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LANNING\1. แผนการผลิต 2568\งานแผนก B\"/>
    </mc:Choice>
  </mc:AlternateContent>
  <xr:revisionPtr revIDLastSave="0" documentId="13_ncr:1_{A64A8EA4-FA95-4FC2-8B67-FB49B3D75DD2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ขอตัวอย่าง" sheetId="39" r:id="rId1"/>
    <sheet name="ประวัติงานตี+รีด" sheetId="57" r:id="rId2"/>
    <sheet name="เปลี่ยนอะไหล่ B. " sheetId="84" r:id="rId3"/>
    <sheet name="แผนงาน" sheetId="1" r:id="rId4"/>
  </sheets>
  <definedNames>
    <definedName name="_xlnm._FilterDatabase" localSheetId="1" hidden="1">'ประวัติงานตี+รีด'!$A$1:$W$1412</definedName>
    <definedName name="_xlnm._FilterDatabase" localSheetId="3" hidden="1">แผนงาน!$B$3:$AM$1925</definedName>
    <definedName name="_xlnm.Print_Area" localSheetId="0">ขอตัวอย่าง!$A$1:$E$6</definedName>
    <definedName name="_xlnm.Print_Area" localSheetId="3">แผนงาน!$B$2:$AL$1926</definedName>
    <definedName name="_xlnm.Print_Titles" localSheetId="3">แผนงาน!$2:$3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128" i="1" l="1"/>
  <c r="M1259" i="1" l="1"/>
  <c r="U1341" i="57" l="1"/>
  <c r="EJ1129" i="1" l="1"/>
  <c r="AF1129" i="1" s="1"/>
  <c r="L1055" i="1" l="1"/>
  <c r="U1272" i="57" l="1"/>
  <c r="D1151" i="1" l="1"/>
  <c r="M1151" i="1"/>
  <c r="R1151" i="1" s="1"/>
  <c r="P1151" i="1"/>
  <c r="Q1151" i="1" s="1"/>
  <c r="Y1151" i="1"/>
  <c r="Z1151" i="1" s="1"/>
  <c r="AC1151" i="1"/>
  <c r="AH1151" i="1"/>
  <c r="AM1151" i="1"/>
  <c r="EJ1151" i="1"/>
  <c r="AF1151" i="1" s="1"/>
  <c r="AG1151" i="1" s="1"/>
  <c r="D1152" i="1"/>
  <c r="M1152" i="1"/>
  <c r="R1152" i="1" s="1"/>
  <c r="P1152" i="1"/>
  <c r="Q1152" i="1" s="1"/>
  <c r="T1152" i="1" s="1"/>
  <c r="I1152" i="1" s="1"/>
  <c r="Y1152" i="1"/>
  <c r="Z1152" i="1" s="1"/>
  <c r="AC1152" i="1"/>
  <c r="AH1152" i="1"/>
  <c r="AM1152" i="1"/>
  <c r="EJ1152" i="1"/>
  <c r="AF1152" i="1" s="1"/>
  <c r="AG1152" i="1" s="1"/>
  <c r="D1153" i="1"/>
  <c r="M1153" i="1"/>
  <c r="R1153" i="1" s="1"/>
  <c r="P1153" i="1"/>
  <c r="Q1153" i="1" s="1"/>
  <c r="T1153" i="1" s="1"/>
  <c r="I1153" i="1" s="1"/>
  <c r="Y1153" i="1"/>
  <c r="Z1153" i="1" s="1"/>
  <c r="AC1153" i="1"/>
  <c r="AH1153" i="1"/>
  <c r="AM1153" i="1"/>
  <c r="EJ1153" i="1"/>
  <c r="AF1153" i="1" s="1"/>
  <c r="AG1153" i="1" s="1"/>
  <c r="D1154" i="1"/>
  <c r="M1154" i="1"/>
  <c r="R1154" i="1" s="1"/>
  <c r="P1154" i="1"/>
  <c r="Q1154" i="1" s="1"/>
  <c r="Y1154" i="1"/>
  <c r="Z1154" i="1" s="1"/>
  <c r="AC1154" i="1"/>
  <c r="AH1154" i="1"/>
  <c r="AM1154" i="1"/>
  <c r="EJ1154" i="1"/>
  <c r="AF1154" i="1" s="1"/>
  <c r="AG1154" i="1" s="1"/>
  <c r="D1155" i="1"/>
  <c r="M1155" i="1"/>
  <c r="R1155" i="1" s="1"/>
  <c r="P1155" i="1"/>
  <c r="Q1155" i="1" s="1"/>
  <c r="T1155" i="1" s="1"/>
  <c r="I1155" i="1" s="1"/>
  <c r="Y1155" i="1"/>
  <c r="Z1155" i="1" s="1"/>
  <c r="AC1155" i="1"/>
  <c r="AH1155" i="1"/>
  <c r="AM1155" i="1"/>
  <c r="EJ1155" i="1"/>
  <c r="AF1155" i="1" s="1"/>
  <c r="AG1155" i="1" s="1"/>
  <c r="D1156" i="1"/>
  <c r="M1156" i="1"/>
  <c r="R1156" i="1" s="1"/>
  <c r="P1156" i="1"/>
  <c r="Q1156" i="1" s="1"/>
  <c r="Y1156" i="1"/>
  <c r="Z1156" i="1" s="1"/>
  <c r="AC1156" i="1"/>
  <c r="AH1156" i="1"/>
  <c r="AM1156" i="1"/>
  <c r="EJ1156" i="1"/>
  <c r="AF1156" i="1" s="1"/>
  <c r="AG1156" i="1" s="1"/>
  <c r="D1157" i="1"/>
  <c r="M1157" i="1"/>
  <c r="R1157" i="1" s="1"/>
  <c r="P1157" i="1"/>
  <c r="Q1157" i="1" s="1"/>
  <c r="T1157" i="1" s="1"/>
  <c r="I1157" i="1" s="1"/>
  <c r="Y1157" i="1"/>
  <c r="Z1157" i="1" s="1"/>
  <c r="AC1157" i="1"/>
  <c r="AH1157" i="1"/>
  <c r="AM1157" i="1"/>
  <c r="EJ1157" i="1"/>
  <c r="AF1157" i="1" s="1"/>
  <c r="AG1157" i="1" s="1"/>
  <c r="D1158" i="1"/>
  <c r="M1158" i="1"/>
  <c r="R1158" i="1" s="1"/>
  <c r="P1158" i="1"/>
  <c r="Q1158" i="1" s="1"/>
  <c r="T1158" i="1" s="1"/>
  <c r="I1158" i="1" s="1"/>
  <c r="Y1158" i="1"/>
  <c r="Z1158" i="1" s="1"/>
  <c r="AC1158" i="1"/>
  <c r="AH1158" i="1"/>
  <c r="AM1158" i="1"/>
  <c r="EJ1158" i="1"/>
  <c r="AF1158" i="1" s="1"/>
  <c r="AG1158" i="1" s="1"/>
  <c r="D1159" i="1"/>
  <c r="M1159" i="1"/>
  <c r="R1159" i="1" s="1"/>
  <c r="P1159" i="1"/>
  <c r="Q1159" i="1" s="1"/>
  <c r="T1159" i="1" s="1"/>
  <c r="I1159" i="1" s="1"/>
  <c r="Y1159" i="1"/>
  <c r="Z1159" i="1" s="1"/>
  <c r="AC1159" i="1"/>
  <c r="AH1159" i="1"/>
  <c r="AM1159" i="1"/>
  <c r="EJ1159" i="1"/>
  <c r="AF1159" i="1" s="1"/>
  <c r="AG1159" i="1" s="1"/>
  <c r="D1160" i="1"/>
  <c r="M1160" i="1"/>
  <c r="R1160" i="1" s="1"/>
  <c r="P1160" i="1"/>
  <c r="Q1160" i="1" s="1"/>
  <c r="T1160" i="1" s="1"/>
  <c r="I1160" i="1" s="1"/>
  <c r="Y1160" i="1"/>
  <c r="Z1160" i="1" s="1"/>
  <c r="AC1160" i="1"/>
  <c r="AH1160" i="1"/>
  <c r="AM1160" i="1"/>
  <c r="EJ1160" i="1"/>
  <c r="AF1160" i="1" s="1"/>
  <c r="AG1160" i="1" s="1"/>
  <c r="D1161" i="1"/>
  <c r="M1161" i="1"/>
  <c r="R1161" i="1" s="1"/>
  <c r="P1161" i="1"/>
  <c r="Q1161" i="1" s="1"/>
  <c r="Y1161" i="1"/>
  <c r="Z1161" i="1" s="1"/>
  <c r="AC1161" i="1"/>
  <c r="AH1161" i="1"/>
  <c r="AM1161" i="1"/>
  <c r="EJ1161" i="1"/>
  <c r="AF1161" i="1" s="1"/>
  <c r="AG1161" i="1" s="1"/>
  <c r="D1162" i="1"/>
  <c r="M1162" i="1"/>
  <c r="R1162" i="1" s="1"/>
  <c r="P1162" i="1"/>
  <c r="Q1162" i="1" s="1"/>
  <c r="Y1162" i="1"/>
  <c r="Z1162" i="1" s="1"/>
  <c r="AC1162" i="1"/>
  <c r="AH1162" i="1"/>
  <c r="AM1162" i="1"/>
  <c r="EJ1162" i="1"/>
  <c r="AF1162" i="1" s="1"/>
  <c r="AG1162" i="1" s="1"/>
  <c r="D1163" i="1"/>
  <c r="M1163" i="1"/>
  <c r="R1163" i="1" s="1"/>
  <c r="P1163" i="1"/>
  <c r="Q1163" i="1" s="1"/>
  <c r="T1163" i="1" s="1"/>
  <c r="I1163" i="1" s="1"/>
  <c r="Y1163" i="1"/>
  <c r="Z1163" i="1" s="1"/>
  <c r="AC1163" i="1"/>
  <c r="AH1163" i="1"/>
  <c r="AM1163" i="1"/>
  <c r="EJ1163" i="1"/>
  <c r="AF1163" i="1" s="1"/>
  <c r="AG1163" i="1" s="1"/>
  <c r="D1164" i="1"/>
  <c r="M1164" i="1"/>
  <c r="R1164" i="1" s="1"/>
  <c r="P1164" i="1"/>
  <c r="Q1164" i="1" s="1"/>
  <c r="T1164" i="1" s="1"/>
  <c r="I1164" i="1" s="1"/>
  <c r="Y1164" i="1"/>
  <c r="Z1164" i="1" s="1"/>
  <c r="AC1164" i="1"/>
  <c r="AH1164" i="1"/>
  <c r="AM1164" i="1"/>
  <c r="EJ1164" i="1"/>
  <c r="AF1164" i="1" s="1"/>
  <c r="AG1164" i="1" s="1"/>
  <c r="D1165" i="1"/>
  <c r="M1165" i="1"/>
  <c r="R1165" i="1" s="1"/>
  <c r="P1165" i="1"/>
  <c r="Q1165" i="1" s="1"/>
  <c r="Y1165" i="1"/>
  <c r="Z1165" i="1" s="1"/>
  <c r="AC1165" i="1"/>
  <c r="AH1165" i="1"/>
  <c r="AM1165" i="1"/>
  <c r="EJ1165" i="1"/>
  <c r="AF1165" i="1" s="1"/>
  <c r="AG1165" i="1" s="1"/>
  <c r="D1166" i="1"/>
  <c r="M1166" i="1"/>
  <c r="R1166" i="1" s="1"/>
  <c r="P1166" i="1"/>
  <c r="Q1166" i="1" s="1"/>
  <c r="T1166" i="1" s="1"/>
  <c r="I1166" i="1" s="1"/>
  <c r="Y1166" i="1"/>
  <c r="Z1166" i="1" s="1"/>
  <c r="AC1166" i="1"/>
  <c r="AH1166" i="1"/>
  <c r="AM1166" i="1"/>
  <c r="EJ1166" i="1"/>
  <c r="AF1166" i="1" s="1"/>
  <c r="AG1166" i="1" s="1"/>
  <c r="D1167" i="1"/>
  <c r="M1167" i="1"/>
  <c r="R1167" i="1" s="1"/>
  <c r="P1167" i="1"/>
  <c r="Q1167" i="1" s="1"/>
  <c r="T1167" i="1" s="1"/>
  <c r="I1167" i="1" s="1"/>
  <c r="Y1167" i="1"/>
  <c r="Z1167" i="1" s="1"/>
  <c r="AC1167" i="1"/>
  <c r="AH1167" i="1"/>
  <c r="AM1167" i="1"/>
  <c r="EJ1167" i="1"/>
  <c r="AF1167" i="1" s="1"/>
  <c r="AG1167" i="1" s="1"/>
  <c r="D1168" i="1"/>
  <c r="M1168" i="1"/>
  <c r="R1168" i="1" s="1"/>
  <c r="P1168" i="1"/>
  <c r="Q1168" i="1" s="1"/>
  <c r="Y1168" i="1"/>
  <c r="Z1168" i="1" s="1"/>
  <c r="AC1168" i="1"/>
  <c r="AH1168" i="1"/>
  <c r="AM1168" i="1"/>
  <c r="EJ1168" i="1"/>
  <c r="AF1168" i="1" s="1"/>
  <c r="AG1168" i="1" s="1"/>
  <c r="D1169" i="1"/>
  <c r="M1169" i="1"/>
  <c r="R1169" i="1" s="1"/>
  <c r="P1169" i="1"/>
  <c r="Q1169" i="1" s="1"/>
  <c r="T1169" i="1" s="1"/>
  <c r="I1169" i="1" s="1"/>
  <c r="Y1169" i="1"/>
  <c r="Z1169" i="1" s="1"/>
  <c r="AC1169" i="1"/>
  <c r="AH1169" i="1"/>
  <c r="AM1169" i="1"/>
  <c r="EJ1169" i="1"/>
  <c r="AF1169" i="1" s="1"/>
  <c r="AG1169" i="1" s="1"/>
  <c r="D1170" i="1"/>
  <c r="M1170" i="1"/>
  <c r="R1170" i="1" s="1"/>
  <c r="P1170" i="1"/>
  <c r="Q1170" i="1" s="1"/>
  <c r="T1170" i="1" s="1"/>
  <c r="I1170" i="1" s="1"/>
  <c r="Y1170" i="1"/>
  <c r="Z1170" i="1" s="1"/>
  <c r="AC1170" i="1"/>
  <c r="AH1170" i="1"/>
  <c r="AM1170" i="1"/>
  <c r="EJ1170" i="1"/>
  <c r="AF1170" i="1" s="1"/>
  <c r="AG1170" i="1" s="1"/>
  <c r="D1171" i="1"/>
  <c r="M1171" i="1"/>
  <c r="R1171" i="1" s="1"/>
  <c r="P1171" i="1"/>
  <c r="Q1171" i="1" s="1"/>
  <c r="Y1171" i="1"/>
  <c r="Z1171" i="1" s="1"/>
  <c r="AC1171" i="1"/>
  <c r="AH1171" i="1"/>
  <c r="AM1171" i="1"/>
  <c r="EJ1171" i="1"/>
  <c r="AF1171" i="1" s="1"/>
  <c r="AG1171" i="1" s="1"/>
  <c r="D1172" i="1"/>
  <c r="M1172" i="1"/>
  <c r="R1172" i="1" s="1"/>
  <c r="P1172" i="1"/>
  <c r="Q1172" i="1" s="1"/>
  <c r="T1172" i="1" s="1"/>
  <c r="I1172" i="1" s="1"/>
  <c r="Y1172" i="1"/>
  <c r="Z1172" i="1" s="1"/>
  <c r="AC1172" i="1"/>
  <c r="AH1172" i="1"/>
  <c r="AM1172" i="1"/>
  <c r="EJ1172" i="1"/>
  <c r="AF1172" i="1" s="1"/>
  <c r="AG1172" i="1" s="1"/>
  <c r="D1173" i="1"/>
  <c r="M1173" i="1"/>
  <c r="R1173" i="1" s="1"/>
  <c r="P1173" i="1"/>
  <c r="Q1173" i="1" s="1"/>
  <c r="T1173" i="1" s="1"/>
  <c r="I1173" i="1" s="1"/>
  <c r="Y1173" i="1"/>
  <c r="Z1173" i="1" s="1"/>
  <c r="AC1173" i="1"/>
  <c r="AH1173" i="1"/>
  <c r="AM1173" i="1"/>
  <c r="EJ1173" i="1"/>
  <c r="AF1173" i="1" s="1"/>
  <c r="AG1173" i="1" s="1"/>
  <c r="D1174" i="1"/>
  <c r="M1174" i="1"/>
  <c r="R1174" i="1" s="1"/>
  <c r="P1174" i="1"/>
  <c r="Q1174" i="1" s="1"/>
  <c r="T1174" i="1" s="1"/>
  <c r="I1174" i="1" s="1"/>
  <c r="Y1174" i="1"/>
  <c r="Z1174" i="1" s="1"/>
  <c r="AC1174" i="1"/>
  <c r="AH1174" i="1"/>
  <c r="AM1174" i="1"/>
  <c r="EJ1174" i="1"/>
  <c r="AF1174" i="1" s="1"/>
  <c r="AG1174" i="1" s="1"/>
  <c r="D1175" i="1"/>
  <c r="M1175" i="1"/>
  <c r="R1175" i="1" s="1"/>
  <c r="P1175" i="1"/>
  <c r="Q1175" i="1" s="1"/>
  <c r="T1175" i="1" s="1"/>
  <c r="I1175" i="1" s="1"/>
  <c r="Y1175" i="1"/>
  <c r="Z1175" i="1" s="1"/>
  <c r="AC1175" i="1"/>
  <c r="AH1175" i="1"/>
  <c r="AM1175" i="1"/>
  <c r="EJ1175" i="1"/>
  <c r="AF1175" i="1" s="1"/>
  <c r="AG1175" i="1" s="1"/>
  <c r="D1176" i="1"/>
  <c r="M1176" i="1"/>
  <c r="R1176" i="1" s="1"/>
  <c r="P1176" i="1"/>
  <c r="Q1176" i="1" s="1"/>
  <c r="Y1176" i="1"/>
  <c r="Z1176" i="1" s="1"/>
  <c r="AC1176" i="1"/>
  <c r="AH1176" i="1"/>
  <c r="AM1176" i="1"/>
  <c r="EJ1176" i="1"/>
  <c r="AF1176" i="1" s="1"/>
  <c r="AG1176" i="1" s="1"/>
  <c r="D1177" i="1"/>
  <c r="M1177" i="1"/>
  <c r="R1177" i="1" s="1"/>
  <c r="P1177" i="1"/>
  <c r="Q1177" i="1" s="1"/>
  <c r="T1177" i="1" s="1"/>
  <c r="I1177" i="1" s="1"/>
  <c r="Y1177" i="1"/>
  <c r="Z1177" i="1" s="1"/>
  <c r="AC1177" i="1"/>
  <c r="AH1177" i="1"/>
  <c r="AM1177" i="1"/>
  <c r="EJ1177" i="1"/>
  <c r="AF1177" i="1" s="1"/>
  <c r="AG1177" i="1" s="1"/>
  <c r="D1178" i="1"/>
  <c r="M1178" i="1"/>
  <c r="R1178" i="1" s="1"/>
  <c r="P1178" i="1"/>
  <c r="Q1178" i="1" s="1"/>
  <c r="T1178" i="1" s="1"/>
  <c r="I1178" i="1" s="1"/>
  <c r="Y1178" i="1"/>
  <c r="Z1178" i="1" s="1"/>
  <c r="AC1178" i="1"/>
  <c r="AH1178" i="1"/>
  <c r="AM1178" i="1"/>
  <c r="EJ1178" i="1"/>
  <c r="AF1178" i="1" s="1"/>
  <c r="AG1178" i="1" s="1"/>
  <c r="D1179" i="1"/>
  <c r="M1179" i="1"/>
  <c r="R1179" i="1" s="1"/>
  <c r="P1179" i="1"/>
  <c r="Q1179" i="1" s="1"/>
  <c r="T1179" i="1" s="1"/>
  <c r="I1179" i="1" s="1"/>
  <c r="Y1179" i="1"/>
  <c r="Z1179" i="1" s="1"/>
  <c r="AC1179" i="1"/>
  <c r="AH1179" i="1"/>
  <c r="AM1179" i="1"/>
  <c r="EJ1179" i="1"/>
  <c r="AF1179" i="1" s="1"/>
  <c r="AG1179" i="1" s="1"/>
  <c r="D1180" i="1"/>
  <c r="M1180" i="1"/>
  <c r="R1180" i="1" s="1"/>
  <c r="P1180" i="1"/>
  <c r="Q1180" i="1" s="1"/>
  <c r="Y1180" i="1"/>
  <c r="Z1180" i="1" s="1"/>
  <c r="AC1180" i="1"/>
  <c r="AH1180" i="1"/>
  <c r="AM1180" i="1"/>
  <c r="EJ1180" i="1"/>
  <c r="AF1180" i="1" s="1"/>
  <c r="AG1180" i="1" s="1"/>
  <c r="D1181" i="1"/>
  <c r="M1181" i="1"/>
  <c r="R1181" i="1" s="1"/>
  <c r="P1181" i="1"/>
  <c r="Q1181" i="1" s="1"/>
  <c r="T1181" i="1" s="1"/>
  <c r="I1181" i="1" s="1"/>
  <c r="Y1181" i="1"/>
  <c r="Z1181" i="1" s="1"/>
  <c r="AC1181" i="1"/>
  <c r="AH1181" i="1"/>
  <c r="AM1181" i="1"/>
  <c r="EJ1181" i="1"/>
  <c r="AF1181" i="1" s="1"/>
  <c r="AG1181" i="1" s="1"/>
  <c r="D1182" i="1"/>
  <c r="M1182" i="1"/>
  <c r="R1182" i="1" s="1"/>
  <c r="P1182" i="1"/>
  <c r="Q1182" i="1" s="1"/>
  <c r="Y1182" i="1"/>
  <c r="Z1182" i="1" s="1"/>
  <c r="AC1182" i="1"/>
  <c r="AH1182" i="1"/>
  <c r="AM1182" i="1"/>
  <c r="EJ1182" i="1"/>
  <c r="AF1182" i="1" s="1"/>
  <c r="AG1182" i="1" s="1"/>
  <c r="D1183" i="1"/>
  <c r="M1183" i="1"/>
  <c r="R1183" i="1" s="1"/>
  <c r="P1183" i="1"/>
  <c r="Q1183" i="1" s="1"/>
  <c r="T1183" i="1" s="1"/>
  <c r="I1183" i="1" s="1"/>
  <c r="Y1183" i="1"/>
  <c r="Z1183" i="1" s="1"/>
  <c r="AC1183" i="1"/>
  <c r="AH1183" i="1"/>
  <c r="AM1183" i="1"/>
  <c r="EJ1183" i="1"/>
  <c r="AF1183" i="1" s="1"/>
  <c r="AG1183" i="1" s="1"/>
  <c r="D1184" i="1"/>
  <c r="M1184" i="1"/>
  <c r="R1184" i="1" s="1"/>
  <c r="P1184" i="1"/>
  <c r="Q1184" i="1" s="1"/>
  <c r="Y1184" i="1"/>
  <c r="Z1184" i="1" s="1"/>
  <c r="AC1184" i="1"/>
  <c r="AH1184" i="1"/>
  <c r="AM1184" i="1"/>
  <c r="EJ1184" i="1"/>
  <c r="AF1184" i="1" s="1"/>
  <c r="AG1184" i="1" s="1"/>
  <c r="D1185" i="1"/>
  <c r="M1185" i="1"/>
  <c r="R1185" i="1" s="1"/>
  <c r="P1185" i="1"/>
  <c r="Q1185" i="1" s="1"/>
  <c r="Y1185" i="1"/>
  <c r="Z1185" i="1" s="1"/>
  <c r="AC1185" i="1"/>
  <c r="AH1185" i="1"/>
  <c r="AM1185" i="1"/>
  <c r="EJ1185" i="1"/>
  <c r="AF1185" i="1" s="1"/>
  <c r="AG1185" i="1" s="1"/>
  <c r="D1186" i="1"/>
  <c r="M1186" i="1"/>
  <c r="R1186" i="1" s="1"/>
  <c r="P1186" i="1"/>
  <c r="Q1186" i="1" s="1"/>
  <c r="Y1186" i="1"/>
  <c r="Z1186" i="1" s="1"/>
  <c r="AC1186" i="1"/>
  <c r="AH1186" i="1"/>
  <c r="AM1186" i="1"/>
  <c r="EJ1186" i="1"/>
  <c r="AF1186" i="1" s="1"/>
  <c r="AG1186" i="1" s="1"/>
  <c r="D1187" i="1"/>
  <c r="M1187" i="1"/>
  <c r="R1187" i="1" s="1"/>
  <c r="P1187" i="1"/>
  <c r="Q1187" i="1" s="1"/>
  <c r="T1187" i="1" s="1"/>
  <c r="I1187" i="1" s="1"/>
  <c r="Y1187" i="1"/>
  <c r="Z1187" i="1" s="1"/>
  <c r="AC1187" i="1"/>
  <c r="AH1187" i="1"/>
  <c r="AM1187" i="1"/>
  <c r="EJ1187" i="1"/>
  <c r="AF1187" i="1" s="1"/>
  <c r="AG1187" i="1" s="1"/>
  <c r="D1188" i="1"/>
  <c r="M1188" i="1"/>
  <c r="R1188" i="1" s="1"/>
  <c r="P1188" i="1"/>
  <c r="Q1188" i="1" s="1"/>
  <c r="T1188" i="1" s="1"/>
  <c r="I1188" i="1" s="1"/>
  <c r="Y1188" i="1"/>
  <c r="Z1188" i="1" s="1"/>
  <c r="AC1188" i="1"/>
  <c r="AH1188" i="1"/>
  <c r="AM1188" i="1"/>
  <c r="EJ1188" i="1"/>
  <c r="AF1188" i="1" s="1"/>
  <c r="AG1188" i="1" s="1"/>
  <c r="D1189" i="1"/>
  <c r="M1189" i="1"/>
  <c r="R1189" i="1" s="1"/>
  <c r="P1189" i="1"/>
  <c r="Q1189" i="1" s="1"/>
  <c r="T1189" i="1" s="1"/>
  <c r="I1189" i="1" s="1"/>
  <c r="Y1189" i="1"/>
  <c r="Z1189" i="1" s="1"/>
  <c r="AC1189" i="1"/>
  <c r="AH1189" i="1"/>
  <c r="AM1189" i="1"/>
  <c r="EJ1189" i="1"/>
  <c r="AF1189" i="1" s="1"/>
  <c r="AG1189" i="1" s="1"/>
  <c r="D1190" i="1"/>
  <c r="M1190" i="1"/>
  <c r="R1190" i="1" s="1"/>
  <c r="P1190" i="1"/>
  <c r="Q1190" i="1" s="1"/>
  <c r="T1190" i="1" s="1"/>
  <c r="I1190" i="1" s="1"/>
  <c r="Y1190" i="1"/>
  <c r="Z1190" i="1" s="1"/>
  <c r="AC1190" i="1"/>
  <c r="AH1190" i="1"/>
  <c r="AM1190" i="1"/>
  <c r="EJ1190" i="1"/>
  <c r="AF1190" i="1" s="1"/>
  <c r="AG1190" i="1" s="1"/>
  <c r="D1191" i="1"/>
  <c r="M1191" i="1"/>
  <c r="R1191" i="1" s="1"/>
  <c r="P1191" i="1"/>
  <c r="Q1191" i="1" s="1"/>
  <c r="Y1191" i="1"/>
  <c r="Z1191" i="1" s="1"/>
  <c r="AC1191" i="1"/>
  <c r="AH1191" i="1"/>
  <c r="AM1191" i="1"/>
  <c r="EJ1191" i="1"/>
  <c r="AF1191" i="1" s="1"/>
  <c r="AG1191" i="1" s="1"/>
  <c r="D1192" i="1"/>
  <c r="M1192" i="1"/>
  <c r="R1192" i="1" s="1"/>
  <c r="P1192" i="1"/>
  <c r="Q1192" i="1" s="1"/>
  <c r="Y1192" i="1"/>
  <c r="Z1192" i="1" s="1"/>
  <c r="AC1192" i="1"/>
  <c r="AH1192" i="1"/>
  <c r="AM1192" i="1"/>
  <c r="EJ1192" i="1"/>
  <c r="AF1192" i="1" s="1"/>
  <c r="AG1192" i="1" s="1"/>
  <c r="D1193" i="1"/>
  <c r="M1193" i="1"/>
  <c r="R1193" i="1" s="1"/>
  <c r="P1193" i="1"/>
  <c r="Q1193" i="1" s="1"/>
  <c r="T1193" i="1" s="1"/>
  <c r="I1193" i="1" s="1"/>
  <c r="Y1193" i="1"/>
  <c r="Z1193" i="1" s="1"/>
  <c r="AC1193" i="1"/>
  <c r="AH1193" i="1"/>
  <c r="AM1193" i="1"/>
  <c r="EJ1193" i="1"/>
  <c r="AF1193" i="1" s="1"/>
  <c r="AG1193" i="1" s="1"/>
  <c r="D1194" i="1"/>
  <c r="M1194" i="1"/>
  <c r="R1194" i="1" s="1"/>
  <c r="P1194" i="1"/>
  <c r="Q1194" i="1" s="1"/>
  <c r="T1194" i="1" s="1"/>
  <c r="I1194" i="1" s="1"/>
  <c r="Y1194" i="1"/>
  <c r="Z1194" i="1" s="1"/>
  <c r="AC1194" i="1"/>
  <c r="AH1194" i="1"/>
  <c r="AM1194" i="1"/>
  <c r="EJ1194" i="1"/>
  <c r="AF1194" i="1" s="1"/>
  <c r="AG1194" i="1" s="1"/>
  <c r="D1195" i="1"/>
  <c r="M1195" i="1"/>
  <c r="R1195" i="1" s="1"/>
  <c r="P1195" i="1"/>
  <c r="Q1195" i="1" s="1"/>
  <c r="T1195" i="1" s="1"/>
  <c r="I1195" i="1" s="1"/>
  <c r="Y1195" i="1"/>
  <c r="Z1195" i="1" s="1"/>
  <c r="AC1195" i="1"/>
  <c r="AH1195" i="1"/>
  <c r="AM1195" i="1"/>
  <c r="EJ1195" i="1"/>
  <c r="AF1195" i="1" s="1"/>
  <c r="AG1195" i="1" s="1"/>
  <c r="D1196" i="1"/>
  <c r="M1196" i="1"/>
  <c r="R1196" i="1" s="1"/>
  <c r="P1196" i="1"/>
  <c r="Q1196" i="1" s="1"/>
  <c r="T1196" i="1" s="1"/>
  <c r="I1196" i="1" s="1"/>
  <c r="Y1196" i="1"/>
  <c r="Z1196" i="1" s="1"/>
  <c r="AC1196" i="1"/>
  <c r="AH1196" i="1"/>
  <c r="AM1196" i="1"/>
  <c r="EJ1196" i="1"/>
  <c r="AF1196" i="1" s="1"/>
  <c r="AG1196" i="1" s="1"/>
  <c r="D1197" i="1"/>
  <c r="M1197" i="1"/>
  <c r="R1197" i="1" s="1"/>
  <c r="P1197" i="1"/>
  <c r="Q1197" i="1" s="1"/>
  <c r="Y1197" i="1"/>
  <c r="Z1197" i="1" s="1"/>
  <c r="AC1197" i="1"/>
  <c r="AH1197" i="1"/>
  <c r="AM1197" i="1"/>
  <c r="EJ1197" i="1"/>
  <c r="AF1197" i="1" s="1"/>
  <c r="AG1197" i="1" s="1"/>
  <c r="D1198" i="1"/>
  <c r="M1198" i="1"/>
  <c r="R1198" i="1" s="1"/>
  <c r="P1198" i="1"/>
  <c r="Q1198" i="1" s="1"/>
  <c r="Y1198" i="1"/>
  <c r="Z1198" i="1" s="1"/>
  <c r="AC1198" i="1"/>
  <c r="AH1198" i="1"/>
  <c r="AM1198" i="1"/>
  <c r="EJ1198" i="1"/>
  <c r="AF1198" i="1" s="1"/>
  <c r="AG1198" i="1" s="1"/>
  <c r="D1199" i="1"/>
  <c r="M1199" i="1"/>
  <c r="R1199" i="1" s="1"/>
  <c r="P1199" i="1"/>
  <c r="Q1199" i="1" s="1"/>
  <c r="T1199" i="1" s="1"/>
  <c r="I1199" i="1" s="1"/>
  <c r="Y1199" i="1"/>
  <c r="Z1199" i="1" s="1"/>
  <c r="AC1199" i="1"/>
  <c r="AH1199" i="1"/>
  <c r="AM1199" i="1"/>
  <c r="EJ1199" i="1"/>
  <c r="AF1199" i="1" s="1"/>
  <c r="AG1199" i="1" s="1"/>
  <c r="D1200" i="1"/>
  <c r="M1200" i="1"/>
  <c r="R1200" i="1" s="1"/>
  <c r="P1200" i="1"/>
  <c r="Q1200" i="1" s="1"/>
  <c r="T1200" i="1" s="1"/>
  <c r="I1200" i="1" s="1"/>
  <c r="Y1200" i="1"/>
  <c r="Z1200" i="1" s="1"/>
  <c r="AC1200" i="1"/>
  <c r="AH1200" i="1"/>
  <c r="AM1200" i="1"/>
  <c r="EJ1200" i="1"/>
  <c r="AF1200" i="1" s="1"/>
  <c r="AG1200" i="1" s="1"/>
  <c r="D1201" i="1"/>
  <c r="M1201" i="1"/>
  <c r="R1201" i="1" s="1"/>
  <c r="P1201" i="1"/>
  <c r="Q1201" i="1" s="1"/>
  <c r="Y1201" i="1"/>
  <c r="Z1201" i="1" s="1"/>
  <c r="AC1201" i="1"/>
  <c r="AH1201" i="1"/>
  <c r="AM1201" i="1"/>
  <c r="EJ1201" i="1"/>
  <c r="AF1201" i="1" s="1"/>
  <c r="AG1201" i="1" s="1"/>
  <c r="D1202" i="1"/>
  <c r="M1202" i="1"/>
  <c r="R1202" i="1" s="1"/>
  <c r="P1202" i="1"/>
  <c r="Q1202" i="1" s="1"/>
  <c r="T1202" i="1" s="1"/>
  <c r="I1202" i="1" s="1"/>
  <c r="Y1202" i="1"/>
  <c r="Z1202" i="1" s="1"/>
  <c r="AC1202" i="1"/>
  <c r="AH1202" i="1"/>
  <c r="AM1202" i="1"/>
  <c r="EJ1202" i="1"/>
  <c r="AF1202" i="1" s="1"/>
  <c r="AG1202" i="1" s="1"/>
  <c r="D1203" i="1"/>
  <c r="M1203" i="1"/>
  <c r="R1203" i="1" s="1"/>
  <c r="P1203" i="1"/>
  <c r="Q1203" i="1" s="1"/>
  <c r="T1203" i="1" s="1"/>
  <c r="I1203" i="1" s="1"/>
  <c r="Y1203" i="1"/>
  <c r="Z1203" i="1" s="1"/>
  <c r="AC1203" i="1"/>
  <c r="AH1203" i="1"/>
  <c r="AM1203" i="1"/>
  <c r="EJ1203" i="1"/>
  <c r="AF1203" i="1" s="1"/>
  <c r="AG1203" i="1" s="1"/>
  <c r="D1204" i="1"/>
  <c r="M1204" i="1"/>
  <c r="R1204" i="1" s="1"/>
  <c r="P1204" i="1"/>
  <c r="Q1204" i="1" s="1"/>
  <c r="T1204" i="1" s="1"/>
  <c r="I1204" i="1" s="1"/>
  <c r="Y1204" i="1"/>
  <c r="Z1204" i="1" s="1"/>
  <c r="AC1204" i="1"/>
  <c r="AH1204" i="1"/>
  <c r="AM1204" i="1"/>
  <c r="EJ1204" i="1"/>
  <c r="AF1204" i="1" s="1"/>
  <c r="AG1204" i="1" s="1"/>
  <c r="D1205" i="1"/>
  <c r="M1205" i="1"/>
  <c r="R1205" i="1" s="1"/>
  <c r="P1205" i="1"/>
  <c r="Q1205" i="1" s="1"/>
  <c r="Y1205" i="1"/>
  <c r="Z1205" i="1" s="1"/>
  <c r="AC1205" i="1"/>
  <c r="AH1205" i="1"/>
  <c r="AM1205" i="1"/>
  <c r="EJ1205" i="1"/>
  <c r="AF1205" i="1" s="1"/>
  <c r="AG1205" i="1" s="1"/>
  <c r="D1206" i="1"/>
  <c r="M1206" i="1"/>
  <c r="R1206" i="1" s="1"/>
  <c r="P1206" i="1"/>
  <c r="Q1206" i="1" s="1"/>
  <c r="T1206" i="1" s="1"/>
  <c r="I1206" i="1" s="1"/>
  <c r="Y1206" i="1"/>
  <c r="Z1206" i="1" s="1"/>
  <c r="AC1206" i="1"/>
  <c r="AH1206" i="1"/>
  <c r="AM1206" i="1"/>
  <c r="EJ1206" i="1"/>
  <c r="AF1206" i="1" s="1"/>
  <c r="AG1206" i="1" s="1"/>
  <c r="D1207" i="1"/>
  <c r="M1207" i="1"/>
  <c r="R1207" i="1" s="1"/>
  <c r="P1207" i="1"/>
  <c r="Q1207" i="1" s="1"/>
  <c r="T1207" i="1" s="1"/>
  <c r="I1207" i="1" s="1"/>
  <c r="Y1207" i="1"/>
  <c r="Z1207" i="1" s="1"/>
  <c r="AC1207" i="1"/>
  <c r="AH1207" i="1"/>
  <c r="AM1207" i="1"/>
  <c r="EJ1207" i="1"/>
  <c r="AF1207" i="1" s="1"/>
  <c r="AG1207" i="1" s="1"/>
  <c r="D1208" i="1"/>
  <c r="M1208" i="1"/>
  <c r="R1208" i="1" s="1"/>
  <c r="P1208" i="1"/>
  <c r="Q1208" i="1" s="1"/>
  <c r="T1208" i="1" s="1"/>
  <c r="I1208" i="1" s="1"/>
  <c r="Y1208" i="1"/>
  <c r="Z1208" i="1" s="1"/>
  <c r="AC1208" i="1"/>
  <c r="AH1208" i="1"/>
  <c r="AM1208" i="1"/>
  <c r="EJ1208" i="1"/>
  <c r="AF1208" i="1" s="1"/>
  <c r="AG1208" i="1" s="1"/>
  <c r="D1209" i="1"/>
  <c r="M1209" i="1"/>
  <c r="R1209" i="1" s="1"/>
  <c r="P1209" i="1"/>
  <c r="Q1209" i="1" s="1"/>
  <c r="Y1209" i="1"/>
  <c r="Z1209" i="1" s="1"/>
  <c r="AC1209" i="1"/>
  <c r="AH1209" i="1"/>
  <c r="AM1209" i="1"/>
  <c r="EJ1209" i="1"/>
  <c r="AF1209" i="1" s="1"/>
  <c r="AG1209" i="1" s="1"/>
  <c r="D1210" i="1"/>
  <c r="M1210" i="1"/>
  <c r="R1210" i="1" s="1"/>
  <c r="P1210" i="1"/>
  <c r="Q1210" i="1" s="1"/>
  <c r="T1210" i="1" s="1"/>
  <c r="I1210" i="1" s="1"/>
  <c r="Y1210" i="1"/>
  <c r="Z1210" i="1" s="1"/>
  <c r="AC1210" i="1"/>
  <c r="AH1210" i="1"/>
  <c r="AM1210" i="1"/>
  <c r="EJ1210" i="1"/>
  <c r="AF1210" i="1" s="1"/>
  <c r="AG1210" i="1" s="1"/>
  <c r="D1211" i="1"/>
  <c r="M1211" i="1"/>
  <c r="R1211" i="1" s="1"/>
  <c r="P1211" i="1"/>
  <c r="Q1211" i="1" s="1"/>
  <c r="Y1211" i="1"/>
  <c r="Z1211" i="1" s="1"/>
  <c r="AC1211" i="1"/>
  <c r="AH1211" i="1"/>
  <c r="AM1211" i="1"/>
  <c r="EJ1211" i="1"/>
  <c r="AF1211" i="1" s="1"/>
  <c r="AG1211" i="1" s="1"/>
  <c r="D1212" i="1"/>
  <c r="M1212" i="1"/>
  <c r="R1212" i="1" s="1"/>
  <c r="P1212" i="1"/>
  <c r="Q1212" i="1" s="1"/>
  <c r="Y1212" i="1"/>
  <c r="Z1212" i="1" s="1"/>
  <c r="AC1212" i="1"/>
  <c r="AH1212" i="1"/>
  <c r="AM1212" i="1"/>
  <c r="EJ1212" i="1"/>
  <c r="AF1212" i="1" s="1"/>
  <c r="AG1212" i="1" s="1"/>
  <c r="D1213" i="1"/>
  <c r="M1213" i="1"/>
  <c r="R1213" i="1" s="1"/>
  <c r="P1213" i="1"/>
  <c r="Q1213" i="1" s="1"/>
  <c r="Y1213" i="1"/>
  <c r="Z1213" i="1" s="1"/>
  <c r="AC1213" i="1"/>
  <c r="AH1213" i="1"/>
  <c r="AM1213" i="1"/>
  <c r="EJ1213" i="1"/>
  <c r="AF1213" i="1" s="1"/>
  <c r="AG1213" i="1" s="1"/>
  <c r="D1214" i="1"/>
  <c r="M1214" i="1"/>
  <c r="R1214" i="1" s="1"/>
  <c r="P1214" i="1"/>
  <c r="Q1214" i="1" s="1"/>
  <c r="T1214" i="1" s="1"/>
  <c r="I1214" i="1" s="1"/>
  <c r="Y1214" i="1"/>
  <c r="Z1214" i="1" s="1"/>
  <c r="AC1214" i="1"/>
  <c r="AH1214" i="1"/>
  <c r="AM1214" i="1"/>
  <c r="EJ1214" i="1"/>
  <c r="AF1214" i="1" s="1"/>
  <c r="AG1214" i="1" s="1"/>
  <c r="D1215" i="1"/>
  <c r="M1215" i="1"/>
  <c r="R1215" i="1" s="1"/>
  <c r="P1215" i="1"/>
  <c r="Q1215" i="1" s="1"/>
  <c r="Y1215" i="1"/>
  <c r="Z1215" i="1" s="1"/>
  <c r="AC1215" i="1"/>
  <c r="AH1215" i="1"/>
  <c r="AM1215" i="1"/>
  <c r="EJ1215" i="1"/>
  <c r="AF1215" i="1" s="1"/>
  <c r="AG1215" i="1" s="1"/>
  <c r="D1216" i="1"/>
  <c r="M1216" i="1"/>
  <c r="R1216" i="1" s="1"/>
  <c r="P1216" i="1"/>
  <c r="Q1216" i="1" s="1"/>
  <c r="T1216" i="1" s="1"/>
  <c r="I1216" i="1" s="1"/>
  <c r="Y1216" i="1"/>
  <c r="Z1216" i="1" s="1"/>
  <c r="AC1216" i="1"/>
  <c r="AH1216" i="1"/>
  <c r="AM1216" i="1"/>
  <c r="EJ1216" i="1"/>
  <c r="AF1216" i="1" s="1"/>
  <c r="AG1216" i="1" s="1"/>
  <c r="D1217" i="1"/>
  <c r="M1217" i="1"/>
  <c r="R1217" i="1" s="1"/>
  <c r="P1217" i="1"/>
  <c r="Q1217" i="1" s="1"/>
  <c r="Y1217" i="1"/>
  <c r="Z1217" i="1" s="1"/>
  <c r="AC1217" i="1"/>
  <c r="AH1217" i="1"/>
  <c r="AM1217" i="1"/>
  <c r="EJ1217" i="1"/>
  <c r="AF1217" i="1" s="1"/>
  <c r="AG1217" i="1" s="1"/>
  <c r="D1218" i="1"/>
  <c r="M1218" i="1"/>
  <c r="R1218" i="1" s="1"/>
  <c r="P1218" i="1"/>
  <c r="Q1218" i="1" s="1"/>
  <c r="T1218" i="1" s="1"/>
  <c r="I1218" i="1" s="1"/>
  <c r="Y1218" i="1"/>
  <c r="Z1218" i="1" s="1"/>
  <c r="AC1218" i="1"/>
  <c r="AH1218" i="1"/>
  <c r="AM1218" i="1"/>
  <c r="EJ1218" i="1"/>
  <c r="AF1218" i="1" s="1"/>
  <c r="AG1218" i="1" s="1"/>
  <c r="D1219" i="1"/>
  <c r="M1219" i="1"/>
  <c r="R1219" i="1" s="1"/>
  <c r="P1219" i="1"/>
  <c r="Q1219" i="1" s="1"/>
  <c r="T1219" i="1" s="1"/>
  <c r="I1219" i="1" s="1"/>
  <c r="Y1219" i="1"/>
  <c r="Z1219" i="1" s="1"/>
  <c r="AC1219" i="1"/>
  <c r="AH1219" i="1"/>
  <c r="AM1219" i="1"/>
  <c r="EJ1219" i="1"/>
  <c r="AF1219" i="1" s="1"/>
  <c r="AG1219" i="1" s="1"/>
  <c r="D1220" i="1"/>
  <c r="M1220" i="1"/>
  <c r="R1220" i="1" s="1"/>
  <c r="P1220" i="1"/>
  <c r="Q1220" i="1" s="1"/>
  <c r="Y1220" i="1"/>
  <c r="Z1220" i="1" s="1"/>
  <c r="AC1220" i="1"/>
  <c r="AH1220" i="1"/>
  <c r="AM1220" i="1"/>
  <c r="EJ1220" i="1"/>
  <c r="AF1220" i="1" s="1"/>
  <c r="AG1220" i="1" s="1"/>
  <c r="D1221" i="1"/>
  <c r="M1221" i="1"/>
  <c r="R1221" i="1" s="1"/>
  <c r="P1221" i="1"/>
  <c r="Q1221" i="1" s="1"/>
  <c r="Y1221" i="1"/>
  <c r="Z1221" i="1" s="1"/>
  <c r="AC1221" i="1"/>
  <c r="AH1221" i="1"/>
  <c r="AM1221" i="1"/>
  <c r="EJ1221" i="1"/>
  <c r="AF1221" i="1" s="1"/>
  <c r="AG1221" i="1" s="1"/>
  <c r="D1222" i="1"/>
  <c r="M1222" i="1"/>
  <c r="R1222" i="1" s="1"/>
  <c r="P1222" i="1"/>
  <c r="Q1222" i="1" s="1"/>
  <c r="T1222" i="1" s="1"/>
  <c r="I1222" i="1" s="1"/>
  <c r="Y1222" i="1"/>
  <c r="Z1222" i="1" s="1"/>
  <c r="AC1222" i="1"/>
  <c r="AH1222" i="1"/>
  <c r="AM1222" i="1"/>
  <c r="EJ1222" i="1"/>
  <c r="AF1222" i="1" s="1"/>
  <c r="AG1222" i="1" s="1"/>
  <c r="D1223" i="1"/>
  <c r="M1223" i="1"/>
  <c r="R1223" i="1" s="1"/>
  <c r="P1223" i="1"/>
  <c r="Q1223" i="1" s="1"/>
  <c r="T1223" i="1" s="1"/>
  <c r="I1223" i="1" s="1"/>
  <c r="Y1223" i="1"/>
  <c r="Z1223" i="1" s="1"/>
  <c r="AC1223" i="1"/>
  <c r="AH1223" i="1"/>
  <c r="AM1223" i="1"/>
  <c r="EJ1223" i="1"/>
  <c r="AF1223" i="1" s="1"/>
  <c r="AG1223" i="1" s="1"/>
  <c r="D1224" i="1"/>
  <c r="M1224" i="1"/>
  <c r="R1224" i="1" s="1"/>
  <c r="P1224" i="1"/>
  <c r="Q1224" i="1" s="1"/>
  <c r="T1224" i="1" s="1"/>
  <c r="I1224" i="1" s="1"/>
  <c r="Y1224" i="1"/>
  <c r="Z1224" i="1" s="1"/>
  <c r="AC1224" i="1"/>
  <c r="AH1224" i="1"/>
  <c r="AM1224" i="1"/>
  <c r="EJ1224" i="1"/>
  <c r="AF1224" i="1" s="1"/>
  <c r="AG1224" i="1" s="1"/>
  <c r="D1225" i="1"/>
  <c r="M1225" i="1"/>
  <c r="R1225" i="1" s="1"/>
  <c r="P1225" i="1"/>
  <c r="Q1225" i="1" s="1"/>
  <c r="T1225" i="1" s="1"/>
  <c r="I1225" i="1" s="1"/>
  <c r="Y1225" i="1"/>
  <c r="Z1225" i="1" s="1"/>
  <c r="AC1225" i="1"/>
  <c r="AH1225" i="1"/>
  <c r="AM1225" i="1"/>
  <c r="EJ1225" i="1"/>
  <c r="AF1225" i="1" s="1"/>
  <c r="AG1225" i="1" s="1"/>
  <c r="D1226" i="1"/>
  <c r="M1226" i="1"/>
  <c r="R1226" i="1" s="1"/>
  <c r="P1226" i="1"/>
  <c r="Q1226" i="1" s="1"/>
  <c r="T1226" i="1" s="1"/>
  <c r="I1226" i="1" s="1"/>
  <c r="Y1226" i="1"/>
  <c r="Z1226" i="1" s="1"/>
  <c r="AC1226" i="1"/>
  <c r="AH1226" i="1"/>
  <c r="AM1226" i="1"/>
  <c r="EJ1226" i="1"/>
  <c r="AF1226" i="1" s="1"/>
  <c r="AG1226" i="1" s="1"/>
  <c r="D1227" i="1"/>
  <c r="M1227" i="1"/>
  <c r="R1227" i="1" s="1"/>
  <c r="P1227" i="1"/>
  <c r="Q1227" i="1" s="1"/>
  <c r="Y1227" i="1"/>
  <c r="Z1227" i="1" s="1"/>
  <c r="AC1227" i="1"/>
  <c r="AH1227" i="1"/>
  <c r="AM1227" i="1"/>
  <c r="EJ1227" i="1"/>
  <c r="AF1227" i="1" s="1"/>
  <c r="AG1227" i="1" s="1"/>
  <c r="D1228" i="1"/>
  <c r="M1228" i="1"/>
  <c r="R1228" i="1" s="1"/>
  <c r="P1228" i="1"/>
  <c r="Q1228" i="1" s="1"/>
  <c r="T1228" i="1" s="1"/>
  <c r="I1228" i="1" s="1"/>
  <c r="Y1228" i="1"/>
  <c r="Z1228" i="1" s="1"/>
  <c r="AC1228" i="1"/>
  <c r="AH1228" i="1"/>
  <c r="AM1228" i="1"/>
  <c r="EJ1228" i="1"/>
  <c r="AF1228" i="1" s="1"/>
  <c r="AG1228" i="1" s="1"/>
  <c r="D1229" i="1"/>
  <c r="M1229" i="1"/>
  <c r="R1229" i="1" s="1"/>
  <c r="P1229" i="1"/>
  <c r="Q1229" i="1" s="1"/>
  <c r="T1229" i="1" s="1"/>
  <c r="I1229" i="1" s="1"/>
  <c r="Y1229" i="1"/>
  <c r="Z1229" i="1" s="1"/>
  <c r="AC1229" i="1"/>
  <c r="AH1229" i="1"/>
  <c r="AM1229" i="1"/>
  <c r="EJ1229" i="1"/>
  <c r="AF1229" i="1" s="1"/>
  <c r="AG1229" i="1" s="1"/>
  <c r="D1230" i="1"/>
  <c r="M1230" i="1"/>
  <c r="R1230" i="1" s="1"/>
  <c r="P1230" i="1"/>
  <c r="Q1230" i="1" s="1"/>
  <c r="T1230" i="1" s="1"/>
  <c r="I1230" i="1" s="1"/>
  <c r="Y1230" i="1"/>
  <c r="Z1230" i="1" s="1"/>
  <c r="AC1230" i="1"/>
  <c r="AH1230" i="1"/>
  <c r="AM1230" i="1"/>
  <c r="EJ1230" i="1"/>
  <c r="AF1230" i="1" s="1"/>
  <c r="AG1230" i="1" s="1"/>
  <c r="D1231" i="1"/>
  <c r="M1231" i="1"/>
  <c r="R1231" i="1" s="1"/>
  <c r="P1231" i="1"/>
  <c r="Q1231" i="1" s="1"/>
  <c r="Y1231" i="1"/>
  <c r="Z1231" i="1" s="1"/>
  <c r="AC1231" i="1"/>
  <c r="AH1231" i="1"/>
  <c r="AM1231" i="1"/>
  <c r="EJ1231" i="1"/>
  <c r="AF1231" i="1" s="1"/>
  <c r="AG1231" i="1" s="1"/>
  <c r="D1232" i="1"/>
  <c r="M1232" i="1"/>
  <c r="R1232" i="1" s="1"/>
  <c r="P1232" i="1"/>
  <c r="Q1232" i="1" s="1"/>
  <c r="T1232" i="1" s="1"/>
  <c r="I1232" i="1" s="1"/>
  <c r="Y1232" i="1"/>
  <c r="Z1232" i="1" s="1"/>
  <c r="AC1232" i="1"/>
  <c r="AH1232" i="1"/>
  <c r="AM1232" i="1"/>
  <c r="EJ1232" i="1"/>
  <c r="AF1232" i="1" s="1"/>
  <c r="AG1232" i="1" s="1"/>
  <c r="D1233" i="1"/>
  <c r="M1233" i="1"/>
  <c r="R1233" i="1" s="1"/>
  <c r="P1233" i="1"/>
  <c r="Q1233" i="1" s="1"/>
  <c r="Y1233" i="1"/>
  <c r="Z1233" i="1" s="1"/>
  <c r="AC1233" i="1"/>
  <c r="AH1233" i="1"/>
  <c r="AM1233" i="1"/>
  <c r="EJ1233" i="1"/>
  <c r="AF1233" i="1" s="1"/>
  <c r="AG1233" i="1" s="1"/>
  <c r="D1234" i="1"/>
  <c r="M1234" i="1"/>
  <c r="R1234" i="1" s="1"/>
  <c r="P1234" i="1"/>
  <c r="Q1234" i="1" s="1"/>
  <c r="Y1234" i="1"/>
  <c r="Z1234" i="1" s="1"/>
  <c r="AC1234" i="1"/>
  <c r="AH1234" i="1"/>
  <c r="AM1234" i="1"/>
  <c r="EJ1234" i="1"/>
  <c r="AF1234" i="1" s="1"/>
  <c r="AG1234" i="1" s="1"/>
  <c r="D1235" i="1"/>
  <c r="M1235" i="1"/>
  <c r="R1235" i="1" s="1"/>
  <c r="P1235" i="1"/>
  <c r="Q1235" i="1" s="1"/>
  <c r="Y1235" i="1"/>
  <c r="Z1235" i="1" s="1"/>
  <c r="AC1235" i="1"/>
  <c r="AH1235" i="1"/>
  <c r="AM1235" i="1"/>
  <c r="EJ1235" i="1"/>
  <c r="AF1235" i="1" s="1"/>
  <c r="AG1235" i="1" s="1"/>
  <c r="D1236" i="1"/>
  <c r="M1236" i="1"/>
  <c r="R1236" i="1" s="1"/>
  <c r="P1236" i="1"/>
  <c r="Q1236" i="1" s="1"/>
  <c r="T1236" i="1" s="1"/>
  <c r="I1236" i="1" s="1"/>
  <c r="Y1236" i="1"/>
  <c r="Z1236" i="1" s="1"/>
  <c r="AC1236" i="1"/>
  <c r="AH1236" i="1"/>
  <c r="AM1236" i="1"/>
  <c r="EJ1236" i="1"/>
  <c r="AF1236" i="1" s="1"/>
  <c r="AG1236" i="1" s="1"/>
  <c r="D1237" i="1"/>
  <c r="M1237" i="1"/>
  <c r="R1237" i="1" s="1"/>
  <c r="P1237" i="1"/>
  <c r="Q1237" i="1" s="1"/>
  <c r="T1237" i="1" s="1"/>
  <c r="I1237" i="1" s="1"/>
  <c r="Y1237" i="1"/>
  <c r="Z1237" i="1" s="1"/>
  <c r="AC1237" i="1"/>
  <c r="AH1237" i="1"/>
  <c r="AM1237" i="1"/>
  <c r="EJ1237" i="1"/>
  <c r="AF1237" i="1" s="1"/>
  <c r="AG1237" i="1" s="1"/>
  <c r="D1238" i="1"/>
  <c r="M1238" i="1"/>
  <c r="R1238" i="1" s="1"/>
  <c r="P1238" i="1"/>
  <c r="Q1238" i="1" s="1"/>
  <c r="T1238" i="1" s="1"/>
  <c r="I1238" i="1" s="1"/>
  <c r="Y1238" i="1"/>
  <c r="Z1238" i="1" s="1"/>
  <c r="AC1238" i="1"/>
  <c r="AH1238" i="1"/>
  <c r="AM1238" i="1"/>
  <c r="EJ1238" i="1"/>
  <c r="AF1238" i="1" s="1"/>
  <c r="AG1238" i="1" s="1"/>
  <c r="D1239" i="1"/>
  <c r="M1239" i="1"/>
  <c r="R1239" i="1" s="1"/>
  <c r="P1239" i="1"/>
  <c r="Q1239" i="1" s="1"/>
  <c r="T1239" i="1" s="1"/>
  <c r="I1239" i="1" s="1"/>
  <c r="Y1239" i="1"/>
  <c r="Z1239" i="1" s="1"/>
  <c r="AC1239" i="1"/>
  <c r="AH1239" i="1"/>
  <c r="AM1239" i="1"/>
  <c r="EJ1239" i="1"/>
  <c r="AF1239" i="1" s="1"/>
  <c r="AG1239" i="1" s="1"/>
  <c r="D1240" i="1"/>
  <c r="M1240" i="1"/>
  <c r="R1240" i="1" s="1"/>
  <c r="P1240" i="1"/>
  <c r="Q1240" i="1" s="1"/>
  <c r="T1240" i="1" s="1"/>
  <c r="I1240" i="1" s="1"/>
  <c r="Y1240" i="1"/>
  <c r="Z1240" i="1" s="1"/>
  <c r="AC1240" i="1"/>
  <c r="AH1240" i="1"/>
  <c r="AM1240" i="1"/>
  <c r="EJ1240" i="1"/>
  <c r="AF1240" i="1" s="1"/>
  <c r="AG1240" i="1" s="1"/>
  <c r="D1243" i="1"/>
  <c r="M1243" i="1"/>
  <c r="R1243" i="1" s="1"/>
  <c r="P1243" i="1"/>
  <c r="Q1243" i="1" s="1"/>
  <c r="T1243" i="1" s="1"/>
  <c r="I1243" i="1" s="1"/>
  <c r="Y1243" i="1"/>
  <c r="Z1243" i="1" s="1"/>
  <c r="AC1243" i="1"/>
  <c r="AH1243" i="1"/>
  <c r="AM1243" i="1"/>
  <c r="EJ1243" i="1"/>
  <c r="AF1243" i="1" s="1"/>
  <c r="AG1243" i="1" s="1"/>
  <c r="D1244" i="1"/>
  <c r="M1244" i="1"/>
  <c r="R1244" i="1" s="1"/>
  <c r="P1244" i="1"/>
  <c r="Q1244" i="1" s="1"/>
  <c r="T1244" i="1" s="1"/>
  <c r="I1244" i="1" s="1"/>
  <c r="Y1244" i="1"/>
  <c r="Z1244" i="1" s="1"/>
  <c r="AC1244" i="1"/>
  <c r="AH1244" i="1"/>
  <c r="AM1244" i="1"/>
  <c r="EJ1244" i="1"/>
  <c r="AF1244" i="1" s="1"/>
  <c r="AG1244" i="1" s="1"/>
  <c r="D1241" i="1"/>
  <c r="M1241" i="1"/>
  <c r="R1241" i="1" s="1"/>
  <c r="P1241" i="1"/>
  <c r="Q1241" i="1" s="1"/>
  <c r="T1241" i="1" s="1"/>
  <c r="I1241" i="1" s="1"/>
  <c r="Y1241" i="1"/>
  <c r="Z1241" i="1" s="1"/>
  <c r="AC1241" i="1"/>
  <c r="AH1241" i="1"/>
  <c r="AM1241" i="1"/>
  <c r="EJ1241" i="1"/>
  <c r="AF1241" i="1" s="1"/>
  <c r="AG1241" i="1" s="1"/>
  <c r="D1242" i="1"/>
  <c r="M1242" i="1"/>
  <c r="R1242" i="1" s="1"/>
  <c r="P1242" i="1"/>
  <c r="Q1242" i="1" s="1"/>
  <c r="Y1242" i="1"/>
  <c r="Z1242" i="1" s="1"/>
  <c r="AC1242" i="1"/>
  <c r="AH1242" i="1"/>
  <c r="AM1242" i="1"/>
  <c r="EJ1242" i="1"/>
  <c r="AF1242" i="1" s="1"/>
  <c r="AG1242" i="1" s="1"/>
  <c r="D1245" i="1"/>
  <c r="M1245" i="1"/>
  <c r="R1245" i="1" s="1"/>
  <c r="P1245" i="1"/>
  <c r="Q1245" i="1" s="1"/>
  <c r="Y1245" i="1"/>
  <c r="Z1245" i="1" s="1"/>
  <c r="AC1245" i="1"/>
  <c r="AH1245" i="1"/>
  <c r="AM1245" i="1"/>
  <c r="EJ1245" i="1"/>
  <c r="AF1245" i="1" s="1"/>
  <c r="AG1245" i="1" s="1"/>
  <c r="D1246" i="1"/>
  <c r="M1246" i="1"/>
  <c r="R1246" i="1" s="1"/>
  <c r="P1246" i="1"/>
  <c r="Q1246" i="1" s="1"/>
  <c r="T1246" i="1" s="1"/>
  <c r="I1246" i="1" s="1"/>
  <c r="Y1246" i="1"/>
  <c r="Z1246" i="1" s="1"/>
  <c r="AC1246" i="1"/>
  <c r="AH1246" i="1"/>
  <c r="AM1246" i="1"/>
  <c r="EJ1246" i="1"/>
  <c r="AF1246" i="1" s="1"/>
  <c r="AG1246" i="1" s="1"/>
  <c r="D1247" i="1"/>
  <c r="M1247" i="1"/>
  <c r="R1247" i="1" s="1"/>
  <c r="P1247" i="1"/>
  <c r="Q1247" i="1" s="1"/>
  <c r="Y1247" i="1"/>
  <c r="Z1247" i="1" s="1"/>
  <c r="AC1247" i="1"/>
  <c r="AH1247" i="1"/>
  <c r="AM1247" i="1"/>
  <c r="EJ1247" i="1"/>
  <c r="AF1247" i="1" s="1"/>
  <c r="AG1247" i="1" s="1"/>
  <c r="D1248" i="1"/>
  <c r="M1248" i="1"/>
  <c r="R1248" i="1" s="1"/>
  <c r="P1248" i="1"/>
  <c r="Q1248" i="1" s="1"/>
  <c r="T1248" i="1" s="1"/>
  <c r="I1248" i="1" s="1"/>
  <c r="Y1248" i="1"/>
  <c r="Z1248" i="1" s="1"/>
  <c r="AC1248" i="1"/>
  <c r="AH1248" i="1"/>
  <c r="AM1248" i="1"/>
  <c r="EJ1248" i="1"/>
  <c r="AF1248" i="1" s="1"/>
  <c r="AG1248" i="1" s="1"/>
  <c r="D1249" i="1"/>
  <c r="M1249" i="1"/>
  <c r="R1249" i="1" s="1"/>
  <c r="P1249" i="1"/>
  <c r="Q1249" i="1" s="1"/>
  <c r="T1249" i="1" s="1"/>
  <c r="I1249" i="1" s="1"/>
  <c r="Y1249" i="1"/>
  <c r="Z1249" i="1" s="1"/>
  <c r="AC1249" i="1"/>
  <c r="AH1249" i="1"/>
  <c r="AM1249" i="1"/>
  <c r="EJ1249" i="1"/>
  <c r="AF1249" i="1" s="1"/>
  <c r="AG1249" i="1" s="1"/>
  <c r="D1250" i="1"/>
  <c r="M1250" i="1"/>
  <c r="R1250" i="1" s="1"/>
  <c r="P1250" i="1"/>
  <c r="Q1250" i="1" s="1"/>
  <c r="Y1250" i="1"/>
  <c r="Z1250" i="1" s="1"/>
  <c r="AC1250" i="1"/>
  <c r="AH1250" i="1"/>
  <c r="AM1250" i="1"/>
  <c r="EJ1250" i="1"/>
  <c r="AF1250" i="1" s="1"/>
  <c r="AG1250" i="1" s="1"/>
  <c r="D1251" i="1"/>
  <c r="M1251" i="1"/>
  <c r="R1251" i="1" s="1"/>
  <c r="P1251" i="1"/>
  <c r="Q1251" i="1" s="1"/>
  <c r="T1251" i="1" s="1"/>
  <c r="I1251" i="1" s="1"/>
  <c r="Y1251" i="1"/>
  <c r="Z1251" i="1" s="1"/>
  <c r="AC1251" i="1"/>
  <c r="AH1251" i="1"/>
  <c r="AM1251" i="1"/>
  <c r="EJ1251" i="1"/>
  <c r="AF1251" i="1" s="1"/>
  <c r="AG1251" i="1" s="1"/>
  <c r="D1252" i="1"/>
  <c r="M1252" i="1"/>
  <c r="R1252" i="1" s="1"/>
  <c r="P1252" i="1"/>
  <c r="Q1252" i="1" s="1"/>
  <c r="T1252" i="1" s="1"/>
  <c r="I1252" i="1" s="1"/>
  <c r="Y1252" i="1"/>
  <c r="Z1252" i="1" s="1"/>
  <c r="AC1252" i="1"/>
  <c r="AH1252" i="1"/>
  <c r="AM1252" i="1"/>
  <c r="EJ1252" i="1"/>
  <c r="AF1252" i="1" s="1"/>
  <c r="AG1252" i="1" s="1"/>
  <c r="D1253" i="1"/>
  <c r="M1253" i="1"/>
  <c r="R1253" i="1" s="1"/>
  <c r="P1253" i="1"/>
  <c r="Q1253" i="1" s="1"/>
  <c r="Y1253" i="1"/>
  <c r="Z1253" i="1" s="1"/>
  <c r="AC1253" i="1"/>
  <c r="AH1253" i="1"/>
  <c r="AM1253" i="1"/>
  <c r="EJ1253" i="1"/>
  <c r="AF1253" i="1" s="1"/>
  <c r="AG1253" i="1" s="1"/>
  <c r="D1254" i="1"/>
  <c r="M1254" i="1"/>
  <c r="R1254" i="1" s="1"/>
  <c r="P1254" i="1"/>
  <c r="Q1254" i="1" s="1"/>
  <c r="T1254" i="1" s="1"/>
  <c r="I1254" i="1" s="1"/>
  <c r="Y1254" i="1"/>
  <c r="Z1254" i="1" s="1"/>
  <c r="AC1254" i="1"/>
  <c r="AH1254" i="1"/>
  <c r="AM1254" i="1"/>
  <c r="EJ1254" i="1"/>
  <c r="AF1254" i="1" s="1"/>
  <c r="AG1254" i="1" s="1"/>
  <c r="D1255" i="1"/>
  <c r="M1255" i="1"/>
  <c r="R1255" i="1" s="1"/>
  <c r="P1255" i="1"/>
  <c r="Q1255" i="1" s="1"/>
  <c r="Y1255" i="1"/>
  <c r="Z1255" i="1" s="1"/>
  <c r="AC1255" i="1"/>
  <c r="AH1255" i="1"/>
  <c r="AM1255" i="1"/>
  <c r="EJ1255" i="1"/>
  <c r="AF1255" i="1" s="1"/>
  <c r="AG1255" i="1" s="1"/>
  <c r="D1256" i="1"/>
  <c r="M1256" i="1"/>
  <c r="R1256" i="1" s="1"/>
  <c r="P1256" i="1"/>
  <c r="Q1256" i="1" s="1"/>
  <c r="Y1256" i="1"/>
  <c r="Z1256" i="1" s="1"/>
  <c r="AC1256" i="1"/>
  <c r="AH1256" i="1"/>
  <c r="AM1256" i="1"/>
  <c r="EJ1256" i="1"/>
  <c r="AF1256" i="1" s="1"/>
  <c r="AG1256" i="1" s="1"/>
  <c r="D1257" i="1"/>
  <c r="M1257" i="1"/>
  <c r="R1257" i="1" s="1"/>
  <c r="P1257" i="1"/>
  <c r="Q1257" i="1" s="1"/>
  <c r="T1257" i="1" s="1"/>
  <c r="I1257" i="1" s="1"/>
  <c r="Y1257" i="1"/>
  <c r="Z1257" i="1" s="1"/>
  <c r="AC1257" i="1"/>
  <c r="AH1257" i="1"/>
  <c r="AM1257" i="1"/>
  <c r="EJ1257" i="1"/>
  <c r="AF1257" i="1" s="1"/>
  <c r="AG1257" i="1" s="1"/>
  <c r="D1258" i="1"/>
  <c r="M1258" i="1"/>
  <c r="R1258" i="1" s="1"/>
  <c r="P1258" i="1"/>
  <c r="Q1258" i="1" s="1"/>
  <c r="T1258" i="1" s="1"/>
  <c r="I1258" i="1" s="1"/>
  <c r="Y1258" i="1"/>
  <c r="Z1258" i="1" s="1"/>
  <c r="AC1258" i="1"/>
  <c r="AH1258" i="1"/>
  <c r="AM1258" i="1"/>
  <c r="EJ1258" i="1"/>
  <c r="AF1258" i="1" s="1"/>
  <c r="AG1258" i="1" s="1"/>
  <c r="D1259" i="1"/>
  <c r="R1259" i="1"/>
  <c r="P1259" i="1"/>
  <c r="Q1259" i="1" s="1"/>
  <c r="Y1259" i="1"/>
  <c r="Z1259" i="1" s="1"/>
  <c r="AC1259" i="1"/>
  <c r="AH1259" i="1"/>
  <c r="AM1259" i="1"/>
  <c r="EJ1259" i="1"/>
  <c r="AF1259" i="1" s="1"/>
  <c r="AG1259" i="1" s="1"/>
  <c r="D1260" i="1"/>
  <c r="M1260" i="1"/>
  <c r="R1260" i="1" s="1"/>
  <c r="P1260" i="1"/>
  <c r="Q1260" i="1" s="1"/>
  <c r="T1260" i="1" s="1"/>
  <c r="I1260" i="1" s="1"/>
  <c r="Y1260" i="1"/>
  <c r="Z1260" i="1" s="1"/>
  <c r="AC1260" i="1"/>
  <c r="AH1260" i="1"/>
  <c r="AM1260" i="1"/>
  <c r="EJ1260" i="1"/>
  <c r="AF1260" i="1" s="1"/>
  <c r="AG1260" i="1" s="1"/>
  <c r="D1261" i="1"/>
  <c r="M1261" i="1"/>
  <c r="R1261" i="1" s="1"/>
  <c r="P1261" i="1"/>
  <c r="Q1261" i="1" s="1"/>
  <c r="Y1261" i="1"/>
  <c r="Z1261" i="1" s="1"/>
  <c r="AC1261" i="1"/>
  <c r="AH1261" i="1"/>
  <c r="AM1261" i="1"/>
  <c r="EJ1261" i="1"/>
  <c r="AF1261" i="1" s="1"/>
  <c r="AG1261" i="1" s="1"/>
  <c r="D1262" i="1"/>
  <c r="M1262" i="1"/>
  <c r="R1262" i="1" s="1"/>
  <c r="P1262" i="1"/>
  <c r="Q1262" i="1" s="1"/>
  <c r="Y1262" i="1"/>
  <c r="Z1262" i="1" s="1"/>
  <c r="AC1262" i="1"/>
  <c r="AH1262" i="1"/>
  <c r="AM1262" i="1"/>
  <c r="EJ1262" i="1"/>
  <c r="AF1262" i="1" s="1"/>
  <c r="AG1262" i="1" s="1"/>
  <c r="D1263" i="1"/>
  <c r="M1263" i="1"/>
  <c r="R1263" i="1" s="1"/>
  <c r="P1263" i="1"/>
  <c r="Q1263" i="1" s="1"/>
  <c r="T1263" i="1" s="1"/>
  <c r="I1263" i="1" s="1"/>
  <c r="Y1263" i="1"/>
  <c r="Z1263" i="1" s="1"/>
  <c r="AC1263" i="1"/>
  <c r="AH1263" i="1"/>
  <c r="AM1263" i="1"/>
  <c r="EJ1263" i="1"/>
  <c r="AF1263" i="1" s="1"/>
  <c r="AG1263" i="1" s="1"/>
  <c r="D1264" i="1"/>
  <c r="M1264" i="1"/>
  <c r="R1264" i="1" s="1"/>
  <c r="P1264" i="1"/>
  <c r="Q1264" i="1" s="1"/>
  <c r="Y1264" i="1"/>
  <c r="Z1264" i="1" s="1"/>
  <c r="AC1264" i="1"/>
  <c r="AH1264" i="1"/>
  <c r="AM1264" i="1"/>
  <c r="EJ1264" i="1"/>
  <c r="AF1264" i="1" s="1"/>
  <c r="AG1264" i="1" s="1"/>
  <c r="D1265" i="1"/>
  <c r="M1265" i="1"/>
  <c r="R1265" i="1" s="1"/>
  <c r="P1265" i="1"/>
  <c r="Q1265" i="1" s="1"/>
  <c r="AC1265" i="1"/>
  <c r="AH1265" i="1"/>
  <c r="AM1265" i="1"/>
  <c r="EJ1265" i="1"/>
  <c r="AF1265" i="1" s="1"/>
  <c r="AG1265" i="1" s="1"/>
  <c r="D1266" i="1"/>
  <c r="M1266" i="1"/>
  <c r="R1266" i="1" s="1"/>
  <c r="P1266" i="1"/>
  <c r="Q1266" i="1" s="1"/>
  <c r="Y1266" i="1"/>
  <c r="Z1266" i="1" s="1"/>
  <c r="AC1266" i="1"/>
  <c r="AH1266" i="1"/>
  <c r="AM1266" i="1"/>
  <c r="EJ1266" i="1"/>
  <c r="AF1266" i="1" s="1"/>
  <c r="AG1266" i="1" s="1"/>
  <c r="D1267" i="1"/>
  <c r="M1267" i="1"/>
  <c r="R1267" i="1" s="1"/>
  <c r="P1267" i="1"/>
  <c r="Q1267" i="1" s="1"/>
  <c r="Y1267" i="1"/>
  <c r="Z1267" i="1" s="1"/>
  <c r="AC1267" i="1"/>
  <c r="AH1267" i="1"/>
  <c r="AM1267" i="1"/>
  <c r="EJ1267" i="1"/>
  <c r="AF1267" i="1" s="1"/>
  <c r="AG1267" i="1" s="1"/>
  <c r="D1268" i="1"/>
  <c r="M1268" i="1"/>
  <c r="R1268" i="1" s="1"/>
  <c r="P1268" i="1"/>
  <c r="Q1268" i="1" s="1"/>
  <c r="Y1268" i="1"/>
  <c r="Z1268" i="1" s="1"/>
  <c r="AC1268" i="1"/>
  <c r="AH1268" i="1"/>
  <c r="AM1268" i="1"/>
  <c r="EJ1268" i="1"/>
  <c r="AF1268" i="1" s="1"/>
  <c r="AG1268" i="1" s="1"/>
  <c r="D1269" i="1"/>
  <c r="M1269" i="1"/>
  <c r="R1269" i="1" s="1"/>
  <c r="P1269" i="1"/>
  <c r="Q1269" i="1" s="1"/>
  <c r="T1269" i="1" s="1"/>
  <c r="I1269" i="1" s="1"/>
  <c r="Y1269" i="1"/>
  <c r="Z1269" i="1" s="1"/>
  <c r="AC1269" i="1"/>
  <c r="AH1269" i="1"/>
  <c r="AM1269" i="1"/>
  <c r="EJ1269" i="1"/>
  <c r="AF1269" i="1" s="1"/>
  <c r="AG1269" i="1" s="1"/>
  <c r="D1270" i="1"/>
  <c r="M1270" i="1"/>
  <c r="R1270" i="1" s="1"/>
  <c r="P1270" i="1"/>
  <c r="Q1270" i="1" s="1"/>
  <c r="T1270" i="1" s="1"/>
  <c r="I1270" i="1" s="1"/>
  <c r="Y1270" i="1"/>
  <c r="Z1270" i="1" s="1"/>
  <c r="AC1270" i="1"/>
  <c r="AH1270" i="1"/>
  <c r="AM1270" i="1"/>
  <c r="EJ1270" i="1"/>
  <c r="AF1270" i="1" s="1"/>
  <c r="AG1270" i="1" s="1"/>
  <c r="D1271" i="1"/>
  <c r="M1271" i="1"/>
  <c r="R1271" i="1" s="1"/>
  <c r="P1271" i="1"/>
  <c r="Q1271" i="1" s="1"/>
  <c r="Y1271" i="1"/>
  <c r="Z1271" i="1" s="1"/>
  <c r="AC1271" i="1"/>
  <c r="AH1271" i="1"/>
  <c r="AM1271" i="1"/>
  <c r="EJ1271" i="1"/>
  <c r="AF1271" i="1" s="1"/>
  <c r="AG1271" i="1" s="1"/>
  <c r="D1272" i="1"/>
  <c r="M1272" i="1"/>
  <c r="R1272" i="1" s="1"/>
  <c r="P1272" i="1"/>
  <c r="Q1272" i="1" s="1"/>
  <c r="T1272" i="1" s="1"/>
  <c r="I1272" i="1" s="1"/>
  <c r="Y1272" i="1"/>
  <c r="Z1272" i="1" s="1"/>
  <c r="AC1272" i="1"/>
  <c r="AH1272" i="1"/>
  <c r="AM1272" i="1"/>
  <c r="EJ1272" i="1"/>
  <c r="AF1272" i="1" s="1"/>
  <c r="AG1272" i="1" s="1"/>
  <c r="D1273" i="1"/>
  <c r="M1273" i="1"/>
  <c r="R1273" i="1" s="1"/>
  <c r="P1273" i="1"/>
  <c r="Q1273" i="1" s="1"/>
  <c r="Y1273" i="1"/>
  <c r="Z1273" i="1" s="1"/>
  <c r="AC1273" i="1"/>
  <c r="AH1273" i="1"/>
  <c r="AM1273" i="1"/>
  <c r="EJ1273" i="1"/>
  <c r="AF1273" i="1" s="1"/>
  <c r="AG1273" i="1" s="1"/>
  <c r="D1274" i="1"/>
  <c r="M1274" i="1"/>
  <c r="R1274" i="1" s="1"/>
  <c r="P1274" i="1"/>
  <c r="Q1274" i="1" s="1"/>
  <c r="T1274" i="1" s="1"/>
  <c r="I1274" i="1" s="1"/>
  <c r="Y1274" i="1"/>
  <c r="Z1274" i="1" s="1"/>
  <c r="AC1274" i="1"/>
  <c r="AH1274" i="1"/>
  <c r="AM1274" i="1"/>
  <c r="EJ1274" i="1"/>
  <c r="AF1274" i="1" s="1"/>
  <c r="AG1274" i="1" s="1"/>
  <c r="D1275" i="1"/>
  <c r="M1275" i="1"/>
  <c r="R1275" i="1" s="1"/>
  <c r="P1275" i="1"/>
  <c r="Q1275" i="1" s="1"/>
  <c r="Y1275" i="1"/>
  <c r="Z1275" i="1" s="1"/>
  <c r="AC1275" i="1"/>
  <c r="AH1275" i="1"/>
  <c r="AM1275" i="1"/>
  <c r="EJ1275" i="1"/>
  <c r="AF1275" i="1" s="1"/>
  <c r="AG1275" i="1" s="1"/>
  <c r="D1276" i="1"/>
  <c r="M1276" i="1"/>
  <c r="R1276" i="1" s="1"/>
  <c r="P1276" i="1"/>
  <c r="Q1276" i="1" s="1"/>
  <c r="T1276" i="1" s="1"/>
  <c r="I1276" i="1" s="1"/>
  <c r="Y1276" i="1"/>
  <c r="Z1276" i="1" s="1"/>
  <c r="AC1276" i="1"/>
  <c r="AH1276" i="1"/>
  <c r="AM1276" i="1"/>
  <c r="EJ1276" i="1"/>
  <c r="AF1276" i="1" s="1"/>
  <c r="AG1276" i="1" s="1"/>
  <c r="D1277" i="1"/>
  <c r="M1277" i="1"/>
  <c r="R1277" i="1" s="1"/>
  <c r="P1277" i="1"/>
  <c r="Q1277" i="1" s="1"/>
  <c r="T1277" i="1" s="1"/>
  <c r="I1277" i="1" s="1"/>
  <c r="Y1277" i="1"/>
  <c r="Z1277" i="1" s="1"/>
  <c r="AC1277" i="1"/>
  <c r="AH1277" i="1"/>
  <c r="AM1277" i="1"/>
  <c r="EJ1277" i="1"/>
  <c r="AF1277" i="1" s="1"/>
  <c r="AG1277" i="1" s="1"/>
  <c r="D1278" i="1"/>
  <c r="M1278" i="1"/>
  <c r="R1278" i="1" s="1"/>
  <c r="P1278" i="1"/>
  <c r="Q1278" i="1" s="1"/>
  <c r="T1278" i="1" s="1"/>
  <c r="I1278" i="1" s="1"/>
  <c r="Y1278" i="1"/>
  <c r="Z1278" i="1" s="1"/>
  <c r="AC1278" i="1"/>
  <c r="AH1278" i="1"/>
  <c r="AM1278" i="1"/>
  <c r="EJ1278" i="1"/>
  <c r="AF1278" i="1" s="1"/>
  <c r="AG1278" i="1" s="1"/>
  <c r="D1279" i="1"/>
  <c r="M1279" i="1"/>
  <c r="R1279" i="1" s="1"/>
  <c r="P1279" i="1"/>
  <c r="Q1279" i="1" s="1"/>
  <c r="Y1279" i="1"/>
  <c r="Z1279" i="1" s="1"/>
  <c r="AC1279" i="1"/>
  <c r="AH1279" i="1"/>
  <c r="AM1279" i="1"/>
  <c r="EJ1279" i="1"/>
  <c r="AF1279" i="1" s="1"/>
  <c r="AG1279" i="1" s="1"/>
  <c r="D1280" i="1"/>
  <c r="M1280" i="1"/>
  <c r="R1280" i="1" s="1"/>
  <c r="P1280" i="1"/>
  <c r="Q1280" i="1" s="1"/>
  <c r="Y1280" i="1"/>
  <c r="Z1280" i="1" s="1"/>
  <c r="AC1280" i="1"/>
  <c r="AH1280" i="1"/>
  <c r="AM1280" i="1"/>
  <c r="EJ1280" i="1"/>
  <c r="AF1280" i="1" s="1"/>
  <c r="AG1280" i="1" s="1"/>
  <c r="D1281" i="1"/>
  <c r="M1281" i="1"/>
  <c r="R1281" i="1" s="1"/>
  <c r="P1281" i="1"/>
  <c r="Q1281" i="1" s="1"/>
  <c r="T1281" i="1" s="1"/>
  <c r="I1281" i="1" s="1"/>
  <c r="Y1281" i="1"/>
  <c r="Z1281" i="1" s="1"/>
  <c r="AC1281" i="1"/>
  <c r="AH1281" i="1"/>
  <c r="AM1281" i="1"/>
  <c r="EJ1281" i="1"/>
  <c r="AF1281" i="1" s="1"/>
  <c r="AG1281" i="1" s="1"/>
  <c r="D1282" i="1"/>
  <c r="M1282" i="1"/>
  <c r="R1282" i="1" s="1"/>
  <c r="P1282" i="1"/>
  <c r="Q1282" i="1" s="1"/>
  <c r="T1282" i="1" s="1"/>
  <c r="I1282" i="1" s="1"/>
  <c r="Y1282" i="1"/>
  <c r="Z1282" i="1" s="1"/>
  <c r="AC1282" i="1"/>
  <c r="AH1282" i="1"/>
  <c r="AM1282" i="1"/>
  <c r="EJ1282" i="1"/>
  <c r="AF1282" i="1" s="1"/>
  <c r="AG1282" i="1" s="1"/>
  <c r="D1283" i="1"/>
  <c r="M1283" i="1"/>
  <c r="R1283" i="1" s="1"/>
  <c r="P1283" i="1"/>
  <c r="Q1283" i="1" s="1"/>
  <c r="Y1283" i="1"/>
  <c r="Z1283" i="1" s="1"/>
  <c r="AC1283" i="1"/>
  <c r="AH1283" i="1"/>
  <c r="AM1283" i="1"/>
  <c r="EJ1283" i="1"/>
  <c r="AF1283" i="1" s="1"/>
  <c r="AG1283" i="1" s="1"/>
  <c r="D1284" i="1"/>
  <c r="M1284" i="1"/>
  <c r="R1284" i="1" s="1"/>
  <c r="P1284" i="1"/>
  <c r="Q1284" i="1" s="1"/>
  <c r="Y1284" i="1"/>
  <c r="Z1284" i="1" s="1"/>
  <c r="AC1284" i="1"/>
  <c r="AH1284" i="1"/>
  <c r="AM1284" i="1"/>
  <c r="EJ1284" i="1"/>
  <c r="AF1284" i="1" s="1"/>
  <c r="AG1284" i="1" s="1"/>
  <c r="D1285" i="1"/>
  <c r="M1285" i="1"/>
  <c r="R1285" i="1" s="1"/>
  <c r="P1285" i="1"/>
  <c r="Q1285" i="1" s="1"/>
  <c r="Y1285" i="1"/>
  <c r="Z1285" i="1" s="1"/>
  <c r="AC1285" i="1"/>
  <c r="AH1285" i="1"/>
  <c r="AM1285" i="1"/>
  <c r="EJ1285" i="1"/>
  <c r="AF1285" i="1" s="1"/>
  <c r="AG1285" i="1" s="1"/>
  <c r="D1286" i="1"/>
  <c r="M1286" i="1"/>
  <c r="R1286" i="1" s="1"/>
  <c r="P1286" i="1"/>
  <c r="Q1286" i="1" s="1"/>
  <c r="Y1286" i="1"/>
  <c r="Z1286" i="1" s="1"/>
  <c r="AC1286" i="1"/>
  <c r="AH1286" i="1"/>
  <c r="AM1286" i="1"/>
  <c r="EJ1286" i="1"/>
  <c r="AF1286" i="1" s="1"/>
  <c r="AG1286" i="1" s="1"/>
  <c r="D1287" i="1"/>
  <c r="M1287" i="1"/>
  <c r="R1287" i="1" s="1"/>
  <c r="P1287" i="1"/>
  <c r="Q1287" i="1" s="1"/>
  <c r="Y1287" i="1"/>
  <c r="Z1287" i="1" s="1"/>
  <c r="AC1287" i="1"/>
  <c r="AH1287" i="1"/>
  <c r="AM1287" i="1"/>
  <c r="EJ1287" i="1"/>
  <c r="AF1287" i="1" s="1"/>
  <c r="AG1287" i="1" s="1"/>
  <c r="D1288" i="1"/>
  <c r="M1288" i="1"/>
  <c r="R1288" i="1" s="1"/>
  <c r="P1288" i="1"/>
  <c r="Q1288" i="1" s="1"/>
  <c r="Y1288" i="1"/>
  <c r="Z1288" i="1" s="1"/>
  <c r="AC1288" i="1"/>
  <c r="AH1288" i="1"/>
  <c r="AM1288" i="1"/>
  <c r="EJ1288" i="1"/>
  <c r="AF1288" i="1" s="1"/>
  <c r="AG1288" i="1" s="1"/>
  <c r="D1289" i="1"/>
  <c r="M1289" i="1"/>
  <c r="R1289" i="1" s="1"/>
  <c r="P1289" i="1"/>
  <c r="Q1289" i="1" s="1"/>
  <c r="Y1289" i="1"/>
  <c r="Z1289" i="1" s="1"/>
  <c r="AC1289" i="1"/>
  <c r="AH1289" i="1"/>
  <c r="AM1289" i="1"/>
  <c r="EJ1289" i="1"/>
  <c r="AF1289" i="1" s="1"/>
  <c r="AG1289" i="1" s="1"/>
  <c r="D1290" i="1"/>
  <c r="M1290" i="1"/>
  <c r="R1290" i="1" s="1"/>
  <c r="P1290" i="1"/>
  <c r="Q1290" i="1" s="1"/>
  <c r="T1290" i="1" s="1"/>
  <c r="I1290" i="1" s="1"/>
  <c r="Y1290" i="1"/>
  <c r="Z1290" i="1" s="1"/>
  <c r="AC1290" i="1"/>
  <c r="AH1290" i="1"/>
  <c r="AM1290" i="1"/>
  <c r="EJ1290" i="1"/>
  <c r="AF1290" i="1" s="1"/>
  <c r="AG1290" i="1" s="1"/>
  <c r="D1291" i="1"/>
  <c r="M1291" i="1"/>
  <c r="R1291" i="1" s="1"/>
  <c r="P1291" i="1"/>
  <c r="Q1291" i="1" s="1"/>
  <c r="Y1291" i="1"/>
  <c r="Z1291" i="1" s="1"/>
  <c r="AC1291" i="1"/>
  <c r="AH1291" i="1"/>
  <c r="AM1291" i="1"/>
  <c r="EJ1291" i="1"/>
  <c r="AF1291" i="1" s="1"/>
  <c r="AG1291" i="1" s="1"/>
  <c r="D1292" i="1"/>
  <c r="M1292" i="1"/>
  <c r="R1292" i="1" s="1"/>
  <c r="P1292" i="1"/>
  <c r="Q1292" i="1" s="1"/>
  <c r="Y1292" i="1"/>
  <c r="Z1292" i="1" s="1"/>
  <c r="AC1292" i="1"/>
  <c r="AH1292" i="1"/>
  <c r="AM1292" i="1"/>
  <c r="EJ1292" i="1"/>
  <c r="AF1292" i="1" s="1"/>
  <c r="AG1292" i="1" s="1"/>
  <c r="D1293" i="1"/>
  <c r="M1293" i="1"/>
  <c r="R1293" i="1" s="1"/>
  <c r="P1293" i="1"/>
  <c r="Q1293" i="1" s="1"/>
  <c r="Y1293" i="1"/>
  <c r="Z1293" i="1" s="1"/>
  <c r="AC1293" i="1"/>
  <c r="AH1293" i="1"/>
  <c r="AM1293" i="1"/>
  <c r="EJ1293" i="1"/>
  <c r="AF1293" i="1" s="1"/>
  <c r="AG1293" i="1" s="1"/>
  <c r="D1294" i="1"/>
  <c r="M1294" i="1"/>
  <c r="R1294" i="1" s="1"/>
  <c r="P1294" i="1"/>
  <c r="Q1294" i="1" s="1"/>
  <c r="T1294" i="1" s="1"/>
  <c r="I1294" i="1" s="1"/>
  <c r="Y1294" i="1"/>
  <c r="Z1294" i="1" s="1"/>
  <c r="AC1294" i="1"/>
  <c r="AH1294" i="1"/>
  <c r="AM1294" i="1"/>
  <c r="EJ1294" i="1"/>
  <c r="AF1294" i="1" s="1"/>
  <c r="AG1294" i="1" s="1"/>
  <c r="D1295" i="1"/>
  <c r="M1295" i="1"/>
  <c r="R1295" i="1" s="1"/>
  <c r="P1295" i="1"/>
  <c r="Q1295" i="1" s="1"/>
  <c r="Y1295" i="1"/>
  <c r="Z1295" i="1" s="1"/>
  <c r="AC1295" i="1"/>
  <c r="AH1295" i="1"/>
  <c r="AM1295" i="1"/>
  <c r="EJ1295" i="1"/>
  <c r="AF1295" i="1" s="1"/>
  <c r="AG1295" i="1" s="1"/>
  <c r="D1296" i="1"/>
  <c r="M1296" i="1"/>
  <c r="R1296" i="1" s="1"/>
  <c r="P1296" i="1"/>
  <c r="Q1296" i="1" s="1"/>
  <c r="T1296" i="1" s="1"/>
  <c r="I1296" i="1" s="1"/>
  <c r="Y1296" i="1"/>
  <c r="Z1296" i="1" s="1"/>
  <c r="AC1296" i="1"/>
  <c r="AH1296" i="1"/>
  <c r="AM1296" i="1"/>
  <c r="EJ1296" i="1"/>
  <c r="AF1296" i="1" s="1"/>
  <c r="AG1296" i="1" s="1"/>
  <c r="D1297" i="1"/>
  <c r="M1297" i="1"/>
  <c r="R1297" i="1" s="1"/>
  <c r="P1297" i="1"/>
  <c r="Q1297" i="1" s="1"/>
  <c r="Y1297" i="1"/>
  <c r="Z1297" i="1" s="1"/>
  <c r="AC1297" i="1"/>
  <c r="AH1297" i="1"/>
  <c r="AM1297" i="1"/>
  <c r="EJ1297" i="1"/>
  <c r="AF1297" i="1" s="1"/>
  <c r="AG1297" i="1" s="1"/>
  <c r="D1298" i="1"/>
  <c r="M1298" i="1"/>
  <c r="R1298" i="1" s="1"/>
  <c r="P1298" i="1"/>
  <c r="Q1298" i="1" s="1"/>
  <c r="T1298" i="1" s="1"/>
  <c r="I1298" i="1" s="1"/>
  <c r="Y1298" i="1"/>
  <c r="Z1298" i="1" s="1"/>
  <c r="AC1298" i="1"/>
  <c r="AH1298" i="1"/>
  <c r="AM1298" i="1"/>
  <c r="EJ1298" i="1"/>
  <c r="AF1298" i="1" s="1"/>
  <c r="AG1298" i="1" s="1"/>
  <c r="D1299" i="1"/>
  <c r="M1299" i="1"/>
  <c r="R1299" i="1" s="1"/>
  <c r="P1299" i="1"/>
  <c r="Q1299" i="1" s="1"/>
  <c r="Y1299" i="1"/>
  <c r="Z1299" i="1" s="1"/>
  <c r="AC1299" i="1"/>
  <c r="AH1299" i="1"/>
  <c r="AM1299" i="1"/>
  <c r="EJ1299" i="1"/>
  <c r="AF1299" i="1" s="1"/>
  <c r="AG1299" i="1" s="1"/>
  <c r="D1300" i="1"/>
  <c r="M1300" i="1"/>
  <c r="R1300" i="1" s="1"/>
  <c r="P1300" i="1"/>
  <c r="Q1300" i="1" s="1"/>
  <c r="Y1300" i="1"/>
  <c r="Z1300" i="1" s="1"/>
  <c r="AC1300" i="1"/>
  <c r="AH1300" i="1"/>
  <c r="AM1300" i="1"/>
  <c r="EJ1300" i="1"/>
  <c r="AF1300" i="1" s="1"/>
  <c r="AG1300" i="1" s="1"/>
  <c r="D1301" i="1"/>
  <c r="M1301" i="1"/>
  <c r="R1301" i="1" s="1"/>
  <c r="P1301" i="1"/>
  <c r="Q1301" i="1" s="1"/>
  <c r="T1301" i="1" s="1"/>
  <c r="I1301" i="1" s="1"/>
  <c r="Y1301" i="1"/>
  <c r="Z1301" i="1" s="1"/>
  <c r="AC1301" i="1"/>
  <c r="AH1301" i="1"/>
  <c r="AM1301" i="1"/>
  <c r="EJ1301" i="1"/>
  <c r="AF1301" i="1" s="1"/>
  <c r="AG1301" i="1" s="1"/>
  <c r="D1302" i="1"/>
  <c r="M1302" i="1"/>
  <c r="R1302" i="1" s="1"/>
  <c r="P1302" i="1"/>
  <c r="Q1302" i="1" s="1"/>
  <c r="T1302" i="1" s="1"/>
  <c r="I1302" i="1" s="1"/>
  <c r="Y1302" i="1"/>
  <c r="Z1302" i="1" s="1"/>
  <c r="AC1302" i="1"/>
  <c r="AH1302" i="1"/>
  <c r="AM1302" i="1"/>
  <c r="EJ1302" i="1"/>
  <c r="AF1302" i="1" s="1"/>
  <c r="AG1302" i="1" s="1"/>
  <c r="D1303" i="1"/>
  <c r="M1303" i="1"/>
  <c r="R1303" i="1" s="1"/>
  <c r="P1303" i="1"/>
  <c r="Q1303" i="1" s="1"/>
  <c r="T1303" i="1" s="1"/>
  <c r="I1303" i="1" s="1"/>
  <c r="Y1303" i="1"/>
  <c r="Z1303" i="1" s="1"/>
  <c r="AC1303" i="1"/>
  <c r="AH1303" i="1"/>
  <c r="AM1303" i="1"/>
  <c r="EJ1303" i="1"/>
  <c r="AF1303" i="1" s="1"/>
  <c r="AG1303" i="1" s="1"/>
  <c r="D1304" i="1"/>
  <c r="M1304" i="1"/>
  <c r="R1304" i="1" s="1"/>
  <c r="P1304" i="1"/>
  <c r="Q1304" i="1" s="1"/>
  <c r="T1304" i="1" s="1"/>
  <c r="I1304" i="1" s="1"/>
  <c r="Y1304" i="1"/>
  <c r="Z1304" i="1" s="1"/>
  <c r="AC1304" i="1"/>
  <c r="AH1304" i="1"/>
  <c r="AM1304" i="1"/>
  <c r="EJ1304" i="1"/>
  <c r="AF1304" i="1" s="1"/>
  <c r="AG1304" i="1" s="1"/>
  <c r="D1305" i="1"/>
  <c r="M1305" i="1"/>
  <c r="R1305" i="1" s="1"/>
  <c r="P1305" i="1"/>
  <c r="Q1305" i="1" s="1"/>
  <c r="T1305" i="1" s="1"/>
  <c r="I1305" i="1" s="1"/>
  <c r="Y1305" i="1"/>
  <c r="Z1305" i="1" s="1"/>
  <c r="AC1305" i="1"/>
  <c r="AH1305" i="1"/>
  <c r="AM1305" i="1"/>
  <c r="EJ1305" i="1"/>
  <c r="AF1305" i="1" s="1"/>
  <c r="AG1305" i="1" s="1"/>
  <c r="D1306" i="1"/>
  <c r="M1306" i="1"/>
  <c r="R1306" i="1" s="1"/>
  <c r="P1306" i="1"/>
  <c r="Q1306" i="1" s="1"/>
  <c r="Y1306" i="1"/>
  <c r="Z1306" i="1" s="1"/>
  <c r="AC1306" i="1"/>
  <c r="AH1306" i="1"/>
  <c r="AM1306" i="1"/>
  <c r="EJ1306" i="1"/>
  <c r="AF1306" i="1" s="1"/>
  <c r="AG1306" i="1" s="1"/>
  <c r="D1307" i="1"/>
  <c r="M1307" i="1"/>
  <c r="R1307" i="1" s="1"/>
  <c r="P1307" i="1"/>
  <c r="Q1307" i="1" s="1"/>
  <c r="T1307" i="1" s="1"/>
  <c r="I1307" i="1" s="1"/>
  <c r="Y1307" i="1"/>
  <c r="Z1307" i="1" s="1"/>
  <c r="AC1307" i="1"/>
  <c r="AH1307" i="1"/>
  <c r="AM1307" i="1"/>
  <c r="EJ1307" i="1"/>
  <c r="AF1307" i="1" s="1"/>
  <c r="AG1307" i="1" s="1"/>
  <c r="D1308" i="1"/>
  <c r="M1308" i="1"/>
  <c r="R1308" i="1" s="1"/>
  <c r="P1308" i="1"/>
  <c r="Q1308" i="1" s="1"/>
  <c r="Y1308" i="1"/>
  <c r="Z1308" i="1" s="1"/>
  <c r="AC1308" i="1"/>
  <c r="AH1308" i="1"/>
  <c r="AM1308" i="1"/>
  <c r="EJ1308" i="1"/>
  <c r="AF1308" i="1" s="1"/>
  <c r="AG1308" i="1" s="1"/>
  <c r="D1309" i="1"/>
  <c r="M1309" i="1"/>
  <c r="R1309" i="1" s="1"/>
  <c r="P1309" i="1"/>
  <c r="Q1309" i="1" s="1"/>
  <c r="T1309" i="1" s="1"/>
  <c r="I1309" i="1" s="1"/>
  <c r="Y1309" i="1"/>
  <c r="Z1309" i="1" s="1"/>
  <c r="AC1309" i="1"/>
  <c r="AH1309" i="1"/>
  <c r="AM1309" i="1"/>
  <c r="EJ1309" i="1"/>
  <c r="AF1309" i="1" s="1"/>
  <c r="AG1309" i="1" s="1"/>
  <c r="D1310" i="1"/>
  <c r="M1310" i="1"/>
  <c r="R1310" i="1" s="1"/>
  <c r="P1310" i="1"/>
  <c r="Q1310" i="1" s="1"/>
  <c r="Y1310" i="1"/>
  <c r="Z1310" i="1" s="1"/>
  <c r="AC1310" i="1"/>
  <c r="AH1310" i="1"/>
  <c r="AM1310" i="1"/>
  <c r="EJ1310" i="1"/>
  <c r="AF1310" i="1" s="1"/>
  <c r="AG1310" i="1" s="1"/>
  <c r="D1311" i="1"/>
  <c r="M1311" i="1"/>
  <c r="R1311" i="1" s="1"/>
  <c r="P1311" i="1"/>
  <c r="Q1311" i="1" s="1"/>
  <c r="T1311" i="1" s="1"/>
  <c r="I1311" i="1" s="1"/>
  <c r="Y1311" i="1"/>
  <c r="Z1311" i="1" s="1"/>
  <c r="AC1311" i="1"/>
  <c r="AH1311" i="1"/>
  <c r="AM1311" i="1"/>
  <c r="EJ1311" i="1"/>
  <c r="AF1311" i="1" s="1"/>
  <c r="AG1311" i="1" s="1"/>
  <c r="D1312" i="1"/>
  <c r="M1312" i="1"/>
  <c r="R1312" i="1" s="1"/>
  <c r="P1312" i="1"/>
  <c r="Q1312" i="1" s="1"/>
  <c r="T1312" i="1" s="1"/>
  <c r="I1312" i="1" s="1"/>
  <c r="Y1312" i="1"/>
  <c r="Z1312" i="1" s="1"/>
  <c r="AC1312" i="1"/>
  <c r="AH1312" i="1"/>
  <c r="AM1312" i="1"/>
  <c r="EJ1312" i="1"/>
  <c r="AF1312" i="1" s="1"/>
  <c r="AG1312" i="1" s="1"/>
  <c r="D1313" i="1"/>
  <c r="M1313" i="1"/>
  <c r="R1313" i="1" s="1"/>
  <c r="P1313" i="1"/>
  <c r="Q1313" i="1" s="1"/>
  <c r="T1313" i="1" s="1"/>
  <c r="I1313" i="1" s="1"/>
  <c r="Y1313" i="1"/>
  <c r="Z1313" i="1" s="1"/>
  <c r="AC1313" i="1"/>
  <c r="AH1313" i="1"/>
  <c r="AM1313" i="1"/>
  <c r="EJ1313" i="1"/>
  <c r="AF1313" i="1" s="1"/>
  <c r="AG1313" i="1" s="1"/>
  <c r="D1314" i="1"/>
  <c r="M1314" i="1"/>
  <c r="R1314" i="1" s="1"/>
  <c r="P1314" i="1"/>
  <c r="Q1314" i="1" s="1"/>
  <c r="T1314" i="1" s="1"/>
  <c r="I1314" i="1" s="1"/>
  <c r="Y1314" i="1"/>
  <c r="Z1314" i="1" s="1"/>
  <c r="AC1314" i="1"/>
  <c r="AH1314" i="1"/>
  <c r="AM1314" i="1"/>
  <c r="EJ1314" i="1"/>
  <c r="AF1314" i="1" s="1"/>
  <c r="AG1314" i="1" s="1"/>
  <c r="D1315" i="1"/>
  <c r="M1315" i="1"/>
  <c r="R1315" i="1" s="1"/>
  <c r="P1315" i="1"/>
  <c r="Q1315" i="1" s="1"/>
  <c r="T1315" i="1" s="1"/>
  <c r="I1315" i="1" s="1"/>
  <c r="Y1315" i="1"/>
  <c r="Z1315" i="1" s="1"/>
  <c r="AC1315" i="1"/>
  <c r="AH1315" i="1"/>
  <c r="AM1315" i="1"/>
  <c r="EJ1315" i="1"/>
  <c r="AF1315" i="1" s="1"/>
  <c r="AG1315" i="1" s="1"/>
  <c r="D1316" i="1"/>
  <c r="M1316" i="1"/>
  <c r="R1316" i="1" s="1"/>
  <c r="P1316" i="1"/>
  <c r="Q1316" i="1" s="1"/>
  <c r="Y1316" i="1"/>
  <c r="Z1316" i="1" s="1"/>
  <c r="AC1316" i="1"/>
  <c r="AH1316" i="1"/>
  <c r="AM1316" i="1"/>
  <c r="EJ1316" i="1"/>
  <c r="AF1316" i="1" s="1"/>
  <c r="AG1316" i="1" s="1"/>
  <c r="D1317" i="1"/>
  <c r="M1317" i="1"/>
  <c r="R1317" i="1" s="1"/>
  <c r="P1317" i="1"/>
  <c r="Q1317" i="1" s="1"/>
  <c r="T1317" i="1" s="1"/>
  <c r="I1317" i="1" s="1"/>
  <c r="Y1317" i="1"/>
  <c r="Z1317" i="1" s="1"/>
  <c r="AC1317" i="1"/>
  <c r="AH1317" i="1"/>
  <c r="AM1317" i="1"/>
  <c r="EJ1317" i="1"/>
  <c r="AF1317" i="1" s="1"/>
  <c r="AG1317" i="1" s="1"/>
  <c r="D1318" i="1"/>
  <c r="M1318" i="1"/>
  <c r="R1318" i="1" s="1"/>
  <c r="P1318" i="1"/>
  <c r="Q1318" i="1" s="1"/>
  <c r="T1318" i="1" s="1"/>
  <c r="I1318" i="1" s="1"/>
  <c r="Y1318" i="1"/>
  <c r="Z1318" i="1" s="1"/>
  <c r="AC1318" i="1"/>
  <c r="AH1318" i="1"/>
  <c r="AM1318" i="1"/>
  <c r="EJ1318" i="1"/>
  <c r="AF1318" i="1" s="1"/>
  <c r="AG1318" i="1" s="1"/>
  <c r="D1319" i="1"/>
  <c r="M1319" i="1"/>
  <c r="R1319" i="1" s="1"/>
  <c r="P1319" i="1"/>
  <c r="Q1319" i="1" s="1"/>
  <c r="T1319" i="1" s="1"/>
  <c r="I1319" i="1" s="1"/>
  <c r="Y1319" i="1"/>
  <c r="Z1319" i="1" s="1"/>
  <c r="AC1319" i="1"/>
  <c r="AH1319" i="1"/>
  <c r="AM1319" i="1"/>
  <c r="EJ1319" i="1"/>
  <c r="AF1319" i="1" s="1"/>
  <c r="AG1319" i="1" s="1"/>
  <c r="D1320" i="1"/>
  <c r="M1320" i="1"/>
  <c r="R1320" i="1" s="1"/>
  <c r="P1320" i="1"/>
  <c r="Q1320" i="1" s="1"/>
  <c r="T1320" i="1" s="1"/>
  <c r="I1320" i="1" s="1"/>
  <c r="Y1320" i="1"/>
  <c r="Z1320" i="1" s="1"/>
  <c r="AC1320" i="1"/>
  <c r="AH1320" i="1"/>
  <c r="AM1320" i="1"/>
  <c r="EJ1320" i="1"/>
  <c r="AF1320" i="1" s="1"/>
  <c r="AG1320" i="1" s="1"/>
  <c r="D1321" i="1"/>
  <c r="M1321" i="1"/>
  <c r="R1321" i="1" s="1"/>
  <c r="P1321" i="1"/>
  <c r="Q1321" i="1" s="1"/>
  <c r="T1321" i="1" s="1"/>
  <c r="I1321" i="1" s="1"/>
  <c r="Y1321" i="1"/>
  <c r="Z1321" i="1" s="1"/>
  <c r="AC1321" i="1"/>
  <c r="AH1321" i="1"/>
  <c r="AM1321" i="1"/>
  <c r="EJ1321" i="1"/>
  <c r="AF1321" i="1" s="1"/>
  <c r="AG1321" i="1" s="1"/>
  <c r="D1322" i="1"/>
  <c r="M1322" i="1"/>
  <c r="R1322" i="1" s="1"/>
  <c r="P1322" i="1"/>
  <c r="Q1322" i="1" s="1"/>
  <c r="T1322" i="1" s="1"/>
  <c r="I1322" i="1" s="1"/>
  <c r="Y1322" i="1"/>
  <c r="Z1322" i="1" s="1"/>
  <c r="AC1322" i="1"/>
  <c r="AH1322" i="1"/>
  <c r="AM1322" i="1"/>
  <c r="EJ1322" i="1"/>
  <c r="AF1322" i="1" s="1"/>
  <c r="AG1322" i="1" s="1"/>
  <c r="D1323" i="1"/>
  <c r="M1323" i="1"/>
  <c r="R1323" i="1" s="1"/>
  <c r="P1323" i="1"/>
  <c r="Q1323" i="1" s="1"/>
  <c r="T1323" i="1" s="1"/>
  <c r="I1323" i="1" s="1"/>
  <c r="Y1323" i="1"/>
  <c r="Z1323" i="1" s="1"/>
  <c r="AC1323" i="1"/>
  <c r="AH1323" i="1"/>
  <c r="AM1323" i="1"/>
  <c r="EJ1323" i="1"/>
  <c r="AF1323" i="1" s="1"/>
  <c r="AG1323" i="1" s="1"/>
  <c r="D1324" i="1"/>
  <c r="M1324" i="1"/>
  <c r="R1324" i="1" s="1"/>
  <c r="P1324" i="1"/>
  <c r="Q1324" i="1" s="1"/>
  <c r="T1324" i="1" s="1"/>
  <c r="I1324" i="1" s="1"/>
  <c r="Y1324" i="1"/>
  <c r="Z1324" i="1" s="1"/>
  <c r="AC1324" i="1"/>
  <c r="AH1324" i="1"/>
  <c r="AM1324" i="1"/>
  <c r="EJ1324" i="1"/>
  <c r="AF1324" i="1" s="1"/>
  <c r="AG1324" i="1" s="1"/>
  <c r="D1325" i="1"/>
  <c r="M1325" i="1"/>
  <c r="R1325" i="1" s="1"/>
  <c r="P1325" i="1"/>
  <c r="Q1325" i="1" s="1"/>
  <c r="T1325" i="1" s="1"/>
  <c r="I1325" i="1" s="1"/>
  <c r="Y1325" i="1"/>
  <c r="Z1325" i="1" s="1"/>
  <c r="AC1325" i="1"/>
  <c r="AH1325" i="1"/>
  <c r="AM1325" i="1"/>
  <c r="EJ1325" i="1"/>
  <c r="AF1325" i="1" s="1"/>
  <c r="AG1325" i="1" s="1"/>
  <c r="D1326" i="1"/>
  <c r="M1326" i="1"/>
  <c r="R1326" i="1" s="1"/>
  <c r="P1326" i="1"/>
  <c r="Q1326" i="1" s="1"/>
  <c r="Y1326" i="1"/>
  <c r="Z1326" i="1" s="1"/>
  <c r="AC1326" i="1"/>
  <c r="AH1326" i="1"/>
  <c r="AM1326" i="1"/>
  <c r="EJ1326" i="1"/>
  <c r="AF1326" i="1" s="1"/>
  <c r="AG1326" i="1" s="1"/>
  <c r="D1327" i="1"/>
  <c r="M1327" i="1"/>
  <c r="R1327" i="1" s="1"/>
  <c r="P1327" i="1"/>
  <c r="Q1327" i="1" s="1"/>
  <c r="Y1327" i="1"/>
  <c r="Z1327" i="1" s="1"/>
  <c r="AC1327" i="1"/>
  <c r="AH1327" i="1"/>
  <c r="AM1327" i="1"/>
  <c r="EJ1327" i="1"/>
  <c r="AF1327" i="1" s="1"/>
  <c r="AG1327" i="1" s="1"/>
  <c r="D1328" i="1"/>
  <c r="M1328" i="1"/>
  <c r="R1328" i="1" s="1"/>
  <c r="P1328" i="1"/>
  <c r="Q1328" i="1" s="1"/>
  <c r="T1328" i="1" s="1"/>
  <c r="I1328" i="1" s="1"/>
  <c r="Y1328" i="1"/>
  <c r="Z1328" i="1" s="1"/>
  <c r="AC1328" i="1"/>
  <c r="AH1328" i="1"/>
  <c r="AM1328" i="1"/>
  <c r="EJ1328" i="1"/>
  <c r="AF1328" i="1" s="1"/>
  <c r="AG1328" i="1" s="1"/>
  <c r="D1329" i="1"/>
  <c r="M1329" i="1"/>
  <c r="R1329" i="1" s="1"/>
  <c r="P1329" i="1"/>
  <c r="Q1329" i="1" s="1"/>
  <c r="T1329" i="1" s="1"/>
  <c r="I1329" i="1" s="1"/>
  <c r="Y1329" i="1"/>
  <c r="Z1329" i="1" s="1"/>
  <c r="AC1329" i="1"/>
  <c r="AH1329" i="1"/>
  <c r="AM1329" i="1"/>
  <c r="EJ1329" i="1"/>
  <c r="AF1329" i="1" s="1"/>
  <c r="AG1329" i="1" s="1"/>
  <c r="D1330" i="1"/>
  <c r="M1330" i="1"/>
  <c r="R1330" i="1" s="1"/>
  <c r="P1330" i="1"/>
  <c r="Q1330" i="1" s="1"/>
  <c r="T1330" i="1" s="1"/>
  <c r="I1330" i="1" s="1"/>
  <c r="Y1330" i="1"/>
  <c r="Z1330" i="1" s="1"/>
  <c r="AC1330" i="1"/>
  <c r="AH1330" i="1"/>
  <c r="AM1330" i="1"/>
  <c r="EJ1330" i="1"/>
  <c r="AF1330" i="1" s="1"/>
  <c r="AG1330" i="1" s="1"/>
  <c r="D1331" i="1"/>
  <c r="M1331" i="1"/>
  <c r="R1331" i="1" s="1"/>
  <c r="P1331" i="1"/>
  <c r="Q1331" i="1" s="1"/>
  <c r="T1331" i="1" s="1"/>
  <c r="I1331" i="1" s="1"/>
  <c r="Y1331" i="1"/>
  <c r="Z1331" i="1" s="1"/>
  <c r="AC1331" i="1"/>
  <c r="AH1331" i="1"/>
  <c r="AM1331" i="1"/>
  <c r="EJ1331" i="1"/>
  <c r="AF1331" i="1" s="1"/>
  <c r="AG1331" i="1" s="1"/>
  <c r="D1332" i="1"/>
  <c r="M1332" i="1"/>
  <c r="R1332" i="1" s="1"/>
  <c r="P1332" i="1"/>
  <c r="Q1332" i="1" s="1"/>
  <c r="Y1332" i="1"/>
  <c r="Z1332" i="1" s="1"/>
  <c r="AC1332" i="1"/>
  <c r="AH1332" i="1"/>
  <c r="AM1332" i="1"/>
  <c r="EJ1332" i="1"/>
  <c r="AF1332" i="1" s="1"/>
  <c r="AG1332" i="1" s="1"/>
  <c r="D1333" i="1"/>
  <c r="M1333" i="1"/>
  <c r="R1333" i="1" s="1"/>
  <c r="P1333" i="1"/>
  <c r="Q1333" i="1" s="1"/>
  <c r="T1333" i="1" s="1"/>
  <c r="I1333" i="1" s="1"/>
  <c r="Y1333" i="1"/>
  <c r="Z1333" i="1" s="1"/>
  <c r="AC1333" i="1"/>
  <c r="AH1333" i="1"/>
  <c r="AM1333" i="1"/>
  <c r="EJ1333" i="1"/>
  <c r="AF1333" i="1" s="1"/>
  <c r="AG1333" i="1" s="1"/>
  <c r="D1334" i="1"/>
  <c r="M1334" i="1"/>
  <c r="R1334" i="1" s="1"/>
  <c r="P1334" i="1"/>
  <c r="Q1334" i="1" s="1"/>
  <c r="Y1334" i="1"/>
  <c r="Z1334" i="1" s="1"/>
  <c r="AC1334" i="1"/>
  <c r="AH1334" i="1"/>
  <c r="AM1334" i="1"/>
  <c r="EJ1334" i="1"/>
  <c r="AF1334" i="1" s="1"/>
  <c r="AG1334" i="1" s="1"/>
  <c r="D1335" i="1"/>
  <c r="M1335" i="1"/>
  <c r="R1335" i="1" s="1"/>
  <c r="P1335" i="1"/>
  <c r="Q1335" i="1" s="1"/>
  <c r="T1335" i="1" s="1"/>
  <c r="I1335" i="1" s="1"/>
  <c r="Y1335" i="1"/>
  <c r="Z1335" i="1" s="1"/>
  <c r="AC1335" i="1"/>
  <c r="AH1335" i="1"/>
  <c r="AM1335" i="1"/>
  <c r="EJ1335" i="1"/>
  <c r="AF1335" i="1" s="1"/>
  <c r="AG1335" i="1" s="1"/>
  <c r="D1336" i="1"/>
  <c r="M1336" i="1"/>
  <c r="R1336" i="1" s="1"/>
  <c r="P1336" i="1"/>
  <c r="Q1336" i="1" s="1"/>
  <c r="T1336" i="1" s="1"/>
  <c r="I1336" i="1" s="1"/>
  <c r="Y1336" i="1"/>
  <c r="Z1336" i="1" s="1"/>
  <c r="AC1336" i="1"/>
  <c r="AH1336" i="1"/>
  <c r="AM1336" i="1"/>
  <c r="EJ1336" i="1"/>
  <c r="AF1336" i="1" s="1"/>
  <c r="AG1336" i="1" s="1"/>
  <c r="D1337" i="1"/>
  <c r="M1337" i="1"/>
  <c r="R1337" i="1" s="1"/>
  <c r="P1337" i="1"/>
  <c r="Q1337" i="1" s="1"/>
  <c r="T1337" i="1" s="1"/>
  <c r="I1337" i="1" s="1"/>
  <c r="Y1337" i="1"/>
  <c r="Z1337" i="1" s="1"/>
  <c r="AC1337" i="1"/>
  <c r="AH1337" i="1"/>
  <c r="AM1337" i="1"/>
  <c r="EJ1337" i="1"/>
  <c r="AF1337" i="1" s="1"/>
  <c r="AG1337" i="1" s="1"/>
  <c r="D1338" i="1"/>
  <c r="M1338" i="1"/>
  <c r="R1338" i="1" s="1"/>
  <c r="P1338" i="1"/>
  <c r="Q1338" i="1" s="1"/>
  <c r="T1338" i="1" s="1"/>
  <c r="I1338" i="1" s="1"/>
  <c r="Y1338" i="1"/>
  <c r="Z1338" i="1" s="1"/>
  <c r="AC1338" i="1"/>
  <c r="AH1338" i="1"/>
  <c r="AM1338" i="1"/>
  <c r="EJ1338" i="1"/>
  <c r="AF1338" i="1" s="1"/>
  <c r="AG1338" i="1" s="1"/>
  <c r="D1339" i="1"/>
  <c r="M1339" i="1"/>
  <c r="R1339" i="1" s="1"/>
  <c r="P1339" i="1"/>
  <c r="Q1339" i="1" s="1"/>
  <c r="T1339" i="1" s="1"/>
  <c r="I1339" i="1" s="1"/>
  <c r="Y1339" i="1"/>
  <c r="Z1339" i="1" s="1"/>
  <c r="AC1339" i="1"/>
  <c r="AH1339" i="1"/>
  <c r="AM1339" i="1"/>
  <c r="EJ1339" i="1"/>
  <c r="AF1339" i="1" s="1"/>
  <c r="AG1339" i="1" s="1"/>
  <c r="D1340" i="1"/>
  <c r="M1340" i="1"/>
  <c r="R1340" i="1" s="1"/>
  <c r="P1340" i="1"/>
  <c r="Q1340" i="1" s="1"/>
  <c r="Y1340" i="1"/>
  <c r="Z1340" i="1" s="1"/>
  <c r="AC1340" i="1"/>
  <c r="AH1340" i="1"/>
  <c r="AM1340" i="1"/>
  <c r="EJ1340" i="1"/>
  <c r="AF1340" i="1" s="1"/>
  <c r="AG1340" i="1" s="1"/>
  <c r="D1341" i="1"/>
  <c r="M1341" i="1"/>
  <c r="R1341" i="1" s="1"/>
  <c r="P1341" i="1"/>
  <c r="Q1341" i="1" s="1"/>
  <c r="T1341" i="1" s="1"/>
  <c r="I1341" i="1" s="1"/>
  <c r="Y1341" i="1"/>
  <c r="Z1341" i="1" s="1"/>
  <c r="AC1341" i="1"/>
  <c r="AH1341" i="1"/>
  <c r="AM1341" i="1"/>
  <c r="EJ1341" i="1"/>
  <c r="AF1341" i="1" s="1"/>
  <c r="AG1341" i="1" s="1"/>
  <c r="D1342" i="1"/>
  <c r="M1342" i="1"/>
  <c r="R1342" i="1" s="1"/>
  <c r="P1342" i="1"/>
  <c r="Q1342" i="1" s="1"/>
  <c r="T1342" i="1" s="1"/>
  <c r="I1342" i="1" s="1"/>
  <c r="Y1342" i="1"/>
  <c r="Z1342" i="1" s="1"/>
  <c r="AC1342" i="1"/>
  <c r="AH1342" i="1"/>
  <c r="AM1342" i="1"/>
  <c r="EJ1342" i="1"/>
  <c r="AF1342" i="1" s="1"/>
  <c r="AG1342" i="1" s="1"/>
  <c r="D1343" i="1"/>
  <c r="M1343" i="1"/>
  <c r="R1343" i="1" s="1"/>
  <c r="P1343" i="1"/>
  <c r="Q1343" i="1" s="1"/>
  <c r="T1343" i="1" s="1"/>
  <c r="I1343" i="1" s="1"/>
  <c r="Y1343" i="1"/>
  <c r="Z1343" i="1" s="1"/>
  <c r="AC1343" i="1"/>
  <c r="AH1343" i="1"/>
  <c r="AM1343" i="1"/>
  <c r="EJ1343" i="1"/>
  <c r="AF1343" i="1" s="1"/>
  <c r="AG1343" i="1" s="1"/>
  <c r="D1344" i="1"/>
  <c r="M1344" i="1"/>
  <c r="R1344" i="1" s="1"/>
  <c r="P1344" i="1"/>
  <c r="Q1344" i="1" s="1"/>
  <c r="T1344" i="1" s="1"/>
  <c r="I1344" i="1" s="1"/>
  <c r="Y1344" i="1"/>
  <c r="Z1344" i="1" s="1"/>
  <c r="AC1344" i="1"/>
  <c r="AH1344" i="1"/>
  <c r="AM1344" i="1"/>
  <c r="EJ1344" i="1"/>
  <c r="AF1344" i="1" s="1"/>
  <c r="AG1344" i="1" s="1"/>
  <c r="D1345" i="1"/>
  <c r="M1345" i="1"/>
  <c r="R1345" i="1" s="1"/>
  <c r="P1345" i="1"/>
  <c r="Q1345" i="1" s="1"/>
  <c r="T1345" i="1" s="1"/>
  <c r="I1345" i="1" s="1"/>
  <c r="Y1345" i="1"/>
  <c r="Z1345" i="1" s="1"/>
  <c r="AC1345" i="1"/>
  <c r="AH1345" i="1"/>
  <c r="AM1345" i="1"/>
  <c r="EJ1345" i="1"/>
  <c r="AF1345" i="1" s="1"/>
  <c r="AG1345" i="1" s="1"/>
  <c r="D1346" i="1"/>
  <c r="M1346" i="1"/>
  <c r="R1346" i="1" s="1"/>
  <c r="P1346" i="1"/>
  <c r="Q1346" i="1" s="1"/>
  <c r="T1346" i="1" s="1"/>
  <c r="I1346" i="1" s="1"/>
  <c r="Y1346" i="1"/>
  <c r="Z1346" i="1" s="1"/>
  <c r="AC1346" i="1"/>
  <c r="AH1346" i="1"/>
  <c r="AM1346" i="1"/>
  <c r="EJ1346" i="1"/>
  <c r="AF1346" i="1" s="1"/>
  <c r="AG1346" i="1" s="1"/>
  <c r="D1347" i="1"/>
  <c r="M1347" i="1"/>
  <c r="R1347" i="1" s="1"/>
  <c r="P1347" i="1"/>
  <c r="Q1347" i="1" s="1"/>
  <c r="T1347" i="1" s="1"/>
  <c r="I1347" i="1" s="1"/>
  <c r="Y1347" i="1"/>
  <c r="Z1347" i="1" s="1"/>
  <c r="AC1347" i="1"/>
  <c r="AH1347" i="1"/>
  <c r="AM1347" i="1"/>
  <c r="EJ1347" i="1"/>
  <c r="AF1347" i="1" s="1"/>
  <c r="AG1347" i="1" s="1"/>
  <c r="D1348" i="1"/>
  <c r="M1348" i="1"/>
  <c r="R1348" i="1" s="1"/>
  <c r="P1348" i="1"/>
  <c r="Q1348" i="1" s="1"/>
  <c r="T1348" i="1" s="1"/>
  <c r="I1348" i="1" s="1"/>
  <c r="Y1348" i="1"/>
  <c r="Z1348" i="1" s="1"/>
  <c r="AC1348" i="1"/>
  <c r="AH1348" i="1"/>
  <c r="AM1348" i="1"/>
  <c r="EJ1348" i="1"/>
  <c r="AF1348" i="1" s="1"/>
  <c r="AG1348" i="1" s="1"/>
  <c r="D1349" i="1"/>
  <c r="M1349" i="1"/>
  <c r="R1349" i="1" s="1"/>
  <c r="P1349" i="1"/>
  <c r="Q1349" i="1" s="1"/>
  <c r="T1349" i="1" s="1"/>
  <c r="I1349" i="1" s="1"/>
  <c r="Y1349" i="1"/>
  <c r="Z1349" i="1" s="1"/>
  <c r="AC1349" i="1"/>
  <c r="AH1349" i="1"/>
  <c r="AM1349" i="1"/>
  <c r="EJ1349" i="1"/>
  <c r="AF1349" i="1" s="1"/>
  <c r="AG1349" i="1" s="1"/>
  <c r="D1350" i="1"/>
  <c r="M1350" i="1"/>
  <c r="R1350" i="1" s="1"/>
  <c r="P1350" i="1"/>
  <c r="Q1350" i="1" s="1"/>
  <c r="T1350" i="1" s="1"/>
  <c r="I1350" i="1" s="1"/>
  <c r="Y1350" i="1"/>
  <c r="Z1350" i="1" s="1"/>
  <c r="AC1350" i="1"/>
  <c r="AH1350" i="1"/>
  <c r="AM1350" i="1"/>
  <c r="EJ1350" i="1"/>
  <c r="AF1350" i="1" s="1"/>
  <c r="AG1350" i="1" s="1"/>
  <c r="D1351" i="1"/>
  <c r="M1351" i="1"/>
  <c r="R1351" i="1" s="1"/>
  <c r="P1351" i="1"/>
  <c r="Q1351" i="1" s="1"/>
  <c r="T1351" i="1" s="1"/>
  <c r="I1351" i="1" s="1"/>
  <c r="Y1351" i="1"/>
  <c r="Z1351" i="1" s="1"/>
  <c r="AC1351" i="1"/>
  <c r="AH1351" i="1"/>
  <c r="AM1351" i="1"/>
  <c r="EJ1351" i="1"/>
  <c r="AF1351" i="1" s="1"/>
  <c r="AG1351" i="1" s="1"/>
  <c r="D1352" i="1"/>
  <c r="M1352" i="1"/>
  <c r="R1352" i="1" s="1"/>
  <c r="P1352" i="1"/>
  <c r="Q1352" i="1" s="1"/>
  <c r="T1352" i="1" s="1"/>
  <c r="I1352" i="1" s="1"/>
  <c r="Y1352" i="1"/>
  <c r="Z1352" i="1" s="1"/>
  <c r="AC1352" i="1"/>
  <c r="AH1352" i="1"/>
  <c r="AM1352" i="1"/>
  <c r="EJ1352" i="1"/>
  <c r="AF1352" i="1" s="1"/>
  <c r="AG1352" i="1" s="1"/>
  <c r="D1353" i="1"/>
  <c r="M1353" i="1"/>
  <c r="R1353" i="1" s="1"/>
  <c r="P1353" i="1"/>
  <c r="Q1353" i="1" s="1"/>
  <c r="T1353" i="1" s="1"/>
  <c r="I1353" i="1" s="1"/>
  <c r="Y1353" i="1"/>
  <c r="Z1353" i="1" s="1"/>
  <c r="AC1353" i="1"/>
  <c r="AH1353" i="1"/>
  <c r="AM1353" i="1"/>
  <c r="EJ1353" i="1"/>
  <c r="AF1353" i="1" s="1"/>
  <c r="AG1353" i="1" s="1"/>
  <c r="D1354" i="1"/>
  <c r="M1354" i="1"/>
  <c r="R1354" i="1" s="1"/>
  <c r="P1354" i="1"/>
  <c r="Q1354" i="1" s="1"/>
  <c r="T1354" i="1" s="1"/>
  <c r="I1354" i="1" s="1"/>
  <c r="Y1354" i="1"/>
  <c r="Z1354" i="1" s="1"/>
  <c r="AC1354" i="1"/>
  <c r="AH1354" i="1"/>
  <c r="AM1354" i="1"/>
  <c r="EJ1354" i="1"/>
  <c r="AF1354" i="1" s="1"/>
  <c r="AG1354" i="1" s="1"/>
  <c r="D1355" i="1"/>
  <c r="M1355" i="1"/>
  <c r="R1355" i="1" s="1"/>
  <c r="P1355" i="1"/>
  <c r="Q1355" i="1" s="1"/>
  <c r="T1355" i="1" s="1"/>
  <c r="I1355" i="1" s="1"/>
  <c r="Y1355" i="1"/>
  <c r="Z1355" i="1" s="1"/>
  <c r="AC1355" i="1"/>
  <c r="AH1355" i="1"/>
  <c r="AM1355" i="1"/>
  <c r="EJ1355" i="1"/>
  <c r="AF1355" i="1" s="1"/>
  <c r="AG1355" i="1" s="1"/>
  <c r="D1356" i="1"/>
  <c r="M1356" i="1"/>
  <c r="R1356" i="1" s="1"/>
  <c r="P1356" i="1"/>
  <c r="Q1356" i="1" s="1"/>
  <c r="T1356" i="1" s="1"/>
  <c r="I1356" i="1" s="1"/>
  <c r="Y1356" i="1"/>
  <c r="Z1356" i="1" s="1"/>
  <c r="AC1356" i="1"/>
  <c r="AH1356" i="1"/>
  <c r="AM1356" i="1"/>
  <c r="EJ1356" i="1"/>
  <c r="AF1356" i="1" s="1"/>
  <c r="AG1356" i="1" s="1"/>
  <c r="D1357" i="1"/>
  <c r="M1357" i="1"/>
  <c r="R1357" i="1" s="1"/>
  <c r="P1357" i="1"/>
  <c r="Q1357" i="1" s="1"/>
  <c r="T1357" i="1" s="1"/>
  <c r="I1357" i="1" s="1"/>
  <c r="Y1357" i="1"/>
  <c r="Z1357" i="1" s="1"/>
  <c r="AC1357" i="1"/>
  <c r="AH1357" i="1"/>
  <c r="AM1357" i="1"/>
  <c r="EJ1357" i="1"/>
  <c r="AF1357" i="1" s="1"/>
  <c r="AG1357" i="1" s="1"/>
  <c r="D1358" i="1"/>
  <c r="M1358" i="1"/>
  <c r="R1358" i="1" s="1"/>
  <c r="P1358" i="1"/>
  <c r="Q1358" i="1" s="1"/>
  <c r="T1358" i="1" s="1"/>
  <c r="I1358" i="1" s="1"/>
  <c r="Y1358" i="1"/>
  <c r="Z1358" i="1" s="1"/>
  <c r="AC1358" i="1"/>
  <c r="AH1358" i="1"/>
  <c r="AM1358" i="1"/>
  <c r="EJ1358" i="1"/>
  <c r="AF1358" i="1" s="1"/>
  <c r="AG1358" i="1" s="1"/>
  <c r="D1359" i="1"/>
  <c r="M1359" i="1"/>
  <c r="R1359" i="1" s="1"/>
  <c r="P1359" i="1"/>
  <c r="Q1359" i="1" s="1"/>
  <c r="T1359" i="1" s="1"/>
  <c r="I1359" i="1" s="1"/>
  <c r="Y1359" i="1"/>
  <c r="Z1359" i="1" s="1"/>
  <c r="AC1359" i="1"/>
  <c r="AH1359" i="1"/>
  <c r="AM1359" i="1"/>
  <c r="EJ1359" i="1"/>
  <c r="AF1359" i="1" s="1"/>
  <c r="AG1359" i="1" s="1"/>
  <c r="D1360" i="1"/>
  <c r="M1360" i="1"/>
  <c r="R1360" i="1" s="1"/>
  <c r="P1360" i="1"/>
  <c r="Q1360" i="1" s="1"/>
  <c r="T1360" i="1" s="1"/>
  <c r="I1360" i="1" s="1"/>
  <c r="Y1360" i="1"/>
  <c r="Z1360" i="1" s="1"/>
  <c r="AC1360" i="1"/>
  <c r="AH1360" i="1"/>
  <c r="AM1360" i="1"/>
  <c r="EJ1360" i="1"/>
  <c r="AF1360" i="1" s="1"/>
  <c r="AG1360" i="1" s="1"/>
  <c r="D1361" i="1"/>
  <c r="M1361" i="1"/>
  <c r="R1361" i="1" s="1"/>
  <c r="P1361" i="1"/>
  <c r="Q1361" i="1" s="1"/>
  <c r="T1361" i="1" s="1"/>
  <c r="I1361" i="1" s="1"/>
  <c r="Y1361" i="1"/>
  <c r="Z1361" i="1" s="1"/>
  <c r="AC1361" i="1"/>
  <c r="AH1361" i="1"/>
  <c r="AM1361" i="1"/>
  <c r="EJ1361" i="1"/>
  <c r="AF1361" i="1" s="1"/>
  <c r="AG1361" i="1" s="1"/>
  <c r="D1362" i="1"/>
  <c r="M1362" i="1"/>
  <c r="R1362" i="1" s="1"/>
  <c r="P1362" i="1"/>
  <c r="Q1362" i="1" s="1"/>
  <c r="T1362" i="1" s="1"/>
  <c r="I1362" i="1" s="1"/>
  <c r="Y1362" i="1"/>
  <c r="Z1362" i="1" s="1"/>
  <c r="AC1362" i="1"/>
  <c r="AH1362" i="1"/>
  <c r="AM1362" i="1"/>
  <c r="EJ1362" i="1"/>
  <c r="AF1362" i="1" s="1"/>
  <c r="AG1362" i="1" s="1"/>
  <c r="D1363" i="1"/>
  <c r="M1363" i="1"/>
  <c r="R1363" i="1" s="1"/>
  <c r="P1363" i="1"/>
  <c r="Q1363" i="1" s="1"/>
  <c r="T1363" i="1" s="1"/>
  <c r="I1363" i="1" s="1"/>
  <c r="Y1363" i="1"/>
  <c r="Z1363" i="1" s="1"/>
  <c r="AC1363" i="1"/>
  <c r="AH1363" i="1"/>
  <c r="AM1363" i="1"/>
  <c r="EJ1363" i="1"/>
  <c r="AF1363" i="1" s="1"/>
  <c r="AG1363" i="1" s="1"/>
  <c r="D1364" i="1"/>
  <c r="M1364" i="1"/>
  <c r="R1364" i="1" s="1"/>
  <c r="P1364" i="1"/>
  <c r="Q1364" i="1" s="1"/>
  <c r="T1364" i="1" s="1"/>
  <c r="I1364" i="1" s="1"/>
  <c r="Y1364" i="1"/>
  <c r="Z1364" i="1" s="1"/>
  <c r="AC1364" i="1"/>
  <c r="AH1364" i="1"/>
  <c r="AM1364" i="1"/>
  <c r="EJ1364" i="1"/>
  <c r="AF1364" i="1" s="1"/>
  <c r="AG1364" i="1" s="1"/>
  <c r="D1365" i="1"/>
  <c r="M1365" i="1"/>
  <c r="R1365" i="1" s="1"/>
  <c r="P1365" i="1"/>
  <c r="Q1365" i="1" s="1"/>
  <c r="T1365" i="1" s="1"/>
  <c r="I1365" i="1" s="1"/>
  <c r="Y1365" i="1"/>
  <c r="Z1365" i="1" s="1"/>
  <c r="AC1365" i="1"/>
  <c r="AH1365" i="1"/>
  <c r="AM1365" i="1"/>
  <c r="EJ1365" i="1"/>
  <c r="AF1365" i="1" s="1"/>
  <c r="AG1365" i="1" s="1"/>
  <c r="D1366" i="1"/>
  <c r="M1366" i="1"/>
  <c r="R1366" i="1" s="1"/>
  <c r="P1366" i="1"/>
  <c r="Q1366" i="1" s="1"/>
  <c r="T1366" i="1" s="1"/>
  <c r="I1366" i="1" s="1"/>
  <c r="Y1366" i="1"/>
  <c r="Z1366" i="1" s="1"/>
  <c r="AC1366" i="1"/>
  <c r="AH1366" i="1"/>
  <c r="AM1366" i="1"/>
  <c r="EJ1366" i="1"/>
  <c r="AF1366" i="1" s="1"/>
  <c r="AG1366" i="1" s="1"/>
  <c r="D1367" i="1"/>
  <c r="M1367" i="1"/>
  <c r="R1367" i="1" s="1"/>
  <c r="P1367" i="1"/>
  <c r="Q1367" i="1" s="1"/>
  <c r="T1367" i="1" s="1"/>
  <c r="I1367" i="1" s="1"/>
  <c r="Y1367" i="1"/>
  <c r="Z1367" i="1" s="1"/>
  <c r="AC1367" i="1"/>
  <c r="AH1367" i="1"/>
  <c r="AM1367" i="1"/>
  <c r="EJ1367" i="1"/>
  <c r="AF1367" i="1" s="1"/>
  <c r="AG1367" i="1" s="1"/>
  <c r="D1368" i="1"/>
  <c r="M1368" i="1"/>
  <c r="R1368" i="1" s="1"/>
  <c r="P1368" i="1"/>
  <c r="Q1368" i="1" s="1"/>
  <c r="T1368" i="1" s="1"/>
  <c r="I1368" i="1" s="1"/>
  <c r="Y1368" i="1"/>
  <c r="Z1368" i="1" s="1"/>
  <c r="AC1368" i="1"/>
  <c r="AH1368" i="1"/>
  <c r="AM1368" i="1"/>
  <c r="EJ1368" i="1"/>
  <c r="AF1368" i="1" s="1"/>
  <c r="AG1368" i="1" s="1"/>
  <c r="D1369" i="1"/>
  <c r="M1369" i="1"/>
  <c r="R1369" i="1" s="1"/>
  <c r="P1369" i="1"/>
  <c r="Q1369" i="1" s="1"/>
  <c r="T1369" i="1" s="1"/>
  <c r="I1369" i="1" s="1"/>
  <c r="Y1369" i="1"/>
  <c r="Z1369" i="1" s="1"/>
  <c r="AC1369" i="1"/>
  <c r="AH1369" i="1"/>
  <c r="AM1369" i="1"/>
  <c r="EJ1369" i="1"/>
  <c r="AF1369" i="1" s="1"/>
  <c r="AG1369" i="1" s="1"/>
  <c r="D1370" i="1"/>
  <c r="M1370" i="1"/>
  <c r="R1370" i="1" s="1"/>
  <c r="P1370" i="1"/>
  <c r="Q1370" i="1" s="1"/>
  <c r="T1370" i="1" s="1"/>
  <c r="I1370" i="1" s="1"/>
  <c r="Y1370" i="1"/>
  <c r="Z1370" i="1" s="1"/>
  <c r="AC1370" i="1"/>
  <c r="AH1370" i="1"/>
  <c r="AM1370" i="1"/>
  <c r="EJ1370" i="1"/>
  <c r="AF1370" i="1" s="1"/>
  <c r="AG1370" i="1" s="1"/>
  <c r="D1371" i="1"/>
  <c r="M1371" i="1"/>
  <c r="R1371" i="1" s="1"/>
  <c r="P1371" i="1"/>
  <c r="Q1371" i="1" s="1"/>
  <c r="T1371" i="1" s="1"/>
  <c r="I1371" i="1" s="1"/>
  <c r="Y1371" i="1"/>
  <c r="Z1371" i="1" s="1"/>
  <c r="AC1371" i="1"/>
  <c r="AH1371" i="1"/>
  <c r="AM1371" i="1"/>
  <c r="EJ1371" i="1"/>
  <c r="AF1371" i="1" s="1"/>
  <c r="AG1371" i="1" s="1"/>
  <c r="D1372" i="1"/>
  <c r="M1372" i="1"/>
  <c r="R1372" i="1" s="1"/>
  <c r="P1372" i="1"/>
  <c r="Q1372" i="1" s="1"/>
  <c r="T1372" i="1" s="1"/>
  <c r="I1372" i="1" s="1"/>
  <c r="Y1372" i="1"/>
  <c r="Z1372" i="1" s="1"/>
  <c r="AC1372" i="1"/>
  <c r="AH1372" i="1"/>
  <c r="AM1372" i="1"/>
  <c r="EJ1372" i="1"/>
  <c r="AF1372" i="1" s="1"/>
  <c r="AG1372" i="1" s="1"/>
  <c r="D1373" i="1"/>
  <c r="M1373" i="1"/>
  <c r="R1373" i="1" s="1"/>
  <c r="P1373" i="1"/>
  <c r="Q1373" i="1" s="1"/>
  <c r="T1373" i="1" s="1"/>
  <c r="I1373" i="1" s="1"/>
  <c r="Y1373" i="1"/>
  <c r="Z1373" i="1" s="1"/>
  <c r="AC1373" i="1"/>
  <c r="AH1373" i="1"/>
  <c r="AM1373" i="1"/>
  <c r="EJ1373" i="1"/>
  <c r="AF1373" i="1" s="1"/>
  <c r="AG1373" i="1" s="1"/>
  <c r="D1374" i="1"/>
  <c r="M1374" i="1"/>
  <c r="R1374" i="1" s="1"/>
  <c r="P1374" i="1"/>
  <c r="Q1374" i="1" s="1"/>
  <c r="T1374" i="1" s="1"/>
  <c r="I1374" i="1" s="1"/>
  <c r="Y1374" i="1"/>
  <c r="Z1374" i="1" s="1"/>
  <c r="AC1374" i="1"/>
  <c r="AH1374" i="1"/>
  <c r="AM1374" i="1"/>
  <c r="EJ1374" i="1"/>
  <c r="AF1374" i="1" s="1"/>
  <c r="AG1374" i="1" s="1"/>
  <c r="D1375" i="1"/>
  <c r="M1375" i="1"/>
  <c r="R1375" i="1" s="1"/>
  <c r="P1375" i="1"/>
  <c r="Q1375" i="1" s="1"/>
  <c r="T1375" i="1" s="1"/>
  <c r="I1375" i="1" s="1"/>
  <c r="Y1375" i="1"/>
  <c r="Z1375" i="1" s="1"/>
  <c r="AC1375" i="1"/>
  <c r="AH1375" i="1"/>
  <c r="AM1375" i="1"/>
  <c r="EJ1375" i="1"/>
  <c r="AF1375" i="1" s="1"/>
  <c r="AG1375" i="1" s="1"/>
  <c r="D1376" i="1"/>
  <c r="M1376" i="1"/>
  <c r="R1376" i="1" s="1"/>
  <c r="P1376" i="1"/>
  <c r="Q1376" i="1" s="1"/>
  <c r="T1376" i="1" s="1"/>
  <c r="I1376" i="1" s="1"/>
  <c r="Y1376" i="1"/>
  <c r="Z1376" i="1" s="1"/>
  <c r="AC1376" i="1"/>
  <c r="AH1376" i="1"/>
  <c r="AM1376" i="1"/>
  <c r="EJ1376" i="1"/>
  <c r="AF1376" i="1" s="1"/>
  <c r="AG1376" i="1" s="1"/>
  <c r="D1377" i="1"/>
  <c r="M1377" i="1"/>
  <c r="R1377" i="1" s="1"/>
  <c r="P1377" i="1"/>
  <c r="Q1377" i="1" s="1"/>
  <c r="T1377" i="1" s="1"/>
  <c r="I1377" i="1" s="1"/>
  <c r="Y1377" i="1"/>
  <c r="Z1377" i="1" s="1"/>
  <c r="AC1377" i="1"/>
  <c r="AH1377" i="1"/>
  <c r="AM1377" i="1"/>
  <c r="EJ1377" i="1"/>
  <c r="AF1377" i="1" s="1"/>
  <c r="AG1377" i="1" s="1"/>
  <c r="D1378" i="1"/>
  <c r="M1378" i="1"/>
  <c r="R1378" i="1" s="1"/>
  <c r="P1378" i="1"/>
  <c r="Q1378" i="1" s="1"/>
  <c r="T1378" i="1" s="1"/>
  <c r="I1378" i="1" s="1"/>
  <c r="Y1378" i="1"/>
  <c r="Z1378" i="1" s="1"/>
  <c r="AC1378" i="1"/>
  <c r="AH1378" i="1"/>
  <c r="AM1378" i="1"/>
  <c r="EJ1378" i="1"/>
  <c r="AF1378" i="1" s="1"/>
  <c r="AG1378" i="1" s="1"/>
  <c r="D1379" i="1"/>
  <c r="M1379" i="1"/>
  <c r="R1379" i="1" s="1"/>
  <c r="P1379" i="1"/>
  <c r="Q1379" i="1" s="1"/>
  <c r="T1379" i="1" s="1"/>
  <c r="I1379" i="1" s="1"/>
  <c r="Y1379" i="1"/>
  <c r="Z1379" i="1" s="1"/>
  <c r="AC1379" i="1"/>
  <c r="AH1379" i="1"/>
  <c r="AM1379" i="1"/>
  <c r="EJ1379" i="1"/>
  <c r="AF1379" i="1" s="1"/>
  <c r="AG1379" i="1" s="1"/>
  <c r="D1380" i="1"/>
  <c r="M1380" i="1"/>
  <c r="R1380" i="1" s="1"/>
  <c r="P1380" i="1"/>
  <c r="Q1380" i="1" s="1"/>
  <c r="T1380" i="1" s="1"/>
  <c r="I1380" i="1" s="1"/>
  <c r="Y1380" i="1"/>
  <c r="Z1380" i="1" s="1"/>
  <c r="AC1380" i="1"/>
  <c r="AH1380" i="1"/>
  <c r="AM1380" i="1"/>
  <c r="EJ1380" i="1"/>
  <c r="AF1380" i="1" s="1"/>
  <c r="AG1380" i="1" s="1"/>
  <c r="D1381" i="1"/>
  <c r="M1381" i="1"/>
  <c r="R1381" i="1" s="1"/>
  <c r="P1381" i="1"/>
  <c r="Q1381" i="1" s="1"/>
  <c r="T1381" i="1" s="1"/>
  <c r="I1381" i="1" s="1"/>
  <c r="Y1381" i="1"/>
  <c r="Z1381" i="1" s="1"/>
  <c r="AC1381" i="1"/>
  <c r="AH1381" i="1"/>
  <c r="AM1381" i="1"/>
  <c r="EJ1381" i="1"/>
  <c r="AF1381" i="1" s="1"/>
  <c r="AG1381" i="1" s="1"/>
  <c r="D1382" i="1"/>
  <c r="M1382" i="1"/>
  <c r="R1382" i="1" s="1"/>
  <c r="P1382" i="1"/>
  <c r="Q1382" i="1" s="1"/>
  <c r="T1382" i="1" s="1"/>
  <c r="I1382" i="1" s="1"/>
  <c r="Y1382" i="1"/>
  <c r="Z1382" i="1" s="1"/>
  <c r="AC1382" i="1"/>
  <c r="AH1382" i="1"/>
  <c r="AM1382" i="1"/>
  <c r="EJ1382" i="1"/>
  <c r="AF1382" i="1" s="1"/>
  <c r="AG1382" i="1" s="1"/>
  <c r="D1383" i="1"/>
  <c r="M1383" i="1"/>
  <c r="R1383" i="1" s="1"/>
  <c r="P1383" i="1"/>
  <c r="Q1383" i="1" s="1"/>
  <c r="T1383" i="1" s="1"/>
  <c r="I1383" i="1" s="1"/>
  <c r="Y1383" i="1"/>
  <c r="Z1383" i="1" s="1"/>
  <c r="AC1383" i="1"/>
  <c r="AH1383" i="1"/>
  <c r="AM1383" i="1"/>
  <c r="EJ1383" i="1"/>
  <c r="AF1383" i="1" s="1"/>
  <c r="AG1383" i="1" s="1"/>
  <c r="D1384" i="1"/>
  <c r="M1384" i="1"/>
  <c r="R1384" i="1" s="1"/>
  <c r="P1384" i="1"/>
  <c r="Q1384" i="1" s="1"/>
  <c r="T1384" i="1" s="1"/>
  <c r="I1384" i="1" s="1"/>
  <c r="Y1384" i="1"/>
  <c r="Z1384" i="1" s="1"/>
  <c r="AC1384" i="1"/>
  <c r="AH1384" i="1"/>
  <c r="AM1384" i="1"/>
  <c r="EJ1384" i="1"/>
  <c r="AF1384" i="1" s="1"/>
  <c r="AG1384" i="1" s="1"/>
  <c r="D1385" i="1"/>
  <c r="M1385" i="1"/>
  <c r="R1385" i="1" s="1"/>
  <c r="P1385" i="1"/>
  <c r="Q1385" i="1" s="1"/>
  <c r="T1385" i="1" s="1"/>
  <c r="I1385" i="1" s="1"/>
  <c r="Y1385" i="1"/>
  <c r="Z1385" i="1" s="1"/>
  <c r="AC1385" i="1"/>
  <c r="AH1385" i="1"/>
  <c r="AM1385" i="1"/>
  <c r="EJ1385" i="1"/>
  <c r="AF1385" i="1" s="1"/>
  <c r="AG1385" i="1" s="1"/>
  <c r="D1386" i="1"/>
  <c r="M1386" i="1"/>
  <c r="R1386" i="1" s="1"/>
  <c r="P1386" i="1"/>
  <c r="Q1386" i="1" s="1"/>
  <c r="T1386" i="1" s="1"/>
  <c r="I1386" i="1" s="1"/>
  <c r="Y1386" i="1"/>
  <c r="Z1386" i="1" s="1"/>
  <c r="AC1386" i="1"/>
  <c r="AH1386" i="1"/>
  <c r="AM1386" i="1"/>
  <c r="EJ1386" i="1"/>
  <c r="AF1386" i="1" s="1"/>
  <c r="AG1386" i="1" s="1"/>
  <c r="D1387" i="1"/>
  <c r="M1387" i="1"/>
  <c r="R1387" i="1" s="1"/>
  <c r="P1387" i="1"/>
  <c r="Q1387" i="1" s="1"/>
  <c r="T1387" i="1" s="1"/>
  <c r="I1387" i="1" s="1"/>
  <c r="Y1387" i="1"/>
  <c r="Z1387" i="1" s="1"/>
  <c r="AC1387" i="1"/>
  <c r="AH1387" i="1"/>
  <c r="AM1387" i="1"/>
  <c r="EJ1387" i="1"/>
  <c r="AF1387" i="1" s="1"/>
  <c r="AG1387" i="1" s="1"/>
  <c r="D1388" i="1"/>
  <c r="M1388" i="1"/>
  <c r="R1388" i="1" s="1"/>
  <c r="P1388" i="1"/>
  <c r="Q1388" i="1" s="1"/>
  <c r="T1388" i="1" s="1"/>
  <c r="I1388" i="1" s="1"/>
  <c r="Y1388" i="1"/>
  <c r="Z1388" i="1" s="1"/>
  <c r="AC1388" i="1"/>
  <c r="AH1388" i="1"/>
  <c r="AM1388" i="1"/>
  <c r="EJ1388" i="1"/>
  <c r="AF1388" i="1" s="1"/>
  <c r="AG1388" i="1" s="1"/>
  <c r="D1389" i="1"/>
  <c r="M1389" i="1"/>
  <c r="R1389" i="1" s="1"/>
  <c r="P1389" i="1"/>
  <c r="Q1389" i="1" s="1"/>
  <c r="T1389" i="1" s="1"/>
  <c r="I1389" i="1" s="1"/>
  <c r="Y1389" i="1"/>
  <c r="Z1389" i="1" s="1"/>
  <c r="AC1389" i="1"/>
  <c r="AH1389" i="1"/>
  <c r="AM1389" i="1"/>
  <c r="EJ1389" i="1"/>
  <c r="AF1389" i="1" s="1"/>
  <c r="AG1389" i="1" s="1"/>
  <c r="D1390" i="1"/>
  <c r="M1390" i="1"/>
  <c r="R1390" i="1" s="1"/>
  <c r="P1390" i="1"/>
  <c r="Q1390" i="1" s="1"/>
  <c r="T1390" i="1" s="1"/>
  <c r="I1390" i="1" s="1"/>
  <c r="Y1390" i="1"/>
  <c r="Z1390" i="1" s="1"/>
  <c r="AC1390" i="1"/>
  <c r="AH1390" i="1"/>
  <c r="AM1390" i="1"/>
  <c r="EJ1390" i="1"/>
  <c r="AF1390" i="1" s="1"/>
  <c r="AG1390" i="1" s="1"/>
  <c r="D1391" i="1"/>
  <c r="M1391" i="1"/>
  <c r="R1391" i="1" s="1"/>
  <c r="P1391" i="1"/>
  <c r="Q1391" i="1" s="1"/>
  <c r="T1391" i="1" s="1"/>
  <c r="I1391" i="1" s="1"/>
  <c r="Y1391" i="1"/>
  <c r="Z1391" i="1" s="1"/>
  <c r="AC1391" i="1"/>
  <c r="AH1391" i="1"/>
  <c r="AM1391" i="1"/>
  <c r="EJ1391" i="1"/>
  <c r="AF1391" i="1" s="1"/>
  <c r="AG1391" i="1" s="1"/>
  <c r="D1392" i="1"/>
  <c r="M1392" i="1"/>
  <c r="R1392" i="1" s="1"/>
  <c r="P1392" i="1"/>
  <c r="Q1392" i="1" s="1"/>
  <c r="T1392" i="1" s="1"/>
  <c r="I1392" i="1" s="1"/>
  <c r="Y1392" i="1"/>
  <c r="Z1392" i="1" s="1"/>
  <c r="AC1392" i="1"/>
  <c r="AH1392" i="1"/>
  <c r="AM1392" i="1"/>
  <c r="EJ1392" i="1"/>
  <c r="AF1392" i="1" s="1"/>
  <c r="AG1392" i="1" s="1"/>
  <c r="D1393" i="1"/>
  <c r="M1393" i="1"/>
  <c r="R1393" i="1" s="1"/>
  <c r="P1393" i="1"/>
  <c r="Q1393" i="1" s="1"/>
  <c r="T1393" i="1" s="1"/>
  <c r="I1393" i="1" s="1"/>
  <c r="Y1393" i="1"/>
  <c r="Z1393" i="1" s="1"/>
  <c r="AC1393" i="1"/>
  <c r="AH1393" i="1"/>
  <c r="AM1393" i="1"/>
  <c r="EJ1393" i="1"/>
  <c r="AF1393" i="1" s="1"/>
  <c r="AG1393" i="1" s="1"/>
  <c r="D1394" i="1"/>
  <c r="M1394" i="1"/>
  <c r="R1394" i="1" s="1"/>
  <c r="P1394" i="1"/>
  <c r="Q1394" i="1" s="1"/>
  <c r="T1394" i="1" s="1"/>
  <c r="I1394" i="1" s="1"/>
  <c r="Y1394" i="1"/>
  <c r="Z1394" i="1" s="1"/>
  <c r="AC1394" i="1"/>
  <c r="AH1394" i="1"/>
  <c r="AM1394" i="1"/>
  <c r="EJ1394" i="1"/>
  <c r="AF1394" i="1" s="1"/>
  <c r="AG1394" i="1" s="1"/>
  <c r="D1395" i="1"/>
  <c r="M1395" i="1"/>
  <c r="R1395" i="1" s="1"/>
  <c r="P1395" i="1"/>
  <c r="Q1395" i="1" s="1"/>
  <c r="T1395" i="1" s="1"/>
  <c r="I1395" i="1" s="1"/>
  <c r="Y1395" i="1"/>
  <c r="Z1395" i="1" s="1"/>
  <c r="AC1395" i="1"/>
  <c r="AH1395" i="1"/>
  <c r="AM1395" i="1"/>
  <c r="EJ1395" i="1"/>
  <c r="AF1395" i="1" s="1"/>
  <c r="AG1395" i="1" s="1"/>
  <c r="D1396" i="1"/>
  <c r="M1396" i="1"/>
  <c r="R1396" i="1" s="1"/>
  <c r="P1396" i="1"/>
  <c r="Q1396" i="1" s="1"/>
  <c r="T1396" i="1" s="1"/>
  <c r="I1396" i="1" s="1"/>
  <c r="Y1396" i="1"/>
  <c r="Z1396" i="1" s="1"/>
  <c r="AC1396" i="1"/>
  <c r="AH1396" i="1"/>
  <c r="AM1396" i="1"/>
  <c r="EJ1396" i="1"/>
  <c r="AF1396" i="1" s="1"/>
  <c r="AG1396" i="1" s="1"/>
  <c r="D1397" i="1"/>
  <c r="M1397" i="1"/>
  <c r="R1397" i="1" s="1"/>
  <c r="P1397" i="1"/>
  <c r="Q1397" i="1" s="1"/>
  <c r="T1397" i="1" s="1"/>
  <c r="I1397" i="1" s="1"/>
  <c r="Y1397" i="1"/>
  <c r="Z1397" i="1" s="1"/>
  <c r="AC1397" i="1"/>
  <c r="AH1397" i="1"/>
  <c r="AM1397" i="1"/>
  <c r="EJ1397" i="1"/>
  <c r="AF1397" i="1" s="1"/>
  <c r="AG1397" i="1" s="1"/>
  <c r="D1398" i="1"/>
  <c r="M1398" i="1"/>
  <c r="R1398" i="1" s="1"/>
  <c r="P1398" i="1"/>
  <c r="Q1398" i="1" s="1"/>
  <c r="T1398" i="1" s="1"/>
  <c r="I1398" i="1" s="1"/>
  <c r="Y1398" i="1"/>
  <c r="Z1398" i="1" s="1"/>
  <c r="AC1398" i="1"/>
  <c r="AH1398" i="1"/>
  <c r="AM1398" i="1"/>
  <c r="EJ1398" i="1"/>
  <c r="AF1398" i="1" s="1"/>
  <c r="AG1398" i="1" s="1"/>
  <c r="D1399" i="1"/>
  <c r="M1399" i="1"/>
  <c r="R1399" i="1" s="1"/>
  <c r="P1399" i="1"/>
  <c r="Q1399" i="1" s="1"/>
  <c r="T1399" i="1" s="1"/>
  <c r="I1399" i="1" s="1"/>
  <c r="Y1399" i="1"/>
  <c r="Z1399" i="1" s="1"/>
  <c r="AC1399" i="1"/>
  <c r="AH1399" i="1"/>
  <c r="AM1399" i="1"/>
  <c r="EJ1399" i="1"/>
  <c r="AF1399" i="1" s="1"/>
  <c r="AG1399" i="1" s="1"/>
  <c r="D1400" i="1"/>
  <c r="M1400" i="1"/>
  <c r="R1400" i="1" s="1"/>
  <c r="P1400" i="1"/>
  <c r="Q1400" i="1" s="1"/>
  <c r="T1400" i="1" s="1"/>
  <c r="I1400" i="1" s="1"/>
  <c r="Y1400" i="1"/>
  <c r="Z1400" i="1" s="1"/>
  <c r="AC1400" i="1"/>
  <c r="AH1400" i="1"/>
  <c r="AM1400" i="1"/>
  <c r="EJ1400" i="1"/>
  <c r="AF1400" i="1" s="1"/>
  <c r="AG1400" i="1" s="1"/>
  <c r="D1401" i="1"/>
  <c r="M1401" i="1"/>
  <c r="R1401" i="1" s="1"/>
  <c r="P1401" i="1"/>
  <c r="Q1401" i="1" s="1"/>
  <c r="T1401" i="1" s="1"/>
  <c r="I1401" i="1" s="1"/>
  <c r="Y1401" i="1"/>
  <c r="Z1401" i="1" s="1"/>
  <c r="AC1401" i="1"/>
  <c r="AH1401" i="1"/>
  <c r="AM1401" i="1"/>
  <c r="EJ1401" i="1"/>
  <c r="AF1401" i="1" s="1"/>
  <c r="AG1401" i="1" s="1"/>
  <c r="D1402" i="1"/>
  <c r="M1402" i="1"/>
  <c r="R1402" i="1" s="1"/>
  <c r="P1402" i="1"/>
  <c r="Q1402" i="1" s="1"/>
  <c r="T1402" i="1" s="1"/>
  <c r="I1402" i="1" s="1"/>
  <c r="Y1402" i="1"/>
  <c r="Z1402" i="1" s="1"/>
  <c r="AC1402" i="1"/>
  <c r="AH1402" i="1"/>
  <c r="AM1402" i="1"/>
  <c r="EJ1402" i="1"/>
  <c r="AF1402" i="1" s="1"/>
  <c r="AG1402" i="1" s="1"/>
  <c r="D1403" i="1"/>
  <c r="M1403" i="1"/>
  <c r="R1403" i="1" s="1"/>
  <c r="P1403" i="1"/>
  <c r="Q1403" i="1" s="1"/>
  <c r="T1403" i="1" s="1"/>
  <c r="I1403" i="1" s="1"/>
  <c r="Y1403" i="1"/>
  <c r="Z1403" i="1" s="1"/>
  <c r="AC1403" i="1"/>
  <c r="AH1403" i="1"/>
  <c r="AM1403" i="1"/>
  <c r="EJ1403" i="1"/>
  <c r="AF1403" i="1" s="1"/>
  <c r="AG1403" i="1" s="1"/>
  <c r="D1404" i="1"/>
  <c r="M1404" i="1"/>
  <c r="R1404" i="1" s="1"/>
  <c r="P1404" i="1"/>
  <c r="Q1404" i="1" s="1"/>
  <c r="T1404" i="1" s="1"/>
  <c r="I1404" i="1" s="1"/>
  <c r="Y1404" i="1"/>
  <c r="Z1404" i="1" s="1"/>
  <c r="AC1404" i="1"/>
  <c r="AH1404" i="1"/>
  <c r="AM1404" i="1"/>
  <c r="EJ1404" i="1"/>
  <c r="AF1404" i="1" s="1"/>
  <c r="AG1404" i="1" s="1"/>
  <c r="D1405" i="1"/>
  <c r="M1405" i="1"/>
  <c r="R1405" i="1" s="1"/>
  <c r="P1405" i="1"/>
  <c r="Q1405" i="1" s="1"/>
  <c r="T1405" i="1" s="1"/>
  <c r="I1405" i="1" s="1"/>
  <c r="Y1405" i="1"/>
  <c r="Z1405" i="1" s="1"/>
  <c r="AC1405" i="1"/>
  <c r="AH1405" i="1"/>
  <c r="AM1405" i="1"/>
  <c r="EJ1405" i="1"/>
  <c r="AF1405" i="1" s="1"/>
  <c r="AG1405" i="1" s="1"/>
  <c r="D1406" i="1"/>
  <c r="M1406" i="1"/>
  <c r="R1406" i="1" s="1"/>
  <c r="P1406" i="1"/>
  <c r="Q1406" i="1" s="1"/>
  <c r="T1406" i="1" s="1"/>
  <c r="I1406" i="1" s="1"/>
  <c r="Y1406" i="1"/>
  <c r="Z1406" i="1" s="1"/>
  <c r="AC1406" i="1"/>
  <c r="AH1406" i="1"/>
  <c r="AM1406" i="1"/>
  <c r="EJ1406" i="1"/>
  <c r="AF1406" i="1" s="1"/>
  <c r="AG1406" i="1" s="1"/>
  <c r="D1407" i="1"/>
  <c r="M1407" i="1"/>
  <c r="R1407" i="1" s="1"/>
  <c r="P1407" i="1"/>
  <c r="Q1407" i="1" s="1"/>
  <c r="T1407" i="1" s="1"/>
  <c r="I1407" i="1" s="1"/>
  <c r="Y1407" i="1"/>
  <c r="Z1407" i="1" s="1"/>
  <c r="AC1407" i="1"/>
  <c r="AH1407" i="1"/>
  <c r="AM1407" i="1"/>
  <c r="EJ1407" i="1"/>
  <c r="AF1407" i="1" s="1"/>
  <c r="AG1407" i="1" s="1"/>
  <c r="D1408" i="1"/>
  <c r="M1408" i="1"/>
  <c r="R1408" i="1" s="1"/>
  <c r="P1408" i="1"/>
  <c r="Q1408" i="1" s="1"/>
  <c r="T1408" i="1" s="1"/>
  <c r="I1408" i="1" s="1"/>
  <c r="Y1408" i="1"/>
  <c r="Z1408" i="1" s="1"/>
  <c r="AC1408" i="1"/>
  <c r="AH1408" i="1"/>
  <c r="AM1408" i="1"/>
  <c r="EJ1408" i="1"/>
  <c r="AF1408" i="1" s="1"/>
  <c r="AG1408" i="1" s="1"/>
  <c r="D1409" i="1"/>
  <c r="M1409" i="1"/>
  <c r="R1409" i="1" s="1"/>
  <c r="P1409" i="1"/>
  <c r="Q1409" i="1" s="1"/>
  <c r="T1409" i="1" s="1"/>
  <c r="I1409" i="1" s="1"/>
  <c r="Y1409" i="1"/>
  <c r="Z1409" i="1" s="1"/>
  <c r="AC1409" i="1"/>
  <c r="AH1409" i="1"/>
  <c r="AM1409" i="1"/>
  <c r="EJ1409" i="1"/>
  <c r="AF1409" i="1" s="1"/>
  <c r="AG1409" i="1" s="1"/>
  <c r="D1410" i="1"/>
  <c r="M1410" i="1"/>
  <c r="R1410" i="1" s="1"/>
  <c r="P1410" i="1"/>
  <c r="Q1410" i="1" s="1"/>
  <c r="T1410" i="1" s="1"/>
  <c r="I1410" i="1" s="1"/>
  <c r="Y1410" i="1"/>
  <c r="Z1410" i="1" s="1"/>
  <c r="AC1410" i="1"/>
  <c r="AH1410" i="1"/>
  <c r="AM1410" i="1"/>
  <c r="EJ1410" i="1"/>
  <c r="AF1410" i="1" s="1"/>
  <c r="AG1410" i="1" s="1"/>
  <c r="D1411" i="1"/>
  <c r="M1411" i="1"/>
  <c r="R1411" i="1" s="1"/>
  <c r="P1411" i="1"/>
  <c r="Q1411" i="1" s="1"/>
  <c r="T1411" i="1" s="1"/>
  <c r="I1411" i="1" s="1"/>
  <c r="Y1411" i="1"/>
  <c r="Z1411" i="1" s="1"/>
  <c r="AC1411" i="1"/>
  <c r="AH1411" i="1"/>
  <c r="AM1411" i="1"/>
  <c r="EJ1411" i="1"/>
  <c r="AF1411" i="1" s="1"/>
  <c r="AG1411" i="1" s="1"/>
  <c r="D1412" i="1"/>
  <c r="M1412" i="1"/>
  <c r="R1412" i="1" s="1"/>
  <c r="P1412" i="1"/>
  <c r="Q1412" i="1" s="1"/>
  <c r="T1412" i="1" s="1"/>
  <c r="I1412" i="1" s="1"/>
  <c r="Y1412" i="1"/>
  <c r="Z1412" i="1" s="1"/>
  <c r="AC1412" i="1"/>
  <c r="AH1412" i="1"/>
  <c r="AM1412" i="1"/>
  <c r="EJ1412" i="1"/>
  <c r="AF1412" i="1" s="1"/>
  <c r="AG1412" i="1" s="1"/>
  <c r="D1413" i="1"/>
  <c r="M1413" i="1"/>
  <c r="R1413" i="1" s="1"/>
  <c r="P1413" i="1"/>
  <c r="Q1413" i="1" s="1"/>
  <c r="T1413" i="1" s="1"/>
  <c r="I1413" i="1" s="1"/>
  <c r="Y1413" i="1"/>
  <c r="Z1413" i="1" s="1"/>
  <c r="AC1413" i="1"/>
  <c r="AH1413" i="1"/>
  <c r="AM1413" i="1"/>
  <c r="EJ1413" i="1"/>
  <c r="AF1413" i="1" s="1"/>
  <c r="AG1413" i="1" s="1"/>
  <c r="D1414" i="1"/>
  <c r="M1414" i="1"/>
  <c r="R1414" i="1" s="1"/>
  <c r="P1414" i="1"/>
  <c r="Q1414" i="1" s="1"/>
  <c r="T1414" i="1" s="1"/>
  <c r="I1414" i="1" s="1"/>
  <c r="Y1414" i="1"/>
  <c r="Z1414" i="1" s="1"/>
  <c r="AC1414" i="1"/>
  <c r="AH1414" i="1"/>
  <c r="AM1414" i="1"/>
  <c r="EJ1414" i="1"/>
  <c r="AF1414" i="1" s="1"/>
  <c r="AG1414" i="1" s="1"/>
  <c r="D1415" i="1"/>
  <c r="M1415" i="1"/>
  <c r="R1415" i="1" s="1"/>
  <c r="P1415" i="1"/>
  <c r="Q1415" i="1" s="1"/>
  <c r="T1415" i="1" s="1"/>
  <c r="I1415" i="1" s="1"/>
  <c r="Y1415" i="1"/>
  <c r="Z1415" i="1" s="1"/>
  <c r="AC1415" i="1"/>
  <c r="AH1415" i="1"/>
  <c r="AM1415" i="1"/>
  <c r="EJ1415" i="1"/>
  <c r="AF1415" i="1" s="1"/>
  <c r="AG1415" i="1" s="1"/>
  <c r="D1416" i="1"/>
  <c r="M1416" i="1"/>
  <c r="R1416" i="1" s="1"/>
  <c r="P1416" i="1"/>
  <c r="Q1416" i="1" s="1"/>
  <c r="T1416" i="1" s="1"/>
  <c r="I1416" i="1" s="1"/>
  <c r="Y1416" i="1"/>
  <c r="Z1416" i="1" s="1"/>
  <c r="AC1416" i="1"/>
  <c r="AH1416" i="1"/>
  <c r="AM1416" i="1"/>
  <c r="EJ1416" i="1"/>
  <c r="AF1416" i="1" s="1"/>
  <c r="AG1416" i="1" s="1"/>
  <c r="D1417" i="1"/>
  <c r="M1417" i="1"/>
  <c r="R1417" i="1" s="1"/>
  <c r="P1417" i="1"/>
  <c r="Q1417" i="1" s="1"/>
  <c r="T1417" i="1" s="1"/>
  <c r="I1417" i="1" s="1"/>
  <c r="Y1417" i="1"/>
  <c r="Z1417" i="1" s="1"/>
  <c r="AC1417" i="1"/>
  <c r="AH1417" i="1"/>
  <c r="AM1417" i="1"/>
  <c r="EJ1417" i="1"/>
  <c r="AF1417" i="1" s="1"/>
  <c r="AG1417" i="1" s="1"/>
  <c r="D1418" i="1"/>
  <c r="M1418" i="1"/>
  <c r="R1418" i="1" s="1"/>
  <c r="P1418" i="1"/>
  <c r="Q1418" i="1" s="1"/>
  <c r="T1418" i="1" s="1"/>
  <c r="I1418" i="1" s="1"/>
  <c r="Y1418" i="1"/>
  <c r="Z1418" i="1" s="1"/>
  <c r="AC1418" i="1"/>
  <c r="AH1418" i="1"/>
  <c r="AM1418" i="1"/>
  <c r="EJ1418" i="1"/>
  <c r="AF1418" i="1" s="1"/>
  <c r="AG1418" i="1" s="1"/>
  <c r="D1419" i="1"/>
  <c r="M1419" i="1"/>
  <c r="R1419" i="1" s="1"/>
  <c r="P1419" i="1"/>
  <c r="Q1419" i="1" s="1"/>
  <c r="T1419" i="1" s="1"/>
  <c r="I1419" i="1" s="1"/>
  <c r="Y1419" i="1"/>
  <c r="Z1419" i="1" s="1"/>
  <c r="AC1419" i="1"/>
  <c r="AH1419" i="1"/>
  <c r="AM1419" i="1"/>
  <c r="EJ1419" i="1"/>
  <c r="AF1419" i="1" s="1"/>
  <c r="AG1419" i="1" s="1"/>
  <c r="D1420" i="1"/>
  <c r="M1420" i="1"/>
  <c r="R1420" i="1" s="1"/>
  <c r="P1420" i="1"/>
  <c r="Q1420" i="1" s="1"/>
  <c r="T1420" i="1" s="1"/>
  <c r="I1420" i="1" s="1"/>
  <c r="Y1420" i="1"/>
  <c r="Z1420" i="1" s="1"/>
  <c r="AC1420" i="1"/>
  <c r="AH1420" i="1"/>
  <c r="AM1420" i="1"/>
  <c r="EJ1420" i="1"/>
  <c r="AF1420" i="1" s="1"/>
  <c r="AG1420" i="1" s="1"/>
  <c r="D1421" i="1"/>
  <c r="M1421" i="1"/>
  <c r="R1421" i="1" s="1"/>
  <c r="P1421" i="1"/>
  <c r="Q1421" i="1" s="1"/>
  <c r="T1421" i="1" s="1"/>
  <c r="I1421" i="1" s="1"/>
  <c r="Y1421" i="1"/>
  <c r="Z1421" i="1" s="1"/>
  <c r="AC1421" i="1"/>
  <c r="AH1421" i="1"/>
  <c r="AM1421" i="1"/>
  <c r="EJ1421" i="1"/>
  <c r="AF1421" i="1" s="1"/>
  <c r="AG1421" i="1" s="1"/>
  <c r="D1422" i="1"/>
  <c r="M1422" i="1"/>
  <c r="R1422" i="1" s="1"/>
  <c r="P1422" i="1"/>
  <c r="Q1422" i="1" s="1"/>
  <c r="T1422" i="1" s="1"/>
  <c r="I1422" i="1" s="1"/>
  <c r="Y1422" i="1"/>
  <c r="Z1422" i="1" s="1"/>
  <c r="AC1422" i="1"/>
  <c r="AH1422" i="1"/>
  <c r="AM1422" i="1"/>
  <c r="EJ1422" i="1"/>
  <c r="AF1422" i="1" s="1"/>
  <c r="AG1422" i="1" s="1"/>
  <c r="D1423" i="1"/>
  <c r="M1423" i="1"/>
  <c r="R1423" i="1" s="1"/>
  <c r="P1423" i="1"/>
  <c r="Q1423" i="1" s="1"/>
  <c r="T1423" i="1" s="1"/>
  <c r="I1423" i="1" s="1"/>
  <c r="Y1423" i="1"/>
  <c r="Z1423" i="1" s="1"/>
  <c r="AC1423" i="1"/>
  <c r="AH1423" i="1"/>
  <c r="AM1423" i="1"/>
  <c r="EJ1423" i="1"/>
  <c r="AF1423" i="1" s="1"/>
  <c r="AG1423" i="1" s="1"/>
  <c r="D1424" i="1"/>
  <c r="M1424" i="1"/>
  <c r="R1424" i="1" s="1"/>
  <c r="P1424" i="1"/>
  <c r="Q1424" i="1" s="1"/>
  <c r="T1424" i="1" s="1"/>
  <c r="I1424" i="1" s="1"/>
  <c r="Y1424" i="1"/>
  <c r="Z1424" i="1" s="1"/>
  <c r="AC1424" i="1"/>
  <c r="AH1424" i="1"/>
  <c r="AM1424" i="1"/>
  <c r="EJ1424" i="1"/>
  <c r="AF1424" i="1" s="1"/>
  <c r="AG1424" i="1" s="1"/>
  <c r="D1425" i="1"/>
  <c r="M1425" i="1"/>
  <c r="R1425" i="1" s="1"/>
  <c r="P1425" i="1"/>
  <c r="Q1425" i="1" s="1"/>
  <c r="T1425" i="1" s="1"/>
  <c r="I1425" i="1" s="1"/>
  <c r="Y1425" i="1"/>
  <c r="Z1425" i="1" s="1"/>
  <c r="AC1425" i="1"/>
  <c r="AH1425" i="1"/>
  <c r="AM1425" i="1"/>
  <c r="EJ1425" i="1"/>
  <c r="AF1425" i="1" s="1"/>
  <c r="AG1425" i="1" s="1"/>
  <c r="D1426" i="1"/>
  <c r="M1426" i="1"/>
  <c r="R1426" i="1" s="1"/>
  <c r="P1426" i="1"/>
  <c r="Q1426" i="1" s="1"/>
  <c r="T1426" i="1" s="1"/>
  <c r="I1426" i="1" s="1"/>
  <c r="Y1426" i="1"/>
  <c r="Z1426" i="1" s="1"/>
  <c r="AC1426" i="1"/>
  <c r="AH1426" i="1"/>
  <c r="AM1426" i="1"/>
  <c r="EJ1426" i="1"/>
  <c r="AF1426" i="1" s="1"/>
  <c r="AG1426" i="1" s="1"/>
  <c r="D1427" i="1"/>
  <c r="M1427" i="1"/>
  <c r="R1427" i="1" s="1"/>
  <c r="P1427" i="1"/>
  <c r="Q1427" i="1" s="1"/>
  <c r="T1427" i="1" s="1"/>
  <c r="I1427" i="1" s="1"/>
  <c r="Y1427" i="1"/>
  <c r="Z1427" i="1" s="1"/>
  <c r="AC1427" i="1"/>
  <c r="AH1427" i="1"/>
  <c r="AM1427" i="1"/>
  <c r="EJ1427" i="1"/>
  <c r="AF1427" i="1" s="1"/>
  <c r="AG1427" i="1" s="1"/>
  <c r="D1428" i="1"/>
  <c r="M1428" i="1"/>
  <c r="R1428" i="1" s="1"/>
  <c r="P1428" i="1"/>
  <c r="Q1428" i="1" s="1"/>
  <c r="T1428" i="1" s="1"/>
  <c r="I1428" i="1" s="1"/>
  <c r="Y1428" i="1"/>
  <c r="Z1428" i="1" s="1"/>
  <c r="AC1428" i="1"/>
  <c r="AH1428" i="1"/>
  <c r="AM1428" i="1"/>
  <c r="EJ1428" i="1"/>
  <c r="AF1428" i="1" s="1"/>
  <c r="AG1428" i="1" s="1"/>
  <c r="D1429" i="1"/>
  <c r="M1429" i="1"/>
  <c r="R1429" i="1" s="1"/>
  <c r="P1429" i="1"/>
  <c r="Q1429" i="1" s="1"/>
  <c r="T1429" i="1" s="1"/>
  <c r="I1429" i="1" s="1"/>
  <c r="Y1429" i="1"/>
  <c r="Z1429" i="1" s="1"/>
  <c r="AC1429" i="1"/>
  <c r="AH1429" i="1"/>
  <c r="AM1429" i="1"/>
  <c r="EJ1429" i="1"/>
  <c r="AF1429" i="1" s="1"/>
  <c r="AG1429" i="1" s="1"/>
  <c r="D1430" i="1"/>
  <c r="M1430" i="1"/>
  <c r="R1430" i="1" s="1"/>
  <c r="P1430" i="1"/>
  <c r="Q1430" i="1" s="1"/>
  <c r="T1430" i="1" s="1"/>
  <c r="I1430" i="1" s="1"/>
  <c r="Y1430" i="1"/>
  <c r="Z1430" i="1" s="1"/>
  <c r="AC1430" i="1"/>
  <c r="AH1430" i="1"/>
  <c r="AM1430" i="1"/>
  <c r="EJ1430" i="1"/>
  <c r="AF1430" i="1" s="1"/>
  <c r="AG1430" i="1" s="1"/>
  <c r="D1431" i="1"/>
  <c r="M1431" i="1"/>
  <c r="R1431" i="1" s="1"/>
  <c r="P1431" i="1"/>
  <c r="Q1431" i="1" s="1"/>
  <c r="T1431" i="1" s="1"/>
  <c r="I1431" i="1" s="1"/>
  <c r="Y1431" i="1"/>
  <c r="Z1431" i="1" s="1"/>
  <c r="AC1431" i="1"/>
  <c r="AH1431" i="1"/>
  <c r="AM1431" i="1"/>
  <c r="EJ1431" i="1"/>
  <c r="AF1431" i="1" s="1"/>
  <c r="AG1431" i="1" s="1"/>
  <c r="D1432" i="1"/>
  <c r="M1432" i="1"/>
  <c r="R1432" i="1" s="1"/>
  <c r="P1432" i="1"/>
  <c r="Q1432" i="1" s="1"/>
  <c r="T1432" i="1" s="1"/>
  <c r="I1432" i="1" s="1"/>
  <c r="Y1432" i="1"/>
  <c r="Z1432" i="1" s="1"/>
  <c r="AC1432" i="1"/>
  <c r="AH1432" i="1"/>
  <c r="AM1432" i="1"/>
  <c r="EJ1432" i="1"/>
  <c r="AF1432" i="1" s="1"/>
  <c r="AG1432" i="1" s="1"/>
  <c r="D1433" i="1"/>
  <c r="M1433" i="1"/>
  <c r="R1433" i="1" s="1"/>
  <c r="P1433" i="1"/>
  <c r="Q1433" i="1" s="1"/>
  <c r="T1433" i="1" s="1"/>
  <c r="I1433" i="1" s="1"/>
  <c r="Y1433" i="1"/>
  <c r="Z1433" i="1" s="1"/>
  <c r="AC1433" i="1"/>
  <c r="AH1433" i="1"/>
  <c r="AM1433" i="1"/>
  <c r="EJ1433" i="1"/>
  <c r="AF1433" i="1" s="1"/>
  <c r="AG1433" i="1" s="1"/>
  <c r="D1434" i="1"/>
  <c r="M1434" i="1"/>
  <c r="R1434" i="1" s="1"/>
  <c r="P1434" i="1"/>
  <c r="Q1434" i="1" s="1"/>
  <c r="T1434" i="1" s="1"/>
  <c r="I1434" i="1" s="1"/>
  <c r="Y1434" i="1"/>
  <c r="Z1434" i="1" s="1"/>
  <c r="AC1434" i="1"/>
  <c r="AH1434" i="1"/>
  <c r="AM1434" i="1"/>
  <c r="EJ1434" i="1"/>
  <c r="AF1434" i="1" s="1"/>
  <c r="AG1434" i="1" s="1"/>
  <c r="D1435" i="1"/>
  <c r="M1435" i="1"/>
  <c r="R1435" i="1" s="1"/>
  <c r="P1435" i="1"/>
  <c r="Q1435" i="1" s="1"/>
  <c r="T1435" i="1" s="1"/>
  <c r="I1435" i="1" s="1"/>
  <c r="Y1435" i="1"/>
  <c r="Z1435" i="1" s="1"/>
  <c r="AC1435" i="1"/>
  <c r="AH1435" i="1"/>
  <c r="AM1435" i="1"/>
  <c r="EJ1435" i="1"/>
  <c r="AF1435" i="1" s="1"/>
  <c r="AG1435" i="1" s="1"/>
  <c r="D1436" i="1"/>
  <c r="M1436" i="1"/>
  <c r="R1436" i="1" s="1"/>
  <c r="P1436" i="1"/>
  <c r="Q1436" i="1" s="1"/>
  <c r="T1436" i="1" s="1"/>
  <c r="I1436" i="1" s="1"/>
  <c r="Y1436" i="1"/>
  <c r="Z1436" i="1" s="1"/>
  <c r="AC1436" i="1"/>
  <c r="AH1436" i="1"/>
  <c r="AM1436" i="1"/>
  <c r="EJ1436" i="1"/>
  <c r="AF1436" i="1" s="1"/>
  <c r="AG1436" i="1" s="1"/>
  <c r="D1437" i="1"/>
  <c r="M1437" i="1"/>
  <c r="R1437" i="1" s="1"/>
  <c r="P1437" i="1"/>
  <c r="Q1437" i="1" s="1"/>
  <c r="T1437" i="1" s="1"/>
  <c r="I1437" i="1" s="1"/>
  <c r="Y1437" i="1"/>
  <c r="Z1437" i="1" s="1"/>
  <c r="AC1437" i="1"/>
  <c r="AH1437" i="1"/>
  <c r="AM1437" i="1"/>
  <c r="EJ1437" i="1"/>
  <c r="AF1437" i="1" s="1"/>
  <c r="AG1437" i="1" s="1"/>
  <c r="D1438" i="1"/>
  <c r="M1438" i="1"/>
  <c r="R1438" i="1" s="1"/>
  <c r="P1438" i="1"/>
  <c r="Q1438" i="1" s="1"/>
  <c r="T1438" i="1" s="1"/>
  <c r="I1438" i="1" s="1"/>
  <c r="Y1438" i="1"/>
  <c r="Z1438" i="1" s="1"/>
  <c r="AC1438" i="1"/>
  <c r="AH1438" i="1"/>
  <c r="AM1438" i="1"/>
  <c r="EJ1438" i="1"/>
  <c r="AF1438" i="1" s="1"/>
  <c r="AG1438" i="1" s="1"/>
  <c r="D1439" i="1"/>
  <c r="M1439" i="1"/>
  <c r="R1439" i="1" s="1"/>
  <c r="P1439" i="1"/>
  <c r="Q1439" i="1" s="1"/>
  <c r="T1439" i="1" s="1"/>
  <c r="I1439" i="1" s="1"/>
  <c r="Y1439" i="1"/>
  <c r="Z1439" i="1" s="1"/>
  <c r="AC1439" i="1"/>
  <c r="AH1439" i="1"/>
  <c r="AM1439" i="1"/>
  <c r="EJ1439" i="1"/>
  <c r="AF1439" i="1" s="1"/>
  <c r="AG1439" i="1" s="1"/>
  <c r="D1440" i="1"/>
  <c r="M1440" i="1"/>
  <c r="R1440" i="1" s="1"/>
  <c r="P1440" i="1"/>
  <c r="Q1440" i="1" s="1"/>
  <c r="T1440" i="1" s="1"/>
  <c r="I1440" i="1" s="1"/>
  <c r="Y1440" i="1"/>
  <c r="Z1440" i="1" s="1"/>
  <c r="AC1440" i="1"/>
  <c r="AH1440" i="1"/>
  <c r="AM1440" i="1"/>
  <c r="EJ1440" i="1"/>
  <c r="AF1440" i="1" s="1"/>
  <c r="AG1440" i="1" s="1"/>
  <c r="D1441" i="1"/>
  <c r="M1441" i="1"/>
  <c r="R1441" i="1" s="1"/>
  <c r="P1441" i="1"/>
  <c r="Q1441" i="1" s="1"/>
  <c r="T1441" i="1" s="1"/>
  <c r="I1441" i="1" s="1"/>
  <c r="Y1441" i="1"/>
  <c r="Z1441" i="1" s="1"/>
  <c r="AC1441" i="1"/>
  <c r="AH1441" i="1"/>
  <c r="AM1441" i="1"/>
  <c r="EJ1441" i="1"/>
  <c r="AF1441" i="1" s="1"/>
  <c r="AG1441" i="1" s="1"/>
  <c r="D1442" i="1"/>
  <c r="M1442" i="1"/>
  <c r="R1442" i="1" s="1"/>
  <c r="P1442" i="1"/>
  <c r="Q1442" i="1" s="1"/>
  <c r="T1442" i="1" s="1"/>
  <c r="I1442" i="1" s="1"/>
  <c r="Y1442" i="1"/>
  <c r="Z1442" i="1" s="1"/>
  <c r="AC1442" i="1"/>
  <c r="AH1442" i="1"/>
  <c r="AM1442" i="1"/>
  <c r="EJ1442" i="1"/>
  <c r="AF1442" i="1" s="1"/>
  <c r="AG1442" i="1" s="1"/>
  <c r="D1443" i="1"/>
  <c r="M1443" i="1"/>
  <c r="R1443" i="1" s="1"/>
  <c r="P1443" i="1"/>
  <c r="Q1443" i="1" s="1"/>
  <c r="T1443" i="1" s="1"/>
  <c r="I1443" i="1" s="1"/>
  <c r="Y1443" i="1"/>
  <c r="Z1443" i="1" s="1"/>
  <c r="AC1443" i="1"/>
  <c r="AH1443" i="1"/>
  <c r="AM1443" i="1"/>
  <c r="EJ1443" i="1"/>
  <c r="AF1443" i="1" s="1"/>
  <c r="AG1443" i="1" s="1"/>
  <c r="D1444" i="1"/>
  <c r="M1444" i="1"/>
  <c r="R1444" i="1" s="1"/>
  <c r="P1444" i="1"/>
  <c r="Q1444" i="1" s="1"/>
  <c r="T1444" i="1" s="1"/>
  <c r="I1444" i="1" s="1"/>
  <c r="Y1444" i="1"/>
  <c r="Z1444" i="1" s="1"/>
  <c r="AC1444" i="1"/>
  <c r="AH1444" i="1"/>
  <c r="AM1444" i="1"/>
  <c r="EJ1444" i="1"/>
  <c r="AF1444" i="1" s="1"/>
  <c r="AG1444" i="1" s="1"/>
  <c r="D1445" i="1"/>
  <c r="M1445" i="1"/>
  <c r="R1445" i="1" s="1"/>
  <c r="P1445" i="1"/>
  <c r="Q1445" i="1" s="1"/>
  <c r="T1445" i="1" s="1"/>
  <c r="I1445" i="1" s="1"/>
  <c r="Y1445" i="1"/>
  <c r="Z1445" i="1" s="1"/>
  <c r="AC1445" i="1"/>
  <c r="AH1445" i="1"/>
  <c r="AM1445" i="1"/>
  <c r="EJ1445" i="1"/>
  <c r="AF1445" i="1" s="1"/>
  <c r="AG1445" i="1" s="1"/>
  <c r="D1446" i="1"/>
  <c r="M1446" i="1"/>
  <c r="R1446" i="1" s="1"/>
  <c r="P1446" i="1"/>
  <c r="Q1446" i="1" s="1"/>
  <c r="T1446" i="1" s="1"/>
  <c r="I1446" i="1" s="1"/>
  <c r="Y1446" i="1"/>
  <c r="Z1446" i="1" s="1"/>
  <c r="AC1446" i="1"/>
  <c r="AH1446" i="1"/>
  <c r="AM1446" i="1"/>
  <c r="EJ1446" i="1"/>
  <c r="AF1446" i="1" s="1"/>
  <c r="AG1446" i="1" s="1"/>
  <c r="D1447" i="1"/>
  <c r="M1447" i="1"/>
  <c r="R1447" i="1" s="1"/>
  <c r="P1447" i="1"/>
  <c r="Q1447" i="1" s="1"/>
  <c r="T1447" i="1" s="1"/>
  <c r="I1447" i="1" s="1"/>
  <c r="Y1447" i="1"/>
  <c r="Z1447" i="1" s="1"/>
  <c r="AC1447" i="1"/>
  <c r="AH1447" i="1"/>
  <c r="AM1447" i="1"/>
  <c r="EJ1447" i="1"/>
  <c r="AF1447" i="1" s="1"/>
  <c r="AG1447" i="1" s="1"/>
  <c r="D1448" i="1"/>
  <c r="M1448" i="1"/>
  <c r="R1448" i="1" s="1"/>
  <c r="P1448" i="1"/>
  <c r="Q1448" i="1" s="1"/>
  <c r="T1448" i="1" s="1"/>
  <c r="I1448" i="1" s="1"/>
  <c r="Y1448" i="1"/>
  <c r="Z1448" i="1" s="1"/>
  <c r="AC1448" i="1"/>
  <c r="AH1448" i="1"/>
  <c r="AM1448" i="1"/>
  <c r="EJ1448" i="1"/>
  <c r="AF1448" i="1" s="1"/>
  <c r="AG1448" i="1" s="1"/>
  <c r="D1449" i="1"/>
  <c r="M1449" i="1"/>
  <c r="R1449" i="1" s="1"/>
  <c r="P1449" i="1"/>
  <c r="Q1449" i="1" s="1"/>
  <c r="T1449" i="1" s="1"/>
  <c r="I1449" i="1" s="1"/>
  <c r="Y1449" i="1"/>
  <c r="Z1449" i="1" s="1"/>
  <c r="AC1449" i="1"/>
  <c r="AH1449" i="1"/>
  <c r="AM1449" i="1"/>
  <c r="EJ1449" i="1"/>
  <c r="AF1449" i="1" s="1"/>
  <c r="AG1449" i="1" s="1"/>
  <c r="D1450" i="1"/>
  <c r="M1450" i="1"/>
  <c r="R1450" i="1" s="1"/>
  <c r="P1450" i="1"/>
  <c r="Q1450" i="1" s="1"/>
  <c r="T1450" i="1" s="1"/>
  <c r="I1450" i="1" s="1"/>
  <c r="Y1450" i="1"/>
  <c r="Z1450" i="1" s="1"/>
  <c r="AC1450" i="1"/>
  <c r="AH1450" i="1"/>
  <c r="AM1450" i="1"/>
  <c r="EJ1450" i="1"/>
  <c r="AF1450" i="1" s="1"/>
  <c r="AG1450" i="1" s="1"/>
  <c r="D1451" i="1"/>
  <c r="M1451" i="1"/>
  <c r="R1451" i="1" s="1"/>
  <c r="P1451" i="1"/>
  <c r="Q1451" i="1" s="1"/>
  <c r="T1451" i="1" s="1"/>
  <c r="I1451" i="1" s="1"/>
  <c r="Y1451" i="1"/>
  <c r="Z1451" i="1" s="1"/>
  <c r="AC1451" i="1"/>
  <c r="AH1451" i="1"/>
  <c r="AM1451" i="1"/>
  <c r="EJ1451" i="1"/>
  <c r="AF1451" i="1" s="1"/>
  <c r="AG1451" i="1" s="1"/>
  <c r="D1452" i="1"/>
  <c r="M1452" i="1"/>
  <c r="R1452" i="1" s="1"/>
  <c r="P1452" i="1"/>
  <c r="Q1452" i="1" s="1"/>
  <c r="T1452" i="1" s="1"/>
  <c r="I1452" i="1" s="1"/>
  <c r="Y1452" i="1"/>
  <c r="Z1452" i="1" s="1"/>
  <c r="AC1452" i="1"/>
  <c r="AH1452" i="1"/>
  <c r="AM1452" i="1"/>
  <c r="EJ1452" i="1"/>
  <c r="AF1452" i="1" s="1"/>
  <c r="AG1452" i="1" s="1"/>
  <c r="D1453" i="1"/>
  <c r="M1453" i="1"/>
  <c r="R1453" i="1" s="1"/>
  <c r="P1453" i="1"/>
  <c r="Q1453" i="1" s="1"/>
  <c r="T1453" i="1" s="1"/>
  <c r="I1453" i="1" s="1"/>
  <c r="Y1453" i="1"/>
  <c r="Z1453" i="1" s="1"/>
  <c r="AC1453" i="1"/>
  <c r="AH1453" i="1"/>
  <c r="AM1453" i="1"/>
  <c r="EJ1453" i="1"/>
  <c r="AF1453" i="1" s="1"/>
  <c r="AG1453" i="1" s="1"/>
  <c r="D1454" i="1"/>
  <c r="M1454" i="1"/>
  <c r="R1454" i="1" s="1"/>
  <c r="P1454" i="1"/>
  <c r="Q1454" i="1" s="1"/>
  <c r="T1454" i="1" s="1"/>
  <c r="I1454" i="1" s="1"/>
  <c r="Y1454" i="1"/>
  <c r="Z1454" i="1" s="1"/>
  <c r="AC1454" i="1"/>
  <c r="AH1454" i="1"/>
  <c r="AM1454" i="1"/>
  <c r="EJ1454" i="1"/>
  <c r="AF1454" i="1" s="1"/>
  <c r="AG1454" i="1" s="1"/>
  <c r="D1455" i="1"/>
  <c r="M1455" i="1"/>
  <c r="R1455" i="1" s="1"/>
  <c r="P1455" i="1"/>
  <c r="Q1455" i="1" s="1"/>
  <c r="T1455" i="1" s="1"/>
  <c r="I1455" i="1" s="1"/>
  <c r="Y1455" i="1"/>
  <c r="Z1455" i="1" s="1"/>
  <c r="AC1455" i="1"/>
  <c r="AH1455" i="1"/>
  <c r="AM1455" i="1"/>
  <c r="EJ1455" i="1"/>
  <c r="AF1455" i="1" s="1"/>
  <c r="AG1455" i="1" s="1"/>
  <c r="D1456" i="1"/>
  <c r="M1456" i="1"/>
  <c r="R1456" i="1" s="1"/>
  <c r="P1456" i="1"/>
  <c r="Q1456" i="1" s="1"/>
  <c r="T1456" i="1" s="1"/>
  <c r="I1456" i="1" s="1"/>
  <c r="Y1456" i="1"/>
  <c r="Z1456" i="1" s="1"/>
  <c r="AC1456" i="1"/>
  <c r="AH1456" i="1"/>
  <c r="AM1456" i="1"/>
  <c r="EJ1456" i="1"/>
  <c r="AF1456" i="1" s="1"/>
  <c r="AG1456" i="1" s="1"/>
  <c r="D1457" i="1"/>
  <c r="M1457" i="1"/>
  <c r="R1457" i="1" s="1"/>
  <c r="P1457" i="1"/>
  <c r="Q1457" i="1" s="1"/>
  <c r="T1457" i="1" s="1"/>
  <c r="I1457" i="1" s="1"/>
  <c r="Y1457" i="1"/>
  <c r="Z1457" i="1" s="1"/>
  <c r="AC1457" i="1"/>
  <c r="AH1457" i="1"/>
  <c r="AM1457" i="1"/>
  <c r="EJ1457" i="1"/>
  <c r="AF1457" i="1" s="1"/>
  <c r="AG1457" i="1" s="1"/>
  <c r="D1458" i="1"/>
  <c r="M1458" i="1"/>
  <c r="R1458" i="1" s="1"/>
  <c r="P1458" i="1"/>
  <c r="Q1458" i="1" s="1"/>
  <c r="T1458" i="1" s="1"/>
  <c r="I1458" i="1" s="1"/>
  <c r="Y1458" i="1"/>
  <c r="Z1458" i="1" s="1"/>
  <c r="AC1458" i="1"/>
  <c r="AH1458" i="1"/>
  <c r="AM1458" i="1"/>
  <c r="EJ1458" i="1"/>
  <c r="AF1458" i="1" s="1"/>
  <c r="AG1458" i="1" s="1"/>
  <c r="D1459" i="1"/>
  <c r="M1459" i="1"/>
  <c r="R1459" i="1" s="1"/>
  <c r="P1459" i="1"/>
  <c r="Q1459" i="1" s="1"/>
  <c r="T1459" i="1" s="1"/>
  <c r="I1459" i="1" s="1"/>
  <c r="Y1459" i="1"/>
  <c r="Z1459" i="1" s="1"/>
  <c r="AC1459" i="1"/>
  <c r="AH1459" i="1"/>
  <c r="AM1459" i="1"/>
  <c r="EJ1459" i="1"/>
  <c r="AF1459" i="1" s="1"/>
  <c r="AG1459" i="1" s="1"/>
  <c r="D1460" i="1"/>
  <c r="M1460" i="1"/>
  <c r="R1460" i="1" s="1"/>
  <c r="P1460" i="1"/>
  <c r="Q1460" i="1" s="1"/>
  <c r="T1460" i="1" s="1"/>
  <c r="I1460" i="1" s="1"/>
  <c r="Y1460" i="1"/>
  <c r="Z1460" i="1" s="1"/>
  <c r="AC1460" i="1"/>
  <c r="AH1460" i="1"/>
  <c r="AM1460" i="1"/>
  <c r="EJ1460" i="1"/>
  <c r="AF1460" i="1" s="1"/>
  <c r="AG1460" i="1" s="1"/>
  <c r="D1461" i="1"/>
  <c r="M1461" i="1"/>
  <c r="R1461" i="1" s="1"/>
  <c r="P1461" i="1"/>
  <c r="Q1461" i="1" s="1"/>
  <c r="T1461" i="1" s="1"/>
  <c r="I1461" i="1" s="1"/>
  <c r="Y1461" i="1"/>
  <c r="Z1461" i="1" s="1"/>
  <c r="AC1461" i="1"/>
  <c r="AH1461" i="1"/>
  <c r="AM1461" i="1"/>
  <c r="EJ1461" i="1"/>
  <c r="AF1461" i="1" s="1"/>
  <c r="AG1461" i="1" s="1"/>
  <c r="D1462" i="1"/>
  <c r="M1462" i="1"/>
  <c r="R1462" i="1" s="1"/>
  <c r="P1462" i="1"/>
  <c r="Q1462" i="1" s="1"/>
  <c r="T1462" i="1" s="1"/>
  <c r="I1462" i="1" s="1"/>
  <c r="Y1462" i="1"/>
  <c r="Z1462" i="1" s="1"/>
  <c r="AC1462" i="1"/>
  <c r="AH1462" i="1"/>
  <c r="AM1462" i="1"/>
  <c r="EJ1462" i="1"/>
  <c r="AF1462" i="1" s="1"/>
  <c r="AG1462" i="1" s="1"/>
  <c r="D1463" i="1"/>
  <c r="M1463" i="1"/>
  <c r="R1463" i="1" s="1"/>
  <c r="P1463" i="1"/>
  <c r="Q1463" i="1" s="1"/>
  <c r="T1463" i="1" s="1"/>
  <c r="I1463" i="1" s="1"/>
  <c r="Y1463" i="1"/>
  <c r="Z1463" i="1" s="1"/>
  <c r="AC1463" i="1"/>
  <c r="AH1463" i="1"/>
  <c r="AM1463" i="1"/>
  <c r="EJ1463" i="1"/>
  <c r="AF1463" i="1" s="1"/>
  <c r="AG1463" i="1" s="1"/>
  <c r="D1464" i="1"/>
  <c r="M1464" i="1"/>
  <c r="R1464" i="1" s="1"/>
  <c r="P1464" i="1"/>
  <c r="Q1464" i="1" s="1"/>
  <c r="T1464" i="1" s="1"/>
  <c r="I1464" i="1" s="1"/>
  <c r="Y1464" i="1"/>
  <c r="Z1464" i="1" s="1"/>
  <c r="AC1464" i="1"/>
  <c r="AH1464" i="1"/>
  <c r="AM1464" i="1"/>
  <c r="EJ1464" i="1"/>
  <c r="AF1464" i="1" s="1"/>
  <c r="AG1464" i="1" s="1"/>
  <c r="D1465" i="1"/>
  <c r="M1465" i="1"/>
  <c r="R1465" i="1" s="1"/>
  <c r="P1465" i="1"/>
  <c r="Q1465" i="1" s="1"/>
  <c r="T1465" i="1" s="1"/>
  <c r="I1465" i="1" s="1"/>
  <c r="Y1465" i="1"/>
  <c r="Z1465" i="1" s="1"/>
  <c r="AC1465" i="1"/>
  <c r="AH1465" i="1"/>
  <c r="AM1465" i="1"/>
  <c r="EJ1465" i="1"/>
  <c r="AF1465" i="1" s="1"/>
  <c r="AG1465" i="1" s="1"/>
  <c r="D1466" i="1"/>
  <c r="M1466" i="1"/>
  <c r="R1466" i="1" s="1"/>
  <c r="P1466" i="1"/>
  <c r="Q1466" i="1" s="1"/>
  <c r="T1466" i="1" s="1"/>
  <c r="I1466" i="1" s="1"/>
  <c r="Y1466" i="1"/>
  <c r="Z1466" i="1" s="1"/>
  <c r="AC1466" i="1"/>
  <c r="AH1466" i="1"/>
  <c r="AM1466" i="1"/>
  <c r="EJ1466" i="1"/>
  <c r="AF1466" i="1" s="1"/>
  <c r="AG1466" i="1" s="1"/>
  <c r="D1467" i="1"/>
  <c r="M1467" i="1"/>
  <c r="R1467" i="1" s="1"/>
  <c r="P1467" i="1"/>
  <c r="Q1467" i="1" s="1"/>
  <c r="T1467" i="1" s="1"/>
  <c r="I1467" i="1" s="1"/>
  <c r="Y1467" i="1"/>
  <c r="Z1467" i="1" s="1"/>
  <c r="AC1467" i="1"/>
  <c r="AH1467" i="1"/>
  <c r="AM1467" i="1"/>
  <c r="EJ1467" i="1"/>
  <c r="AF1467" i="1" s="1"/>
  <c r="AG1467" i="1" s="1"/>
  <c r="D1468" i="1"/>
  <c r="M1468" i="1"/>
  <c r="R1468" i="1" s="1"/>
  <c r="P1468" i="1"/>
  <c r="Q1468" i="1" s="1"/>
  <c r="T1468" i="1" s="1"/>
  <c r="I1468" i="1" s="1"/>
  <c r="Y1468" i="1"/>
  <c r="Z1468" i="1" s="1"/>
  <c r="AC1468" i="1"/>
  <c r="AH1468" i="1"/>
  <c r="AM1468" i="1"/>
  <c r="EJ1468" i="1"/>
  <c r="AF1468" i="1" s="1"/>
  <c r="AG1468" i="1" s="1"/>
  <c r="D1469" i="1"/>
  <c r="M1469" i="1"/>
  <c r="R1469" i="1" s="1"/>
  <c r="P1469" i="1"/>
  <c r="Q1469" i="1" s="1"/>
  <c r="T1469" i="1" s="1"/>
  <c r="I1469" i="1" s="1"/>
  <c r="Y1469" i="1"/>
  <c r="Z1469" i="1" s="1"/>
  <c r="AC1469" i="1"/>
  <c r="AH1469" i="1"/>
  <c r="AM1469" i="1"/>
  <c r="EJ1469" i="1"/>
  <c r="AF1469" i="1" s="1"/>
  <c r="AG1469" i="1" s="1"/>
  <c r="D1470" i="1"/>
  <c r="M1470" i="1"/>
  <c r="R1470" i="1" s="1"/>
  <c r="P1470" i="1"/>
  <c r="Q1470" i="1" s="1"/>
  <c r="T1470" i="1" s="1"/>
  <c r="I1470" i="1" s="1"/>
  <c r="Y1470" i="1"/>
  <c r="Z1470" i="1" s="1"/>
  <c r="AC1470" i="1"/>
  <c r="AH1470" i="1"/>
  <c r="AM1470" i="1"/>
  <c r="EJ1470" i="1"/>
  <c r="AF1470" i="1" s="1"/>
  <c r="AG1470" i="1" s="1"/>
  <c r="D1471" i="1"/>
  <c r="M1471" i="1"/>
  <c r="R1471" i="1" s="1"/>
  <c r="P1471" i="1"/>
  <c r="Q1471" i="1" s="1"/>
  <c r="T1471" i="1" s="1"/>
  <c r="I1471" i="1" s="1"/>
  <c r="Y1471" i="1"/>
  <c r="Z1471" i="1" s="1"/>
  <c r="AC1471" i="1"/>
  <c r="AH1471" i="1"/>
  <c r="AM1471" i="1"/>
  <c r="EJ1471" i="1"/>
  <c r="AF1471" i="1" s="1"/>
  <c r="AG1471" i="1" s="1"/>
  <c r="D1472" i="1"/>
  <c r="M1472" i="1"/>
  <c r="R1472" i="1" s="1"/>
  <c r="P1472" i="1"/>
  <c r="Q1472" i="1" s="1"/>
  <c r="T1472" i="1" s="1"/>
  <c r="I1472" i="1" s="1"/>
  <c r="Y1472" i="1"/>
  <c r="Z1472" i="1" s="1"/>
  <c r="AC1472" i="1"/>
  <c r="AH1472" i="1"/>
  <c r="AM1472" i="1"/>
  <c r="EJ1472" i="1"/>
  <c r="AF1472" i="1" s="1"/>
  <c r="AG1472" i="1" s="1"/>
  <c r="D1473" i="1"/>
  <c r="M1473" i="1"/>
  <c r="R1473" i="1" s="1"/>
  <c r="P1473" i="1"/>
  <c r="Q1473" i="1" s="1"/>
  <c r="T1473" i="1" s="1"/>
  <c r="I1473" i="1" s="1"/>
  <c r="Y1473" i="1"/>
  <c r="Z1473" i="1" s="1"/>
  <c r="AC1473" i="1"/>
  <c r="AH1473" i="1"/>
  <c r="AM1473" i="1"/>
  <c r="EJ1473" i="1"/>
  <c r="AF1473" i="1" s="1"/>
  <c r="AG1473" i="1" s="1"/>
  <c r="D1474" i="1"/>
  <c r="M1474" i="1"/>
  <c r="R1474" i="1" s="1"/>
  <c r="P1474" i="1"/>
  <c r="Q1474" i="1" s="1"/>
  <c r="T1474" i="1" s="1"/>
  <c r="I1474" i="1" s="1"/>
  <c r="Y1474" i="1"/>
  <c r="Z1474" i="1" s="1"/>
  <c r="AC1474" i="1"/>
  <c r="AH1474" i="1"/>
  <c r="AM1474" i="1"/>
  <c r="EJ1474" i="1"/>
  <c r="AF1474" i="1" s="1"/>
  <c r="AG1474" i="1" s="1"/>
  <c r="D1475" i="1"/>
  <c r="M1475" i="1"/>
  <c r="R1475" i="1" s="1"/>
  <c r="P1475" i="1"/>
  <c r="Q1475" i="1" s="1"/>
  <c r="T1475" i="1" s="1"/>
  <c r="I1475" i="1" s="1"/>
  <c r="Y1475" i="1"/>
  <c r="Z1475" i="1" s="1"/>
  <c r="AC1475" i="1"/>
  <c r="AH1475" i="1"/>
  <c r="AM1475" i="1"/>
  <c r="EJ1475" i="1"/>
  <c r="AF1475" i="1" s="1"/>
  <c r="AG1475" i="1" s="1"/>
  <c r="D1476" i="1"/>
  <c r="M1476" i="1"/>
  <c r="R1476" i="1" s="1"/>
  <c r="P1476" i="1"/>
  <c r="Q1476" i="1" s="1"/>
  <c r="T1476" i="1" s="1"/>
  <c r="I1476" i="1" s="1"/>
  <c r="Y1476" i="1"/>
  <c r="Z1476" i="1" s="1"/>
  <c r="AC1476" i="1"/>
  <c r="AH1476" i="1"/>
  <c r="AM1476" i="1"/>
  <c r="EJ1476" i="1"/>
  <c r="AF1476" i="1" s="1"/>
  <c r="AG1476" i="1" s="1"/>
  <c r="D1477" i="1"/>
  <c r="M1477" i="1"/>
  <c r="R1477" i="1" s="1"/>
  <c r="P1477" i="1"/>
  <c r="Q1477" i="1" s="1"/>
  <c r="T1477" i="1" s="1"/>
  <c r="I1477" i="1" s="1"/>
  <c r="Y1477" i="1"/>
  <c r="Z1477" i="1" s="1"/>
  <c r="AC1477" i="1"/>
  <c r="AH1477" i="1"/>
  <c r="AM1477" i="1"/>
  <c r="EJ1477" i="1"/>
  <c r="AF1477" i="1" s="1"/>
  <c r="AG1477" i="1" s="1"/>
  <c r="D1478" i="1"/>
  <c r="M1478" i="1"/>
  <c r="R1478" i="1" s="1"/>
  <c r="P1478" i="1"/>
  <c r="Q1478" i="1" s="1"/>
  <c r="T1478" i="1" s="1"/>
  <c r="I1478" i="1" s="1"/>
  <c r="Y1478" i="1"/>
  <c r="Z1478" i="1" s="1"/>
  <c r="AC1478" i="1"/>
  <c r="AH1478" i="1"/>
  <c r="AM1478" i="1"/>
  <c r="EJ1478" i="1"/>
  <c r="AF1478" i="1" s="1"/>
  <c r="AG1478" i="1" s="1"/>
  <c r="D1479" i="1"/>
  <c r="M1479" i="1"/>
  <c r="R1479" i="1" s="1"/>
  <c r="P1479" i="1"/>
  <c r="Q1479" i="1" s="1"/>
  <c r="T1479" i="1" s="1"/>
  <c r="I1479" i="1" s="1"/>
  <c r="Y1479" i="1"/>
  <c r="Z1479" i="1" s="1"/>
  <c r="AC1479" i="1"/>
  <c r="AH1479" i="1"/>
  <c r="AM1479" i="1"/>
  <c r="EJ1479" i="1"/>
  <c r="AF1479" i="1" s="1"/>
  <c r="AG1479" i="1" s="1"/>
  <c r="D1480" i="1"/>
  <c r="M1480" i="1"/>
  <c r="R1480" i="1" s="1"/>
  <c r="P1480" i="1"/>
  <c r="Q1480" i="1" s="1"/>
  <c r="T1480" i="1" s="1"/>
  <c r="I1480" i="1" s="1"/>
  <c r="Y1480" i="1"/>
  <c r="Z1480" i="1" s="1"/>
  <c r="AC1480" i="1"/>
  <c r="AH1480" i="1"/>
  <c r="AM1480" i="1"/>
  <c r="EJ1480" i="1"/>
  <c r="AF1480" i="1" s="1"/>
  <c r="AG1480" i="1" s="1"/>
  <c r="D1481" i="1"/>
  <c r="M1481" i="1"/>
  <c r="R1481" i="1" s="1"/>
  <c r="P1481" i="1"/>
  <c r="Q1481" i="1" s="1"/>
  <c r="T1481" i="1" s="1"/>
  <c r="I1481" i="1" s="1"/>
  <c r="Y1481" i="1"/>
  <c r="Z1481" i="1" s="1"/>
  <c r="AC1481" i="1"/>
  <c r="AH1481" i="1"/>
  <c r="AM1481" i="1"/>
  <c r="EJ1481" i="1"/>
  <c r="AF1481" i="1" s="1"/>
  <c r="AG1481" i="1" s="1"/>
  <c r="D1482" i="1"/>
  <c r="M1482" i="1"/>
  <c r="R1482" i="1" s="1"/>
  <c r="P1482" i="1"/>
  <c r="Q1482" i="1" s="1"/>
  <c r="T1482" i="1" s="1"/>
  <c r="I1482" i="1" s="1"/>
  <c r="Y1482" i="1"/>
  <c r="Z1482" i="1" s="1"/>
  <c r="AC1482" i="1"/>
  <c r="AH1482" i="1"/>
  <c r="AM1482" i="1"/>
  <c r="EJ1482" i="1"/>
  <c r="AF1482" i="1" s="1"/>
  <c r="AG1482" i="1" s="1"/>
  <c r="D1483" i="1"/>
  <c r="M1483" i="1"/>
  <c r="R1483" i="1" s="1"/>
  <c r="P1483" i="1"/>
  <c r="Q1483" i="1" s="1"/>
  <c r="T1483" i="1" s="1"/>
  <c r="I1483" i="1" s="1"/>
  <c r="Y1483" i="1"/>
  <c r="Z1483" i="1" s="1"/>
  <c r="AC1483" i="1"/>
  <c r="AH1483" i="1"/>
  <c r="AM1483" i="1"/>
  <c r="EJ1483" i="1"/>
  <c r="AF1483" i="1" s="1"/>
  <c r="AG1483" i="1" s="1"/>
  <c r="D1484" i="1"/>
  <c r="M1484" i="1"/>
  <c r="R1484" i="1" s="1"/>
  <c r="P1484" i="1"/>
  <c r="Q1484" i="1" s="1"/>
  <c r="T1484" i="1" s="1"/>
  <c r="I1484" i="1" s="1"/>
  <c r="Y1484" i="1"/>
  <c r="Z1484" i="1" s="1"/>
  <c r="AC1484" i="1"/>
  <c r="AH1484" i="1"/>
  <c r="AM1484" i="1"/>
  <c r="EJ1484" i="1"/>
  <c r="AF1484" i="1" s="1"/>
  <c r="AG1484" i="1" s="1"/>
  <c r="D1485" i="1"/>
  <c r="M1485" i="1"/>
  <c r="R1485" i="1" s="1"/>
  <c r="P1485" i="1"/>
  <c r="Q1485" i="1" s="1"/>
  <c r="T1485" i="1" s="1"/>
  <c r="I1485" i="1" s="1"/>
  <c r="Y1485" i="1"/>
  <c r="Z1485" i="1" s="1"/>
  <c r="AC1485" i="1"/>
  <c r="AH1485" i="1"/>
  <c r="AM1485" i="1"/>
  <c r="EJ1485" i="1"/>
  <c r="AF1485" i="1" s="1"/>
  <c r="AG1485" i="1" s="1"/>
  <c r="D1486" i="1"/>
  <c r="M1486" i="1"/>
  <c r="R1486" i="1" s="1"/>
  <c r="P1486" i="1"/>
  <c r="Q1486" i="1" s="1"/>
  <c r="T1486" i="1" s="1"/>
  <c r="I1486" i="1" s="1"/>
  <c r="Y1486" i="1"/>
  <c r="Z1486" i="1" s="1"/>
  <c r="AC1486" i="1"/>
  <c r="AH1486" i="1"/>
  <c r="AM1486" i="1"/>
  <c r="EJ1486" i="1"/>
  <c r="AF1486" i="1" s="1"/>
  <c r="AG1486" i="1" s="1"/>
  <c r="D1487" i="1"/>
  <c r="M1487" i="1"/>
  <c r="R1487" i="1" s="1"/>
  <c r="P1487" i="1"/>
  <c r="Q1487" i="1" s="1"/>
  <c r="T1487" i="1" s="1"/>
  <c r="I1487" i="1" s="1"/>
  <c r="Y1487" i="1"/>
  <c r="Z1487" i="1" s="1"/>
  <c r="AC1487" i="1"/>
  <c r="AH1487" i="1"/>
  <c r="AM1487" i="1"/>
  <c r="EJ1487" i="1"/>
  <c r="AF1487" i="1" s="1"/>
  <c r="AG1487" i="1" s="1"/>
  <c r="D1488" i="1"/>
  <c r="M1488" i="1"/>
  <c r="R1488" i="1" s="1"/>
  <c r="P1488" i="1"/>
  <c r="Q1488" i="1" s="1"/>
  <c r="T1488" i="1" s="1"/>
  <c r="I1488" i="1" s="1"/>
  <c r="Y1488" i="1"/>
  <c r="Z1488" i="1" s="1"/>
  <c r="AC1488" i="1"/>
  <c r="AH1488" i="1"/>
  <c r="AM1488" i="1"/>
  <c r="EJ1488" i="1"/>
  <c r="AF1488" i="1" s="1"/>
  <c r="AG1488" i="1" s="1"/>
  <c r="D1489" i="1"/>
  <c r="M1489" i="1"/>
  <c r="R1489" i="1" s="1"/>
  <c r="P1489" i="1"/>
  <c r="Q1489" i="1" s="1"/>
  <c r="T1489" i="1" s="1"/>
  <c r="I1489" i="1" s="1"/>
  <c r="Y1489" i="1"/>
  <c r="Z1489" i="1" s="1"/>
  <c r="AC1489" i="1"/>
  <c r="AH1489" i="1"/>
  <c r="AM1489" i="1"/>
  <c r="EJ1489" i="1"/>
  <c r="AF1489" i="1" s="1"/>
  <c r="AG1489" i="1" s="1"/>
  <c r="D1490" i="1"/>
  <c r="M1490" i="1"/>
  <c r="R1490" i="1" s="1"/>
  <c r="P1490" i="1"/>
  <c r="Q1490" i="1" s="1"/>
  <c r="T1490" i="1" s="1"/>
  <c r="I1490" i="1" s="1"/>
  <c r="Y1490" i="1"/>
  <c r="Z1490" i="1" s="1"/>
  <c r="AC1490" i="1"/>
  <c r="AH1490" i="1"/>
  <c r="AM1490" i="1"/>
  <c r="EJ1490" i="1"/>
  <c r="AF1490" i="1" s="1"/>
  <c r="AG1490" i="1" s="1"/>
  <c r="D1491" i="1"/>
  <c r="M1491" i="1"/>
  <c r="R1491" i="1" s="1"/>
  <c r="P1491" i="1"/>
  <c r="Q1491" i="1" s="1"/>
  <c r="T1491" i="1" s="1"/>
  <c r="I1491" i="1" s="1"/>
  <c r="Y1491" i="1"/>
  <c r="Z1491" i="1" s="1"/>
  <c r="AC1491" i="1"/>
  <c r="AH1491" i="1"/>
  <c r="AM1491" i="1"/>
  <c r="EJ1491" i="1"/>
  <c r="AF1491" i="1" s="1"/>
  <c r="AG1491" i="1" s="1"/>
  <c r="D1492" i="1"/>
  <c r="M1492" i="1"/>
  <c r="R1492" i="1" s="1"/>
  <c r="P1492" i="1"/>
  <c r="Q1492" i="1" s="1"/>
  <c r="T1492" i="1" s="1"/>
  <c r="I1492" i="1" s="1"/>
  <c r="Y1492" i="1"/>
  <c r="Z1492" i="1" s="1"/>
  <c r="AC1492" i="1"/>
  <c r="AH1492" i="1"/>
  <c r="AM1492" i="1"/>
  <c r="EJ1492" i="1"/>
  <c r="AF1492" i="1" s="1"/>
  <c r="AG1492" i="1" s="1"/>
  <c r="D1493" i="1"/>
  <c r="M1493" i="1"/>
  <c r="R1493" i="1" s="1"/>
  <c r="P1493" i="1"/>
  <c r="Q1493" i="1" s="1"/>
  <c r="T1493" i="1" s="1"/>
  <c r="I1493" i="1" s="1"/>
  <c r="Y1493" i="1"/>
  <c r="Z1493" i="1" s="1"/>
  <c r="AC1493" i="1"/>
  <c r="AH1493" i="1"/>
  <c r="AM1493" i="1"/>
  <c r="EJ1493" i="1"/>
  <c r="AF1493" i="1" s="1"/>
  <c r="AG1493" i="1" s="1"/>
  <c r="D1494" i="1"/>
  <c r="M1494" i="1"/>
  <c r="R1494" i="1" s="1"/>
  <c r="P1494" i="1"/>
  <c r="Q1494" i="1" s="1"/>
  <c r="T1494" i="1" s="1"/>
  <c r="I1494" i="1" s="1"/>
  <c r="Y1494" i="1"/>
  <c r="Z1494" i="1" s="1"/>
  <c r="AC1494" i="1"/>
  <c r="AH1494" i="1"/>
  <c r="AM1494" i="1"/>
  <c r="EJ1494" i="1"/>
  <c r="AF1494" i="1" s="1"/>
  <c r="AG1494" i="1" s="1"/>
  <c r="D1495" i="1"/>
  <c r="M1495" i="1"/>
  <c r="R1495" i="1" s="1"/>
  <c r="P1495" i="1"/>
  <c r="Q1495" i="1" s="1"/>
  <c r="T1495" i="1" s="1"/>
  <c r="I1495" i="1" s="1"/>
  <c r="Y1495" i="1"/>
  <c r="Z1495" i="1" s="1"/>
  <c r="AC1495" i="1"/>
  <c r="AH1495" i="1"/>
  <c r="AM1495" i="1"/>
  <c r="EJ1495" i="1"/>
  <c r="AF1495" i="1" s="1"/>
  <c r="AG1495" i="1" s="1"/>
  <c r="D1496" i="1"/>
  <c r="M1496" i="1"/>
  <c r="R1496" i="1" s="1"/>
  <c r="P1496" i="1"/>
  <c r="Q1496" i="1" s="1"/>
  <c r="T1496" i="1" s="1"/>
  <c r="I1496" i="1" s="1"/>
  <c r="Y1496" i="1"/>
  <c r="Z1496" i="1" s="1"/>
  <c r="AC1496" i="1"/>
  <c r="AH1496" i="1"/>
  <c r="AM1496" i="1"/>
  <c r="EJ1496" i="1"/>
  <c r="AF1496" i="1" s="1"/>
  <c r="AG1496" i="1" s="1"/>
  <c r="D1497" i="1"/>
  <c r="M1497" i="1"/>
  <c r="R1497" i="1" s="1"/>
  <c r="P1497" i="1"/>
  <c r="Q1497" i="1" s="1"/>
  <c r="T1497" i="1" s="1"/>
  <c r="I1497" i="1" s="1"/>
  <c r="Y1497" i="1"/>
  <c r="Z1497" i="1" s="1"/>
  <c r="AC1497" i="1"/>
  <c r="AH1497" i="1"/>
  <c r="AM1497" i="1"/>
  <c r="EJ1497" i="1"/>
  <c r="AF1497" i="1" s="1"/>
  <c r="AG1497" i="1" s="1"/>
  <c r="D1498" i="1"/>
  <c r="M1498" i="1"/>
  <c r="R1498" i="1" s="1"/>
  <c r="P1498" i="1"/>
  <c r="Q1498" i="1" s="1"/>
  <c r="T1498" i="1" s="1"/>
  <c r="I1498" i="1" s="1"/>
  <c r="Y1498" i="1"/>
  <c r="Z1498" i="1" s="1"/>
  <c r="AC1498" i="1"/>
  <c r="AH1498" i="1"/>
  <c r="AM1498" i="1"/>
  <c r="EJ1498" i="1"/>
  <c r="AF1498" i="1" s="1"/>
  <c r="AG1498" i="1" s="1"/>
  <c r="D1499" i="1"/>
  <c r="M1499" i="1"/>
  <c r="R1499" i="1" s="1"/>
  <c r="P1499" i="1"/>
  <c r="Q1499" i="1" s="1"/>
  <c r="T1499" i="1" s="1"/>
  <c r="I1499" i="1" s="1"/>
  <c r="Y1499" i="1"/>
  <c r="Z1499" i="1" s="1"/>
  <c r="AC1499" i="1"/>
  <c r="AH1499" i="1"/>
  <c r="AM1499" i="1"/>
  <c r="EJ1499" i="1"/>
  <c r="AF1499" i="1" s="1"/>
  <c r="AG1499" i="1" s="1"/>
  <c r="D1500" i="1"/>
  <c r="M1500" i="1"/>
  <c r="R1500" i="1" s="1"/>
  <c r="P1500" i="1"/>
  <c r="Q1500" i="1" s="1"/>
  <c r="T1500" i="1" s="1"/>
  <c r="I1500" i="1" s="1"/>
  <c r="Y1500" i="1"/>
  <c r="Z1500" i="1" s="1"/>
  <c r="AC1500" i="1"/>
  <c r="AH1500" i="1"/>
  <c r="AM1500" i="1"/>
  <c r="EJ1500" i="1"/>
  <c r="AF1500" i="1" s="1"/>
  <c r="AG1500" i="1" s="1"/>
  <c r="D1501" i="1"/>
  <c r="M1501" i="1"/>
  <c r="R1501" i="1" s="1"/>
  <c r="P1501" i="1"/>
  <c r="Q1501" i="1" s="1"/>
  <c r="T1501" i="1" s="1"/>
  <c r="I1501" i="1" s="1"/>
  <c r="Y1501" i="1"/>
  <c r="Z1501" i="1" s="1"/>
  <c r="AC1501" i="1"/>
  <c r="AH1501" i="1"/>
  <c r="AM1501" i="1"/>
  <c r="EJ1501" i="1"/>
  <c r="AF1501" i="1" s="1"/>
  <c r="AG1501" i="1" s="1"/>
  <c r="D1502" i="1"/>
  <c r="M1502" i="1"/>
  <c r="R1502" i="1" s="1"/>
  <c r="P1502" i="1"/>
  <c r="Q1502" i="1" s="1"/>
  <c r="T1502" i="1" s="1"/>
  <c r="I1502" i="1" s="1"/>
  <c r="Y1502" i="1"/>
  <c r="Z1502" i="1" s="1"/>
  <c r="AC1502" i="1"/>
  <c r="AH1502" i="1"/>
  <c r="AM1502" i="1"/>
  <c r="EJ1502" i="1"/>
  <c r="AF1502" i="1" s="1"/>
  <c r="AG1502" i="1" s="1"/>
  <c r="D1503" i="1"/>
  <c r="M1503" i="1"/>
  <c r="R1503" i="1" s="1"/>
  <c r="P1503" i="1"/>
  <c r="Q1503" i="1" s="1"/>
  <c r="T1503" i="1" s="1"/>
  <c r="I1503" i="1" s="1"/>
  <c r="Y1503" i="1"/>
  <c r="Z1503" i="1" s="1"/>
  <c r="AC1503" i="1"/>
  <c r="AH1503" i="1"/>
  <c r="AM1503" i="1"/>
  <c r="EJ1503" i="1"/>
  <c r="AF1503" i="1" s="1"/>
  <c r="AG1503" i="1" s="1"/>
  <c r="D1504" i="1"/>
  <c r="M1504" i="1"/>
  <c r="R1504" i="1" s="1"/>
  <c r="P1504" i="1"/>
  <c r="Q1504" i="1" s="1"/>
  <c r="T1504" i="1" s="1"/>
  <c r="I1504" i="1" s="1"/>
  <c r="Y1504" i="1"/>
  <c r="Z1504" i="1" s="1"/>
  <c r="AC1504" i="1"/>
  <c r="AH1504" i="1"/>
  <c r="AM1504" i="1"/>
  <c r="EJ1504" i="1"/>
  <c r="AF1504" i="1" s="1"/>
  <c r="AG1504" i="1" s="1"/>
  <c r="D1505" i="1"/>
  <c r="M1505" i="1"/>
  <c r="R1505" i="1" s="1"/>
  <c r="P1505" i="1"/>
  <c r="Q1505" i="1" s="1"/>
  <c r="T1505" i="1" s="1"/>
  <c r="I1505" i="1" s="1"/>
  <c r="Y1505" i="1"/>
  <c r="Z1505" i="1" s="1"/>
  <c r="AC1505" i="1"/>
  <c r="AH1505" i="1"/>
  <c r="AM1505" i="1"/>
  <c r="EJ1505" i="1"/>
  <c r="AF1505" i="1" s="1"/>
  <c r="AG1505" i="1" s="1"/>
  <c r="D1506" i="1"/>
  <c r="M1506" i="1"/>
  <c r="R1506" i="1" s="1"/>
  <c r="P1506" i="1"/>
  <c r="Q1506" i="1" s="1"/>
  <c r="T1506" i="1" s="1"/>
  <c r="I1506" i="1" s="1"/>
  <c r="Y1506" i="1"/>
  <c r="Z1506" i="1" s="1"/>
  <c r="AC1506" i="1"/>
  <c r="AH1506" i="1"/>
  <c r="AM1506" i="1"/>
  <c r="EJ1506" i="1"/>
  <c r="AF1506" i="1" s="1"/>
  <c r="AG1506" i="1" s="1"/>
  <c r="D1507" i="1"/>
  <c r="M1507" i="1"/>
  <c r="R1507" i="1" s="1"/>
  <c r="P1507" i="1"/>
  <c r="Q1507" i="1" s="1"/>
  <c r="T1507" i="1" s="1"/>
  <c r="I1507" i="1" s="1"/>
  <c r="Y1507" i="1"/>
  <c r="Z1507" i="1" s="1"/>
  <c r="AC1507" i="1"/>
  <c r="AH1507" i="1"/>
  <c r="AM1507" i="1"/>
  <c r="EJ1507" i="1"/>
  <c r="AF1507" i="1" s="1"/>
  <c r="AG1507" i="1" s="1"/>
  <c r="D1508" i="1"/>
  <c r="M1508" i="1"/>
  <c r="R1508" i="1" s="1"/>
  <c r="P1508" i="1"/>
  <c r="Q1508" i="1" s="1"/>
  <c r="T1508" i="1" s="1"/>
  <c r="I1508" i="1" s="1"/>
  <c r="Y1508" i="1"/>
  <c r="Z1508" i="1" s="1"/>
  <c r="AC1508" i="1"/>
  <c r="AH1508" i="1"/>
  <c r="AM1508" i="1"/>
  <c r="EJ1508" i="1"/>
  <c r="AF1508" i="1" s="1"/>
  <c r="AG1508" i="1" s="1"/>
  <c r="D1509" i="1"/>
  <c r="M1509" i="1"/>
  <c r="R1509" i="1" s="1"/>
  <c r="P1509" i="1"/>
  <c r="Q1509" i="1" s="1"/>
  <c r="T1509" i="1" s="1"/>
  <c r="I1509" i="1" s="1"/>
  <c r="Y1509" i="1"/>
  <c r="Z1509" i="1" s="1"/>
  <c r="AC1509" i="1"/>
  <c r="AH1509" i="1"/>
  <c r="AM1509" i="1"/>
  <c r="EJ1509" i="1"/>
  <c r="AF1509" i="1" s="1"/>
  <c r="AG1509" i="1" s="1"/>
  <c r="D1510" i="1"/>
  <c r="M1510" i="1"/>
  <c r="R1510" i="1" s="1"/>
  <c r="P1510" i="1"/>
  <c r="Q1510" i="1" s="1"/>
  <c r="T1510" i="1" s="1"/>
  <c r="I1510" i="1" s="1"/>
  <c r="Y1510" i="1"/>
  <c r="Z1510" i="1" s="1"/>
  <c r="AC1510" i="1"/>
  <c r="AH1510" i="1"/>
  <c r="AM1510" i="1"/>
  <c r="EJ1510" i="1"/>
  <c r="AF1510" i="1" s="1"/>
  <c r="AG1510" i="1" s="1"/>
  <c r="D1511" i="1"/>
  <c r="M1511" i="1"/>
  <c r="R1511" i="1" s="1"/>
  <c r="P1511" i="1"/>
  <c r="Q1511" i="1" s="1"/>
  <c r="T1511" i="1" s="1"/>
  <c r="I1511" i="1" s="1"/>
  <c r="Y1511" i="1"/>
  <c r="Z1511" i="1" s="1"/>
  <c r="AC1511" i="1"/>
  <c r="AH1511" i="1"/>
  <c r="AM1511" i="1"/>
  <c r="EJ1511" i="1"/>
  <c r="AF1511" i="1" s="1"/>
  <c r="AG1511" i="1" s="1"/>
  <c r="D1512" i="1"/>
  <c r="M1512" i="1"/>
  <c r="R1512" i="1" s="1"/>
  <c r="P1512" i="1"/>
  <c r="Q1512" i="1" s="1"/>
  <c r="T1512" i="1" s="1"/>
  <c r="I1512" i="1" s="1"/>
  <c r="Y1512" i="1"/>
  <c r="Z1512" i="1" s="1"/>
  <c r="AC1512" i="1"/>
  <c r="AH1512" i="1"/>
  <c r="AM1512" i="1"/>
  <c r="EJ1512" i="1"/>
  <c r="AF1512" i="1" s="1"/>
  <c r="AG1512" i="1" s="1"/>
  <c r="D1513" i="1"/>
  <c r="M1513" i="1"/>
  <c r="R1513" i="1" s="1"/>
  <c r="P1513" i="1"/>
  <c r="Q1513" i="1" s="1"/>
  <c r="T1513" i="1" s="1"/>
  <c r="I1513" i="1" s="1"/>
  <c r="Y1513" i="1"/>
  <c r="Z1513" i="1" s="1"/>
  <c r="AC1513" i="1"/>
  <c r="AH1513" i="1"/>
  <c r="AM1513" i="1"/>
  <c r="EJ1513" i="1"/>
  <c r="AF1513" i="1" s="1"/>
  <c r="AG1513" i="1" s="1"/>
  <c r="D1514" i="1"/>
  <c r="M1514" i="1"/>
  <c r="R1514" i="1" s="1"/>
  <c r="P1514" i="1"/>
  <c r="Q1514" i="1" s="1"/>
  <c r="T1514" i="1" s="1"/>
  <c r="I1514" i="1" s="1"/>
  <c r="Y1514" i="1"/>
  <c r="Z1514" i="1" s="1"/>
  <c r="AC1514" i="1"/>
  <c r="AH1514" i="1"/>
  <c r="AM1514" i="1"/>
  <c r="EJ1514" i="1"/>
  <c r="AF1514" i="1" s="1"/>
  <c r="AG1514" i="1" s="1"/>
  <c r="D1515" i="1"/>
  <c r="M1515" i="1"/>
  <c r="R1515" i="1" s="1"/>
  <c r="P1515" i="1"/>
  <c r="Q1515" i="1" s="1"/>
  <c r="T1515" i="1" s="1"/>
  <c r="I1515" i="1" s="1"/>
  <c r="Y1515" i="1"/>
  <c r="Z1515" i="1" s="1"/>
  <c r="AC1515" i="1"/>
  <c r="AH1515" i="1"/>
  <c r="AM1515" i="1"/>
  <c r="EJ1515" i="1"/>
  <c r="AF1515" i="1" s="1"/>
  <c r="AG1515" i="1" s="1"/>
  <c r="D1516" i="1"/>
  <c r="M1516" i="1"/>
  <c r="R1516" i="1" s="1"/>
  <c r="P1516" i="1"/>
  <c r="Q1516" i="1" s="1"/>
  <c r="T1516" i="1" s="1"/>
  <c r="I1516" i="1" s="1"/>
  <c r="Y1516" i="1"/>
  <c r="Z1516" i="1" s="1"/>
  <c r="AC1516" i="1"/>
  <c r="AH1516" i="1"/>
  <c r="AM1516" i="1"/>
  <c r="EJ1516" i="1"/>
  <c r="AF1516" i="1" s="1"/>
  <c r="AG1516" i="1" s="1"/>
  <c r="D1517" i="1"/>
  <c r="M1517" i="1"/>
  <c r="R1517" i="1" s="1"/>
  <c r="P1517" i="1"/>
  <c r="Q1517" i="1" s="1"/>
  <c r="T1517" i="1" s="1"/>
  <c r="I1517" i="1" s="1"/>
  <c r="Y1517" i="1"/>
  <c r="Z1517" i="1" s="1"/>
  <c r="AC1517" i="1"/>
  <c r="AH1517" i="1"/>
  <c r="AM1517" i="1"/>
  <c r="EJ1517" i="1"/>
  <c r="AF1517" i="1" s="1"/>
  <c r="AG1517" i="1" s="1"/>
  <c r="D1518" i="1"/>
  <c r="M1518" i="1"/>
  <c r="R1518" i="1" s="1"/>
  <c r="P1518" i="1"/>
  <c r="Q1518" i="1" s="1"/>
  <c r="T1518" i="1" s="1"/>
  <c r="I1518" i="1" s="1"/>
  <c r="Y1518" i="1"/>
  <c r="Z1518" i="1" s="1"/>
  <c r="AC1518" i="1"/>
  <c r="AH1518" i="1"/>
  <c r="AM1518" i="1"/>
  <c r="EJ1518" i="1"/>
  <c r="AF1518" i="1" s="1"/>
  <c r="AG1518" i="1" s="1"/>
  <c r="D1519" i="1"/>
  <c r="M1519" i="1"/>
  <c r="R1519" i="1" s="1"/>
  <c r="P1519" i="1"/>
  <c r="Q1519" i="1" s="1"/>
  <c r="T1519" i="1" s="1"/>
  <c r="I1519" i="1" s="1"/>
  <c r="Y1519" i="1"/>
  <c r="Z1519" i="1" s="1"/>
  <c r="AC1519" i="1"/>
  <c r="AH1519" i="1"/>
  <c r="AM1519" i="1"/>
  <c r="EJ1519" i="1"/>
  <c r="AF1519" i="1" s="1"/>
  <c r="AG1519" i="1" s="1"/>
  <c r="D1520" i="1"/>
  <c r="M1520" i="1"/>
  <c r="R1520" i="1" s="1"/>
  <c r="P1520" i="1"/>
  <c r="Q1520" i="1" s="1"/>
  <c r="T1520" i="1" s="1"/>
  <c r="I1520" i="1" s="1"/>
  <c r="Y1520" i="1"/>
  <c r="Z1520" i="1" s="1"/>
  <c r="AC1520" i="1"/>
  <c r="AH1520" i="1"/>
  <c r="AM1520" i="1"/>
  <c r="EJ1520" i="1"/>
  <c r="AF1520" i="1" s="1"/>
  <c r="AG1520" i="1" s="1"/>
  <c r="D1521" i="1"/>
  <c r="M1521" i="1"/>
  <c r="R1521" i="1" s="1"/>
  <c r="P1521" i="1"/>
  <c r="Q1521" i="1" s="1"/>
  <c r="T1521" i="1" s="1"/>
  <c r="I1521" i="1" s="1"/>
  <c r="Y1521" i="1"/>
  <c r="Z1521" i="1" s="1"/>
  <c r="AC1521" i="1"/>
  <c r="AH1521" i="1"/>
  <c r="AM1521" i="1"/>
  <c r="EJ1521" i="1"/>
  <c r="AF1521" i="1" s="1"/>
  <c r="AG1521" i="1" s="1"/>
  <c r="D1522" i="1"/>
  <c r="M1522" i="1"/>
  <c r="R1522" i="1" s="1"/>
  <c r="P1522" i="1"/>
  <c r="Q1522" i="1" s="1"/>
  <c r="T1522" i="1" s="1"/>
  <c r="I1522" i="1" s="1"/>
  <c r="Y1522" i="1"/>
  <c r="Z1522" i="1" s="1"/>
  <c r="AC1522" i="1"/>
  <c r="AH1522" i="1"/>
  <c r="AM1522" i="1"/>
  <c r="EJ1522" i="1"/>
  <c r="AF1522" i="1" s="1"/>
  <c r="AG1522" i="1" s="1"/>
  <c r="D1523" i="1"/>
  <c r="M1523" i="1"/>
  <c r="R1523" i="1" s="1"/>
  <c r="P1523" i="1"/>
  <c r="Q1523" i="1" s="1"/>
  <c r="T1523" i="1" s="1"/>
  <c r="I1523" i="1" s="1"/>
  <c r="Y1523" i="1"/>
  <c r="Z1523" i="1" s="1"/>
  <c r="AC1523" i="1"/>
  <c r="AH1523" i="1"/>
  <c r="AM1523" i="1"/>
  <c r="EJ1523" i="1"/>
  <c r="AF1523" i="1" s="1"/>
  <c r="AG1523" i="1" s="1"/>
  <c r="D1524" i="1"/>
  <c r="M1524" i="1"/>
  <c r="R1524" i="1" s="1"/>
  <c r="P1524" i="1"/>
  <c r="Q1524" i="1" s="1"/>
  <c r="T1524" i="1" s="1"/>
  <c r="I1524" i="1" s="1"/>
  <c r="Y1524" i="1"/>
  <c r="Z1524" i="1" s="1"/>
  <c r="AC1524" i="1"/>
  <c r="AH1524" i="1"/>
  <c r="AM1524" i="1"/>
  <c r="EJ1524" i="1"/>
  <c r="AF1524" i="1" s="1"/>
  <c r="AG1524" i="1" s="1"/>
  <c r="D1525" i="1"/>
  <c r="M1525" i="1"/>
  <c r="R1525" i="1" s="1"/>
  <c r="P1525" i="1"/>
  <c r="Q1525" i="1" s="1"/>
  <c r="T1525" i="1" s="1"/>
  <c r="I1525" i="1" s="1"/>
  <c r="Y1525" i="1"/>
  <c r="Z1525" i="1" s="1"/>
  <c r="AC1525" i="1"/>
  <c r="AH1525" i="1"/>
  <c r="AM1525" i="1"/>
  <c r="EJ1525" i="1"/>
  <c r="AF1525" i="1" s="1"/>
  <c r="AG1525" i="1" s="1"/>
  <c r="D1526" i="1"/>
  <c r="M1526" i="1"/>
  <c r="R1526" i="1" s="1"/>
  <c r="P1526" i="1"/>
  <c r="Q1526" i="1" s="1"/>
  <c r="T1526" i="1" s="1"/>
  <c r="I1526" i="1" s="1"/>
  <c r="Y1526" i="1"/>
  <c r="Z1526" i="1" s="1"/>
  <c r="AC1526" i="1"/>
  <c r="AH1526" i="1"/>
  <c r="AM1526" i="1"/>
  <c r="EJ1526" i="1"/>
  <c r="AF1526" i="1" s="1"/>
  <c r="AG1526" i="1" s="1"/>
  <c r="D1527" i="1"/>
  <c r="M1527" i="1"/>
  <c r="R1527" i="1" s="1"/>
  <c r="P1527" i="1"/>
  <c r="Q1527" i="1" s="1"/>
  <c r="T1527" i="1" s="1"/>
  <c r="I1527" i="1" s="1"/>
  <c r="Y1527" i="1"/>
  <c r="Z1527" i="1" s="1"/>
  <c r="AC1527" i="1"/>
  <c r="AH1527" i="1"/>
  <c r="AM1527" i="1"/>
  <c r="EJ1527" i="1"/>
  <c r="AF1527" i="1" s="1"/>
  <c r="AG1527" i="1" s="1"/>
  <c r="D1528" i="1"/>
  <c r="M1528" i="1"/>
  <c r="R1528" i="1" s="1"/>
  <c r="P1528" i="1"/>
  <c r="Q1528" i="1" s="1"/>
  <c r="T1528" i="1" s="1"/>
  <c r="I1528" i="1" s="1"/>
  <c r="Y1528" i="1"/>
  <c r="Z1528" i="1" s="1"/>
  <c r="AC1528" i="1"/>
  <c r="AH1528" i="1"/>
  <c r="AM1528" i="1"/>
  <c r="EJ1528" i="1"/>
  <c r="AF1528" i="1" s="1"/>
  <c r="AG1528" i="1" s="1"/>
  <c r="D1529" i="1"/>
  <c r="M1529" i="1"/>
  <c r="R1529" i="1" s="1"/>
  <c r="P1529" i="1"/>
  <c r="Q1529" i="1" s="1"/>
  <c r="T1529" i="1" s="1"/>
  <c r="I1529" i="1" s="1"/>
  <c r="Y1529" i="1"/>
  <c r="Z1529" i="1" s="1"/>
  <c r="AC1529" i="1"/>
  <c r="AH1529" i="1"/>
  <c r="AM1529" i="1"/>
  <c r="EJ1529" i="1"/>
  <c r="AF1529" i="1" s="1"/>
  <c r="AG1529" i="1" s="1"/>
  <c r="D1530" i="1"/>
  <c r="M1530" i="1"/>
  <c r="R1530" i="1" s="1"/>
  <c r="P1530" i="1"/>
  <c r="Q1530" i="1" s="1"/>
  <c r="T1530" i="1" s="1"/>
  <c r="I1530" i="1" s="1"/>
  <c r="Y1530" i="1"/>
  <c r="Z1530" i="1" s="1"/>
  <c r="AC1530" i="1"/>
  <c r="AH1530" i="1"/>
  <c r="AM1530" i="1"/>
  <c r="EJ1530" i="1"/>
  <c r="AF1530" i="1" s="1"/>
  <c r="AG1530" i="1" s="1"/>
  <c r="D1531" i="1"/>
  <c r="M1531" i="1"/>
  <c r="R1531" i="1" s="1"/>
  <c r="P1531" i="1"/>
  <c r="Q1531" i="1" s="1"/>
  <c r="T1531" i="1" s="1"/>
  <c r="I1531" i="1" s="1"/>
  <c r="Y1531" i="1"/>
  <c r="Z1531" i="1" s="1"/>
  <c r="AC1531" i="1"/>
  <c r="AH1531" i="1"/>
  <c r="AM1531" i="1"/>
  <c r="EJ1531" i="1"/>
  <c r="AF1531" i="1" s="1"/>
  <c r="AG1531" i="1" s="1"/>
  <c r="D1532" i="1"/>
  <c r="M1532" i="1"/>
  <c r="R1532" i="1" s="1"/>
  <c r="P1532" i="1"/>
  <c r="Q1532" i="1" s="1"/>
  <c r="T1532" i="1" s="1"/>
  <c r="I1532" i="1" s="1"/>
  <c r="Y1532" i="1"/>
  <c r="Z1532" i="1" s="1"/>
  <c r="AC1532" i="1"/>
  <c r="AH1532" i="1"/>
  <c r="AM1532" i="1"/>
  <c r="EJ1532" i="1"/>
  <c r="AF1532" i="1" s="1"/>
  <c r="AG1532" i="1" s="1"/>
  <c r="D1533" i="1"/>
  <c r="M1533" i="1"/>
  <c r="R1533" i="1" s="1"/>
  <c r="P1533" i="1"/>
  <c r="Q1533" i="1" s="1"/>
  <c r="T1533" i="1" s="1"/>
  <c r="I1533" i="1" s="1"/>
  <c r="Y1533" i="1"/>
  <c r="Z1533" i="1" s="1"/>
  <c r="AC1533" i="1"/>
  <c r="AH1533" i="1"/>
  <c r="AM1533" i="1"/>
  <c r="EJ1533" i="1"/>
  <c r="AF1533" i="1" s="1"/>
  <c r="AG1533" i="1" s="1"/>
  <c r="D1534" i="1"/>
  <c r="M1534" i="1"/>
  <c r="R1534" i="1" s="1"/>
  <c r="P1534" i="1"/>
  <c r="Q1534" i="1" s="1"/>
  <c r="T1534" i="1" s="1"/>
  <c r="I1534" i="1" s="1"/>
  <c r="Y1534" i="1"/>
  <c r="Z1534" i="1" s="1"/>
  <c r="AC1534" i="1"/>
  <c r="AH1534" i="1"/>
  <c r="AM1534" i="1"/>
  <c r="EJ1534" i="1"/>
  <c r="AF1534" i="1" s="1"/>
  <c r="AG1534" i="1" s="1"/>
  <c r="D1535" i="1"/>
  <c r="M1535" i="1"/>
  <c r="R1535" i="1" s="1"/>
  <c r="P1535" i="1"/>
  <c r="Q1535" i="1" s="1"/>
  <c r="T1535" i="1" s="1"/>
  <c r="I1535" i="1" s="1"/>
  <c r="Y1535" i="1"/>
  <c r="Z1535" i="1" s="1"/>
  <c r="AC1535" i="1"/>
  <c r="AH1535" i="1"/>
  <c r="AM1535" i="1"/>
  <c r="EJ1535" i="1"/>
  <c r="AF1535" i="1" s="1"/>
  <c r="AG1535" i="1" s="1"/>
  <c r="D1536" i="1"/>
  <c r="M1536" i="1"/>
  <c r="R1536" i="1" s="1"/>
  <c r="P1536" i="1"/>
  <c r="Q1536" i="1" s="1"/>
  <c r="T1536" i="1" s="1"/>
  <c r="I1536" i="1" s="1"/>
  <c r="Y1536" i="1"/>
  <c r="Z1536" i="1" s="1"/>
  <c r="AC1536" i="1"/>
  <c r="AH1536" i="1"/>
  <c r="AM1536" i="1"/>
  <c r="EJ1536" i="1"/>
  <c r="AF1536" i="1" s="1"/>
  <c r="AG1536" i="1" s="1"/>
  <c r="D1537" i="1"/>
  <c r="M1537" i="1"/>
  <c r="R1537" i="1" s="1"/>
  <c r="P1537" i="1"/>
  <c r="Q1537" i="1" s="1"/>
  <c r="T1537" i="1" s="1"/>
  <c r="I1537" i="1" s="1"/>
  <c r="Y1537" i="1"/>
  <c r="Z1537" i="1" s="1"/>
  <c r="AC1537" i="1"/>
  <c r="AH1537" i="1"/>
  <c r="AM1537" i="1"/>
  <c r="EJ1537" i="1"/>
  <c r="AF1537" i="1" s="1"/>
  <c r="AG1537" i="1" s="1"/>
  <c r="D1538" i="1"/>
  <c r="M1538" i="1"/>
  <c r="R1538" i="1" s="1"/>
  <c r="P1538" i="1"/>
  <c r="Q1538" i="1" s="1"/>
  <c r="T1538" i="1" s="1"/>
  <c r="I1538" i="1" s="1"/>
  <c r="Y1538" i="1"/>
  <c r="Z1538" i="1" s="1"/>
  <c r="AC1538" i="1"/>
  <c r="AH1538" i="1"/>
  <c r="AM1538" i="1"/>
  <c r="EJ1538" i="1"/>
  <c r="AF1538" i="1" s="1"/>
  <c r="AG1538" i="1" s="1"/>
  <c r="D1539" i="1"/>
  <c r="M1539" i="1"/>
  <c r="R1539" i="1" s="1"/>
  <c r="P1539" i="1"/>
  <c r="Q1539" i="1" s="1"/>
  <c r="T1539" i="1" s="1"/>
  <c r="I1539" i="1" s="1"/>
  <c r="Y1539" i="1"/>
  <c r="Z1539" i="1" s="1"/>
  <c r="AC1539" i="1"/>
  <c r="AH1539" i="1"/>
  <c r="AM1539" i="1"/>
  <c r="EJ1539" i="1"/>
  <c r="AF1539" i="1" s="1"/>
  <c r="AG1539" i="1" s="1"/>
  <c r="D1540" i="1"/>
  <c r="M1540" i="1"/>
  <c r="R1540" i="1" s="1"/>
  <c r="P1540" i="1"/>
  <c r="Q1540" i="1" s="1"/>
  <c r="T1540" i="1" s="1"/>
  <c r="I1540" i="1" s="1"/>
  <c r="Y1540" i="1"/>
  <c r="Z1540" i="1" s="1"/>
  <c r="AC1540" i="1"/>
  <c r="AH1540" i="1"/>
  <c r="AM1540" i="1"/>
  <c r="EJ1540" i="1"/>
  <c r="AF1540" i="1" s="1"/>
  <c r="AG1540" i="1" s="1"/>
  <c r="D1541" i="1"/>
  <c r="M1541" i="1"/>
  <c r="R1541" i="1" s="1"/>
  <c r="P1541" i="1"/>
  <c r="Q1541" i="1" s="1"/>
  <c r="T1541" i="1" s="1"/>
  <c r="I1541" i="1" s="1"/>
  <c r="Y1541" i="1"/>
  <c r="Z1541" i="1" s="1"/>
  <c r="AC1541" i="1"/>
  <c r="AH1541" i="1"/>
  <c r="AM1541" i="1"/>
  <c r="EJ1541" i="1"/>
  <c r="AF1541" i="1" s="1"/>
  <c r="AG1541" i="1" s="1"/>
  <c r="D1542" i="1"/>
  <c r="M1542" i="1"/>
  <c r="R1542" i="1" s="1"/>
  <c r="P1542" i="1"/>
  <c r="Q1542" i="1" s="1"/>
  <c r="T1542" i="1" s="1"/>
  <c r="I1542" i="1" s="1"/>
  <c r="Y1542" i="1"/>
  <c r="Z1542" i="1" s="1"/>
  <c r="AC1542" i="1"/>
  <c r="AH1542" i="1"/>
  <c r="AM1542" i="1"/>
  <c r="EJ1542" i="1"/>
  <c r="AF1542" i="1" s="1"/>
  <c r="AG1542" i="1" s="1"/>
  <c r="D1543" i="1"/>
  <c r="M1543" i="1"/>
  <c r="R1543" i="1" s="1"/>
  <c r="P1543" i="1"/>
  <c r="Q1543" i="1" s="1"/>
  <c r="T1543" i="1" s="1"/>
  <c r="I1543" i="1" s="1"/>
  <c r="Y1543" i="1"/>
  <c r="Z1543" i="1" s="1"/>
  <c r="AC1543" i="1"/>
  <c r="AH1543" i="1"/>
  <c r="AM1543" i="1"/>
  <c r="EJ1543" i="1"/>
  <c r="AF1543" i="1" s="1"/>
  <c r="AG1543" i="1" s="1"/>
  <c r="D1544" i="1"/>
  <c r="M1544" i="1"/>
  <c r="R1544" i="1" s="1"/>
  <c r="P1544" i="1"/>
  <c r="Q1544" i="1" s="1"/>
  <c r="T1544" i="1" s="1"/>
  <c r="I1544" i="1" s="1"/>
  <c r="Y1544" i="1"/>
  <c r="Z1544" i="1" s="1"/>
  <c r="AC1544" i="1"/>
  <c r="AH1544" i="1"/>
  <c r="AM1544" i="1"/>
  <c r="EJ1544" i="1"/>
  <c r="AF1544" i="1" s="1"/>
  <c r="AG1544" i="1" s="1"/>
  <c r="D1545" i="1"/>
  <c r="M1545" i="1"/>
  <c r="R1545" i="1" s="1"/>
  <c r="P1545" i="1"/>
  <c r="Q1545" i="1" s="1"/>
  <c r="T1545" i="1" s="1"/>
  <c r="I1545" i="1" s="1"/>
  <c r="Y1545" i="1"/>
  <c r="Z1545" i="1" s="1"/>
  <c r="AC1545" i="1"/>
  <c r="AH1545" i="1"/>
  <c r="AM1545" i="1"/>
  <c r="EJ1545" i="1"/>
  <c r="AF1545" i="1" s="1"/>
  <c r="AG1545" i="1" s="1"/>
  <c r="D1546" i="1"/>
  <c r="M1546" i="1"/>
  <c r="R1546" i="1" s="1"/>
  <c r="P1546" i="1"/>
  <c r="Q1546" i="1" s="1"/>
  <c r="T1546" i="1" s="1"/>
  <c r="I1546" i="1" s="1"/>
  <c r="Y1546" i="1"/>
  <c r="Z1546" i="1" s="1"/>
  <c r="AC1546" i="1"/>
  <c r="AH1546" i="1"/>
  <c r="AM1546" i="1"/>
  <c r="EJ1546" i="1"/>
  <c r="AF1546" i="1" s="1"/>
  <c r="AG1546" i="1" s="1"/>
  <c r="D1547" i="1"/>
  <c r="M1547" i="1"/>
  <c r="R1547" i="1" s="1"/>
  <c r="P1547" i="1"/>
  <c r="Q1547" i="1" s="1"/>
  <c r="T1547" i="1" s="1"/>
  <c r="I1547" i="1" s="1"/>
  <c r="Y1547" i="1"/>
  <c r="Z1547" i="1" s="1"/>
  <c r="AC1547" i="1"/>
  <c r="AH1547" i="1"/>
  <c r="AM1547" i="1"/>
  <c r="EJ1547" i="1"/>
  <c r="AF1547" i="1" s="1"/>
  <c r="AG1547" i="1" s="1"/>
  <c r="D1548" i="1"/>
  <c r="M1548" i="1"/>
  <c r="R1548" i="1" s="1"/>
  <c r="P1548" i="1"/>
  <c r="Q1548" i="1" s="1"/>
  <c r="T1548" i="1" s="1"/>
  <c r="I1548" i="1" s="1"/>
  <c r="Y1548" i="1"/>
  <c r="Z1548" i="1" s="1"/>
  <c r="AC1548" i="1"/>
  <c r="AH1548" i="1"/>
  <c r="AM1548" i="1"/>
  <c r="EJ1548" i="1"/>
  <c r="AF1548" i="1" s="1"/>
  <c r="AG1548" i="1" s="1"/>
  <c r="D1549" i="1"/>
  <c r="M1549" i="1"/>
  <c r="R1549" i="1" s="1"/>
  <c r="P1549" i="1"/>
  <c r="Q1549" i="1" s="1"/>
  <c r="T1549" i="1" s="1"/>
  <c r="I1549" i="1" s="1"/>
  <c r="Y1549" i="1"/>
  <c r="Z1549" i="1" s="1"/>
  <c r="AC1549" i="1"/>
  <c r="AH1549" i="1"/>
  <c r="AM1549" i="1"/>
  <c r="EJ1549" i="1"/>
  <c r="AF1549" i="1" s="1"/>
  <c r="AG1549" i="1" s="1"/>
  <c r="D1550" i="1"/>
  <c r="M1550" i="1"/>
  <c r="R1550" i="1" s="1"/>
  <c r="P1550" i="1"/>
  <c r="Q1550" i="1" s="1"/>
  <c r="T1550" i="1" s="1"/>
  <c r="I1550" i="1" s="1"/>
  <c r="Y1550" i="1"/>
  <c r="Z1550" i="1" s="1"/>
  <c r="AC1550" i="1"/>
  <c r="AH1550" i="1"/>
  <c r="AM1550" i="1"/>
  <c r="EJ1550" i="1"/>
  <c r="AF1550" i="1" s="1"/>
  <c r="AG1550" i="1" s="1"/>
  <c r="D1551" i="1"/>
  <c r="M1551" i="1"/>
  <c r="R1551" i="1" s="1"/>
  <c r="P1551" i="1"/>
  <c r="Q1551" i="1" s="1"/>
  <c r="T1551" i="1" s="1"/>
  <c r="I1551" i="1" s="1"/>
  <c r="Y1551" i="1"/>
  <c r="Z1551" i="1" s="1"/>
  <c r="AC1551" i="1"/>
  <c r="AH1551" i="1"/>
  <c r="AM1551" i="1"/>
  <c r="EJ1551" i="1"/>
  <c r="AF1551" i="1" s="1"/>
  <c r="AG1551" i="1" s="1"/>
  <c r="D1552" i="1"/>
  <c r="M1552" i="1"/>
  <c r="R1552" i="1" s="1"/>
  <c r="P1552" i="1"/>
  <c r="Q1552" i="1" s="1"/>
  <c r="T1552" i="1" s="1"/>
  <c r="I1552" i="1" s="1"/>
  <c r="Y1552" i="1"/>
  <c r="Z1552" i="1" s="1"/>
  <c r="AC1552" i="1"/>
  <c r="AH1552" i="1"/>
  <c r="AM1552" i="1"/>
  <c r="EJ1552" i="1"/>
  <c r="AF1552" i="1" s="1"/>
  <c r="AG1552" i="1" s="1"/>
  <c r="D1553" i="1"/>
  <c r="M1553" i="1"/>
  <c r="R1553" i="1" s="1"/>
  <c r="P1553" i="1"/>
  <c r="Q1553" i="1" s="1"/>
  <c r="T1553" i="1" s="1"/>
  <c r="I1553" i="1" s="1"/>
  <c r="Y1553" i="1"/>
  <c r="Z1553" i="1" s="1"/>
  <c r="AC1553" i="1"/>
  <c r="AH1553" i="1"/>
  <c r="AM1553" i="1"/>
  <c r="EJ1553" i="1"/>
  <c r="AF1553" i="1" s="1"/>
  <c r="AG1553" i="1" s="1"/>
  <c r="D1554" i="1"/>
  <c r="M1554" i="1"/>
  <c r="R1554" i="1" s="1"/>
  <c r="P1554" i="1"/>
  <c r="Q1554" i="1" s="1"/>
  <c r="T1554" i="1" s="1"/>
  <c r="I1554" i="1" s="1"/>
  <c r="Y1554" i="1"/>
  <c r="Z1554" i="1" s="1"/>
  <c r="AC1554" i="1"/>
  <c r="AH1554" i="1"/>
  <c r="AM1554" i="1"/>
  <c r="EJ1554" i="1"/>
  <c r="AF1554" i="1" s="1"/>
  <c r="AG1554" i="1" s="1"/>
  <c r="D1555" i="1"/>
  <c r="M1555" i="1"/>
  <c r="R1555" i="1" s="1"/>
  <c r="P1555" i="1"/>
  <c r="Q1555" i="1" s="1"/>
  <c r="T1555" i="1" s="1"/>
  <c r="I1555" i="1" s="1"/>
  <c r="Y1555" i="1"/>
  <c r="Z1555" i="1" s="1"/>
  <c r="AC1555" i="1"/>
  <c r="AH1555" i="1"/>
  <c r="AM1555" i="1"/>
  <c r="EJ1555" i="1"/>
  <c r="AF1555" i="1" s="1"/>
  <c r="AG1555" i="1" s="1"/>
  <c r="D1556" i="1"/>
  <c r="M1556" i="1"/>
  <c r="R1556" i="1" s="1"/>
  <c r="P1556" i="1"/>
  <c r="Q1556" i="1" s="1"/>
  <c r="T1556" i="1" s="1"/>
  <c r="I1556" i="1" s="1"/>
  <c r="Y1556" i="1"/>
  <c r="Z1556" i="1" s="1"/>
  <c r="AC1556" i="1"/>
  <c r="AH1556" i="1"/>
  <c r="AM1556" i="1"/>
  <c r="EJ1556" i="1"/>
  <c r="AF1556" i="1" s="1"/>
  <c r="AG1556" i="1" s="1"/>
  <c r="D1557" i="1"/>
  <c r="M1557" i="1"/>
  <c r="R1557" i="1" s="1"/>
  <c r="P1557" i="1"/>
  <c r="Q1557" i="1" s="1"/>
  <c r="T1557" i="1" s="1"/>
  <c r="I1557" i="1" s="1"/>
  <c r="Y1557" i="1"/>
  <c r="Z1557" i="1" s="1"/>
  <c r="AC1557" i="1"/>
  <c r="AH1557" i="1"/>
  <c r="AM1557" i="1"/>
  <c r="EJ1557" i="1"/>
  <c r="AF1557" i="1" s="1"/>
  <c r="AG1557" i="1" s="1"/>
  <c r="D1558" i="1"/>
  <c r="M1558" i="1"/>
  <c r="R1558" i="1" s="1"/>
  <c r="P1558" i="1"/>
  <c r="Q1558" i="1" s="1"/>
  <c r="T1558" i="1" s="1"/>
  <c r="I1558" i="1" s="1"/>
  <c r="Y1558" i="1"/>
  <c r="Z1558" i="1" s="1"/>
  <c r="AC1558" i="1"/>
  <c r="AH1558" i="1"/>
  <c r="AM1558" i="1"/>
  <c r="EJ1558" i="1"/>
  <c r="AF1558" i="1" s="1"/>
  <c r="AG1558" i="1" s="1"/>
  <c r="D1559" i="1"/>
  <c r="M1559" i="1"/>
  <c r="R1559" i="1" s="1"/>
  <c r="P1559" i="1"/>
  <c r="Q1559" i="1" s="1"/>
  <c r="T1559" i="1" s="1"/>
  <c r="I1559" i="1" s="1"/>
  <c r="Y1559" i="1"/>
  <c r="Z1559" i="1" s="1"/>
  <c r="AC1559" i="1"/>
  <c r="AH1559" i="1"/>
  <c r="AM1559" i="1"/>
  <c r="EJ1559" i="1"/>
  <c r="AF1559" i="1" s="1"/>
  <c r="AG1559" i="1" s="1"/>
  <c r="D1560" i="1"/>
  <c r="M1560" i="1"/>
  <c r="R1560" i="1" s="1"/>
  <c r="P1560" i="1"/>
  <c r="Q1560" i="1" s="1"/>
  <c r="T1560" i="1" s="1"/>
  <c r="I1560" i="1" s="1"/>
  <c r="Y1560" i="1"/>
  <c r="Z1560" i="1" s="1"/>
  <c r="AC1560" i="1"/>
  <c r="AH1560" i="1"/>
  <c r="AM1560" i="1"/>
  <c r="EJ1560" i="1"/>
  <c r="AF1560" i="1" s="1"/>
  <c r="AG1560" i="1" s="1"/>
  <c r="D1561" i="1"/>
  <c r="M1561" i="1"/>
  <c r="R1561" i="1" s="1"/>
  <c r="P1561" i="1"/>
  <c r="Q1561" i="1" s="1"/>
  <c r="T1561" i="1" s="1"/>
  <c r="I1561" i="1" s="1"/>
  <c r="Y1561" i="1"/>
  <c r="Z1561" i="1" s="1"/>
  <c r="AC1561" i="1"/>
  <c r="AH1561" i="1"/>
  <c r="AM1561" i="1"/>
  <c r="EJ1561" i="1"/>
  <c r="AF1561" i="1" s="1"/>
  <c r="AG1561" i="1" s="1"/>
  <c r="D1562" i="1"/>
  <c r="M1562" i="1"/>
  <c r="R1562" i="1" s="1"/>
  <c r="P1562" i="1"/>
  <c r="Q1562" i="1" s="1"/>
  <c r="T1562" i="1" s="1"/>
  <c r="I1562" i="1" s="1"/>
  <c r="Y1562" i="1"/>
  <c r="Z1562" i="1" s="1"/>
  <c r="AC1562" i="1"/>
  <c r="AH1562" i="1"/>
  <c r="AM1562" i="1"/>
  <c r="EJ1562" i="1"/>
  <c r="AF1562" i="1" s="1"/>
  <c r="AG1562" i="1" s="1"/>
  <c r="D1563" i="1"/>
  <c r="M1563" i="1"/>
  <c r="R1563" i="1" s="1"/>
  <c r="P1563" i="1"/>
  <c r="Q1563" i="1" s="1"/>
  <c r="T1563" i="1" s="1"/>
  <c r="I1563" i="1" s="1"/>
  <c r="Y1563" i="1"/>
  <c r="Z1563" i="1" s="1"/>
  <c r="AC1563" i="1"/>
  <c r="AH1563" i="1"/>
  <c r="AM1563" i="1"/>
  <c r="EJ1563" i="1"/>
  <c r="AF1563" i="1" s="1"/>
  <c r="AG1563" i="1" s="1"/>
  <c r="D1564" i="1"/>
  <c r="M1564" i="1"/>
  <c r="R1564" i="1" s="1"/>
  <c r="P1564" i="1"/>
  <c r="Q1564" i="1" s="1"/>
  <c r="T1564" i="1" s="1"/>
  <c r="I1564" i="1" s="1"/>
  <c r="Y1564" i="1"/>
  <c r="Z1564" i="1" s="1"/>
  <c r="AC1564" i="1"/>
  <c r="AH1564" i="1"/>
  <c r="AM1564" i="1"/>
  <c r="EJ1564" i="1"/>
  <c r="AF1564" i="1" s="1"/>
  <c r="AG1564" i="1" s="1"/>
  <c r="D1565" i="1"/>
  <c r="M1565" i="1"/>
  <c r="R1565" i="1" s="1"/>
  <c r="P1565" i="1"/>
  <c r="Q1565" i="1" s="1"/>
  <c r="T1565" i="1" s="1"/>
  <c r="I1565" i="1" s="1"/>
  <c r="Y1565" i="1"/>
  <c r="Z1565" i="1" s="1"/>
  <c r="AC1565" i="1"/>
  <c r="AH1565" i="1"/>
  <c r="AM1565" i="1"/>
  <c r="EJ1565" i="1"/>
  <c r="AF1565" i="1" s="1"/>
  <c r="AG1565" i="1" s="1"/>
  <c r="D1566" i="1"/>
  <c r="M1566" i="1"/>
  <c r="R1566" i="1" s="1"/>
  <c r="P1566" i="1"/>
  <c r="Q1566" i="1" s="1"/>
  <c r="T1566" i="1" s="1"/>
  <c r="I1566" i="1" s="1"/>
  <c r="Y1566" i="1"/>
  <c r="Z1566" i="1" s="1"/>
  <c r="AC1566" i="1"/>
  <c r="AH1566" i="1"/>
  <c r="AM1566" i="1"/>
  <c r="EJ1566" i="1"/>
  <c r="AF1566" i="1" s="1"/>
  <c r="AG1566" i="1" s="1"/>
  <c r="D1567" i="1"/>
  <c r="M1567" i="1"/>
  <c r="R1567" i="1" s="1"/>
  <c r="P1567" i="1"/>
  <c r="Q1567" i="1" s="1"/>
  <c r="T1567" i="1" s="1"/>
  <c r="I1567" i="1" s="1"/>
  <c r="Y1567" i="1"/>
  <c r="Z1567" i="1" s="1"/>
  <c r="AC1567" i="1"/>
  <c r="AH1567" i="1"/>
  <c r="AM1567" i="1"/>
  <c r="EJ1567" i="1"/>
  <c r="AF1567" i="1" s="1"/>
  <c r="AG1567" i="1" s="1"/>
  <c r="D1568" i="1"/>
  <c r="M1568" i="1"/>
  <c r="R1568" i="1" s="1"/>
  <c r="P1568" i="1"/>
  <c r="Q1568" i="1" s="1"/>
  <c r="T1568" i="1" s="1"/>
  <c r="I1568" i="1" s="1"/>
  <c r="Y1568" i="1"/>
  <c r="Z1568" i="1" s="1"/>
  <c r="AC1568" i="1"/>
  <c r="AH1568" i="1"/>
  <c r="AM1568" i="1"/>
  <c r="EJ1568" i="1"/>
  <c r="AF1568" i="1" s="1"/>
  <c r="AG1568" i="1" s="1"/>
  <c r="D1569" i="1"/>
  <c r="M1569" i="1"/>
  <c r="R1569" i="1" s="1"/>
  <c r="P1569" i="1"/>
  <c r="Q1569" i="1" s="1"/>
  <c r="T1569" i="1" s="1"/>
  <c r="I1569" i="1" s="1"/>
  <c r="Y1569" i="1"/>
  <c r="Z1569" i="1" s="1"/>
  <c r="AC1569" i="1"/>
  <c r="AH1569" i="1"/>
  <c r="AM1569" i="1"/>
  <c r="EJ1569" i="1"/>
  <c r="AF1569" i="1" s="1"/>
  <c r="AG1569" i="1" s="1"/>
  <c r="D1570" i="1"/>
  <c r="M1570" i="1"/>
  <c r="R1570" i="1" s="1"/>
  <c r="P1570" i="1"/>
  <c r="Q1570" i="1" s="1"/>
  <c r="T1570" i="1" s="1"/>
  <c r="I1570" i="1" s="1"/>
  <c r="Y1570" i="1"/>
  <c r="Z1570" i="1" s="1"/>
  <c r="AC1570" i="1"/>
  <c r="AH1570" i="1"/>
  <c r="AM1570" i="1"/>
  <c r="EJ1570" i="1"/>
  <c r="AF1570" i="1" s="1"/>
  <c r="AG1570" i="1" s="1"/>
  <c r="D1571" i="1"/>
  <c r="M1571" i="1"/>
  <c r="R1571" i="1" s="1"/>
  <c r="P1571" i="1"/>
  <c r="Q1571" i="1" s="1"/>
  <c r="T1571" i="1" s="1"/>
  <c r="I1571" i="1" s="1"/>
  <c r="Y1571" i="1"/>
  <c r="Z1571" i="1" s="1"/>
  <c r="AC1571" i="1"/>
  <c r="AH1571" i="1"/>
  <c r="AM1571" i="1"/>
  <c r="EJ1571" i="1"/>
  <c r="AF1571" i="1" s="1"/>
  <c r="AG1571" i="1" s="1"/>
  <c r="D1572" i="1"/>
  <c r="M1572" i="1"/>
  <c r="R1572" i="1" s="1"/>
  <c r="P1572" i="1"/>
  <c r="Q1572" i="1" s="1"/>
  <c r="T1572" i="1" s="1"/>
  <c r="I1572" i="1" s="1"/>
  <c r="Y1572" i="1"/>
  <c r="Z1572" i="1" s="1"/>
  <c r="AC1572" i="1"/>
  <c r="AH1572" i="1"/>
  <c r="AM1572" i="1"/>
  <c r="EJ1572" i="1"/>
  <c r="AF1572" i="1" s="1"/>
  <c r="AG1572" i="1" s="1"/>
  <c r="D1573" i="1"/>
  <c r="M1573" i="1"/>
  <c r="R1573" i="1" s="1"/>
  <c r="P1573" i="1"/>
  <c r="Q1573" i="1" s="1"/>
  <c r="T1573" i="1" s="1"/>
  <c r="I1573" i="1" s="1"/>
  <c r="Y1573" i="1"/>
  <c r="Z1573" i="1" s="1"/>
  <c r="AC1573" i="1"/>
  <c r="AH1573" i="1"/>
  <c r="AM1573" i="1"/>
  <c r="EJ1573" i="1"/>
  <c r="AF1573" i="1" s="1"/>
  <c r="AG1573" i="1" s="1"/>
  <c r="D1574" i="1"/>
  <c r="M1574" i="1"/>
  <c r="R1574" i="1" s="1"/>
  <c r="P1574" i="1"/>
  <c r="Q1574" i="1" s="1"/>
  <c r="T1574" i="1" s="1"/>
  <c r="I1574" i="1" s="1"/>
  <c r="Y1574" i="1"/>
  <c r="Z1574" i="1" s="1"/>
  <c r="AC1574" i="1"/>
  <c r="AH1574" i="1"/>
  <c r="AM1574" i="1"/>
  <c r="EJ1574" i="1"/>
  <c r="AF1574" i="1" s="1"/>
  <c r="AG1574" i="1" s="1"/>
  <c r="D1575" i="1"/>
  <c r="M1575" i="1"/>
  <c r="R1575" i="1" s="1"/>
  <c r="P1575" i="1"/>
  <c r="Q1575" i="1" s="1"/>
  <c r="T1575" i="1" s="1"/>
  <c r="I1575" i="1" s="1"/>
  <c r="Y1575" i="1"/>
  <c r="Z1575" i="1" s="1"/>
  <c r="AC1575" i="1"/>
  <c r="AH1575" i="1"/>
  <c r="AM1575" i="1"/>
  <c r="EJ1575" i="1"/>
  <c r="AF1575" i="1" s="1"/>
  <c r="AG1575" i="1" s="1"/>
  <c r="D1576" i="1"/>
  <c r="M1576" i="1"/>
  <c r="R1576" i="1" s="1"/>
  <c r="P1576" i="1"/>
  <c r="Q1576" i="1" s="1"/>
  <c r="T1576" i="1" s="1"/>
  <c r="I1576" i="1" s="1"/>
  <c r="Y1576" i="1"/>
  <c r="Z1576" i="1" s="1"/>
  <c r="AC1576" i="1"/>
  <c r="AH1576" i="1"/>
  <c r="AM1576" i="1"/>
  <c r="EJ1576" i="1"/>
  <c r="AF1576" i="1" s="1"/>
  <c r="AG1576" i="1" s="1"/>
  <c r="D1577" i="1"/>
  <c r="M1577" i="1"/>
  <c r="R1577" i="1" s="1"/>
  <c r="P1577" i="1"/>
  <c r="Q1577" i="1" s="1"/>
  <c r="T1577" i="1" s="1"/>
  <c r="I1577" i="1" s="1"/>
  <c r="Y1577" i="1"/>
  <c r="Z1577" i="1" s="1"/>
  <c r="AC1577" i="1"/>
  <c r="AH1577" i="1"/>
  <c r="AM1577" i="1"/>
  <c r="EJ1577" i="1"/>
  <c r="AF1577" i="1" s="1"/>
  <c r="AG1577" i="1" s="1"/>
  <c r="D1578" i="1"/>
  <c r="M1578" i="1"/>
  <c r="R1578" i="1" s="1"/>
  <c r="P1578" i="1"/>
  <c r="Q1578" i="1" s="1"/>
  <c r="T1578" i="1" s="1"/>
  <c r="I1578" i="1" s="1"/>
  <c r="Y1578" i="1"/>
  <c r="Z1578" i="1" s="1"/>
  <c r="AC1578" i="1"/>
  <c r="AH1578" i="1"/>
  <c r="AM1578" i="1"/>
  <c r="EJ1578" i="1"/>
  <c r="AF1578" i="1" s="1"/>
  <c r="AG1578" i="1" s="1"/>
  <c r="D1579" i="1"/>
  <c r="M1579" i="1"/>
  <c r="R1579" i="1" s="1"/>
  <c r="P1579" i="1"/>
  <c r="Q1579" i="1" s="1"/>
  <c r="T1579" i="1" s="1"/>
  <c r="I1579" i="1" s="1"/>
  <c r="Y1579" i="1"/>
  <c r="Z1579" i="1" s="1"/>
  <c r="AC1579" i="1"/>
  <c r="AH1579" i="1"/>
  <c r="AM1579" i="1"/>
  <c r="EJ1579" i="1"/>
  <c r="AF1579" i="1" s="1"/>
  <c r="AG1579" i="1" s="1"/>
  <c r="D1580" i="1"/>
  <c r="M1580" i="1"/>
  <c r="R1580" i="1" s="1"/>
  <c r="P1580" i="1"/>
  <c r="Q1580" i="1" s="1"/>
  <c r="T1580" i="1" s="1"/>
  <c r="I1580" i="1" s="1"/>
  <c r="Y1580" i="1"/>
  <c r="Z1580" i="1" s="1"/>
  <c r="AC1580" i="1"/>
  <c r="AH1580" i="1"/>
  <c r="AM1580" i="1"/>
  <c r="EJ1580" i="1"/>
  <c r="AF1580" i="1" s="1"/>
  <c r="AG1580" i="1" s="1"/>
  <c r="D1581" i="1"/>
  <c r="M1581" i="1"/>
  <c r="R1581" i="1" s="1"/>
  <c r="P1581" i="1"/>
  <c r="Q1581" i="1" s="1"/>
  <c r="T1581" i="1" s="1"/>
  <c r="I1581" i="1" s="1"/>
  <c r="Y1581" i="1"/>
  <c r="Z1581" i="1" s="1"/>
  <c r="AC1581" i="1"/>
  <c r="AH1581" i="1"/>
  <c r="AM1581" i="1"/>
  <c r="EJ1581" i="1"/>
  <c r="AF1581" i="1" s="1"/>
  <c r="AG1581" i="1" s="1"/>
  <c r="D1582" i="1"/>
  <c r="M1582" i="1"/>
  <c r="R1582" i="1" s="1"/>
  <c r="P1582" i="1"/>
  <c r="Q1582" i="1" s="1"/>
  <c r="T1582" i="1" s="1"/>
  <c r="I1582" i="1" s="1"/>
  <c r="Y1582" i="1"/>
  <c r="Z1582" i="1" s="1"/>
  <c r="AC1582" i="1"/>
  <c r="AH1582" i="1"/>
  <c r="AM1582" i="1"/>
  <c r="EJ1582" i="1"/>
  <c r="AF1582" i="1" s="1"/>
  <c r="AG1582" i="1" s="1"/>
  <c r="D1583" i="1"/>
  <c r="M1583" i="1"/>
  <c r="R1583" i="1" s="1"/>
  <c r="P1583" i="1"/>
  <c r="Q1583" i="1" s="1"/>
  <c r="T1583" i="1" s="1"/>
  <c r="I1583" i="1" s="1"/>
  <c r="Y1583" i="1"/>
  <c r="Z1583" i="1" s="1"/>
  <c r="AC1583" i="1"/>
  <c r="AH1583" i="1"/>
  <c r="AM1583" i="1"/>
  <c r="EJ1583" i="1"/>
  <c r="AF1583" i="1" s="1"/>
  <c r="AG1583" i="1" s="1"/>
  <c r="D1584" i="1"/>
  <c r="M1584" i="1"/>
  <c r="R1584" i="1" s="1"/>
  <c r="P1584" i="1"/>
  <c r="Q1584" i="1" s="1"/>
  <c r="T1584" i="1" s="1"/>
  <c r="I1584" i="1" s="1"/>
  <c r="Y1584" i="1"/>
  <c r="Z1584" i="1" s="1"/>
  <c r="AC1584" i="1"/>
  <c r="AH1584" i="1"/>
  <c r="AM1584" i="1"/>
  <c r="EJ1584" i="1"/>
  <c r="AF1584" i="1" s="1"/>
  <c r="AG1584" i="1" s="1"/>
  <c r="D1585" i="1"/>
  <c r="M1585" i="1"/>
  <c r="R1585" i="1" s="1"/>
  <c r="P1585" i="1"/>
  <c r="Q1585" i="1" s="1"/>
  <c r="T1585" i="1" s="1"/>
  <c r="I1585" i="1" s="1"/>
  <c r="Y1585" i="1"/>
  <c r="Z1585" i="1" s="1"/>
  <c r="AC1585" i="1"/>
  <c r="AH1585" i="1"/>
  <c r="AM1585" i="1"/>
  <c r="EJ1585" i="1"/>
  <c r="AF1585" i="1" s="1"/>
  <c r="AG1585" i="1" s="1"/>
  <c r="D1586" i="1"/>
  <c r="M1586" i="1"/>
  <c r="R1586" i="1" s="1"/>
  <c r="P1586" i="1"/>
  <c r="Q1586" i="1" s="1"/>
  <c r="T1586" i="1" s="1"/>
  <c r="I1586" i="1" s="1"/>
  <c r="Y1586" i="1"/>
  <c r="Z1586" i="1" s="1"/>
  <c r="AC1586" i="1"/>
  <c r="AH1586" i="1"/>
  <c r="AM1586" i="1"/>
  <c r="EJ1586" i="1"/>
  <c r="AF1586" i="1" s="1"/>
  <c r="AG1586" i="1" s="1"/>
  <c r="D1587" i="1"/>
  <c r="M1587" i="1"/>
  <c r="R1587" i="1" s="1"/>
  <c r="P1587" i="1"/>
  <c r="Q1587" i="1" s="1"/>
  <c r="T1587" i="1" s="1"/>
  <c r="I1587" i="1" s="1"/>
  <c r="Y1587" i="1"/>
  <c r="Z1587" i="1" s="1"/>
  <c r="AC1587" i="1"/>
  <c r="AH1587" i="1"/>
  <c r="AM1587" i="1"/>
  <c r="EJ1587" i="1"/>
  <c r="AF1587" i="1" s="1"/>
  <c r="AG1587" i="1" s="1"/>
  <c r="D1588" i="1"/>
  <c r="M1588" i="1"/>
  <c r="R1588" i="1" s="1"/>
  <c r="P1588" i="1"/>
  <c r="Q1588" i="1" s="1"/>
  <c r="T1588" i="1" s="1"/>
  <c r="I1588" i="1" s="1"/>
  <c r="Y1588" i="1"/>
  <c r="Z1588" i="1" s="1"/>
  <c r="AC1588" i="1"/>
  <c r="AH1588" i="1"/>
  <c r="AM1588" i="1"/>
  <c r="EJ1588" i="1"/>
  <c r="AF1588" i="1" s="1"/>
  <c r="AG1588" i="1" s="1"/>
  <c r="D1589" i="1"/>
  <c r="M1589" i="1"/>
  <c r="R1589" i="1" s="1"/>
  <c r="P1589" i="1"/>
  <c r="Q1589" i="1" s="1"/>
  <c r="T1589" i="1" s="1"/>
  <c r="I1589" i="1" s="1"/>
  <c r="Y1589" i="1"/>
  <c r="Z1589" i="1" s="1"/>
  <c r="AC1589" i="1"/>
  <c r="AH1589" i="1"/>
  <c r="AM1589" i="1"/>
  <c r="EJ1589" i="1"/>
  <c r="AF1589" i="1" s="1"/>
  <c r="AG1589" i="1" s="1"/>
  <c r="D1590" i="1"/>
  <c r="M1590" i="1"/>
  <c r="R1590" i="1" s="1"/>
  <c r="P1590" i="1"/>
  <c r="Q1590" i="1" s="1"/>
  <c r="T1590" i="1" s="1"/>
  <c r="I1590" i="1" s="1"/>
  <c r="Y1590" i="1"/>
  <c r="Z1590" i="1" s="1"/>
  <c r="AC1590" i="1"/>
  <c r="AH1590" i="1"/>
  <c r="AM1590" i="1"/>
  <c r="EJ1590" i="1"/>
  <c r="AF1590" i="1" s="1"/>
  <c r="AG1590" i="1" s="1"/>
  <c r="D1591" i="1"/>
  <c r="M1591" i="1"/>
  <c r="R1591" i="1" s="1"/>
  <c r="P1591" i="1"/>
  <c r="Q1591" i="1" s="1"/>
  <c r="T1591" i="1" s="1"/>
  <c r="I1591" i="1" s="1"/>
  <c r="Y1591" i="1"/>
  <c r="Z1591" i="1" s="1"/>
  <c r="AC1591" i="1"/>
  <c r="AH1591" i="1"/>
  <c r="AM1591" i="1"/>
  <c r="EJ1591" i="1"/>
  <c r="AF1591" i="1" s="1"/>
  <c r="AG1591" i="1" s="1"/>
  <c r="D1592" i="1"/>
  <c r="M1592" i="1"/>
  <c r="R1592" i="1" s="1"/>
  <c r="P1592" i="1"/>
  <c r="Q1592" i="1" s="1"/>
  <c r="T1592" i="1" s="1"/>
  <c r="I1592" i="1" s="1"/>
  <c r="Y1592" i="1"/>
  <c r="Z1592" i="1" s="1"/>
  <c r="AC1592" i="1"/>
  <c r="AH1592" i="1"/>
  <c r="AM1592" i="1"/>
  <c r="EJ1592" i="1"/>
  <c r="AF1592" i="1" s="1"/>
  <c r="AG1592" i="1" s="1"/>
  <c r="D1593" i="1"/>
  <c r="M1593" i="1"/>
  <c r="R1593" i="1" s="1"/>
  <c r="P1593" i="1"/>
  <c r="Q1593" i="1" s="1"/>
  <c r="T1593" i="1" s="1"/>
  <c r="I1593" i="1" s="1"/>
  <c r="Y1593" i="1"/>
  <c r="Z1593" i="1" s="1"/>
  <c r="AC1593" i="1"/>
  <c r="AH1593" i="1"/>
  <c r="AM1593" i="1"/>
  <c r="EJ1593" i="1"/>
  <c r="AF1593" i="1" s="1"/>
  <c r="AG1593" i="1" s="1"/>
  <c r="D1594" i="1"/>
  <c r="M1594" i="1"/>
  <c r="R1594" i="1" s="1"/>
  <c r="P1594" i="1"/>
  <c r="Q1594" i="1" s="1"/>
  <c r="T1594" i="1" s="1"/>
  <c r="I1594" i="1" s="1"/>
  <c r="Y1594" i="1"/>
  <c r="Z1594" i="1" s="1"/>
  <c r="AC1594" i="1"/>
  <c r="AH1594" i="1"/>
  <c r="AM1594" i="1"/>
  <c r="EJ1594" i="1"/>
  <c r="AF1594" i="1" s="1"/>
  <c r="AG1594" i="1" s="1"/>
  <c r="D1595" i="1"/>
  <c r="M1595" i="1"/>
  <c r="R1595" i="1" s="1"/>
  <c r="P1595" i="1"/>
  <c r="Q1595" i="1" s="1"/>
  <c r="T1595" i="1" s="1"/>
  <c r="I1595" i="1" s="1"/>
  <c r="Y1595" i="1"/>
  <c r="Z1595" i="1" s="1"/>
  <c r="AC1595" i="1"/>
  <c r="AH1595" i="1"/>
  <c r="AM1595" i="1"/>
  <c r="EJ1595" i="1"/>
  <c r="AF1595" i="1" s="1"/>
  <c r="AG1595" i="1" s="1"/>
  <c r="D1596" i="1"/>
  <c r="M1596" i="1"/>
  <c r="R1596" i="1" s="1"/>
  <c r="P1596" i="1"/>
  <c r="Q1596" i="1" s="1"/>
  <c r="T1596" i="1" s="1"/>
  <c r="I1596" i="1" s="1"/>
  <c r="Y1596" i="1"/>
  <c r="Z1596" i="1" s="1"/>
  <c r="AC1596" i="1"/>
  <c r="AH1596" i="1"/>
  <c r="AM1596" i="1"/>
  <c r="EJ1596" i="1"/>
  <c r="AF1596" i="1" s="1"/>
  <c r="AG1596" i="1" s="1"/>
  <c r="D1597" i="1"/>
  <c r="M1597" i="1"/>
  <c r="R1597" i="1" s="1"/>
  <c r="P1597" i="1"/>
  <c r="Q1597" i="1" s="1"/>
  <c r="T1597" i="1" s="1"/>
  <c r="I1597" i="1" s="1"/>
  <c r="Y1597" i="1"/>
  <c r="Z1597" i="1" s="1"/>
  <c r="AC1597" i="1"/>
  <c r="AH1597" i="1"/>
  <c r="AM1597" i="1"/>
  <c r="EJ1597" i="1"/>
  <c r="AF1597" i="1" s="1"/>
  <c r="AG1597" i="1" s="1"/>
  <c r="D1598" i="1"/>
  <c r="M1598" i="1"/>
  <c r="R1598" i="1" s="1"/>
  <c r="P1598" i="1"/>
  <c r="Q1598" i="1" s="1"/>
  <c r="T1598" i="1" s="1"/>
  <c r="I1598" i="1" s="1"/>
  <c r="Y1598" i="1"/>
  <c r="Z1598" i="1" s="1"/>
  <c r="AC1598" i="1"/>
  <c r="AH1598" i="1"/>
  <c r="AM1598" i="1"/>
  <c r="EJ1598" i="1"/>
  <c r="AF1598" i="1" s="1"/>
  <c r="AG1598" i="1" s="1"/>
  <c r="D1599" i="1"/>
  <c r="M1599" i="1"/>
  <c r="R1599" i="1" s="1"/>
  <c r="P1599" i="1"/>
  <c r="Q1599" i="1" s="1"/>
  <c r="T1599" i="1" s="1"/>
  <c r="I1599" i="1" s="1"/>
  <c r="Y1599" i="1"/>
  <c r="Z1599" i="1" s="1"/>
  <c r="AC1599" i="1"/>
  <c r="AH1599" i="1"/>
  <c r="AM1599" i="1"/>
  <c r="EJ1599" i="1"/>
  <c r="AF1599" i="1" s="1"/>
  <c r="AG1599" i="1" s="1"/>
  <c r="D1600" i="1"/>
  <c r="M1600" i="1"/>
  <c r="R1600" i="1" s="1"/>
  <c r="P1600" i="1"/>
  <c r="Q1600" i="1" s="1"/>
  <c r="T1600" i="1" s="1"/>
  <c r="I1600" i="1" s="1"/>
  <c r="Y1600" i="1"/>
  <c r="Z1600" i="1" s="1"/>
  <c r="AC1600" i="1"/>
  <c r="AH1600" i="1"/>
  <c r="AM1600" i="1"/>
  <c r="EJ1600" i="1"/>
  <c r="AF1600" i="1" s="1"/>
  <c r="AG1600" i="1" s="1"/>
  <c r="D1601" i="1"/>
  <c r="M1601" i="1"/>
  <c r="R1601" i="1" s="1"/>
  <c r="P1601" i="1"/>
  <c r="Q1601" i="1" s="1"/>
  <c r="T1601" i="1" s="1"/>
  <c r="I1601" i="1" s="1"/>
  <c r="Y1601" i="1"/>
  <c r="Z1601" i="1" s="1"/>
  <c r="AC1601" i="1"/>
  <c r="AH1601" i="1"/>
  <c r="AM1601" i="1"/>
  <c r="EJ1601" i="1"/>
  <c r="AF1601" i="1" s="1"/>
  <c r="AG1601" i="1" s="1"/>
  <c r="D1602" i="1"/>
  <c r="M1602" i="1"/>
  <c r="R1602" i="1" s="1"/>
  <c r="P1602" i="1"/>
  <c r="Q1602" i="1" s="1"/>
  <c r="T1602" i="1" s="1"/>
  <c r="I1602" i="1" s="1"/>
  <c r="Y1602" i="1"/>
  <c r="Z1602" i="1" s="1"/>
  <c r="AC1602" i="1"/>
  <c r="AH1602" i="1"/>
  <c r="AM1602" i="1"/>
  <c r="EJ1602" i="1"/>
  <c r="AF1602" i="1" s="1"/>
  <c r="AG1602" i="1" s="1"/>
  <c r="D1603" i="1"/>
  <c r="M1603" i="1"/>
  <c r="R1603" i="1" s="1"/>
  <c r="P1603" i="1"/>
  <c r="Q1603" i="1" s="1"/>
  <c r="T1603" i="1" s="1"/>
  <c r="I1603" i="1" s="1"/>
  <c r="Y1603" i="1"/>
  <c r="Z1603" i="1" s="1"/>
  <c r="AC1603" i="1"/>
  <c r="AH1603" i="1"/>
  <c r="AM1603" i="1"/>
  <c r="EJ1603" i="1"/>
  <c r="AF1603" i="1" s="1"/>
  <c r="AG1603" i="1" s="1"/>
  <c r="D1604" i="1"/>
  <c r="M1604" i="1"/>
  <c r="R1604" i="1" s="1"/>
  <c r="P1604" i="1"/>
  <c r="Q1604" i="1" s="1"/>
  <c r="T1604" i="1" s="1"/>
  <c r="I1604" i="1" s="1"/>
  <c r="Y1604" i="1"/>
  <c r="Z1604" i="1" s="1"/>
  <c r="AC1604" i="1"/>
  <c r="AH1604" i="1"/>
  <c r="AM1604" i="1"/>
  <c r="EJ1604" i="1"/>
  <c r="AF1604" i="1" s="1"/>
  <c r="AG1604" i="1" s="1"/>
  <c r="D1605" i="1"/>
  <c r="M1605" i="1"/>
  <c r="R1605" i="1" s="1"/>
  <c r="P1605" i="1"/>
  <c r="Q1605" i="1" s="1"/>
  <c r="T1605" i="1" s="1"/>
  <c r="I1605" i="1" s="1"/>
  <c r="Y1605" i="1"/>
  <c r="Z1605" i="1" s="1"/>
  <c r="AC1605" i="1"/>
  <c r="AH1605" i="1"/>
  <c r="AM1605" i="1"/>
  <c r="EJ1605" i="1"/>
  <c r="AF1605" i="1" s="1"/>
  <c r="AG1605" i="1" s="1"/>
  <c r="D1606" i="1"/>
  <c r="M1606" i="1"/>
  <c r="R1606" i="1" s="1"/>
  <c r="P1606" i="1"/>
  <c r="Q1606" i="1" s="1"/>
  <c r="T1606" i="1" s="1"/>
  <c r="I1606" i="1" s="1"/>
  <c r="Y1606" i="1"/>
  <c r="Z1606" i="1" s="1"/>
  <c r="AC1606" i="1"/>
  <c r="AH1606" i="1"/>
  <c r="AM1606" i="1"/>
  <c r="EJ1606" i="1"/>
  <c r="AF1606" i="1" s="1"/>
  <c r="AG1606" i="1" s="1"/>
  <c r="D1607" i="1"/>
  <c r="M1607" i="1"/>
  <c r="R1607" i="1" s="1"/>
  <c r="P1607" i="1"/>
  <c r="Q1607" i="1" s="1"/>
  <c r="T1607" i="1" s="1"/>
  <c r="I1607" i="1" s="1"/>
  <c r="Y1607" i="1"/>
  <c r="Z1607" i="1" s="1"/>
  <c r="AC1607" i="1"/>
  <c r="AH1607" i="1"/>
  <c r="AM1607" i="1"/>
  <c r="EJ1607" i="1"/>
  <c r="AF1607" i="1" s="1"/>
  <c r="AG1607" i="1" s="1"/>
  <c r="D1608" i="1"/>
  <c r="M1608" i="1"/>
  <c r="R1608" i="1" s="1"/>
  <c r="P1608" i="1"/>
  <c r="Q1608" i="1" s="1"/>
  <c r="T1608" i="1" s="1"/>
  <c r="I1608" i="1" s="1"/>
  <c r="Y1608" i="1"/>
  <c r="Z1608" i="1" s="1"/>
  <c r="AC1608" i="1"/>
  <c r="AH1608" i="1"/>
  <c r="AM1608" i="1"/>
  <c r="EJ1608" i="1"/>
  <c r="AF1608" i="1" s="1"/>
  <c r="AG1608" i="1" s="1"/>
  <c r="D1609" i="1"/>
  <c r="M1609" i="1"/>
  <c r="R1609" i="1" s="1"/>
  <c r="P1609" i="1"/>
  <c r="Q1609" i="1" s="1"/>
  <c r="T1609" i="1" s="1"/>
  <c r="I1609" i="1" s="1"/>
  <c r="Y1609" i="1"/>
  <c r="Z1609" i="1" s="1"/>
  <c r="AC1609" i="1"/>
  <c r="AH1609" i="1"/>
  <c r="AM1609" i="1"/>
  <c r="EJ1609" i="1"/>
  <c r="AF1609" i="1" s="1"/>
  <c r="AG1609" i="1" s="1"/>
  <c r="D1610" i="1"/>
  <c r="M1610" i="1"/>
  <c r="R1610" i="1" s="1"/>
  <c r="P1610" i="1"/>
  <c r="Q1610" i="1" s="1"/>
  <c r="T1610" i="1" s="1"/>
  <c r="I1610" i="1" s="1"/>
  <c r="Y1610" i="1"/>
  <c r="Z1610" i="1" s="1"/>
  <c r="AC1610" i="1"/>
  <c r="AH1610" i="1"/>
  <c r="AM1610" i="1"/>
  <c r="EJ1610" i="1"/>
  <c r="AF1610" i="1" s="1"/>
  <c r="AG1610" i="1" s="1"/>
  <c r="D1611" i="1"/>
  <c r="M1611" i="1"/>
  <c r="R1611" i="1" s="1"/>
  <c r="P1611" i="1"/>
  <c r="Q1611" i="1" s="1"/>
  <c r="T1611" i="1" s="1"/>
  <c r="I1611" i="1" s="1"/>
  <c r="Y1611" i="1"/>
  <c r="Z1611" i="1" s="1"/>
  <c r="AC1611" i="1"/>
  <c r="AH1611" i="1"/>
  <c r="AM1611" i="1"/>
  <c r="EJ1611" i="1"/>
  <c r="AF1611" i="1" s="1"/>
  <c r="AG1611" i="1" s="1"/>
  <c r="D1612" i="1"/>
  <c r="M1612" i="1"/>
  <c r="R1612" i="1" s="1"/>
  <c r="P1612" i="1"/>
  <c r="Q1612" i="1" s="1"/>
  <c r="T1612" i="1" s="1"/>
  <c r="I1612" i="1" s="1"/>
  <c r="Y1612" i="1"/>
  <c r="Z1612" i="1" s="1"/>
  <c r="AC1612" i="1"/>
  <c r="AH1612" i="1"/>
  <c r="AM1612" i="1"/>
  <c r="EJ1612" i="1"/>
  <c r="AF1612" i="1" s="1"/>
  <c r="AG1612" i="1" s="1"/>
  <c r="D1613" i="1"/>
  <c r="M1613" i="1"/>
  <c r="R1613" i="1" s="1"/>
  <c r="P1613" i="1"/>
  <c r="Q1613" i="1" s="1"/>
  <c r="T1613" i="1" s="1"/>
  <c r="I1613" i="1" s="1"/>
  <c r="Y1613" i="1"/>
  <c r="Z1613" i="1" s="1"/>
  <c r="AC1613" i="1"/>
  <c r="AH1613" i="1"/>
  <c r="AM1613" i="1"/>
  <c r="EJ1613" i="1"/>
  <c r="AF1613" i="1" s="1"/>
  <c r="AG1613" i="1" s="1"/>
  <c r="D1614" i="1"/>
  <c r="M1614" i="1"/>
  <c r="R1614" i="1" s="1"/>
  <c r="P1614" i="1"/>
  <c r="Q1614" i="1" s="1"/>
  <c r="T1614" i="1" s="1"/>
  <c r="I1614" i="1" s="1"/>
  <c r="Y1614" i="1"/>
  <c r="Z1614" i="1" s="1"/>
  <c r="AC1614" i="1"/>
  <c r="AH1614" i="1"/>
  <c r="AM1614" i="1"/>
  <c r="EJ1614" i="1"/>
  <c r="AF1614" i="1" s="1"/>
  <c r="AG1614" i="1" s="1"/>
  <c r="D1615" i="1"/>
  <c r="M1615" i="1"/>
  <c r="R1615" i="1" s="1"/>
  <c r="P1615" i="1"/>
  <c r="Q1615" i="1" s="1"/>
  <c r="T1615" i="1" s="1"/>
  <c r="I1615" i="1" s="1"/>
  <c r="Y1615" i="1"/>
  <c r="Z1615" i="1" s="1"/>
  <c r="AC1615" i="1"/>
  <c r="AH1615" i="1"/>
  <c r="AM1615" i="1"/>
  <c r="EJ1615" i="1"/>
  <c r="AF1615" i="1" s="1"/>
  <c r="AG1615" i="1" s="1"/>
  <c r="D1616" i="1"/>
  <c r="M1616" i="1"/>
  <c r="R1616" i="1" s="1"/>
  <c r="P1616" i="1"/>
  <c r="Q1616" i="1" s="1"/>
  <c r="T1616" i="1" s="1"/>
  <c r="I1616" i="1" s="1"/>
  <c r="Y1616" i="1"/>
  <c r="Z1616" i="1" s="1"/>
  <c r="AC1616" i="1"/>
  <c r="AH1616" i="1"/>
  <c r="AM1616" i="1"/>
  <c r="EJ1616" i="1"/>
  <c r="AF1616" i="1" s="1"/>
  <c r="AG1616" i="1" s="1"/>
  <c r="D1617" i="1"/>
  <c r="M1617" i="1"/>
  <c r="R1617" i="1" s="1"/>
  <c r="P1617" i="1"/>
  <c r="Q1617" i="1" s="1"/>
  <c r="T1617" i="1" s="1"/>
  <c r="I1617" i="1" s="1"/>
  <c r="Y1617" i="1"/>
  <c r="Z1617" i="1" s="1"/>
  <c r="AC1617" i="1"/>
  <c r="AH1617" i="1"/>
  <c r="AM1617" i="1"/>
  <c r="EJ1617" i="1"/>
  <c r="AF1617" i="1" s="1"/>
  <c r="AG1617" i="1" s="1"/>
  <c r="D1618" i="1"/>
  <c r="M1618" i="1"/>
  <c r="R1618" i="1" s="1"/>
  <c r="P1618" i="1"/>
  <c r="Q1618" i="1" s="1"/>
  <c r="T1618" i="1" s="1"/>
  <c r="I1618" i="1" s="1"/>
  <c r="Y1618" i="1"/>
  <c r="Z1618" i="1" s="1"/>
  <c r="AC1618" i="1"/>
  <c r="AH1618" i="1"/>
  <c r="AM1618" i="1"/>
  <c r="EJ1618" i="1"/>
  <c r="AF1618" i="1" s="1"/>
  <c r="AG1618" i="1" s="1"/>
  <c r="D1619" i="1"/>
  <c r="M1619" i="1"/>
  <c r="R1619" i="1" s="1"/>
  <c r="P1619" i="1"/>
  <c r="Q1619" i="1" s="1"/>
  <c r="T1619" i="1" s="1"/>
  <c r="I1619" i="1" s="1"/>
  <c r="Y1619" i="1"/>
  <c r="Z1619" i="1" s="1"/>
  <c r="AC1619" i="1"/>
  <c r="AH1619" i="1"/>
  <c r="AM1619" i="1"/>
  <c r="EJ1619" i="1"/>
  <c r="AF1619" i="1" s="1"/>
  <c r="AG1619" i="1" s="1"/>
  <c r="D1620" i="1"/>
  <c r="M1620" i="1"/>
  <c r="R1620" i="1" s="1"/>
  <c r="P1620" i="1"/>
  <c r="Q1620" i="1" s="1"/>
  <c r="T1620" i="1" s="1"/>
  <c r="I1620" i="1" s="1"/>
  <c r="Y1620" i="1"/>
  <c r="Z1620" i="1" s="1"/>
  <c r="AC1620" i="1"/>
  <c r="AH1620" i="1"/>
  <c r="AM1620" i="1"/>
  <c r="EJ1620" i="1"/>
  <c r="AF1620" i="1" s="1"/>
  <c r="AG1620" i="1" s="1"/>
  <c r="D1621" i="1"/>
  <c r="M1621" i="1"/>
  <c r="R1621" i="1" s="1"/>
  <c r="P1621" i="1"/>
  <c r="Q1621" i="1" s="1"/>
  <c r="T1621" i="1" s="1"/>
  <c r="I1621" i="1" s="1"/>
  <c r="Y1621" i="1"/>
  <c r="Z1621" i="1" s="1"/>
  <c r="AC1621" i="1"/>
  <c r="AH1621" i="1"/>
  <c r="AM1621" i="1"/>
  <c r="EJ1621" i="1"/>
  <c r="AF1621" i="1" s="1"/>
  <c r="AG1621" i="1" s="1"/>
  <c r="D1622" i="1"/>
  <c r="M1622" i="1"/>
  <c r="R1622" i="1" s="1"/>
  <c r="P1622" i="1"/>
  <c r="Q1622" i="1" s="1"/>
  <c r="T1622" i="1" s="1"/>
  <c r="I1622" i="1" s="1"/>
  <c r="Y1622" i="1"/>
  <c r="Z1622" i="1" s="1"/>
  <c r="AC1622" i="1"/>
  <c r="AH1622" i="1"/>
  <c r="AM1622" i="1"/>
  <c r="EJ1622" i="1"/>
  <c r="AF1622" i="1" s="1"/>
  <c r="AG1622" i="1" s="1"/>
  <c r="D1623" i="1"/>
  <c r="M1623" i="1"/>
  <c r="R1623" i="1" s="1"/>
  <c r="P1623" i="1"/>
  <c r="Q1623" i="1" s="1"/>
  <c r="T1623" i="1" s="1"/>
  <c r="I1623" i="1" s="1"/>
  <c r="Y1623" i="1"/>
  <c r="Z1623" i="1" s="1"/>
  <c r="AC1623" i="1"/>
  <c r="AH1623" i="1"/>
  <c r="AM1623" i="1"/>
  <c r="EJ1623" i="1"/>
  <c r="AF1623" i="1" s="1"/>
  <c r="AG1623" i="1" s="1"/>
  <c r="D1624" i="1"/>
  <c r="M1624" i="1"/>
  <c r="R1624" i="1" s="1"/>
  <c r="P1624" i="1"/>
  <c r="Q1624" i="1" s="1"/>
  <c r="T1624" i="1" s="1"/>
  <c r="I1624" i="1" s="1"/>
  <c r="Y1624" i="1"/>
  <c r="Z1624" i="1" s="1"/>
  <c r="AC1624" i="1"/>
  <c r="AH1624" i="1"/>
  <c r="AM1624" i="1"/>
  <c r="EJ1624" i="1"/>
  <c r="AF1624" i="1" s="1"/>
  <c r="AG1624" i="1" s="1"/>
  <c r="D1625" i="1"/>
  <c r="M1625" i="1"/>
  <c r="R1625" i="1" s="1"/>
  <c r="P1625" i="1"/>
  <c r="Q1625" i="1" s="1"/>
  <c r="T1625" i="1" s="1"/>
  <c r="I1625" i="1" s="1"/>
  <c r="Y1625" i="1"/>
  <c r="Z1625" i="1" s="1"/>
  <c r="AC1625" i="1"/>
  <c r="AH1625" i="1"/>
  <c r="AM1625" i="1"/>
  <c r="EJ1625" i="1"/>
  <c r="AF1625" i="1" s="1"/>
  <c r="AG1625" i="1" s="1"/>
  <c r="D1626" i="1"/>
  <c r="M1626" i="1"/>
  <c r="R1626" i="1" s="1"/>
  <c r="P1626" i="1"/>
  <c r="Q1626" i="1" s="1"/>
  <c r="T1626" i="1" s="1"/>
  <c r="I1626" i="1" s="1"/>
  <c r="Y1626" i="1"/>
  <c r="Z1626" i="1" s="1"/>
  <c r="AC1626" i="1"/>
  <c r="AH1626" i="1"/>
  <c r="AM1626" i="1"/>
  <c r="EJ1626" i="1"/>
  <c r="AF1626" i="1" s="1"/>
  <c r="AG1626" i="1" s="1"/>
  <c r="D1627" i="1"/>
  <c r="M1627" i="1"/>
  <c r="R1627" i="1" s="1"/>
  <c r="P1627" i="1"/>
  <c r="Q1627" i="1" s="1"/>
  <c r="T1627" i="1" s="1"/>
  <c r="I1627" i="1" s="1"/>
  <c r="Y1627" i="1"/>
  <c r="Z1627" i="1" s="1"/>
  <c r="AC1627" i="1"/>
  <c r="AH1627" i="1"/>
  <c r="AM1627" i="1"/>
  <c r="EJ1627" i="1"/>
  <c r="AF1627" i="1" s="1"/>
  <c r="AG1627" i="1" s="1"/>
  <c r="D1628" i="1"/>
  <c r="M1628" i="1"/>
  <c r="R1628" i="1" s="1"/>
  <c r="P1628" i="1"/>
  <c r="Q1628" i="1" s="1"/>
  <c r="T1628" i="1" s="1"/>
  <c r="I1628" i="1" s="1"/>
  <c r="Y1628" i="1"/>
  <c r="Z1628" i="1" s="1"/>
  <c r="AC1628" i="1"/>
  <c r="AH1628" i="1"/>
  <c r="AM1628" i="1"/>
  <c r="EJ1628" i="1"/>
  <c r="AF1628" i="1" s="1"/>
  <c r="AG1628" i="1" s="1"/>
  <c r="D1629" i="1"/>
  <c r="M1629" i="1"/>
  <c r="R1629" i="1" s="1"/>
  <c r="P1629" i="1"/>
  <c r="Q1629" i="1" s="1"/>
  <c r="T1629" i="1" s="1"/>
  <c r="I1629" i="1" s="1"/>
  <c r="Y1629" i="1"/>
  <c r="Z1629" i="1" s="1"/>
  <c r="AC1629" i="1"/>
  <c r="AH1629" i="1"/>
  <c r="AM1629" i="1"/>
  <c r="EJ1629" i="1"/>
  <c r="AF1629" i="1" s="1"/>
  <c r="AG1629" i="1" s="1"/>
  <c r="D1630" i="1"/>
  <c r="M1630" i="1"/>
  <c r="R1630" i="1" s="1"/>
  <c r="P1630" i="1"/>
  <c r="Q1630" i="1" s="1"/>
  <c r="T1630" i="1" s="1"/>
  <c r="I1630" i="1" s="1"/>
  <c r="Y1630" i="1"/>
  <c r="Z1630" i="1" s="1"/>
  <c r="AC1630" i="1"/>
  <c r="AH1630" i="1"/>
  <c r="AM1630" i="1"/>
  <c r="EJ1630" i="1"/>
  <c r="AF1630" i="1" s="1"/>
  <c r="AG1630" i="1" s="1"/>
  <c r="D1631" i="1"/>
  <c r="M1631" i="1"/>
  <c r="R1631" i="1" s="1"/>
  <c r="P1631" i="1"/>
  <c r="Q1631" i="1" s="1"/>
  <c r="T1631" i="1" s="1"/>
  <c r="I1631" i="1" s="1"/>
  <c r="Y1631" i="1"/>
  <c r="Z1631" i="1" s="1"/>
  <c r="AC1631" i="1"/>
  <c r="AH1631" i="1"/>
  <c r="AM1631" i="1"/>
  <c r="EJ1631" i="1"/>
  <c r="AF1631" i="1" s="1"/>
  <c r="AG1631" i="1" s="1"/>
  <c r="D1632" i="1"/>
  <c r="M1632" i="1"/>
  <c r="R1632" i="1" s="1"/>
  <c r="P1632" i="1"/>
  <c r="Q1632" i="1" s="1"/>
  <c r="T1632" i="1" s="1"/>
  <c r="I1632" i="1" s="1"/>
  <c r="Y1632" i="1"/>
  <c r="Z1632" i="1" s="1"/>
  <c r="AC1632" i="1"/>
  <c r="AH1632" i="1"/>
  <c r="AM1632" i="1"/>
  <c r="EJ1632" i="1"/>
  <c r="AF1632" i="1" s="1"/>
  <c r="AG1632" i="1" s="1"/>
  <c r="D1633" i="1"/>
  <c r="M1633" i="1"/>
  <c r="R1633" i="1" s="1"/>
  <c r="P1633" i="1"/>
  <c r="Q1633" i="1" s="1"/>
  <c r="T1633" i="1" s="1"/>
  <c r="I1633" i="1" s="1"/>
  <c r="Y1633" i="1"/>
  <c r="Z1633" i="1" s="1"/>
  <c r="AC1633" i="1"/>
  <c r="AH1633" i="1"/>
  <c r="AM1633" i="1"/>
  <c r="EJ1633" i="1"/>
  <c r="AF1633" i="1" s="1"/>
  <c r="AG1633" i="1" s="1"/>
  <c r="D1634" i="1"/>
  <c r="M1634" i="1"/>
  <c r="R1634" i="1" s="1"/>
  <c r="P1634" i="1"/>
  <c r="Q1634" i="1" s="1"/>
  <c r="T1634" i="1" s="1"/>
  <c r="I1634" i="1" s="1"/>
  <c r="Y1634" i="1"/>
  <c r="Z1634" i="1" s="1"/>
  <c r="AC1634" i="1"/>
  <c r="AH1634" i="1"/>
  <c r="AM1634" i="1"/>
  <c r="EJ1634" i="1"/>
  <c r="AF1634" i="1" s="1"/>
  <c r="AG1634" i="1" s="1"/>
  <c r="D1635" i="1"/>
  <c r="M1635" i="1"/>
  <c r="R1635" i="1" s="1"/>
  <c r="P1635" i="1"/>
  <c r="Q1635" i="1" s="1"/>
  <c r="T1635" i="1" s="1"/>
  <c r="I1635" i="1" s="1"/>
  <c r="Y1635" i="1"/>
  <c r="Z1635" i="1" s="1"/>
  <c r="AC1635" i="1"/>
  <c r="AH1635" i="1"/>
  <c r="AM1635" i="1"/>
  <c r="EJ1635" i="1"/>
  <c r="AF1635" i="1" s="1"/>
  <c r="AG1635" i="1" s="1"/>
  <c r="D1636" i="1"/>
  <c r="M1636" i="1"/>
  <c r="R1636" i="1" s="1"/>
  <c r="P1636" i="1"/>
  <c r="Q1636" i="1" s="1"/>
  <c r="T1636" i="1" s="1"/>
  <c r="I1636" i="1" s="1"/>
  <c r="Y1636" i="1"/>
  <c r="Z1636" i="1" s="1"/>
  <c r="AC1636" i="1"/>
  <c r="AH1636" i="1"/>
  <c r="AM1636" i="1"/>
  <c r="EJ1636" i="1"/>
  <c r="AF1636" i="1" s="1"/>
  <c r="AG1636" i="1" s="1"/>
  <c r="D1637" i="1"/>
  <c r="M1637" i="1"/>
  <c r="R1637" i="1" s="1"/>
  <c r="P1637" i="1"/>
  <c r="Q1637" i="1" s="1"/>
  <c r="T1637" i="1" s="1"/>
  <c r="I1637" i="1" s="1"/>
  <c r="Y1637" i="1"/>
  <c r="Z1637" i="1" s="1"/>
  <c r="AC1637" i="1"/>
  <c r="AH1637" i="1"/>
  <c r="AM1637" i="1"/>
  <c r="EJ1637" i="1"/>
  <c r="AF1637" i="1" s="1"/>
  <c r="AG1637" i="1" s="1"/>
  <c r="D1638" i="1"/>
  <c r="M1638" i="1"/>
  <c r="R1638" i="1" s="1"/>
  <c r="P1638" i="1"/>
  <c r="Q1638" i="1" s="1"/>
  <c r="T1638" i="1" s="1"/>
  <c r="I1638" i="1" s="1"/>
  <c r="Y1638" i="1"/>
  <c r="Z1638" i="1" s="1"/>
  <c r="AC1638" i="1"/>
  <c r="AH1638" i="1"/>
  <c r="AM1638" i="1"/>
  <c r="EJ1638" i="1"/>
  <c r="AF1638" i="1" s="1"/>
  <c r="AG1638" i="1" s="1"/>
  <c r="D1639" i="1"/>
  <c r="M1639" i="1"/>
  <c r="R1639" i="1" s="1"/>
  <c r="P1639" i="1"/>
  <c r="Q1639" i="1" s="1"/>
  <c r="T1639" i="1" s="1"/>
  <c r="I1639" i="1" s="1"/>
  <c r="Y1639" i="1"/>
  <c r="Z1639" i="1" s="1"/>
  <c r="AC1639" i="1"/>
  <c r="AH1639" i="1"/>
  <c r="AM1639" i="1"/>
  <c r="EJ1639" i="1"/>
  <c r="AF1639" i="1" s="1"/>
  <c r="AG1639" i="1" s="1"/>
  <c r="D1640" i="1"/>
  <c r="M1640" i="1"/>
  <c r="R1640" i="1" s="1"/>
  <c r="P1640" i="1"/>
  <c r="Q1640" i="1" s="1"/>
  <c r="T1640" i="1" s="1"/>
  <c r="I1640" i="1" s="1"/>
  <c r="Y1640" i="1"/>
  <c r="Z1640" i="1" s="1"/>
  <c r="AC1640" i="1"/>
  <c r="AH1640" i="1"/>
  <c r="AM1640" i="1"/>
  <c r="EJ1640" i="1"/>
  <c r="AF1640" i="1" s="1"/>
  <c r="AG1640" i="1" s="1"/>
  <c r="D1641" i="1"/>
  <c r="M1641" i="1"/>
  <c r="R1641" i="1" s="1"/>
  <c r="P1641" i="1"/>
  <c r="Q1641" i="1" s="1"/>
  <c r="T1641" i="1" s="1"/>
  <c r="I1641" i="1" s="1"/>
  <c r="Y1641" i="1"/>
  <c r="Z1641" i="1" s="1"/>
  <c r="AC1641" i="1"/>
  <c r="AH1641" i="1"/>
  <c r="AM1641" i="1"/>
  <c r="EJ1641" i="1"/>
  <c r="AF1641" i="1" s="1"/>
  <c r="AG1641" i="1" s="1"/>
  <c r="D1642" i="1"/>
  <c r="M1642" i="1"/>
  <c r="R1642" i="1" s="1"/>
  <c r="P1642" i="1"/>
  <c r="Q1642" i="1" s="1"/>
  <c r="T1642" i="1" s="1"/>
  <c r="I1642" i="1" s="1"/>
  <c r="Y1642" i="1"/>
  <c r="Z1642" i="1" s="1"/>
  <c r="AC1642" i="1"/>
  <c r="AH1642" i="1"/>
  <c r="AM1642" i="1"/>
  <c r="EJ1642" i="1"/>
  <c r="AF1642" i="1" s="1"/>
  <c r="AG1642" i="1" s="1"/>
  <c r="D1643" i="1"/>
  <c r="M1643" i="1"/>
  <c r="R1643" i="1" s="1"/>
  <c r="P1643" i="1"/>
  <c r="Q1643" i="1" s="1"/>
  <c r="T1643" i="1" s="1"/>
  <c r="I1643" i="1" s="1"/>
  <c r="Y1643" i="1"/>
  <c r="Z1643" i="1" s="1"/>
  <c r="AC1643" i="1"/>
  <c r="AH1643" i="1"/>
  <c r="AM1643" i="1"/>
  <c r="EJ1643" i="1"/>
  <c r="AF1643" i="1" s="1"/>
  <c r="AG1643" i="1" s="1"/>
  <c r="D1644" i="1"/>
  <c r="M1644" i="1"/>
  <c r="R1644" i="1" s="1"/>
  <c r="P1644" i="1"/>
  <c r="Q1644" i="1" s="1"/>
  <c r="T1644" i="1" s="1"/>
  <c r="I1644" i="1" s="1"/>
  <c r="Y1644" i="1"/>
  <c r="Z1644" i="1" s="1"/>
  <c r="AC1644" i="1"/>
  <c r="AH1644" i="1"/>
  <c r="AM1644" i="1"/>
  <c r="EJ1644" i="1"/>
  <c r="AF1644" i="1" s="1"/>
  <c r="AG1644" i="1" s="1"/>
  <c r="D1645" i="1"/>
  <c r="M1645" i="1"/>
  <c r="R1645" i="1" s="1"/>
  <c r="P1645" i="1"/>
  <c r="Q1645" i="1" s="1"/>
  <c r="T1645" i="1" s="1"/>
  <c r="I1645" i="1" s="1"/>
  <c r="Y1645" i="1"/>
  <c r="Z1645" i="1" s="1"/>
  <c r="AC1645" i="1"/>
  <c r="AH1645" i="1"/>
  <c r="AM1645" i="1"/>
  <c r="EJ1645" i="1"/>
  <c r="AF1645" i="1" s="1"/>
  <c r="AG1645" i="1" s="1"/>
  <c r="D1646" i="1"/>
  <c r="M1646" i="1"/>
  <c r="R1646" i="1" s="1"/>
  <c r="P1646" i="1"/>
  <c r="Q1646" i="1" s="1"/>
  <c r="T1646" i="1" s="1"/>
  <c r="I1646" i="1" s="1"/>
  <c r="Y1646" i="1"/>
  <c r="Z1646" i="1" s="1"/>
  <c r="AC1646" i="1"/>
  <c r="AH1646" i="1"/>
  <c r="AM1646" i="1"/>
  <c r="EJ1646" i="1"/>
  <c r="AF1646" i="1" s="1"/>
  <c r="AG1646" i="1" s="1"/>
  <c r="D1647" i="1"/>
  <c r="M1647" i="1"/>
  <c r="R1647" i="1" s="1"/>
  <c r="P1647" i="1"/>
  <c r="Q1647" i="1" s="1"/>
  <c r="T1647" i="1" s="1"/>
  <c r="I1647" i="1" s="1"/>
  <c r="Y1647" i="1"/>
  <c r="Z1647" i="1" s="1"/>
  <c r="AC1647" i="1"/>
  <c r="AH1647" i="1"/>
  <c r="AM1647" i="1"/>
  <c r="EJ1647" i="1"/>
  <c r="AF1647" i="1" s="1"/>
  <c r="AG1647" i="1" s="1"/>
  <c r="D1648" i="1"/>
  <c r="M1648" i="1"/>
  <c r="R1648" i="1" s="1"/>
  <c r="P1648" i="1"/>
  <c r="Q1648" i="1" s="1"/>
  <c r="T1648" i="1" s="1"/>
  <c r="I1648" i="1" s="1"/>
  <c r="Y1648" i="1"/>
  <c r="Z1648" i="1" s="1"/>
  <c r="AC1648" i="1"/>
  <c r="AH1648" i="1"/>
  <c r="AM1648" i="1"/>
  <c r="EJ1648" i="1"/>
  <c r="AF1648" i="1" s="1"/>
  <c r="AG1648" i="1" s="1"/>
  <c r="D1649" i="1"/>
  <c r="M1649" i="1"/>
  <c r="R1649" i="1" s="1"/>
  <c r="P1649" i="1"/>
  <c r="Q1649" i="1" s="1"/>
  <c r="T1649" i="1" s="1"/>
  <c r="I1649" i="1" s="1"/>
  <c r="Y1649" i="1"/>
  <c r="Z1649" i="1" s="1"/>
  <c r="AC1649" i="1"/>
  <c r="AH1649" i="1"/>
  <c r="AM1649" i="1"/>
  <c r="EJ1649" i="1"/>
  <c r="AF1649" i="1" s="1"/>
  <c r="AG1649" i="1" s="1"/>
  <c r="D1650" i="1"/>
  <c r="M1650" i="1"/>
  <c r="R1650" i="1" s="1"/>
  <c r="P1650" i="1"/>
  <c r="Q1650" i="1" s="1"/>
  <c r="T1650" i="1" s="1"/>
  <c r="I1650" i="1" s="1"/>
  <c r="Y1650" i="1"/>
  <c r="Z1650" i="1" s="1"/>
  <c r="AC1650" i="1"/>
  <c r="AH1650" i="1"/>
  <c r="AM1650" i="1"/>
  <c r="EJ1650" i="1"/>
  <c r="AF1650" i="1" s="1"/>
  <c r="AG1650" i="1" s="1"/>
  <c r="D1651" i="1"/>
  <c r="M1651" i="1"/>
  <c r="R1651" i="1" s="1"/>
  <c r="P1651" i="1"/>
  <c r="Q1651" i="1" s="1"/>
  <c r="T1651" i="1" s="1"/>
  <c r="I1651" i="1" s="1"/>
  <c r="Y1651" i="1"/>
  <c r="Z1651" i="1" s="1"/>
  <c r="AC1651" i="1"/>
  <c r="AH1651" i="1"/>
  <c r="AM1651" i="1"/>
  <c r="EJ1651" i="1"/>
  <c r="AF1651" i="1" s="1"/>
  <c r="AG1651" i="1" s="1"/>
  <c r="D1652" i="1"/>
  <c r="M1652" i="1"/>
  <c r="R1652" i="1" s="1"/>
  <c r="P1652" i="1"/>
  <c r="Q1652" i="1" s="1"/>
  <c r="T1652" i="1" s="1"/>
  <c r="I1652" i="1" s="1"/>
  <c r="Y1652" i="1"/>
  <c r="Z1652" i="1" s="1"/>
  <c r="AC1652" i="1"/>
  <c r="AH1652" i="1"/>
  <c r="AM1652" i="1"/>
  <c r="EJ1652" i="1"/>
  <c r="AF1652" i="1" s="1"/>
  <c r="AG1652" i="1" s="1"/>
  <c r="D1653" i="1"/>
  <c r="M1653" i="1"/>
  <c r="R1653" i="1" s="1"/>
  <c r="P1653" i="1"/>
  <c r="Q1653" i="1" s="1"/>
  <c r="T1653" i="1" s="1"/>
  <c r="I1653" i="1" s="1"/>
  <c r="Y1653" i="1"/>
  <c r="Z1653" i="1" s="1"/>
  <c r="AC1653" i="1"/>
  <c r="AH1653" i="1"/>
  <c r="AM1653" i="1"/>
  <c r="EJ1653" i="1"/>
  <c r="AF1653" i="1" s="1"/>
  <c r="AG1653" i="1" s="1"/>
  <c r="D1654" i="1"/>
  <c r="M1654" i="1"/>
  <c r="R1654" i="1" s="1"/>
  <c r="P1654" i="1"/>
  <c r="Q1654" i="1" s="1"/>
  <c r="T1654" i="1" s="1"/>
  <c r="I1654" i="1" s="1"/>
  <c r="Y1654" i="1"/>
  <c r="Z1654" i="1" s="1"/>
  <c r="AC1654" i="1"/>
  <c r="AH1654" i="1"/>
  <c r="AM1654" i="1"/>
  <c r="EJ1654" i="1"/>
  <c r="AF1654" i="1" s="1"/>
  <c r="AG1654" i="1" s="1"/>
  <c r="D1655" i="1"/>
  <c r="M1655" i="1"/>
  <c r="R1655" i="1" s="1"/>
  <c r="P1655" i="1"/>
  <c r="Q1655" i="1" s="1"/>
  <c r="T1655" i="1" s="1"/>
  <c r="I1655" i="1" s="1"/>
  <c r="Y1655" i="1"/>
  <c r="Z1655" i="1" s="1"/>
  <c r="AC1655" i="1"/>
  <c r="AH1655" i="1"/>
  <c r="AM1655" i="1"/>
  <c r="EJ1655" i="1"/>
  <c r="AF1655" i="1" s="1"/>
  <c r="AG1655" i="1" s="1"/>
  <c r="D1656" i="1"/>
  <c r="M1656" i="1"/>
  <c r="R1656" i="1" s="1"/>
  <c r="P1656" i="1"/>
  <c r="Q1656" i="1" s="1"/>
  <c r="T1656" i="1" s="1"/>
  <c r="I1656" i="1" s="1"/>
  <c r="Y1656" i="1"/>
  <c r="Z1656" i="1" s="1"/>
  <c r="AC1656" i="1"/>
  <c r="AH1656" i="1"/>
  <c r="AM1656" i="1"/>
  <c r="EJ1656" i="1"/>
  <c r="AF1656" i="1" s="1"/>
  <c r="AG1656" i="1" s="1"/>
  <c r="D1657" i="1"/>
  <c r="M1657" i="1"/>
  <c r="R1657" i="1" s="1"/>
  <c r="P1657" i="1"/>
  <c r="Q1657" i="1" s="1"/>
  <c r="T1657" i="1" s="1"/>
  <c r="I1657" i="1" s="1"/>
  <c r="Y1657" i="1"/>
  <c r="Z1657" i="1" s="1"/>
  <c r="AC1657" i="1"/>
  <c r="AH1657" i="1"/>
  <c r="AM1657" i="1"/>
  <c r="EJ1657" i="1"/>
  <c r="AF1657" i="1" s="1"/>
  <c r="AG1657" i="1" s="1"/>
  <c r="D1658" i="1"/>
  <c r="M1658" i="1"/>
  <c r="R1658" i="1" s="1"/>
  <c r="P1658" i="1"/>
  <c r="Q1658" i="1" s="1"/>
  <c r="T1658" i="1" s="1"/>
  <c r="I1658" i="1" s="1"/>
  <c r="Y1658" i="1"/>
  <c r="Z1658" i="1" s="1"/>
  <c r="AC1658" i="1"/>
  <c r="AH1658" i="1"/>
  <c r="AM1658" i="1"/>
  <c r="EJ1658" i="1"/>
  <c r="AF1658" i="1" s="1"/>
  <c r="AG1658" i="1" s="1"/>
  <c r="D1659" i="1"/>
  <c r="M1659" i="1"/>
  <c r="R1659" i="1" s="1"/>
  <c r="P1659" i="1"/>
  <c r="Q1659" i="1" s="1"/>
  <c r="T1659" i="1" s="1"/>
  <c r="I1659" i="1" s="1"/>
  <c r="Y1659" i="1"/>
  <c r="Z1659" i="1" s="1"/>
  <c r="AC1659" i="1"/>
  <c r="AH1659" i="1"/>
  <c r="AM1659" i="1"/>
  <c r="EJ1659" i="1"/>
  <c r="AF1659" i="1" s="1"/>
  <c r="AG1659" i="1" s="1"/>
  <c r="D1660" i="1"/>
  <c r="M1660" i="1"/>
  <c r="R1660" i="1" s="1"/>
  <c r="P1660" i="1"/>
  <c r="Q1660" i="1" s="1"/>
  <c r="T1660" i="1" s="1"/>
  <c r="I1660" i="1" s="1"/>
  <c r="Y1660" i="1"/>
  <c r="Z1660" i="1" s="1"/>
  <c r="AC1660" i="1"/>
  <c r="AH1660" i="1"/>
  <c r="AM1660" i="1"/>
  <c r="EJ1660" i="1"/>
  <c r="AF1660" i="1" s="1"/>
  <c r="AG1660" i="1" s="1"/>
  <c r="D1661" i="1"/>
  <c r="M1661" i="1"/>
  <c r="R1661" i="1" s="1"/>
  <c r="P1661" i="1"/>
  <c r="Q1661" i="1" s="1"/>
  <c r="T1661" i="1" s="1"/>
  <c r="I1661" i="1" s="1"/>
  <c r="Y1661" i="1"/>
  <c r="Z1661" i="1" s="1"/>
  <c r="AC1661" i="1"/>
  <c r="AH1661" i="1"/>
  <c r="AM1661" i="1"/>
  <c r="EJ1661" i="1"/>
  <c r="AF1661" i="1" s="1"/>
  <c r="AG1661" i="1" s="1"/>
  <c r="D1662" i="1"/>
  <c r="M1662" i="1"/>
  <c r="R1662" i="1" s="1"/>
  <c r="P1662" i="1"/>
  <c r="Q1662" i="1" s="1"/>
  <c r="T1662" i="1" s="1"/>
  <c r="I1662" i="1" s="1"/>
  <c r="Y1662" i="1"/>
  <c r="Z1662" i="1" s="1"/>
  <c r="AC1662" i="1"/>
  <c r="AH1662" i="1"/>
  <c r="AM1662" i="1"/>
  <c r="EJ1662" i="1"/>
  <c r="AF1662" i="1" s="1"/>
  <c r="AG1662" i="1" s="1"/>
  <c r="D1663" i="1"/>
  <c r="M1663" i="1"/>
  <c r="R1663" i="1" s="1"/>
  <c r="P1663" i="1"/>
  <c r="Q1663" i="1" s="1"/>
  <c r="T1663" i="1" s="1"/>
  <c r="I1663" i="1" s="1"/>
  <c r="Y1663" i="1"/>
  <c r="Z1663" i="1" s="1"/>
  <c r="AC1663" i="1"/>
  <c r="AH1663" i="1"/>
  <c r="AM1663" i="1"/>
  <c r="EJ1663" i="1"/>
  <c r="AF1663" i="1" s="1"/>
  <c r="AG1663" i="1" s="1"/>
  <c r="D1664" i="1"/>
  <c r="M1664" i="1"/>
  <c r="R1664" i="1" s="1"/>
  <c r="P1664" i="1"/>
  <c r="Q1664" i="1" s="1"/>
  <c r="T1664" i="1" s="1"/>
  <c r="I1664" i="1" s="1"/>
  <c r="Y1664" i="1"/>
  <c r="Z1664" i="1" s="1"/>
  <c r="AC1664" i="1"/>
  <c r="AH1664" i="1"/>
  <c r="AM1664" i="1"/>
  <c r="EJ1664" i="1"/>
  <c r="AF1664" i="1" s="1"/>
  <c r="AG1664" i="1" s="1"/>
  <c r="D1665" i="1"/>
  <c r="M1665" i="1"/>
  <c r="R1665" i="1" s="1"/>
  <c r="P1665" i="1"/>
  <c r="Q1665" i="1" s="1"/>
  <c r="T1665" i="1" s="1"/>
  <c r="I1665" i="1" s="1"/>
  <c r="Y1665" i="1"/>
  <c r="Z1665" i="1" s="1"/>
  <c r="AC1665" i="1"/>
  <c r="AH1665" i="1"/>
  <c r="AM1665" i="1"/>
  <c r="EJ1665" i="1"/>
  <c r="AF1665" i="1" s="1"/>
  <c r="AG1665" i="1" s="1"/>
  <c r="D1666" i="1"/>
  <c r="M1666" i="1"/>
  <c r="R1666" i="1" s="1"/>
  <c r="P1666" i="1"/>
  <c r="Q1666" i="1" s="1"/>
  <c r="T1666" i="1" s="1"/>
  <c r="I1666" i="1" s="1"/>
  <c r="Y1666" i="1"/>
  <c r="Z1666" i="1" s="1"/>
  <c r="AC1666" i="1"/>
  <c r="AH1666" i="1"/>
  <c r="AM1666" i="1"/>
  <c r="EJ1666" i="1"/>
  <c r="AF1666" i="1" s="1"/>
  <c r="AG1666" i="1" s="1"/>
  <c r="D1667" i="1"/>
  <c r="M1667" i="1"/>
  <c r="R1667" i="1" s="1"/>
  <c r="P1667" i="1"/>
  <c r="Q1667" i="1" s="1"/>
  <c r="T1667" i="1" s="1"/>
  <c r="I1667" i="1" s="1"/>
  <c r="Y1667" i="1"/>
  <c r="Z1667" i="1" s="1"/>
  <c r="AC1667" i="1"/>
  <c r="AH1667" i="1"/>
  <c r="AM1667" i="1"/>
  <c r="EJ1667" i="1"/>
  <c r="AF1667" i="1" s="1"/>
  <c r="AG1667" i="1" s="1"/>
  <c r="D1668" i="1"/>
  <c r="M1668" i="1"/>
  <c r="R1668" i="1" s="1"/>
  <c r="P1668" i="1"/>
  <c r="Q1668" i="1" s="1"/>
  <c r="T1668" i="1" s="1"/>
  <c r="I1668" i="1" s="1"/>
  <c r="Y1668" i="1"/>
  <c r="Z1668" i="1" s="1"/>
  <c r="AC1668" i="1"/>
  <c r="AH1668" i="1"/>
  <c r="AM1668" i="1"/>
  <c r="EJ1668" i="1"/>
  <c r="AF1668" i="1" s="1"/>
  <c r="AG1668" i="1" s="1"/>
  <c r="D1669" i="1"/>
  <c r="M1669" i="1"/>
  <c r="R1669" i="1" s="1"/>
  <c r="P1669" i="1"/>
  <c r="Q1669" i="1" s="1"/>
  <c r="T1669" i="1" s="1"/>
  <c r="I1669" i="1" s="1"/>
  <c r="Y1669" i="1"/>
  <c r="Z1669" i="1" s="1"/>
  <c r="AC1669" i="1"/>
  <c r="AH1669" i="1"/>
  <c r="AM1669" i="1"/>
  <c r="EJ1669" i="1"/>
  <c r="AF1669" i="1" s="1"/>
  <c r="AG1669" i="1" s="1"/>
  <c r="D1670" i="1"/>
  <c r="M1670" i="1"/>
  <c r="R1670" i="1" s="1"/>
  <c r="P1670" i="1"/>
  <c r="Q1670" i="1" s="1"/>
  <c r="T1670" i="1" s="1"/>
  <c r="I1670" i="1" s="1"/>
  <c r="Y1670" i="1"/>
  <c r="Z1670" i="1" s="1"/>
  <c r="AC1670" i="1"/>
  <c r="AH1670" i="1"/>
  <c r="AM1670" i="1"/>
  <c r="EJ1670" i="1"/>
  <c r="AF1670" i="1" s="1"/>
  <c r="AG1670" i="1" s="1"/>
  <c r="D1671" i="1"/>
  <c r="M1671" i="1"/>
  <c r="R1671" i="1" s="1"/>
  <c r="P1671" i="1"/>
  <c r="Q1671" i="1" s="1"/>
  <c r="T1671" i="1" s="1"/>
  <c r="I1671" i="1" s="1"/>
  <c r="Y1671" i="1"/>
  <c r="Z1671" i="1" s="1"/>
  <c r="AC1671" i="1"/>
  <c r="AH1671" i="1"/>
  <c r="AM1671" i="1"/>
  <c r="EJ1671" i="1"/>
  <c r="AF1671" i="1" s="1"/>
  <c r="AG1671" i="1" s="1"/>
  <c r="D1672" i="1"/>
  <c r="M1672" i="1"/>
  <c r="R1672" i="1" s="1"/>
  <c r="P1672" i="1"/>
  <c r="Q1672" i="1" s="1"/>
  <c r="T1672" i="1" s="1"/>
  <c r="I1672" i="1" s="1"/>
  <c r="Y1672" i="1"/>
  <c r="Z1672" i="1" s="1"/>
  <c r="AC1672" i="1"/>
  <c r="AH1672" i="1"/>
  <c r="AM1672" i="1"/>
  <c r="EJ1672" i="1"/>
  <c r="AF1672" i="1" s="1"/>
  <c r="AG1672" i="1" s="1"/>
  <c r="D1673" i="1"/>
  <c r="M1673" i="1"/>
  <c r="R1673" i="1" s="1"/>
  <c r="P1673" i="1"/>
  <c r="Q1673" i="1" s="1"/>
  <c r="T1673" i="1" s="1"/>
  <c r="I1673" i="1" s="1"/>
  <c r="Y1673" i="1"/>
  <c r="Z1673" i="1" s="1"/>
  <c r="AC1673" i="1"/>
  <c r="AH1673" i="1"/>
  <c r="AM1673" i="1"/>
  <c r="EJ1673" i="1"/>
  <c r="AF1673" i="1" s="1"/>
  <c r="AG1673" i="1" s="1"/>
  <c r="D1674" i="1"/>
  <c r="M1674" i="1"/>
  <c r="R1674" i="1" s="1"/>
  <c r="P1674" i="1"/>
  <c r="Q1674" i="1" s="1"/>
  <c r="T1674" i="1" s="1"/>
  <c r="I1674" i="1" s="1"/>
  <c r="Y1674" i="1"/>
  <c r="Z1674" i="1" s="1"/>
  <c r="AC1674" i="1"/>
  <c r="AH1674" i="1"/>
  <c r="AM1674" i="1"/>
  <c r="EJ1674" i="1"/>
  <c r="AF1674" i="1" s="1"/>
  <c r="AG1674" i="1" s="1"/>
  <c r="D1675" i="1"/>
  <c r="M1675" i="1"/>
  <c r="R1675" i="1" s="1"/>
  <c r="P1675" i="1"/>
  <c r="Q1675" i="1" s="1"/>
  <c r="T1675" i="1" s="1"/>
  <c r="I1675" i="1" s="1"/>
  <c r="Y1675" i="1"/>
  <c r="Z1675" i="1" s="1"/>
  <c r="AC1675" i="1"/>
  <c r="AH1675" i="1"/>
  <c r="AM1675" i="1"/>
  <c r="EJ1675" i="1"/>
  <c r="AF1675" i="1" s="1"/>
  <c r="AG1675" i="1" s="1"/>
  <c r="D1676" i="1"/>
  <c r="M1676" i="1"/>
  <c r="R1676" i="1" s="1"/>
  <c r="P1676" i="1"/>
  <c r="Q1676" i="1" s="1"/>
  <c r="T1676" i="1" s="1"/>
  <c r="I1676" i="1" s="1"/>
  <c r="Y1676" i="1"/>
  <c r="Z1676" i="1" s="1"/>
  <c r="AC1676" i="1"/>
  <c r="AH1676" i="1"/>
  <c r="AM1676" i="1"/>
  <c r="EJ1676" i="1"/>
  <c r="AF1676" i="1" s="1"/>
  <c r="AG1676" i="1" s="1"/>
  <c r="D1677" i="1"/>
  <c r="M1677" i="1"/>
  <c r="R1677" i="1" s="1"/>
  <c r="P1677" i="1"/>
  <c r="Q1677" i="1" s="1"/>
  <c r="T1677" i="1" s="1"/>
  <c r="I1677" i="1" s="1"/>
  <c r="Y1677" i="1"/>
  <c r="Z1677" i="1" s="1"/>
  <c r="AC1677" i="1"/>
  <c r="AH1677" i="1"/>
  <c r="AM1677" i="1"/>
  <c r="EJ1677" i="1"/>
  <c r="AF1677" i="1" s="1"/>
  <c r="AG1677" i="1" s="1"/>
  <c r="D1678" i="1"/>
  <c r="M1678" i="1"/>
  <c r="R1678" i="1" s="1"/>
  <c r="P1678" i="1"/>
  <c r="Q1678" i="1" s="1"/>
  <c r="T1678" i="1" s="1"/>
  <c r="I1678" i="1" s="1"/>
  <c r="Y1678" i="1"/>
  <c r="Z1678" i="1" s="1"/>
  <c r="AC1678" i="1"/>
  <c r="AH1678" i="1"/>
  <c r="AM1678" i="1"/>
  <c r="EJ1678" i="1"/>
  <c r="AF1678" i="1" s="1"/>
  <c r="AG1678" i="1" s="1"/>
  <c r="D1679" i="1"/>
  <c r="M1679" i="1"/>
  <c r="R1679" i="1" s="1"/>
  <c r="P1679" i="1"/>
  <c r="Q1679" i="1" s="1"/>
  <c r="T1679" i="1" s="1"/>
  <c r="I1679" i="1" s="1"/>
  <c r="Y1679" i="1"/>
  <c r="Z1679" i="1" s="1"/>
  <c r="AC1679" i="1"/>
  <c r="AH1679" i="1"/>
  <c r="AM1679" i="1"/>
  <c r="EJ1679" i="1"/>
  <c r="AF1679" i="1" s="1"/>
  <c r="AG1679" i="1" s="1"/>
  <c r="D1680" i="1"/>
  <c r="M1680" i="1"/>
  <c r="R1680" i="1" s="1"/>
  <c r="P1680" i="1"/>
  <c r="Q1680" i="1" s="1"/>
  <c r="T1680" i="1" s="1"/>
  <c r="I1680" i="1" s="1"/>
  <c r="Y1680" i="1"/>
  <c r="Z1680" i="1" s="1"/>
  <c r="AC1680" i="1"/>
  <c r="AH1680" i="1"/>
  <c r="AM1680" i="1"/>
  <c r="EJ1680" i="1"/>
  <c r="AF1680" i="1" s="1"/>
  <c r="AG1680" i="1" s="1"/>
  <c r="D1681" i="1"/>
  <c r="M1681" i="1"/>
  <c r="R1681" i="1" s="1"/>
  <c r="P1681" i="1"/>
  <c r="Q1681" i="1" s="1"/>
  <c r="T1681" i="1" s="1"/>
  <c r="I1681" i="1" s="1"/>
  <c r="Y1681" i="1"/>
  <c r="Z1681" i="1" s="1"/>
  <c r="AC1681" i="1"/>
  <c r="AH1681" i="1"/>
  <c r="AM1681" i="1"/>
  <c r="EJ1681" i="1"/>
  <c r="AF1681" i="1" s="1"/>
  <c r="AG1681" i="1" s="1"/>
  <c r="D1682" i="1"/>
  <c r="M1682" i="1"/>
  <c r="R1682" i="1" s="1"/>
  <c r="P1682" i="1"/>
  <c r="Q1682" i="1" s="1"/>
  <c r="T1682" i="1" s="1"/>
  <c r="I1682" i="1" s="1"/>
  <c r="Y1682" i="1"/>
  <c r="Z1682" i="1" s="1"/>
  <c r="AC1682" i="1"/>
  <c r="AH1682" i="1"/>
  <c r="AM1682" i="1"/>
  <c r="EJ1682" i="1"/>
  <c r="AF1682" i="1" s="1"/>
  <c r="AG1682" i="1" s="1"/>
  <c r="D1683" i="1"/>
  <c r="M1683" i="1"/>
  <c r="R1683" i="1" s="1"/>
  <c r="P1683" i="1"/>
  <c r="Q1683" i="1" s="1"/>
  <c r="T1683" i="1" s="1"/>
  <c r="I1683" i="1" s="1"/>
  <c r="Y1683" i="1"/>
  <c r="Z1683" i="1" s="1"/>
  <c r="AC1683" i="1"/>
  <c r="AH1683" i="1"/>
  <c r="AM1683" i="1"/>
  <c r="EJ1683" i="1"/>
  <c r="AF1683" i="1" s="1"/>
  <c r="AG1683" i="1" s="1"/>
  <c r="D1684" i="1"/>
  <c r="M1684" i="1"/>
  <c r="R1684" i="1" s="1"/>
  <c r="P1684" i="1"/>
  <c r="Q1684" i="1" s="1"/>
  <c r="T1684" i="1" s="1"/>
  <c r="I1684" i="1" s="1"/>
  <c r="Y1684" i="1"/>
  <c r="Z1684" i="1" s="1"/>
  <c r="AC1684" i="1"/>
  <c r="AH1684" i="1"/>
  <c r="AM1684" i="1"/>
  <c r="EJ1684" i="1"/>
  <c r="AF1684" i="1" s="1"/>
  <c r="AG1684" i="1" s="1"/>
  <c r="D1685" i="1"/>
  <c r="M1685" i="1"/>
  <c r="R1685" i="1" s="1"/>
  <c r="P1685" i="1"/>
  <c r="Q1685" i="1" s="1"/>
  <c r="T1685" i="1" s="1"/>
  <c r="I1685" i="1" s="1"/>
  <c r="Y1685" i="1"/>
  <c r="Z1685" i="1" s="1"/>
  <c r="AC1685" i="1"/>
  <c r="AH1685" i="1"/>
  <c r="AM1685" i="1"/>
  <c r="EJ1685" i="1"/>
  <c r="AF1685" i="1" s="1"/>
  <c r="AG1685" i="1" s="1"/>
  <c r="D1686" i="1"/>
  <c r="M1686" i="1"/>
  <c r="R1686" i="1" s="1"/>
  <c r="P1686" i="1"/>
  <c r="Q1686" i="1" s="1"/>
  <c r="T1686" i="1" s="1"/>
  <c r="I1686" i="1" s="1"/>
  <c r="Y1686" i="1"/>
  <c r="Z1686" i="1" s="1"/>
  <c r="AC1686" i="1"/>
  <c r="AH1686" i="1"/>
  <c r="AM1686" i="1"/>
  <c r="EJ1686" i="1"/>
  <c r="AF1686" i="1" s="1"/>
  <c r="AG1686" i="1" s="1"/>
  <c r="D1687" i="1"/>
  <c r="M1687" i="1"/>
  <c r="R1687" i="1" s="1"/>
  <c r="P1687" i="1"/>
  <c r="Q1687" i="1" s="1"/>
  <c r="T1687" i="1" s="1"/>
  <c r="I1687" i="1" s="1"/>
  <c r="Y1687" i="1"/>
  <c r="Z1687" i="1" s="1"/>
  <c r="AC1687" i="1"/>
  <c r="AH1687" i="1"/>
  <c r="AM1687" i="1"/>
  <c r="EJ1687" i="1"/>
  <c r="AF1687" i="1" s="1"/>
  <c r="AG1687" i="1" s="1"/>
  <c r="D1688" i="1"/>
  <c r="M1688" i="1"/>
  <c r="R1688" i="1" s="1"/>
  <c r="P1688" i="1"/>
  <c r="Q1688" i="1" s="1"/>
  <c r="T1688" i="1" s="1"/>
  <c r="I1688" i="1" s="1"/>
  <c r="Y1688" i="1"/>
  <c r="Z1688" i="1" s="1"/>
  <c r="AC1688" i="1"/>
  <c r="AH1688" i="1"/>
  <c r="AM1688" i="1"/>
  <c r="EJ1688" i="1"/>
  <c r="AF1688" i="1" s="1"/>
  <c r="AG1688" i="1" s="1"/>
  <c r="D1689" i="1"/>
  <c r="M1689" i="1"/>
  <c r="R1689" i="1" s="1"/>
  <c r="P1689" i="1"/>
  <c r="Q1689" i="1" s="1"/>
  <c r="T1689" i="1" s="1"/>
  <c r="I1689" i="1" s="1"/>
  <c r="Y1689" i="1"/>
  <c r="Z1689" i="1" s="1"/>
  <c r="AC1689" i="1"/>
  <c r="AH1689" i="1"/>
  <c r="AM1689" i="1"/>
  <c r="EJ1689" i="1"/>
  <c r="AF1689" i="1" s="1"/>
  <c r="AG1689" i="1" s="1"/>
  <c r="D1690" i="1"/>
  <c r="M1690" i="1"/>
  <c r="R1690" i="1" s="1"/>
  <c r="P1690" i="1"/>
  <c r="Q1690" i="1" s="1"/>
  <c r="T1690" i="1" s="1"/>
  <c r="I1690" i="1" s="1"/>
  <c r="Y1690" i="1"/>
  <c r="Z1690" i="1" s="1"/>
  <c r="AC1690" i="1"/>
  <c r="AH1690" i="1"/>
  <c r="AM1690" i="1"/>
  <c r="EJ1690" i="1"/>
  <c r="AF1690" i="1" s="1"/>
  <c r="AG1690" i="1" s="1"/>
  <c r="D1691" i="1"/>
  <c r="M1691" i="1"/>
  <c r="R1691" i="1" s="1"/>
  <c r="P1691" i="1"/>
  <c r="Q1691" i="1" s="1"/>
  <c r="T1691" i="1" s="1"/>
  <c r="I1691" i="1" s="1"/>
  <c r="Y1691" i="1"/>
  <c r="Z1691" i="1" s="1"/>
  <c r="AC1691" i="1"/>
  <c r="AH1691" i="1"/>
  <c r="AM1691" i="1"/>
  <c r="EJ1691" i="1"/>
  <c r="AF1691" i="1" s="1"/>
  <c r="AG1691" i="1" s="1"/>
  <c r="D1692" i="1"/>
  <c r="M1692" i="1"/>
  <c r="R1692" i="1" s="1"/>
  <c r="P1692" i="1"/>
  <c r="Q1692" i="1" s="1"/>
  <c r="T1692" i="1" s="1"/>
  <c r="I1692" i="1" s="1"/>
  <c r="Y1692" i="1"/>
  <c r="Z1692" i="1" s="1"/>
  <c r="AC1692" i="1"/>
  <c r="AH1692" i="1"/>
  <c r="AM1692" i="1"/>
  <c r="EJ1692" i="1"/>
  <c r="AF1692" i="1" s="1"/>
  <c r="AG1692" i="1" s="1"/>
  <c r="D1693" i="1"/>
  <c r="M1693" i="1"/>
  <c r="R1693" i="1" s="1"/>
  <c r="P1693" i="1"/>
  <c r="Q1693" i="1" s="1"/>
  <c r="T1693" i="1" s="1"/>
  <c r="I1693" i="1" s="1"/>
  <c r="Y1693" i="1"/>
  <c r="Z1693" i="1" s="1"/>
  <c r="AC1693" i="1"/>
  <c r="AH1693" i="1"/>
  <c r="AM1693" i="1"/>
  <c r="EJ1693" i="1"/>
  <c r="AF1693" i="1" s="1"/>
  <c r="AG1693" i="1" s="1"/>
  <c r="D1694" i="1"/>
  <c r="M1694" i="1"/>
  <c r="R1694" i="1" s="1"/>
  <c r="P1694" i="1"/>
  <c r="Q1694" i="1" s="1"/>
  <c r="T1694" i="1" s="1"/>
  <c r="I1694" i="1" s="1"/>
  <c r="Y1694" i="1"/>
  <c r="Z1694" i="1" s="1"/>
  <c r="AC1694" i="1"/>
  <c r="AH1694" i="1"/>
  <c r="AM1694" i="1"/>
  <c r="EJ1694" i="1"/>
  <c r="AF1694" i="1" s="1"/>
  <c r="AG1694" i="1" s="1"/>
  <c r="D1695" i="1"/>
  <c r="M1695" i="1"/>
  <c r="R1695" i="1" s="1"/>
  <c r="P1695" i="1"/>
  <c r="Q1695" i="1" s="1"/>
  <c r="T1695" i="1" s="1"/>
  <c r="I1695" i="1" s="1"/>
  <c r="Y1695" i="1"/>
  <c r="Z1695" i="1" s="1"/>
  <c r="AC1695" i="1"/>
  <c r="AH1695" i="1"/>
  <c r="AM1695" i="1"/>
  <c r="EJ1695" i="1"/>
  <c r="AF1695" i="1" s="1"/>
  <c r="AG1695" i="1" s="1"/>
  <c r="D1696" i="1"/>
  <c r="M1696" i="1"/>
  <c r="R1696" i="1" s="1"/>
  <c r="P1696" i="1"/>
  <c r="Q1696" i="1" s="1"/>
  <c r="T1696" i="1" s="1"/>
  <c r="I1696" i="1" s="1"/>
  <c r="Y1696" i="1"/>
  <c r="Z1696" i="1" s="1"/>
  <c r="AC1696" i="1"/>
  <c r="AH1696" i="1"/>
  <c r="AM1696" i="1"/>
  <c r="EJ1696" i="1"/>
  <c r="AF1696" i="1" s="1"/>
  <c r="AG1696" i="1" s="1"/>
  <c r="D1697" i="1"/>
  <c r="M1697" i="1"/>
  <c r="R1697" i="1" s="1"/>
  <c r="P1697" i="1"/>
  <c r="Q1697" i="1" s="1"/>
  <c r="T1697" i="1" s="1"/>
  <c r="I1697" i="1" s="1"/>
  <c r="Y1697" i="1"/>
  <c r="Z1697" i="1" s="1"/>
  <c r="AC1697" i="1"/>
  <c r="AH1697" i="1"/>
  <c r="AM1697" i="1"/>
  <c r="EJ1697" i="1"/>
  <c r="AF1697" i="1" s="1"/>
  <c r="AG1697" i="1" s="1"/>
  <c r="D1698" i="1"/>
  <c r="M1698" i="1"/>
  <c r="R1698" i="1" s="1"/>
  <c r="P1698" i="1"/>
  <c r="Q1698" i="1" s="1"/>
  <c r="T1698" i="1" s="1"/>
  <c r="I1698" i="1" s="1"/>
  <c r="Y1698" i="1"/>
  <c r="Z1698" i="1" s="1"/>
  <c r="AC1698" i="1"/>
  <c r="AH1698" i="1"/>
  <c r="AM1698" i="1"/>
  <c r="EJ1698" i="1"/>
  <c r="AF1698" i="1" s="1"/>
  <c r="AG1698" i="1" s="1"/>
  <c r="D1699" i="1"/>
  <c r="M1699" i="1"/>
  <c r="R1699" i="1" s="1"/>
  <c r="P1699" i="1"/>
  <c r="Q1699" i="1" s="1"/>
  <c r="T1699" i="1" s="1"/>
  <c r="I1699" i="1" s="1"/>
  <c r="Y1699" i="1"/>
  <c r="Z1699" i="1" s="1"/>
  <c r="AC1699" i="1"/>
  <c r="AH1699" i="1"/>
  <c r="AM1699" i="1"/>
  <c r="EJ1699" i="1"/>
  <c r="AF1699" i="1" s="1"/>
  <c r="AG1699" i="1" s="1"/>
  <c r="D1700" i="1"/>
  <c r="M1700" i="1"/>
  <c r="R1700" i="1" s="1"/>
  <c r="P1700" i="1"/>
  <c r="Q1700" i="1" s="1"/>
  <c r="T1700" i="1" s="1"/>
  <c r="I1700" i="1" s="1"/>
  <c r="Y1700" i="1"/>
  <c r="Z1700" i="1" s="1"/>
  <c r="AC1700" i="1"/>
  <c r="AH1700" i="1"/>
  <c r="AM1700" i="1"/>
  <c r="EJ1700" i="1"/>
  <c r="AF1700" i="1" s="1"/>
  <c r="AG1700" i="1" s="1"/>
  <c r="D1701" i="1"/>
  <c r="M1701" i="1"/>
  <c r="R1701" i="1" s="1"/>
  <c r="P1701" i="1"/>
  <c r="Q1701" i="1" s="1"/>
  <c r="T1701" i="1" s="1"/>
  <c r="I1701" i="1" s="1"/>
  <c r="Y1701" i="1"/>
  <c r="Z1701" i="1" s="1"/>
  <c r="AC1701" i="1"/>
  <c r="AH1701" i="1"/>
  <c r="AM1701" i="1"/>
  <c r="EJ1701" i="1"/>
  <c r="AF1701" i="1" s="1"/>
  <c r="AG1701" i="1" s="1"/>
  <c r="D1702" i="1"/>
  <c r="M1702" i="1"/>
  <c r="R1702" i="1" s="1"/>
  <c r="P1702" i="1"/>
  <c r="Q1702" i="1" s="1"/>
  <c r="T1702" i="1" s="1"/>
  <c r="I1702" i="1" s="1"/>
  <c r="Y1702" i="1"/>
  <c r="Z1702" i="1" s="1"/>
  <c r="AC1702" i="1"/>
  <c r="AH1702" i="1"/>
  <c r="AM1702" i="1"/>
  <c r="EJ1702" i="1"/>
  <c r="AF1702" i="1" s="1"/>
  <c r="AG1702" i="1" s="1"/>
  <c r="D1703" i="1"/>
  <c r="M1703" i="1"/>
  <c r="R1703" i="1" s="1"/>
  <c r="P1703" i="1"/>
  <c r="Q1703" i="1" s="1"/>
  <c r="T1703" i="1" s="1"/>
  <c r="I1703" i="1" s="1"/>
  <c r="Y1703" i="1"/>
  <c r="Z1703" i="1" s="1"/>
  <c r="AC1703" i="1"/>
  <c r="AH1703" i="1"/>
  <c r="AM1703" i="1"/>
  <c r="EJ1703" i="1"/>
  <c r="AF1703" i="1" s="1"/>
  <c r="AG1703" i="1" s="1"/>
  <c r="D1704" i="1"/>
  <c r="M1704" i="1"/>
  <c r="R1704" i="1" s="1"/>
  <c r="P1704" i="1"/>
  <c r="Q1704" i="1" s="1"/>
  <c r="T1704" i="1" s="1"/>
  <c r="I1704" i="1" s="1"/>
  <c r="Y1704" i="1"/>
  <c r="Z1704" i="1" s="1"/>
  <c r="AC1704" i="1"/>
  <c r="AH1704" i="1"/>
  <c r="AM1704" i="1"/>
  <c r="EJ1704" i="1"/>
  <c r="AF1704" i="1" s="1"/>
  <c r="AG1704" i="1" s="1"/>
  <c r="D1705" i="1"/>
  <c r="M1705" i="1"/>
  <c r="R1705" i="1" s="1"/>
  <c r="P1705" i="1"/>
  <c r="Q1705" i="1" s="1"/>
  <c r="T1705" i="1" s="1"/>
  <c r="I1705" i="1" s="1"/>
  <c r="Y1705" i="1"/>
  <c r="Z1705" i="1" s="1"/>
  <c r="AC1705" i="1"/>
  <c r="AH1705" i="1"/>
  <c r="AM1705" i="1"/>
  <c r="EJ1705" i="1"/>
  <c r="AF1705" i="1" s="1"/>
  <c r="AG1705" i="1" s="1"/>
  <c r="D1706" i="1"/>
  <c r="M1706" i="1"/>
  <c r="R1706" i="1" s="1"/>
  <c r="P1706" i="1"/>
  <c r="Q1706" i="1" s="1"/>
  <c r="T1706" i="1" s="1"/>
  <c r="I1706" i="1" s="1"/>
  <c r="Y1706" i="1"/>
  <c r="Z1706" i="1" s="1"/>
  <c r="AC1706" i="1"/>
  <c r="AH1706" i="1"/>
  <c r="AM1706" i="1"/>
  <c r="EJ1706" i="1"/>
  <c r="AF1706" i="1" s="1"/>
  <c r="AG1706" i="1" s="1"/>
  <c r="D1707" i="1"/>
  <c r="M1707" i="1"/>
  <c r="R1707" i="1" s="1"/>
  <c r="P1707" i="1"/>
  <c r="Q1707" i="1" s="1"/>
  <c r="T1707" i="1" s="1"/>
  <c r="I1707" i="1" s="1"/>
  <c r="Y1707" i="1"/>
  <c r="Z1707" i="1" s="1"/>
  <c r="AC1707" i="1"/>
  <c r="AH1707" i="1"/>
  <c r="AM1707" i="1"/>
  <c r="EJ1707" i="1"/>
  <c r="AF1707" i="1" s="1"/>
  <c r="AG1707" i="1" s="1"/>
  <c r="D1708" i="1"/>
  <c r="M1708" i="1"/>
  <c r="R1708" i="1" s="1"/>
  <c r="P1708" i="1"/>
  <c r="Q1708" i="1" s="1"/>
  <c r="T1708" i="1" s="1"/>
  <c r="I1708" i="1" s="1"/>
  <c r="Y1708" i="1"/>
  <c r="Z1708" i="1" s="1"/>
  <c r="AC1708" i="1"/>
  <c r="AH1708" i="1"/>
  <c r="AM1708" i="1"/>
  <c r="EJ1708" i="1"/>
  <c r="AF1708" i="1" s="1"/>
  <c r="AG1708" i="1" s="1"/>
  <c r="D1709" i="1"/>
  <c r="M1709" i="1"/>
  <c r="R1709" i="1" s="1"/>
  <c r="P1709" i="1"/>
  <c r="Q1709" i="1" s="1"/>
  <c r="T1709" i="1" s="1"/>
  <c r="I1709" i="1" s="1"/>
  <c r="Y1709" i="1"/>
  <c r="Z1709" i="1" s="1"/>
  <c r="AC1709" i="1"/>
  <c r="AH1709" i="1"/>
  <c r="AM1709" i="1"/>
  <c r="EJ1709" i="1"/>
  <c r="AF1709" i="1" s="1"/>
  <c r="AG1709" i="1" s="1"/>
  <c r="D1710" i="1"/>
  <c r="M1710" i="1"/>
  <c r="R1710" i="1" s="1"/>
  <c r="P1710" i="1"/>
  <c r="Q1710" i="1" s="1"/>
  <c r="T1710" i="1" s="1"/>
  <c r="I1710" i="1" s="1"/>
  <c r="Y1710" i="1"/>
  <c r="Z1710" i="1" s="1"/>
  <c r="AC1710" i="1"/>
  <c r="AH1710" i="1"/>
  <c r="AM1710" i="1"/>
  <c r="EJ1710" i="1"/>
  <c r="AF1710" i="1" s="1"/>
  <c r="AG1710" i="1" s="1"/>
  <c r="D1711" i="1"/>
  <c r="M1711" i="1"/>
  <c r="R1711" i="1" s="1"/>
  <c r="P1711" i="1"/>
  <c r="Q1711" i="1" s="1"/>
  <c r="T1711" i="1" s="1"/>
  <c r="I1711" i="1" s="1"/>
  <c r="Y1711" i="1"/>
  <c r="Z1711" i="1" s="1"/>
  <c r="AC1711" i="1"/>
  <c r="AH1711" i="1"/>
  <c r="AM1711" i="1"/>
  <c r="EJ1711" i="1"/>
  <c r="AF1711" i="1" s="1"/>
  <c r="AG1711" i="1" s="1"/>
  <c r="D1712" i="1"/>
  <c r="M1712" i="1"/>
  <c r="R1712" i="1" s="1"/>
  <c r="P1712" i="1"/>
  <c r="Q1712" i="1" s="1"/>
  <c r="T1712" i="1" s="1"/>
  <c r="I1712" i="1" s="1"/>
  <c r="Y1712" i="1"/>
  <c r="Z1712" i="1" s="1"/>
  <c r="AC1712" i="1"/>
  <c r="AH1712" i="1"/>
  <c r="AM1712" i="1"/>
  <c r="EJ1712" i="1"/>
  <c r="AF1712" i="1" s="1"/>
  <c r="AG1712" i="1" s="1"/>
  <c r="D1713" i="1"/>
  <c r="M1713" i="1"/>
  <c r="R1713" i="1" s="1"/>
  <c r="P1713" i="1"/>
  <c r="Q1713" i="1" s="1"/>
  <c r="T1713" i="1" s="1"/>
  <c r="I1713" i="1" s="1"/>
  <c r="Y1713" i="1"/>
  <c r="Z1713" i="1" s="1"/>
  <c r="AC1713" i="1"/>
  <c r="AH1713" i="1"/>
  <c r="AM1713" i="1"/>
  <c r="EJ1713" i="1"/>
  <c r="AF1713" i="1" s="1"/>
  <c r="AG1713" i="1" s="1"/>
  <c r="D1714" i="1"/>
  <c r="M1714" i="1"/>
  <c r="R1714" i="1" s="1"/>
  <c r="P1714" i="1"/>
  <c r="Q1714" i="1" s="1"/>
  <c r="T1714" i="1" s="1"/>
  <c r="I1714" i="1" s="1"/>
  <c r="Y1714" i="1"/>
  <c r="Z1714" i="1" s="1"/>
  <c r="AC1714" i="1"/>
  <c r="AH1714" i="1"/>
  <c r="AM1714" i="1"/>
  <c r="EJ1714" i="1"/>
  <c r="AF1714" i="1" s="1"/>
  <c r="AG1714" i="1" s="1"/>
  <c r="D1715" i="1"/>
  <c r="M1715" i="1"/>
  <c r="R1715" i="1" s="1"/>
  <c r="P1715" i="1"/>
  <c r="Q1715" i="1" s="1"/>
  <c r="T1715" i="1" s="1"/>
  <c r="I1715" i="1" s="1"/>
  <c r="Y1715" i="1"/>
  <c r="Z1715" i="1" s="1"/>
  <c r="AC1715" i="1"/>
  <c r="AH1715" i="1"/>
  <c r="AM1715" i="1"/>
  <c r="EJ1715" i="1"/>
  <c r="AF1715" i="1" s="1"/>
  <c r="AG1715" i="1" s="1"/>
  <c r="D1716" i="1"/>
  <c r="M1716" i="1"/>
  <c r="R1716" i="1" s="1"/>
  <c r="P1716" i="1"/>
  <c r="Q1716" i="1" s="1"/>
  <c r="T1716" i="1" s="1"/>
  <c r="I1716" i="1" s="1"/>
  <c r="Y1716" i="1"/>
  <c r="Z1716" i="1" s="1"/>
  <c r="AC1716" i="1"/>
  <c r="AH1716" i="1"/>
  <c r="AM1716" i="1"/>
  <c r="EJ1716" i="1"/>
  <c r="AF1716" i="1" s="1"/>
  <c r="AG1716" i="1" s="1"/>
  <c r="D1717" i="1"/>
  <c r="M1717" i="1"/>
  <c r="R1717" i="1" s="1"/>
  <c r="P1717" i="1"/>
  <c r="Q1717" i="1" s="1"/>
  <c r="T1717" i="1" s="1"/>
  <c r="I1717" i="1" s="1"/>
  <c r="Y1717" i="1"/>
  <c r="Z1717" i="1" s="1"/>
  <c r="AC1717" i="1"/>
  <c r="AH1717" i="1"/>
  <c r="AM1717" i="1"/>
  <c r="EJ1717" i="1"/>
  <c r="AF1717" i="1" s="1"/>
  <c r="AG1717" i="1" s="1"/>
  <c r="D1718" i="1"/>
  <c r="M1718" i="1"/>
  <c r="R1718" i="1" s="1"/>
  <c r="P1718" i="1"/>
  <c r="Q1718" i="1" s="1"/>
  <c r="T1718" i="1" s="1"/>
  <c r="I1718" i="1" s="1"/>
  <c r="Y1718" i="1"/>
  <c r="Z1718" i="1" s="1"/>
  <c r="AC1718" i="1"/>
  <c r="AH1718" i="1"/>
  <c r="AM1718" i="1"/>
  <c r="EJ1718" i="1"/>
  <c r="AF1718" i="1" s="1"/>
  <c r="AG1718" i="1" s="1"/>
  <c r="D1719" i="1"/>
  <c r="M1719" i="1"/>
  <c r="R1719" i="1" s="1"/>
  <c r="P1719" i="1"/>
  <c r="Q1719" i="1" s="1"/>
  <c r="T1719" i="1" s="1"/>
  <c r="I1719" i="1" s="1"/>
  <c r="Y1719" i="1"/>
  <c r="Z1719" i="1" s="1"/>
  <c r="AC1719" i="1"/>
  <c r="AH1719" i="1"/>
  <c r="AM1719" i="1"/>
  <c r="EJ1719" i="1"/>
  <c r="AF1719" i="1" s="1"/>
  <c r="AG1719" i="1" s="1"/>
  <c r="D1720" i="1"/>
  <c r="M1720" i="1"/>
  <c r="R1720" i="1" s="1"/>
  <c r="P1720" i="1"/>
  <c r="Q1720" i="1" s="1"/>
  <c r="T1720" i="1" s="1"/>
  <c r="I1720" i="1" s="1"/>
  <c r="Y1720" i="1"/>
  <c r="Z1720" i="1" s="1"/>
  <c r="AC1720" i="1"/>
  <c r="AH1720" i="1"/>
  <c r="AM1720" i="1"/>
  <c r="EJ1720" i="1"/>
  <c r="AF1720" i="1" s="1"/>
  <c r="AG1720" i="1" s="1"/>
  <c r="D1721" i="1"/>
  <c r="M1721" i="1"/>
  <c r="R1721" i="1" s="1"/>
  <c r="P1721" i="1"/>
  <c r="Q1721" i="1" s="1"/>
  <c r="T1721" i="1" s="1"/>
  <c r="I1721" i="1" s="1"/>
  <c r="Y1721" i="1"/>
  <c r="Z1721" i="1" s="1"/>
  <c r="AC1721" i="1"/>
  <c r="AH1721" i="1"/>
  <c r="AM1721" i="1"/>
  <c r="EJ1721" i="1"/>
  <c r="AF1721" i="1" s="1"/>
  <c r="AG1721" i="1" s="1"/>
  <c r="D1722" i="1"/>
  <c r="M1722" i="1"/>
  <c r="R1722" i="1" s="1"/>
  <c r="P1722" i="1"/>
  <c r="Q1722" i="1" s="1"/>
  <c r="T1722" i="1" s="1"/>
  <c r="I1722" i="1" s="1"/>
  <c r="Y1722" i="1"/>
  <c r="Z1722" i="1" s="1"/>
  <c r="AC1722" i="1"/>
  <c r="AH1722" i="1"/>
  <c r="AM1722" i="1"/>
  <c r="EJ1722" i="1"/>
  <c r="AF1722" i="1" s="1"/>
  <c r="AG1722" i="1" s="1"/>
  <c r="D1723" i="1"/>
  <c r="M1723" i="1"/>
  <c r="R1723" i="1" s="1"/>
  <c r="P1723" i="1"/>
  <c r="Q1723" i="1" s="1"/>
  <c r="T1723" i="1" s="1"/>
  <c r="I1723" i="1" s="1"/>
  <c r="Y1723" i="1"/>
  <c r="Z1723" i="1" s="1"/>
  <c r="AC1723" i="1"/>
  <c r="AH1723" i="1"/>
  <c r="AM1723" i="1"/>
  <c r="EJ1723" i="1"/>
  <c r="AF1723" i="1" s="1"/>
  <c r="AG1723" i="1" s="1"/>
  <c r="D1724" i="1"/>
  <c r="M1724" i="1"/>
  <c r="R1724" i="1" s="1"/>
  <c r="P1724" i="1"/>
  <c r="Q1724" i="1" s="1"/>
  <c r="T1724" i="1" s="1"/>
  <c r="I1724" i="1" s="1"/>
  <c r="Y1724" i="1"/>
  <c r="Z1724" i="1" s="1"/>
  <c r="AC1724" i="1"/>
  <c r="AH1724" i="1"/>
  <c r="AM1724" i="1"/>
  <c r="EJ1724" i="1"/>
  <c r="AF1724" i="1" s="1"/>
  <c r="AG1724" i="1" s="1"/>
  <c r="D1725" i="1"/>
  <c r="M1725" i="1"/>
  <c r="R1725" i="1" s="1"/>
  <c r="P1725" i="1"/>
  <c r="Q1725" i="1" s="1"/>
  <c r="T1725" i="1" s="1"/>
  <c r="I1725" i="1" s="1"/>
  <c r="Y1725" i="1"/>
  <c r="Z1725" i="1" s="1"/>
  <c r="AC1725" i="1"/>
  <c r="AH1725" i="1"/>
  <c r="AM1725" i="1"/>
  <c r="EJ1725" i="1"/>
  <c r="AF1725" i="1" s="1"/>
  <c r="AG1725" i="1" s="1"/>
  <c r="D1726" i="1"/>
  <c r="M1726" i="1"/>
  <c r="R1726" i="1" s="1"/>
  <c r="P1726" i="1"/>
  <c r="Q1726" i="1" s="1"/>
  <c r="T1726" i="1" s="1"/>
  <c r="I1726" i="1" s="1"/>
  <c r="Y1726" i="1"/>
  <c r="Z1726" i="1" s="1"/>
  <c r="AC1726" i="1"/>
  <c r="AH1726" i="1"/>
  <c r="AM1726" i="1"/>
  <c r="EJ1726" i="1"/>
  <c r="AF1726" i="1" s="1"/>
  <c r="AG1726" i="1" s="1"/>
  <c r="D1727" i="1"/>
  <c r="M1727" i="1"/>
  <c r="R1727" i="1" s="1"/>
  <c r="P1727" i="1"/>
  <c r="Q1727" i="1" s="1"/>
  <c r="T1727" i="1" s="1"/>
  <c r="I1727" i="1" s="1"/>
  <c r="Y1727" i="1"/>
  <c r="Z1727" i="1" s="1"/>
  <c r="AC1727" i="1"/>
  <c r="AH1727" i="1"/>
  <c r="AM1727" i="1"/>
  <c r="EJ1727" i="1"/>
  <c r="AF1727" i="1" s="1"/>
  <c r="AG1727" i="1" s="1"/>
  <c r="D1728" i="1"/>
  <c r="M1728" i="1"/>
  <c r="R1728" i="1" s="1"/>
  <c r="P1728" i="1"/>
  <c r="Q1728" i="1" s="1"/>
  <c r="T1728" i="1" s="1"/>
  <c r="I1728" i="1" s="1"/>
  <c r="Y1728" i="1"/>
  <c r="Z1728" i="1" s="1"/>
  <c r="AC1728" i="1"/>
  <c r="AH1728" i="1"/>
  <c r="AM1728" i="1"/>
  <c r="EJ1728" i="1"/>
  <c r="AF1728" i="1" s="1"/>
  <c r="AG1728" i="1" s="1"/>
  <c r="D1729" i="1"/>
  <c r="M1729" i="1"/>
  <c r="R1729" i="1" s="1"/>
  <c r="P1729" i="1"/>
  <c r="Q1729" i="1" s="1"/>
  <c r="T1729" i="1" s="1"/>
  <c r="I1729" i="1" s="1"/>
  <c r="Y1729" i="1"/>
  <c r="Z1729" i="1" s="1"/>
  <c r="AC1729" i="1"/>
  <c r="AH1729" i="1"/>
  <c r="AM1729" i="1"/>
  <c r="EJ1729" i="1"/>
  <c r="AF1729" i="1" s="1"/>
  <c r="AG1729" i="1" s="1"/>
  <c r="D1730" i="1"/>
  <c r="M1730" i="1"/>
  <c r="R1730" i="1" s="1"/>
  <c r="P1730" i="1"/>
  <c r="Q1730" i="1" s="1"/>
  <c r="T1730" i="1" s="1"/>
  <c r="I1730" i="1" s="1"/>
  <c r="Y1730" i="1"/>
  <c r="Z1730" i="1" s="1"/>
  <c r="AC1730" i="1"/>
  <c r="AH1730" i="1"/>
  <c r="AM1730" i="1"/>
  <c r="EJ1730" i="1"/>
  <c r="AF1730" i="1" s="1"/>
  <c r="AG1730" i="1" s="1"/>
  <c r="D1731" i="1"/>
  <c r="M1731" i="1"/>
  <c r="R1731" i="1" s="1"/>
  <c r="P1731" i="1"/>
  <c r="Q1731" i="1" s="1"/>
  <c r="T1731" i="1" s="1"/>
  <c r="I1731" i="1" s="1"/>
  <c r="Y1731" i="1"/>
  <c r="Z1731" i="1" s="1"/>
  <c r="AC1731" i="1"/>
  <c r="AH1731" i="1"/>
  <c r="AM1731" i="1"/>
  <c r="EJ1731" i="1"/>
  <c r="AF1731" i="1" s="1"/>
  <c r="AG1731" i="1" s="1"/>
  <c r="D1732" i="1"/>
  <c r="M1732" i="1"/>
  <c r="R1732" i="1" s="1"/>
  <c r="P1732" i="1"/>
  <c r="Q1732" i="1" s="1"/>
  <c r="T1732" i="1" s="1"/>
  <c r="I1732" i="1" s="1"/>
  <c r="Y1732" i="1"/>
  <c r="Z1732" i="1" s="1"/>
  <c r="AC1732" i="1"/>
  <c r="AH1732" i="1"/>
  <c r="AM1732" i="1"/>
  <c r="EJ1732" i="1"/>
  <c r="AF1732" i="1" s="1"/>
  <c r="AG1732" i="1" s="1"/>
  <c r="D1733" i="1"/>
  <c r="M1733" i="1"/>
  <c r="R1733" i="1" s="1"/>
  <c r="P1733" i="1"/>
  <c r="Q1733" i="1" s="1"/>
  <c r="T1733" i="1" s="1"/>
  <c r="I1733" i="1" s="1"/>
  <c r="Y1733" i="1"/>
  <c r="Z1733" i="1" s="1"/>
  <c r="AC1733" i="1"/>
  <c r="AH1733" i="1"/>
  <c r="AM1733" i="1"/>
  <c r="EJ1733" i="1"/>
  <c r="AF1733" i="1" s="1"/>
  <c r="AG1733" i="1" s="1"/>
  <c r="D1734" i="1"/>
  <c r="M1734" i="1"/>
  <c r="R1734" i="1" s="1"/>
  <c r="P1734" i="1"/>
  <c r="Q1734" i="1" s="1"/>
  <c r="T1734" i="1" s="1"/>
  <c r="I1734" i="1" s="1"/>
  <c r="Y1734" i="1"/>
  <c r="Z1734" i="1" s="1"/>
  <c r="AC1734" i="1"/>
  <c r="AH1734" i="1"/>
  <c r="AM1734" i="1"/>
  <c r="EJ1734" i="1"/>
  <c r="AF1734" i="1" s="1"/>
  <c r="AG1734" i="1" s="1"/>
  <c r="D1735" i="1"/>
  <c r="M1735" i="1"/>
  <c r="R1735" i="1" s="1"/>
  <c r="P1735" i="1"/>
  <c r="Q1735" i="1" s="1"/>
  <c r="T1735" i="1" s="1"/>
  <c r="I1735" i="1" s="1"/>
  <c r="Y1735" i="1"/>
  <c r="Z1735" i="1" s="1"/>
  <c r="AC1735" i="1"/>
  <c r="AH1735" i="1"/>
  <c r="AM1735" i="1"/>
  <c r="EJ1735" i="1"/>
  <c r="AF1735" i="1" s="1"/>
  <c r="AG1735" i="1" s="1"/>
  <c r="D1736" i="1"/>
  <c r="M1736" i="1"/>
  <c r="R1736" i="1" s="1"/>
  <c r="P1736" i="1"/>
  <c r="Q1736" i="1" s="1"/>
  <c r="T1736" i="1" s="1"/>
  <c r="I1736" i="1" s="1"/>
  <c r="Y1736" i="1"/>
  <c r="Z1736" i="1" s="1"/>
  <c r="AC1736" i="1"/>
  <c r="AH1736" i="1"/>
  <c r="AM1736" i="1"/>
  <c r="EJ1736" i="1"/>
  <c r="AF1736" i="1" s="1"/>
  <c r="AG1736" i="1" s="1"/>
  <c r="D1737" i="1"/>
  <c r="M1737" i="1"/>
  <c r="R1737" i="1" s="1"/>
  <c r="P1737" i="1"/>
  <c r="Q1737" i="1" s="1"/>
  <c r="T1737" i="1" s="1"/>
  <c r="I1737" i="1" s="1"/>
  <c r="Y1737" i="1"/>
  <c r="Z1737" i="1" s="1"/>
  <c r="AC1737" i="1"/>
  <c r="AH1737" i="1"/>
  <c r="AM1737" i="1"/>
  <c r="EJ1737" i="1"/>
  <c r="AF1737" i="1" s="1"/>
  <c r="AG1737" i="1" s="1"/>
  <c r="D1738" i="1"/>
  <c r="M1738" i="1"/>
  <c r="R1738" i="1" s="1"/>
  <c r="P1738" i="1"/>
  <c r="Q1738" i="1" s="1"/>
  <c r="T1738" i="1" s="1"/>
  <c r="I1738" i="1" s="1"/>
  <c r="Y1738" i="1"/>
  <c r="Z1738" i="1" s="1"/>
  <c r="AC1738" i="1"/>
  <c r="AH1738" i="1"/>
  <c r="AM1738" i="1"/>
  <c r="EJ1738" i="1"/>
  <c r="AF1738" i="1" s="1"/>
  <c r="AG1738" i="1" s="1"/>
  <c r="D1739" i="1"/>
  <c r="M1739" i="1"/>
  <c r="R1739" i="1" s="1"/>
  <c r="P1739" i="1"/>
  <c r="Q1739" i="1" s="1"/>
  <c r="T1739" i="1" s="1"/>
  <c r="I1739" i="1" s="1"/>
  <c r="Y1739" i="1"/>
  <c r="Z1739" i="1" s="1"/>
  <c r="AC1739" i="1"/>
  <c r="AH1739" i="1"/>
  <c r="AM1739" i="1"/>
  <c r="EJ1739" i="1"/>
  <c r="AF1739" i="1" s="1"/>
  <c r="AG1739" i="1" s="1"/>
  <c r="D1740" i="1"/>
  <c r="M1740" i="1"/>
  <c r="R1740" i="1" s="1"/>
  <c r="P1740" i="1"/>
  <c r="Q1740" i="1" s="1"/>
  <c r="T1740" i="1" s="1"/>
  <c r="I1740" i="1" s="1"/>
  <c r="Y1740" i="1"/>
  <c r="Z1740" i="1" s="1"/>
  <c r="AC1740" i="1"/>
  <c r="AH1740" i="1"/>
  <c r="AM1740" i="1"/>
  <c r="EJ1740" i="1"/>
  <c r="AF1740" i="1" s="1"/>
  <c r="AG1740" i="1" s="1"/>
  <c r="D1741" i="1"/>
  <c r="M1741" i="1"/>
  <c r="R1741" i="1" s="1"/>
  <c r="P1741" i="1"/>
  <c r="Q1741" i="1" s="1"/>
  <c r="T1741" i="1" s="1"/>
  <c r="I1741" i="1" s="1"/>
  <c r="Y1741" i="1"/>
  <c r="Z1741" i="1" s="1"/>
  <c r="AC1741" i="1"/>
  <c r="AH1741" i="1"/>
  <c r="AM1741" i="1"/>
  <c r="EJ1741" i="1"/>
  <c r="AF1741" i="1" s="1"/>
  <c r="AG1741" i="1" s="1"/>
  <c r="D1742" i="1"/>
  <c r="M1742" i="1"/>
  <c r="R1742" i="1" s="1"/>
  <c r="P1742" i="1"/>
  <c r="Q1742" i="1" s="1"/>
  <c r="T1742" i="1" s="1"/>
  <c r="I1742" i="1" s="1"/>
  <c r="Y1742" i="1"/>
  <c r="Z1742" i="1" s="1"/>
  <c r="AC1742" i="1"/>
  <c r="AH1742" i="1"/>
  <c r="AM1742" i="1"/>
  <c r="EJ1742" i="1"/>
  <c r="AF1742" i="1" s="1"/>
  <c r="AG1742" i="1" s="1"/>
  <c r="D1743" i="1"/>
  <c r="M1743" i="1"/>
  <c r="R1743" i="1" s="1"/>
  <c r="P1743" i="1"/>
  <c r="Q1743" i="1" s="1"/>
  <c r="T1743" i="1" s="1"/>
  <c r="I1743" i="1" s="1"/>
  <c r="Y1743" i="1"/>
  <c r="Z1743" i="1" s="1"/>
  <c r="AC1743" i="1"/>
  <c r="AH1743" i="1"/>
  <c r="AM1743" i="1"/>
  <c r="EJ1743" i="1"/>
  <c r="AF1743" i="1" s="1"/>
  <c r="AG1743" i="1" s="1"/>
  <c r="D1744" i="1"/>
  <c r="M1744" i="1"/>
  <c r="R1744" i="1" s="1"/>
  <c r="P1744" i="1"/>
  <c r="Q1744" i="1" s="1"/>
  <c r="T1744" i="1" s="1"/>
  <c r="I1744" i="1" s="1"/>
  <c r="Y1744" i="1"/>
  <c r="Z1744" i="1" s="1"/>
  <c r="AC1744" i="1"/>
  <c r="AH1744" i="1"/>
  <c r="AM1744" i="1"/>
  <c r="EJ1744" i="1"/>
  <c r="AF1744" i="1" s="1"/>
  <c r="AG1744" i="1" s="1"/>
  <c r="D1745" i="1"/>
  <c r="M1745" i="1"/>
  <c r="R1745" i="1" s="1"/>
  <c r="P1745" i="1"/>
  <c r="Q1745" i="1" s="1"/>
  <c r="T1745" i="1" s="1"/>
  <c r="I1745" i="1" s="1"/>
  <c r="Y1745" i="1"/>
  <c r="Z1745" i="1" s="1"/>
  <c r="AC1745" i="1"/>
  <c r="AH1745" i="1"/>
  <c r="AM1745" i="1"/>
  <c r="EJ1745" i="1"/>
  <c r="AF1745" i="1" s="1"/>
  <c r="AG1745" i="1" s="1"/>
  <c r="D1746" i="1"/>
  <c r="M1746" i="1"/>
  <c r="R1746" i="1" s="1"/>
  <c r="P1746" i="1"/>
  <c r="Q1746" i="1" s="1"/>
  <c r="T1746" i="1" s="1"/>
  <c r="I1746" i="1" s="1"/>
  <c r="Y1746" i="1"/>
  <c r="Z1746" i="1" s="1"/>
  <c r="AC1746" i="1"/>
  <c r="AH1746" i="1"/>
  <c r="AM1746" i="1"/>
  <c r="EJ1746" i="1"/>
  <c r="AF1746" i="1" s="1"/>
  <c r="AG1746" i="1" s="1"/>
  <c r="D1747" i="1"/>
  <c r="M1747" i="1"/>
  <c r="R1747" i="1" s="1"/>
  <c r="P1747" i="1"/>
  <c r="Q1747" i="1" s="1"/>
  <c r="T1747" i="1" s="1"/>
  <c r="I1747" i="1" s="1"/>
  <c r="Y1747" i="1"/>
  <c r="Z1747" i="1" s="1"/>
  <c r="AC1747" i="1"/>
  <c r="AH1747" i="1"/>
  <c r="AM1747" i="1"/>
  <c r="EJ1747" i="1"/>
  <c r="AF1747" i="1" s="1"/>
  <c r="AG1747" i="1" s="1"/>
  <c r="D1748" i="1"/>
  <c r="M1748" i="1"/>
  <c r="R1748" i="1" s="1"/>
  <c r="P1748" i="1"/>
  <c r="Q1748" i="1" s="1"/>
  <c r="T1748" i="1" s="1"/>
  <c r="I1748" i="1" s="1"/>
  <c r="Y1748" i="1"/>
  <c r="Z1748" i="1" s="1"/>
  <c r="AC1748" i="1"/>
  <c r="AH1748" i="1"/>
  <c r="AM1748" i="1"/>
  <c r="EJ1748" i="1"/>
  <c r="AF1748" i="1" s="1"/>
  <c r="AG1748" i="1" s="1"/>
  <c r="D1749" i="1"/>
  <c r="M1749" i="1"/>
  <c r="R1749" i="1" s="1"/>
  <c r="P1749" i="1"/>
  <c r="Q1749" i="1" s="1"/>
  <c r="T1749" i="1" s="1"/>
  <c r="I1749" i="1" s="1"/>
  <c r="Y1749" i="1"/>
  <c r="Z1749" i="1" s="1"/>
  <c r="AC1749" i="1"/>
  <c r="AH1749" i="1"/>
  <c r="AM1749" i="1"/>
  <c r="EJ1749" i="1"/>
  <c r="AF1749" i="1" s="1"/>
  <c r="AG1749" i="1" s="1"/>
  <c r="D1750" i="1"/>
  <c r="M1750" i="1"/>
  <c r="R1750" i="1" s="1"/>
  <c r="P1750" i="1"/>
  <c r="Q1750" i="1" s="1"/>
  <c r="T1750" i="1" s="1"/>
  <c r="I1750" i="1" s="1"/>
  <c r="Y1750" i="1"/>
  <c r="Z1750" i="1" s="1"/>
  <c r="AC1750" i="1"/>
  <c r="AH1750" i="1"/>
  <c r="AM1750" i="1"/>
  <c r="EJ1750" i="1"/>
  <c r="AF1750" i="1" s="1"/>
  <c r="AG1750" i="1" s="1"/>
  <c r="D1751" i="1"/>
  <c r="M1751" i="1"/>
  <c r="R1751" i="1" s="1"/>
  <c r="P1751" i="1"/>
  <c r="Q1751" i="1" s="1"/>
  <c r="T1751" i="1" s="1"/>
  <c r="I1751" i="1" s="1"/>
  <c r="Y1751" i="1"/>
  <c r="Z1751" i="1" s="1"/>
  <c r="AC1751" i="1"/>
  <c r="AH1751" i="1"/>
  <c r="AM1751" i="1"/>
  <c r="EJ1751" i="1"/>
  <c r="AF1751" i="1" s="1"/>
  <c r="AG1751" i="1" s="1"/>
  <c r="D1752" i="1"/>
  <c r="M1752" i="1"/>
  <c r="R1752" i="1" s="1"/>
  <c r="P1752" i="1"/>
  <c r="Q1752" i="1" s="1"/>
  <c r="T1752" i="1" s="1"/>
  <c r="I1752" i="1" s="1"/>
  <c r="Y1752" i="1"/>
  <c r="Z1752" i="1" s="1"/>
  <c r="AC1752" i="1"/>
  <c r="AH1752" i="1"/>
  <c r="AM1752" i="1"/>
  <c r="EJ1752" i="1"/>
  <c r="AF1752" i="1" s="1"/>
  <c r="AG1752" i="1" s="1"/>
  <c r="D1753" i="1"/>
  <c r="M1753" i="1"/>
  <c r="R1753" i="1" s="1"/>
  <c r="P1753" i="1"/>
  <c r="Q1753" i="1" s="1"/>
  <c r="T1753" i="1" s="1"/>
  <c r="I1753" i="1" s="1"/>
  <c r="Y1753" i="1"/>
  <c r="Z1753" i="1" s="1"/>
  <c r="AC1753" i="1"/>
  <c r="AH1753" i="1"/>
  <c r="AM1753" i="1"/>
  <c r="EJ1753" i="1"/>
  <c r="AF1753" i="1" s="1"/>
  <c r="AG1753" i="1" s="1"/>
  <c r="D1754" i="1"/>
  <c r="M1754" i="1"/>
  <c r="R1754" i="1" s="1"/>
  <c r="P1754" i="1"/>
  <c r="Q1754" i="1" s="1"/>
  <c r="T1754" i="1" s="1"/>
  <c r="I1754" i="1" s="1"/>
  <c r="Y1754" i="1"/>
  <c r="Z1754" i="1" s="1"/>
  <c r="AC1754" i="1"/>
  <c r="AH1754" i="1"/>
  <c r="AM1754" i="1"/>
  <c r="EJ1754" i="1"/>
  <c r="AF1754" i="1" s="1"/>
  <c r="AG1754" i="1" s="1"/>
  <c r="D1755" i="1"/>
  <c r="M1755" i="1"/>
  <c r="R1755" i="1" s="1"/>
  <c r="P1755" i="1"/>
  <c r="Q1755" i="1" s="1"/>
  <c r="T1755" i="1" s="1"/>
  <c r="I1755" i="1" s="1"/>
  <c r="Y1755" i="1"/>
  <c r="Z1755" i="1" s="1"/>
  <c r="AC1755" i="1"/>
  <c r="AH1755" i="1"/>
  <c r="AM1755" i="1"/>
  <c r="EJ1755" i="1"/>
  <c r="AF1755" i="1" s="1"/>
  <c r="AG1755" i="1" s="1"/>
  <c r="D1756" i="1"/>
  <c r="M1756" i="1"/>
  <c r="R1756" i="1" s="1"/>
  <c r="P1756" i="1"/>
  <c r="Q1756" i="1" s="1"/>
  <c r="T1756" i="1" s="1"/>
  <c r="I1756" i="1" s="1"/>
  <c r="Y1756" i="1"/>
  <c r="Z1756" i="1" s="1"/>
  <c r="AC1756" i="1"/>
  <c r="AH1756" i="1"/>
  <c r="AM1756" i="1"/>
  <c r="EJ1756" i="1"/>
  <c r="AF1756" i="1" s="1"/>
  <c r="AG1756" i="1" s="1"/>
  <c r="D1757" i="1"/>
  <c r="M1757" i="1"/>
  <c r="R1757" i="1" s="1"/>
  <c r="P1757" i="1"/>
  <c r="Q1757" i="1" s="1"/>
  <c r="T1757" i="1" s="1"/>
  <c r="I1757" i="1" s="1"/>
  <c r="Y1757" i="1"/>
  <c r="Z1757" i="1" s="1"/>
  <c r="AC1757" i="1"/>
  <c r="AH1757" i="1"/>
  <c r="AM1757" i="1"/>
  <c r="EJ1757" i="1"/>
  <c r="AF1757" i="1" s="1"/>
  <c r="AG1757" i="1" s="1"/>
  <c r="D1758" i="1"/>
  <c r="M1758" i="1"/>
  <c r="R1758" i="1" s="1"/>
  <c r="P1758" i="1"/>
  <c r="Q1758" i="1" s="1"/>
  <c r="T1758" i="1" s="1"/>
  <c r="I1758" i="1" s="1"/>
  <c r="Y1758" i="1"/>
  <c r="Z1758" i="1" s="1"/>
  <c r="AC1758" i="1"/>
  <c r="AH1758" i="1"/>
  <c r="AM1758" i="1"/>
  <c r="EJ1758" i="1"/>
  <c r="AF1758" i="1" s="1"/>
  <c r="AG1758" i="1" s="1"/>
  <c r="D1759" i="1"/>
  <c r="M1759" i="1"/>
  <c r="R1759" i="1" s="1"/>
  <c r="P1759" i="1"/>
  <c r="Q1759" i="1" s="1"/>
  <c r="T1759" i="1" s="1"/>
  <c r="I1759" i="1" s="1"/>
  <c r="Y1759" i="1"/>
  <c r="Z1759" i="1" s="1"/>
  <c r="AC1759" i="1"/>
  <c r="AH1759" i="1"/>
  <c r="AM1759" i="1"/>
  <c r="EJ1759" i="1"/>
  <c r="AF1759" i="1" s="1"/>
  <c r="AG1759" i="1" s="1"/>
  <c r="D1760" i="1"/>
  <c r="M1760" i="1"/>
  <c r="R1760" i="1" s="1"/>
  <c r="P1760" i="1"/>
  <c r="Q1760" i="1" s="1"/>
  <c r="T1760" i="1" s="1"/>
  <c r="I1760" i="1" s="1"/>
  <c r="Y1760" i="1"/>
  <c r="Z1760" i="1" s="1"/>
  <c r="AC1760" i="1"/>
  <c r="AH1760" i="1"/>
  <c r="AM1760" i="1"/>
  <c r="EJ1760" i="1"/>
  <c r="AF1760" i="1" s="1"/>
  <c r="AG1760" i="1" s="1"/>
  <c r="D1761" i="1"/>
  <c r="M1761" i="1"/>
  <c r="R1761" i="1" s="1"/>
  <c r="P1761" i="1"/>
  <c r="Q1761" i="1" s="1"/>
  <c r="T1761" i="1" s="1"/>
  <c r="I1761" i="1" s="1"/>
  <c r="Y1761" i="1"/>
  <c r="Z1761" i="1" s="1"/>
  <c r="AC1761" i="1"/>
  <c r="AH1761" i="1"/>
  <c r="AM1761" i="1"/>
  <c r="EJ1761" i="1"/>
  <c r="AF1761" i="1" s="1"/>
  <c r="AG1761" i="1" s="1"/>
  <c r="D1762" i="1"/>
  <c r="M1762" i="1"/>
  <c r="R1762" i="1" s="1"/>
  <c r="P1762" i="1"/>
  <c r="Q1762" i="1" s="1"/>
  <c r="T1762" i="1" s="1"/>
  <c r="I1762" i="1" s="1"/>
  <c r="Y1762" i="1"/>
  <c r="Z1762" i="1" s="1"/>
  <c r="AC1762" i="1"/>
  <c r="AH1762" i="1"/>
  <c r="AM1762" i="1"/>
  <c r="EJ1762" i="1"/>
  <c r="AF1762" i="1" s="1"/>
  <c r="AG1762" i="1" s="1"/>
  <c r="D1763" i="1"/>
  <c r="M1763" i="1"/>
  <c r="R1763" i="1" s="1"/>
  <c r="P1763" i="1"/>
  <c r="Q1763" i="1" s="1"/>
  <c r="T1763" i="1" s="1"/>
  <c r="I1763" i="1" s="1"/>
  <c r="Y1763" i="1"/>
  <c r="Z1763" i="1" s="1"/>
  <c r="AC1763" i="1"/>
  <c r="AH1763" i="1"/>
  <c r="AM1763" i="1"/>
  <c r="EJ1763" i="1"/>
  <c r="AF1763" i="1" s="1"/>
  <c r="AG1763" i="1" s="1"/>
  <c r="D1764" i="1"/>
  <c r="M1764" i="1"/>
  <c r="R1764" i="1" s="1"/>
  <c r="P1764" i="1"/>
  <c r="Q1764" i="1" s="1"/>
  <c r="T1764" i="1" s="1"/>
  <c r="I1764" i="1" s="1"/>
  <c r="Y1764" i="1"/>
  <c r="Z1764" i="1" s="1"/>
  <c r="AC1764" i="1"/>
  <c r="AH1764" i="1"/>
  <c r="AM1764" i="1"/>
  <c r="EJ1764" i="1"/>
  <c r="AF1764" i="1" s="1"/>
  <c r="AG1764" i="1" s="1"/>
  <c r="D1765" i="1"/>
  <c r="M1765" i="1"/>
  <c r="R1765" i="1" s="1"/>
  <c r="P1765" i="1"/>
  <c r="Q1765" i="1" s="1"/>
  <c r="T1765" i="1" s="1"/>
  <c r="I1765" i="1" s="1"/>
  <c r="Y1765" i="1"/>
  <c r="Z1765" i="1" s="1"/>
  <c r="AC1765" i="1"/>
  <c r="AH1765" i="1"/>
  <c r="AM1765" i="1"/>
  <c r="EJ1765" i="1"/>
  <c r="AF1765" i="1" s="1"/>
  <c r="AG1765" i="1" s="1"/>
  <c r="D1766" i="1"/>
  <c r="M1766" i="1"/>
  <c r="R1766" i="1" s="1"/>
  <c r="P1766" i="1"/>
  <c r="Q1766" i="1" s="1"/>
  <c r="T1766" i="1" s="1"/>
  <c r="I1766" i="1" s="1"/>
  <c r="Y1766" i="1"/>
  <c r="Z1766" i="1" s="1"/>
  <c r="AC1766" i="1"/>
  <c r="AH1766" i="1"/>
  <c r="AM1766" i="1"/>
  <c r="EJ1766" i="1"/>
  <c r="AF1766" i="1" s="1"/>
  <c r="AG1766" i="1" s="1"/>
  <c r="D1767" i="1"/>
  <c r="M1767" i="1"/>
  <c r="R1767" i="1" s="1"/>
  <c r="P1767" i="1"/>
  <c r="Q1767" i="1" s="1"/>
  <c r="T1767" i="1" s="1"/>
  <c r="I1767" i="1" s="1"/>
  <c r="Y1767" i="1"/>
  <c r="Z1767" i="1" s="1"/>
  <c r="AC1767" i="1"/>
  <c r="AH1767" i="1"/>
  <c r="AM1767" i="1"/>
  <c r="EJ1767" i="1"/>
  <c r="AF1767" i="1" s="1"/>
  <c r="AG1767" i="1" s="1"/>
  <c r="D1768" i="1"/>
  <c r="M1768" i="1"/>
  <c r="R1768" i="1" s="1"/>
  <c r="P1768" i="1"/>
  <c r="Q1768" i="1" s="1"/>
  <c r="T1768" i="1" s="1"/>
  <c r="I1768" i="1" s="1"/>
  <c r="Y1768" i="1"/>
  <c r="Z1768" i="1" s="1"/>
  <c r="AC1768" i="1"/>
  <c r="AH1768" i="1"/>
  <c r="AM1768" i="1"/>
  <c r="EJ1768" i="1"/>
  <c r="AF1768" i="1" s="1"/>
  <c r="AG1768" i="1" s="1"/>
  <c r="D1769" i="1"/>
  <c r="M1769" i="1"/>
  <c r="R1769" i="1" s="1"/>
  <c r="P1769" i="1"/>
  <c r="Q1769" i="1" s="1"/>
  <c r="T1769" i="1" s="1"/>
  <c r="I1769" i="1" s="1"/>
  <c r="Y1769" i="1"/>
  <c r="Z1769" i="1" s="1"/>
  <c r="AC1769" i="1"/>
  <c r="AH1769" i="1"/>
  <c r="AM1769" i="1"/>
  <c r="EJ1769" i="1"/>
  <c r="AF1769" i="1" s="1"/>
  <c r="AG1769" i="1" s="1"/>
  <c r="D1770" i="1"/>
  <c r="M1770" i="1"/>
  <c r="R1770" i="1" s="1"/>
  <c r="P1770" i="1"/>
  <c r="Q1770" i="1" s="1"/>
  <c r="T1770" i="1" s="1"/>
  <c r="I1770" i="1" s="1"/>
  <c r="Y1770" i="1"/>
  <c r="Z1770" i="1" s="1"/>
  <c r="AC1770" i="1"/>
  <c r="AH1770" i="1"/>
  <c r="AM1770" i="1"/>
  <c r="EJ1770" i="1"/>
  <c r="AF1770" i="1" s="1"/>
  <c r="AG1770" i="1" s="1"/>
  <c r="D1771" i="1"/>
  <c r="M1771" i="1"/>
  <c r="R1771" i="1" s="1"/>
  <c r="P1771" i="1"/>
  <c r="Q1771" i="1" s="1"/>
  <c r="T1771" i="1" s="1"/>
  <c r="I1771" i="1" s="1"/>
  <c r="Y1771" i="1"/>
  <c r="Z1771" i="1" s="1"/>
  <c r="AC1771" i="1"/>
  <c r="AH1771" i="1"/>
  <c r="AM1771" i="1"/>
  <c r="EJ1771" i="1"/>
  <c r="AF1771" i="1" s="1"/>
  <c r="AG1771" i="1" s="1"/>
  <c r="D1772" i="1"/>
  <c r="M1772" i="1"/>
  <c r="R1772" i="1" s="1"/>
  <c r="P1772" i="1"/>
  <c r="Q1772" i="1" s="1"/>
  <c r="T1772" i="1" s="1"/>
  <c r="I1772" i="1" s="1"/>
  <c r="Y1772" i="1"/>
  <c r="Z1772" i="1" s="1"/>
  <c r="AC1772" i="1"/>
  <c r="AH1772" i="1"/>
  <c r="AM1772" i="1"/>
  <c r="EJ1772" i="1"/>
  <c r="AF1772" i="1" s="1"/>
  <c r="AG1772" i="1" s="1"/>
  <c r="D1773" i="1"/>
  <c r="M1773" i="1"/>
  <c r="R1773" i="1" s="1"/>
  <c r="P1773" i="1"/>
  <c r="Q1773" i="1" s="1"/>
  <c r="T1773" i="1" s="1"/>
  <c r="I1773" i="1" s="1"/>
  <c r="Y1773" i="1"/>
  <c r="Z1773" i="1" s="1"/>
  <c r="AC1773" i="1"/>
  <c r="AH1773" i="1"/>
  <c r="AM1773" i="1"/>
  <c r="EJ1773" i="1"/>
  <c r="AF1773" i="1" s="1"/>
  <c r="AG1773" i="1" s="1"/>
  <c r="D1774" i="1"/>
  <c r="M1774" i="1"/>
  <c r="R1774" i="1" s="1"/>
  <c r="P1774" i="1"/>
  <c r="Q1774" i="1" s="1"/>
  <c r="T1774" i="1" s="1"/>
  <c r="I1774" i="1" s="1"/>
  <c r="Y1774" i="1"/>
  <c r="Z1774" i="1" s="1"/>
  <c r="AC1774" i="1"/>
  <c r="AH1774" i="1"/>
  <c r="AM1774" i="1"/>
  <c r="EJ1774" i="1"/>
  <c r="AF1774" i="1" s="1"/>
  <c r="AG1774" i="1" s="1"/>
  <c r="D1775" i="1"/>
  <c r="M1775" i="1"/>
  <c r="R1775" i="1" s="1"/>
  <c r="P1775" i="1"/>
  <c r="Q1775" i="1" s="1"/>
  <c r="T1775" i="1" s="1"/>
  <c r="I1775" i="1" s="1"/>
  <c r="Y1775" i="1"/>
  <c r="Z1775" i="1" s="1"/>
  <c r="AC1775" i="1"/>
  <c r="AH1775" i="1"/>
  <c r="AM1775" i="1"/>
  <c r="EJ1775" i="1"/>
  <c r="AF1775" i="1" s="1"/>
  <c r="AG1775" i="1" s="1"/>
  <c r="D1776" i="1"/>
  <c r="M1776" i="1"/>
  <c r="R1776" i="1" s="1"/>
  <c r="P1776" i="1"/>
  <c r="Q1776" i="1" s="1"/>
  <c r="T1776" i="1" s="1"/>
  <c r="I1776" i="1" s="1"/>
  <c r="Y1776" i="1"/>
  <c r="Z1776" i="1" s="1"/>
  <c r="AC1776" i="1"/>
  <c r="AH1776" i="1"/>
  <c r="AM1776" i="1"/>
  <c r="EJ1776" i="1"/>
  <c r="AF1776" i="1" s="1"/>
  <c r="AG1776" i="1" s="1"/>
  <c r="D1777" i="1"/>
  <c r="M1777" i="1"/>
  <c r="R1777" i="1" s="1"/>
  <c r="P1777" i="1"/>
  <c r="Q1777" i="1" s="1"/>
  <c r="T1777" i="1" s="1"/>
  <c r="I1777" i="1" s="1"/>
  <c r="Y1777" i="1"/>
  <c r="Z1777" i="1" s="1"/>
  <c r="AC1777" i="1"/>
  <c r="AH1777" i="1"/>
  <c r="AM1777" i="1"/>
  <c r="EJ1777" i="1"/>
  <c r="AF1777" i="1" s="1"/>
  <c r="AG1777" i="1" s="1"/>
  <c r="D1778" i="1"/>
  <c r="M1778" i="1"/>
  <c r="R1778" i="1" s="1"/>
  <c r="P1778" i="1"/>
  <c r="Q1778" i="1" s="1"/>
  <c r="T1778" i="1" s="1"/>
  <c r="I1778" i="1" s="1"/>
  <c r="Y1778" i="1"/>
  <c r="Z1778" i="1" s="1"/>
  <c r="AC1778" i="1"/>
  <c r="AH1778" i="1"/>
  <c r="AM1778" i="1"/>
  <c r="EJ1778" i="1"/>
  <c r="AF1778" i="1" s="1"/>
  <c r="AG1778" i="1" s="1"/>
  <c r="D1779" i="1"/>
  <c r="M1779" i="1"/>
  <c r="R1779" i="1" s="1"/>
  <c r="P1779" i="1"/>
  <c r="Q1779" i="1" s="1"/>
  <c r="T1779" i="1" s="1"/>
  <c r="I1779" i="1" s="1"/>
  <c r="Y1779" i="1"/>
  <c r="Z1779" i="1" s="1"/>
  <c r="AC1779" i="1"/>
  <c r="AH1779" i="1"/>
  <c r="AM1779" i="1"/>
  <c r="EJ1779" i="1"/>
  <c r="AF1779" i="1" s="1"/>
  <c r="AG1779" i="1" s="1"/>
  <c r="D1780" i="1"/>
  <c r="M1780" i="1"/>
  <c r="R1780" i="1" s="1"/>
  <c r="P1780" i="1"/>
  <c r="Q1780" i="1" s="1"/>
  <c r="T1780" i="1" s="1"/>
  <c r="I1780" i="1" s="1"/>
  <c r="Y1780" i="1"/>
  <c r="Z1780" i="1" s="1"/>
  <c r="AC1780" i="1"/>
  <c r="AH1780" i="1"/>
  <c r="AM1780" i="1"/>
  <c r="EJ1780" i="1"/>
  <c r="AF1780" i="1" s="1"/>
  <c r="AG1780" i="1" s="1"/>
  <c r="D1781" i="1"/>
  <c r="M1781" i="1"/>
  <c r="R1781" i="1" s="1"/>
  <c r="P1781" i="1"/>
  <c r="Q1781" i="1" s="1"/>
  <c r="T1781" i="1" s="1"/>
  <c r="I1781" i="1" s="1"/>
  <c r="Y1781" i="1"/>
  <c r="Z1781" i="1" s="1"/>
  <c r="AC1781" i="1"/>
  <c r="AH1781" i="1"/>
  <c r="AM1781" i="1"/>
  <c r="EJ1781" i="1"/>
  <c r="AF1781" i="1" s="1"/>
  <c r="AG1781" i="1" s="1"/>
  <c r="D1782" i="1"/>
  <c r="M1782" i="1"/>
  <c r="R1782" i="1" s="1"/>
  <c r="P1782" i="1"/>
  <c r="Q1782" i="1" s="1"/>
  <c r="T1782" i="1" s="1"/>
  <c r="I1782" i="1" s="1"/>
  <c r="Y1782" i="1"/>
  <c r="Z1782" i="1" s="1"/>
  <c r="AC1782" i="1"/>
  <c r="AH1782" i="1"/>
  <c r="AM1782" i="1"/>
  <c r="EJ1782" i="1"/>
  <c r="AF1782" i="1" s="1"/>
  <c r="AG1782" i="1" s="1"/>
  <c r="D1783" i="1"/>
  <c r="M1783" i="1"/>
  <c r="R1783" i="1" s="1"/>
  <c r="P1783" i="1"/>
  <c r="Q1783" i="1" s="1"/>
  <c r="T1783" i="1" s="1"/>
  <c r="I1783" i="1" s="1"/>
  <c r="Y1783" i="1"/>
  <c r="Z1783" i="1" s="1"/>
  <c r="AC1783" i="1"/>
  <c r="AH1783" i="1"/>
  <c r="AM1783" i="1"/>
  <c r="EJ1783" i="1"/>
  <c r="AF1783" i="1" s="1"/>
  <c r="AG1783" i="1" s="1"/>
  <c r="D1784" i="1"/>
  <c r="M1784" i="1"/>
  <c r="R1784" i="1" s="1"/>
  <c r="P1784" i="1"/>
  <c r="Q1784" i="1" s="1"/>
  <c r="T1784" i="1" s="1"/>
  <c r="I1784" i="1" s="1"/>
  <c r="Y1784" i="1"/>
  <c r="Z1784" i="1" s="1"/>
  <c r="AC1784" i="1"/>
  <c r="AH1784" i="1"/>
  <c r="AM1784" i="1"/>
  <c r="EJ1784" i="1"/>
  <c r="AF1784" i="1" s="1"/>
  <c r="AG1784" i="1" s="1"/>
  <c r="D1785" i="1"/>
  <c r="M1785" i="1"/>
  <c r="R1785" i="1" s="1"/>
  <c r="P1785" i="1"/>
  <c r="Q1785" i="1" s="1"/>
  <c r="T1785" i="1" s="1"/>
  <c r="I1785" i="1" s="1"/>
  <c r="Y1785" i="1"/>
  <c r="Z1785" i="1" s="1"/>
  <c r="AC1785" i="1"/>
  <c r="AH1785" i="1"/>
  <c r="AM1785" i="1"/>
  <c r="EJ1785" i="1"/>
  <c r="AF1785" i="1" s="1"/>
  <c r="AG1785" i="1" s="1"/>
  <c r="D1786" i="1"/>
  <c r="M1786" i="1"/>
  <c r="R1786" i="1" s="1"/>
  <c r="P1786" i="1"/>
  <c r="Q1786" i="1" s="1"/>
  <c r="T1786" i="1" s="1"/>
  <c r="I1786" i="1" s="1"/>
  <c r="Y1786" i="1"/>
  <c r="Z1786" i="1" s="1"/>
  <c r="AC1786" i="1"/>
  <c r="AH1786" i="1"/>
  <c r="AM1786" i="1"/>
  <c r="EJ1786" i="1"/>
  <c r="AF1786" i="1" s="1"/>
  <c r="AG1786" i="1" s="1"/>
  <c r="D1787" i="1"/>
  <c r="M1787" i="1"/>
  <c r="R1787" i="1" s="1"/>
  <c r="P1787" i="1"/>
  <c r="Q1787" i="1" s="1"/>
  <c r="T1787" i="1" s="1"/>
  <c r="I1787" i="1" s="1"/>
  <c r="Y1787" i="1"/>
  <c r="Z1787" i="1" s="1"/>
  <c r="AC1787" i="1"/>
  <c r="AH1787" i="1"/>
  <c r="AM1787" i="1"/>
  <c r="EJ1787" i="1"/>
  <c r="AF1787" i="1" s="1"/>
  <c r="AG1787" i="1" s="1"/>
  <c r="D1788" i="1"/>
  <c r="M1788" i="1"/>
  <c r="R1788" i="1" s="1"/>
  <c r="P1788" i="1"/>
  <c r="Q1788" i="1" s="1"/>
  <c r="T1788" i="1" s="1"/>
  <c r="I1788" i="1" s="1"/>
  <c r="Y1788" i="1"/>
  <c r="Z1788" i="1" s="1"/>
  <c r="AC1788" i="1"/>
  <c r="AH1788" i="1"/>
  <c r="AM1788" i="1"/>
  <c r="EJ1788" i="1"/>
  <c r="AF1788" i="1" s="1"/>
  <c r="AG1788" i="1" s="1"/>
  <c r="D1789" i="1"/>
  <c r="M1789" i="1"/>
  <c r="R1789" i="1" s="1"/>
  <c r="P1789" i="1"/>
  <c r="Q1789" i="1" s="1"/>
  <c r="T1789" i="1" s="1"/>
  <c r="I1789" i="1" s="1"/>
  <c r="Y1789" i="1"/>
  <c r="Z1789" i="1" s="1"/>
  <c r="AC1789" i="1"/>
  <c r="AH1789" i="1"/>
  <c r="AM1789" i="1"/>
  <c r="EJ1789" i="1"/>
  <c r="AF1789" i="1" s="1"/>
  <c r="AG1789" i="1" s="1"/>
  <c r="D1790" i="1"/>
  <c r="M1790" i="1"/>
  <c r="R1790" i="1" s="1"/>
  <c r="P1790" i="1"/>
  <c r="Q1790" i="1" s="1"/>
  <c r="T1790" i="1" s="1"/>
  <c r="I1790" i="1" s="1"/>
  <c r="Y1790" i="1"/>
  <c r="Z1790" i="1" s="1"/>
  <c r="AC1790" i="1"/>
  <c r="AH1790" i="1"/>
  <c r="AM1790" i="1"/>
  <c r="EJ1790" i="1"/>
  <c r="AF1790" i="1" s="1"/>
  <c r="AG1790" i="1" s="1"/>
  <c r="D1791" i="1"/>
  <c r="M1791" i="1"/>
  <c r="R1791" i="1" s="1"/>
  <c r="P1791" i="1"/>
  <c r="Q1791" i="1" s="1"/>
  <c r="T1791" i="1" s="1"/>
  <c r="I1791" i="1" s="1"/>
  <c r="Y1791" i="1"/>
  <c r="Z1791" i="1" s="1"/>
  <c r="AC1791" i="1"/>
  <c r="AH1791" i="1"/>
  <c r="AM1791" i="1"/>
  <c r="EJ1791" i="1"/>
  <c r="AF1791" i="1" s="1"/>
  <c r="AG1791" i="1" s="1"/>
  <c r="D1792" i="1"/>
  <c r="M1792" i="1"/>
  <c r="R1792" i="1" s="1"/>
  <c r="P1792" i="1"/>
  <c r="Q1792" i="1" s="1"/>
  <c r="T1792" i="1" s="1"/>
  <c r="I1792" i="1" s="1"/>
  <c r="Y1792" i="1"/>
  <c r="Z1792" i="1" s="1"/>
  <c r="AC1792" i="1"/>
  <c r="AH1792" i="1"/>
  <c r="AM1792" i="1"/>
  <c r="EJ1792" i="1"/>
  <c r="AF1792" i="1" s="1"/>
  <c r="AG1792" i="1" s="1"/>
  <c r="D1793" i="1"/>
  <c r="M1793" i="1"/>
  <c r="R1793" i="1" s="1"/>
  <c r="P1793" i="1"/>
  <c r="Q1793" i="1" s="1"/>
  <c r="T1793" i="1" s="1"/>
  <c r="I1793" i="1" s="1"/>
  <c r="Y1793" i="1"/>
  <c r="Z1793" i="1" s="1"/>
  <c r="AC1793" i="1"/>
  <c r="AH1793" i="1"/>
  <c r="AM1793" i="1"/>
  <c r="EJ1793" i="1"/>
  <c r="AF1793" i="1" s="1"/>
  <c r="AG1793" i="1" s="1"/>
  <c r="D1794" i="1"/>
  <c r="M1794" i="1"/>
  <c r="R1794" i="1" s="1"/>
  <c r="P1794" i="1"/>
  <c r="Q1794" i="1" s="1"/>
  <c r="T1794" i="1" s="1"/>
  <c r="I1794" i="1" s="1"/>
  <c r="Y1794" i="1"/>
  <c r="Z1794" i="1" s="1"/>
  <c r="AC1794" i="1"/>
  <c r="AH1794" i="1"/>
  <c r="AM1794" i="1"/>
  <c r="EJ1794" i="1"/>
  <c r="AF1794" i="1" s="1"/>
  <c r="AG1794" i="1" s="1"/>
  <c r="D1795" i="1"/>
  <c r="M1795" i="1"/>
  <c r="R1795" i="1" s="1"/>
  <c r="P1795" i="1"/>
  <c r="Q1795" i="1" s="1"/>
  <c r="T1795" i="1" s="1"/>
  <c r="I1795" i="1" s="1"/>
  <c r="Y1795" i="1"/>
  <c r="Z1795" i="1" s="1"/>
  <c r="AC1795" i="1"/>
  <c r="AH1795" i="1"/>
  <c r="AM1795" i="1"/>
  <c r="EJ1795" i="1"/>
  <c r="AF1795" i="1" s="1"/>
  <c r="AG1795" i="1" s="1"/>
  <c r="D1796" i="1"/>
  <c r="M1796" i="1"/>
  <c r="R1796" i="1" s="1"/>
  <c r="P1796" i="1"/>
  <c r="Q1796" i="1" s="1"/>
  <c r="T1796" i="1" s="1"/>
  <c r="I1796" i="1" s="1"/>
  <c r="Y1796" i="1"/>
  <c r="Z1796" i="1" s="1"/>
  <c r="AC1796" i="1"/>
  <c r="AH1796" i="1"/>
  <c r="AM1796" i="1"/>
  <c r="EJ1796" i="1"/>
  <c r="AF1796" i="1" s="1"/>
  <c r="AG1796" i="1" s="1"/>
  <c r="D1797" i="1"/>
  <c r="M1797" i="1"/>
  <c r="R1797" i="1" s="1"/>
  <c r="P1797" i="1"/>
  <c r="Q1797" i="1" s="1"/>
  <c r="T1797" i="1" s="1"/>
  <c r="I1797" i="1" s="1"/>
  <c r="Y1797" i="1"/>
  <c r="Z1797" i="1" s="1"/>
  <c r="AC1797" i="1"/>
  <c r="AH1797" i="1"/>
  <c r="AM1797" i="1"/>
  <c r="EJ1797" i="1"/>
  <c r="AF1797" i="1" s="1"/>
  <c r="AG1797" i="1" s="1"/>
  <c r="D1798" i="1"/>
  <c r="M1798" i="1"/>
  <c r="R1798" i="1" s="1"/>
  <c r="P1798" i="1"/>
  <c r="Q1798" i="1" s="1"/>
  <c r="T1798" i="1" s="1"/>
  <c r="I1798" i="1" s="1"/>
  <c r="Y1798" i="1"/>
  <c r="Z1798" i="1" s="1"/>
  <c r="AC1798" i="1"/>
  <c r="AH1798" i="1"/>
  <c r="AM1798" i="1"/>
  <c r="EJ1798" i="1"/>
  <c r="AF1798" i="1" s="1"/>
  <c r="AG1798" i="1" s="1"/>
  <c r="D1799" i="1"/>
  <c r="M1799" i="1"/>
  <c r="R1799" i="1" s="1"/>
  <c r="P1799" i="1"/>
  <c r="Q1799" i="1" s="1"/>
  <c r="T1799" i="1" s="1"/>
  <c r="I1799" i="1" s="1"/>
  <c r="Y1799" i="1"/>
  <c r="Z1799" i="1" s="1"/>
  <c r="AC1799" i="1"/>
  <c r="AH1799" i="1"/>
  <c r="AM1799" i="1"/>
  <c r="EJ1799" i="1"/>
  <c r="AF1799" i="1" s="1"/>
  <c r="AG1799" i="1" s="1"/>
  <c r="D1800" i="1"/>
  <c r="M1800" i="1"/>
  <c r="R1800" i="1" s="1"/>
  <c r="P1800" i="1"/>
  <c r="Q1800" i="1" s="1"/>
  <c r="T1800" i="1" s="1"/>
  <c r="I1800" i="1" s="1"/>
  <c r="Y1800" i="1"/>
  <c r="Z1800" i="1" s="1"/>
  <c r="AC1800" i="1"/>
  <c r="AH1800" i="1"/>
  <c r="AM1800" i="1"/>
  <c r="EJ1800" i="1"/>
  <c r="AF1800" i="1" s="1"/>
  <c r="AG1800" i="1" s="1"/>
  <c r="D1801" i="1"/>
  <c r="M1801" i="1"/>
  <c r="R1801" i="1" s="1"/>
  <c r="P1801" i="1"/>
  <c r="Q1801" i="1" s="1"/>
  <c r="T1801" i="1" s="1"/>
  <c r="I1801" i="1" s="1"/>
  <c r="Y1801" i="1"/>
  <c r="Z1801" i="1" s="1"/>
  <c r="AC1801" i="1"/>
  <c r="AH1801" i="1"/>
  <c r="AM1801" i="1"/>
  <c r="EJ1801" i="1"/>
  <c r="AF1801" i="1" s="1"/>
  <c r="AG1801" i="1" s="1"/>
  <c r="D1802" i="1"/>
  <c r="M1802" i="1"/>
  <c r="R1802" i="1" s="1"/>
  <c r="P1802" i="1"/>
  <c r="Q1802" i="1" s="1"/>
  <c r="T1802" i="1" s="1"/>
  <c r="I1802" i="1" s="1"/>
  <c r="Y1802" i="1"/>
  <c r="Z1802" i="1" s="1"/>
  <c r="AC1802" i="1"/>
  <c r="AH1802" i="1"/>
  <c r="AM1802" i="1"/>
  <c r="EJ1802" i="1"/>
  <c r="AF1802" i="1" s="1"/>
  <c r="AG1802" i="1" s="1"/>
  <c r="D1803" i="1"/>
  <c r="M1803" i="1"/>
  <c r="R1803" i="1" s="1"/>
  <c r="P1803" i="1"/>
  <c r="Q1803" i="1" s="1"/>
  <c r="T1803" i="1" s="1"/>
  <c r="I1803" i="1" s="1"/>
  <c r="Y1803" i="1"/>
  <c r="Z1803" i="1" s="1"/>
  <c r="AC1803" i="1"/>
  <c r="AH1803" i="1"/>
  <c r="AM1803" i="1"/>
  <c r="EJ1803" i="1"/>
  <c r="AF1803" i="1" s="1"/>
  <c r="AG1803" i="1" s="1"/>
  <c r="D1804" i="1"/>
  <c r="M1804" i="1"/>
  <c r="R1804" i="1" s="1"/>
  <c r="P1804" i="1"/>
  <c r="Q1804" i="1" s="1"/>
  <c r="T1804" i="1" s="1"/>
  <c r="I1804" i="1" s="1"/>
  <c r="Y1804" i="1"/>
  <c r="Z1804" i="1" s="1"/>
  <c r="AC1804" i="1"/>
  <c r="AH1804" i="1"/>
  <c r="AM1804" i="1"/>
  <c r="EJ1804" i="1"/>
  <c r="AF1804" i="1" s="1"/>
  <c r="AG1804" i="1" s="1"/>
  <c r="D1805" i="1"/>
  <c r="M1805" i="1"/>
  <c r="R1805" i="1" s="1"/>
  <c r="P1805" i="1"/>
  <c r="Q1805" i="1" s="1"/>
  <c r="T1805" i="1" s="1"/>
  <c r="I1805" i="1" s="1"/>
  <c r="Y1805" i="1"/>
  <c r="Z1805" i="1" s="1"/>
  <c r="AC1805" i="1"/>
  <c r="AH1805" i="1"/>
  <c r="AM1805" i="1"/>
  <c r="EJ1805" i="1"/>
  <c r="AF1805" i="1" s="1"/>
  <c r="AG1805" i="1" s="1"/>
  <c r="D1806" i="1"/>
  <c r="M1806" i="1"/>
  <c r="R1806" i="1" s="1"/>
  <c r="P1806" i="1"/>
  <c r="Q1806" i="1" s="1"/>
  <c r="T1806" i="1" s="1"/>
  <c r="I1806" i="1" s="1"/>
  <c r="Y1806" i="1"/>
  <c r="Z1806" i="1" s="1"/>
  <c r="AC1806" i="1"/>
  <c r="AH1806" i="1"/>
  <c r="AM1806" i="1"/>
  <c r="EJ1806" i="1"/>
  <c r="AF1806" i="1" s="1"/>
  <c r="AG1806" i="1" s="1"/>
  <c r="D1807" i="1"/>
  <c r="M1807" i="1"/>
  <c r="R1807" i="1" s="1"/>
  <c r="P1807" i="1"/>
  <c r="Q1807" i="1" s="1"/>
  <c r="T1807" i="1" s="1"/>
  <c r="I1807" i="1" s="1"/>
  <c r="Y1807" i="1"/>
  <c r="Z1807" i="1" s="1"/>
  <c r="AC1807" i="1"/>
  <c r="AH1807" i="1"/>
  <c r="AM1807" i="1"/>
  <c r="EJ1807" i="1"/>
  <c r="AF1807" i="1" s="1"/>
  <c r="AG1807" i="1" s="1"/>
  <c r="D1808" i="1"/>
  <c r="M1808" i="1"/>
  <c r="R1808" i="1" s="1"/>
  <c r="P1808" i="1"/>
  <c r="Q1808" i="1" s="1"/>
  <c r="T1808" i="1" s="1"/>
  <c r="I1808" i="1" s="1"/>
  <c r="Y1808" i="1"/>
  <c r="Z1808" i="1" s="1"/>
  <c r="AC1808" i="1"/>
  <c r="AH1808" i="1"/>
  <c r="AM1808" i="1"/>
  <c r="EJ1808" i="1"/>
  <c r="AF1808" i="1" s="1"/>
  <c r="AG1808" i="1" s="1"/>
  <c r="D1809" i="1"/>
  <c r="M1809" i="1"/>
  <c r="R1809" i="1" s="1"/>
  <c r="P1809" i="1"/>
  <c r="Q1809" i="1" s="1"/>
  <c r="T1809" i="1" s="1"/>
  <c r="I1809" i="1" s="1"/>
  <c r="Y1809" i="1"/>
  <c r="Z1809" i="1" s="1"/>
  <c r="AC1809" i="1"/>
  <c r="AH1809" i="1"/>
  <c r="AM1809" i="1"/>
  <c r="EJ1809" i="1"/>
  <c r="AF1809" i="1" s="1"/>
  <c r="AG1809" i="1" s="1"/>
  <c r="D1810" i="1"/>
  <c r="M1810" i="1"/>
  <c r="R1810" i="1" s="1"/>
  <c r="P1810" i="1"/>
  <c r="Q1810" i="1" s="1"/>
  <c r="T1810" i="1" s="1"/>
  <c r="I1810" i="1" s="1"/>
  <c r="Y1810" i="1"/>
  <c r="Z1810" i="1" s="1"/>
  <c r="AC1810" i="1"/>
  <c r="AH1810" i="1"/>
  <c r="AM1810" i="1"/>
  <c r="EJ1810" i="1"/>
  <c r="AF1810" i="1" s="1"/>
  <c r="AG1810" i="1" s="1"/>
  <c r="D1811" i="1"/>
  <c r="M1811" i="1"/>
  <c r="R1811" i="1" s="1"/>
  <c r="P1811" i="1"/>
  <c r="Q1811" i="1" s="1"/>
  <c r="T1811" i="1" s="1"/>
  <c r="I1811" i="1" s="1"/>
  <c r="Y1811" i="1"/>
  <c r="Z1811" i="1" s="1"/>
  <c r="AC1811" i="1"/>
  <c r="AH1811" i="1"/>
  <c r="AM1811" i="1"/>
  <c r="EJ1811" i="1"/>
  <c r="AF1811" i="1" s="1"/>
  <c r="AG1811" i="1" s="1"/>
  <c r="D1812" i="1"/>
  <c r="M1812" i="1"/>
  <c r="R1812" i="1" s="1"/>
  <c r="P1812" i="1"/>
  <c r="Q1812" i="1" s="1"/>
  <c r="T1812" i="1" s="1"/>
  <c r="I1812" i="1" s="1"/>
  <c r="Y1812" i="1"/>
  <c r="Z1812" i="1" s="1"/>
  <c r="AC1812" i="1"/>
  <c r="AH1812" i="1"/>
  <c r="AM1812" i="1"/>
  <c r="EJ1812" i="1"/>
  <c r="AF1812" i="1" s="1"/>
  <c r="AG1812" i="1" s="1"/>
  <c r="D1813" i="1"/>
  <c r="M1813" i="1"/>
  <c r="R1813" i="1" s="1"/>
  <c r="P1813" i="1"/>
  <c r="Q1813" i="1" s="1"/>
  <c r="T1813" i="1" s="1"/>
  <c r="I1813" i="1" s="1"/>
  <c r="Y1813" i="1"/>
  <c r="Z1813" i="1" s="1"/>
  <c r="AC1813" i="1"/>
  <c r="AH1813" i="1"/>
  <c r="AM1813" i="1"/>
  <c r="EJ1813" i="1"/>
  <c r="AF1813" i="1" s="1"/>
  <c r="AG1813" i="1" s="1"/>
  <c r="D1814" i="1"/>
  <c r="M1814" i="1"/>
  <c r="R1814" i="1" s="1"/>
  <c r="P1814" i="1"/>
  <c r="Q1814" i="1" s="1"/>
  <c r="T1814" i="1" s="1"/>
  <c r="I1814" i="1" s="1"/>
  <c r="Y1814" i="1"/>
  <c r="Z1814" i="1" s="1"/>
  <c r="AC1814" i="1"/>
  <c r="AH1814" i="1"/>
  <c r="AM1814" i="1"/>
  <c r="EJ1814" i="1"/>
  <c r="AF1814" i="1" s="1"/>
  <c r="AG1814" i="1" s="1"/>
  <c r="D1815" i="1"/>
  <c r="M1815" i="1"/>
  <c r="R1815" i="1" s="1"/>
  <c r="P1815" i="1"/>
  <c r="Q1815" i="1" s="1"/>
  <c r="T1815" i="1" s="1"/>
  <c r="I1815" i="1" s="1"/>
  <c r="Y1815" i="1"/>
  <c r="Z1815" i="1" s="1"/>
  <c r="AC1815" i="1"/>
  <c r="AH1815" i="1"/>
  <c r="AM1815" i="1"/>
  <c r="EJ1815" i="1"/>
  <c r="AF1815" i="1" s="1"/>
  <c r="AG1815" i="1" s="1"/>
  <c r="D1816" i="1"/>
  <c r="M1816" i="1"/>
  <c r="R1816" i="1" s="1"/>
  <c r="P1816" i="1"/>
  <c r="Q1816" i="1" s="1"/>
  <c r="T1816" i="1" s="1"/>
  <c r="I1816" i="1" s="1"/>
  <c r="Y1816" i="1"/>
  <c r="Z1816" i="1" s="1"/>
  <c r="AC1816" i="1"/>
  <c r="AH1816" i="1"/>
  <c r="AM1816" i="1"/>
  <c r="EJ1816" i="1"/>
  <c r="AF1816" i="1" s="1"/>
  <c r="AG1816" i="1" s="1"/>
  <c r="D1817" i="1"/>
  <c r="M1817" i="1"/>
  <c r="R1817" i="1" s="1"/>
  <c r="P1817" i="1"/>
  <c r="Q1817" i="1" s="1"/>
  <c r="T1817" i="1" s="1"/>
  <c r="I1817" i="1" s="1"/>
  <c r="Y1817" i="1"/>
  <c r="Z1817" i="1" s="1"/>
  <c r="AC1817" i="1"/>
  <c r="AH1817" i="1"/>
  <c r="AM1817" i="1"/>
  <c r="EJ1817" i="1"/>
  <c r="AF1817" i="1" s="1"/>
  <c r="AG1817" i="1" s="1"/>
  <c r="D1818" i="1"/>
  <c r="M1818" i="1"/>
  <c r="R1818" i="1" s="1"/>
  <c r="P1818" i="1"/>
  <c r="Q1818" i="1" s="1"/>
  <c r="T1818" i="1" s="1"/>
  <c r="I1818" i="1" s="1"/>
  <c r="Y1818" i="1"/>
  <c r="Z1818" i="1" s="1"/>
  <c r="AC1818" i="1"/>
  <c r="AH1818" i="1"/>
  <c r="AM1818" i="1"/>
  <c r="EJ1818" i="1"/>
  <c r="AF1818" i="1" s="1"/>
  <c r="AG1818" i="1" s="1"/>
  <c r="D1819" i="1"/>
  <c r="M1819" i="1"/>
  <c r="R1819" i="1" s="1"/>
  <c r="P1819" i="1"/>
  <c r="Q1819" i="1" s="1"/>
  <c r="T1819" i="1" s="1"/>
  <c r="I1819" i="1" s="1"/>
  <c r="Y1819" i="1"/>
  <c r="Z1819" i="1" s="1"/>
  <c r="AC1819" i="1"/>
  <c r="AH1819" i="1"/>
  <c r="AM1819" i="1"/>
  <c r="EJ1819" i="1"/>
  <c r="AF1819" i="1" s="1"/>
  <c r="AG1819" i="1" s="1"/>
  <c r="D1820" i="1"/>
  <c r="M1820" i="1"/>
  <c r="R1820" i="1" s="1"/>
  <c r="P1820" i="1"/>
  <c r="Q1820" i="1" s="1"/>
  <c r="T1820" i="1" s="1"/>
  <c r="I1820" i="1" s="1"/>
  <c r="Y1820" i="1"/>
  <c r="Z1820" i="1" s="1"/>
  <c r="AC1820" i="1"/>
  <c r="AH1820" i="1"/>
  <c r="AM1820" i="1"/>
  <c r="EJ1820" i="1"/>
  <c r="AF1820" i="1" s="1"/>
  <c r="AG1820" i="1" s="1"/>
  <c r="D1821" i="1"/>
  <c r="M1821" i="1"/>
  <c r="R1821" i="1" s="1"/>
  <c r="P1821" i="1"/>
  <c r="Q1821" i="1" s="1"/>
  <c r="T1821" i="1" s="1"/>
  <c r="I1821" i="1" s="1"/>
  <c r="Y1821" i="1"/>
  <c r="Z1821" i="1" s="1"/>
  <c r="AC1821" i="1"/>
  <c r="AH1821" i="1"/>
  <c r="AM1821" i="1"/>
  <c r="EJ1821" i="1"/>
  <c r="AF1821" i="1" s="1"/>
  <c r="AG1821" i="1" s="1"/>
  <c r="D1822" i="1"/>
  <c r="M1822" i="1"/>
  <c r="R1822" i="1" s="1"/>
  <c r="P1822" i="1"/>
  <c r="Q1822" i="1" s="1"/>
  <c r="T1822" i="1" s="1"/>
  <c r="I1822" i="1" s="1"/>
  <c r="Y1822" i="1"/>
  <c r="Z1822" i="1" s="1"/>
  <c r="AC1822" i="1"/>
  <c r="AH1822" i="1"/>
  <c r="AM1822" i="1"/>
  <c r="EJ1822" i="1"/>
  <c r="AF1822" i="1" s="1"/>
  <c r="AG1822" i="1" s="1"/>
  <c r="D1823" i="1"/>
  <c r="M1823" i="1"/>
  <c r="R1823" i="1" s="1"/>
  <c r="P1823" i="1"/>
  <c r="Q1823" i="1" s="1"/>
  <c r="T1823" i="1" s="1"/>
  <c r="I1823" i="1" s="1"/>
  <c r="Y1823" i="1"/>
  <c r="Z1823" i="1" s="1"/>
  <c r="AC1823" i="1"/>
  <c r="AH1823" i="1"/>
  <c r="AM1823" i="1"/>
  <c r="EJ1823" i="1"/>
  <c r="AF1823" i="1" s="1"/>
  <c r="AG1823" i="1" s="1"/>
  <c r="D1824" i="1"/>
  <c r="M1824" i="1"/>
  <c r="R1824" i="1" s="1"/>
  <c r="P1824" i="1"/>
  <c r="Q1824" i="1" s="1"/>
  <c r="T1824" i="1" s="1"/>
  <c r="I1824" i="1" s="1"/>
  <c r="Y1824" i="1"/>
  <c r="Z1824" i="1" s="1"/>
  <c r="AC1824" i="1"/>
  <c r="AH1824" i="1"/>
  <c r="AM1824" i="1"/>
  <c r="EJ1824" i="1"/>
  <c r="AF1824" i="1" s="1"/>
  <c r="AG1824" i="1" s="1"/>
  <c r="D1825" i="1"/>
  <c r="M1825" i="1"/>
  <c r="R1825" i="1" s="1"/>
  <c r="P1825" i="1"/>
  <c r="Q1825" i="1" s="1"/>
  <c r="T1825" i="1" s="1"/>
  <c r="I1825" i="1" s="1"/>
  <c r="Y1825" i="1"/>
  <c r="Z1825" i="1" s="1"/>
  <c r="AC1825" i="1"/>
  <c r="AH1825" i="1"/>
  <c r="AM1825" i="1"/>
  <c r="EJ1825" i="1"/>
  <c r="AF1825" i="1" s="1"/>
  <c r="AG1825" i="1" s="1"/>
  <c r="D1826" i="1"/>
  <c r="M1826" i="1"/>
  <c r="R1826" i="1" s="1"/>
  <c r="P1826" i="1"/>
  <c r="Q1826" i="1" s="1"/>
  <c r="T1826" i="1" s="1"/>
  <c r="I1826" i="1" s="1"/>
  <c r="Y1826" i="1"/>
  <c r="Z1826" i="1" s="1"/>
  <c r="AC1826" i="1"/>
  <c r="AH1826" i="1"/>
  <c r="AM1826" i="1"/>
  <c r="EJ1826" i="1"/>
  <c r="AF1826" i="1" s="1"/>
  <c r="AG1826" i="1" s="1"/>
  <c r="D1827" i="1"/>
  <c r="M1827" i="1"/>
  <c r="R1827" i="1" s="1"/>
  <c r="P1827" i="1"/>
  <c r="Q1827" i="1" s="1"/>
  <c r="T1827" i="1" s="1"/>
  <c r="I1827" i="1" s="1"/>
  <c r="Y1827" i="1"/>
  <c r="Z1827" i="1" s="1"/>
  <c r="AC1827" i="1"/>
  <c r="AH1827" i="1"/>
  <c r="AM1827" i="1"/>
  <c r="EJ1827" i="1"/>
  <c r="AF1827" i="1" s="1"/>
  <c r="AG1827" i="1" s="1"/>
  <c r="D1828" i="1"/>
  <c r="M1828" i="1"/>
  <c r="R1828" i="1" s="1"/>
  <c r="P1828" i="1"/>
  <c r="Q1828" i="1" s="1"/>
  <c r="T1828" i="1" s="1"/>
  <c r="I1828" i="1" s="1"/>
  <c r="Y1828" i="1"/>
  <c r="Z1828" i="1" s="1"/>
  <c r="AC1828" i="1"/>
  <c r="AH1828" i="1"/>
  <c r="AM1828" i="1"/>
  <c r="EJ1828" i="1"/>
  <c r="AF1828" i="1" s="1"/>
  <c r="AG1828" i="1" s="1"/>
  <c r="D1829" i="1"/>
  <c r="M1829" i="1"/>
  <c r="R1829" i="1" s="1"/>
  <c r="P1829" i="1"/>
  <c r="Q1829" i="1" s="1"/>
  <c r="T1829" i="1" s="1"/>
  <c r="I1829" i="1" s="1"/>
  <c r="Y1829" i="1"/>
  <c r="Z1829" i="1" s="1"/>
  <c r="AC1829" i="1"/>
  <c r="AH1829" i="1"/>
  <c r="AM1829" i="1"/>
  <c r="EJ1829" i="1"/>
  <c r="AF1829" i="1" s="1"/>
  <c r="AG1829" i="1" s="1"/>
  <c r="D1830" i="1"/>
  <c r="M1830" i="1"/>
  <c r="R1830" i="1" s="1"/>
  <c r="P1830" i="1"/>
  <c r="Q1830" i="1" s="1"/>
  <c r="T1830" i="1" s="1"/>
  <c r="I1830" i="1" s="1"/>
  <c r="Y1830" i="1"/>
  <c r="Z1830" i="1" s="1"/>
  <c r="AC1830" i="1"/>
  <c r="AH1830" i="1"/>
  <c r="AM1830" i="1"/>
  <c r="EJ1830" i="1"/>
  <c r="AF1830" i="1" s="1"/>
  <c r="AG1830" i="1" s="1"/>
  <c r="D1831" i="1"/>
  <c r="M1831" i="1"/>
  <c r="R1831" i="1" s="1"/>
  <c r="P1831" i="1"/>
  <c r="Q1831" i="1" s="1"/>
  <c r="T1831" i="1" s="1"/>
  <c r="I1831" i="1" s="1"/>
  <c r="Y1831" i="1"/>
  <c r="Z1831" i="1" s="1"/>
  <c r="AC1831" i="1"/>
  <c r="AH1831" i="1"/>
  <c r="AM1831" i="1"/>
  <c r="EJ1831" i="1"/>
  <c r="AF1831" i="1" s="1"/>
  <c r="AG1831" i="1" s="1"/>
  <c r="D1832" i="1"/>
  <c r="M1832" i="1"/>
  <c r="R1832" i="1" s="1"/>
  <c r="P1832" i="1"/>
  <c r="Q1832" i="1" s="1"/>
  <c r="T1832" i="1" s="1"/>
  <c r="I1832" i="1" s="1"/>
  <c r="Y1832" i="1"/>
  <c r="Z1832" i="1" s="1"/>
  <c r="AC1832" i="1"/>
  <c r="AH1832" i="1"/>
  <c r="AM1832" i="1"/>
  <c r="EJ1832" i="1"/>
  <c r="AF1832" i="1" s="1"/>
  <c r="AG1832" i="1" s="1"/>
  <c r="D1833" i="1"/>
  <c r="M1833" i="1"/>
  <c r="R1833" i="1" s="1"/>
  <c r="P1833" i="1"/>
  <c r="Q1833" i="1" s="1"/>
  <c r="T1833" i="1" s="1"/>
  <c r="I1833" i="1" s="1"/>
  <c r="Y1833" i="1"/>
  <c r="Z1833" i="1" s="1"/>
  <c r="AC1833" i="1"/>
  <c r="AH1833" i="1"/>
  <c r="AM1833" i="1"/>
  <c r="EJ1833" i="1"/>
  <c r="AF1833" i="1" s="1"/>
  <c r="AG1833" i="1" s="1"/>
  <c r="D1834" i="1"/>
  <c r="M1834" i="1"/>
  <c r="R1834" i="1" s="1"/>
  <c r="P1834" i="1"/>
  <c r="Q1834" i="1" s="1"/>
  <c r="T1834" i="1" s="1"/>
  <c r="I1834" i="1" s="1"/>
  <c r="Y1834" i="1"/>
  <c r="Z1834" i="1" s="1"/>
  <c r="AC1834" i="1"/>
  <c r="AH1834" i="1"/>
  <c r="AM1834" i="1"/>
  <c r="EJ1834" i="1"/>
  <c r="AF1834" i="1" s="1"/>
  <c r="AG1834" i="1" s="1"/>
  <c r="D1835" i="1"/>
  <c r="M1835" i="1"/>
  <c r="R1835" i="1" s="1"/>
  <c r="P1835" i="1"/>
  <c r="Q1835" i="1" s="1"/>
  <c r="T1835" i="1" s="1"/>
  <c r="I1835" i="1" s="1"/>
  <c r="Y1835" i="1"/>
  <c r="Z1835" i="1" s="1"/>
  <c r="AC1835" i="1"/>
  <c r="AH1835" i="1"/>
  <c r="AM1835" i="1"/>
  <c r="EJ1835" i="1"/>
  <c r="AF1835" i="1" s="1"/>
  <c r="AG1835" i="1" s="1"/>
  <c r="D1836" i="1"/>
  <c r="M1836" i="1"/>
  <c r="R1836" i="1" s="1"/>
  <c r="P1836" i="1"/>
  <c r="Q1836" i="1" s="1"/>
  <c r="T1836" i="1" s="1"/>
  <c r="I1836" i="1" s="1"/>
  <c r="Y1836" i="1"/>
  <c r="Z1836" i="1" s="1"/>
  <c r="AC1836" i="1"/>
  <c r="AH1836" i="1"/>
  <c r="AM1836" i="1"/>
  <c r="EJ1836" i="1"/>
  <c r="AF1836" i="1" s="1"/>
  <c r="AG1836" i="1" s="1"/>
  <c r="D1837" i="1"/>
  <c r="M1837" i="1"/>
  <c r="R1837" i="1" s="1"/>
  <c r="P1837" i="1"/>
  <c r="Q1837" i="1" s="1"/>
  <c r="T1837" i="1" s="1"/>
  <c r="I1837" i="1" s="1"/>
  <c r="Y1837" i="1"/>
  <c r="Z1837" i="1" s="1"/>
  <c r="AC1837" i="1"/>
  <c r="AH1837" i="1"/>
  <c r="AM1837" i="1"/>
  <c r="EJ1837" i="1"/>
  <c r="AF1837" i="1" s="1"/>
  <c r="AG1837" i="1" s="1"/>
  <c r="D1838" i="1"/>
  <c r="M1838" i="1"/>
  <c r="R1838" i="1" s="1"/>
  <c r="P1838" i="1"/>
  <c r="Q1838" i="1" s="1"/>
  <c r="T1838" i="1" s="1"/>
  <c r="I1838" i="1" s="1"/>
  <c r="Y1838" i="1"/>
  <c r="Z1838" i="1" s="1"/>
  <c r="AC1838" i="1"/>
  <c r="AH1838" i="1"/>
  <c r="AM1838" i="1"/>
  <c r="EJ1838" i="1"/>
  <c r="AF1838" i="1" s="1"/>
  <c r="AG1838" i="1" s="1"/>
  <c r="D1839" i="1"/>
  <c r="M1839" i="1"/>
  <c r="R1839" i="1" s="1"/>
  <c r="P1839" i="1"/>
  <c r="Q1839" i="1" s="1"/>
  <c r="T1839" i="1" s="1"/>
  <c r="I1839" i="1" s="1"/>
  <c r="Y1839" i="1"/>
  <c r="Z1839" i="1" s="1"/>
  <c r="AC1839" i="1"/>
  <c r="AH1839" i="1"/>
  <c r="AM1839" i="1"/>
  <c r="EJ1839" i="1"/>
  <c r="AF1839" i="1" s="1"/>
  <c r="AG1839" i="1" s="1"/>
  <c r="D1840" i="1"/>
  <c r="M1840" i="1"/>
  <c r="R1840" i="1" s="1"/>
  <c r="P1840" i="1"/>
  <c r="Q1840" i="1" s="1"/>
  <c r="T1840" i="1" s="1"/>
  <c r="I1840" i="1" s="1"/>
  <c r="Y1840" i="1"/>
  <c r="Z1840" i="1" s="1"/>
  <c r="AC1840" i="1"/>
  <c r="AH1840" i="1"/>
  <c r="AM1840" i="1"/>
  <c r="EJ1840" i="1"/>
  <c r="AF1840" i="1" s="1"/>
  <c r="AG1840" i="1" s="1"/>
  <c r="D1841" i="1"/>
  <c r="M1841" i="1"/>
  <c r="R1841" i="1" s="1"/>
  <c r="P1841" i="1"/>
  <c r="Q1841" i="1" s="1"/>
  <c r="T1841" i="1" s="1"/>
  <c r="I1841" i="1" s="1"/>
  <c r="Y1841" i="1"/>
  <c r="Z1841" i="1" s="1"/>
  <c r="AC1841" i="1"/>
  <c r="AH1841" i="1"/>
  <c r="AM1841" i="1"/>
  <c r="EJ1841" i="1"/>
  <c r="AF1841" i="1" s="1"/>
  <c r="AG1841" i="1" s="1"/>
  <c r="D1842" i="1"/>
  <c r="M1842" i="1"/>
  <c r="R1842" i="1" s="1"/>
  <c r="P1842" i="1"/>
  <c r="Q1842" i="1" s="1"/>
  <c r="T1842" i="1" s="1"/>
  <c r="I1842" i="1" s="1"/>
  <c r="Y1842" i="1"/>
  <c r="Z1842" i="1" s="1"/>
  <c r="AC1842" i="1"/>
  <c r="AH1842" i="1"/>
  <c r="AM1842" i="1"/>
  <c r="EJ1842" i="1"/>
  <c r="AF1842" i="1" s="1"/>
  <c r="AG1842" i="1" s="1"/>
  <c r="D1843" i="1"/>
  <c r="M1843" i="1"/>
  <c r="R1843" i="1" s="1"/>
  <c r="P1843" i="1"/>
  <c r="Q1843" i="1" s="1"/>
  <c r="T1843" i="1" s="1"/>
  <c r="I1843" i="1" s="1"/>
  <c r="Y1843" i="1"/>
  <c r="Z1843" i="1" s="1"/>
  <c r="AC1843" i="1"/>
  <c r="AH1843" i="1"/>
  <c r="AM1843" i="1"/>
  <c r="EJ1843" i="1"/>
  <c r="AF1843" i="1" s="1"/>
  <c r="AG1843" i="1" s="1"/>
  <c r="D1844" i="1"/>
  <c r="M1844" i="1"/>
  <c r="R1844" i="1" s="1"/>
  <c r="P1844" i="1"/>
  <c r="Q1844" i="1" s="1"/>
  <c r="T1844" i="1" s="1"/>
  <c r="I1844" i="1" s="1"/>
  <c r="Y1844" i="1"/>
  <c r="Z1844" i="1" s="1"/>
  <c r="AC1844" i="1"/>
  <c r="AH1844" i="1"/>
  <c r="AM1844" i="1"/>
  <c r="EJ1844" i="1"/>
  <c r="AF1844" i="1" s="1"/>
  <c r="AG1844" i="1" s="1"/>
  <c r="D1845" i="1"/>
  <c r="M1845" i="1"/>
  <c r="R1845" i="1" s="1"/>
  <c r="P1845" i="1"/>
  <c r="Q1845" i="1" s="1"/>
  <c r="T1845" i="1" s="1"/>
  <c r="I1845" i="1" s="1"/>
  <c r="Y1845" i="1"/>
  <c r="Z1845" i="1" s="1"/>
  <c r="AC1845" i="1"/>
  <c r="AH1845" i="1"/>
  <c r="AM1845" i="1"/>
  <c r="EJ1845" i="1"/>
  <c r="AF1845" i="1" s="1"/>
  <c r="AG1845" i="1" s="1"/>
  <c r="D1846" i="1"/>
  <c r="M1846" i="1"/>
  <c r="R1846" i="1" s="1"/>
  <c r="P1846" i="1"/>
  <c r="Q1846" i="1" s="1"/>
  <c r="T1846" i="1" s="1"/>
  <c r="I1846" i="1" s="1"/>
  <c r="Y1846" i="1"/>
  <c r="Z1846" i="1" s="1"/>
  <c r="AC1846" i="1"/>
  <c r="AH1846" i="1"/>
  <c r="AM1846" i="1"/>
  <c r="EJ1846" i="1"/>
  <c r="AF1846" i="1" s="1"/>
  <c r="AG1846" i="1" s="1"/>
  <c r="D1847" i="1"/>
  <c r="M1847" i="1"/>
  <c r="R1847" i="1" s="1"/>
  <c r="P1847" i="1"/>
  <c r="Q1847" i="1" s="1"/>
  <c r="T1847" i="1" s="1"/>
  <c r="I1847" i="1" s="1"/>
  <c r="Y1847" i="1"/>
  <c r="Z1847" i="1" s="1"/>
  <c r="AC1847" i="1"/>
  <c r="AH1847" i="1"/>
  <c r="AM1847" i="1"/>
  <c r="EJ1847" i="1"/>
  <c r="AF1847" i="1" s="1"/>
  <c r="AG1847" i="1" s="1"/>
  <c r="D1848" i="1"/>
  <c r="M1848" i="1"/>
  <c r="R1848" i="1" s="1"/>
  <c r="P1848" i="1"/>
  <c r="Q1848" i="1" s="1"/>
  <c r="T1848" i="1" s="1"/>
  <c r="I1848" i="1" s="1"/>
  <c r="Y1848" i="1"/>
  <c r="Z1848" i="1" s="1"/>
  <c r="AC1848" i="1"/>
  <c r="AH1848" i="1"/>
  <c r="AM1848" i="1"/>
  <c r="EJ1848" i="1"/>
  <c r="AF1848" i="1" s="1"/>
  <c r="AG1848" i="1" s="1"/>
  <c r="D1849" i="1"/>
  <c r="M1849" i="1"/>
  <c r="R1849" i="1" s="1"/>
  <c r="P1849" i="1"/>
  <c r="Q1849" i="1" s="1"/>
  <c r="T1849" i="1" s="1"/>
  <c r="I1849" i="1" s="1"/>
  <c r="Y1849" i="1"/>
  <c r="Z1849" i="1" s="1"/>
  <c r="AC1849" i="1"/>
  <c r="AH1849" i="1"/>
  <c r="AM1849" i="1"/>
  <c r="EJ1849" i="1"/>
  <c r="AF1849" i="1" s="1"/>
  <c r="AG1849" i="1" s="1"/>
  <c r="D1850" i="1"/>
  <c r="M1850" i="1"/>
  <c r="R1850" i="1" s="1"/>
  <c r="P1850" i="1"/>
  <c r="Q1850" i="1" s="1"/>
  <c r="T1850" i="1" s="1"/>
  <c r="I1850" i="1" s="1"/>
  <c r="Y1850" i="1"/>
  <c r="Z1850" i="1" s="1"/>
  <c r="AC1850" i="1"/>
  <c r="AH1850" i="1"/>
  <c r="AM1850" i="1"/>
  <c r="EJ1850" i="1"/>
  <c r="AF1850" i="1" s="1"/>
  <c r="AG1850" i="1" s="1"/>
  <c r="D1851" i="1"/>
  <c r="M1851" i="1"/>
  <c r="R1851" i="1" s="1"/>
  <c r="P1851" i="1"/>
  <c r="Q1851" i="1" s="1"/>
  <c r="T1851" i="1" s="1"/>
  <c r="I1851" i="1" s="1"/>
  <c r="Y1851" i="1"/>
  <c r="Z1851" i="1" s="1"/>
  <c r="AC1851" i="1"/>
  <c r="AH1851" i="1"/>
  <c r="AM1851" i="1"/>
  <c r="EJ1851" i="1"/>
  <c r="AF1851" i="1" s="1"/>
  <c r="AG1851" i="1" s="1"/>
  <c r="D1852" i="1"/>
  <c r="M1852" i="1"/>
  <c r="R1852" i="1" s="1"/>
  <c r="P1852" i="1"/>
  <c r="Q1852" i="1" s="1"/>
  <c r="T1852" i="1" s="1"/>
  <c r="I1852" i="1" s="1"/>
  <c r="Y1852" i="1"/>
  <c r="Z1852" i="1" s="1"/>
  <c r="AC1852" i="1"/>
  <c r="AH1852" i="1"/>
  <c r="AM1852" i="1"/>
  <c r="EJ1852" i="1"/>
  <c r="AF1852" i="1" s="1"/>
  <c r="AG1852" i="1" s="1"/>
  <c r="D1853" i="1"/>
  <c r="M1853" i="1"/>
  <c r="R1853" i="1" s="1"/>
  <c r="P1853" i="1"/>
  <c r="Q1853" i="1" s="1"/>
  <c r="T1853" i="1" s="1"/>
  <c r="I1853" i="1" s="1"/>
  <c r="Y1853" i="1"/>
  <c r="Z1853" i="1" s="1"/>
  <c r="AC1853" i="1"/>
  <c r="AH1853" i="1"/>
  <c r="AM1853" i="1"/>
  <c r="EJ1853" i="1"/>
  <c r="AF1853" i="1" s="1"/>
  <c r="AG1853" i="1" s="1"/>
  <c r="D1854" i="1"/>
  <c r="M1854" i="1"/>
  <c r="R1854" i="1" s="1"/>
  <c r="P1854" i="1"/>
  <c r="Q1854" i="1" s="1"/>
  <c r="T1854" i="1" s="1"/>
  <c r="I1854" i="1" s="1"/>
  <c r="Y1854" i="1"/>
  <c r="Z1854" i="1" s="1"/>
  <c r="AC1854" i="1"/>
  <c r="AH1854" i="1"/>
  <c r="AM1854" i="1"/>
  <c r="EJ1854" i="1"/>
  <c r="AF1854" i="1" s="1"/>
  <c r="AG1854" i="1" s="1"/>
  <c r="D1855" i="1"/>
  <c r="M1855" i="1"/>
  <c r="R1855" i="1" s="1"/>
  <c r="P1855" i="1"/>
  <c r="Q1855" i="1" s="1"/>
  <c r="T1855" i="1" s="1"/>
  <c r="I1855" i="1" s="1"/>
  <c r="Y1855" i="1"/>
  <c r="Z1855" i="1" s="1"/>
  <c r="AC1855" i="1"/>
  <c r="AH1855" i="1"/>
  <c r="AM1855" i="1"/>
  <c r="EJ1855" i="1"/>
  <c r="AF1855" i="1" s="1"/>
  <c r="AG1855" i="1" s="1"/>
  <c r="D1856" i="1"/>
  <c r="M1856" i="1"/>
  <c r="R1856" i="1" s="1"/>
  <c r="P1856" i="1"/>
  <c r="Q1856" i="1" s="1"/>
  <c r="T1856" i="1" s="1"/>
  <c r="I1856" i="1" s="1"/>
  <c r="Y1856" i="1"/>
  <c r="Z1856" i="1" s="1"/>
  <c r="AC1856" i="1"/>
  <c r="AH1856" i="1"/>
  <c r="AM1856" i="1"/>
  <c r="EJ1856" i="1"/>
  <c r="AF1856" i="1" s="1"/>
  <c r="AG1856" i="1" s="1"/>
  <c r="D1857" i="1"/>
  <c r="M1857" i="1"/>
  <c r="R1857" i="1" s="1"/>
  <c r="P1857" i="1"/>
  <c r="Q1857" i="1" s="1"/>
  <c r="T1857" i="1" s="1"/>
  <c r="I1857" i="1" s="1"/>
  <c r="Y1857" i="1"/>
  <c r="Z1857" i="1" s="1"/>
  <c r="AC1857" i="1"/>
  <c r="AH1857" i="1"/>
  <c r="AM1857" i="1"/>
  <c r="EJ1857" i="1"/>
  <c r="AF1857" i="1" s="1"/>
  <c r="AG1857" i="1" s="1"/>
  <c r="D1858" i="1"/>
  <c r="M1858" i="1"/>
  <c r="R1858" i="1" s="1"/>
  <c r="P1858" i="1"/>
  <c r="Q1858" i="1" s="1"/>
  <c r="T1858" i="1" s="1"/>
  <c r="I1858" i="1" s="1"/>
  <c r="Y1858" i="1"/>
  <c r="Z1858" i="1" s="1"/>
  <c r="AC1858" i="1"/>
  <c r="AH1858" i="1"/>
  <c r="AM1858" i="1"/>
  <c r="EJ1858" i="1"/>
  <c r="AF1858" i="1" s="1"/>
  <c r="AG1858" i="1" s="1"/>
  <c r="D1859" i="1"/>
  <c r="M1859" i="1"/>
  <c r="R1859" i="1" s="1"/>
  <c r="P1859" i="1"/>
  <c r="Q1859" i="1" s="1"/>
  <c r="T1859" i="1" s="1"/>
  <c r="I1859" i="1" s="1"/>
  <c r="Y1859" i="1"/>
  <c r="Z1859" i="1" s="1"/>
  <c r="AC1859" i="1"/>
  <c r="AH1859" i="1"/>
  <c r="AM1859" i="1"/>
  <c r="EJ1859" i="1"/>
  <c r="AF1859" i="1" s="1"/>
  <c r="AG1859" i="1" s="1"/>
  <c r="D1860" i="1"/>
  <c r="M1860" i="1"/>
  <c r="R1860" i="1" s="1"/>
  <c r="P1860" i="1"/>
  <c r="Q1860" i="1" s="1"/>
  <c r="T1860" i="1" s="1"/>
  <c r="I1860" i="1" s="1"/>
  <c r="Y1860" i="1"/>
  <c r="Z1860" i="1" s="1"/>
  <c r="AC1860" i="1"/>
  <c r="AH1860" i="1"/>
  <c r="AM1860" i="1"/>
  <c r="EJ1860" i="1"/>
  <c r="AF1860" i="1" s="1"/>
  <c r="AG1860" i="1" s="1"/>
  <c r="D1861" i="1"/>
  <c r="M1861" i="1"/>
  <c r="R1861" i="1" s="1"/>
  <c r="P1861" i="1"/>
  <c r="Q1861" i="1" s="1"/>
  <c r="T1861" i="1" s="1"/>
  <c r="I1861" i="1" s="1"/>
  <c r="Y1861" i="1"/>
  <c r="Z1861" i="1" s="1"/>
  <c r="AC1861" i="1"/>
  <c r="AH1861" i="1"/>
  <c r="AM1861" i="1"/>
  <c r="EJ1861" i="1"/>
  <c r="AF1861" i="1" s="1"/>
  <c r="AG1861" i="1" s="1"/>
  <c r="D1862" i="1"/>
  <c r="M1862" i="1"/>
  <c r="R1862" i="1" s="1"/>
  <c r="P1862" i="1"/>
  <c r="Q1862" i="1" s="1"/>
  <c r="T1862" i="1" s="1"/>
  <c r="I1862" i="1" s="1"/>
  <c r="Y1862" i="1"/>
  <c r="Z1862" i="1" s="1"/>
  <c r="AC1862" i="1"/>
  <c r="AH1862" i="1"/>
  <c r="AM1862" i="1"/>
  <c r="EJ1862" i="1"/>
  <c r="AF1862" i="1" s="1"/>
  <c r="AG1862" i="1" s="1"/>
  <c r="D1863" i="1"/>
  <c r="M1863" i="1"/>
  <c r="R1863" i="1" s="1"/>
  <c r="P1863" i="1"/>
  <c r="Q1863" i="1" s="1"/>
  <c r="T1863" i="1" s="1"/>
  <c r="I1863" i="1" s="1"/>
  <c r="Y1863" i="1"/>
  <c r="Z1863" i="1" s="1"/>
  <c r="AC1863" i="1"/>
  <c r="AH1863" i="1"/>
  <c r="AM1863" i="1"/>
  <c r="EJ1863" i="1"/>
  <c r="AF1863" i="1" s="1"/>
  <c r="AG1863" i="1" s="1"/>
  <c r="D1864" i="1"/>
  <c r="M1864" i="1"/>
  <c r="R1864" i="1" s="1"/>
  <c r="P1864" i="1"/>
  <c r="Q1864" i="1" s="1"/>
  <c r="T1864" i="1" s="1"/>
  <c r="I1864" i="1" s="1"/>
  <c r="Y1864" i="1"/>
  <c r="Z1864" i="1" s="1"/>
  <c r="AC1864" i="1"/>
  <c r="AH1864" i="1"/>
  <c r="AM1864" i="1"/>
  <c r="EJ1864" i="1"/>
  <c r="AF1864" i="1" s="1"/>
  <c r="AG1864" i="1" s="1"/>
  <c r="D1865" i="1"/>
  <c r="M1865" i="1"/>
  <c r="R1865" i="1" s="1"/>
  <c r="P1865" i="1"/>
  <c r="Q1865" i="1" s="1"/>
  <c r="T1865" i="1" s="1"/>
  <c r="I1865" i="1" s="1"/>
  <c r="Y1865" i="1"/>
  <c r="Z1865" i="1" s="1"/>
  <c r="AC1865" i="1"/>
  <c r="AH1865" i="1"/>
  <c r="AM1865" i="1"/>
  <c r="EJ1865" i="1"/>
  <c r="AF1865" i="1" s="1"/>
  <c r="AG1865" i="1" s="1"/>
  <c r="D1866" i="1"/>
  <c r="M1866" i="1"/>
  <c r="R1866" i="1" s="1"/>
  <c r="P1866" i="1"/>
  <c r="Q1866" i="1" s="1"/>
  <c r="T1866" i="1" s="1"/>
  <c r="I1866" i="1" s="1"/>
  <c r="Y1866" i="1"/>
  <c r="Z1866" i="1" s="1"/>
  <c r="AC1866" i="1"/>
  <c r="AH1866" i="1"/>
  <c r="AM1866" i="1"/>
  <c r="EJ1866" i="1"/>
  <c r="AF1866" i="1" s="1"/>
  <c r="AG1866" i="1" s="1"/>
  <c r="D1867" i="1"/>
  <c r="M1867" i="1"/>
  <c r="R1867" i="1" s="1"/>
  <c r="P1867" i="1"/>
  <c r="Q1867" i="1" s="1"/>
  <c r="T1867" i="1" s="1"/>
  <c r="I1867" i="1" s="1"/>
  <c r="Y1867" i="1"/>
  <c r="Z1867" i="1" s="1"/>
  <c r="AC1867" i="1"/>
  <c r="AH1867" i="1"/>
  <c r="AM1867" i="1"/>
  <c r="EJ1867" i="1"/>
  <c r="AF1867" i="1" s="1"/>
  <c r="AG1867" i="1" s="1"/>
  <c r="D1868" i="1"/>
  <c r="M1868" i="1"/>
  <c r="R1868" i="1" s="1"/>
  <c r="P1868" i="1"/>
  <c r="Q1868" i="1" s="1"/>
  <c r="T1868" i="1" s="1"/>
  <c r="I1868" i="1" s="1"/>
  <c r="Y1868" i="1"/>
  <c r="Z1868" i="1" s="1"/>
  <c r="AC1868" i="1"/>
  <c r="AH1868" i="1"/>
  <c r="AM1868" i="1"/>
  <c r="EJ1868" i="1"/>
  <c r="AF1868" i="1" s="1"/>
  <c r="AG1868" i="1" s="1"/>
  <c r="D1869" i="1"/>
  <c r="M1869" i="1"/>
  <c r="R1869" i="1" s="1"/>
  <c r="P1869" i="1"/>
  <c r="Q1869" i="1" s="1"/>
  <c r="T1869" i="1" s="1"/>
  <c r="I1869" i="1" s="1"/>
  <c r="Y1869" i="1"/>
  <c r="Z1869" i="1" s="1"/>
  <c r="AC1869" i="1"/>
  <c r="AH1869" i="1"/>
  <c r="AM1869" i="1"/>
  <c r="EJ1869" i="1"/>
  <c r="AF1869" i="1" s="1"/>
  <c r="AG1869" i="1" s="1"/>
  <c r="D1870" i="1"/>
  <c r="M1870" i="1"/>
  <c r="R1870" i="1" s="1"/>
  <c r="P1870" i="1"/>
  <c r="Q1870" i="1" s="1"/>
  <c r="T1870" i="1" s="1"/>
  <c r="I1870" i="1" s="1"/>
  <c r="Y1870" i="1"/>
  <c r="Z1870" i="1" s="1"/>
  <c r="AC1870" i="1"/>
  <c r="AH1870" i="1"/>
  <c r="AM1870" i="1"/>
  <c r="EJ1870" i="1"/>
  <c r="AF1870" i="1" s="1"/>
  <c r="AG1870" i="1" s="1"/>
  <c r="D1871" i="1"/>
  <c r="M1871" i="1"/>
  <c r="R1871" i="1" s="1"/>
  <c r="P1871" i="1"/>
  <c r="Q1871" i="1" s="1"/>
  <c r="T1871" i="1" s="1"/>
  <c r="I1871" i="1" s="1"/>
  <c r="Y1871" i="1"/>
  <c r="Z1871" i="1" s="1"/>
  <c r="AC1871" i="1"/>
  <c r="AH1871" i="1"/>
  <c r="AM1871" i="1"/>
  <c r="EJ1871" i="1"/>
  <c r="AF1871" i="1" s="1"/>
  <c r="AG1871" i="1" s="1"/>
  <c r="D1872" i="1"/>
  <c r="M1872" i="1"/>
  <c r="R1872" i="1" s="1"/>
  <c r="P1872" i="1"/>
  <c r="Q1872" i="1" s="1"/>
  <c r="T1872" i="1" s="1"/>
  <c r="I1872" i="1" s="1"/>
  <c r="Y1872" i="1"/>
  <c r="Z1872" i="1" s="1"/>
  <c r="AC1872" i="1"/>
  <c r="AH1872" i="1"/>
  <c r="AM1872" i="1"/>
  <c r="EJ1872" i="1"/>
  <c r="AF1872" i="1" s="1"/>
  <c r="AG1872" i="1" s="1"/>
  <c r="D1873" i="1"/>
  <c r="M1873" i="1"/>
  <c r="R1873" i="1" s="1"/>
  <c r="P1873" i="1"/>
  <c r="Q1873" i="1" s="1"/>
  <c r="T1873" i="1" s="1"/>
  <c r="I1873" i="1" s="1"/>
  <c r="Y1873" i="1"/>
  <c r="Z1873" i="1" s="1"/>
  <c r="AC1873" i="1"/>
  <c r="AH1873" i="1"/>
  <c r="AM1873" i="1"/>
  <c r="EJ1873" i="1"/>
  <c r="AF1873" i="1" s="1"/>
  <c r="AG1873" i="1" s="1"/>
  <c r="D1874" i="1"/>
  <c r="M1874" i="1"/>
  <c r="R1874" i="1" s="1"/>
  <c r="P1874" i="1"/>
  <c r="Q1874" i="1" s="1"/>
  <c r="T1874" i="1" s="1"/>
  <c r="I1874" i="1" s="1"/>
  <c r="Y1874" i="1"/>
  <c r="Z1874" i="1" s="1"/>
  <c r="AC1874" i="1"/>
  <c r="AH1874" i="1"/>
  <c r="AM1874" i="1"/>
  <c r="EJ1874" i="1"/>
  <c r="AF1874" i="1" s="1"/>
  <c r="AG1874" i="1" s="1"/>
  <c r="D1875" i="1"/>
  <c r="M1875" i="1"/>
  <c r="R1875" i="1" s="1"/>
  <c r="P1875" i="1"/>
  <c r="Q1875" i="1" s="1"/>
  <c r="T1875" i="1" s="1"/>
  <c r="I1875" i="1" s="1"/>
  <c r="Y1875" i="1"/>
  <c r="Z1875" i="1" s="1"/>
  <c r="AC1875" i="1"/>
  <c r="AH1875" i="1"/>
  <c r="AM1875" i="1"/>
  <c r="EJ1875" i="1"/>
  <c r="AF1875" i="1" s="1"/>
  <c r="AG1875" i="1" s="1"/>
  <c r="D1876" i="1"/>
  <c r="M1876" i="1"/>
  <c r="R1876" i="1" s="1"/>
  <c r="P1876" i="1"/>
  <c r="Q1876" i="1" s="1"/>
  <c r="T1876" i="1" s="1"/>
  <c r="I1876" i="1" s="1"/>
  <c r="Y1876" i="1"/>
  <c r="Z1876" i="1" s="1"/>
  <c r="AC1876" i="1"/>
  <c r="AH1876" i="1"/>
  <c r="AM1876" i="1"/>
  <c r="EJ1876" i="1"/>
  <c r="AF1876" i="1" s="1"/>
  <c r="AG1876" i="1" s="1"/>
  <c r="D1877" i="1"/>
  <c r="M1877" i="1"/>
  <c r="R1877" i="1" s="1"/>
  <c r="P1877" i="1"/>
  <c r="Q1877" i="1" s="1"/>
  <c r="T1877" i="1" s="1"/>
  <c r="I1877" i="1" s="1"/>
  <c r="Y1877" i="1"/>
  <c r="Z1877" i="1" s="1"/>
  <c r="AC1877" i="1"/>
  <c r="AH1877" i="1"/>
  <c r="AM1877" i="1"/>
  <c r="EJ1877" i="1"/>
  <c r="AF1877" i="1" s="1"/>
  <c r="AG1877" i="1" s="1"/>
  <c r="D1878" i="1"/>
  <c r="M1878" i="1"/>
  <c r="R1878" i="1" s="1"/>
  <c r="P1878" i="1"/>
  <c r="Q1878" i="1" s="1"/>
  <c r="T1878" i="1" s="1"/>
  <c r="I1878" i="1" s="1"/>
  <c r="Y1878" i="1"/>
  <c r="Z1878" i="1" s="1"/>
  <c r="AC1878" i="1"/>
  <c r="AH1878" i="1"/>
  <c r="AM1878" i="1"/>
  <c r="EJ1878" i="1"/>
  <c r="AF1878" i="1" s="1"/>
  <c r="AG1878" i="1" s="1"/>
  <c r="D1879" i="1"/>
  <c r="M1879" i="1"/>
  <c r="R1879" i="1" s="1"/>
  <c r="P1879" i="1"/>
  <c r="Q1879" i="1" s="1"/>
  <c r="T1879" i="1" s="1"/>
  <c r="I1879" i="1" s="1"/>
  <c r="Y1879" i="1"/>
  <c r="Z1879" i="1" s="1"/>
  <c r="AC1879" i="1"/>
  <c r="AH1879" i="1"/>
  <c r="AM1879" i="1"/>
  <c r="EJ1879" i="1"/>
  <c r="AF1879" i="1" s="1"/>
  <c r="AG1879" i="1" s="1"/>
  <c r="D1880" i="1"/>
  <c r="M1880" i="1"/>
  <c r="R1880" i="1" s="1"/>
  <c r="P1880" i="1"/>
  <c r="Q1880" i="1" s="1"/>
  <c r="T1880" i="1" s="1"/>
  <c r="I1880" i="1" s="1"/>
  <c r="Y1880" i="1"/>
  <c r="Z1880" i="1" s="1"/>
  <c r="AC1880" i="1"/>
  <c r="AH1880" i="1"/>
  <c r="AM1880" i="1"/>
  <c r="EJ1880" i="1"/>
  <c r="AF1880" i="1" s="1"/>
  <c r="AG1880" i="1" s="1"/>
  <c r="D1881" i="1"/>
  <c r="M1881" i="1"/>
  <c r="R1881" i="1" s="1"/>
  <c r="P1881" i="1"/>
  <c r="Q1881" i="1" s="1"/>
  <c r="T1881" i="1" s="1"/>
  <c r="I1881" i="1" s="1"/>
  <c r="Y1881" i="1"/>
  <c r="Z1881" i="1" s="1"/>
  <c r="AC1881" i="1"/>
  <c r="AH1881" i="1"/>
  <c r="AM1881" i="1"/>
  <c r="EJ1881" i="1"/>
  <c r="AF1881" i="1" s="1"/>
  <c r="AG1881" i="1" s="1"/>
  <c r="D1882" i="1"/>
  <c r="M1882" i="1"/>
  <c r="R1882" i="1" s="1"/>
  <c r="P1882" i="1"/>
  <c r="Q1882" i="1" s="1"/>
  <c r="T1882" i="1" s="1"/>
  <c r="I1882" i="1" s="1"/>
  <c r="Y1882" i="1"/>
  <c r="Z1882" i="1" s="1"/>
  <c r="AC1882" i="1"/>
  <c r="AH1882" i="1"/>
  <c r="AM1882" i="1"/>
  <c r="EJ1882" i="1"/>
  <c r="AF1882" i="1" s="1"/>
  <c r="AG1882" i="1" s="1"/>
  <c r="D1883" i="1"/>
  <c r="M1883" i="1"/>
  <c r="R1883" i="1" s="1"/>
  <c r="P1883" i="1"/>
  <c r="Q1883" i="1" s="1"/>
  <c r="T1883" i="1" s="1"/>
  <c r="I1883" i="1" s="1"/>
  <c r="Y1883" i="1"/>
  <c r="Z1883" i="1" s="1"/>
  <c r="AC1883" i="1"/>
  <c r="AH1883" i="1"/>
  <c r="AM1883" i="1"/>
  <c r="EJ1883" i="1"/>
  <c r="AF1883" i="1" s="1"/>
  <c r="AG1883" i="1" s="1"/>
  <c r="D1884" i="1"/>
  <c r="M1884" i="1"/>
  <c r="R1884" i="1" s="1"/>
  <c r="P1884" i="1"/>
  <c r="Q1884" i="1" s="1"/>
  <c r="T1884" i="1" s="1"/>
  <c r="I1884" i="1" s="1"/>
  <c r="Y1884" i="1"/>
  <c r="Z1884" i="1" s="1"/>
  <c r="AC1884" i="1"/>
  <c r="AH1884" i="1"/>
  <c r="AM1884" i="1"/>
  <c r="EJ1884" i="1"/>
  <c r="AF1884" i="1" s="1"/>
  <c r="AG1884" i="1" s="1"/>
  <c r="D1885" i="1"/>
  <c r="M1885" i="1"/>
  <c r="R1885" i="1" s="1"/>
  <c r="P1885" i="1"/>
  <c r="Q1885" i="1" s="1"/>
  <c r="T1885" i="1" s="1"/>
  <c r="I1885" i="1" s="1"/>
  <c r="Y1885" i="1"/>
  <c r="Z1885" i="1" s="1"/>
  <c r="AC1885" i="1"/>
  <c r="AH1885" i="1"/>
  <c r="AM1885" i="1"/>
  <c r="EJ1885" i="1"/>
  <c r="AF1885" i="1" s="1"/>
  <c r="AG1885" i="1" s="1"/>
  <c r="D1886" i="1"/>
  <c r="M1886" i="1"/>
  <c r="R1886" i="1" s="1"/>
  <c r="P1886" i="1"/>
  <c r="Q1886" i="1" s="1"/>
  <c r="T1886" i="1" s="1"/>
  <c r="I1886" i="1" s="1"/>
  <c r="Y1886" i="1"/>
  <c r="Z1886" i="1" s="1"/>
  <c r="AC1886" i="1"/>
  <c r="AH1886" i="1"/>
  <c r="AM1886" i="1"/>
  <c r="EJ1886" i="1"/>
  <c r="AF1886" i="1" s="1"/>
  <c r="AG1886" i="1" s="1"/>
  <c r="D1887" i="1"/>
  <c r="M1887" i="1"/>
  <c r="R1887" i="1" s="1"/>
  <c r="P1887" i="1"/>
  <c r="Q1887" i="1" s="1"/>
  <c r="T1887" i="1" s="1"/>
  <c r="I1887" i="1" s="1"/>
  <c r="Y1887" i="1"/>
  <c r="Z1887" i="1" s="1"/>
  <c r="AC1887" i="1"/>
  <c r="AH1887" i="1"/>
  <c r="AM1887" i="1"/>
  <c r="EJ1887" i="1"/>
  <c r="AF1887" i="1" s="1"/>
  <c r="AG1887" i="1" s="1"/>
  <c r="D1888" i="1"/>
  <c r="M1888" i="1"/>
  <c r="R1888" i="1" s="1"/>
  <c r="P1888" i="1"/>
  <c r="Q1888" i="1" s="1"/>
  <c r="T1888" i="1" s="1"/>
  <c r="I1888" i="1" s="1"/>
  <c r="Y1888" i="1"/>
  <c r="Z1888" i="1" s="1"/>
  <c r="AC1888" i="1"/>
  <c r="AH1888" i="1"/>
  <c r="AM1888" i="1"/>
  <c r="EJ1888" i="1"/>
  <c r="AF1888" i="1" s="1"/>
  <c r="AG1888" i="1" s="1"/>
  <c r="D1889" i="1"/>
  <c r="M1889" i="1"/>
  <c r="R1889" i="1" s="1"/>
  <c r="P1889" i="1"/>
  <c r="Q1889" i="1" s="1"/>
  <c r="T1889" i="1" s="1"/>
  <c r="I1889" i="1" s="1"/>
  <c r="Y1889" i="1"/>
  <c r="Z1889" i="1" s="1"/>
  <c r="AC1889" i="1"/>
  <c r="AH1889" i="1"/>
  <c r="AM1889" i="1"/>
  <c r="EJ1889" i="1"/>
  <c r="AF1889" i="1" s="1"/>
  <c r="AG1889" i="1" s="1"/>
  <c r="D1890" i="1"/>
  <c r="M1890" i="1"/>
  <c r="R1890" i="1" s="1"/>
  <c r="P1890" i="1"/>
  <c r="Q1890" i="1" s="1"/>
  <c r="T1890" i="1" s="1"/>
  <c r="I1890" i="1" s="1"/>
  <c r="Y1890" i="1"/>
  <c r="Z1890" i="1" s="1"/>
  <c r="AC1890" i="1"/>
  <c r="AH1890" i="1"/>
  <c r="AM1890" i="1"/>
  <c r="EJ1890" i="1"/>
  <c r="AF1890" i="1" s="1"/>
  <c r="AG1890" i="1" s="1"/>
  <c r="D1891" i="1"/>
  <c r="M1891" i="1"/>
  <c r="R1891" i="1" s="1"/>
  <c r="P1891" i="1"/>
  <c r="Q1891" i="1" s="1"/>
  <c r="T1891" i="1" s="1"/>
  <c r="I1891" i="1" s="1"/>
  <c r="Y1891" i="1"/>
  <c r="Z1891" i="1" s="1"/>
  <c r="AC1891" i="1"/>
  <c r="AH1891" i="1"/>
  <c r="AM1891" i="1"/>
  <c r="EJ1891" i="1"/>
  <c r="AF1891" i="1" s="1"/>
  <c r="AG1891" i="1" s="1"/>
  <c r="D1892" i="1"/>
  <c r="M1892" i="1"/>
  <c r="R1892" i="1" s="1"/>
  <c r="P1892" i="1"/>
  <c r="Q1892" i="1" s="1"/>
  <c r="T1892" i="1" s="1"/>
  <c r="I1892" i="1" s="1"/>
  <c r="Y1892" i="1"/>
  <c r="Z1892" i="1" s="1"/>
  <c r="AC1892" i="1"/>
  <c r="AH1892" i="1"/>
  <c r="AM1892" i="1"/>
  <c r="EJ1892" i="1"/>
  <c r="AF1892" i="1" s="1"/>
  <c r="AG1892" i="1" s="1"/>
  <c r="D1893" i="1"/>
  <c r="M1893" i="1"/>
  <c r="R1893" i="1" s="1"/>
  <c r="P1893" i="1"/>
  <c r="Q1893" i="1" s="1"/>
  <c r="T1893" i="1" s="1"/>
  <c r="I1893" i="1" s="1"/>
  <c r="Y1893" i="1"/>
  <c r="Z1893" i="1" s="1"/>
  <c r="AC1893" i="1"/>
  <c r="AH1893" i="1"/>
  <c r="AM1893" i="1"/>
  <c r="EJ1893" i="1"/>
  <c r="AF1893" i="1" s="1"/>
  <c r="AG1893" i="1" s="1"/>
  <c r="D1894" i="1"/>
  <c r="M1894" i="1"/>
  <c r="R1894" i="1" s="1"/>
  <c r="P1894" i="1"/>
  <c r="Q1894" i="1" s="1"/>
  <c r="T1894" i="1" s="1"/>
  <c r="I1894" i="1" s="1"/>
  <c r="Y1894" i="1"/>
  <c r="Z1894" i="1" s="1"/>
  <c r="AC1894" i="1"/>
  <c r="AH1894" i="1"/>
  <c r="AM1894" i="1"/>
  <c r="EJ1894" i="1"/>
  <c r="AF1894" i="1" s="1"/>
  <c r="AG1894" i="1" s="1"/>
  <c r="D1895" i="1"/>
  <c r="M1895" i="1"/>
  <c r="R1895" i="1" s="1"/>
  <c r="P1895" i="1"/>
  <c r="Q1895" i="1" s="1"/>
  <c r="T1895" i="1" s="1"/>
  <c r="I1895" i="1" s="1"/>
  <c r="Y1895" i="1"/>
  <c r="Z1895" i="1" s="1"/>
  <c r="AC1895" i="1"/>
  <c r="AH1895" i="1"/>
  <c r="AM1895" i="1"/>
  <c r="EJ1895" i="1"/>
  <c r="AF1895" i="1" s="1"/>
  <c r="AG1895" i="1" s="1"/>
  <c r="D1896" i="1"/>
  <c r="M1896" i="1"/>
  <c r="R1896" i="1" s="1"/>
  <c r="P1896" i="1"/>
  <c r="Q1896" i="1" s="1"/>
  <c r="T1896" i="1" s="1"/>
  <c r="I1896" i="1" s="1"/>
  <c r="Y1896" i="1"/>
  <c r="Z1896" i="1" s="1"/>
  <c r="AC1896" i="1"/>
  <c r="AH1896" i="1"/>
  <c r="AM1896" i="1"/>
  <c r="EJ1896" i="1"/>
  <c r="AF1896" i="1" s="1"/>
  <c r="AG1896" i="1" s="1"/>
  <c r="D1897" i="1"/>
  <c r="M1897" i="1"/>
  <c r="R1897" i="1" s="1"/>
  <c r="P1897" i="1"/>
  <c r="Q1897" i="1" s="1"/>
  <c r="T1897" i="1" s="1"/>
  <c r="I1897" i="1" s="1"/>
  <c r="Y1897" i="1"/>
  <c r="Z1897" i="1" s="1"/>
  <c r="AC1897" i="1"/>
  <c r="AH1897" i="1"/>
  <c r="AM1897" i="1"/>
  <c r="EJ1897" i="1"/>
  <c r="AF1897" i="1" s="1"/>
  <c r="AG1897" i="1" s="1"/>
  <c r="D1898" i="1"/>
  <c r="M1898" i="1"/>
  <c r="R1898" i="1" s="1"/>
  <c r="P1898" i="1"/>
  <c r="Q1898" i="1" s="1"/>
  <c r="T1898" i="1" s="1"/>
  <c r="I1898" i="1" s="1"/>
  <c r="Y1898" i="1"/>
  <c r="Z1898" i="1" s="1"/>
  <c r="AC1898" i="1"/>
  <c r="AH1898" i="1"/>
  <c r="AM1898" i="1"/>
  <c r="EJ1898" i="1"/>
  <c r="AF1898" i="1" s="1"/>
  <c r="AG1898" i="1" s="1"/>
  <c r="D1899" i="1"/>
  <c r="M1899" i="1"/>
  <c r="R1899" i="1" s="1"/>
  <c r="P1899" i="1"/>
  <c r="Q1899" i="1" s="1"/>
  <c r="T1899" i="1" s="1"/>
  <c r="I1899" i="1" s="1"/>
  <c r="Y1899" i="1"/>
  <c r="Z1899" i="1" s="1"/>
  <c r="AC1899" i="1"/>
  <c r="AH1899" i="1"/>
  <c r="AM1899" i="1"/>
  <c r="EJ1899" i="1"/>
  <c r="AF1899" i="1" s="1"/>
  <c r="AG1899" i="1" s="1"/>
  <c r="D1900" i="1"/>
  <c r="M1900" i="1"/>
  <c r="R1900" i="1" s="1"/>
  <c r="P1900" i="1"/>
  <c r="Q1900" i="1" s="1"/>
  <c r="T1900" i="1" s="1"/>
  <c r="I1900" i="1" s="1"/>
  <c r="Y1900" i="1"/>
  <c r="Z1900" i="1" s="1"/>
  <c r="AC1900" i="1"/>
  <c r="AH1900" i="1"/>
  <c r="AM1900" i="1"/>
  <c r="EJ1900" i="1"/>
  <c r="AF1900" i="1" s="1"/>
  <c r="AG1900" i="1" s="1"/>
  <c r="D1901" i="1"/>
  <c r="M1901" i="1"/>
  <c r="R1901" i="1" s="1"/>
  <c r="P1901" i="1"/>
  <c r="Q1901" i="1" s="1"/>
  <c r="T1901" i="1" s="1"/>
  <c r="I1901" i="1" s="1"/>
  <c r="Y1901" i="1"/>
  <c r="Z1901" i="1" s="1"/>
  <c r="AC1901" i="1"/>
  <c r="AH1901" i="1"/>
  <c r="AM1901" i="1"/>
  <c r="EJ1901" i="1"/>
  <c r="AF1901" i="1" s="1"/>
  <c r="AG1901" i="1" s="1"/>
  <c r="D1902" i="1"/>
  <c r="M1902" i="1"/>
  <c r="R1902" i="1" s="1"/>
  <c r="P1902" i="1"/>
  <c r="Q1902" i="1" s="1"/>
  <c r="T1902" i="1" s="1"/>
  <c r="I1902" i="1" s="1"/>
  <c r="Y1902" i="1"/>
  <c r="Z1902" i="1" s="1"/>
  <c r="AC1902" i="1"/>
  <c r="AH1902" i="1"/>
  <c r="AM1902" i="1"/>
  <c r="EJ1902" i="1"/>
  <c r="AF1902" i="1" s="1"/>
  <c r="AG1902" i="1" s="1"/>
  <c r="D1903" i="1"/>
  <c r="M1903" i="1"/>
  <c r="R1903" i="1" s="1"/>
  <c r="P1903" i="1"/>
  <c r="Q1903" i="1" s="1"/>
  <c r="T1903" i="1" s="1"/>
  <c r="I1903" i="1" s="1"/>
  <c r="Y1903" i="1"/>
  <c r="Z1903" i="1" s="1"/>
  <c r="AC1903" i="1"/>
  <c r="AH1903" i="1"/>
  <c r="AM1903" i="1"/>
  <c r="EJ1903" i="1"/>
  <c r="AF1903" i="1" s="1"/>
  <c r="AG1903" i="1" s="1"/>
  <c r="D1904" i="1"/>
  <c r="M1904" i="1"/>
  <c r="R1904" i="1" s="1"/>
  <c r="P1904" i="1"/>
  <c r="Q1904" i="1" s="1"/>
  <c r="T1904" i="1" s="1"/>
  <c r="I1904" i="1" s="1"/>
  <c r="Y1904" i="1"/>
  <c r="Z1904" i="1" s="1"/>
  <c r="AC1904" i="1"/>
  <c r="AH1904" i="1"/>
  <c r="AM1904" i="1"/>
  <c r="EJ1904" i="1"/>
  <c r="AF1904" i="1" s="1"/>
  <c r="AG1904" i="1" s="1"/>
  <c r="D1905" i="1"/>
  <c r="M1905" i="1"/>
  <c r="R1905" i="1" s="1"/>
  <c r="P1905" i="1"/>
  <c r="Q1905" i="1" s="1"/>
  <c r="T1905" i="1" s="1"/>
  <c r="I1905" i="1" s="1"/>
  <c r="Y1905" i="1"/>
  <c r="Z1905" i="1" s="1"/>
  <c r="AC1905" i="1"/>
  <c r="AH1905" i="1"/>
  <c r="AM1905" i="1"/>
  <c r="EJ1905" i="1"/>
  <c r="AF1905" i="1" s="1"/>
  <c r="AG1905" i="1" s="1"/>
  <c r="D1906" i="1"/>
  <c r="M1906" i="1"/>
  <c r="R1906" i="1" s="1"/>
  <c r="P1906" i="1"/>
  <c r="Q1906" i="1" s="1"/>
  <c r="T1906" i="1" s="1"/>
  <c r="I1906" i="1" s="1"/>
  <c r="Y1906" i="1"/>
  <c r="Z1906" i="1" s="1"/>
  <c r="AC1906" i="1"/>
  <c r="AH1906" i="1"/>
  <c r="AM1906" i="1"/>
  <c r="EJ1906" i="1"/>
  <c r="AF1906" i="1" s="1"/>
  <c r="AG1906" i="1" s="1"/>
  <c r="D1907" i="1"/>
  <c r="M1907" i="1"/>
  <c r="R1907" i="1" s="1"/>
  <c r="P1907" i="1"/>
  <c r="Q1907" i="1" s="1"/>
  <c r="T1907" i="1" s="1"/>
  <c r="I1907" i="1" s="1"/>
  <c r="Y1907" i="1"/>
  <c r="Z1907" i="1" s="1"/>
  <c r="AC1907" i="1"/>
  <c r="AH1907" i="1"/>
  <c r="AM1907" i="1"/>
  <c r="EJ1907" i="1"/>
  <c r="AF1907" i="1" s="1"/>
  <c r="AG1907" i="1" s="1"/>
  <c r="D1908" i="1"/>
  <c r="M1908" i="1"/>
  <c r="R1908" i="1" s="1"/>
  <c r="P1908" i="1"/>
  <c r="Q1908" i="1" s="1"/>
  <c r="T1908" i="1" s="1"/>
  <c r="I1908" i="1" s="1"/>
  <c r="Y1908" i="1"/>
  <c r="Z1908" i="1" s="1"/>
  <c r="AC1908" i="1"/>
  <c r="AH1908" i="1"/>
  <c r="AM1908" i="1"/>
  <c r="EJ1908" i="1"/>
  <c r="AF1908" i="1" s="1"/>
  <c r="AG1908" i="1" s="1"/>
  <c r="D1909" i="1"/>
  <c r="M1909" i="1"/>
  <c r="R1909" i="1" s="1"/>
  <c r="P1909" i="1"/>
  <c r="Q1909" i="1" s="1"/>
  <c r="T1909" i="1" s="1"/>
  <c r="I1909" i="1" s="1"/>
  <c r="Y1909" i="1"/>
  <c r="Z1909" i="1" s="1"/>
  <c r="AC1909" i="1"/>
  <c r="AH1909" i="1"/>
  <c r="AM1909" i="1"/>
  <c r="EJ1909" i="1"/>
  <c r="AF1909" i="1" s="1"/>
  <c r="AG1909" i="1" s="1"/>
  <c r="D1910" i="1"/>
  <c r="M1910" i="1"/>
  <c r="R1910" i="1" s="1"/>
  <c r="P1910" i="1"/>
  <c r="Q1910" i="1" s="1"/>
  <c r="T1910" i="1" s="1"/>
  <c r="I1910" i="1" s="1"/>
  <c r="Y1910" i="1"/>
  <c r="Z1910" i="1" s="1"/>
  <c r="AC1910" i="1"/>
  <c r="AH1910" i="1"/>
  <c r="AM1910" i="1"/>
  <c r="EJ1910" i="1"/>
  <c r="AF1910" i="1" s="1"/>
  <c r="AG1910" i="1" s="1"/>
  <c r="D1911" i="1"/>
  <c r="M1911" i="1"/>
  <c r="R1911" i="1" s="1"/>
  <c r="P1911" i="1"/>
  <c r="Q1911" i="1" s="1"/>
  <c r="T1911" i="1" s="1"/>
  <c r="I1911" i="1" s="1"/>
  <c r="Y1911" i="1"/>
  <c r="Z1911" i="1" s="1"/>
  <c r="AC1911" i="1"/>
  <c r="AH1911" i="1"/>
  <c r="AM1911" i="1"/>
  <c r="EJ1911" i="1"/>
  <c r="AF1911" i="1" s="1"/>
  <c r="AG1911" i="1" s="1"/>
  <c r="D1912" i="1"/>
  <c r="M1912" i="1"/>
  <c r="R1912" i="1" s="1"/>
  <c r="P1912" i="1"/>
  <c r="Q1912" i="1" s="1"/>
  <c r="T1912" i="1" s="1"/>
  <c r="I1912" i="1" s="1"/>
  <c r="Y1912" i="1"/>
  <c r="Z1912" i="1" s="1"/>
  <c r="AC1912" i="1"/>
  <c r="AH1912" i="1"/>
  <c r="AM1912" i="1"/>
  <c r="EJ1912" i="1"/>
  <c r="AF1912" i="1" s="1"/>
  <c r="AG1912" i="1" s="1"/>
  <c r="D1913" i="1"/>
  <c r="M1913" i="1"/>
  <c r="R1913" i="1" s="1"/>
  <c r="P1913" i="1"/>
  <c r="Q1913" i="1" s="1"/>
  <c r="T1913" i="1" s="1"/>
  <c r="I1913" i="1" s="1"/>
  <c r="Y1913" i="1"/>
  <c r="Z1913" i="1" s="1"/>
  <c r="AC1913" i="1"/>
  <c r="AH1913" i="1"/>
  <c r="AM1913" i="1"/>
  <c r="EJ1913" i="1"/>
  <c r="AF1913" i="1" s="1"/>
  <c r="AG1913" i="1" s="1"/>
  <c r="D1914" i="1"/>
  <c r="M1914" i="1"/>
  <c r="R1914" i="1" s="1"/>
  <c r="P1914" i="1"/>
  <c r="Q1914" i="1" s="1"/>
  <c r="T1914" i="1" s="1"/>
  <c r="I1914" i="1" s="1"/>
  <c r="Y1914" i="1"/>
  <c r="Z1914" i="1" s="1"/>
  <c r="AC1914" i="1"/>
  <c r="AH1914" i="1"/>
  <c r="AM1914" i="1"/>
  <c r="EJ1914" i="1"/>
  <c r="AF1914" i="1" s="1"/>
  <c r="AG1914" i="1" s="1"/>
  <c r="D1915" i="1"/>
  <c r="M1915" i="1"/>
  <c r="R1915" i="1" s="1"/>
  <c r="P1915" i="1"/>
  <c r="Q1915" i="1" s="1"/>
  <c r="T1915" i="1" s="1"/>
  <c r="I1915" i="1" s="1"/>
  <c r="Y1915" i="1"/>
  <c r="Z1915" i="1" s="1"/>
  <c r="AC1915" i="1"/>
  <c r="AH1915" i="1"/>
  <c r="AM1915" i="1"/>
  <c r="EJ1915" i="1"/>
  <c r="AF1915" i="1" s="1"/>
  <c r="AG1915" i="1" s="1"/>
  <c r="D1916" i="1"/>
  <c r="M1916" i="1"/>
  <c r="R1916" i="1" s="1"/>
  <c r="P1916" i="1"/>
  <c r="Q1916" i="1" s="1"/>
  <c r="T1916" i="1" s="1"/>
  <c r="I1916" i="1" s="1"/>
  <c r="Y1916" i="1"/>
  <c r="Z1916" i="1" s="1"/>
  <c r="AC1916" i="1"/>
  <c r="AH1916" i="1"/>
  <c r="AM1916" i="1"/>
  <c r="EJ1916" i="1"/>
  <c r="AF1916" i="1" s="1"/>
  <c r="AG1916" i="1" s="1"/>
  <c r="D1917" i="1"/>
  <c r="M1917" i="1"/>
  <c r="R1917" i="1" s="1"/>
  <c r="P1917" i="1"/>
  <c r="Q1917" i="1" s="1"/>
  <c r="T1917" i="1" s="1"/>
  <c r="I1917" i="1" s="1"/>
  <c r="Y1917" i="1"/>
  <c r="Z1917" i="1" s="1"/>
  <c r="AC1917" i="1"/>
  <c r="AH1917" i="1"/>
  <c r="AM1917" i="1"/>
  <c r="EJ1917" i="1"/>
  <c r="AF1917" i="1" s="1"/>
  <c r="AG1917" i="1" s="1"/>
  <c r="D1918" i="1"/>
  <c r="M1918" i="1"/>
  <c r="R1918" i="1" s="1"/>
  <c r="P1918" i="1"/>
  <c r="Q1918" i="1" s="1"/>
  <c r="T1918" i="1" s="1"/>
  <c r="I1918" i="1" s="1"/>
  <c r="Y1918" i="1"/>
  <c r="Z1918" i="1" s="1"/>
  <c r="AC1918" i="1"/>
  <c r="AH1918" i="1"/>
  <c r="AM1918" i="1"/>
  <c r="EJ1918" i="1"/>
  <c r="AF1918" i="1" s="1"/>
  <c r="AG1918" i="1" s="1"/>
  <c r="D1919" i="1"/>
  <c r="M1919" i="1"/>
  <c r="R1919" i="1" s="1"/>
  <c r="P1919" i="1"/>
  <c r="Q1919" i="1" s="1"/>
  <c r="T1919" i="1" s="1"/>
  <c r="I1919" i="1" s="1"/>
  <c r="Y1919" i="1"/>
  <c r="Z1919" i="1" s="1"/>
  <c r="AC1919" i="1"/>
  <c r="AH1919" i="1"/>
  <c r="AM1919" i="1"/>
  <c r="EJ1919" i="1"/>
  <c r="AF1919" i="1" s="1"/>
  <c r="AG1919" i="1" s="1"/>
  <c r="D1920" i="1"/>
  <c r="M1920" i="1"/>
  <c r="R1920" i="1" s="1"/>
  <c r="P1920" i="1"/>
  <c r="Q1920" i="1" s="1"/>
  <c r="T1920" i="1" s="1"/>
  <c r="I1920" i="1" s="1"/>
  <c r="Y1920" i="1"/>
  <c r="Z1920" i="1" s="1"/>
  <c r="AC1920" i="1"/>
  <c r="AH1920" i="1"/>
  <c r="AM1920" i="1"/>
  <c r="EJ1920" i="1"/>
  <c r="AF1920" i="1" s="1"/>
  <c r="AG1920" i="1" s="1"/>
  <c r="D1921" i="1"/>
  <c r="M1921" i="1"/>
  <c r="R1921" i="1" s="1"/>
  <c r="P1921" i="1"/>
  <c r="Q1921" i="1" s="1"/>
  <c r="T1921" i="1" s="1"/>
  <c r="I1921" i="1" s="1"/>
  <c r="Y1921" i="1"/>
  <c r="Z1921" i="1" s="1"/>
  <c r="AC1921" i="1"/>
  <c r="AH1921" i="1"/>
  <c r="AM1921" i="1"/>
  <c r="EJ1921" i="1"/>
  <c r="AF1921" i="1" s="1"/>
  <c r="AG1921" i="1" s="1"/>
  <c r="D1922" i="1"/>
  <c r="M1922" i="1"/>
  <c r="R1922" i="1" s="1"/>
  <c r="P1922" i="1"/>
  <c r="Q1922" i="1" s="1"/>
  <c r="T1922" i="1" s="1"/>
  <c r="I1922" i="1" s="1"/>
  <c r="Y1922" i="1"/>
  <c r="Z1922" i="1" s="1"/>
  <c r="AC1922" i="1"/>
  <c r="AH1922" i="1"/>
  <c r="AM1922" i="1"/>
  <c r="EJ1922" i="1"/>
  <c r="AF1922" i="1" s="1"/>
  <c r="AG1922" i="1" s="1"/>
  <c r="D1923" i="1"/>
  <c r="M1923" i="1"/>
  <c r="R1923" i="1" s="1"/>
  <c r="P1923" i="1"/>
  <c r="Q1923" i="1" s="1"/>
  <c r="T1923" i="1" s="1"/>
  <c r="I1923" i="1" s="1"/>
  <c r="Y1923" i="1"/>
  <c r="Z1923" i="1" s="1"/>
  <c r="AC1923" i="1"/>
  <c r="AH1923" i="1"/>
  <c r="AM1923" i="1"/>
  <c r="EJ1923" i="1"/>
  <c r="AF1923" i="1" s="1"/>
  <c r="AG1923" i="1" s="1"/>
  <c r="D1924" i="1"/>
  <c r="M1924" i="1"/>
  <c r="R1924" i="1" s="1"/>
  <c r="P1924" i="1"/>
  <c r="Q1924" i="1" s="1"/>
  <c r="T1924" i="1" s="1"/>
  <c r="I1924" i="1" s="1"/>
  <c r="Y1924" i="1"/>
  <c r="Z1924" i="1" s="1"/>
  <c r="AC1924" i="1"/>
  <c r="AH1924" i="1"/>
  <c r="AM1924" i="1"/>
  <c r="EJ1924" i="1"/>
  <c r="AF1924" i="1" s="1"/>
  <c r="AG1924" i="1" s="1"/>
  <c r="D1925" i="1"/>
  <c r="M1925" i="1"/>
  <c r="R1925" i="1" s="1"/>
  <c r="P1925" i="1"/>
  <c r="Q1925" i="1" s="1"/>
  <c r="T1925" i="1" s="1"/>
  <c r="I1925" i="1" s="1"/>
  <c r="Y1925" i="1"/>
  <c r="Z1925" i="1" s="1"/>
  <c r="AC1925" i="1"/>
  <c r="AH1925" i="1"/>
  <c r="AM1925" i="1"/>
  <c r="EJ1925" i="1"/>
  <c r="AF1925" i="1" s="1"/>
  <c r="AG1925" i="1" s="1"/>
  <c r="T1340" i="1" l="1"/>
  <c r="I1340" i="1" s="1"/>
  <c r="T1300" i="1"/>
  <c r="I1300" i="1" s="1"/>
  <c r="T1332" i="1"/>
  <c r="I1332" i="1" s="1"/>
  <c r="T1327" i="1"/>
  <c r="I1327" i="1" s="1"/>
  <c r="T1316" i="1"/>
  <c r="I1316" i="1" s="1"/>
  <c r="T1295" i="1"/>
  <c r="I1295" i="1" s="1"/>
  <c r="T1289" i="1"/>
  <c r="I1289" i="1" s="1"/>
  <c r="T1334" i="1"/>
  <c r="I1334" i="1" s="1"/>
  <c r="T1326" i="1"/>
  <c r="I1326" i="1" s="1"/>
  <c r="T1308" i="1"/>
  <c r="I1308" i="1" s="1"/>
  <c r="T1310" i="1"/>
  <c r="I1310" i="1" s="1"/>
  <c r="T1288" i="1"/>
  <c r="I1288" i="1" s="1"/>
  <c r="T1285" i="1"/>
  <c r="I1285" i="1" s="1"/>
  <c r="T1287" i="1"/>
  <c r="I1287" i="1" s="1"/>
  <c r="T1306" i="1"/>
  <c r="I1306" i="1" s="1"/>
  <c r="T1292" i="1"/>
  <c r="I1292" i="1" s="1"/>
  <c r="T1299" i="1"/>
  <c r="I1299" i="1" s="1"/>
  <c r="T1284" i="1"/>
  <c r="I1284" i="1" s="1"/>
  <c r="T1291" i="1"/>
  <c r="I1291" i="1" s="1"/>
  <c r="T1297" i="1"/>
  <c r="I1297" i="1" s="1"/>
  <c r="T1293" i="1"/>
  <c r="I1293" i="1" s="1"/>
  <c r="T1286" i="1"/>
  <c r="I1286" i="1" s="1"/>
  <c r="T1280" i="1"/>
  <c r="I1280" i="1" s="1"/>
  <c r="T1283" i="1"/>
  <c r="I1283" i="1" s="1"/>
  <c r="T1279" i="1"/>
  <c r="I1279" i="1" s="1"/>
  <c r="T1271" i="1"/>
  <c r="I1271" i="1" s="1"/>
  <c r="T1264" i="1"/>
  <c r="I1264" i="1" s="1"/>
  <c r="T1268" i="1"/>
  <c r="I1268" i="1" s="1"/>
  <c r="T1275" i="1"/>
  <c r="I1275" i="1" s="1"/>
  <c r="T1273" i="1"/>
  <c r="I1273" i="1" s="1"/>
  <c r="T1256" i="1"/>
  <c r="I1256" i="1" s="1"/>
  <c r="T1267" i="1"/>
  <c r="I1267" i="1" s="1"/>
  <c r="T1265" i="1"/>
  <c r="I1265" i="1" s="1"/>
  <c r="T1262" i="1"/>
  <c r="I1262" i="1" s="1"/>
  <c r="T1266" i="1"/>
  <c r="I1266" i="1" s="1"/>
  <c r="T1261" i="1"/>
  <c r="I1261" i="1" s="1"/>
  <c r="T1259" i="1"/>
  <c r="I1259" i="1" s="1"/>
  <c r="T1242" i="1"/>
  <c r="I1242" i="1" s="1"/>
  <c r="T1253" i="1"/>
  <c r="I1253" i="1" s="1"/>
  <c r="T1255" i="1"/>
  <c r="I1255" i="1" s="1"/>
  <c r="T1250" i="1"/>
  <c r="I1250" i="1" s="1"/>
  <c r="T1220" i="1"/>
  <c r="I1220" i="1" s="1"/>
  <c r="T1247" i="1"/>
  <c r="I1247" i="1" s="1"/>
  <c r="T1245" i="1"/>
  <c r="I1245" i="1" s="1"/>
  <c r="T1231" i="1"/>
  <c r="I1231" i="1" s="1"/>
  <c r="T1215" i="1"/>
  <c r="I1215" i="1" s="1"/>
  <c r="T1234" i="1"/>
  <c r="I1234" i="1" s="1"/>
  <c r="T1227" i="1"/>
  <c r="I1227" i="1" s="1"/>
  <c r="T1185" i="1"/>
  <c r="I1185" i="1" s="1"/>
  <c r="T1235" i="1"/>
  <c r="I1235" i="1" s="1"/>
  <c r="T1233" i="1"/>
  <c r="I1233" i="1" s="1"/>
  <c r="T1211" i="1"/>
  <c r="I1211" i="1" s="1"/>
  <c r="T1213" i="1"/>
  <c r="I1213" i="1" s="1"/>
  <c r="T1221" i="1"/>
  <c r="I1221" i="1" s="1"/>
  <c r="T1217" i="1"/>
  <c r="I1217" i="1" s="1"/>
  <c r="T1201" i="1"/>
  <c r="I1201" i="1" s="1"/>
  <c r="T1212" i="1"/>
  <c r="I1212" i="1" s="1"/>
  <c r="T1205" i="1"/>
  <c r="I1205" i="1" s="1"/>
  <c r="T1209" i="1"/>
  <c r="I1209" i="1" s="1"/>
  <c r="T1198" i="1"/>
  <c r="I1198" i="1" s="1"/>
  <c r="T1184" i="1"/>
  <c r="I1184" i="1" s="1"/>
  <c r="T1197" i="1"/>
  <c r="I1197" i="1" s="1"/>
  <c r="T1192" i="1"/>
  <c r="I1192" i="1" s="1"/>
  <c r="T1191" i="1"/>
  <c r="I1191" i="1" s="1"/>
  <c r="T1182" i="1"/>
  <c r="I1182" i="1" s="1"/>
  <c r="T1186" i="1"/>
  <c r="I1186" i="1" s="1"/>
  <c r="T1180" i="1"/>
  <c r="I1180" i="1" s="1"/>
  <c r="T1176" i="1"/>
  <c r="I1176" i="1" s="1"/>
  <c r="T1156" i="1"/>
  <c r="I1156" i="1" s="1"/>
  <c r="T1171" i="1"/>
  <c r="I1171" i="1" s="1"/>
  <c r="T1168" i="1"/>
  <c r="I1168" i="1" s="1"/>
  <c r="T1165" i="1"/>
  <c r="I1165" i="1" s="1"/>
  <c r="T1162" i="1"/>
  <c r="I1162" i="1" s="1"/>
  <c r="T1161" i="1"/>
  <c r="I1161" i="1" s="1"/>
  <c r="T1151" i="1"/>
  <c r="I1151" i="1" s="1"/>
  <c r="T1154" i="1"/>
  <c r="I1154" i="1" s="1"/>
  <c r="E1133" i="1"/>
  <c r="E1132" i="1"/>
  <c r="AC5" i="1" l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4" i="1"/>
  <c r="D4" i="1"/>
  <c r="D1119" i="1" l="1"/>
  <c r="M1119" i="1"/>
  <c r="R1119" i="1" s="1"/>
  <c r="P1119" i="1"/>
  <c r="Q1119" i="1" s="1"/>
  <c r="T1119" i="1" s="1"/>
  <c r="I1119" i="1" s="1"/>
  <c r="Y1119" i="1"/>
  <c r="Z1119" i="1" s="1"/>
  <c r="AH1119" i="1"/>
  <c r="AM1119" i="1"/>
  <c r="EJ1119" i="1"/>
  <c r="AF1119" i="1" s="1"/>
  <c r="AG1119" i="1" s="1"/>
  <c r="D1120" i="1"/>
  <c r="M1120" i="1"/>
  <c r="R1120" i="1" s="1"/>
  <c r="P1120" i="1"/>
  <c r="Q1120" i="1" s="1"/>
  <c r="Y1120" i="1"/>
  <c r="Z1120" i="1" s="1"/>
  <c r="AH1120" i="1"/>
  <c r="AM1120" i="1"/>
  <c r="EJ1120" i="1"/>
  <c r="AF1120" i="1" s="1"/>
  <c r="AG1120" i="1" s="1"/>
  <c r="D1123" i="1"/>
  <c r="M1123" i="1"/>
  <c r="R1123" i="1" s="1"/>
  <c r="P1123" i="1"/>
  <c r="Q1123" i="1" s="1"/>
  <c r="T1123" i="1" s="1"/>
  <c r="I1123" i="1" s="1"/>
  <c r="Y1123" i="1"/>
  <c r="Z1123" i="1" s="1"/>
  <c r="AH1123" i="1"/>
  <c r="AM1123" i="1"/>
  <c r="EJ1123" i="1"/>
  <c r="AF1123" i="1" s="1"/>
  <c r="AG1123" i="1" s="1"/>
  <c r="D1124" i="1"/>
  <c r="M1124" i="1"/>
  <c r="R1124" i="1" s="1"/>
  <c r="P1124" i="1"/>
  <c r="Q1124" i="1" s="1"/>
  <c r="T1124" i="1" s="1"/>
  <c r="I1124" i="1" s="1"/>
  <c r="Y1124" i="1"/>
  <c r="Z1124" i="1" s="1"/>
  <c r="AH1124" i="1"/>
  <c r="AM1124" i="1"/>
  <c r="EJ1124" i="1"/>
  <c r="AF1124" i="1" s="1"/>
  <c r="AG1124" i="1" s="1"/>
  <c r="D1125" i="1"/>
  <c r="M1125" i="1"/>
  <c r="R1125" i="1" s="1"/>
  <c r="P1125" i="1"/>
  <c r="Q1125" i="1" s="1"/>
  <c r="T1125" i="1" s="1"/>
  <c r="I1125" i="1" s="1"/>
  <c r="Y1125" i="1"/>
  <c r="Z1125" i="1" s="1"/>
  <c r="AH1125" i="1"/>
  <c r="AM1125" i="1"/>
  <c r="EJ1125" i="1"/>
  <c r="AF1125" i="1" s="1"/>
  <c r="AG1125" i="1" s="1"/>
  <c r="D1126" i="1"/>
  <c r="M1126" i="1"/>
  <c r="R1126" i="1" s="1"/>
  <c r="P1126" i="1"/>
  <c r="Q1126" i="1" s="1"/>
  <c r="T1126" i="1" s="1"/>
  <c r="I1126" i="1" s="1"/>
  <c r="Y1126" i="1"/>
  <c r="Z1126" i="1" s="1"/>
  <c r="AH1126" i="1"/>
  <c r="AM1126" i="1"/>
  <c r="EJ1126" i="1"/>
  <c r="AF1126" i="1" s="1"/>
  <c r="AG1126" i="1" s="1"/>
  <c r="D1127" i="1"/>
  <c r="M1127" i="1"/>
  <c r="R1127" i="1" s="1"/>
  <c r="P1127" i="1"/>
  <c r="Q1127" i="1" s="1"/>
  <c r="T1127" i="1" s="1"/>
  <c r="I1127" i="1" s="1"/>
  <c r="Y1127" i="1"/>
  <c r="Z1127" i="1" s="1"/>
  <c r="AH1127" i="1"/>
  <c r="AM1127" i="1"/>
  <c r="EJ1127" i="1"/>
  <c r="AF1127" i="1" s="1"/>
  <c r="AG1127" i="1" s="1"/>
  <c r="D1128" i="1"/>
  <c r="M1128" i="1"/>
  <c r="R1128" i="1" s="1"/>
  <c r="P1128" i="1"/>
  <c r="Q1128" i="1" s="1"/>
  <c r="T1128" i="1" s="1"/>
  <c r="I1128" i="1" s="1"/>
  <c r="Y1128" i="1"/>
  <c r="Z1128" i="1" s="1"/>
  <c r="AH1128" i="1"/>
  <c r="AM1128" i="1"/>
  <c r="EJ1128" i="1"/>
  <c r="AF1128" i="1" s="1"/>
  <c r="AG1128" i="1" s="1"/>
  <c r="D1129" i="1"/>
  <c r="M1129" i="1"/>
  <c r="R1129" i="1" s="1"/>
  <c r="P1129" i="1"/>
  <c r="Q1129" i="1" s="1"/>
  <c r="Y1129" i="1"/>
  <c r="Z1129" i="1" s="1"/>
  <c r="AH1129" i="1"/>
  <c r="AM1129" i="1"/>
  <c r="AG1129" i="1"/>
  <c r="D1130" i="1"/>
  <c r="M1130" i="1"/>
  <c r="R1130" i="1" s="1"/>
  <c r="P1130" i="1"/>
  <c r="Q1130" i="1" s="1"/>
  <c r="T1130" i="1" s="1"/>
  <c r="I1130" i="1" s="1"/>
  <c r="Y1130" i="1"/>
  <c r="Z1130" i="1" s="1"/>
  <c r="AH1130" i="1"/>
  <c r="AM1130" i="1"/>
  <c r="EJ1130" i="1"/>
  <c r="AF1130" i="1" s="1"/>
  <c r="AG1130" i="1" s="1"/>
  <c r="D1131" i="1"/>
  <c r="M1131" i="1"/>
  <c r="R1131" i="1" s="1"/>
  <c r="P1131" i="1"/>
  <c r="Q1131" i="1" s="1"/>
  <c r="T1131" i="1" s="1"/>
  <c r="I1131" i="1" s="1"/>
  <c r="Y1131" i="1"/>
  <c r="Z1131" i="1" s="1"/>
  <c r="AH1131" i="1"/>
  <c r="AM1131" i="1"/>
  <c r="EJ1131" i="1"/>
  <c r="AF1131" i="1" s="1"/>
  <c r="AG1131" i="1" s="1"/>
  <c r="D1132" i="1"/>
  <c r="M1132" i="1"/>
  <c r="R1132" i="1" s="1"/>
  <c r="P1132" i="1"/>
  <c r="Q1132" i="1" s="1"/>
  <c r="T1132" i="1" s="1"/>
  <c r="I1132" i="1" s="1"/>
  <c r="Y1132" i="1"/>
  <c r="Z1132" i="1" s="1"/>
  <c r="AH1132" i="1"/>
  <c r="AM1132" i="1"/>
  <c r="EJ1132" i="1"/>
  <c r="AF1132" i="1" s="1"/>
  <c r="AG1132" i="1" s="1"/>
  <c r="D1133" i="1"/>
  <c r="M1133" i="1"/>
  <c r="R1133" i="1" s="1"/>
  <c r="P1133" i="1"/>
  <c r="Q1133" i="1" s="1"/>
  <c r="T1133" i="1" s="1"/>
  <c r="I1133" i="1" s="1"/>
  <c r="Y1133" i="1"/>
  <c r="Z1133" i="1" s="1"/>
  <c r="AH1133" i="1"/>
  <c r="AM1133" i="1"/>
  <c r="EJ1133" i="1"/>
  <c r="AF1133" i="1" s="1"/>
  <c r="AG1133" i="1" s="1"/>
  <c r="D1134" i="1"/>
  <c r="M1134" i="1"/>
  <c r="R1134" i="1" s="1"/>
  <c r="P1134" i="1"/>
  <c r="Q1134" i="1" s="1"/>
  <c r="T1134" i="1" s="1"/>
  <c r="I1134" i="1" s="1"/>
  <c r="Y1134" i="1"/>
  <c r="Z1134" i="1" s="1"/>
  <c r="AH1134" i="1"/>
  <c r="AM1134" i="1"/>
  <c r="EJ1134" i="1"/>
  <c r="AF1134" i="1" s="1"/>
  <c r="AG1134" i="1" s="1"/>
  <c r="D1135" i="1"/>
  <c r="M1135" i="1"/>
  <c r="R1135" i="1" s="1"/>
  <c r="P1135" i="1"/>
  <c r="Q1135" i="1" s="1"/>
  <c r="Y1135" i="1"/>
  <c r="Z1135" i="1" s="1"/>
  <c r="AH1135" i="1"/>
  <c r="AM1135" i="1"/>
  <c r="EJ1135" i="1"/>
  <c r="AF1135" i="1" s="1"/>
  <c r="AG1135" i="1" s="1"/>
  <c r="D1136" i="1"/>
  <c r="M1136" i="1"/>
  <c r="R1136" i="1" s="1"/>
  <c r="P1136" i="1"/>
  <c r="Q1136" i="1" s="1"/>
  <c r="T1136" i="1" s="1"/>
  <c r="I1136" i="1" s="1"/>
  <c r="Y1136" i="1"/>
  <c r="Z1136" i="1" s="1"/>
  <c r="AH1136" i="1"/>
  <c r="AM1136" i="1"/>
  <c r="EJ1136" i="1"/>
  <c r="AF1136" i="1" s="1"/>
  <c r="AG1136" i="1" s="1"/>
  <c r="D1137" i="1"/>
  <c r="M1137" i="1"/>
  <c r="R1137" i="1" s="1"/>
  <c r="P1137" i="1"/>
  <c r="Q1137" i="1" s="1"/>
  <c r="T1137" i="1" s="1"/>
  <c r="I1137" i="1" s="1"/>
  <c r="Y1137" i="1"/>
  <c r="Z1137" i="1" s="1"/>
  <c r="AH1137" i="1"/>
  <c r="AM1137" i="1"/>
  <c r="EJ1137" i="1"/>
  <c r="AF1137" i="1" s="1"/>
  <c r="AG1137" i="1" s="1"/>
  <c r="D1138" i="1"/>
  <c r="M1138" i="1"/>
  <c r="R1138" i="1" s="1"/>
  <c r="P1138" i="1"/>
  <c r="Q1138" i="1" s="1"/>
  <c r="Y1138" i="1"/>
  <c r="Z1138" i="1" s="1"/>
  <c r="AH1138" i="1"/>
  <c r="AM1138" i="1"/>
  <c r="EJ1138" i="1"/>
  <c r="AF1138" i="1" s="1"/>
  <c r="AG1138" i="1" s="1"/>
  <c r="D1139" i="1"/>
  <c r="M1139" i="1"/>
  <c r="R1139" i="1" s="1"/>
  <c r="P1139" i="1"/>
  <c r="Q1139" i="1" s="1"/>
  <c r="Y1139" i="1"/>
  <c r="Z1139" i="1" s="1"/>
  <c r="AH1139" i="1"/>
  <c r="AM1139" i="1"/>
  <c r="EJ1139" i="1"/>
  <c r="AF1139" i="1" s="1"/>
  <c r="AG1139" i="1" s="1"/>
  <c r="D1140" i="1"/>
  <c r="M1140" i="1"/>
  <c r="R1140" i="1" s="1"/>
  <c r="P1140" i="1"/>
  <c r="Q1140" i="1" s="1"/>
  <c r="Y1140" i="1"/>
  <c r="Z1140" i="1" s="1"/>
  <c r="AH1140" i="1"/>
  <c r="AM1140" i="1"/>
  <c r="EJ1140" i="1"/>
  <c r="AF1140" i="1" s="1"/>
  <c r="AG1140" i="1" s="1"/>
  <c r="D1141" i="1"/>
  <c r="M1141" i="1"/>
  <c r="R1141" i="1" s="1"/>
  <c r="P1141" i="1"/>
  <c r="Q1141" i="1" s="1"/>
  <c r="T1141" i="1" s="1"/>
  <c r="I1141" i="1" s="1"/>
  <c r="Y1141" i="1"/>
  <c r="Z1141" i="1" s="1"/>
  <c r="AH1141" i="1"/>
  <c r="AM1141" i="1"/>
  <c r="EJ1141" i="1"/>
  <c r="AF1141" i="1" s="1"/>
  <c r="AG1141" i="1" s="1"/>
  <c r="D1142" i="1"/>
  <c r="M1142" i="1"/>
  <c r="R1142" i="1" s="1"/>
  <c r="P1142" i="1"/>
  <c r="Q1142" i="1" s="1"/>
  <c r="Y1142" i="1"/>
  <c r="Z1142" i="1" s="1"/>
  <c r="AH1142" i="1"/>
  <c r="AM1142" i="1"/>
  <c r="EJ1142" i="1"/>
  <c r="AF1142" i="1" s="1"/>
  <c r="AG1142" i="1" s="1"/>
  <c r="D1143" i="1"/>
  <c r="M1143" i="1"/>
  <c r="R1143" i="1" s="1"/>
  <c r="P1143" i="1"/>
  <c r="Q1143" i="1" s="1"/>
  <c r="T1143" i="1" s="1"/>
  <c r="I1143" i="1" s="1"/>
  <c r="Y1143" i="1"/>
  <c r="Z1143" i="1" s="1"/>
  <c r="AH1143" i="1"/>
  <c r="AM1143" i="1"/>
  <c r="EJ1143" i="1"/>
  <c r="AF1143" i="1" s="1"/>
  <c r="AG1143" i="1" s="1"/>
  <c r="D1144" i="1"/>
  <c r="M1144" i="1"/>
  <c r="R1144" i="1" s="1"/>
  <c r="P1144" i="1"/>
  <c r="Q1144" i="1" s="1"/>
  <c r="T1144" i="1" s="1"/>
  <c r="I1144" i="1" s="1"/>
  <c r="Y1144" i="1"/>
  <c r="Z1144" i="1" s="1"/>
  <c r="AH1144" i="1"/>
  <c r="AM1144" i="1"/>
  <c r="EJ1144" i="1"/>
  <c r="AF1144" i="1" s="1"/>
  <c r="AG1144" i="1" s="1"/>
  <c r="D1145" i="1"/>
  <c r="M1145" i="1"/>
  <c r="R1145" i="1" s="1"/>
  <c r="P1145" i="1"/>
  <c r="Q1145" i="1" s="1"/>
  <c r="T1145" i="1" s="1"/>
  <c r="I1145" i="1" s="1"/>
  <c r="Y1145" i="1"/>
  <c r="Z1145" i="1" s="1"/>
  <c r="AH1145" i="1"/>
  <c r="AM1145" i="1"/>
  <c r="EJ1145" i="1"/>
  <c r="AF1145" i="1" s="1"/>
  <c r="AG1145" i="1" s="1"/>
  <c r="D1146" i="1"/>
  <c r="M1146" i="1"/>
  <c r="R1146" i="1" s="1"/>
  <c r="P1146" i="1"/>
  <c r="Q1146" i="1" s="1"/>
  <c r="T1146" i="1" s="1"/>
  <c r="I1146" i="1" s="1"/>
  <c r="Y1146" i="1"/>
  <c r="Z1146" i="1" s="1"/>
  <c r="AH1146" i="1"/>
  <c r="AM1146" i="1"/>
  <c r="EJ1146" i="1"/>
  <c r="AF1146" i="1" s="1"/>
  <c r="AG1146" i="1" s="1"/>
  <c r="D1147" i="1"/>
  <c r="M1147" i="1"/>
  <c r="R1147" i="1" s="1"/>
  <c r="P1147" i="1"/>
  <c r="Q1147" i="1" s="1"/>
  <c r="Y1147" i="1"/>
  <c r="Z1147" i="1" s="1"/>
  <c r="AH1147" i="1"/>
  <c r="AM1147" i="1"/>
  <c r="EJ1147" i="1"/>
  <c r="AF1147" i="1" s="1"/>
  <c r="AG1147" i="1" s="1"/>
  <c r="D1148" i="1"/>
  <c r="M1148" i="1"/>
  <c r="R1148" i="1" s="1"/>
  <c r="P1148" i="1"/>
  <c r="Q1148" i="1" s="1"/>
  <c r="Y1148" i="1"/>
  <c r="Z1148" i="1" s="1"/>
  <c r="AH1148" i="1"/>
  <c r="AM1148" i="1"/>
  <c r="EJ1148" i="1"/>
  <c r="AF1148" i="1" s="1"/>
  <c r="AG1148" i="1" s="1"/>
  <c r="D1149" i="1"/>
  <c r="M1149" i="1"/>
  <c r="R1149" i="1" s="1"/>
  <c r="P1149" i="1"/>
  <c r="Q1149" i="1" s="1"/>
  <c r="Y1149" i="1"/>
  <c r="Z1149" i="1" s="1"/>
  <c r="AH1149" i="1"/>
  <c r="AM1149" i="1"/>
  <c r="EJ1149" i="1"/>
  <c r="AF1149" i="1" s="1"/>
  <c r="AG1149" i="1" s="1"/>
  <c r="D1150" i="1"/>
  <c r="M1150" i="1"/>
  <c r="R1150" i="1" s="1"/>
  <c r="P1150" i="1"/>
  <c r="Q1150" i="1" s="1"/>
  <c r="T1150" i="1" s="1"/>
  <c r="I1150" i="1" s="1"/>
  <c r="Y1150" i="1"/>
  <c r="Z1150" i="1" s="1"/>
  <c r="AH1150" i="1"/>
  <c r="AM1150" i="1"/>
  <c r="EJ1150" i="1"/>
  <c r="AF1150" i="1" s="1"/>
  <c r="AG1150" i="1" s="1"/>
  <c r="T1149" i="1" l="1"/>
  <c r="I1149" i="1" s="1"/>
  <c r="T1147" i="1"/>
  <c r="I1147" i="1" s="1"/>
  <c r="T1140" i="1"/>
  <c r="I1140" i="1" s="1"/>
  <c r="T1148" i="1"/>
  <c r="I1148" i="1" s="1"/>
  <c r="T1135" i="1"/>
  <c r="I1135" i="1" s="1"/>
  <c r="T1142" i="1"/>
  <c r="I1142" i="1" s="1"/>
  <c r="T1139" i="1"/>
  <c r="I1139" i="1" s="1"/>
  <c r="T1138" i="1"/>
  <c r="I1138" i="1" s="1"/>
  <c r="T1129" i="1"/>
  <c r="I1129" i="1" s="1"/>
  <c r="T1120" i="1"/>
  <c r="I1120" i="1" s="1"/>
  <c r="D1091" i="1"/>
  <c r="M1091" i="1"/>
  <c r="R1091" i="1" s="1"/>
  <c r="P1091" i="1"/>
  <c r="Q1091" i="1" s="1"/>
  <c r="Y1091" i="1"/>
  <c r="Z1091" i="1" s="1"/>
  <c r="AH1091" i="1"/>
  <c r="AM1091" i="1"/>
  <c r="EJ1091" i="1"/>
  <c r="AF1091" i="1" s="1"/>
  <c r="AG1091" i="1" s="1"/>
  <c r="D1092" i="1"/>
  <c r="M1092" i="1"/>
  <c r="R1092" i="1" s="1"/>
  <c r="P1092" i="1"/>
  <c r="Q1092" i="1" s="1"/>
  <c r="Y1092" i="1"/>
  <c r="Z1092" i="1" s="1"/>
  <c r="AH1092" i="1"/>
  <c r="AM1092" i="1"/>
  <c r="EJ1092" i="1"/>
  <c r="AF1092" i="1" s="1"/>
  <c r="AG1092" i="1" s="1"/>
  <c r="D1093" i="1"/>
  <c r="M1093" i="1"/>
  <c r="R1093" i="1" s="1"/>
  <c r="P1093" i="1"/>
  <c r="Q1093" i="1" s="1"/>
  <c r="T1093" i="1" s="1"/>
  <c r="I1093" i="1" s="1"/>
  <c r="Y1093" i="1"/>
  <c r="Z1093" i="1" s="1"/>
  <c r="AH1093" i="1"/>
  <c r="AM1093" i="1"/>
  <c r="EJ1093" i="1"/>
  <c r="AF1093" i="1" s="1"/>
  <c r="AG1093" i="1" s="1"/>
  <c r="D1094" i="1"/>
  <c r="M1094" i="1"/>
  <c r="R1094" i="1" s="1"/>
  <c r="P1094" i="1"/>
  <c r="Q1094" i="1" s="1"/>
  <c r="T1094" i="1" s="1"/>
  <c r="I1094" i="1" s="1"/>
  <c r="Y1094" i="1"/>
  <c r="Z1094" i="1" s="1"/>
  <c r="AH1094" i="1"/>
  <c r="AM1094" i="1"/>
  <c r="EJ1094" i="1"/>
  <c r="AF1094" i="1" s="1"/>
  <c r="AG1094" i="1" s="1"/>
  <c r="D1095" i="1"/>
  <c r="M1095" i="1"/>
  <c r="R1095" i="1" s="1"/>
  <c r="P1095" i="1"/>
  <c r="Q1095" i="1" s="1"/>
  <c r="T1095" i="1" s="1"/>
  <c r="I1095" i="1" s="1"/>
  <c r="Y1095" i="1"/>
  <c r="Z1095" i="1" s="1"/>
  <c r="AH1095" i="1"/>
  <c r="AM1095" i="1"/>
  <c r="EJ1095" i="1"/>
  <c r="AF1095" i="1" s="1"/>
  <c r="AG1095" i="1" s="1"/>
  <c r="D1096" i="1"/>
  <c r="M1096" i="1"/>
  <c r="R1096" i="1" s="1"/>
  <c r="P1096" i="1"/>
  <c r="Q1096" i="1" s="1"/>
  <c r="Y1096" i="1"/>
  <c r="Z1096" i="1" s="1"/>
  <c r="AH1096" i="1"/>
  <c r="AM1096" i="1"/>
  <c r="EJ1096" i="1"/>
  <c r="AF1096" i="1" s="1"/>
  <c r="AG1096" i="1" s="1"/>
  <c r="D1097" i="1"/>
  <c r="M1097" i="1"/>
  <c r="R1097" i="1" s="1"/>
  <c r="P1097" i="1"/>
  <c r="Q1097" i="1" s="1"/>
  <c r="T1097" i="1" s="1"/>
  <c r="I1097" i="1" s="1"/>
  <c r="Y1097" i="1"/>
  <c r="Z1097" i="1" s="1"/>
  <c r="AH1097" i="1"/>
  <c r="AM1097" i="1"/>
  <c r="EJ1097" i="1"/>
  <c r="AF1097" i="1" s="1"/>
  <c r="AG1097" i="1" s="1"/>
  <c r="D1098" i="1"/>
  <c r="M1098" i="1"/>
  <c r="R1098" i="1" s="1"/>
  <c r="P1098" i="1"/>
  <c r="Q1098" i="1" s="1"/>
  <c r="T1098" i="1" s="1"/>
  <c r="I1098" i="1" s="1"/>
  <c r="Y1098" i="1"/>
  <c r="Z1098" i="1" s="1"/>
  <c r="AH1098" i="1"/>
  <c r="AM1098" i="1"/>
  <c r="EJ1098" i="1"/>
  <c r="AF1098" i="1" s="1"/>
  <c r="AG1098" i="1" s="1"/>
  <c r="D1099" i="1"/>
  <c r="M1099" i="1"/>
  <c r="R1099" i="1" s="1"/>
  <c r="P1099" i="1"/>
  <c r="Q1099" i="1" s="1"/>
  <c r="Y1099" i="1"/>
  <c r="Z1099" i="1" s="1"/>
  <c r="AH1099" i="1"/>
  <c r="AM1099" i="1"/>
  <c r="EJ1099" i="1"/>
  <c r="AF1099" i="1" s="1"/>
  <c r="AG1099" i="1" s="1"/>
  <c r="D1100" i="1"/>
  <c r="M1100" i="1"/>
  <c r="R1100" i="1" s="1"/>
  <c r="P1100" i="1"/>
  <c r="Q1100" i="1" s="1"/>
  <c r="Y1100" i="1"/>
  <c r="Z1100" i="1" s="1"/>
  <c r="AH1100" i="1"/>
  <c r="AM1100" i="1"/>
  <c r="EJ1100" i="1"/>
  <c r="AF1100" i="1" s="1"/>
  <c r="AG1100" i="1" s="1"/>
  <c r="D1101" i="1"/>
  <c r="M1101" i="1"/>
  <c r="R1101" i="1" s="1"/>
  <c r="P1101" i="1"/>
  <c r="Q1101" i="1" s="1"/>
  <c r="Y1101" i="1"/>
  <c r="Z1101" i="1" s="1"/>
  <c r="AH1101" i="1"/>
  <c r="AM1101" i="1"/>
  <c r="EJ1101" i="1"/>
  <c r="AF1101" i="1" s="1"/>
  <c r="AG1101" i="1" s="1"/>
  <c r="D1102" i="1"/>
  <c r="M1102" i="1"/>
  <c r="R1102" i="1" s="1"/>
  <c r="P1102" i="1"/>
  <c r="Q1102" i="1" s="1"/>
  <c r="T1102" i="1" s="1"/>
  <c r="I1102" i="1" s="1"/>
  <c r="Y1102" i="1"/>
  <c r="Z1102" i="1" s="1"/>
  <c r="AH1102" i="1"/>
  <c r="AM1102" i="1"/>
  <c r="EJ1102" i="1"/>
  <c r="AF1102" i="1" s="1"/>
  <c r="AG1102" i="1" s="1"/>
  <c r="D1103" i="1"/>
  <c r="M1103" i="1"/>
  <c r="R1103" i="1" s="1"/>
  <c r="P1103" i="1"/>
  <c r="Q1103" i="1" s="1"/>
  <c r="T1103" i="1" s="1"/>
  <c r="I1103" i="1" s="1"/>
  <c r="Y1103" i="1"/>
  <c r="Z1103" i="1" s="1"/>
  <c r="AH1103" i="1"/>
  <c r="AM1103" i="1"/>
  <c r="EJ1103" i="1"/>
  <c r="AF1103" i="1" s="1"/>
  <c r="AG1103" i="1" s="1"/>
  <c r="D1104" i="1"/>
  <c r="M1104" i="1"/>
  <c r="R1104" i="1" s="1"/>
  <c r="P1104" i="1"/>
  <c r="Q1104" i="1" s="1"/>
  <c r="Y1104" i="1"/>
  <c r="Z1104" i="1" s="1"/>
  <c r="AH1104" i="1"/>
  <c r="AM1104" i="1"/>
  <c r="EJ1104" i="1"/>
  <c r="AF1104" i="1" s="1"/>
  <c r="AG1104" i="1" s="1"/>
  <c r="D1105" i="1"/>
  <c r="M1105" i="1"/>
  <c r="R1105" i="1" s="1"/>
  <c r="P1105" i="1"/>
  <c r="Q1105" i="1" s="1"/>
  <c r="Y1105" i="1"/>
  <c r="Z1105" i="1" s="1"/>
  <c r="AH1105" i="1"/>
  <c r="AM1105" i="1"/>
  <c r="EJ1105" i="1"/>
  <c r="AF1105" i="1" s="1"/>
  <c r="AG1105" i="1" s="1"/>
  <c r="D1106" i="1"/>
  <c r="M1106" i="1"/>
  <c r="R1106" i="1" s="1"/>
  <c r="P1106" i="1"/>
  <c r="Q1106" i="1" s="1"/>
  <c r="T1106" i="1" s="1"/>
  <c r="I1106" i="1" s="1"/>
  <c r="Y1106" i="1"/>
  <c r="Z1106" i="1" s="1"/>
  <c r="AH1106" i="1"/>
  <c r="AM1106" i="1"/>
  <c r="EJ1106" i="1"/>
  <c r="AF1106" i="1" s="1"/>
  <c r="AG1106" i="1" s="1"/>
  <c r="D1107" i="1"/>
  <c r="M1107" i="1"/>
  <c r="R1107" i="1" s="1"/>
  <c r="P1107" i="1"/>
  <c r="Q1107" i="1" s="1"/>
  <c r="T1107" i="1" s="1"/>
  <c r="I1107" i="1" s="1"/>
  <c r="Y1107" i="1"/>
  <c r="Z1107" i="1" s="1"/>
  <c r="AH1107" i="1"/>
  <c r="AM1107" i="1"/>
  <c r="EJ1107" i="1"/>
  <c r="AF1107" i="1" s="1"/>
  <c r="AG1107" i="1" s="1"/>
  <c r="D1108" i="1"/>
  <c r="M1108" i="1"/>
  <c r="R1108" i="1" s="1"/>
  <c r="P1108" i="1"/>
  <c r="Q1108" i="1" s="1"/>
  <c r="T1108" i="1" s="1"/>
  <c r="I1108" i="1" s="1"/>
  <c r="Y1108" i="1"/>
  <c r="Z1108" i="1" s="1"/>
  <c r="AH1108" i="1"/>
  <c r="AM1108" i="1"/>
  <c r="EJ1108" i="1"/>
  <c r="AF1108" i="1" s="1"/>
  <c r="AG1108" i="1" s="1"/>
  <c r="D1109" i="1"/>
  <c r="M1109" i="1"/>
  <c r="R1109" i="1" s="1"/>
  <c r="P1109" i="1"/>
  <c r="Q1109" i="1" s="1"/>
  <c r="T1109" i="1" s="1"/>
  <c r="I1109" i="1" s="1"/>
  <c r="Y1109" i="1"/>
  <c r="Z1109" i="1" s="1"/>
  <c r="AH1109" i="1"/>
  <c r="AM1109" i="1"/>
  <c r="EJ1109" i="1"/>
  <c r="AF1109" i="1" s="1"/>
  <c r="AG1109" i="1" s="1"/>
  <c r="D1110" i="1"/>
  <c r="M1110" i="1"/>
  <c r="R1110" i="1" s="1"/>
  <c r="P1110" i="1"/>
  <c r="Q1110" i="1" s="1"/>
  <c r="T1110" i="1" s="1"/>
  <c r="I1110" i="1" s="1"/>
  <c r="Y1110" i="1"/>
  <c r="Z1110" i="1" s="1"/>
  <c r="AH1110" i="1"/>
  <c r="AM1110" i="1"/>
  <c r="EJ1110" i="1"/>
  <c r="AF1110" i="1" s="1"/>
  <c r="AG1110" i="1" s="1"/>
  <c r="D1111" i="1"/>
  <c r="M1111" i="1"/>
  <c r="R1111" i="1" s="1"/>
  <c r="P1111" i="1"/>
  <c r="Q1111" i="1" s="1"/>
  <c r="Y1111" i="1"/>
  <c r="Z1111" i="1" s="1"/>
  <c r="AH1111" i="1"/>
  <c r="AM1111" i="1"/>
  <c r="EJ1111" i="1"/>
  <c r="AF1111" i="1" s="1"/>
  <c r="AG1111" i="1" s="1"/>
  <c r="D1112" i="1"/>
  <c r="M1112" i="1"/>
  <c r="R1112" i="1" s="1"/>
  <c r="P1112" i="1"/>
  <c r="Q1112" i="1" s="1"/>
  <c r="T1112" i="1" s="1"/>
  <c r="I1112" i="1" s="1"/>
  <c r="Y1112" i="1"/>
  <c r="Z1112" i="1" s="1"/>
  <c r="AH1112" i="1"/>
  <c r="AM1112" i="1"/>
  <c r="EJ1112" i="1"/>
  <c r="AF1112" i="1" s="1"/>
  <c r="AG1112" i="1" s="1"/>
  <c r="D1113" i="1"/>
  <c r="M1113" i="1"/>
  <c r="R1113" i="1" s="1"/>
  <c r="P1113" i="1"/>
  <c r="Q1113" i="1" s="1"/>
  <c r="Y1113" i="1"/>
  <c r="Z1113" i="1" s="1"/>
  <c r="AH1113" i="1"/>
  <c r="AM1113" i="1"/>
  <c r="EJ1113" i="1"/>
  <c r="AF1113" i="1" s="1"/>
  <c r="AG1113" i="1" s="1"/>
  <c r="D1114" i="1"/>
  <c r="M1114" i="1"/>
  <c r="R1114" i="1" s="1"/>
  <c r="P1114" i="1"/>
  <c r="Q1114" i="1" s="1"/>
  <c r="T1114" i="1" s="1"/>
  <c r="I1114" i="1" s="1"/>
  <c r="Y1114" i="1"/>
  <c r="Z1114" i="1" s="1"/>
  <c r="AH1114" i="1"/>
  <c r="AM1114" i="1"/>
  <c r="EJ1114" i="1"/>
  <c r="AF1114" i="1" s="1"/>
  <c r="AG1114" i="1" s="1"/>
  <c r="D1115" i="1"/>
  <c r="M1115" i="1"/>
  <c r="R1115" i="1" s="1"/>
  <c r="P1115" i="1"/>
  <c r="Q1115" i="1" s="1"/>
  <c r="T1115" i="1" s="1"/>
  <c r="I1115" i="1" s="1"/>
  <c r="Y1115" i="1"/>
  <c r="Z1115" i="1" s="1"/>
  <c r="AH1115" i="1"/>
  <c r="AM1115" i="1"/>
  <c r="EJ1115" i="1"/>
  <c r="AF1115" i="1" s="1"/>
  <c r="AG1115" i="1" s="1"/>
  <c r="D1116" i="1"/>
  <c r="M1116" i="1"/>
  <c r="R1116" i="1" s="1"/>
  <c r="P1116" i="1"/>
  <c r="Q1116" i="1" s="1"/>
  <c r="T1116" i="1" s="1"/>
  <c r="I1116" i="1" s="1"/>
  <c r="Y1116" i="1"/>
  <c r="Z1116" i="1" s="1"/>
  <c r="AH1116" i="1"/>
  <c r="AM1116" i="1"/>
  <c r="EJ1116" i="1"/>
  <c r="AF1116" i="1" s="1"/>
  <c r="AG1116" i="1" s="1"/>
  <c r="D1117" i="1"/>
  <c r="M1117" i="1"/>
  <c r="R1117" i="1" s="1"/>
  <c r="P1117" i="1"/>
  <c r="Q1117" i="1" s="1"/>
  <c r="T1117" i="1" s="1"/>
  <c r="I1117" i="1" s="1"/>
  <c r="Y1117" i="1"/>
  <c r="Z1117" i="1" s="1"/>
  <c r="AH1117" i="1"/>
  <c r="AM1117" i="1"/>
  <c r="EJ1117" i="1"/>
  <c r="AF1117" i="1" s="1"/>
  <c r="AG1117" i="1" s="1"/>
  <c r="D1118" i="1"/>
  <c r="M1118" i="1"/>
  <c r="R1118" i="1" s="1"/>
  <c r="P1118" i="1"/>
  <c r="Q1118" i="1" s="1"/>
  <c r="Y1118" i="1"/>
  <c r="Z1118" i="1" s="1"/>
  <c r="AH1118" i="1"/>
  <c r="AM1118" i="1"/>
  <c r="EJ1118" i="1"/>
  <c r="AF1118" i="1" s="1"/>
  <c r="AG1118" i="1" s="1"/>
  <c r="D1121" i="1"/>
  <c r="M1121" i="1"/>
  <c r="R1121" i="1" s="1"/>
  <c r="P1121" i="1"/>
  <c r="Q1121" i="1" s="1"/>
  <c r="T1121" i="1" s="1"/>
  <c r="I1121" i="1" s="1"/>
  <c r="Y1121" i="1"/>
  <c r="Z1121" i="1" s="1"/>
  <c r="AH1121" i="1"/>
  <c r="AM1121" i="1"/>
  <c r="EJ1121" i="1"/>
  <c r="AF1121" i="1" s="1"/>
  <c r="AG1121" i="1" s="1"/>
  <c r="D1122" i="1"/>
  <c r="M1122" i="1"/>
  <c r="R1122" i="1" s="1"/>
  <c r="P1122" i="1"/>
  <c r="Q1122" i="1" s="1"/>
  <c r="T1122" i="1" s="1"/>
  <c r="I1122" i="1" s="1"/>
  <c r="Y1122" i="1"/>
  <c r="Z1122" i="1" s="1"/>
  <c r="AH1122" i="1"/>
  <c r="AM1122" i="1"/>
  <c r="EJ1122" i="1"/>
  <c r="AF1122" i="1" s="1"/>
  <c r="AG1122" i="1" s="1"/>
  <c r="T1100" i="1" l="1"/>
  <c r="I1100" i="1" s="1"/>
  <c r="T1113" i="1"/>
  <c r="I1113" i="1" s="1"/>
  <c r="T1111" i="1"/>
  <c r="I1111" i="1" s="1"/>
  <c r="T1096" i="1"/>
  <c r="I1096" i="1" s="1"/>
  <c r="T1105" i="1"/>
  <c r="I1105" i="1" s="1"/>
  <c r="T1118" i="1"/>
  <c r="I1118" i="1" s="1"/>
  <c r="T1104" i="1"/>
  <c r="I1104" i="1" s="1"/>
  <c r="T1092" i="1"/>
  <c r="I1092" i="1" s="1"/>
  <c r="T1099" i="1"/>
  <c r="I1099" i="1" s="1"/>
  <c r="T1101" i="1"/>
  <c r="I1101" i="1" s="1"/>
  <c r="T1091" i="1"/>
  <c r="I1091" i="1" s="1"/>
  <c r="M1053" i="1"/>
  <c r="EJ1066" i="1" l="1"/>
  <c r="AF1066" i="1" s="1"/>
  <c r="AG1066" i="1" s="1"/>
  <c r="EJ1067" i="1"/>
  <c r="AF1067" i="1" s="1"/>
  <c r="AG1067" i="1" s="1"/>
  <c r="EJ1068" i="1"/>
  <c r="AF1068" i="1" s="1"/>
  <c r="AG1068" i="1" s="1"/>
  <c r="EJ1069" i="1"/>
  <c r="AF1069" i="1" s="1"/>
  <c r="AG1069" i="1" s="1"/>
  <c r="EJ1070" i="1"/>
  <c r="AF1070" i="1" s="1"/>
  <c r="AG1070" i="1" s="1"/>
  <c r="EJ1071" i="1"/>
  <c r="AF1071" i="1" s="1"/>
  <c r="AG1071" i="1" s="1"/>
  <c r="EJ1072" i="1"/>
  <c r="AF1072" i="1" s="1"/>
  <c r="AG1072" i="1" s="1"/>
  <c r="EJ1073" i="1"/>
  <c r="AF1073" i="1" s="1"/>
  <c r="AG1073" i="1" s="1"/>
  <c r="EJ1074" i="1"/>
  <c r="AF1074" i="1" s="1"/>
  <c r="AG1074" i="1" s="1"/>
  <c r="EJ1075" i="1"/>
  <c r="AF1075" i="1" s="1"/>
  <c r="AG1075" i="1" s="1"/>
  <c r="EJ1076" i="1"/>
  <c r="AF1076" i="1" s="1"/>
  <c r="AG1076" i="1" s="1"/>
  <c r="EJ1077" i="1"/>
  <c r="AF1077" i="1" s="1"/>
  <c r="AG1077" i="1" s="1"/>
  <c r="EJ1078" i="1"/>
  <c r="AF1078" i="1" s="1"/>
  <c r="AG1078" i="1" s="1"/>
  <c r="EJ1079" i="1"/>
  <c r="AF1079" i="1" s="1"/>
  <c r="AG1079" i="1" s="1"/>
  <c r="EJ1080" i="1"/>
  <c r="AF1080" i="1" s="1"/>
  <c r="AG1080" i="1" s="1"/>
  <c r="EJ1081" i="1"/>
  <c r="AF1081" i="1" s="1"/>
  <c r="AG1081" i="1" s="1"/>
  <c r="EJ1082" i="1"/>
  <c r="AF1082" i="1" s="1"/>
  <c r="AG1082" i="1" s="1"/>
  <c r="EJ1083" i="1"/>
  <c r="AF1083" i="1" s="1"/>
  <c r="AG1083" i="1" s="1"/>
  <c r="EJ1084" i="1"/>
  <c r="AF1084" i="1" s="1"/>
  <c r="AG1084" i="1" s="1"/>
  <c r="EJ1085" i="1"/>
  <c r="AF1085" i="1" s="1"/>
  <c r="AG1085" i="1" s="1"/>
  <c r="EJ1086" i="1"/>
  <c r="AF1086" i="1" s="1"/>
  <c r="AG1086" i="1" s="1"/>
  <c r="EJ1087" i="1"/>
  <c r="AF1087" i="1" s="1"/>
  <c r="AG1087" i="1" s="1"/>
  <c r="EJ1088" i="1"/>
  <c r="AF1088" i="1" s="1"/>
  <c r="AG1088" i="1" s="1"/>
  <c r="EJ1089" i="1"/>
  <c r="AF1089" i="1" s="1"/>
  <c r="AG1089" i="1" s="1"/>
  <c r="EJ1090" i="1"/>
  <c r="AF1090" i="1" s="1"/>
  <c r="AG1090" i="1" s="1"/>
  <c r="D1066" i="1"/>
  <c r="M1066" i="1"/>
  <c r="R1066" i="1" s="1"/>
  <c r="P1066" i="1"/>
  <c r="Q1066" i="1" s="1"/>
  <c r="T1066" i="1" s="1"/>
  <c r="I1066" i="1" s="1"/>
  <c r="Y1066" i="1"/>
  <c r="Z1066" i="1" s="1"/>
  <c r="AH1066" i="1"/>
  <c r="AM1066" i="1"/>
  <c r="D1067" i="1"/>
  <c r="M1067" i="1"/>
  <c r="R1067" i="1" s="1"/>
  <c r="P1067" i="1"/>
  <c r="Q1067" i="1" s="1"/>
  <c r="T1067" i="1" s="1"/>
  <c r="I1067" i="1" s="1"/>
  <c r="Y1067" i="1"/>
  <c r="Z1067" i="1" s="1"/>
  <c r="AH1067" i="1"/>
  <c r="AM1067" i="1"/>
  <c r="D1068" i="1"/>
  <c r="M1068" i="1"/>
  <c r="R1068" i="1" s="1"/>
  <c r="P1068" i="1"/>
  <c r="Q1068" i="1" s="1"/>
  <c r="T1068" i="1" s="1"/>
  <c r="I1068" i="1" s="1"/>
  <c r="Y1068" i="1"/>
  <c r="Z1068" i="1" s="1"/>
  <c r="AH1068" i="1"/>
  <c r="AM1068" i="1"/>
  <c r="D1069" i="1"/>
  <c r="M1069" i="1"/>
  <c r="R1069" i="1" s="1"/>
  <c r="P1069" i="1"/>
  <c r="Q1069" i="1" s="1"/>
  <c r="T1069" i="1" s="1"/>
  <c r="I1069" i="1" s="1"/>
  <c r="Y1069" i="1"/>
  <c r="Z1069" i="1" s="1"/>
  <c r="AH1069" i="1"/>
  <c r="AM1069" i="1"/>
  <c r="D1070" i="1"/>
  <c r="M1070" i="1"/>
  <c r="R1070" i="1" s="1"/>
  <c r="P1070" i="1"/>
  <c r="Q1070" i="1" s="1"/>
  <c r="T1070" i="1" s="1"/>
  <c r="I1070" i="1" s="1"/>
  <c r="Y1070" i="1"/>
  <c r="Z1070" i="1" s="1"/>
  <c r="AH1070" i="1"/>
  <c r="AM1070" i="1"/>
  <c r="D1071" i="1"/>
  <c r="M1071" i="1"/>
  <c r="R1071" i="1" s="1"/>
  <c r="P1071" i="1"/>
  <c r="Q1071" i="1" s="1"/>
  <c r="T1071" i="1" s="1"/>
  <c r="I1071" i="1" s="1"/>
  <c r="Y1071" i="1"/>
  <c r="Z1071" i="1" s="1"/>
  <c r="AH1071" i="1"/>
  <c r="AM1071" i="1"/>
  <c r="D1072" i="1"/>
  <c r="M1072" i="1"/>
  <c r="R1072" i="1" s="1"/>
  <c r="P1072" i="1"/>
  <c r="Q1072" i="1" s="1"/>
  <c r="T1072" i="1" s="1"/>
  <c r="I1072" i="1" s="1"/>
  <c r="Y1072" i="1"/>
  <c r="Z1072" i="1" s="1"/>
  <c r="AH1072" i="1"/>
  <c r="AM1072" i="1"/>
  <c r="D1073" i="1"/>
  <c r="M1073" i="1"/>
  <c r="R1073" i="1" s="1"/>
  <c r="P1073" i="1"/>
  <c r="Q1073" i="1" s="1"/>
  <c r="Y1073" i="1"/>
  <c r="Z1073" i="1" s="1"/>
  <c r="AH1073" i="1"/>
  <c r="AM1073" i="1"/>
  <c r="D1074" i="1"/>
  <c r="M1074" i="1"/>
  <c r="R1074" i="1" s="1"/>
  <c r="P1074" i="1"/>
  <c r="Q1074" i="1" s="1"/>
  <c r="T1074" i="1" s="1"/>
  <c r="I1074" i="1" s="1"/>
  <c r="Y1074" i="1"/>
  <c r="Z1074" i="1" s="1"/>
  <c r="AH1074" i="1"/>
  <c r="AM1074" i="1"/>
  <c r="D1075" i="1"/>
  <c r="M1075" i="1"/>
  <c r="R1075" i="1" s="1"/>
  <c r="P1075" i="1"/>
  <c r="Q1075" i="1" s="1"/>
  <c r="T1075" i="1" s="1"/>
  <c r="I1075" i="1" s="1"/>
  <c r="Y1075" i="1"/>
  <c r="Z1075" i="1" s="1"/>
  <c r="AH1075" i="1"/>
  <c r="AM1075" i="1"/>
  <c r="D1076" i="1"/>
  <c r="M1076" i="1"/>
  <c r="R1076" i="1" s="1"/>
  <c r="P1076" i="1"/>
  <c r="Q1076" i="1" s="1"/>
  <c r="T1076" i="1" s="1"/>
  <c r="I1076" i="1" s="1"/>
  <c r="Y1076" i="1"/>
  <c r="Z1076" i="1" s="1"/>
  <c r="AH1076" i="1"/>
  <c r="AM1076" i="1"/>
  <c r="D1077" i="1"/>
  <c r="M1077" i="1"/>
  <c r="R1077" i="1" s="1"/>
  <c r="P1077" i="1"/>
  <c r="Q1077" i="1" s="1"/>
  <c r="T1077" i="1" s="1"/>
  <c r="I1077" i="1" s="1"/>
  <c r="Y1077" i="1"/>
  <c r="Z1077" i="1" s="1"/>
  <c r="AH1077" i="1"/>
  <c r="AM1077" i="1"/>
  <c r="D1078" i="1"/>
  <c r="M1078" i="1"/>
  <c r="R1078" i="1" s="1"/>
  <c r="P1078" i="1"/>
  <c r="Q1078" i="1" s="1"/>
  <c r="T1078" i="1" s="1"/>
  <c r="I1078" i="1" s="1"/>
  <c r="Y1078" i="1"/>
  <c r="Z1078" i="1" s="1"/>
  <c r="AH1078" i="1"/>
  <c r="AM1078" i="1"/>
  <c r="D1079" i="1"/>
  <c r="M1079" i="1"/>
  <c r="R1079" i="1" s="1"/>
  <c r="P1079" i="1"/>
  <c r="Q1079" i="1" s="1"/>
  <c r="T1079" i="1" s="1"/>
  <c r="I1079" i="1" s="1"/>
  <c r="Y1079" i="1"/>
  <c r="Z1079" i="1" s="1"/>
  <c r="AH1079" i="1"/>
  <c r="AM1079" i="1"/>
  <c r="D1080" i="1"/>
  <c r="M1080" i="1"/>
  <c r="R1080" i="1" s="1"/>
  <c r="P1080" i="1"/>
  <c r="Q1080" i="1" s="1"/>
  <c r="Y1080" i="1"/>
  <c r="Z1080" i="1" s="1"/>
  <c r="AH1080" i="1"/>
  <c r="AM1080" i="1"/>
  <c r="D1081" i="1"/>
  <c r="M1081" i="1"/>
  <c r="R1081" i="1" s="1"/>
  <c r="P1081" i="1"/>
  <c r="Q1081" i="1" s="1"/>
  <c r="T1081" i="1" s="1"/>
  <c r="I1081" i="1" s="1"/>
  <c r="Y1081" i="1"/>
  <c r="Z1081" i="1" s="1"/>
  <c r="AH1081" i="1"/>
  <c r="AM1081" i="1"/>
  <c r="D1082" i="1"/>
  <c r="M1082" i="1"/>
  <c r="R1082" i="1" s="1"/>
  <c r="P1082" i="1"/>
  <c r="Q1082" i="1" s="1"/>
  <c r="T1082" i="1" s="1"/>
  <c r="I1082" i="1" s="1"/>
  <c r="Y1082" i="1"/>
  <c r="Z1082" i="1" s="1"/>
  <c r="AH1082" i="1"/>
  <c r="AM1082" i="1"/>
  <c r="D1083" i="1"/>
  <c r="M1083" i="1"/>
  <c r="R1083" i="1" s="1"/>
  <c r="P1083" i="1"/>
  <c r="Q1083" i="1" s="1"/>
  <c r="T1083" i="1" s="1"/>
  <c r="I1083" i="1" s="1"/>
  <c r="Y1083" i="1"/>
  <c r="Z1083" i="1" s="1"/>
  <c r="AH1083" i="1"/>
  <c r="AM1083" i="1"/>
  <c r="D1084" i="1"/>
  <c r="M1084" i="1"/>
  <c r="R1084" i="1" s="1"/>
  <c r="P1084" i="1"/>
  <c r="Q1084" i="1" s="1"/>
  <c r="T1084" i="1" s="1"/>
  <c r="I1084" i="1" s="1"/>
  <c r="Y1084" i="1"/>
  <c r="Z1084" i="1" s="1"/>
  <c r="AH1084" i="1"/>
  <c r="AM1084" i="1"/>
  <c r="D1085" i="1"/>
  <c r="M1085" i="1"/>
  <c r="R1085" i="1" s="1"/>
  <c r="P1085" i="1"/>
  <c r="Q1085" i="1" s="1"/>
  <c r="T1085" i="1" s="1"/>
  <c r="I1085" i="1" s="1"/>
  <c r="Y1085" i="1"/>
  <c r="Z1085" i="1" s="1"/>
  <c r="AH1085" i="1"/>
  <c r="AM1085" i="1"/>
  <c r="D1086" i="1"/>
  <c r="M1086" i="1"/>
  <c r="R1086" i="1" s="1"/>
  <c r="P1086" i="1"/>
  <c r="Q1086" i="1" s="1"/>
  <c r="T1086" i="1" s="1"/>
  <c r="I1086" i="1" s="1"/>
  <c r="Y1086" i="1"/>
  <c r="Z1086" i="1" s="1"/>
  <c r="AH1086" i="1"/>
  <c r="AM1086" i="1"/>
  <c r="D1087" i="1"/>
  <c r="M1087" i="1"/>
  <c r="R1087" i="1" s="1"/>
  <c r="P1087" i="1"/>
  <c r="Q1087" i="1" s="1"/>
  <c r="T1087" i="1" s="1"/>
  <c r="I1087" i="1" s="1"/>
  <c r="Y1087" i="1"/>
  <c r="Z1087" i="1" s="1"/>
  <c r="AH1087" i="1"/>
  <c r="AM1087" i="1"/>
  <c r="D1088" i="1"/>
  <c r="M1088" i="1"/>
  <c r="R1088" i="1" s="1"/>
  <c r="P1088" i="1"/>
  <c r="Q1088" i="1" s="1"/>
  <c r="Y1088" i="1"/>
  <c r="Z1088" i="1" s="1"/>
  <c r="AH1088" i="1"/>
  <c r="AM1088" i="1"/>
  <c r="D1089" i="1"/>
  <c r="M1089" i="1"/>
  <c r="R1089" i="1" s="1"/>
  <c r="P1089" i="1"/>
  <c r="Q1089" i="1" s="1"/>
  <c r="T1089" i="1" s="1"/>
  <c r="I1089" i="1" s="1"/>
  <c r="Y1089" i="1"/>
  <c r="Z1089" i="1" s="1"/>
  <c r="AH1089" i="1"/>
  <c r="AM1089" i="1"/>
  <c r="D1090" i="1"/>
  <c r="M1090" i="1"/>
  <c r="R1090" i="1" s="1"/>
  <c r="P1090" i="1"/>
  <c r="Q1090" i="1" s="1"/>
  <c r="T1090" i="1" s="1"/>
  <c r="I1090" i="1" s="1"/>
  <c r="Y1090" i="1"/>
  <c r="Z1090" i="1" s="1"/>
  <c r="AH1090" i="1"/>
  <c r="AM1090" i="1"/>
  <c r="T1080" i="1" l="1"/>
  <c r="I1080" i="1" s="1"/>
  <c r="T1088" i="1"/>
  <c r="I1088" i="1" s="1"/>
  <c r="T1073" i="1"/>
  <c r="I1073" i="1" s="1"/>
  <c r="Y1017" i="1"/>
  <c r="AM990" i="1" l="1"/>
  <c r="AM999" i="1"/>
  <c r="AM1002" i="1"/>
  <c r="AM1006" i="1"/>
  <c r="AM1020" i="1"/>
  <c r="AM1021" i="1"/>
  <c r="BR2" i="84" l="1"/>
  <c r="D999" i="1"/>
  <c r="M972" i="1" l="1"/>
  <c r="Y868" i="1" l="1"/>
  <c r="L810" i="1" l="1"/>
  <c r="U12" i="57" l="1"/>
  <c r="U1408" i="57" l="1"/>
  <c r="U1323" i="57" l="1"/>
  <c r="U1339" i="57"/>
  <c r="U19" i="57"/>
  <c r="D821" i="1" l="1"/>
  <c r="D822" i="1"/>
  <c r="D823" i="1"/>
  <c r="D824" i="1"/>
  <c r="D825" i="1"/>
  <c r="D826" i="1"/>
  <c r="D827" i="1"/>
  <c r="D828" i="1"/>
  <c r="D829" i="1"/>
  <c r="D830" i="1"/>
  <c r="AM802" i="1" l="1"/>
  <c r="Y768" i="1" l="1"/>
  <c r="EJ734" i="1" l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8" i="1"/>
  <c r="EJ749" i="1"/>
  <c r="EJ750" i="1"/>
  <c r="EJ751" i="1"/>
  <c r="EJ752" i="1"/>
  <c r="EJ753" i="1"/>
  <c r="EJ754" i="1"/>
  <c r="EJ755" i="1"/>
  <c r="EJ756" i="1"/>
  <c r="EJ757" i="1"/>
  <c r="EJ758" i="1"/>
  <c r="EJ759" i="1"/>
  <c r="EJ760" i="1"/>
  <c r="EJ761" i="1"/>
  <c r="EJ762" i="1"/>
  <c r="EJ763" i="1"/>
  <c r="EJ764" i="1"/>
  <c r="EJ765" i="1"/>
  <c r="EJ766" i="1"/>
  <c r="EJ767" i="1"/>
  <c r="EJ768" i="1"/>
  <c r="EJ769" i="1"/>
  <c r="EJ770" i="1"/>
  <c r="EJ771" i="1"/>
  <c r="EJ772" i="1"/>
  <c r="EJ773" i="1"/>
  <c r="EJ774" i="1"/>
  <c r="EJ775" i="1"/>
  <c r="EJ776" i="1"/>
  <c r="EJ777" i="1"/>
  <c r="EJ778" i="1"/>
  <c r="EJ779" i="1"/>
  <c r="EJ780" i="1"/>
  <c r="EJ781" i="1"/>
  <c r="EJ783" i="1"/>
  <c r="EJ782" i="1"/>
  <c r="EJ784" i="1"/>
  <c r="EJ785" i="1"/>
  <c r="EJ786" i="1"/>
  <c r="EJ787" i="1"/>
  <c r="EJ788" i="1"/>
  <c r="EJ789" i="1"/>
  <c r="EJ790" i="1"/>
  <c r="EJ791" i="1"/>
  <c r="EJ792" i="1"/>
  <c r="EJ793" i="1"/>
  <c r="EJ794" i="1"/>
  <c r="EJ796" i="1"/>
  <c r="EJ797" i="1"/>
  <c r="EJ795" i="1"/>
  <c r="EJ798" i="1"/>
  <c r="EJ799" i="1"/>
  <c r="EJ800" i="1"/>
  <c r="EJ801" i="1"/>
  <c r="EJ802" i="1"/>
  <c r="EJ803" i="1"/>
  <c r="EJ804" i="1"/>
  <c r="EJ805" i="1"/>
  <c r="EJ806" i="1"/>
  <c r="EJ807" i="1"/>
  <c r="EJ808" i="1"/>
  <c r="EJ809" i="1"/>
  <c r="EJ810" i="1"/>
  <c r="EJ811" i="1"/>
  <c r="EJ812" i="1"/>
  <c r="EJ813" i="1"/>
  <c r="EJ814" i="1"/>
  <c r="EJ815" i="1"/>
  <c r="EJ816" i="1"/>
  <c r="EJ817" i="1"/>
  <c r="EJ818" i="1"/>
  <c r="EJ819" i="1"/>
  <c r="EJ820" i="1"/>
  <c r="EJ821" i="1"/>
  <c r="EJ822" i="1"/>
  <c r="EJ823" i="1"/>
  <c r="EJ824" i="1"/>
  <c r="EJ825" i="1"/>
  <c r="EJ826" i="1"/>
  <c r="EJ827" i="1"/>
  <c r="EJ828" i="1"/>
  <c r="EJ829" i="1"/>
  <c r="EJ830" i="1"/>
  <c r="EJ831" i="1"/>
  <c r="EJ832" i="1"/>
  <c r="EJ833" i="1"/>
  <c r="EJ834" i="1"/>
  <c r="EJ835" i="1"/>
  <c r="EJ836" i="1"/>
  <c r="EJ837" i="1"/>
  <c r="EJ838" i="1"/>
  <c r="EJ839" i="1"/>
  <c r="EJ840" i="1"/>
  <c r="EJ841" i="1"/>
  <c r="EJ842" i="1"/>
  <c r="EJ843" i="1"/>
  <c r="EJ844" i="1"/>
  <c r="EJ845" i="1"/>
  <c r="EJ846" i="1"/>
  <c r="EJ847" i="1"/>
  <c r="EJ848" i="1"/>
  <c r="EJ849" i="1"/>
  <c r="EJ850" i="1"/>
  <c r="EJ851" i="1"/>
  <c r="EJ852" i="1"/>
  <c r="EJ853" i="1"/>
  <c r="EJ854" i="1"/>
  <c r="EJ855" i="1"/>
  <c r="EJ856" i="1"/>
  <c r="EJ857" i="1"/>
  <c r="EJ858" i="1"/>
  <c r="EJ859" i="1"/>
  <c r="EJ860" i="1"/>
  <c r="EJ861" i="1"/>
  <c r="EJ862" i="1"/>
  <c r="EJ863" i="1"/>
  <c r="EJ864" i="1"/>
  <c r="EJ865" i="1"/>
  <c r="EJ866" i="1"/>
  <c r="EJ867" i="1"/>
  <c r="EJ868" i="1"/>
  <c r="EJ869" i="1"/>
  <c r="EJ870" i="1"/>
  <c r="EJ872" i="1"/>
  <c r="EJ873" i="1"/>
  <c r="EJ874" i="1"/>
  <c r="EJ875" i="1"/>
  <c r="EJ876" i="1"/>
  <c r="EJ877" i="1"/>
  <c r="EJ878" i="1"/>
  <c r="EJ879" i="1"/>
  <c r="EJ880" i="1"/>
  <c r="EJ881" i="1"/>
  <c r="EJ882" i="1"/>
  <c r="EJ883" i="1"/>
  <c r="EJ884" i="1"/>
  <c r="EJ885" i="1"/>
  <c r="EJ886" i="1"/>
  <c r="EJ887" i="1"/>
  <c r="EJ888" i="1"/>
  <c r="EJ889" i="1"/>
  <c r="EJ890" i="1"/>
  <c r="EJ891" i="1"/>
  <c r="EJ892" i="1"/>
  <c r="EJ893" i="1"/>
  <c r="EJ894" i="1"/>
  <c r="EJ895" i="1"/>
  <c r="EJ896" i="1"/>
  <c r="EJ897" i="1"/>
  <c r="EJ898" i="1"/>
  <c r="EJ899" i="1"/>
  <c r="EJ901" i="1"/>
  <c r="EJ902" i="1"/>
  <c r="EJ900" i="1"/>
  <c r="EJ903" i="1"/>
  <c r="EJ904" i="1"/>
  <c r="EJ905" i="1"/>
  <c r="EJ906" i="1"/>
  <c r="EJ907" i="1"/>
  <c r="EJ908" i="1"/>
  <c r="EJ909" i="1"/>
  <c r="EJ910" i="1"/>
  <c r="EJ911" i="1"/>
  <c r="EJ912" i="1"/>
  <c r="EJ913" i="1"/>
  <c r="EJ914" i="1"/>
  <c r="EJ915" i="1"/>
  <c r="EJ916" i="1"/>
  <c r="EJ917" i="1"/>
  <c r="EJ918" i="1"/>
  <c r="EJ919" i="1"/>
  <c r="EJ920" i="1"/>
  <c r="EJ921" i="1"/>
  <c r="EJ922" i="1"/>
  <c r="EJ923" i="1"/>
  <c r="EJ924" i="1"/>
  <c r="EJ925" i="1"/>
  <c r="EJ926" i="1"/>
  <c r="EJ927" i="1"/>
  <c r="EJ928" i="1"/>
  <c r="EJ929" i="1"/>
  <c r="EJ930" i="1"/>
  <c r="EJ931" i="1"/>
  <c r="EJ932" i="1"/>
  <c r="EJ933" i="1"/>
  <c r="EJ934" i="1"/>
  <c r="EJ935" i="1"/>
  <c r="EJ936" i="1"/>
  <c r="EJ937" i="1"/>
  <c r="EJ938" i="1"/>
  <c r="EJ939" i="1"/>
  <c r="EJ940" i="1"/>
  <c r="EJ941" i="1"/>
  <c r="EJ942" i="1"/>
  <c r="EJ943" i="1"/>
  <c r="EJ944" i="1"/>
  <c r="EJ945" i="1"/>
  <c r="EJ946" i="1"/>
  <c r="EJ947" i="1"/>
  <c r="EJ948" i="1"/>
  <c r="EJ949" i="1"/>
  <c r="EJ950" i="1"/>
  <c r="EJ951" i="1"/>
  <c r="EJ952" i="1"/>
  <c r="EJ953" i="1"/>
  <c r="EJ954" i="1"/>
  <c r="EJ955" i="1"/>
  <c r="EJ956" i="1"/>
  <c r="EJ957" i="1"/>
  <c r="EJ958" i="1"/>
  <c r="EJ959" i="1"/>
  <c r="EJ960" i="1"/>
  <c r="EJ961" i="1"/>
  <c r="EJ962" i="1"/>
  <c r="EJ963" i="1"/>
  <c r="EJ964" i="1"/>
  <c r="EJ965" i="1"/>
  <c r="EJ966" i="1"/>
  <c r="EJ967" i="1"/>
  <c r="EJ968" i="1"/>
  <c r="EJ969" i="1"/>
  <c r="EJ970" i="1"/>
  <c r="EJ971" i="1"/>
  <c r="EJ972" i="1"/>
  <c r="EJ973" i="1"/>
  <c r="EJ974" i="1"/>
  <c r="EJ975" i="1"/>
  <c r="EJ976" i="1"/>
  <c r="EJ977" i="1"/>
  <c r="EJ978" i="1"/>
  <c r="EJ979" i="1"/>
  <c r="EJ980" i="1"/>
  <c r="EJ981" i="1"/>
  <c r="EJ982" i="1"/>
  <c r="EJ983" i="1"/>
  <c r="EJ984" i="1"/>
  <c r="EJ985" i="1"/>
  <c r="EJ986" i="1"/>
  <c r="EJ987" i="1"/>
  <c r="EJ988" i="1"/>
  <c r="EJ989" i="1"/>
  <c r="EJ991" i="1"/>
  <c r="EJ992" i="1"/>
  <c r="EJ993" i="1"/>
  <c r="EJ994" i="1"/>
  <c r="EJ995" i="1"/>
  <c r="EJ996" i="1"/>
  <c r="EJ997" i="1"/>
  <c r="EJ998" i="1"/>
  <c r="EJ999" i="1"/>
  <c r="EJ1000" i="1"/>
  <c r="EJ1001" i="1"/>
  <c r="EJ1003" i="1"/>
  <c r="EJ1004" i="1"/>
  <c r="EJ1005" i="1"/>
  <c r="EJ1006" i="1"/>
  <c r="EJ1007" i="1"/>
  <c r="EJ1008" i="1"/>
  <c r="EJ1009" i="1"/>
  <c r="EJ1010" i="1"/>
  <c r="EJ1011" i="1"/>
  <c r="EJ1012" i="1"/>
  <c r="EJ1013" i="1"/>
  <c r="EJ1014" i="1"/>
  <c r="EJ1015" i="1"/>
  <c r="EJ1016" i="1"/>
  <c r="EJ1017" i="1"/>
  <c r="EJ1018" i="1"/>
  <c r="EJ1019" i="1"/>
  <c r="EJ1020" i="1"/>
  <c r="EJ1021" i="1"/>
  <c r="EJ1022" i="1"/>
  <c r="EJ1023" i="1"/>
  <c r="EJ1024" i="1"/>
  <c r="EJ1025" i="1"/>
  <c r="EJ1026" i="1"/>
  <c r="EJ1027" i="1"/>
  <c r="EJ1028" i="1"/>
  <c r="EJ1029" i="1"/>
  <c r="EJ1030" i="1"/>
  <c r="EJ1031" i="1"/>
  <c r="EJ1032" i="1"/>
  <c r="EJ1033" i="1"/>
  <c r="EJ1034" i="1"/>
  <c r="EJ1035" i="1"/>
  <c r="EJ1036" i="1"/>
  <c r="EJ1037" i="1"/>
  <c r="EJ1038" i="1"/>
  <c r="EJ1039" i="1"/>
  <c r="EJ1040" i="1"/>
  <c r="EJ1041" i="1"/>
  <c r="EJ1042" i="1"/>
  <c r="EJ1043" i="1"/>
  <c r="EJ1044" i="1"/>
  <c r="EJ1045" i="1"/>
  <c r="EJ1046" i="1"/>
  <c r="EJ1047" i="1"/>
  <c r="EJ1048" i="1"/>
  <c r="EJ1049" i="1"/>
  <c r="EJ1050" i="1"/>
  <c r="EJ1051" i="1"/>
  <c r="EJ1052" i="1"/>
  <c r="EJ1053" i="1"/>
  <c r="EJ1054" i="1"/>
  <c r="EJ1055" i="1"/>
  <c r="EJ1056" i="1"/>
  <c r="EJ1057" i="1"/>
  <c r="EJ1058" i="1"/>
  <c r="EJ1059" i="1"/>
  <c r="EJ1060" i="1"/>
  <c r="EJ1061" i="1"/>
  <c r="EJ1062" i="1"/>
  <c r="EJ1063" i="1"/>
  <c r="EJ1064" i="1"/>
  <c r="EJ1065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9" i="1"/>
  <c r="EJ440" i="1"/>
  <c r="EJ442" i="1"/>
  <c r="EJ444" i="1"/>
  <c r="EJ445" i="1"/>
  <c r="EJ446" i="1"/>
  <c r="EJ447" i="1"/>
  <c r="EJ448" i="1"/>
  <c r="EJ449" i="1"/>
  <c r="EJ450" i="1"/>
  <c r="EJ451" i="1"/>
  <c r="EJ452" i="1"/>
  <c r="EJ453" i="1"/>
  <c r="EJ456" i="1"/>
  <c r="EJ457" i="1"/>
  <c r="EJ458" i="1"/>
  <c r="EJ459" i="1"/>
  <c r="EJ460" i="1"/>
  <c r="EJ461" i="1"/>
  <c r="EJ462" i="1"/>
  <c r="EJ463" i="1"/>
  <c r="EJ464" i="1"/>
  <c r="EJ465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2" i="1"/>
  <c r="EJ503" i="1"/>
  <c r="EJ504" i="1"/>
  <c r="EJ505" i="1"/>
  <c r="EJ506" i="1"/>
  <c r="EJ507" i="1"/>
  <c r="EJ508" i="1"/>
  <c r="EJ509" i="1"/>
  <c r="EJ510" i="1"/>
  <c r="EJ511" i="1"/>
  <c r="EJ514" i="1"/>
  <c r="EJ515" i="1"/>
  <c r="EJ516" i="1"/>
  <c r="EJ517" i="1"/>
  <c r="EJ518" i="1"/>
  <c r="EJ519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4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AF698" i="1" s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5" i="1"/>
  <c r="EJ716" i="1"/>
  <c r="EJ717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AF729" i="1" s="1"/>
  <c r="EJ730" i="1"/>
  <c r="EJ731" i="1"/>
  <c r="EJ732" i="1"/>
  <c r="EJ733" i="1"/>
  <c r="Y762" i="1" l="1"/>
  <c r="P721" i="1" l="1"/>
  <c r="Y602" i="1" l="1"/>
  <c r="U1016" i="57" l="1"/>
  <c r="U1015" i="57"/>
  <c r="Y379" i="1" l="1"/>
  <c r="U1407" i="57" l="1"/>
  <c r="U1406" i="57"/>
  <c r="U1405" i="57"/>
  <c r="U1404" i="57"/>
  <c r="U1403" i="57"/>
  <c r="U1402" i="57"/>
  <c r="AF462" i="1" l="1"/>
  <c r="AF531" i="1"/>
  <c r="D351" i="1" l="1"/>
  <c r="M351" i="1"/>
  <c r="R351" i="1" s="1"/>
  <c r="P351" i="1"/>
  <c r="Q351" i="1" s="1"/>
  <c r="T351" i="1" s="1"/>
  <c r="I351" i="1" s="1"/>
  <c r="Y351" i="1"/>
  <c r="Z351" i="1" s="1"/>
  <c r="AH351" i="1"/>
  <c r="AM351" i="1"/>
  <c r="D352" i="1"/>
  <c r="M352" i="1"/>
  <c r="R352" i="1" s="1"/>
  <c r="P352" i="1"/>
  <c r="Q352" i="1" s="1"/>
  <c r="T352" i="1" s="1"/>
  <c r="I352" i="1" s="1"/>
  <c r="Y352" i="1"/>
  <c r="Z352" i="1" s="1"/>
  <c r="AH352" i="1"/>
  <c r="AM352" i="1"/>
  <c r="D353" i="1"/>
  <c r="M353" i="1"/>
  <c r="R353" i="1" s="1"/>
  <c r="P353" i="1"/>
  <c r="Q353" i="1" s="1"/>
  <c r="T353" i="1" s="1"/>
  <c r="I353" i="1" s="1"/>
  <c r="Y353" i="1"/>
  <c r="Z353" i="1" s="1"/>
  <c r="AF353" i="1"/>
  <c r="AG353" i="1" s="1"/>
  <c r="AH353" i="1"/>
  <c r="AM353" i="1"/>
  <c r="D354" i="1"/>
  <c r="M354" i="1"/>
  <c r="R354" i="1" s="1"/>
  <c r="P354" i="1"/>
  <c r="Q354" i="1" s="1"/>
  <c r="T354" i="1" s="1"/>
  <c r="I354" i="1" s="1"/>
  <c r="Y354" i="1"/>
  <c r="Z354" i="1" s="1"/>
  <c r="AF354" i="1"/>
  <c r="AG354" i="1" s="1"/>
  <c r="AH354" i="1"/>
  <c r="AM354" i="1"/>
  <c r="D355" i="1"/>
  <c r="M355" i="1"/>
  <c r="R355" i="1" s="1"/>
  <c r="P355" i="1"/>
  <c r="Q355" i="1" s="1"/>
  <c r="T355" i="1" s="1"/>
  <c r="I355" i="1" s="1"/>
  <c r="Y355" i="1"/>
  <c r="Z355" i="1" s="1"/>
  <c r="AF355" i="1"/>
  <c r="AG355" i="1" s="1"/>
  <c r="AH355" i="1"/>
  <c r="AM355" i="1"/>
  <c r="D356" i="1"/>
  <c r="M356" i="1"/>
  <c r="R356" i="1" s="1"/>
  <c r="P356" i="1"/>
  <c r="Q356" i="1" s="1"/>
  <c r="T356" i="1" s="1"/>
  <c r="I356" i="1" s="1"/>
  <c r="Y356" i="1"/>
  <c r="Z356" i="1" s="1"/>
  <c r="AF356" i="1"/>
  <c r="AG356" i="1" s="1"/>
  <c r="AH356" i="1"/>
  <c r="AM356" i="1"/>
  <c r="D357" i="1"/>
  <c r="M357" i="1"/>
  <c r="R357" i="1" s="1"/>
  <c r="P357" i="1"/>
  <c r="Q357" i="1" s="1"/>
  <c r="T357" i="1" s="1"/>
  <c r="I357" i="1" s="1"/>
  <c r="Y357" i="1"/>
  <c r="Z357" i="1" s="1"/>
  <c r="AF357" i="1"/>
  <c r="AG357" i="1" s="1"/>
  <c r="AH357" i="1"/>
  <c r="AM357" i="1"/>
  <c r="D358" i="1"/>
  <c r="M358" i="1"/>
  <c r="R358" i="1" s="1"/>
  <c r="P358" i="1"/>
  <c r="Q358" i="1" s="1"/>
  <c r="T358" i="1" s="1"/>
  <c r="I358" i="1" s="1"/>
  <c r="Y358" i="1"/>
  <c r="Z358" i="1" s="1"/>
  <c r="AF358" i="1"/>
  <c r="AG358" i="1" s="1"/>
  <c r="AH358" i="1"/>
  <c r="AM358" i="1"/>
  <c r="D359" i="1"/>
  <c r="M359" i="1"/>
  <c r="R359" i="1" s="1"/>
  <c r="P359" i="1"/>
  <c r="Q359" i="1" s="1"/>
  <c r="T359" i="1" s="1"/>
  <c r="I359" i="1" s="1"/>
  <c r="Y359" i="1"/>
  <c r="Z359" i="1" s="1"/>
  <c r="AF359" i="1"/>
  <c r="AG359" i="1" s="1"/>
  <c r="AH359" i="1"/>
  <c r="AM359" i="1"/>
  <c r="D360" i="1"/>
  <c r="M360" i="1"/>
  <c r="R360" i="1" s="1"/>
  <c r="P360" i="1"/>
  <c r="Q360" i="1" s="1"/>
  <c r="T360" i="1" s="1"/>
  <c r="I360" i="1" s="1"/>
  <c r="Y360" i="1"/>
  <c r="Z360" i="1" s="1"/>
  <c r="AF360" i="1"/>
  <c r="AG360" i="1" s="1"/>
  <c r="AH360" i="1"/>
  <c r="AM360" i="1"/>
  <c r="D361" i="1"/>
  <c r="M361" i="1"/>
  <c r="R361" i="1" s="1"/>
  <c r="P361" i="1"/>
  <c r="Q361" i="1" s="1"/>
  <c r="AF361" i="1"/>
  <c r="AG361" i="1" s="1"/>
  <c r="AH361" i="1"/>
  <c r="AM361" i="1"/>
  <c r="D362" i="1"/>
  <c r="M362" i="1"/>
  <c r="R362" i="1" s="1"/>
  <c r="P362" i="1"/>
  <c r="Q362" i="1" s="1"/>
  <c r="T362" i="1" s="1"/>
  <c r="I362" i="1" s="1"/>
  <c r="Y362" i="1"/>
  <c r="Z362" i="1" s="1"/>
  <c r="AF362" i="1"/>
  <c r="AG362" i="1" s="1"/>
  <c r="AH362" i="1"/>
  <c r="AM362" i="1"/>
  <c r="D363" i="1"/>
  <c r="M363" i="1"/>
  <c r="R363" i="1" s="1"/>
  <c r="P363" i="1"/>
  <c r="Q363" i="1" s="1"/>
  <c r="Y363" i="1"/>
  <c r="Z363" i="1" s="1"/>
  <c r="AF363" i="1"/>
  <c r="AG363" i="1" s="1"/>
  <c r="AH363" i="1"/>
  <c r="AM363" i="1"/>
  <c r="D364" i="1"/>
  <c r="M364" i="1"/>
  <c r="R364" i="1" s="1"/>
  <c r="P364" i="1"/>
  <c r="Q364" i="1" s="1"/>
  <c r="T364" i="1" s="1"/>
  <c r="I364" i="1" s="1"/>
  <c r="Y364" i="1"/>
  <c r="Z364" i="1" s="1"/>
  <c r="AF364" i="1"/>
  <c r="AG364" i="1" s="1"/>
  <c r="AH364" i="1"/>
  <c r="AM364" i="1"/>
  <c r="D365" i="1"/>
  <c r="M365" i="1"/>
  <c r="R365" i="1" s="1"/>
  <c r="P365" i="1"/>
  <c r="Q365" i="1" s="1"/>
  <c r="T365" i="1" s="1"/>
  <c r="I365" i="1" s="1"/>
  <c r="Y365" i="1"/>
  <c r="Z365" i="1" s="1"/>
  <c r="AF365" i="1"/>
  <c r="AG365" i="1" s="1"/>
  <c r="AH365" i="1"/>
  <c r="AM365" i="1"/>
  <c r="D366" i="1"/>
  <c r="M366" i="1"/>
  <c r="R366" i="1" s="1"/>
  <c r="P366" i="1"/>
  <c r="Q366" i="1" s="1"/>
  <c r="T366" i="1" s="1"/>
  <c r="I366" i="1" s="1"/>
  <c r="Y366" i="1"/>
  <c r="Z366" i="1" s="1"/>
  <c r="AF366" i="1"/>
  <c r="AG366" i="1" s="1"/>
  <c r="AH366" i="1"/>
  <c r="AM366" i="1"/>
  <c r="D367" i="1"/>
  <c r="M367" i="1"/>
  <c r="R367" i="1" s="1"/>
  <c r="P367" i="1"/>
  <c r="Q367" i="1" s="1"/>
  <c r="Y367" i="1"/>
  <c r="Z367" i="1" s="1"/>
  <c r="AF367" i="1"/>
  <c r="AG367" i="1" s="1"/>
  <c r="AH367" i="1"/>
  <c r="AM367" i="1"/>
  <c r="D368" i="1"/>
  <c r="M368" i="1"/>
  <c r="R368" i="1" s="1"/>
  <c r="P368" i="1"/>
  <c r="Q368" i="1" s="1"/>
  <c r="T368" i="1" s="1"/>
  <c r="I368" i="1" s="1"/>
  <c r="Y368" i="1"/>
  <c r="Z368" i="1" s="1"/>
  <c r="AF368" i="1"/>
  <c r="AG368" i="1" s="1"/>
  <c r="AH368" i="1"/>
  <c r="AM368" i="1"/>
  <c r="D369" i="1"/>
  <c r="M369" i="1"/>
  <c r="R369" i="1" s="1"/>
  <c r="P369" i="1"/>
  <c r="Q369" i="1" s="1"/>
  <c r="Y369" i="1"/>
  <c r="Z369" i="1" s="1"/>
  <c r="AF369" i="1"/>
  <c r="AG369" i="1" s="1"/>
  <c r="AH369" i="1"/>
  <c r="AM369" i="1"/>
  <c r="D370" i="1"/>
  <c r="M370" i="1"/>
  <c r="R370" i="1" s="1"/>
  <c r="P370" i="1"/>
  <c r="Q370" i="1" s="1"/>
  <c r="T370" i="1" s="1"/>
  <c r="I370" i="1" s="1"/>
  <c r="Y370" i="1"/>
  <c r="Z370" i="1" s="1"/>
  <c r="AF370" i="1"/>
  <c r="AG370" i="1" s="1"/>
  <c r="AH370" i="1"/>
  <c r="AM370" i="1"/>
  <c r="D371" i="1"/>
  <c r="M371" i="1"/>
  <c r="R371" i="1" s="1"/>
  <c r="P371" i="1"/>
  <c r="Q371" i="1" s="1"/>
  <c r="T371" i="1" s="1"/>
  <c r="I371" i="1" s="1"/>
  <c r="Y371" i="1"/>
  <c r="Z371" i="1" s="1"/>
  <c r="AF371" i="1"/>
  <c r="AG371" i="1" s="1"/>
  <c r="AH371" i="1"/>
  <c r="AM371" i="1"/>
  <c r="D372" i="1"/>
  <c r="M372" i="1"/>
  <c r="R372" i="1" s="1"/>
  <c r="P372" i="1"/>
  <c r="Q372" i="1" s="1"/>
  <c r="Y372" i="1"/>
  <c r="Z372" i="1" s="1"/>
  <c r="AF372" i="1"/>
  <c r="AG372" i="1" s="1"/>
  <c r="AH372" i="1"/>
  <c r="AM372" i="1"/>
  <c r="D373" i="1"/>
  <c r="M373" i="1"/>
  <c r="R373" i="1" s="1"/>
  <c r="P373" i="1"/>
  <c r="Q373" i="1" s="1"/>
  <c r="Y373" i="1"/>
  <c r="Z373" i="1" s="1"/>
  <c r="AF373" i="1"/>
  <c r="AG373" i="1" s="1"/>
  <c r="AH373" i="1"/>
  <c r="AM373" i="1"/>
  <c r="D374" i="1"/>
  <c r="M374" i="1"/>
  <c r="R374" i="1" s="1"/>
  <c r="P374" i="1"/>
  <c r="Q374" i="1" s="1"/>
  <c r="T374" i="1" s="1"/>
  <c r="I374" i="1" s="1"/>
  <c r="Y374" i="1"/>
  <c r="Z374" i="1" s="1"/>
  <c r="AF374" i="1"/>
  <c r="AG374" i="1" s="1"/>
  <c r="AH374" i="1"/>
  <c r="AM374" i="1"/>
  <c r="D375" i="1"/>
  <c r="M375" i="1"/>
  <c r="R375" i="1" s="1"/>
  <c r="P375" i="1"/>
  <c r="Q375" i="1" s="1"/>
  <c r="Y375" i="1"/>
  <c r="Z375" i="1" s="1"/>
  <c r="AF375" i="1"/>
  <c r="AG375" i="1" s="1"/>
  <c r="AH375" i="1"/>
  <c r="AM375" i="1"/>
  <c r="D376" i="1"/>
  <c r="M376" i="1"/>
  <c r="R376" i="1" s="1"/>
  <c r="P376" i="1"/>
  <c r="Q376" i="1" s="1"/>
  <c r="Y376" i="1"/>
  <c r="Z376" i="1" s="1"/>
  <c r="AF376" i="1"/>
  <c r="AG376" i="1" s="1"/>
  <c r="AH376" i="1"/>
  <c r="AM376" i="1"/>
  <c r="D377" i="1"/>
  <c r="M377" i="1"/>
  <c r="R377" i="1" s="1"/>
  <c r="P377" i="1"/>
  <c r="Q377" i="1" s="1"/>
  <c r="T377" i="1" s="1"/>
  <c r="I377" i="1" s="1"/>
  <c r="Y377" i="1"/>
  <c r="Z377" i="1" s="1"/>
  <c r="AF377" i="1"/>
  <c r="AG377" i="1" s="1"/>
  <c r="AH377" i="1"/>
  <c r="AM377" i="1"/>
  <c r="D378" i="1"/>
  <c r="M378" i="1"/>
  <c r="R378" i="1" s="1"/>
  <c r="P378" i="1"/>
  <c r="Q378" i="1" s="1"/>
  <c r="Y378" i="1"/>
  <c r="Z378" i="1" s="1"/>
  <c r="AF378" i="1"/>
  <c r="AG378" i="1" s="1"/>
  <c r="AH378" i="1"/>
  <c r="AM378" i="1"/>
  <c r="D379" i="1"/>
  <c r="M379" i="1"/>
  <c r="R379" i="1" s="1"/>
  <c r="P379" i="1"/>
  <c r="Q379" i="1" s="1"/>
  <c r="T379" i="1" s="1"/>
  <c r="I379" i="1" s="1"/>
  <c r="Z379" i="1"/>
  <c r="AF379" i="1"/>
  <c r="AG379" i="1" s="1"/>
  <c r="AH379" i="1"/>
  <c r="AM379" i="1"/>
  <c r="D380" i="1"/>
  <c r="M380" i="1"/>
  <c r="R380" i="1" s="1"/>
  <c r="P380" i="1"/>
  <c r="Q380" i="1" s="1"/>
  <c r="T380" i="1" s="1"/>
  <c r="I380" i="1" s="1"/>
  <c r="Y380" i="1"/>
  <c r="Z380" i="1" s="1"/>
  <c r="AF380" i="1"/>
  <c r="AG380" i="1" s="1"/>
  <c r="AH380" i="1"/>
  <c r="AM380" i="1"/>
  <c r="D381" i="1"/>
  <c r="M381" i="1"/>
  <c r="R381" i="1" s="1"/>
  <c r="P381" i="1"/>
  <c r="Q381" i="1" s="1"/>
  <c r="Y381" i="1"/>
  <c r="Z381" i="1" s="1"/>
  <c r="AF381" i="1"/>
  <c r="AG381" i="1" s="1"/>
  <c r="AH381" i="1"/>
  <c r="AM381" i="1"/>
  <c r="D384" i="1"/>
  <c r="M384" i="1"/>
  <c r="R384" i="1" s="1"/>
  <c r="P384" i="1"/>
  <c r="Q384" i="1" s="1"/>
  <c r="T384" i="1" s="1"/>
  <c r="I384" i="1" s="1"/>
  <c r="Y384" i="1"/>
  <c r="Z384" i="1" s="1"/>
  <c r="AF384" i="1"/>
  <c r="AG384" i="1" s="1"/>
  <c r="AH384" i="1"/>
  <c r="AM384" i="1"/>
  <c r="D385" i="1"/>
  <c r="M385" i="1"/>
  <c r="R385" i="1" s="1"/>
  <c r="P385" i="1"/>
  <c r="Q385" i="1" s="1"/>
  <c r="T385" i="1" s="1"/>
  <c r="I385" i="1" s="1"/>
  <c r="Y385" i="1"/>
  <c r="Z385" i="1" s="1"/>
  <c r="AF385" i="1"/>
  <c r="AG385" i="1" s="1"/>
  <c r="AH385" i="1"/>
  <c r="AM385" i="1"/>
  <c r="D386" i="1"/>
  <c r="M386" i="1"/>
  <c r="R386" i="1" s="1"/>
  <c r="P386" i="1"/>
  <c r="Q386" i="1" s="1"/>
  <c r="T386" i="1" s="1"/>
  <c r="I386" i="1" s="1"/>
  <c r="Y386" i="1"/>
  <c r="Z386" i="1" s="1"/>
  <c r="AF386" i="1"/>
  <c r="AG386" i="1" s="1"/>
  <c r="AH386" i="1"/>
  <c r="AM386" i="1"/>
  <c r="D387" i="1"/>
  <c r="M387" i="1"/>
  <c r="R387" i="1" s="1"/>
  <c r="P387" i="1"/>
  <c r="Q387" i="1" s="1"/>
  <c r="Y387" i="1"/>
  <c r="Z387" i="1" s="1"/>
  <c r="AF387" i="1"/>
  <c r="AG387" i="1" s="1"/>
  <c r="AH387" i="1"/>
  <c r="AM387" i="1"/>
  <c r="D388" i="1"/>
  <c r="M388" i="1"/>
  <c r="R388" i="1" s="1"/>
  <c r="P388" i="1"/>
  <c r="Q388" i="1" s="1"/>
  <c r="Y388" i="1"/>
  <c r="Z388" i="1" s="1"/>
  <c r="AF388" i="1"/>
  <c r="AG388" i="1" s="1"/>
  <c r="AH388" i="1"/>
  <c r="AM388" i="1"/>
  <c r="D389" i="1"/>
  <c r="M389" i="1"/>
  <c r="R389" i="1" s="1"/>
  <c r="P389" i="1"/>
  <c r="Q389" i="1" s="1"/>
  <c r="T389" i="1" s="1"/>
  <c r="I389" i="1" s="1"/>
  <c r="Y389" i="1"/>
  <c r="Z389" i="1" s="1"/>
  <c r="AF389" i="1"/>
  <c r="AG389" i="1" s="1"/>
  <c r="AH389" i="1"/>
  <c r="AM389" i="1"/>
  <c r="D390" i="1"/>
  <c r="M390" i="1"/>
  <c r="R390" i="1" s="1"/>
  <c r="P390" i="1"/>
  <c r="Q390" i="1" s="1"/>
  <c r="T390" i="1" s="1"/>
  <c r="I390" i="1" s="1"/>
  <c r="Y390" i="1"/>
  <c r="Z390" i="1" s="1"/>
  <c r="AF390" i="1"/>
  <c r="AG390" i="1" s="1"/>
  <c r="AH390" i="1"/>
  <c r="AM390" i="1"/>
  <c r="D391" i="1"/>
  <c r="M391" i="1"/>
  <c r="R391" i="1" s="1"/>
  <c r="P391" i="1"/>
  <c r="Q391" i="1" s="1"/>
  <c r="Y391" i="1"/>
  <c r="Z391" i="1" s="1"/>
  <c r="AF391" i="1"/>
  <c r="AG391" i="1" s="1"/>
  <c r="AH391" i="1"/>
  <c r="AM391" i="1"/>
  <c r="D392" i="1"/>
  <c r="M392" i="1"/>
  <c r="R392" i="1" s="1"/>
  <c r="P392" i="1"/>
  <c r="Q392" i="1" s="1"/>
  <c r="Y392" i="1"/>
  <c r="Z392" i="1" s="1"/>
  <c r="AF392" i="1"/>
  <c r="AG392" i="1" s="1"/>
  <c r="AH392" i="1"/>
  <c r="AM392" i="1"/>
  <c r="D393" i="1"/>
  <c r="M393" i="1"/>
  <c r="R393" i="1" s="1"/>
  <c r="P393" i="1"/>
  <c r="Q393" i="1" s="1"/>
  <c r="Y393" i="1"/>
  <c r="Z393" i="1" s="1"/>
  <c r="AF393" i="1"/>
  <c r="AG393" i="1" s="1"/>
  <c r="AH393" i="1"/>
  <c r="AM393" i="1"/>
  <c r="D394" i="1"/>
  <c r="M394" i="1"/>
  <c r="R394" i="1" s="1"/>
  <c r="P394" i="1"/>
  <c r="Q394" i="1" s="1"/>
  <c r="T394" i="1" s="1"/>
  <c r="I394" i="1" s="1"/>
  <c r="Y394" i="1"/>
  <c r="Z394" i="1" s="1"/>
  <c r="AF394" i="1"/>
  <c r="AG394" i="1" s="1"/>
  <c r="AH394" i="1"/>
  <c r="AM394" i="1"/>
  <c r="D395" i="1"/>
  <c r="M395" i="1"/>
  <c r="R395" i="1" s="1"/>
  <c r="P395" i="1"/>
  <c r="Q395" i="1" s="1"/>
  <c r="T395" i="1" s="1"/>
  <c r="I395" i="1" s="1"/>
  <c r="Y395" i="1"/>
  <c r="Z395" i="1" s="1"/>
  <c r="AF395" i="1"/>
  <c r="AG395" i="1" s="1"/>
  <c r="AH395" i="1"/>
  <c r="AM395" i="1"/>
  <c r="D396" i="1"/>
  <c r="M396" i="1"/>
  <c r="R396" i="1" s="1"/>
  <c r="P396" i="1"/>
  <c r="Q396" i="1" s="1"/>
  <c r="T396" i="1" s="1"/>
  <c r="I396" i="1" s="1"/>
  <c r="Y396" i="1"/>
  <c r="Z396" i="1" s="1"/>
  <c r="AF396" i="1"/>
  <c r="AG396" i="1" s="1"/>
  <c r="AH396" i="1"/>
  <c r="AM396" i="1"/>
  <c r="D397" i="1"/>
  <c r="M397" i="1"/>
  <c r="R397" i="1" s="1"/>
  <c r="P397" i="1"/>
  <c r="Q397" i="1" s="1"/>
  <c r="T397" i="1" s="1"/>
  <c r="I397" i="1" s="1"/>
  <c r="Y397" i="1"/>
  <c r="Z397" i="1" s="1"/>
  <c r="AF397" i="1"/>
  <c r="AG397" i="1" s="1"/>
  <c r="AH397" i="1"/>
  <c r="AM397" i="1"/>
  <c r="D399" i="1"/>
  <c r="M399" i="1"/>
  <c r="R399" i="1" s="1"/>
  <c r="P399" i="1"/>
  <c r="Q399" i="1" s="1"/>
  <c r="T399" i="1" s="1"/>
  <c r="I399" i="1" s="1"/>
  <c r="Y399" i="1"/>
  <c r="Z399" i="1" s="1"/>
  <c r="AF399" i="1"/>
  <c r="AG399" i="1" s="1"/>
  <c r="AH399" i="1"/>
  <c r="AM399" i="1"/>
  <c r="D400" i="1"/>
  <c r="M400" i="1"/>
  <c r="R400" i="1" s="1"/>
  <c r="P400" i="1"/>
  <c r="Q400" i="1" s="1"/>
  <c r="T400" i="1" s="1"/>
  <c r="I400" i="1" s="1"/>
  <c r="Y400" i="1"/>
  <c r="Z400" i="1" s="1"/>
  <c r="AF400" i="1"/>
  <c r="AG400" i="1" s="1"/>
  <c r="AH400" i="1"/>
  <c r="AM400" i="1"/>
  <c r="D401" i="1"/>
  <c r="M401" i="1"/>
  <c r="R401" i="1" s="1"/>
  <c r="P401" i="1"/>
  <c r="Q401" i="1" s="1"/>
  <c r="T401" i="1" s="1"/>
  <c r="I401" i="1" s="1"/>
  <c r="Y401" i="1"/>
  <c r="Z401" i="1" s="1"/>
  <c r="AF401" i="1"/>
  <c r="AG401" i="1" s="1"/>
  <c r="AH401" i="1"/>
  <c r="AM401" i="1"/>
  <c r="D402" i="1"/>
  <c r="M402" i="1"/>
  <c r="R402" i="1" s="1"/>
  <c r="P402" i="1"/>
  <c r="Q402" i="1" s="1"/>
  <c r="Y402" i="1"/>
  <c r="Z402" i="1" s="1"/>
  <c r="AF402" i="1"/>
  <c r="AG402" i="1" s="1"/>
  <c r="AH402" i="1"/>
  <c r="AM402" i="1"/>
  <c r="D403" i="1"/>
  <c r="M403" i="1"/>
  <c r="R403" i="1" s="1"/>
  <c r="P403" i="1"/>
  <c r="Q403" i="1" s="1"/>
  <c r="T403" i="1" s="1"/>
  <c r="I403" i="1" s="1"/>
  <c r="Y403" i="1"/>
  <c r="Z403" i="1" s="1"/>
  <c r="AF403" i="1"/>
  <c r="AG403" i="1" s="1"/>
  <c r="AH403" i="1"/>
  <c r="AM403" i="1"/>
  <c r="D404" i="1"/>
  <c r="M404" i="1"/>
  <c r="R404" i="1" s="1"/>
  <c r="P404" i="1"/>
  <c r="Q404" i="1" s="1"/>
  <c r="T404" i="1" s="1"/>
  <c r="I404" i="1" s="1"/>
  <c r="Y404" i="1"/>
  <c r="Z404" i="1" s="1"/>
  <c r="AF404" i="1"/>
  <c r="AG404" i="1" s="1"/>
  <c r="AH404" i="1"/>
  <c r="AM404" i="1"/>
  <c r="D405" i="1"/>
  <c r="M405" i="1"/>
  <c r="R405" i="1" s="1"/>
  <c r="P405" i="1"/>
  <c r="Q405" i="1" s="1"/>
  <c r="T405" i="1" s="1"/>
  <c r="I405" i="1" s="1"/>
  <c r="Y405" i="1"/>
  <c r="Z405" i="1" s="1"/>
  <c r="AF405" i="1"/>
  <c r="AG405" i="1" s="1"/>
  <c r="AH405" i="1"/>
  <c r="AM405" i="1"/>
  <c r="D406" i="1"/>
  <c r="M406" i="1"/>
  <c r="R406" i="1" s="1"/>
  <c r="P406" i="1"/>
  <c r="Q406" i="1" s="1"/>
  <c r="T406" i="1" s="1"/>
  <c r="I406" i="1" s="1"/>
  <c r="Y406" i="1"/>
  <c r="Z406" i="1" s="1"/>
  <c r="AF406" i="1"/>
  <c r="AG406" i="1" s="1"/>
  <c r="AH406" i="1"/>
  <c r="AM406" i="1"/>
  <c r="D407" i="1"/>
  <c r="M407" i="1"/>
  <c r="R407" i="1" s="1"/>
  <c r="P407" i="1"/>
  <c r="Q407" i="1" s="1"/>
  <c r="Y407" i="1"/>
  <c r="Z407" i="1" s="1"/>
  <c r="AF407" i="1"/>
  <c r="AG407" i="1" s="1"/>
  <c r="AH407" i="1"/>
  <c r="AM407" i="1"/>
  <c r="D408" i="1"/>
  <c r="M408" i="1"/>
  <c r="R408" i="1" s="1"/>
  <c r="P408" i="1"/>
  <c r="Q408" i="1" s="1"/>
  <c r="T408" i="1" s="1"/>
  <c r="I408" i="1" s="1"/>
  <c r="Y408" i="1"/>
  <c r="Z408" i="1" s="1"/>
  <c r="AF408" i="1"/>
  <c r="AG408" i="1" s="1"/>
  <c r="AH408" i="1"/>
  <c r="AM408" i="1"/>
  <c r="D409" i="1"/>
  <c r="M409" i="1"/>
  <c r="R409" i="1" s="1"/>
  <c r="P409" i="1"/>
  <c r="Q409" i="1" s="1"/>
  <c r="T409" i="1" s="1"/>
  <c r="I409" i="1" s="1"/>
  <c r="Y409" i="1"/>
  <c r="Z409" i="1" s="1"/>
  <c r="AF409" i="1"/>
  <c r="AG409" i="1" s="1"/>
  <c r="AH409" i="1"/>
  <c r="AM409" i="1"/>
  <c r="D410" i="1"/>
  <c r="M410" i="1"/>
  <c r="R410" i="1" s="1"/>
  <c r="P410" i="1"/>
  <c r="Q410" i="1" s="1"/>
  <c r="T410" i="1" s="1"/>
  <c r="I410" i="1" s="1"/>
  <c r="Y410" i="1"/>
  <c r="Z410" i="1" s="1"/>
  <c r="AF410" i="1"/>
  <c r="AG410" i="1" s="1"/>
  <c r="AH410" i="1"/>
  <c r="AM410" i="1"/>
  <c r="D411" i="1"/>
  <c r="M411" i="1"/>
  <c r="R411" i="1" s="1"/>
  <c r="P411" i="1"/>
  <c r="Q411" i="1" s="1"/>
  <c r="T411" i="1" s="1"/>
  <c r="I411" i="1" s="1"/>
  <c r="Y411" i="1"/>
  <c r="Z411" i="1" s="1"/>
  <c r="AF411" i="1"/>
  <c r="AG411" i="1" s="1"/>
  <c r="AH411" i="1"/>
  <c r="AM411" i="1"/>
  <c r="D412" i="1"/>
  <c r="M412" i="1"/>
  <c r="R412" i="1" s="1"/>
  <c r="P412" i="1"/>
  <c r="Q412" i="1" s="1"/>
  <c r="T412" i="1" s="1"/>
  <c r="I412" i="1" s="1"/>
  <c r="Y412" i="1"/>
  <c r="Z412" i="1" s="1"/>
  <c r="AF412" i="1"/>
  <c r="AG412" i="1" s="1"/>
  <c r="AH412" i="1"/>
  <c r="AM412" i="1"/>
  <c r="D413" i="1"/>
  <c r="M413" i="1"/>
  <c r="R413" i="1" s="1"/>
  <c r="P413" i="1"/>
  <c r="Q413" i="1" s="1"/>
  <c r="Y413" i="1"/>
  <c r="Z413" i="1" s="1"/>
  <c r="AF413" i="1"/>
  <c r="AG413" i="1" s="1"/>
  <c r="AH413" i="1"/>
  <c r="AM413" i="1"/>
  <c r="D414" i="1"/>
  <c r="M414" i="1"/>
  <c r="R414" i="1" s="1"/>
  <c r="P414" i="1"/>
  <c r="Q414" i="1" s="1"/>
  <c r="Y414" i="1"/>
  <c r="Z414" i="1" s="1"/>
  <c r="AF414" i="1"/>
  <c r="AG414" i="1" s="1"/>
  <c r="AH414" i="1"/>
  <c r="AM414" i="1"/>
  <c r="D415" i="1"/>
  <c r="M415" i="1"/>
  <c r="R415" i="1" s="1"/>
  <c r="P415" i="1"/>
  <c r="Q415" i="1" s="1"/>
  <c r="T415" i="1" s="1"/>
  <c r="I415" i="1" s="1"/>
  <c r="Y415" i="1"/>
  <c r="Z415" i="1" s="1"/>
  <c r="AF415" i="1"/>
  <c r="AG415" i="1" s="1"/>
  <c r="AH415" i="1"/>
  <c r="AM415" i="1"/>
  <c r="D416" i="1"/>
  <c r="M416" i="1"/>
  <c r="R416" i="1" s="1"/>
  <c r="P416" i="1"/>
  <c r="Q416" i="1" s="1"/>
  <c r="T416" i="1" s="1"/>
  <c r="I416" i="1" s="1"/>
  <c r="Y416" i="1"/>
  <c r="Z416" i="1" s="1"/>
  <c r="AF416" i="1"/>
  <c r="AG416" i="1" s="1"/>
  <c r="AH416" i="1"/>
  <c r="AM416" i="1"/>
  <c r="D417" i="1"/>
  <c r="M417" i="1"/>
  <c r="R417" i="1" s="1"/>
  <c r="P417" i="1"/>
  <c r="Q417" i="1" s="1"/>
  <c r="Y417" i="1"/>
  <c r="Z417" i="1" s="1"/>
  <c r="AF417" i="1"/>
  <c r="AG417" i="1" s="1"/>
  <c r="AH417" i="1"/>
  <c r="AM417" i="1"/>
  <c r="D418" i="1"/>
  <c r="M418" i="1"/>
  <c r="R418" i="1" s="1"/>
  <c r="P418" i="1"/>
  <c r="Q418" i="1" s="1"/>
  <c r="T418" i="1" s="1"/>
  <c r="I418" i="1" s="1"/>
  <c r="Y418" i="1"/>
  <c r="Z418" i="1" s="1"/>
  <c r="AF418" i="1"/>
  <c r="AG418" i="1" s="1"/>
  <c r="AH418" i="1"/>
  <c r="AM418" i="1"/>
  <c r="D419" i="1"/>
  <c r="M419" i="1"/>
  <c r="R419" i="1" s="1"/>
  <c r="P419" i="1"/>
  <c r="Q419" i="1" s="1"/>
  <c r="T419" i="1" s="1"/>
  <c r="I419" i="1" s="1"/>
  <c r="Y419" i="1"/>
  <c r="Z419" i="1" s="1"/>
  <c r="AF419" i="1"/>
  <c r="AG419" i="1" s="1"/>
  <c r="AH419" i="1"/>
  <c r="AM419" i="1"/>
  <c r="D420" i="1"/>
  <c r="M420" i="1"/>
  <c r="R420" i="1" s="1"/>
  <c r="P420" i="1"/>
  <c r="Q420" i="1" s="1"/>
  <c r="T420" i="1" s="1"/>
  <c r="I420" i="1" s="1"/>
  <c r="Y420" i="1"/>
  <c r="Z420" i="1" s="1"/>
  <c r="AF420" i="1"/>
  <c r="AG420" i="1" s="1"/>
  <c r="AH420" i="1"/>
  <c r="AM420" i="1"/>
  <c r="D421" i="1"/>
  <c r="M421" i="1"/>
  <c r="R421" i="1" s="1"/>
  <c r="P421" i="1"/>
  <c r="Q421" i="1" s="1"/>
  <c r="Y421" i="1"/>
  <c r="Z421" i="1" s="1"/>
  <c r="AF421" i="1"/>
  <c r="AG421" i="1" s="1"/>
  <c r="AH421" i="1"/>
  <c r="AM421" i="1"/>
  <c r="D422" i="1"/>
  <c r="M422" i="1"/>
  <c r="R422" i="1" s="1"/>
  <c r="P422" i="1"/>
  <c r="Q422" i="1" s="1"/>
  <c r="T422" i="1" s="1"/>
  <c r="I422" i="1" s="1"/>
  <c r="Y422" i="1"/>
  <c r="Z422" i="1" s="1"/>
  <c r="AF422" i="1"/>
  <c r="AG422" i="1" s="1"/>
  <c r="AH422" i="1"/>
  <c r="AM422" i="1"/>
  <c r="D423" i="1"/>
  <c r="M423" i="1"/>
  <c r="R423" i="1" s="1"/>
  <c r="P423" i="1"/>
  <c r="Q423" i="1" s="1"/>
  <c r="T423" i="1" s="1"/>
  <c r="I423" i="1" s="1"/>
  <c r="Y423" i="1"/>
  <c r="Z423" i="1" s="1"/>
  <c r="AF423" i="1"/>
  <c r="AG423" i="1" s="1"/>
  <c r="AH423" i="1"/>
  <c r="AM423" i="1"/>
  <c r="D424" i="1"/>
  <c r="M424" i="1"/>
  <c r="R424" i="1" s="1"/>
  <c r="P424" i="1"/>
  <c r="Q424" i="1" s="1"/>
  <c r="Y424" i="1"/>
  <c r="Z424" i="1" s="1"/>
  <c r="AF424" i="1"/>
  <c r="AG424" i="1" s="1"/>
  <c r="AH424" i="1"/>
  <c r="AM424" i="1"/>
  <c r="D425" i="1"/>
  <c r="M425" i="1"/>
  <c r="R425" i="1" s="1"/>
  <c r="P425" i="1"/>
  <c r="Q425" i="1" s="1"/>
  <c r="T425" i="1" s="1"/>
  <c r="I425" i="1" s="1"/>
  <c r="Y425" i="1"/>
  <c r="Z425" i="1" s="1"/>
  <c r="AF425" i="1"/>
  <c r="AG425" i="1" s="1"/>
  <c r="AH425" i="1"/>
  <c r="AM425" i="1"/>
  <c r="D426" i="1"/>
  <c r="M426" i="1"/>
  <c r="R426" i="1" s="1"/>
  <c r="P426" i="1"/>
  <c r="Q426" i="1" s="1"/>
  <c r="T426" i="1" s="1"/>
  <c r="I426" i="1" s="1"/>
  <c r="Y426" i="1"/>
  <c r="Z426" i="1" s="1"/>
  <c r="AF426" i="1"/>
  <c r="AG426" i="1" s="1"/>
  <c r="AH426" i="1"/>
  <c r="AM426" i="1"/>
  <c r="D427" i="1"/>
  <c r="M427" i="1"/>
  <c r="R427" i="1" s="1"/>
  <c r="P427" i="1"/>
  <c r="Q427" i="1" s="1"/>
  <c r="T427" i="1" s="1"/>
  <c r="I427" i="1" s="1"/>
  <c r="Y427" i="1"/>
  <c r="Z427" i="1" s="1"/>
  <c r="AF427" i="1"/>
  <c r="AG427" i="1" s="1"/>
  <c r="AH427" i="1"/>
  <c r="AM427" i="1"/>
  <c r="D428" i="1"/>
  <c r="M428" i="1"/>
  <c r="R428" i="1" s="1"/>
  <c r="P428" i="1"/>
  <c r="Q428" i="1" s="1"/>
  <c r="T428" i="1" s="1"/>
  <c r="I428" i="1" s="1"/>
  <c r="Y428" i="1"/>
  <c r="Z428" i="1" s="1"/>
  <c r="AF428" i="1"/>
  <c r="AG428" i="1" s="1"/>
  <c r="AH428" i="1"/>
  <c r="AM428" i="1"/>
  <c r="D429" i="1"/>
  <c r="M429" i="1"/>
  <c r="R429" i="1" s="1"/>
  <c r="P429" i="1"/>
  <c r="Q429" i="1" s="1"/>
  <c r="Y429" i="1"/>
  <c r="Z429" i="1" s="1"/>
  <c r="AF429" i="1"/>
  <c r="AG429" i="1" s="1"/>
  <c r="AH429" i="1"/>
  <c r="AM429" i="1"/>
  <c r="D430" i="1"/>
  <c r="M430" i="1"/>
  <c r="R430" i="1" s="1"/>
  <c r="P430" i="1"/>
  <c r="Q430" i="1" s="1"/>
  <c r="T430" i="1" s="1"/>
  <c r="I430" i="1" s="1"/>
  <c r="Y430" i="1"/>
  <c r="Z430" i="1" s="1"/>
  <c r="AF430" i="1"/>
  <c r="AG430" i="1" s="1"/>
  <c r="AH430" i="1"/>
  <c r="AM430" i="1"/>
  <c r="D431" i="1"/>
  <c r="M431" i="1"/>
  <c r="R431" i="1" s="1"/>
  <c r="P431" i="1"/>
  <c r="Q431" i="1" s="1"/>
  <c r="T431" i="1" s="1"/>
  <c r="I431" i="1" s="1"/>
  <c r="Y431" i="1"/>
  <c r="Z431" i="1" s="1"/>
  <c r="AF431" i="1"/>
  <c r="AG431" i="1" s="1"/>
  <c r="AH431" i="1"/>
  <c r="AM431" i="1"/>
  <c r="D432" i="1"/>
  <c r="M432" i="1"/>
  <c r="R432" i="1" s="1"/>
  <c r="P432" i="1"/>
  <c r="Q432" i="1" s="1"/>
  <c r="Y432" i="1"/>
  <c r="Z432" i="1" s="1"/>
  <c r="AF432" i="1"/>
  <c r="AG432" i="1" s="1"/>
  <c r="AH432" i="1"/>
  <c r="AM432" i="1"/>
  <c r="D433" i="1"/>
  <c r="M433" i="1"/>
  <c r="R433" i="1" s="1"/>
  <c r="P433" i="1"/>
  <c r="Q433" i="1" s="1"/>
  <c r="T433" i="1" s="1"/>
  <c r="I433" i="1" s="1"/>
  <c r="Y433" i="1"/>
  <c r="Z433" i="1" s="1"/>
  <c r="AF433" i="1"/>
  <c r="AG433" i="1" s="1"/>
  <c r="AH433" i="1"/>
  <c r="AM433" i="1"/>
  <c r="D434" i="1"/>
  <c r="M434" i="1"/>
  <c r="R434" i="1" s="1"/>
  <c r="P434" i="1"/>
  <c r="Q434" i="1" s="1"/>
  <c r="Y434" i="1"/>
  <c r="Z434" i="1" s="1"/>
  <c r="AF434" i="1"/>
  <c r="AG434" i="1" s="1"/>
  <c r="AH434" i="1"/>
  <c r="AM434" i="1"/>
  <c r="D435" i="1"/>
  <c r="M435" i="1"/>
  <c r="R435" i="1" s="1"/>
  <c r="P435" i="1"/>
  <c r="Q435" i="1" s="1"/>
  <c r="T435" i="1" s="1"/>
  <c r="I435" i="1" s="1"/>
  <c r="AF435" i="1"/>
  <c r="AG435" i="1" s="1"/>
  <c r="AH435" i="1"/>
  <c r="AM435" i="1"/>
  <c r="D436" i="1"/>
  <c r="M436" i="1"/>
  <c r="R436" i="1" s="1"/>
  <c r="P436" i="1"/>
  <c r="Q436" i="1" s="1"/>
  <c r="T436" i="1" s="1"/>
  <c r="I436" i="1" s="1"/>
  <c r="Y436" i="1"/>
  <c r="Z436" i="1" s="1"/>
  <c r="AF436" i="1"/>
  <c r="AG436" i="1" s="1"/>
  <c r="AH436" i="1"/>
  <c r="AM436" i="1"/>
  <c r="D437" i="1"/>
  <c r="M437" i="1"/>
  <c r="R437" i="1" s="1"/>
  <c r="P437" i="1"/>
  <c r="Q437" i="1" s="1"/>
  <c r="Y437" i="1"/>
  <c r="Z437" i="1" s="1"/>
  <c r="AF437" i="1"/>
  <c r="AG437" i="1" s="1"/>
  <c r="AH437" i="1"/>
  <c r="AM437" i="1"/>
  <c r="D444" i="1"/>
  <c r="M444" i="1"/>
  <c r="R444" i="1" s="1"/>
  <c r="P444" i="1"/>
  <c r="Q444" i="1" s="1"/>
  <c r="T444" i="1" s="1"/>
  <c r="I444" i="1" s="1"/>
  <c r="Y444" i="1"/>
  <c r="Z444" i="1" s="1"/>
  <c r="AF444" i="1"/>
  <c r="AG444" i="1" s="1"/>
  <c r="AH444" i="1"/>
  <c r="AM444" i="1"/>
  <c r="D439" i="1"/>
  <c r="M439" i="1"/>
  <c r="R439" i="1" s="1"/>
  <c r="P439" i="1"/>
  <c r="Q439" i="1" s="1"/>
  <c r="Y439" i="1"/>
  <c r="Z439" i="1" s="1"/>
  <c r="AF439" i="1"/>
  <c r="AG439" i="1" s="1"/>
  <c r="AH439" i="1"/>
  <c r="AM439" i="1"/>
  <c r="D440" i="1"/>
  <c r="M440" i="1"/>
  <c r="R440" i="1" s="1"/>
  <c r="P440" i="1"/>
  <c r="Q440" i="1" s="1"/>
  <c r="T440" i="1" s="1"/>
  <c r="I440" i="1" s="1"/>
  <c r="Y440" i="1"/>
  <c r="Z440" i="1" s="1"/>
  <c r="AF440" i="1"/>
  <c r="AG440" i="1" s="1"/>
  <c r="AH440" i="1"/>
  <c r="AM440" i="1"/>
  <c r="D442" i="1"/>
  <c r="M442" i="1"/>
  <c r="R442" i="1" s="1"/>
  <c r="P442" i="1"/>
  <c r="Q442" i="1" s="1"/>
  <c r="T442" i="1" s="1"/>
  <c r="I442" i="1" s="1"/>
  <c r="Y442" i="1"/>
  <c r="Z442" i="1" s="1"/>
  <c r="AF442" i="1"/>
  <c r="AG442" i="1" s="1"/>
  <c r="AH442" i="1"/>
  <c r="AM442" i="1"/>
  <c r="D445" i="1"/>
  <c r="M445" i="1"/>
  <c r="R445" i="1" s="1"/>
  <c r="P445" i="1"/>
  <c r="Q445" i="1" s="1"/>
  <c r="T445" i="1" s="1"/>
  <c r="I445" i="1" s="1"/>
  <c r="Y445" i="1"/>
  <c r="Z445" i="1" s="1"/>
  <c r="AF445" i="1"/>
  <c r="AG445" i="1" s="1"/>
  <c r="AH445" i="1"/>
  <c r="AM445" i="1"/>
  <c r="D446" i="1"/>
  <c r="M446" i="1"/>
  <c r="R446" i="1" s="1"/>
  <c r="P446" i="1"/>
  <c r="Q446" i="1" s="1"/>
  <c r="T446" i="1" s="1"/>
  <c r="I446" i="1" s="1"/>
  <c r="Y446" i="1"/>
  <c r="Z446" i="1" s="1"/>
  <c r="AF446" i="1"/>
  <c r="AG446" i="1" s="1"/>
  <c r="AH446" i="1"/>
  <c r="AM446" i="1"/>
  <c r="D447" i="1"/>
  <c r="M447" i="1"/>
  <c r="R447" i="1" s="1"/>
  <c r="P447" i="1"/>
  <c r="Q447" i="1" s="1"/>
  <c r="T447" i="1" s="1"/>
  <c r="I447" i="1" s="1"/>
  <c r="Y447" i="1"/>
  <c r="Z447" i="1" s="1"/>
  <c r="AF447" i="1"/>
  <c r="AG447" i="1" s="1"/>
  <c r="AH447" i="1"/>
  <c r="AM447" i="1"/>
  <c r="D448" i="1"/>
  <c r="M448" i="1"/>
  <c r="R448" i="1" s="1"/>
  <c r="P448" i="1"/>
  <c r="Q448" i="1" s="1"/>
  <c r="Y448" i="1"/>
  <c r="Z448" i="1" s="1"/>
  <c r="AF448" i="1"/>
  <c r="AG448" i="1" s="1"/>
  <c r="AH448" i="1"/>
  <c r="AM448" i="1"/>
  <c r="D449" i="1"/>
  <c r="M449" i="1"/>
  <c r="R449" i="1" s="1"/>
  <c r="P449" i="1"/>
  <c r="Q449" i="1" s="1"/>
  <c r="T449" i="1" s="1"/>
  <c r="I449" i="1" s="1"/>
  <c r="Y449" i="1"/>
  <c r="Z449" i="1" s="1"/>
  <c r="AF449" i="1"/>
  <c r="AG449" i="1" s="1"/>
  <c r="AH449" i="1"/>
  <c r="AM449" i="1"/>
  <c r="D450" i="1"/>
  <c r="M450" i="1"/>
  <c r="R450" i="1" s="1"/>
  <c r="P450" i="1"/>
  <c r="Q450" i="1" s="1"/>
  <c r="T450" i="1" s="1"/>
  <c r="I450" i="1" s="1"/>
  <c r="Y450" i="1"/>
  <c r="Z450" i="1" s="1"/>
  <c r="AF450" i="1"/>
  <c r="AG450" i="1" s="1"/>
  <c r="AH450" i="1"/>
  <c r="AM450" i="1"/>
  <c r="D451" i="1"/>
  <c r="M451" i="1"/>
  <c r="R451" i="1" s="1"/>
  <c r="P451" i="1"/>
  <c r="Q451" i="1" s="1"/>
  <c r="T451" i="1" s="1"/>
  <c r="I451" i="1" s="1"/>
  <c r="Y451" i="1"/>
  <c r="Z451" i="1" s="1"/>
  <c r="AF451" i="1"/>
  <c r="AG451" i="1" s="1"/>
  <c r="AH451" i="1"/>
  <c r="AM451" i="1"/>
  <c r="D452" i="1"/>
  <c r="M452" i="1"/>
  <c r="R452" i="1" s="1"/>
  <c r="P452" i="1"/>
  <c r="Q452" i="1" s="1"/>
  <c r="Y452" i="1"/>
  <c r="Z452" i="1" s="1"/>
  <c r="AF452" i="1"/>
  <c r="AG452" i="1" s="1"/>
  <c r="AH452" i="1"/>
  <c r="AM452" i="1"/>
  <c r="D453" i="1"/>
  <c r="M453" i="1"/>
  <c r="R453" i="1" s="1"/>
  <c r="P453" i="1"/>
  <c r="Q453" i="1" s="1"/>
  <c r="T453" i="1" s="1"/>
  <c r="I453" i="1" s="1"/>
  <c r="Y453" i="1"/>
  <c r="Z453" i="1" s="1"/>
  <c r="AF453" i="1"/>
  <c r="AG453" i="1" s="1"/>
  <c r="AH453" i="1"/>
  <c r="AM453" i="1"/>
  <c r="D456" i="1"/>
  <c r="M456" i="1"/>
  <c r="R456" i="1" s="1"/>
  <c r="P456" i="1"/>
  <c r="Q456" i="1" s="1"/>
  <c r="T456" i="1" s="1"/>
  <c r="I456" i="1" s="1"/>
  <c r="Y456" i="1"/>
  <c r="Z456" i="1" s="1"/>
  <c r="AF456" i="1"/>
  <c r="AG456" i="1" s="1"/>
  <c r="AH456" i="1"/>
  <c r="AM456" i="1"/>
  <c r="D457" i="1"/>
  <c r="M457" i="1"/>
  <c r="R457" i="1" s="1"/>
  <c r="P457" i="1"/>
  <c r="Q457" i="1" s="1"/>
  <c r="T457" i="1" s="1"/>
  <c r="I457" i="1" s="1"/>
  <c r="Y457" i="1"/>
  <c r="Z457" i="1" s="1"/>
  <c r="AF457" i="1"/>
  <c r="AG457" i="1" s="1"/>
  <c r="AH457" i="1"/>
  <c r="AM457" i="1"/>
  <c r="D458" i="1"/>
  <c r="M458" i="1"/>
  <c r="R458" i="1" s="1"/>
  <c r="P458" i="1"/>
  <c r="Q458" i="1" s="1"/>
  <c r="Y458" i="1"/>
  <c r="Z458" i="1" s="1"/>
  <c r="AF458" i="1"/>
  <c r="AG458" i="1" s="1"/>
  <c r="AH458" i="1"/>
  <c r="AM458" i="1"/>
  <c r="D459" i="1"/>
  <c r="M459" i="1"/>
  <c r="R459" i="1" s="1"/>
  <c r="P459" i="1"/>
  <c r="Q459" i="1" s="1"/>
  <c r="Y459" i="1"/>
  <c r="Z459" i="1" s="1"/>
  <c r="AF459" i="1"/>
  <c r="AG459" i="1" s="1"/>
  <c r="AH459" i="1"/>
  <c r="AM459" i="1"/>
  <c r="D460" i="1"/>
  <c r="M460" i="1"/>
  <c r="R460" i="1" s="1"/>
  <c r="P460" i="1"/>
  <c r="Q460" i="1" s="1"/>
  <c r="T460" i="1" s="1"/>
  <c r="I460" i="1" s="1"/>
  <c r="Y460" i="1"/>
  <c r="Z460" i="1" s="1"/>
  <c r="AF460" i="1"/>
  <c r="AG460" i="1" s="1"/>
  <c r="AH460" i="1"/>
  <c r="AM460" i="1"/>
  <c r="D461" i="1"/>
  <c r="M461" i="1"/>
  <c r="R461" i="1" s="1"/>
  <c r="P461" i="1"/>
  <c r="Q461" i="1" s="1"/>
  <c r="T461" i="1" s="1"/>
  <c r="I461" i="1" s="1"/>
  <c r="Y461" i="1"/>
  <c r="Z461" i="1" s="1"/>
  <c r="AF461" i="1"/>
  <c r="AG461" i="1" s="1"/>
  <c r="AH461" i="1"/>
  <c r="AM461" i="1"/>
  <c r="D462" i="1"/>
  <c r="M462" i="1"/>
  <c r="R462" i="1" s="1"/>
  <c r="P462" i="1"/>
  <c r="Q462" i="1" s="1"/>
  <c r="Y462" i="1"/>
  <c r="Z462" i="1" s="1"/>
  <c r="AG462" i="1"/>
  <c r="AH462" i="1"/>
  <c r="AM462" i="1"/>
  <c r="D463" i="1"/>
  <c r="M463" i="1"/>
  <c r="R463" i="1" s="1"/>
  <c r="P463" i="1"/>
  <c r="Q463" i="1" s="1"/>
  <c r="T463" i="1" s="1"/>
  <c r="I463" i="1" s="1"/>
  <c r="Y463" i="1"/>
  <c r="Z463" i="1" s="1"/>
  <c r="AF463" i="1"/>
  <c r="AG463" i="1" s="1"/>
  <c r="AH463" i="1"/>
  <c r="AM463" i="1"/>
  <c r="D464" i="1"/>
  <c r="M464" i="1"/>
  <c r="R464" i="1" s="1"/>
  <c r="P464" i="1"/>
  <c r="Q464" i="1" s="1"/>
  <c r="T464" i="1" s="1"/>
  <c r="I464" i="1" s="1"/>
  <c r="Y464" i="1"/>
  <c r="Z464" i="1" s="1"/>
  <c r="AF464" i="1"/>
  <c r="AG464" i="1" s="1"/>
  <c r="AH464" i="1"/>
  <c r="AM464" i="1"/>
  <c r="D465" i="1"/>
  <c r="M465" i="1"/>
  <c r="R465" i="1" s="1"/>
  <c r="P465" i="1"/>
  <c r="Q465" i="1" s="1"/>
  <c r="T465" i="1" s="1"/>
  <c r="I465" i="1" s="1"/>
  <c r="Y465" i="1"/>
  <c r="Z465" i="1" s="1"/>
  <c r="AF465" i="1"/>
  <c r="AG465" i="1" s="1"/>
  <c r="AH465" i="1"/>
  <c r="AM465" i="1"/>
  <c r="D468" i="1"/>
  <c r="M468" i="1"/>
  <c r="R468" i="1" s="1"/>
  <c r="P468" i="1"/>
  <c r="Q468" i="1" s="1"/>
  <c r="Y468" i="1"/>
  <c r="Z468" i="1" s="1"/>
  <c r="AF468" i="1"/>
  <c r="AG468" i="1" s="1"/>
  <c r="AH468" i="1"/>
  <c r="AM468" i="1"/>
  <c r="D469" i="1"/>
  <c r="M469" i="1"/>
  <c r="R469" i="1" s="1"/>
  <c r="P469" i="1"/>
  <c r="Q469" i="1" s="1"/>
  <c r="T469" i="1" s="1"/>
  <c r="I469" i="1" s="1"/>
  <c r="Y469" i="1"/>
  <c r="Z469" i="1" s="1"/>
  <c r="AF469" i="1"/>
  <c r="AG469" i="1" s="1"/>
  <c r="AH469" i="1"/>
  <c r="AM469" i="1"/>
  <c r="D470" i="1"/>
  <c r="M470" i="1"/>
  <c r="R470" i="1" s="1"/>
  <c r="P470" i="1"/>
  <c r="Q470" i="1" s="1"/>
  <c r="T470" i="1" s="1"/>
  <c r="I470" i="1" s="1"/>
  <c r="Y470" i="1"/>
  <c r="Z470" i="1" s="1"/>
  <c r="AF470" i="1"/>
  <c r="AG470" i="1" s="1"/>
  <c r="AH470" i="1"/>
  <c r="AM470" i="1"/>
  <c r="D471" i="1"/>
  <c r="M471" i="1"/>
  <c r="R471" i="1" s="1"/>
  <c r="P471" i="1"/>
  <c r="Q471" i="1" s="1"/>
  <c r="T471" i="1" s="1"/>
  <c r="I471" i="1" s="1"/>
  <c r="Y471" i="1"/>
  <c r="Z471" i="1" s="1"/>
  <c r="AF471" i="1"/>
  <c r="AG471" i="1" s="1"/>
  <c r="AH471" i="1"/>
  <c r="AM471" i="1"/>
  <c r="D472" i="1"/>
  <c r="M472" i="1"/>
  <c r="R472" i="1" s="1"/>
  <c r="P472" i="1"/>
  <c r="Q472" i="1" s="1"/>
  <c r="Y472" i="1"/>
  <c r="Z472" i="1" s="1"/>
  <c r="AF472" i="1"/>
  <c r="AG472" i="1" s="1"/>
  <c r="AH472" i="1"/>
  <c r="AM472" i="1"/>
  <c r="D473" i="1"/>
  <c r="M473" i="1"/>
  <c r="R473" i="1" s="1"/>
  <c r="P473" i="1"/>
  <c r="Q473" i="1" s="1"/>
  <c r="T473" i="1" s="1"/>
  <c r="I473" i="1" s="1"/>
  <c r="Y473" i="1"/>
  <c r="Z473" i="1" s="1"/>
  <c r="AF473" i="1"/>
  <c r="AG473" i="1" s="1"/>
  <c r="AH473" i="1"/>
  <c r="AM473" i="1"/>
  <c r="D474" i="1"/>
  <c r="M474" i="1"/>
  <c r="R474" i="1" s="1"/>
  <c r="P474" i="1"/>
  <c r="Q474" i="1" s="1"/>
  <c r="T474" i="1" s="1"/>
  <c r="I474" i="1" s="1"/>
  <c r="Y474" i="1"/>
  <c r="Z474" i="1" s="1"/>
  <c r="AF474" i="1"/>
  <c r="AG474" i="1" s="1"/>
  <c r="AH474" i="1"/>
  <c r="AM474" i="1"/>
  <c r="D475" i="1"/>
  <c r="M475" i="1"/>
  <c r="R475" i="1" s="1"/>
  <c r="P475" i="1"/>
  <c r="Q475" i="1" s="1"/>
  <c r="T475" i="1" s="1"/>
  <c r="I475" i="1" s="1"/>
  <c r="Y475" i="1"/>
  <c r="Z475" i="1" s="1"/>
  <c r="AF475" i="1"/>
  <c r="AG475" i="1" s="1"/>
  <c r="AH475" i="1"/>
  <c r="AM475" i="1"/>
  <c r="D476" i="1"/>
  <c r="M476" i="1"/>
  <c r="R476" i="1" s="1"/>
  <c r="P476" i="1"/>
  <c r="Q476" i="1" s="1"/>
  <c r="T476" i="1" s="1"/>
  <c r="I476" i="1" s="1"/>
  <c r="Y476" i="1"/>
  <c r="Z476" i="1" s="1"/>
  <c r="AF476" i="1"/>
  <c r="AG476" i="1" s="1"/>
  <c r="AH476" i="1"/>
  <c r="AM476" i="1"/>
  <c r="D477" i="1"/>
  <c r="M477" i="1"/>
  <c r="R477" i="1" s="1"/>
  <c r="P477" i="1"/>
  <c r="Q477" i="1" s="1"/>
  <c r="Y477" i="1"/>
  <c r="Z477" i="1" s="1"/>
  <c r="AF477" i="1"/>
  <c r="AG477" i="1" s="1"/>
  <c r="AH477" i="1"/>
  <c r="AM477" i="1"/>
  <c r="D478" i="1"/>
  <c r="M478" i="1"/>
  <c r="R478" i="1" s="1"/>
  <c r="P478" i="1"/>
  <c r="Q478" i="1" s="1"/>
  <c r="Y478" i="1"/>
  <c r="Z478" i="1" s="1"/>
  <c r="AF478" i="1"/>
  <c r="AG478" i="1" s="1"/>
  <c r="AH478" i="1"/>
  <c r="AM478" i="1"/>
  <c r="D479" i="1"/>
  <c r="M479" i="1"/>
  <c r="R479" i="1" s="1"/>
  <c r="P479" i="1"/>
  <c r="Q479" i="1" s="1"/>
  <c r="Y479" i="1"/>
  <c r="Z479" i="1" s="1"/>
  <c r="AF479" i="1"/>
  <c r="AG479" i="1" s="1"/>
  <c r="AH479" i="1"/>
  <c r="AM479" i="1"/>
  <c r="D480" i="1"/>
  <c r="M480" i="1"/>
  <c r="R480" i="1" s="1"/>
  <c r="P480" i="1"/>
  <c r="Q480" i="1" s="1"/>
  <c r="Y480" i="1"/>
  <c r="Z480" i="1" s="1"/>
  <c r="AF480" i="1"/>
  <c r="AG480" i="1" s="1"/>
  <c r="AH480" i="1"/>
  <c r="AM480" i="1"/>
  <c r="D481" i="1"/>
  <c r="M481" i="1"/>
  <c r="R481" i="1" s="1"/>
  <c r="P481" i="1"/>
  <c r="Q481" i="1" s="1"/>
  <c r="T481" i="1" s="1"/>
  <c r="I481" i="1" s="1"/>
  <c r="Y481" i="1"/>
  <c r="Z481" i="1" s="1"/>
  <c r="AF481" i="1"/>
  <c r="AG481" i="1" s="1"/>
  <c r="AH481" i="1"/>
  <c r="AM481" i="1"/>
  <c r="D482" i="1"/>
  <c r="M482" i="1"/>
  <c r="R482" i="1" s="1"/>
  <c r="P482" i="1"/>
  <c r="Q482" i="1" s="1"/>
  <c r="T482" i="1" s="1"/>
  <c r="I482" i="1" s="1"/>
  <c r="Y482" i="1"/>
  <c r="Z482" i="1" s="1"/>
  <c r="AF482" i="1"/>
  <c r="AG482" i="1" s="1"/>
  <c r="AH482" i="1"/>
  <c r="AM482" i="1"/>
  <c r="D483" i="1"/>
  <c r="M483" i="1"/>
  <c r="R483" i="1" s="1"/>
  <c r="P483" i="1"/>
  <c r="Q483" i="1" s="1"/>
  <c r="T483" i="1" s="1"/>
  <c r="I483" i="1" s="1"/>
  <c r="Y483" i="1"/>
  <c r="Z483" i="1" s="1"/>
  <c r="AF483" i="1"/>
  <c r="AG483" i="1" s="1"/>
  <c r="AH483" i="1"/>
  <c r="AM483" i="1"/>
  <c r="D484" i="1"/>
  <c r="M484" i="1"/>
  <c r="R484" i="1" s="1"/>
  <c r="P484" i="1"/>
  <c r="Q484" i="1" s="1"/>
  <c r="T484" i="1" s="1"/>
  <c r="I484" i="1" s="1"/>
  <c r="Y484" i="1"/>
  <c r="Z484" i="1" s="1"/>
  <c r="AF484" i="1"/>
  <c r="AG484" i="1" s="1"/>
  <c r="AH484" i="1"/>
  <c r="AM484" i="1"/>
  <c r="D485" i="1"/>
  <c r="M485" i="1"/>
  <c r="R485" i="1" s="1"/>
  <c r="P485" i="1"/>
  <c r="Q485" i="1" s="1"/>
  <c r="T485" i="1" s="1"/>
  <c r="I485" i="1" s="1"/>
  <c r="Y485" i="1"/>
  <c r="Z485" i="1" s="1"/>
  <c r="AF485" i="1"/>
  <c r="AG485" i="1" s="1"/>
  <c r="AH485" i="1"/>
  <c r="AM485" i="1"/>
  <c r="D486" i="1"/>
  <c r="M486" i="1"/>
  <c r="R486" i="1" s="1"/>
  <c r="P486" i="1"/>
  <c r="Q486" i="1" s="1"/>
  <c r="T486" i="1" s="1"/>
  <c r="I486" i="1" s="1"/>
  <c r="Y486" i="1"/>
  <c r="Z486" i="1" s="1"/>
  <c r="AF486" i="1"/>
  <c r="AG486" i="1" s="1"/>
  <c r="AH486" i="1"/>
  <c r="AM486" i="1"/>
  <c r="D487" i="1"/>
  <c r="M487" i="1"/>
  <c r="R487" i="1" s="1"/>
  <c r="P487" i="1"/>
  <c r="Q487" i="1" s="1"/>
  <c r="T487" i="1" s="1"/>
  <c r="I487" i="1" s="1"/>
  <c r="Y487" i="1"/>
  <c r="Z487" i="1" s="1"/>
  <c r="AF487" i="1"/>
  <c r="AG487" i="1" s="1"/>
  <c r="AH487" i="1"/>
  <c r="AM487" i="1"/>
  <c r="D488" i="1"/>
  <c r="M488" i="1"/>
  <c r="R488" i="1" s="1"/>
  <c r="P488" i="1"/>
  <c r="Q488" i="1" s="1"/>
  <c r="T488" i="1" s="1"/>
  <c r="I488" i="1" s="1"/>
  <c r="Y488" i="1"/>
  <c r="Z488" i="1" s="1"/>
  <c r="AF488" i="1"/>
  <c r="AG488" i="1" s="1"/>
  <c r="AH488" i="1"/>
  <c r="AM488" i="1"/>
  <c r="D489" i="1"/>
  <c r="M489" i="1"/>
  <c r="R489" i="1" s="1"/>
  <c r="P489" i="1"/>
  <c r="Q489" i="1" s="1"/>
  <c r="Y489" i="1"/>
  <c r="Z489" i="1" s="1"/>
  <c r="AF489" i="1"/>
  <c r="AG489" i="1" s="1"/>
  <c r="AH489" i="1"/>
  <c r="AM489" i="1"/>
  <c r="D490" i="1"/>
  <c r="M490" i="1"/>
  <c r="R490" i="1" s="1"/>
  <c r="P490" i="1"/>
  <c r="Q490" i="1" s="1"/>
  <c r="Y490" i="1"/>
  <c r="Z490" i="1" s="1"/>
  <c r="AF490" i="1"/>
  <c r="AG490" i="1" s="1"/>
  <c r="AH490" i="1"/>
  <c r="AM490" i="1"/>
  <c r="D491" i="1"/>
  <c r="M491" i="1"/>
  <c r="R491" i="1" s="1"/>
  <c r="P491" i="1"/>
  <c r="Q491" i="1" s="1"/>
  <c r="Y491" i="1"/>
  <c r="Z491" i="1" s="1"/>
  <c r="AF491" i="1"/>
  <c r="AG491" i="1" s="1"/>
  <c r="AH491" i="1"/>
  <c r="AM491" i="1"/>
  <c r="D492" i="1"/>
  <c r="M492" i="1"/>
  <c r="R492" i="1" s="1"/>
  <c r="P492" i="1"/>
  <c r="Q492" i="1" s="1"/>
  <c r="T492" i="1" s="1"/>
  <c r="I492" i="1" s="1"/>
  <c r="AF492" i="1"/>
  <c r="AG492" i="1" s="1"/>
  <c r="AH492" i="1"/>
  <c r="AM492" i="1"/>
  <c r="D493" i="1"/>
  <c r="M493" i="1"/>
  <c r="R493" i="1" s="1"/>
  <c r="P493" i="1"/>
  <c r="Q493" i="1" s="1"/>
  <c r="Y493" i="1"/>
  <c r="Z493" i="1" s="1"/>
  <c r="AF493" i="1"/>
  <c r="AG493" i="1" s="1"/>
  <c r="AH493" i="1"/>
  <c r="AM493" i="1"/>
  <c r="D494" i="1"/>
  <c r="M494" i="1"/>
  <c r="R494" i="1" s="1"/>
  <c r="P494" i="1"/>
  <c r="Q494" i="1" s="1"/>
  <c r="T494" i="1" s="1"/>
  <c r="I494" i="1" s="1"/>
  <c r="Y494" i="1"/>
  <c r="Z494" i="1" s="1"/>
  <c r="AF494" i="1"/>
  <c r="AG494" i="1" s="1"/>
  <c r="AH494" i="1"/>
  <c r="AM494" i="1"/>
  <c r="D495" i="1"/>
  <c r="M495" i="1"/>
  <c r="R495" i="1" s="1"/>
  <c r="P495" i="1"/>
  <c r="Q495" i="1" s="1"/>
  <c r="T495" i="1" s="1"/>
  <c r="I495" i="1" s="1"/>
  <c r="Y495" i="1"/>
  <c r="Z495" i="1" s="1"/>
  <c r="AF495" i="1"/>
  <c r="AG495" i="1" s="1"/>
  <c r="AH495" i="1"/>
  <c r="AM495" i="1"/>
  <c r="D496" i="1"/>
  <c r="M496" i="1"/>
  <c r="R496" i="1" s="1"/>
  <c r="P496" i="1"/>
  <c r="Q496" i="1" s="1"/>
  <c r="T496" i="1" s="1"/>
  <c r="I496" i="1" s="1"/>
  <c r="Y496" i="1"/>
  <c r="Z496" i="1" s="1"/>
  <c r="AF496" i="1"/>
  <c r="AG496" i="1" s="1"/>
  <c r="AH496" i="1"/>
  <c r="AM496" i="1"/>
  <c r="D497" i="1"/>
  <c r="M497" i="1"/>
  <c r="R497" i="1" s="1"/>
  <c r="P497" i="1"/>
  <c r="Q497" i="1" s="1"/>
  <c r="Y497" i="1"/>
  <c r="Z497" i="1" s="1"/>
  <c r="AF497" i="1"/>
  <c r="AG497" i="1" s="1"/>
  <c r="AH497" i="1"/>
  <c r="AM497" i="1"/>
  <c r="D498" i="1"/>
  <c r="M498" i="1"/>
  <c r="R498" i="1" s="1"/>
  <c r="P498" i="1"/>
  <c r="Q498" i="1" s="1"/>
  <c r="Y498" i="1"/>
  <c r="Z498" i="1" s="1"/>
  <c r="AF498" i="1"/>
  <c r="AG498" i="1" s="1"/>
  <c r="AH498" i="1"/>
  <c r="AM498" i="1"/>
  <c r="D499" i="1"/>
  <c r="M499" i="1"/>
  <c r="R499" i="1" s="1"/>
  <c r="P499" i="1"/>
  <c r="Q499" i="1" s="1"/>
  <c r="T499" i="1" s="1"/>
  <c r="I499" i="1" s="1"/>
  <c r="Y499" i="1"/>
  <c r="Z499" i="1" s="1"/>
  <c r="AF499" i="1"/>
  <c r="AG499" i="1" s="1"/>
  <c r="AH499" i="1"/>
  <c r="AM499" i="1"/>
  <c r="D500" i="1"/>
  <c r="M500" i="1"/>
  <c r="R500" i="1" s="1"/>
  <c r="P500" i="1"/>
  <c r="Q500" i="1" s="1"/>
  <c r="Y500" i="1"/>
  <c r="Z500" i="1" s="1"/>
  <c r="AF500" i="1"/>
  <c r="AG500" i="1" s="1"/>
  <c r="AH500" i="1"/>
  <c r="AM500" i="1"/>
  <c r="D503" i="1"/>
  <c r="M503" i="1"/>
  <c r="R503" i="1" s="1"/>
  <c r="P503" i="1"/>
  <c r="Q503" i="1" s="1"/>
  <c r="T503" i="1" s="1"/>
  <c r="I503" i="1" s="1"/>
  <c r="Y503" i="1"/>
  <c r="Z503" i="1" s="1"/>
  <c r="AF503" i="1"/>
  <c r="AG503" i="1" s="1"/>
  <c r="AH503" i="1"/>
  <c r="AM503" i="1"/>
  <c r="D504" i="1"/>
  <c r="M504" i="1"/>
  <c r="R504" i="1" s="1"/>
  <c r="P504" i="1"/>
  <c r="Q504" i="1" s="1"/>
  <c r="Y504" i="1"/>
  <c r="Z504" i="1" s="1"/>
  <c r="AF504" i="1"/>
  <c r="AG504" i="1" s="1"/>
  <c r="AH504" i="1"/>
  <c r="AM504" i="1"/>
  <c r="D505" i="1"/>
  <c r="M505" i="1"/>
  <c r="R505" i="1" s="1"/>
  <c r="P505" i="1"/>
  <c r="Q505" i="1" s="1"/>
  <c r="Y505" i="1"/>
  <c r="Z505" i="1" s="1"/>
  <c r="AF505" i="1"/>
  <c r="AG505" i="1" s="1"/>
  <c r="AH505" i="1"/>
  <c r="AM505" i="1"/>
  <c r="D502" i="1"/>
  <c r="M502" i="1"/>
  <c r="R502" i="1" s="1"/>
  <c r="P502" i="1"/>
  <c r="Q502" i="1" s="1"/>
  <c r="Y502" i="1"/>
  <c r="Z502" i="1" s="1"/>
  <c r="AF502" i="1"/>
  <c r="AG502" i="1" s="1"/>
  <c r="AH502" i="1"/>
  <c r="AM502" i="1"/>
  <c r="D506" i="1"/>
  <c r="M506" i="1"/>
  <c r="R506" i="1" s="1"/>
  <c r="Q506" i="1"/>
  <c r="Y506" i="1"/>
  <c r="Z506" i="1" s="1"/>
  <c r="AF506" i="1"/>
  <c r="AG506" i="1" s="1"/>
  <c r="AH506" i="1"/>
  <c r="AM506" i="1"/>
  <c r="D507" i="1"/>
  <c r="M507" i="1"/>
  <c r="R507" i="1" s="1"/>
  <c r="P507" i="1"/>
  <c r="Q507" i="1" s="1"/>
  <c r="T507" i="1" s="1"/>
  <c r="I507" i="1" s="1"/>
  <c r="Y507" i="1"/>
  <c r="Z507" i="1" s="1"/>
  <c r="AF507" i="1"/>
  <c r="AG507" i="1" s="1"/>
  <c r="AH507" i="1"/>
  <c r="AM507" i="1"/>
  <c r="D508" i="1"/>
  <c r="M508" i="1"/>
  <c r="R508" i="1" s="1"/>
  <c r="P508" i="1"/>
  <c r="Q508" i="1" s="1"/>
  <c r="T508" i="1" s="1"/>
  <c r="I508" i="1" s="1"/>
  <c r="Y508" i="1"/>
  <c r="Z508" i="1" s="1"/>
  <c r="AF508" i="1"/>
  <c r="AG508" i="1" s="1"/>
  <c r="AH508" i="1"/>
  <c r="AM508" i="1"/>
  <c r="D509" i="1"/>
  <c r="M509" i="1"/>
  <c r="R509" i="1" s="1"/>
  <c r="P509" i="1"/>
  <c r="Q509" i="1" s="1"/>
  <c r="T509" i="1" s="1"/>
  <c r="I509" i="1" s="1"/>
  <c r="Y509" i="1"/>
  <c r="Z509" i="1" s="1"/>
  <c r="AF509" i="1"/>
  <c r="AG509" i="1" s="1"/>
  <c r="AH509" i="1"/>
  <c r="AM509" i="1"/>
  <c r="D510" i="1"/>
  <c r="M510" i="1"/>
  <c r="R510" i="1" s="1"/>
  <c r="P510" i="1"/>
  <c r="Q510" i="1" s="1"/>
  <c r="Y510" i="1"/>
  <c r="Z510" i="1" s="1"/>
  <c r="AF510" i="1"/>
  <c r="AG510" i="1" s="1"/>
  <c r="AH510" i="1"/>
  <c r="AM510" i="1"/>
  <c r="D511" i="1"/>
  <c r="M511" i="1"/>
  <c r="R511" i="1" s="1"/>
  <c r="P511" i="1"/>
  <c r="Q511" i="1" s="1"/>
  <c r="T511" i="1" s="1"/>
  <c r="Y511" i="1"/>
  <c r="Z511" i="1" s="1"/>
  <c r="AF511" i="1"/>
  <c r="AG511" i="1" s="1"/>
  <c r="AH511" i="1"/>
  <c r="AM511" i="1"/>
  <c r="D514" i="1"/>
  <c r="M514" i="1"/>
  <c r="R514" i="1" s="1"/>
  <c r="P514" i="1"/>
  <c r="Q514" i="1" s="1"/>
  <c r="Y514" i="1"/>
  <c r="Z514" i="1" s="1"/>
  <c r="AF514" i="1"/>
  <c r="AG514" i="1" s="1"/>
  <c r="AH514" i="1"/>
  <c r="AM514" i="1"/>
  <c r="D515" i="1"/>
  <c r="M515" i="1"/>
  <c r="R515" i="1" s="1"/>
  <c r="P515" i="1"/>
  <c r="Q515" i="1" s="1"/>
  <c r="T515" i="1" s="1"/>
  <c r="I515" i="1" s="1"/>
  <c r="Y515" i="1"/>
  <c r="Z515" i="1" s="1"/>
  <c r="AF515" i="1"/>
  <c r="AG515" i="1" s="1"/>
  <c r="AH515" i="1"/>
  <c r="AM515" i="1"/>
  <c r="D516" i="1"/>
  <c r="M516" i="1"/>
  <c r="R516" i="1" s="1"/>
  <c r="P516" i="1"/>
  <c r="Q516" i="1" s="1"/>
  <c r="T516" i="1" s="1"/>
  <c r="I516" i="1" s="1"/>
  <c r="Y516" i="1"/>
  <c r="Z516" i="1" s="1"/>
  <c r="AF516" i="1"/>
  <c r="AG516" i="1" s="1"/>
  <c r="AH516" i="1"/>
  <c r="AM516" i="1"/>
  <c r="D517" i="1"/>
  <c r="M517" i="1"/>
  <c r="R517" i="1" s="1"/>
  <c r="P517" i="1"/>
  <c r="Q517" i="1" s="1"/>
  <c r="Y517" i="1"/>
  <c r="Z517" i="1" s="1"/>
  <c r="AF517" i="1"/>
  <c r="AG517" i="1" s="1"/>
  <c r="AH517" i="1"/>
  <c r="AM517" i="1"/>
  <c r="D518" i="1"/>
  <c r="M518" i="1"/>
  <c r="R518" i="1" s="1"/>
  <c r="P518" i="1"/>
  <c r="Q518" i="1" s="1"/>
  <c r="T518" i="1" s="1"/>
  <c r="I518" i="1" s="1"/>
  <c r="Y518" i="1"/>
  <c r="Z518" i="1" s="1"/>
  <c r="AF518" i="1"/>
  <c r="AG518" i="1" s="1"/>
  <c r="AH518" i="1"/>
  <c r="AM518" i="1"/>
  <c r="D519" i="1"/>
  <c r="M519" i="1"/>
  <c r="R519" i="1" s="1"/>
  <c r="P519" i="1"/>
  <c r="Q519" i="1" s="1"/>
  <c r="Y519" i="1"/>
  <c r="Z519" i="1" s="1"/>
  <c r="AF519" i="1"/>
  <c r="AG519" i="1" s="1"/>
  <c r="AH519" i="1"/>
  <c r="AM519" i="1"/>
  <c r="D521" i="1"/>
  <c r="M521" i="1"/>
  <c r="R521" i="1" s="1"/>
  <c r="P521" i="1"/>
  <c r="Q521" i="1" s="1"/>
  <c r="T521" i="1" s="1"/>
  <c r="I521" i="1" s="1"/>
  <c r="Y521" i="1"/>
  <c r="Z521" i="1" s="1"/>
  <c r="AF521" i="1"/>
  <c r="AG521" i="1" s="1"/>
  <c r="AH521" i="1"/>
  <c r="AM521" i="1"/>
  <c r="D522" i="1"/>
  <c r="M522" i="1"/>
  <c r="R522" i="1" s="1"/>
  <c r="P522" i="1"/>
  <c r="Q522" i="1" s="1"/>
  <c r="Y522" i="1"/>
  <c r="Z522" i="1" s="1"/>
  <c r="AF522" i="1"/>
  <c r="AG522" i="1" s="1"/>
  <c r="AH522" i="1"/>
  <c r="AM522" i="1"/>
  <c r="D523" i="1"/>
  <c r="M523" i="1"/>
  <c r="R523" i="1" s="1"/>
  <c r="P523" i="1"/>
  <c r="Q523" i="1" s="1"/>
  <c r="T523" i="1" s="1"/>
  <c r="I523" i="1" s="1"/>
  <c r="Y523" i="1"/>
  <c r="Z523" i="1" s="1"/>
  <c r="AF523" i="1"/>
  <c r="AG523" i="1" s="1"/>
  <c r="AH523" i="1"/>
  <c r="AM523" i="1"/>
  <c r="D524" i="1"/>
  <c r="M524" i="1"/>
  <c r="R524" i="1" s="1"/>
  <c r="P524" i="1"/>
  <c r="Q524" i="1" s="1"/>
  <c r="Y524" i="1"/>
  <c r="Z524" i="1" s="1"/>
  <c r="AF524" i="1"/>
  <c r="AG524" i="1" s="1"/>
  <c r="AH524" i="1"/>
  <c r="AM524" i="1"/>
  <c r="D525" i="1"/>
  <c r="M525" i="1"/>
  <c r="R525" i="1" s="1"/>
  <c r="P525" i="1"/>
  <c r="Q525" i="1" s="1"/>
  <c r="T525" i="1" s="1"/>
  <c r="I525" i="1" s="1"/>
  <c r="Y525" i="1"/>
  <c r="Z525" i="1" s="1"/>
  <c r="AF525" i="1"/>
  <c r="AG525" i="1" s="1"/>
  <c r="AH525" i="1"/>
  <c r="AM525" i="1"/>
  <c r="D526" i="1"/>
  <c r="M526" i="1"/>
  <c r="R526" i="1" s="1"/>
  <c r="P526" i="1"/>
  <c r="Q526" i="1" s="1"/>
  <c r="T526" i="1" s="1"/>
  <c r="I526" i="1" s="1"/>
  <c r="Y526" i="1"/>
  <c r="Z526" i="1" s="1"/>
  <c r="AF526" i="1"/>
  <c r="AG526" i="1" s="1"/>
  <c r="AH526" i="1"/>
  <c r="AM526" i="1"/>
  <c r="D527" i="1"/>
  <c r="M527" i="1"/>
  <c r="R527" i="1" s="1"/>
  <c r="P527" i="1"/>
  <c r="Q527" i="1" s="1"/>
  <c r="Y527" i="1"/>
  <c r="Z527" i="1" s="1"/>
  <c r="AF527" i="1"/>
  <c r="AG527" i="1" s="1"/>
  <c r="AH527" i="1"/>
  <c r="AM527" i="1"/>
  <c r="D528" i="1"/>
  <c r="M528" i="1"/>
  <c r="R528" i="1" s="1"/>
  <c r="P528" i="1"/>
  <c r="Q528" i="1" s="1"/>
  <c r="T528" i="1" s="1"/>
  <c r="I528" i="1" s="1"/>
  <c r="Y528" i="1"/>
  <c r="Z528" i="1" s="1"/>
  <c r="AF528" i="1"/>
  <c r="AG528" i="1" s="1"/>
  <c r="AH528" i="1"/>
  <c r="AM528" i="1"/>
  <c r="D529" i="1"/>
  <c r="M529" i="1"/>
  <c r="R529" i="1" s="1"/>
  <c r="P529" i="1"/>
  <c r="Q529" i="1" s="1"/>
  <c r="Y529" i="1"/>
  <c r="Z529" i="1" s="1"/>
  <c r="AF529" i="1"/>
  <c r="AG529" i="1" s="1"/>
  <c r="AH529" i="1"/>
  <c r="AM529" i="1"/>
  <c r="D530" i="1"/>
  <c r="M530" i="1"/>
  <c r="R530" i="1" s="1"/>
  <c r="P530" i="1"/>
  <c r="Q530" i="1" s="1"/>
  <c r="T530" i="1" s="1"/>
  <c r="I530" i="1" s="1"/>
  <c r="Y530" i="1"/>
  <c r="Z530" i="1" s="1"/>
  <c r="AF530" i="1"/>
  <c r="AG530" i="1" s="1"/>
  <c r="AH530" i="1"/>
  <c r="AM530" i="1"/>
  <c r="D531" i="1"/>
  <c r="M531" i="1"/>
  <c r="R531" i="1" s="1"/>
  <c r="P531" i="1"/>
  <c r="Q531" i="1" s="1"/>
  <c r="T531" i="1" s="1"/>
  <c r="I531" i="1" s="1"/>
  <c r="Y531" i="1"/>
  <c r="Z531" i="1" s="1"/>
  <c r="AG531" i="1"/>
  <c r="AH531" i="1"/>
  <c r="AM531" i="1"/>
  <c r="D532" i="1"/>
  <c r="M532" i="1"/>
  <c r="R532" i="1" s="1"/>
  <c r="P532" i="1"/>
  <c r="Q532" i="1" s="1"/>
  <c r="T532" i="1" s="1"/>
  <c r="I532" i="1" s="1"/>
  <c r="Y532" i="1"/>
  <c r="Z532" i="1" s="1"/>
  <c r="AF532" i="1"/>
  <c r="AG532" i="1" s="1"/>
  <c r="AH532" i="1"/>
  <c r="AM532" i="1"/>
  <c r="D533" i="1"/>
  <c r="M533" i="1"/>
  <c r="R533" i="1" s="1"/>
  <c r="P533" i="1"/>
  <c r="Q533" i="1" s="1"/>
  <c r="T533" i="1" s="1"/>
  <c r="I533" i="1" s="1"/>
  <c r="Y533" i="1"/>
  <c r="Z533" i="1" s="1"/>
  <c r="AF533" i="1"/>
  <c r="AG533" i="1" s="1"/>
  <c r="AH533" i="1"/>
  <c r="AM533" i="1"/>
  <c r="D534" i="1"/>
  <c r="M534" i="1"/>
  <c r="R534" i="1" s="1"/>
  <c r="P534" i="1"/>
  <c r="Q534" i="1" s="1"/>
  <c r="T534" i="1" s="1"/>
  <c r="I534" i="1" s="1"/>
  <c r="Y534" i="1"/>
  <c r="Z534" i="1" s="1"/>
  <c r="AF534" i="1"/>
  <c r="AG534" i="1" s="1"/>
  <c r="AH534" i="1"/>
  <c r="AM534" i="1"/>
  <c r="D535" i="1"/>
  <c r="M535" i="1"/>
  <c r="R535" i="1" s="1"/>
  <c r="P535" i="1"/>
  <c r="Q535" i="1" s="1"/>
  <c r="Y535" i="1"/>
  <c r="Z535" i="1" s="1"/>
  <c r="AF535" i="1"/>
  <c r="AG535" i="1" s="1"/>
  <c r="AH535" i="1"/>
  <c r="AM535" i="1"/>
  <c r="D536" i="1"/>
  <c r="M536" i="1"/>
  <c r="R536" i="1" s="1"/>
  <c r="P536" i="1"/>
  <c r="Q536" i="1" s="1"/>
  <c r="Y536" i="1"/>
  <c r="Z536" i="1" s="1"/>
  <c r="AF536" i="1"/>
  <c r="AG536" i="1" s="1"/>
  <c r="AH536" i="1"/>
  <c r="AM536" i="1"/>
  <c r="D537" i="1"/>
  <c r="M537" i="1"/>
  <c r="R537" i="1" s="1"/>
  <c r="P537" i="1"/>
  <c r="Q537" i="1" s="1"/>
  <c r="T537" i="1" s="1"/>
  <c r="I537" i="1" s="1"/>
  <c r="Y537" i="1"/>
  <c r="Z537" i="1" s="1"/>
  <c r="AF537" i="1"/>
  <c r="AG537" i="1" s="1"/>
  <c r="AH537" i="1"/>
  <c r="AM537" i="1"/>
  <c r="D538" i="1"/>
  <c r="M538" i="1"/>
  <c r="R538" i="1" s="1"/>
  <c r="P538" i="1"/>
  <c r="Q538" i="1" s="1"/>
  <c r="T538" i="1" s="1"/>
  <c r="I538" i="1" s="1"/>
  <c r="Y538" i="1"/>
  <c r="Z538" i="1" s="1"/>
  <c r="AF538" i="1"/>
  <c r="AG538" i="1" s="1"/>
  <c r="AH538" i="1"/>
  <c r="AM538" i="1"/>
  <c r="D539" i="1"/>
  <c r="M539" i="1"/>
  <c r="R539" i="1" s="1"/>
  <c r="P539" i="1"/>
  <c r="Q539" i="1" s="1"/>
  <c r="T539" i="1" s="1"/>
  <c r="I539" i="1" s="1"/>
  <c r="Y539" i="1"/>
  <c r="Z539" i="1" s="1"/>
  <c r="AF539" i="1"/>
  <c r="AG539" i="1" s="1"/>
  <c r="AH539" i="1"/>
  <c r="AM539" i="1"/>
  <c r="D540" i="1"/>
  <c r="M540" i="1"/>
  <c r="R540" i="1" s="1"/>
  <c r="P540" i="1"/>
  <c r="Q540" i="1" s="1"/>
  <c r="T540" i="1" s="1"/>
  <c r="I540" i="1" s="1"/>
  <c r="Y540" i="1"/>
  <c r="Z540" i="1" s="1"/>
  <c r="AF540" i="1"/>
  <c r="AG540" i="1" s="1"/>
  <c r="AH540" i="1"/>
  <c r="AM540" i="1"/>
  <c r="D541" i="1"/>
  <c r="M541" i="1"/>
  <c r="R541" i="1" s="1"/>
  <c r="P541" i="1"/>
  <c r="Q541" i="1" s="1"/>
  <c r="Y541" i="1"/>
  <c r="Z541" i="1" s="1"/>
  <c r="AF541" i="1"/>
  <c r="AG541" i="1" s="1"/>
  <c r="AH541" i="1"/>
  <c r="AM541" i="1"/>
  <c r="D542" i="1"/>
  <c r="M542" i="1"/>
  <c r="R542" i="1" s="1"/>
  <c r="P542" i="1"/>
  <c r="Q542" i="1" s="1"/>
  <c r="T542" i="1" s="1"/>
  <c r="I542" i="1" s="1"/>
  <c r="Y542" i="1"/>
  <c r="Z542" i="1" s="1"/>
  <c r="AF542" i="1"/>
  <c r="AG542" i="1" s="1"/>
  <c r="AH542" i="1"/>
  <c r="AM542" i="1"/>
  <c r="D543" i="1"/>
  <c r="M543" i="1"/>
  <c r="R543" i="1" s="1"/>
  <c r="P543" i="1"/>
  <c r="Q543" i="1" s="1"/>
  <c r="Y543" i="1"/>
  <c r="Z543" i="1" s="1"/>
  <c r="AF543" i="1"/>
  <c r="AG543" i="1" s="1"/>
  <c r="AH543" i="1"/>
  <c r="AM543" i="1"/>
  <c r="D544" i="1"/>
  <c r="M544" i="1"/>
  <c r="R544" i="1" s="1"/>
  <c r="P544" i="1"/>
  <c r="Q544" i="1" s="1"/>
  <c r="Y544" i="1"/>
  <c r="Z544" i="1" s="1"/>
  <c r="AF544" i="1"/>
  <c r="AG544" i="1" s="1"/>
  <c r="AH544" i="1"/>
  <c r="AM544" i="1"/>
  <c r="D545" i="1"/>
  <c r="M545" i="1"/>
  <c r="R545" i="1" s="1"/>
  <c r="P545" i="1"/>
  <c r="Q545" i="1" s="1"/>
  <c r="Y545" i="1"/>
  <c r="Z545" i="1" s="1"/>
  <c r="AF545" i="1"/>
  <c r="AG545" i="1" s="1"/>
  <c r="AH545" i="1"/>
  <c r="AM545" i="1"/>
  <c r="D546" i="1"/>
  <c r="M546" i="1"/>
  <c r="R546" i="1" s="1"/>
  <c r="P546" i="1"/>
  <c r="Q546" i="1" s="1"/>
  <c r="Y546" i="1"/>
  <c r="Z546" i="1" s="1"/>
  <c r="AF546" i="1"/>
  <c r="AG546" i="1" s="1"/>
  <c r="AH546" i="1"/>
  <c r="AM546" i="1"/>
  <c r="D547" i="1"/>
  <c r="M547" i="1"/>
  <c r="R547" i="1" s="1"/>
  <c r="P547" i="1"/>
  <c r="Q547" i="1" s="1"/>
  <c r="Y547" i="1"/>
  <c r="Z547" i="1" s="1"/>
  <c r="AF547" i="1"/>
  <c r="AG547" i="1" s="1"/>
  <c r="AH547" i="1"/>
  <c r="AM547" i="1"/>
  <c r="D548" i="1"/>
  <c r="M548" i="1"/>
  <c r="R548" i="1" s="1"/>
  <c r="P548" i="1"/>
  <c r="Q548" i="1" s="1"/>
  <c r="T548" i="1" s="1"/>
  <c r="I548" i="1" s="1"/>
  <c r="Y548" i="1"/>
  <c r="Z548" i="1" s="1"/>
  <c r="AF548" i="1"/>
  <c r="AG548" i="1" s="1"/>
  <c r="AH548" i="1"/>
  <c r="AM548" i="1"/>
  <c r="D549" i="1"/>
  <c r="M549" i="1"/>
  <c r="R549" i="1" s="1"/>
  <c r="P549" i="1"/>
  <c r="Q549" i="1" s="1"/>
  <c r="T549" i="1" s="1"/>
  <c r="I549" i="1" s="1"/>
  <c r="Y549" i="1"/>
  <c r="Z549" i="1" s="1"/>
  <c r="AF549" i="1"/>
  <c r="AG549" i="1" s="1"/>
  <c r="AH549" i="1"/>
  <c r="AM549" i="1"/>
  <c r="D550" i="1"/>
  <c r="M550" i="1"/>
  <c r="R550" i="1" s="1"/>
  <c r="P550" i="1"/>
  <c r="Q550" i="1" s="1"/>
  <c r="T550" i="1" s="1"/>
  <c r="I550" i="1" s="1"/>
  <c r="Y550" i="1"/>
  <c r="Z550" i="1" s="1"/>
  <c r="AF550" i="1"/>
  <c r="AG550" i="1" s="1"/>
  <c r="AH550" i="1"/>
  <c r="AM550" i="1"/>
  <c r="D551" i="1"/>
  <c r="M551" i="1"/>
  <c r="R551" i="1" s="1"/>
  <c r="P551" i="1"/>
  <c r="Q551" i="1" s="1"/>
  <c r="T551" i="1" s="1"/>
  <c r="I551" i="1" s="1"/>
  <c r="Y551" i="1"/>
  <c r="Z551" i="1" s="1"/>
  <c r="AF551" i="1"/>
  <c r="AG551" i="1" s="1"/>
  <c r="AH551" i="1"/>
  <c r="AM551" i="1"/>
  <c r="D552" i="1"/>
  <c r="M552" i="1"/>
  <c r="R552" i="1" s="1"/>
  <c r="P552" i="1"/>
  <c r="Q552" i="1" s="1"/>
  <c r="Y552" i="1"/>
  <c r="Z552" i="1" s="1"/>
  <c r="AF552" i="1"/>
  <c r="AG552" i="1" s="1"/>
  <c r="AH552" i="1"/>
  <c r="AM552" i="1"/>
  <c r="D553" i="1"/>
  <c r="M553" i="1"/>
  <c r="R553" i="1" s="1"/>
  <c r="P553" i="1"/>
  <c r="Q553" i="1" s="1"/>
  <c r="T553" i="1" s="1"/>
  <c r="I553" i="1" s="1"/>
  <c r="Y553" i="1"/>
  <c r="Z553" i="1" s="1"/>
  <c r="AF553" i="1"/>
  <c r="AG553" i="1" s="1"/>
  <c r="AH553" i="1"/>
  <c r="AM553" i="1"/>
  <c r="D554" i="1"/>
  <c r="M554" i="1"/>
  <c r="R554" i="1" s="1"/>
  <c r="P554" i="1"/>
  <c r="Q554" i="1" s="1"/>
  <c r="T554" i="1" s="1"/>
  <c r="I554" i="1" s="1"/>
  <c r="Y554" i="1"/>
  <c r="Z554" i="1" s="1"/>
  <c r="AF554" i="1"/>
  <c r="AG554" i="1" s="1"/>
  <c r="AH554" i="1"/>
  <c r="AM554" i="1"/>
  <c r="D555" i="1"/>
  <c r="M555" i="1"/>
  <c r="R555" i="1" s="1"/>
  <c r="P555" i="1"/>
  <c r="Q555" i="1" s="1"/>
  <c r="T555" i="1" s="1"/>
  <c r="I555" i="1" s="1"/>
  <c r="Y555" i="1"/>
  <c r="Z555" i="1" s="1"/>
  <c r="AF555" i="1"/>
  <c r="AG555" i="1" s="1"/>
  <c r="AH555" i="1"/>
  <c r="AM555" i="1"/>
  <c r="D556" i="1"/>
  <c r="M556" i="1"/>
  <c r="R556" i="1" s="1"/>
  <c r="P556" i="1"/>
  <c r="Q556" i="1" s="1"/>
  <c r="Y556" i="1"/>
  <c r="Z556" i="1" s="1"/>
  <c r="AF556" i="1"/>
  <c r="AG556" i="1" s="1"/>
  <c r="AH556" i="1"/>
  <c r="AM556" i="1"/>
  <c r="D557" i="1"/>
  <c r="M557" i="1"/>
  <c r="R557" i="1" s="1"/>
  <c r="P557" i="1"/>
  <c r="Q557" i="1" s="1"/>
  <c r="T557" i="1" s="1"/>
  <c r="I557" i="1" s="1"/>
  <c r="Y557" i="1"/>
  <c r="Z557" i="1" s="1"/>
  <c r="AF557" i="1"/>
  <c r="AG557" i="1" s="1"/>
  <c r="AH557" i="1"/>
  <c r="AM557" i="1"/>
  <c r="D558" i="1"/>
  <c r="M558" i="1"/>
  <c r="R558" i="1" s="1"/>
  <c r="P558" i="1"/>
  <c r="Q558" i="1" s="1"/>
  <c r="T558" i="1" s="1"/>
  <c r="I558" i="1" s="1"/>
  <c r="Y558" i="1"/>
  <c r="Z558" i="1" s="1"/>
  <c r="AF558" i="1"/>
  <c r="AG558" i="1" s="1"/>
  <c r="AH558" i="1"/>
  <c r="AM558" i="1"/>
  <c r="D559" i="1"/>
  <c r="M559" i="1"/>
  <c r="R559" i="1" s="1"/>
  <c r="P559" i="1"/>
  <c r="Q559" i="1" s="1"/>
  <c r="Y559" i="1"/>
  <c r="Z559" i="1" s="1"/>
  <c r="AF559" i="1"/>
  <c r="AG559" i="1" s="1"/>
  <c r="AH559" i="1"/>
  <c r="AM559" i="1"/>
  <c r="D560" i="1"/>
  <c r="M560" i="1"/>
  <c r="R560" i="1" s="1"/>
  <c r="P560" i="1"/>
  <c r="Q560" i="1" s="1"/>
  <c r="T560" i="1" s="1"/>
  <c r="I560" i="1" s="1"/>
  <c r="Y560" i="1"/>
  <c r="Z560" i="1" s="1"/>
  <c r="AF560" i="1"/>
  <c r="AG560" i="1" s="1"/>
  <c r="AH560" i="1"/>
  <c r="AM560" i="1"/>
  <c r="D561" i="1"/>
  <c r="M561" i="1"/>
  <c r="R561" i="1" s="1"/>
  <c r="P561" i="1"/>
  <c r="Q561" i="1" s="1"/>
  <c r="T561" i="1" s="1"/>
  <c r="I561" i="1" s="1"/>
  <c r="Y561" i="1"/>
  <c r="Z561" i="1" s="1"/>
  <c r="AF561" i="1"/>
  <c r="AG561" i="1" s="1"/>
  <c r="AH561" i="1"/>
  <c r="AM561" i="1"/>
  <c r="D562" i="1"/>
  <c r="M562" i="1"/>
  <c r="R562" i="1" s="1"/>
  <c r="P562" i="1"/>
  <c r="Q562" i="1" s="1"/>
  <c r="Y562" i="1"/>
  <c r="Z562" i="1" s="1"/>
  <c r="AF562" i="1"/>
  <c r="AG562" i="1" s="1"/>
  <c r="AH562" i="1"/>
  <c r="AM562" i="1"/>
  <c r="D563" i="1"/>
  <c r="M563" i="1"/>
  <c r="R563" i="1" s="1"/>
  <c r="P563" i="1"/>
  <c r="Q563" i="1" s="1"/>
  <c r="Y563" i="1"/>
  <c r="Z563" i="1" s="1"/>
  <c r="AF563" i="1"/>
  <c r="AG563" i="1" s="1"/>
  <c r="AH563" i="1"/>
  <c r="AM563" i="1"/>
  <c r="D565" i="1"/>
  <c r="M565" i="1"/>
  <c r="R565" i="1" s="1"/>
  <c r="P565" i="1"/>
  <c r="Q565" i="1" s="1"/>
  <c r="T565" i="1" s="1"/>
  <c r="I565" i="1" s="1"/>
  <c r="Y565" i="1"/>
  <c r="Z565" i="1" s="1"/>
  <c r="AF565" i="1"/>
  <c r="AG565" i="1" s="1"/>
  <c r="AH565" i="1"/>
  <c r="AM565" i="1"/>
  <c r="D566" i="1"/>
  <c r="M566" i="1"/>
  <c r="R566" i="1" s="1"/>
  <c r="P566" i="1"/>
  <c r="Q566" i="1" s="1"/>
  <c r="Y566" i="1"/>
  <c r="Z566" i="1" s="1"/>
  <c r="AF566" i="1"/>
  <c r="AG566" i="1" s="1"/>
  <c r="AH566" i="1"/>
  <c r="AM566" i="1"/>
  <c r="D567" i="1"/>
  <c r="M567" i="1"/>
  <c r="R567" i="1" s="1"/>
  <c r="P567" i="1"/>
  <c r="Q567" i="1" s="1"/>
  <c r="T567" i="1" s="1"/>
  <c r="I567" i="1" s="1"/>
  <c r="Y567" i="1"/>
  <c r="Z567" i="1" s="1"/>
  <c r="AF567" i="1"/>
  <c r="AG567" i="1" s="1"/>
  <c r="AH567" i="1"/>
  <c r="AM567" i="1"/>
  <c r="D568" i="1"/>
  <c r="M568" i="1"/>
  <c r="R568" i="1" s="1"/>
  <c r="P568" i="1"/>
  <c r="Q568" i="1" s="1"/>
  <c r="T568" i="1" s="1"/>
  <c r="I568" i="1" s="1"/>
  <c r="Y568" i="1"/>
  <c r="Z568" i="1" s="1"/>
  <c r="AF568" i="1"/>
  <c r="AG568" i="1" s="1"/>
  <c r="AH568" i="1"/>
  <c r="AM568" i="1"/>
  <c r="D569" i="1"/>
  <c r="M569" i="1"/>
  <c r="R569" i="1" s="1"/>
  <c r="P569" i="1"/>
  <c r="Q569" i="1" s="1"/>
  <c r="Y569" i="1"/>
  <c r="Z569" i="1" s="1"/>
  <c r="AF569" i="1"/>
  <c r="AG569" i="1" s="1"/>
  <c r="AH569" i="1"/>
  <c r="AM569" i="1"/>
  <c r="D570" i="1"/>
  <c r="M570" i="1"/>
  <c r="R570" i="1" s="1"/>
  <c r="P570" i="1"/>
  <c r="Q570" i="1" s="1"/>
  <c r="T570" i="1" s="1"/>
  <c r="Y570" i="1"/>
  <c r="Z570" i="1" s="1"/>
  <c r="AF570" i="1"/>
  <c r="AG570" i="1" s="1"/>
  <c r="AH570" i="1"/>
  <c r="AM570" i="1"/>
  <c r="D571" i="1"/>
  <c r="M571" i="1"/>
  <c r="R571" i="1" s="1"/>
  <c r="P571" i="1"/>
  <c r="Q571" i="1" s="1"/>
  <c r="T571" i="1" s="1"/>
  <c r="I571" i="1" s="1"/>
  <c r="Y571" i="1"/>
  <c r="Z571" i="1" s="1"/>
  <c r="AF571" i="1"/>
  <c r="AG571" i="1" s="1"/>
  <c r="AH571" i="1"/>
  <c r="AM571" i="1"/>
  <c r="D572" i="1"/>
  <c r="M572" i="1"/>
  <c r="R572" i="1" s="1"/>
  <c r="P572" i="1"/>
  <c r="Q572" i="1" s="1"/>
  <c r="T572" i="1" s="1"/>
  <c r="I572" i="1" s="1"/>
  <c r="Y572" i="1"/>
  <c r="Z572" i="1" s="1"/>
  <c r="AF572" i="1"/>
  <c r="AG572" i="1" s="1"/>
  <c r="AH572" i="1"/>
  <c r="AM572" i="1"/>
  <c r="D573" i="1"/>
  <c r="M573" i="1"/>
  <c r="R573" i="1" s="1"/>
  <c r="P573" i="1"/>
  <c r="Q573" i="1" s="1"/>
  <c r="Y573" i="1"/>
  <c r="Z573" i="1" s="1"/>
  <c r="AF573" i="1"/>
  <c r="AG573" i="1" s="1"/>
  <c r="AH573" i="1"/>
  <c r="AM573" i="1"/>
  <c r="D574" i="1"/>
  <c r="M574" i="1"/>
  <c r="R574" i="1" s="1"/>
  <c r="P574" i="1"/>
  <c r="Q574" i="1" s="1"/>
  <c r="T574" i="1" s="1"/>
  <c r="I574" i="1" s="1"/>
  <c r="Y574" i="1"/>
  <c r="Z574" i="1" s="1"/>
  <c r="AF574" i="1"/>
  <c r="AG574" i="1" s="1"/>
  <c r="AH574" i="1"/>
  <c r="AM574" i="1"/>
  <c r="D575" i="1"/>
  <c r="M575" i="1"/>
  <c r="R575" i="1" s="1"/>
  <c r="P575" i="1"/>
  <c r="Q575" i="1" s="1"/>
  <c r="T575" i="1" s="1"/>
  <c r="I575" i="1" s="1"/>
  <c r="Y575" i="1"/>
  <c r="Z575" i="1" s="1"/>
  <c r="AF575" i="1"/>
  <c r="AG575" i="1" s="1"/>
  <c r="AH575" i="1"/>
  <c r="AM575" i="1"/>
  <c r="D576" i="1"/>
  <c r="M576" i="1"/>
  <c r="R576" i="1" s="1"/>
  <c r="P576" i="1"/>
  <c r="Q576" i="1" s="1"/>
  <c r="T576" i="1" s="1"/>
  <c r="I576" i="1" s="1"/>
  <c r="Y576" i="1"/>
  <c r="Z576" i="1" s="1"/>
  <c r="AF576" i="1"/>
  <c r="AG576" i="1" s="1"/>
  <c r="AH576" i="1"/>
  <c r="AM576" i="1"/>
  <c r="D577" i="1"/>
  <c r="M577" i="1"/>
  <c r="R577" i="1" s="1"/>
  <c r="P577" i="1"/>
  <c r="Q577" i="1" s="1"/>
  <c r="T577" i="1" s="1"/>
  <c r="I577" i="1" s="1"/>
  <c r="Y577" i="1"/>
  <c r="Z577" i="1" s="1"/>
  <c r="AF577" i="1"/>
  <c r="AG577" i="1" s="1"/>
  <c r="AH577" i="1"/>
  <c r="AM577" i="1"/>
  <c r="D578" i="1"/>
  <c r="M578" i="1"/>
  <c r="R578" i="1" s="1"/>
  <c r="P578" i="1"/>
  <c r="Q578" i="1" s="1"/>
  <c r="T578" i="1" s="1"/>
  <c r="I578" i="1" s="1"/>
  <c r="Y578" i="1"/>
  <c r="Z578" i="1" s="1"/>
  <c r="AF578" i="1"/>
  <c r="AG578" i="1" s="1"/>
  <c r="AH578" i="1"/>
  <c r="AM578" i="1"/>
  <c r="D579" i="1"/>
  <c r="M579" i="1"/>
  <c r="R579" i="1" s="1"/>
  <c r="P579" i="1"/>
  <c r="Q579" i="1" s="1"/>
  <c r="T579" i="1" s="1"/>
  <c r="I579" i="1" s="1"/>
  <c r="Y579" i="1"/>
  <c r="Z579" i="1" s="1"/>
  <c r="AF579" i="1"/>
  <c r="AG579" i="1" s="1"/>
  <c r="AH579" i="1"/>
  <c r="AM579" i="1"/>
  <c r="D580" i="1"/>
  <c r="M580" i="1"/>
  <c r="R580" i="1" s="1"/>
  <c r="P580" i="1"/>
  <c r="Q580" i="1" s="1"/>
  <c r="T580" i="1" s="1"/>
  <c r="I580" i="1" s="1"/>
  <c r="Y580" i="1"/>
  <c r="Z580" i="1" s="1"/>
  <c r="AF580" i="1"/>
  <c r="AG580" i="1" s="1"/>
  <c r="AH580" i="1"/>
  <c r="AM580" i="1"/>
  <c r="D581" i="1"/>
  <c r="M581" i="1"/>
  <c r="R581" i="1" s="1"/>
  <c r="P581" i="1"/>
  <c r="Q581" i="1" s="1"/>
  <c r="Y581" i="1"/>
  <c r="Z581" i="1" s="1"/>
  <c r="AF581" i="1"/>
  <c r="AG581" i="1" s="1"/>
  <c r="AH581" i="1"/>
  <c r="AM581" i="1"/>
  <c r="D582" i="1"/>
  <c r="M582" i="1"/>
  <c r="R582" i="1" s="1"/>
  <c r="P582" i="1"/>
  <c r="Q582" i="1" s="1"/>
  <c r="T582" i="1" s="1"/>
  <c r="I582" i="1" s="1"/>
  <c r="Y582" i="1"/>
  <c r="Z582" i="1" s="1"/>
  <c r="AF582" i="1"/>
  <c r="AG582" i="1" s="1"/>
  <c r="AH582" i="1"/>
  <c r="AM582" i="1"/>
  <c r="D583" i="1"/>
  <c r="M583" i="1"/>
  <c r="R583" i="1" s="1"/>
  <c r="P583" i="1"/>
  <c r="Q583" i="1" s="1"/>
  <c r="Y583" i="1"/>
  <c r="Z583" i="1" s="1"/>
  <c r="AF583" i="1"/>
  <c r="AG583" i="1" s="1"/>
  <c r="AH583" i="1"/>
  <c r="AM583" i="1"/>
  <c r="D584" i="1"/>
  <c r="M584" i="1"/>
  <c r="R584" i="1" s="1"/>
  <c r="P584" i="1"/>
  <c r="Q584" i="1" s="1"/>
  <c r="T584" i="1" s="1"/>
  <c r="I584" i="1" s="1"/>
  <c r="Y584" i="1"/>
  <c r="Z584" i="1" s="1"/>
  <c r="AF584" i="1"/>
  <c r="AG584" i="1" s="1"/>
  <c r="AH584" i="1"/>
  <c r="AM584" i="1"/>
  <c r="D585" i="1"/>
  <c r="M585" i="1"/>
  <c r="R585" i="1" s="1"/>
  <c r="P585" i="1"/>
  <c r="Q585" i="1" s="1"/>
  <c r="Y585" i="1"/>
  <c r="Z585" i="1" s="1"/>
  <c r="AF585" i="1"/>
  <c r="AG585" i="1" s="1"/>
  <c r="AH585" i="1"/>
  <c r="AM585" i="1"/>
  <c r="D586" i="1"/>
  <c r="M586" i="1"/>
  <c r="R586" i="1" s="1"/>
  <c r="P586" i="1"/>
  <c r="Q586" i="1" s="1"/>
  <c r="T586" i="1" s="1"/>
  <c r="I586" i="1" s="1"/>
  <c r="Y586" i="1"/>
  <c r="Z586" i="1" s="1"/>
  <c r="AF586" i="1"/>
  <c r="AG586" i="1" s="1"/>
  <c r="AH586" i="1"/>
  <c r="AM586" i="1"/>
  <c r="D587" i="1"/>
  <c r="M587" i="1"/>
  <c r="R587" i="1" s="1"/>
  <c r="P587" i="1"/>
  <c r="Q587" i="1" s="1"/>
  <c r="T587" i="1" s="1"/>
  <c r="I587" i="1" s="1"/>
  <c r="Y587" i="1"/>
  <c r="Z587" i="1" s="1"/>
  <c r="AF587" i="1"/>
  <c r="AG587" i="1" s="1"/>
  <c r="AH587" i="1"/>
  <c r="AM587" i="1"/>
  <c r="D588" i="1"/>
  <c r="M588" i="1"/>
  <c r="R588" i="1" s="1"/>
  <c r="P588" i="1"/>
  <c r="Q588" i="1" s="1"/>
  <c r="Y588" i="1"/>
  <c r="Z588" i="1" s="1"/>
  <c r="AF588" i="1"/>
  <c r="AG588" i="1" s="1"/>
  <c r="AH588" i="1"/>
  <c r="AM588" i="1"/>
  <c r="D589" i="1"/>
  <c r="M589" i="1"/>
  <c r="R589" i="1" s="1"/>
  <c r="P589" i="1"/>
  <c r="Q589" i="1" s="1"/>
  <c r="Y589" i="1"/>
  <c r="Z589" i="1" s="1"/>
  <c r="AF589" i="1"/>
  <c r="AG589" i="1" s="1"/>
  <c r="AH589" i="1"/>
  <c r="AM589" i="1"/>
  <c r="D590" i="1"/>
  <c r="M590" i="1"/>
  <c r="R590" i="1" s="1"/>
  <c r="P590" i="1"/>
  <c r="Q590" i="1" s="1"/>
  <c r="Y590" i="1"/>
  <c r="Z590" i="1" s="1"/>
  <c r="AF590" i="1"/>
  <c r="AG590" i="1" s="1"/>
  <c r="AH590" i="1"/>
  <c r="AM590" i="1"/>
  <c r="D591" i="1"/>
  <c r="M591" i="1"/>
  <c r="R591" i="1" s="1"/>
  <c r="P591" i="1"/>
  <c r="Q591" i="1" s="1"/>
  <c r="Y591" i="1"/>
  <c r="Z591" i="1" s="1"/>
  <c r="AF591" i="1"/>
  <c r="AG591" i="1" s="1"/>
  <c r="AH591" i="1"/>
  <c r="AM591" i="1"/>
  <c r="D592" i="1"/>
  <c r="M592" i="1"/>
  <c r="R592" i="1" s="1"/>
  <c r="P592" i="1"/>
  <c r="Q592" i="1" s="1"/>
  <c r="T592" i="1" s="1"/>
  <c r="I592" i="1" s="1"/>
  <c r="Y592" i="1"/>
  <c r="Z592" i="1" s="1"/>
  <c r="AF592" i="1"/>
  <c r="AG592" i="1" s="1"/>
  <c r="AH592" i="1"/>
  <c r="AM592" i="1"/>
  <c r="D593" i="1"/>
  <c r="M593" i="1"/>
  <c r="R593" i="1" s="1"/>
  <c r="P593" i="1"/>
  <c r="Q593" i="1" s="1"/>
  <c r="Y593" i="1"/>
  <c r="Z593" i="1" s="1"/>
  <c r="AF593" i="1"/>
  <c r="AG593" i="1" s="1"/>
  <c r="AH593" i="1"/>
  <c r="AM593" i="1"/>
  <c r="D594" i="1"/>
  <c r="M594" i="1"/>
  <c r="R594" i="1" s="1"/>
  <c r="P594" i="1"/>
  <c r="Q594" i="1" s="1"/>
  <c r="Y594" i="1"/>
  <c r="Z594" i="1" s="1"/>
  <c r="AF594" i="1"/>
  <c r="AG594" i="1" s="1"/>
  <c r="AH594" i="1"/>
  <c r="AM594" i="1"/>
  <c r="D595" i="1"/>
  <c r="M595" i="1"/>
  <c r="R595" i="1" s="1"/>
  <c r="P595" i="1"/>
  <c r="Q595" i="1" s="1"/>
  <c r="T595" i="1" s="1"/>
  <c r="I595" i="1" s="1"/>
  <c r="Y595" i="1"/>
  <c r="Z595" i="1" s="1"/>
  <c r="AF595" i="1"/>
  <c r="AG595" i="1" s="1"/>
  <c r="AH595" i="1"/>
  <c r="AM595" i="1"/>
  <c r="D596" i="1"/>
  <c r="M596" i="1"/>
  <c r="R596" i="1" s="1"/>
  <c r="P596" i="1"/>
  <c r="Q596" i="1" s="1"/>
  <c r="Y596" i="1"/>
  <c r="Z596" i="1" s="1"/>
  <c r="AF596" i="1"/>
  <c r="AG596" i="1" s="1"/>
  <c r="AH596" i="1"/>
  <c r="AM596" i="1"/>
  <c r="D597" i="1"/>
  <c r="M597" i="1"/>
  <c r="R597" i="1" s="1"/>
  <c r="P597" i="1"/>
  <c r="Q597" i="1" s="1"/>
  <c r="T597" i="1" s="1"/>
  <c r="I597" i="1" s="1"/>
  <c r="Y597" i="1"/>
  <c r="Z597" i="1" s="1"/>
  <c r="AF597" i="1"/>
  <c r="AG597" i="1" s="1"/>
  <c r="AH597" i="1"/>
  <c r="AM597" i="1"/>
  <c r="D598" i="1"/>
  <c r="M598" i="1"/>
  <c r="R598" i="1" s="1"/>
  <c r="P598" i="1"/>
  <c r="Q598" i="1" s="1"/>
  <c r="T598" i="1" s="1"/>
  <c r="I598" i="1" s="1"/>
  <c r="Y598" i="1"/>
  <c r="Z598" i="1" s="1"/>
  <c r="AF598" i="1"/>
  <c r="AG598" i="1" s="1"/>
  <c r="AH598" i="1"/>
  <c r="AM598" i="1"/>
  <c r="D599" i="1"/>
  <c r="M599" i="1"/>
  <c r="R599" i="1" s="1"/>
  <c r="P599" i="1"/>
  <c r="Q599" i="1" s="1"/>
  <c r="Y599" i="1"/>
  <c r="Z599" i="1" s="1"/>
  <c r="AF599" i="1"/>
  <c r="AG599" i="1" s="1"/>
  <c r="AH599" i="1"/>
  <c r="AM599" i="1"/>
  <c r="D600" i="1"/>
  <c r="M600" i="1"/>
  <c r="R600" i="1" s="1"/>
  <c r="P600" i="1"/>
  <c r="Q600" i="1" s="1"/>
  <c r="Y600" i="1"/>
  <c r="Z600" i="1" s="1"/>
  <c r="AF600" i="1"/>
  <c r="AG600" i="1" s="1"/>
  <c r="AH600" i="1"/>
  <c r="AM600" i="1"/>
  <c r="D602" i="1"/>
  <c r="M602" i="1"/>
  <c r="R602" i="1" s="1"/>
  <c r="P602" i="1"/>
  <c r="Q602" i="1" s="1"/>
  <c r="T602" i="1" s="1"/>
  <c r="I602" i="1" s="1"/>
  <c r="Z602" i="1"/>
  <c r="AF602" i="1"/>
  <c r="AG602" i="1" s="1"/>
  <c r="AH602" i="1"/>
  <c r="AM602" i="1"/>
  <c r="D603" i="1"/>
  <c r="M603" i="1"/>
  <c r="R603" i="1" s="1"/>
  <c r="P603" i="1"/>
  <c r="Q603" i="1" s="1"/>
  <c r="T603" i="1" s="1"/>
  <c r="I603" i="1" s="1"/>
  <c r="Y603" i="1"/>
  <c r="Z603" i="1" s="1"/>
  <c r="AF603" i="1"/>
  <c r="AG603" i="1" s="1"/>
  <c r="AH603" i="1"/>
  <c r="AM603" i="1"/>
  <c r="D604" i="1"/>
  <c r="M604" i="1"/>
  <c r="R604" i="1" s="1"/>
  <c r="P604" i="1"/>
  <c r="Q604" i="1" s="1"/>
  <c r="T604" i="1" s="1"/>
  <c r="I604" i="1" s="1"/>
  <c r="Y604" i="1"/>
  <c r="Z604" i="1" s="1"/>
  <c r="AF604" i="1"/>
  <c r="AG604" i="1" s="1"/>
  <c r="AH604" i="1"/>
  <c r="AM604" i="1"/>
  <c r="D605" i="1"/>
  <c r="M605" i="1"/>
  <c r="R605" i="1" s="1"/>
  <c r="P605" i="1"/>
  <c r="Q605" i="1" s="1"/>
  <c r="T605" i="1" s="1"/>
  <c r="I605" i="1" s="1"/>
  <c r="Y605" i="1"/>
  <c r="Z605" i="1" s="1"/>
  <c r="AF605" i="1"/>
  <c r="AG605" i="1" s="1"/>
  <c r="AH605" i="1"/>
  <c r="AM605" i="1"/>
  <c r="D606" i="1"/>
  <c r="M606" i="1"/>
  <c r="R606" i="1" s="1"/>
  <c r="P606" i="1"/>
  <c r="Q606" i="1" s="1"/>
  <c r="T606" i="1" s="1"/>
  <c r="I606" i="1" s="1"/>
  <c r="Y606" i="1"/>
  <c r="Z606" i="1" s="1"/>
  <c r="AF606" i="1"/>
  <c r="AG606" i="1" s="1"/>
  <c r="AH606" i="1"/>
  <c r="AM606" i="1"/>
  <c r="D607" i="1"/>
  <c r="M607" i="1"/>
  <c r="P607" i="1"/>
  <c r="Q607" i="1" s="1"/>
  <c r="Y607" i="1"/>
  <c r="Z607" i="1" s="1"/>
  <c r="AF607" i="1"/>
  <c r="AG607" i="1" s="1"/>
  <c r="AH607" i="1"/>
  <c r="AM607" i="1"/>
  <c r="D608" i="1"/>
  <c r="M608" i="1"/>
  <c r="R608" i="1" s="1"/>
  <c r="P608" i="1"/>
  <c r="Q608" i="1" s="1"/>
  <c r="Y608" i="1"/>
  <c r="Z608" i="1" s="1"/>
  <c r="AF608" i="1"/>
  <c r="AG608" i="1" s="1"/>
  <c r="AH608" i="1"/>
  <c r="AM608" i="1"/>
  <c r="D609" i="1"/>
  <c r="M609" i="1"/>
  <c r="R609" i="1" s="1"/>
  <c r="P609" i="1"/>
  <c r="Q609" i="1" s="1"/>
  <c r="Y609" i="1"/>
  <c r="Z609" i="1" s="1"/>
  <c r="AF609" i="1"/>
  <c r="AG609" i="1" s="1"/>
  <c r="AH609" i="1"/>
  <c r="AM609" i="1"/>
  <c r="D610" i="1"/>
  <c r="M610" i="1"/>
  <c r="R610" i="1" s="1"/>
  <c r="P610" i="1"/>
  <c r="Q610" i="1" s="1"/>
  <c r="T610" i="1" s="1"/>
  <c r="I610" i="1" s="1"/>
  <c r="Y610" i="1"/>
  <c r="Z610" i="1" s="1"/>
  <c r="AF610" i="1"/>
  <c r="AG610" i="1" s="1"/>
  <c r="AH610" i="1"/>
  <c r="AM610" i="1"/>
  <c r="D611" i="1"/>
  <c r="M611" i="1"/>
  <c r="R611" i="1" s="1"/>
  <c r="P611" i="1"/>
  <c r="Q611" i="1" s="1"/>
  <c r="T611" i="1" s="1"/>
  <c r="I611" i="1" s="1"/>
  <c r="Y611" i="1"/>
  <c r="Z611" i="1" s="1"/>
  <c r="AF611" i="1"/>
  <c r="AG611" i="1" s="1"/>
  <c r="AH611" i="1"/>
  <c r="AM611" i="1"/>
  <c r="D612" i="1"/>
  <c r="M612" i="1"/>
  <c r="R612" i="1" s="1"/>
  <c r="P612" i="1"/>
  <c r="Q612" i="1" s="1"/>
  <c r="Y612" i="1"/>
  <c r="Z612" i="1" s="1"/>
  <c r="AF612" i="1"/>
  <c r="AG612" i="1" s="1"/>
  <c r="AH612" i="1"/>
  <c r="AM612" i="1"/>
  <c r="D616" i="1"/>
  <c r="M616" i="1"/>
  <c r="R616" i="1" s="1"/>
  <c r="P616" i="1"/>
  <c r="Q616" i="1" s="1"/>
  <c r="T616" i="1" s="1"/>
  <c r="I616" i="1" s="1"/>
  <c r="Y616" i="1"/>
  <c r="Z616" i="1" s="1"/>
  <c r="AF616" i="1"/>
  <c r="AG616" i="1" s="1"/>
  <c r="AH616" i="1"/>
  <c r="AM616" i="1"/>
  <c r="D617" i="1"/>
  <c r="M617" i="1"/>
  <c r="R617" i="1" s="1"/>
  <c r="P617" i="1"/>
  <c r="Q617" i="1" s="1"/>
  <c r="Y617" i="1"/>
  <c r="Z617" i="1" s="1"/>
  <c r="AF617" i="1"/>
  <c r="AG617" i="1" s="1"/>
  <c r="AH617" i="1"/>
  <c r="AM617" i="1"/>
  <c r="D618" i="1"/>
  <c r="M618" i="1"/>
  <c r="R618" i="1" s="1"/>
  <c r="P618" i="1"/>
  <c r="Q618" i="1" s="1"/>
  <c r="T618" i="1" s="1"/>
  <c r="I618" i="1" s="1"/>
  <c r="Y618" i="1"/>
  <c r="Z618" i="1" s="1"/>
  <c r="AF618" i="1"/>
  <c r="AG618" i="1" s="1"/>
  <c r="AH618" i="1"/>
  <c r="AM618" i="1"/>
  <c r="D619" i="1"/>
  <c r="M619" i="1"/>
  <c r="R619" i="1" s="1"/>
  <c r="P619" i="1"/>
  <c r="Q619" i="1" s="1"/>
  <c r="T619" i="1" s="1"/>
  <c r="I619" i="1" s="1"/>
  <c r="Y619" i="1"/>
  <c r="Z619" i="1" s="1"/>
  <c r="AF619" i="1"/>
  <c r="AG619" i="1" s="1"/>
  <c r="AH619" i="1"/>
  <c r="AM619" i="1"/>
  <c r="D620" i="1"/>
  <c r="M620" i="1"/>
  <c r="R620" i="1" s="1"/>
  <c r="P620" i="1"/>
  <c r="Q620" i="1" s="1"/>
  <c r="T620" i="1" s="1"/>
  <c r="I620" i="1" s="1"/>
  <c r="Y620" i="1"/>
  <c r="Z620" i="1" s="1"/>
  <c r="AF620" i="1"/>
  <c r="AG620" i="1" s="1"/>
  <c r="AH620" i="1"/>
  <c r="AM620" i="1"/>
  <c r="D621" i="1"/>
  <c r="M621" i="1"/>
  <c r="R621" i="1" s="1"/>
  <c r="P621" i="1"/>
  <c r="Q621" i="1" s="1"/>
  <c r="T621" i="1" s="1"/>
  <c r="I621" i="1" s="1"/>
  <c r="Y621" i="1"/>
  <c r="Z621" i="1" s="1"/>
  <c r="AF621" i="1"/>
  <c r="AG621" i="1" s="1"/>
  <c r="AH621" i="1"/>
  <c r="AM621" i="1"/>
  <c r="D622" i="1"/>
  <c r="M622" i="1"/>
  <c r="R622" i="1" s="1"/>
  <c r="P622" i="1"/>
  <c r="Q622" i="1" s="1"/>
  <c r="T622" i="1" s="1"/>
  <c r="I622" i="1" s="1"/>
  <c r="Y622" i="1"/>
  <c r="Z622" i="1" s="1"/>
  <c r="AF622" i="1"/>
  <c r="AG622" i="1" s="1"/>
  <c r="AH622" i="1"/>
  <c r="AM622" i="1"/>
  <c r="D613" i="1"/>
  <c r="M613" i="1"/>
  <c r="R613" i="1" s="1"/>
  <c r="P613" i="1"/>
  <c r="Q613" i="1" s="1"/>
  <c r="T613" i="1" s="1"/>
  <c r="I613" i="1" s="1"/>
  <c r="Y613" i="1"/>
  <c r="Z613" i="1" s="1"/>
  <c r="AF613" i="1"/>
  <c r="AG613" i="1" s="1"/>
  <c r="AH613" i="1"/>
  <c r="AM613" i="1"/>
  <c r="D614" i="1"/>
  <c r="M614" i="1"/>
  <c r="R614" i="1" s="1"/>
  <c r="P614" i="1"/>
  <c r="Q614" i="1" s="1"/>
  <c r="T614" i="1" s="1"/>
  <c r="I614" i="1" s="1"/>
  <c r="Y614" i="1"/>
  <c r="Z614" i="1" s="1"/>
  <c r="AF614" i="1"/>
  <c r="AG614" i="1" s="1"/>
  <c r="AH614" i="1"/>
  <c r="AM614" i="1"/>
  <c r="D615" i="1"/>
  <c r="M615" i="1"/>
  <c r="R615" i="1" s="1"/>
  <c r="P615" i="1"/>
  <c r="Q615" i="1" s="1"/>
  <c r="T615" i="1" s="1"/>
  <c r="I615" i="1" s="1"/>
  <c r="Y615" i="1"/>
  <c r="Z615" i="1" s="1"/>
  <c r="AF615" i="1"/>
  <c r="AG615" i="1" s="1"/>
  <c r="AH615" i="1"/>
  <c r="AM615" i="1"/>
  <c r="D623" i="1"/>
  <c r="M623" i="1"/>
  <c r="R623" i="1" s="1"/>
  <c r="P623" i="1"/>
  <c r="Q623" i="1" s="1"/>
  <c r="T623" i="1" s="1"/>
  <c r="I623" i="1" s="1"/>
  <c r="Y623" i="1"/>
  <c r="Z623" i="1" s="1"/>
  <c r="AF623" i="1"/>
  <c r="AG623" i="1" s="1"/>
  <c r="AH623" i="1"/>
  <c r="AM623" i="1"/>
  <c r="D624" i="1"/>
  <c r="M624" i="1"/>
  <c r="R624" i="1" s="1"/>
  <c r="P624" i="1"/>
  <c r="Q624" i="1" s="1"/>
  <c r="T624" i="1" s="1"/>
  <c r="I624" i="1" s="1"/>
  <c r="Y624" i="1"/>
  <c r="Z624" i="1" s="1"/>
  <c r="AF624" i="1"/>
  <c r="AG624" i="1" s="1"/>
  <c r="AH624" i="1"/>
  <c r="AM624" i="1"/>
  <c r="D625" i="1"/>
  <c r="M625" i="1"/>
  <c r="R625" i="1" s="1"/>
  <c r="P625" i="1"/>
  <c r="Q625" i="1" s="1"/>
  <c r="T625" i="1" s="1"/>
  <c r="I625" i="1" s="1"/>
  <c r="Y625" i="1"/>
  <c r="Z625" i="1" s="1"/>
  <c r="AF625" i="1"/>
  <c r="AG625" i="1" s="1"/>
  <c r="AH625" i="1"/>
  <c r="AM625" i="1"/>
  <c r="D626" i="1"/>
  <c r="M626" i="1"/>
  <c r="R626" i="1" s="1"/>
  <c r="P626" i="1"/>
  <c r="Q626" i="1" s="1"/>
  <c r="T626" i="1" s="1"/>
  <c r="I626" i="1" s="1"/>
  <c r="Y626" i="1"/>
  <c r="Z626" i="1" s="1"/>
  <c r="AF626" i="1"/>
  <c r="AG626" i="1" s="1"/>
  <c r="AH626" i="1"/>
  <c r="AM626" i="1"/>
  <c r="D627" i="1"/>
  <c r="M627" i="1"/>
  <c r="R627" i="1" s="1"/>
  <c r="P627" i="1"/>
  <c r="Q627" i="1" s="1"/>
  <c r="Y627" i="1"/>
  <c r="Z627" i="1" s="1"/>
  <c r="AF627" i="1"/>
  <c r="AG627" i="1" s="1"/>
  <c r="AH627" i="1"/>
  <c r="AM627" i="1"/>
  <c r="D628" i="1"/>
  <c r="M628" i="1"/>
  <c r="R628" i="1" s="1"/>
  <c r="P628" i="1"/>
  <c r="Q628" i="1" s="1"/>
  <c r="Y628" i="1"/>
  <c r="Z628" i="1" s="1"/>
  <c r="AF628" i="1"/>
  <c r="AG628" i="1" s="1"/>
  <c r="AH628" i="1"/>
  <c r="AM628" i="1"/>
  <c r="D629" i="1"/>
  <c r="M629" i="1"/>
  <c r="R629" i="1" s="1"/>
  <c r="P629" i="1"/>
  <c r="Q629" i="1" s="1"/>
  <c r="Y629" i="1"/>
  <c r="Z629" i="1" s="1"/>
  <c r="AF629" i="1"/>
  <c r="AG629" i="1" s="1"/>
  <c r="AH629" i="1"/>
  <c r="AM629" i="1"/>
  <c r="D630" i="1"/>
  <c r="M630" i="1"/>
  <c r="R630" i="1" s="1"/>
  <c r="P630" i="1"/>
  <c r="Q630" i="1" s="1"/>
  <c r="Y630" i="1"/>
  <c r="Z630" i="1" s="1"/>
  <c r="AF630" i="1"/>
  <c r="AG630" i="1" s="1"/>
  <c r="AH630" i="1"/>
  <c r="AM630" i="1"/>
  <c r="D631" i="1"/>
  <c r="M631" i="1"/>
  <c r="R631" i="1" s="1"/>
  <c r="P631" i="1"/>
  <c r="Q631" i="1" s="1"/>
  <c r="T631" i="1" s="1"/>
  <c r="I631" i="1" s="1"/>
  <c r="Y631" i="1"/>
  <c r="Z631" i="1" s="1"/>
  <c r="AF631" i="1"/>
  <c r="AG631" i="1" s="1"/>
  <c r="AH631" i="1"/>
  <c r="AM631" i="1"/>
  <c r="D632" i="1"/>
  <c r="M632" i="1"/>
  <c r="R632" i="1" s="1"/>
  <c r="P632" i="1"/>
  <c r="Q632" i="1" s="1"/>
  <c r="T632" i="1" s="1"/>
  <c r="I632" i="1" s="1"/>
  <c r="Y632" i="1"/>
  <c r="Z632" i="1" s="1"/>
  <c r="AF632" i="1"/>
  <c r="AG632" i="1" s="1"/>
  <c r="AH632" i="1"/>
  <c r="AM632" i="1"/>
  <c r="D633" i="1"/>
  <c r="M633" i="1"/>
  <c r="R633" i="1" s="1"/>
  <c r="P633" i="1"/>
  <c r="Q633" i="1" s="1"/>
  <c r="T633" i="1" s="1"/>
  <c r="I633" i="1" s="1"/>
  <c r="Y633" i="1"/>
  <c r="Z633" i="1" s="1"/>
  <c r="AF633" i="1"/>
  <c r="AG633" i="1" s="1"/>
  <c r="AH633" i="1"/>
  <c r="AM633" i="1"/>
  <c r="D634" i="1"/>
  <c r="M634" i="1"/>
  <c r="R634" i="1" s="1"/>
  <c r="P634" i="1"/>
  <c r="Q634" i="1" s="1"/>
  <c r="T634" i="1" s="1"/>
  <c r="I634" i="1" s="1"/>
  <c r="Y634" i="1"/>
  <c r="Z634" i="1" s="1"/>
  <c r="AF634" i="1"/>
  <c r="AG634" i="1" s="1"/>
  <c r="AH634" i="1"/>
  <c r="AM634" i="1"/>
  <c r="D635" i="1"/>
  <c r="M635" i="1"/>
  <c r="R635" i="1" s="1"/>
  <c r="P635" i="1"/>
  <c r="Q635" i="1" s="1"/>
  <c r="Y635" i="1"/>
  <c r="Z635" i="1" s="1"/>
  <c r="AF635" i="1"/>
  <c r="AG635" i="1" s="1"/>
  <c r="AH635" i="1"/>
  <c r="AM635" i="1"/>
  <c r="D636" i="1"/>
  <c r="M636" i="1"/>
  <c r="R636" i="1" s="1"/>
  <c r="P636" i="1"/>
  <c r="Q636" i="1" s="1"/>
  <c r="T636" i="1" s="1"/>
  <c r="I636" i="1" s="1"/>
  <c r="Y636" i="1"/>
  <c r="Z636" i="1" s="1"/>
  <c r="AF636" i="1"/>
  <c r="AG636" i="1" s="1"/>
  <c r="AH636" i="1"/>
  <c r="AM636" i="1"/>
  <c r="D637" i="1"/>
  <c r="M637" i="1"/>
  <c r="R637" i="1" s="1"/>
  <c r="P637" i="1"/>
  <c r="Q637" i="1" s="1"/>
  <c r="T637" i="1" s="1"/>
  <c r="I637" i="1" s="1"/>
  <c r="Y637" i="1"/>
  <c r="Z637" i="1" s="1"/>
  <c r="AF637" i="1"/>
  <c r="AG637" i="1" s="1"/>
  <c r="AH637" i="1"/>
  <c r="AM637" i="1"/>
  <c r="D638" i="1"/>
  <c r="M638" i="1"/>
  <c r="R638" i="1" s="1"/>
  <c r="P638" i="1"/>
  <c r="Q638" i="1" s="1"/>
  <c r="T638" i="1" s="1"/>
  <c r="I638" i="1" s="1"/>
  <c r="Y638" i="1"/>
  <c r="Z638" i="1" s="1"/>
  <c r="AF638" i="1"/>
  <c r="AG638" i="1" s="1"/>
  <c r="AH638" i="1"/>
  <c r="AM638" i="1"/>
  <c r="D639" i="1"/>
  <c r="M639" i="1"/>
  <c r="R639" i="1" s="1"/>
  <c r="P639" i="1"/>
  <c r="Q639" i="1" s="1"/>
  <c r="T639" i="1" s="1"/>
  <c r="I639" i="1" s="1"/>
  <c r="Y639" i="1"/>
  <c r="Z639" i="1" s="1"/>
  <c r="AF639" i="1"/>
  <c r="AG639" i="1" s="1"/>
  <c r="AH639" i="1"/>
  <c r="AM639" i="1"/>
  <c r="D640" i="1"/>
  <c r="M640" i="1"/>
  <c r="R640" i="1" s="1"/>
  <c r="P640" i="1"/>
  <c r="Q640" i="1" s="1"/>
  <c r="T640" i="1" s="1"/>
  <c r="I640" i="1" s="1"/>
  <c r="Y640" i="1"/>
  <c r="Z640" i="1" s="1"/>
  <c r="AF640" i="1"/>
  <c r="AG640" i="1" s="1"/>
  <c r="AH640" i="1"/>
  <c r="AM640" i="1"/>
  <c r="D641" i="1"/>
  <c r="M641" i="1"/>
  <c r="R641" i="1" s="1"/>
  <c r="P641" i="1"/>
  <c r="Q641" i="1" s="1"/>
  <c r="T641" i="1" s="1"/>
  <c r="I641" i="1" s="1"/>
  <c r="Y641" i="1"/>
  <c r="Z641" i="1" s="1"/>
  <c r="AF641" i="1"/>
  <c r="AG641" i="1" s="1"/>
  <c r="AH641" i="1"/>
  <c r="AM641" i="1"/>
  <c r="D642" i="1"/>
  <c r="M642" i="1"/>
  <c r="R642" i="1" s="1"/>
  <c r="P642" i="1"/>
  <c r="Q642" i="1" s="1"/>
  <c r="T642" i="1" s="1"/>
  <c r="I642" i="1" s="1"/>
  <c r="Y642" i="1"/>
  <c r="Z642" i="1" s="1"/>
  <c r="AF642" i="1"/>
  <c r="AG642" i="1" s="1"/>
  <c r="AH642" i="1"/>
  <c r="AM642" i="1"/>
  <c r="D643" i="1"/>
  <c r="M643" i="1"/>
  <c r="R643" i="1" s="1"/>
  <c r="P643" i="1"/>
  <c r="Q643" i="1" s="1"/>
  <c r="T643" i="1" s="1"/>
  <c r="I643" i="1" s="1"/>
  <c r="Y643" i="1"/>
  <c r="Z643" i="1" s="1"/>
  <c r="AF643" i="1"/>
  <c r="AG643" i="1" s="1"/>
  <c r="AH643" i="1"/>
  <c r="AM643" i="1"/>
  <c r="D644" i="1"/>
  <c r="M644" i="1"/>
  <c r="R644" i="1" s="1"/>
  <c r="P644" i="1"/>
  <c r="Q644" i="1" s="1"/>
  <c r="Y644" i="1"/>
  <c r="Z644" i="1" s="1"/>
  <c r="AF644" i="1"/>
  <c r="AG644" i="1" s="1"/>
  <c r="AH644" i="1"/>
  <c r="AM644" i="1"/>
  <c r="D645" i="1"/>
  <c r="M645" i="1"/>
  <c r="R645" i="1" s="1"/>
  <c r="P645" i="1"/>
  <c r="Q645" i="1" s="1"/>
  <c r="T645" i="1" s="1"/>
  <c r="I645" i="1" s="1"/>
  <c r="Y645" i="1"/>
  <c r="Z645" i="1" s="1"/>
  <c r="AF645" i="1"/>
  <c r="AG645" i="1" s="1"/>
  <c r="AH645" i="1"/>
  <c r="AM645" i="1"/>
  <c r="D646" i="1"/>
  <c r="M646" i="1"/>
  <c r="R646" i="1" s="1"/>
  <c r="P646" i="1"/>
  <c r="Q646" i="1" s="1"/>
  <c r="T646" i="1" s="1"/>
  <c r="I646" i="1" s="1"/>
  <c r="Y646" i="1"/>
  <c r="Z646" i="1" s="1"/>
  <c r="AF646" i="1"/>
  <c r="AG646" i="1" s="1"/>
  <c r="AH646" i="1"/>
  <c r="AM646" i="1"/>
  <c r="D647" i="1"/>
  <c r="M647" i="1"/>
  <c r="R647" i="1" s="1"/>
  <c r="P647" i="1"/>
  <c r="Q647" i="1" s="1"/>
  <c r="T647" i="1" s="1"/>
  <c r="I647" i="1" s="1"/>
  <c r="Y647" i="1"/>
  <c r="Z647" i="1" s="1"/>
  <c r="AF647" i="1"/>
  <c r="AG647" i="1" s="1"/>
  <c r="AH647" i="1"/>
  <c r="AM647" i="1"/>
  <c r="D648" i="1"/>
  <c r="M648" i="1"/>
  <c r="R648" i="1" s="1"/>
  <c r="P648" i="1"/>
  <c r="Q648" i="1" s="1"/>
  <c r="T648" i="1" s="1"/>
  <c r="I648" i="1" s="1"/>
  <c r="Y648" i="1"/>
  <c r="Z648" i="1" s="1"/>
  <c r="AF648" i="1"/>
  <c r="AG648" i="1" s="1"/>
  <c r="AH648" i="1"/>
  <c r="AM648" i="1"/>
  <c r="D649" i="1"/>
  <c r="M649" i="1"/>
  <c r="R649" i="1" s="1"/>
  <c r="P649" i="1"/>
  <c r="Q649" i="1" s="1"/>
  <c r="T649" i="1" s="1"/>
  <c r="I649" i="1" s="1"/>
  <c r="Y649" i="1"/>
  <c r="Z649" i="1" s="1"/>
  <c r="AF649" i="1"/>
  <c r="AG649" i="1" s="1"/>
  <c r="AH649" i="1"/>
  <c r="AM649" i="1"/>
  <c r="D650" i="1"/>
  <c r="M650" i="1"/>
  <c r="R650" i="1" s="1"/>
  <c r="P650" i="1"/>
  <c r="Q650" i="1" s="1"/>
  <c r="T650" i="1" s="1"/>
  <c r="I650" i="1" s="1"/>
  <c r="Y650" i="1"/>
  <c r="Z650" i="1" s="1"/>
  <c r="AF650" i="1"/>
  <c r="AG650" i="1" s="1"/>
  <c r="AH650" i="1"/>
  <c r="AM650" i="1"/>
  <c r="D651" i="1"/>
  <c r="M651" i="1"/>
  <c r="R651" i="1" s="1"/>
  <c r="P651" i="1"/>
  <c r="Q651" i="1" s="1"/>
  <c r="T651" i="1" s="1"/>
  <c r="I651" i="1" s="1"/>
  <c r="Y651" i="1"/>
  <c r="Z651" i="1" s="1"/>
  <c r="AF651" i="1"/>
  <c r="AG651" i="1" s="1"/>
  <c r="AH651" i="1"/>
  <c r="AM651" i="1"/>
  <c r="D652" i="1"/>
  <c r="M652" i="1"/>
  <c r="R652" i="1" s="1"/>
  <c r="P652" i="1"/>
  <c r="Q652" i="1" s="1"/>
  <c r="T652" i="1" s="1"/>
  <c r="I652" i="1" s="1"/>
  <c r="Y652" i="1"/>
  <c r="Z652" i="1" s="1"/>
  <c r="AF652" i="1"/>
  <c r="AG652" i="1" s="1"/>
  <c r="AH652" i="1"/>
  <c r="AM652" i="1"/>
  <c r="D653" i="1"/>
  <c r="M653" i="1"/>
  <c r="R653" i="1" s="1"/>
  <c r="P653" i="1"/>
  <c r="Q653" i="1" s="1"/>
  <c r="Y653" i="1"/>
  <c r="Z653" i="1" s="1"/>
  <c r="AF653" i="1"/>
  <c r="AG653" i="1" s="1"/>
  <c r="AH653" i="1"/>
  <c r="AM653" i="1"/>
  <c r="D654" i="1"/>
  <c r="M654" i="1"/>
  <c r="R654" i="1" s="1"/>
  <c r="P654" i="1"/>
  <c r="Q654" i="1" s="1"/>
  <c r="T654" i="1" s="1"/>
  <c r="I654" i="1" s="1"/>
  <c r="Y654" i="1"/>
  <c r="Z654" i="1" s="1"/>
  <c r="AF654" i="1"/>
  <c r="AG654" i="1" s="1"/>
  <c r="AH654" i="1"/>
  <c r="AM654" i="1"/>
  <c r="D655" i="1"/>
  <c r="M655" i="1"/>
  <c r="R655" i="1" s="1"/>
  <c r="P655" i="1"/>
  <c r="Q655" i="1" s="1"/>
  <c r="T655" i="1" s="1"/>
  <c r="I655" i="1" s="1"/>
  <c r="Y655" i="1"/>
  <c r="Z655" i="1" s="1"/>
  <c r="AF655" i="1"/>
  <c r="AG655" i="1" s="1"/>
  <c r="AH655" i="1"/>
  <c r="AM655" i="1"/>
  <c r="D656" i="1"/>
  <c r="M656" i="1"/>
  <c r="R656" i="1" s="1"/>
  <c r="P656" i="1"/>
  <c r="Q656" i="1" s="1"/>
  <c r="Y656" i="1"/>
  <c r="Z656" i="1" s="1"/>
  <c r="AF656" i="1"/>
  <c r="AG656" i="1" s="1"/>
  <c r="AH656" i="1"/>
  <c r="AM656" i="1"/>
  <c r="D657" i="1"/>
  <c r="M657" i="1"/>
  <c r="R657" i="1" s="1"/>
  <c r="P657" i="1"/>
  <c r="Q657" i="1" s="1"/>
  <c r="Y657" i="1"/>
  <c r="Z657" i="1" s="1"/>
  <c r="AF657" i="1"/>
  <c r="AG657" i="1" s="1"/>
  <c r="AH657" i="1"/>
  <c r="AM657" i="1"/>
  <c r="D658" i="1"/>
  <c r="M658" i="1"/>
  <c r="R658" i="1" s="1"/>
  <c r="P658" i="1"/>
  <c r="Q658" i="1" s="1"/>
  <c r="T658" i="1" s="1"/>
  <c r="I658" i="1" s="1"/>
  <c r="Y658" i="1"/>
  <c r="Z658" i="1" s="1"/>
  <c r="AF658" i="1"/>
  <c r="AG658" i="1" s="1"/>
  <c r="AH658" i="1"/>
  <c r="AM658" i="1"/>
  <c r="D659" i="1"/>
  <c r="M659" i="1"/>
  <c r="R659" i="1" s="1"/>
  <c r="P659" i="1"/>
  <c r="Q659" i="1" s="1"/>
  <c r="T659" i="1" s="1"/>
  <c r="I659" i="1" s="1"/>
  <c r="Y659" i="1"/>
  <c r="Z659" i="1" s="1"/>
  <c r="AF659" i="1"/>
  <c r="AG659" i="1" s="1"/>
  <c r="AH659" i="1"/>
  <c r="AM659" i="1"/>
  <c r="D660" i="1"/>
  <c r="M660" i="1"/>
  <c r="R660" i="1" s="1"/>
  <c r="P660" i="1"/>
  <c r="Q660" i="1" s="1"/>
  <c r="T660" i="1" s="1"/>
  <c r="I660" i="1" s="1"/>
  <c r="Y660" i="1"/>
  <c r="Z660" i="1" s="1"/>
  <c r="AF660" i="1"/>
  <c r="AG660" i="1" s="1"/>
  <c r="AH660" i="1"/>
  <c r="AM660" i="1"/>
  <c r="D661" i="1"/>
  <c r="M661" i="1"/>
  <c r="R661" i="1" s="1"/>
  <c r="P661" i="1"/>
  <c r="Q661" i="1" s="1"/>
  <c r="T661" i="1" s="1"/>
  <c r="I661" i="1" s="1"/>
  <c r="Y661" i="1"/>
  <c r="Z661" i="1" s="1"/>
  <c r="AF661" i="1"/>
  <c r="AG661" i="1" s="1"/>
  <c r="AH661" i="1"/>
  <c r="AM661" i="1"/>
  <c r="D662" i="1"/>
  <c r="M662" i="1"/>
  <c r="R662" i="1" s="1"/>
  <c r="P662" i="1"/>
  <c r="Q662" i="1" s="1"/>
  <c r="T662" i="1" s="1"/>
  <c r="I662" i="1" s="1"/>
  <c r="Y662" i="1"/>
  <c r="Z662" i="1" s="1"/>
  <c r="AF662" i="1"/>
  <c r="AG662" i="1" s="1"/>
  <c r="AH662" i="1"/>
  <c r="AM662" i="1"/>
  <c r="D663" i="1"/>
  <c r="M663" i="1"/>
  <c r="R663" i="1" s="1"/>
  <c r="P663" i="1"/>
  <c r="Q663" i="1" s="1"/>
  <c r="T663" i="1" s="1"/>
  <c r="I663" i="1" s="1"/>
  <c r="Y663" i="1"/>
  <c r="Z663" i="1" s="1"/>
  <c r="AF663" i="1"/>
  <c r="AG663" i="1" s="1"/>
  <c r="AH663" i="1"/>
  <c r="AM663" i="1"/>
  <c r="D664" i="1"/>
  <c r="M664" i="1"/>
  <c r="R664" i="1" s="1"/>
  <c r="P664" i="1"/>
  <c r="Q664" i="1" s="1"/>
  <c r="T664" i="1" s="1"/>
  <c r="I664" i="1" s="1"/>
  <c r="Y664" i="1"/>
  <c r="Z664" i="1" s="1"/>
  <c r="AF664" i="1"/>
  <c r="AG664" i="1" s="1"/>
  <c r="AH664" i="1"/>
  <c r="AM664" i="1"/>
  <c r="D665" i="1"/>
  <c r="M665" i="1"/>
  <c r="R665" i="1" s="1"/>
  <c r="P665" i="1"/>
  <c r="Q665" i="1" s="1"/>
  <c r="Y665" i="1"/>
  <c r="Z665" i="1" s="1"/>
  <c r="AF665" i="1"/>
  <c r="AG665" i="1" s="1"/>
  <c r="AH665" i="1"/>
  <c r="AM665" i="1"/>
  <c r="D666" i="1"/>
  <c r="M666" i="1"/>
  <c r="R666" i="1" s="1"/>
  <c r="P666" i="1"/>
  <c r="Q666" i="1" s="1"/>
  <c r="T666" i="1" s="1"/>
  <c r="I666" i="1" s="1"/>
  <c r="Y666" i="1"/>
  <c r="Z666" i="1" s="1"/>
  <c r="AF666" i="1"/>
  <c r="AG666" i="1" s="1"/>
  <c r="AH666" i="1"/>
  <c r="AM666" i="1"/>
  <c r="D667" i="1"/>
  <c r="M667" i="1"/>
  <c r="R667" i="1" s="1"/>
  <c r="P667" i="1"/>
  <c r="Q667" i="1" s="1"/>
  <c r="T667" i="1" s="1"/>
  <c r="I667" i="1" s="1"/>
  <c r="Y667" i="1"/>
  <c r="Z667" i="1" s="1"/>
  <c r="AF667" i="1"/>
  <c r="AG667" i="1" s="1"/>
  <c r="AH667" i="1"/>
  <c r="AM667" i="1"/>
  <c r="D668" i="1"/>
  <c r="M668" i="1"/>
  <c r="R668" i="1" s="1"/>
  <c r="P668" i="1"/>
  <c r="Q668" i="1" s="1"/>
  <c r="T668" i="1" s="1"/>
  <c r="I668" i="1" s="1"/>
  <c r="Y668" i="1"/>
  <c r="Z668" i="1" s="1"/>
  <c r="AF668" i="1"/>
  <c r="AG668" i="1" s="1"/>
  <c r="AH668" i="1"/>
  <c r="AM668" i="1"/>
  <c r="D669" i="1"/>
  <c r="M669" i="1"/>
  <c r="R669" i="1" s="1"/>
  <c r="P669" i="1"/>
  <c r="Q669" i="1" s="1"/>
  <c r="T669" i="1" s="1"/>
  <c r="I669" i="1" s="1"/>
  <c r="Y669" i="1"/>
  <c r="Z669" i="1" s="1"/>
  <c r="AF669" i="1"/>
  <c r="AG669" i="1" s="1"/>
  <c r="AH669" i="1"/>
  <c r="AM669" i="1"/>
  <c r="D670" i="1"/>
  <c r="M670" i="1"/>
  <c r="R670" i="1" s="1"/>
  <c r="P670" i="1"/>
  <c r="Q670" i="1" s="1"/>
  <c r="Y670" i="1"/>
  <c r="Z670" i="1" s="1"/>
  <c r="AF670" i="1"/>
  <c r="AG670" i="1" s="1"/>
  <c r="AH670" i="1"/>
  <c r="AM670" i="1"/>
  <c r="D671" i="1"/>
  <c r="M671" i="1"/>
  <c r="R671" i="1" s="1"/>
  <c r="P671" i="1"/>
  <c r="Q671" i="1" s="1"/>
  <c r="T671" i="1" s="1"/>
  <c r="I671" i="1" s="1"/>
  <c r="Y671" i="1"/>
  <c r="Z671" i="1" s="1"/>
  <c r="AF671" i="1"/>
  <c r="AG671" i="1" s="1"/>
  <c r="AH671" i="1"/>
  <c r="AM671" i="1"/>
  <c r="D672" i="1"/>
  <c r="M672" i="1"/>
  <c r="R672" i="1" s="1"/>
  <c r="P672" i="1"/>
  <c r="Q672" i="1" s="1"/>
  <c r="Y672" i="1"/>
  <c r="Z672" i="1" s="1"/>
  <c r="AF672" i="1"/>
  <c r="AG672" i="1" s="1"/>
  <c r="AH672" i="1"/>
  <c r="AM672" i="1"/>
  <c r="D673" i="1"/>
  <c r="M673" i="1"/>
  <c r="R673" i="1" s="1"/>
  <c r="P673" i="1"/>
  <c r="Q673" i="1" s="1"/>
  <c r="Y673" i="1"/>
  <c r="Z673" i="1" s="1"/>
  <c r="AF673" i="1"/>
  <c r="AG673" i="1" s="1"/>
  <c r="AH673" i="1"/>
  <c r="AM673" i="1"/>
  <c r="D674" i="1"/>
  <c r="M674" i="1"/>
  <c r="R674" i="1" s="1"/>
  <c r="P674" i="1"/>
  <c r="Q674" i="1" s="1"/>
  <c r="T674" i="1" s="1"/>
  <c r="I674" i="1" s="1"/>
  <c r="Y674" i="1"/>
  <c r="Z674" i="1" s="1"/>
  <c r="AF674" i="1"/>
  <c r="AG674" i="1" s="1"/>
  <c r="AH674" i="1"/>
  <c r="AM674" i="1"/>
  <c r="D675" i="1"/>
  <c r="M675" i="1"/>
  <c r="R675" i="1" s="1"/>
  <c r="P675" i="1"/>
  <c r="Q675" i="1" s="1"/>
  <c r="Y675" i="1"/>
  <c r="Z675" i="1" s="1"/>
  <c r="AF675" i="1"/>
  <c r="AG675" i="1" s="1"/>
  <c r="AH675" i="1"/>
  <c r="AM675" i="1"/>
  <c r="D676" i="1"/>
  <c r="M676" i="1"/>
  <c r="R676" i="1" s="1"/>
  <c r="P676" i="1"/>
  <c r="Q676" i="1" s="1"/>
  <c r="Y676" i="1"/>
  <c r="Z676" i="1" s="1"/>
  <c r="AF676" i="1"/>
  <c r="AG676" i="1" s="1"/>
  <c r="AH676" i="1"/>
  <c r="AM676" i="1"/>
  <c r="D677" i="1"/>
  <c r="M677" i="1"/>
  <c r="R677" i="1" s="1"/>
  <c r="P677" i="1"/>
  <c r="Q677" i="1" s="1"/>
  <c r="T677" i="1" s="1"/>
  <c r="I677" i="1" s="1"/>
  <c r="Y677" i="1"/>
  <c r="Z677" i="1" s="1"/>
  <c r="AF677" i="1"/>
  <c r="AG677" i="1" s="1"/>
  <c r="AH677" i="1"/>
  <c r="AM677" i="1"/>
  <c r="D678" i="1"/>
  <c r="M678" i="1"/>
  <c r="R678" i="1" s="1"/>
  <c r="P678" i="1"/>
  <c r="Q678" i="1" s="1"/>
  <c r="Y678" i="1"/>
  <c r="Z678" i="1" s="1"/>
  <c r="AF678" i="1"/>
  <c r="AG678" i="1" s="1"/>
  <c r="AH678" i="1"/>
  <c r="AM678" i="1"/>
  <c r="D679" i="1"/>
  <c r="M679" i="1"/>
  <c r="R679" i="1" s="1"/>
  <c r="P679" i="1"/>
  <c r="Q679" i="1" s="1"/>
  <c r="Y679" i="1"/>
  <c r="Z679" i="1" s="1"/>
  <c r="AF679" i="1"/>
  <c r="AG679" i="1" s="1"/>
  <c r="AH679" i="1"/>
  <c r="AM679" i="1"/>
  <c r="D680" i="1"/>
  <c r="M680" i="1"/>
  <c r="R680" i="1" s="1"/>
  <c r="P680" i="1"/>
  <c r="Q680" i="1" s="1"/>
  <c r="Y680" i="1"/>
  <c r="Z680" i="1" s="1"/>
  <c r="AF680" i="1"/>
  <c r="AG680" i="1" s="1"/>
  <c r="AH680" i="1"/>
  <c r="AM680" i="1"/>
  <c r="D681" i="1"/>
  <c r="M681" i="1"/>
  <c r="R681" i="1" s="1"/>
  <c r="P681" i="1"/>
  <c r="Q681" i="1" s="1"/>
  <c r="Y681" i="1"/>
  <c r="Z681" i="1" s="1"/>
  <c r="AF681" i="1"/>
  <c r="AG681" i="1" s="1"/>
  <c r="AH681" i="1"/>
  <c r="AM681" i="1"/>
  <c r="D682" i="1"/>
  <c r="M682" i="1"/>
  <c r="R682" i="1" s="1"/>
  <c r="P682" i="1"/>
  <c r="Q682" i="1" s="1"/>
  <c r="T682" i="1" s="1"/>
  <c r="I682" i="1" s="1"/>
  <c r="Y682" i="1"/>
  <c r="Z682" i="1" s="1"/>
  <c r="AF682" i="1"/>
  <c r="AG682" i="1" s="1"/>
  <c r="AH682" i="1"/>
  <c r="AM682" i="1"/>
  <c r="D683" i="1"/>
  <c r="M683" i="1"/>
  <c r="R683" i="1" s="1"/>
  <c r="P683" i="1"/>
  <c r="Q683" i="1" s="1"/>
  <c r="Y683" i="1"/>
  <c r="Z683" i="1" s="1"/>
  <c r="AF683" i="1"/>
  <c r="AG683" i="1" s="1"/>
  <c r="AH683" i="1"/>
  <c r="AM683" i="1"/>
  <c r="D684" i="1"/>
  <c r="M684" i="1"/>
  <c r="R684" i="1" s="1"/>
  <c r="P684" i="1"/>
  <c r="Q684" i="1" s="1"/>
  <c r="Y684" i="1"/>
  <c r="Z684" i="1" s="1"/>
  <c r="AF684" i="1"/>
  <c r="AG684" i="1" s="1"/>
  <c r="AH684" i="1"/>
  <c r="AM684" i="1"/>
  <c r="D685" i="1"/>
  <c r="M685" i="1"/>
  <c r="R685" i="1" s="1"/>
  <c r="P685" i="1"/>
  <c r="Q685" i="1" s="1"/>
  <c r="T685" i="1" s="1"/>
  <c r="I685" i="1" s="1"/>
  <c r="Y685" i="1"/>
  <c r="Z685" i="1" s="1"/>
  <c r="AF685" i="1"/>
  <c r="AG685" i="1" s="1"/>
  <c r="AH685" i="1"/>
  <c r="AM685" i="1"/>
  <c r="D686" i="1"/>
  <c r="M686" i="1"/>
  <c r="R686" i="1" s="1"/>
  <c r="P686" i="1"/>
  <c r="Q686" i="1" s="1"/>
  <c r="Y686" i="1"/>
  <c r="Z686" i="1" s="1"/>
  <c r="AF686" i="1"/>
  <c r="AG686" i="1" s="1"/>
  <c r="AH686" i="1"/>
  <c r="AM686" i="1"/>
  <c r="D687" i="1"/>
  <c r="M687" i="1"/>
  <c r="R687" i="1" s="1"/>
  <c r="P687" i="1"/>
  <c r="Q687" i="1" s="1"/>
  <c r="T687" i="1" s="1"/>
  <c r="I687" i="1" s="1"/>
  <c r="Y687" i="1"/>
  <c r="Z687" i="1" s="1"/>
  <c r="AF687" i="1"/>
  <c r="AG687" i="1" s="1"/>
  <c r="AH687" i="1"/>
  <c r="AM687" i="1"/>
  <c r="D688" i="1"/>
  <c r="M688" i="1"/>
  <c r="R688" i="1" s="1"/>
  <c r="P688" i="1"/>
  <c r="Q688" i="1" s="1"/>
  <c r="T688" i="1" s="1"/>
  <c r="I688" i="1" s="1"/>
  <c r="Y688" i="1"/>
  <c r="Z688" i="1" s="1"/>
  <c r="AF688" i="1"/>
  <c r="AG688" i="1" s="1"/>
  <c r="AH688" i="1"/>
  <c r="AM688" i="1"/>
  <c r="D689" i="1"/>
  <c r="M689" i="1"/>
  <c r="R689" i="1" s="1"/>
  <c r="P689" i="1"/>
  <c r="Q689" i="1" s="1"/>
  <c r="T689" i="1" s="1"/>
  <c r="I689" i="1" s="1"/>
  <c r="Y689" i="1"/>
  <c r="Z689" i="1" s="1"/>
  <c r="AF689" i="1"/>
  <c r="AG689" i="1" s="1"/>
  <c r="AH689" i="1"/>
  <c r="AM689" i="1"/>
  <c r="D690" i="1"/>
  <c r="M690" i="1"/>
  <c r="R690" i="1" s="1"/>
  <c r="P690" i="1"/>
  <c r="Q690" i="1" s="1"/>
  <c r="T690" i="1" s="1"/>
  <c r="I690" i="1" s="1"/>
  <c r="Y690" i="1"/>
  <c r="Z690" i="1" s="1"/>
  <c r="AF690" i="1"/>
  <c r="AG690" i="1" s="1"/>
  <c r="AH690" i="1"/>
  <c r="AM690" i="1"/>
  <c r="D691" i="1"/>
  <c r="M691" i="1"/>
  <c r="R691" i="1" s="1"/>
  <c r="P691" i="1"/>
  <c r="Q691" i="1" s="1"/>
  <c r="T691" i="1" s="1"/>
  <c r="I691" i="1" s="1"/>
  <c r="Y691" i="1"/>
  <c r="Z691" i="1" s="1"/>
  <c r="AF691" i="1"/>
  <c r="AG691" i="1" s="1"/>
  <c r="AH691" i="1"/>
  <c r="AM691" i="1"/>
  <c r="D692" i="1"/>
  <c r="M692" i="1"/>
  <c r="R692" i="1" s="1"/>
  <c r="P692" i="1"/>
  <c r="Q692" i="1" s="1"/>
  <c r="T692" i="1" s="1"/>
  <c r="I692" i="1" s="1"/>
  <c r="Y692" i="1"/>
  <c r="Z692" i="1" s="1"/>
  <c r="AF692" i="1"/>
  <c r="AG692" i="1" s="1"/>
  <c r="AH692" i="1"/>
  <c r="AM692" i="1"/>
  <c r="D693" i="1"/>
  <c r="M693" i="1"/>
  <c r="R693" i="1" s="1"/>
  <c r="P693" i="1"/>
  <c r="Q693" i="1" s="1"/>
  <c r="T693" i="1" s="1"/>
  <c r="I693" i="1" s="1"/>
  <c r="Y693" i="1"/>
  <c r="Z693" i="1" s="1"/>
  <c r="AF693" i="1"/>
  <c r="AG693" i="1" s="1"/>
  <c r="AH693" i="1"/>
  <c r="AM693" i="1"/>
  <c r="D694" i="1"/>
  <c r="M694" i="1"/>
  <c r="R694" i="1" s="1"/>
  <c r="P694" i="1"/>
  <c r="Q694" i="1" s="1"/>
  <c r="T694" i="1" s="1"/>
  <c r="I694" i="1" s="1"/>
  <c r="Y694" i="1"/>
  <c r="Z694" i="1" s="1"/>
  <c r="AF694" i="1"/>
  <c r="AG694" i="1" s="1"/>
  <c r="AH694" i="1"/>
  <c r="AM694" i="1"/>
  <c r="D695" i="1"/>
  <c r="M695" i="1"/>
  <c r="R695" i="1" s="1"/>
  <c r="P695" i="1"/>
  <c r="Q695" i="1" s="1"/>
  <c r="Y695" i="1"/>
  <c r="Z695" i="1" s="1"/>
  <c r="AF695" i="1"/>
  <c r="AG695" i="1" s="1"/>
  <c r="AH695" i="1"/>
  <c r="AM695" i="1"/>
  <c r="D696" i="1"/>
  <c r="M696" i="1"/>
  <c r="R696" i="1" s="1"/>
  <c r="P696" i="1"/>
  <c r="Q696" i="1" s="1"/>
  <c r="T696" i="1" s="1"/>
  <c r="I696" i="1" s="1"/>
  <c r="Y696" i="1"/>
  <c r="Z696" i="1" s="1"/>
  <c r="AF696" i="1"/>
  <c r="AG696" i="1" s="1"/>
  <c r="AH696" i="1"/>
  <c r="AM696" i="1"/>
  <c r="D697" i="1"/>
  <c r="M697" i="1"/>
  <c r="R697" i="1" s="1"/>
  <c r="P697" i="1"/>
  <c r="Q697" i="1" s="1"/>
  <c r="T697" i="1" s="1"/>
  <c r="I697" i="1" s="1"/>
  <c r="Y697" i="1"/>
  <c r="Z697" i="1" s="1"/>
  <c r="AF697" i="1"/>
  <c r="AG697" i="1" s="1"/>
  <c r="AH697" i="1"/>
  <c r="AM697" i="1"/>
  <c r="D698" i="1"/>
  <c r="M698" i="1"/>
  <c r="R698" i="1" s="1"/>
  <c r="P698" i="1"/>
  <c r="Q698" i="1" s="1"/>
  <c r="Y698" i="1"/>
  <c r="Z698" i="1" s="1"/>
  <c r="AG698" i="1"/>
  <c r="AH698" i="1"/>
  <c r="AM698" i="1"/>
  <c r="D699" i="1"/>
  <c r="M699" i="1"/>
  <c r="R699" i="1" s="1"/>
  <c r="P699" i="1"/>
  <c r="Q699" i="1" s="1"/>
  <c r="T699" i="1" s="1"/>
  <c r="I699" i="1" s="1"/>
  <c r="Y699" i="1"/>
  <c r="Z699" i="1" s="1"/>
  <c r="AF699" i="1"/>
  <c r="AG699" i="1" s="1"/>
  <c r="AH699" i="1"/>
  <c r="AM699" i="1"/>
  <c r="D700" i="1"/>
  <c r="M700" i="1"/>
  <c r="R700" i="1" s="1"/>
  <c r="P700" i="1"/>
  <c r="Q700" i="1" s="1"/>
  <c r="T700" i="1" s="1"/>
  <c r="I700" i="1" s="1"/>
  <c r="Y700" i="1"/>
  <c r="Z700" i="1" s="1"/>
  <c r="AF700" i="1"/>
  <c r="AG700" i="1" s="1"/>
  <c r="AH700" i="1"/>
  <c r="AM700" i="1"/>
  <c r="D701" i="1"/>
  <c r="M701" i="1"/>
  <c r="R701" i="1" s="1"/>
  <c r="P701" i="1"/>
  <c r="Q701" i="1" s="1"/>
  <c r="Y701" i="1"/>
  <c r="Z701" i="1" s="1"/>
  <c r="AF701" i="1"/>
  <c r="AG701" i="1" s="1"/>
  <c r="AH701" i="1"/>
  <c r="AM701" i="1"/>
  <c r="D702" i="1"/>
  <c r="M702" i="1"/>
  <c r="R702" i="1" s="1"/>
  <c r="P702" i="1"/>
  <c r="Q702" i="1" s="1"/>
  <c r="T702" i="1" s="1"/>
  <c r="I702" i="1" s="1"/>
  <c r="Y702" i="1"/>
  <c r="Z702" i="1" s="1"/>
  <c r="AF702" i="1"/>
  <c r="AG702" i="1" s="1"/>
  <c r="AH702" i="1"/>
  <c r="AM702" i="1"/>
  <c r="D703" i="1"/>
  <c r="M703" i="1"/>
  <c r="R703" i="1" s="1"/>
  <c r="P703" i="1"/>
  <c r="Q703" i="1" s="1"/>
  <c r="T703" i="1" s="1"/>
  <c r="I703" i="1" s="1"/>
  <c r="Y703" i="1"/>
  <c r="Z703" i="1" s="1"/>
  <c r="AF703" i="1"/>
  <c r="AG703" i="1" s="1"/>
  <c r="AH703" i="1"/>
  <c r="AM703" i="1"/>
  <c r="D704" i="1"/>
  <c r="M704" i="1"/>
  <c r="R704" i="1" s="1"/>
  <c r="P704" i="1"/>
  <c r="Q704" i="1" s="1"/>
  <c r="T704" i="1" s="1"/>
  <c r="I704" i="1" s="1"/>
  <c r="Y704" i="1"/>
  <c r="Z704" i="1" s="1"/>
  <c r="AF704" i="1"/>
  <c r="AG704" i="1" s="1"/>
  <c r="AH704" i="1"/>
  <c r="AM704" i="1"/>
  <c r="D705" i="1"/>
  <c r="M705" i="1"/>
  <c r="R705" i="1" s="1"/>
  <c r="P705" i="1"/>
  <c r="Q705" i="1" s="1"/>
  <c r="T705" i="1" s="1"/>
  <c r="I705" i="1" s="1"/>
  <c r="Y705" i="1"/>
  <c r="Z705" i="1" s="1"/>
  <c r="AF705" i="1"/>
  <c r="AG705" i="1" s="1"/>
  <c r="AH705" i="1"/>
  <c r="AM705" i="1"/>
  <c r="D706" i="1"/>
  <c r="M706" i="1"/>
  <c r="R706" i="1" s="1"/>
  <c r="P706" i="1"/>
  <c r="Q706" i="1" s="1"/>
  <c r="T706" i="1" s="1"/>
  <c r="I706" i="1" s="1"/>
  <c r="Y706" i="1"/>
  <c r="Z706" i="1" s="1"/>
  <c r="AF706" i="1"/>
  <c r="AG706" i="1" s="1"/>
  <c r="AH706" i="1"/>
  <c r="AM706" i="1"/>
  <c r="D707" i="1"/>
  <c r="M707" i="1"/>
  <c r="R707" i="1" s="1"/>
  <c r="P707" i="1"/>
  <c r="Q707" i="1" s="1"/>
  <c r="T707" i="1" s="1"/>
  <c r="I707" i="1" s="1"/>
  <c r="Y707" i="1"/>
  <c r="Z707" i="1" s="1"/>
  <c r="AF707" i="1"/>
  <c r="AG707" i="1" s="1"/>
  <c r="AH707" i="1"/>
  <c r="AM707" i="1"/>
  <c r="D708" i="1"/>
  <c r="M708" i="1"/>
  <c r="R708" i="1" s="1"/>
  <c r="P708" i="1"/>
  <c r="Q708" i="1" s="1"/>
  <c r="T708" i="1" s="1"/>
  <c r="I708" i="1" s="1"/>
  <c r="Y708" i="1"/>
  <c r="Z708" i="1" s="1"/>
  <c r="AF708" i="1"/>
  <c r="AG708" i="1" s="1"/>
  <c r="AH708" i="1"/>
  <c r="AM708" i="1"/>
  <c r="D709" i="1"/>
  <c r="M709" i="1"/>
  <c r="R709" i="1" s="1"/>
  <c r="P709" i="1"/>
  <c r="Q709" i="1" s="1"/>
  <c r="T709" i="1" s="1"/>
  <c r="I709" i="1" s="1"/>
  <c r="Y709" i="1"/>
  <c r="Z709" i="1" s="1"/>
  <c r="AF709" i="1"/>
  <c r="AG709" i="1" s="1"/>
  <c r="AH709" i="1"/>
  <c r="AM709" i="1"/>
  <c r="D710" i="1"/>
  <c r="M710" i="1"/>
  <c r="R710" i="1" s="1"/>
  <c r="P710" i="1"/>
  <c r="Q710" i="1" s="1"/>
  <c r="T710" i="1" s="1"/>
  <c r="I710" i="1" s="1"/>
  <c r="Y710" i="1"/>
  <c r="Z710" i="1" s="1"/>
  <c r="AF710" i="1"/>
  <c r="AG710" i="1" s="1"/>
  <c r="AH710" i="1"/>
  <c r="AM710" i="1"/>
  <c r="D711" i="1"/>
  <c r="M711" i="1"/>
  <c r="R711" i="1" s="1"/>
  <c r="P711" i="1"/>
  <c r="Q711" i="1" s="1"/>
  <c r="T711" i="1" s="1"/>
  <c r="I711" i="1" s="1"/>
  <c r="Y711" i="1"/>
  <c r="Z711" i="1" s="1"/>
  <c r="AF711" i="1"/>
  <c r="AG711" i="1" s="1"/>
  <c r="AH711" i="1"/>
  <c r="AM711" i="1"/>
  <c r="D712" i="1"/>
  <c r="M712" i="1"/>
  <c r="R712" i="1" s="1"/>
  <c r="P712" i="1"/>
  <c r="Q712" i="1" s="1"/>
  <c r="Y712" i="1"/>
  <c r="Z712" i="1" s="1"/>
  <c r="AF712" i="1"/>
  <c r="AG712" i="1" s="1"/>
  <c r="AH712" i="1"/>
  <c r="AM712" i="1"/>
  <c r="D713" i="1"/>
  <c r="M713" i="1"/>
  <c r="R713" i="1" s="1"/>
  <c r="P713" i="1"/>
  <c r="Q713" i="1" s="1"/>
  <c r="T713" i="1" s="1"/>
  <c r="I713" i="1" s="1"/>
  <c r="Y713" i="1"/>
  <c r="Z713" i="1" s="1"/>
  <c r="AF713" i="1"/>
  <c r="AG713" i="1" s="1"/>
  <c r="AH713" i="1"/>
  <c r="AM713" i="1"/>
  <c r="D714" i="1"/>
  <c r="M714" i="1"/>
  <c r="R714" i="1" s="1"/>
  <c r="P714" i="1"/>
  <c r="Q714" i="1" s="1"/>
  <c r="Y714" i="1"/>
  <c r="Z714" i="1" s="1"/>
  <c r="AF714" i="1"/>
  <c r="AG714" i="1" s="1"/>
  <c r="AH714" i="1"/>
  <c r="AM714" i="1"/>
  <c r="D715" i="1"/>
  <c r="M715" i="1"/>
  <c r="R715" i="1" s="1"/>
  <c r="P715" i="1"/>
  <c r="Q715" i="1" s="1"/>
  <c r="T715" i="1" s="1"/>
  <c r="I715" i="1" s="1"/>
  <c r="Y715" i="1"/>
  <c r="Z715" i="1" s="1"/>
  <c r="AF715" i="1"/>
  <c r="AG715" i="1" s="1"/>
  <c r="AH715" i="1"/>
  <c r="AM715" i="1"/>
  <c r="D716" i="1"/>
  <c r="M716" i="1"/>
  <c r="R716" i="1" s="1"/>
  <c r="P716" i="1"/>
  <c r="Q716" i="1" s="1"/>
  <c r="Y716" i="1"/>
  <c r="Z716" i="1" s="1"/>
  <c r="AF716" i="1"/>
  <c r="AG716" i="1" s="1"/>
  <c r="AH716" i="1"/>
  <c r="AM716" i="1"/>
  <c r="D719" i="1"/>
  <c r="M719" i="1"/>
  <c r="R719" i="1" s="1"/>
  <c r="P719" i="1"/>
  <c r="Q719" i="1" s="1"/>
  <c r="T719" i="1" s="1"/>
  <c r="I719" i="1" s="1"/>
  <c r="Y719" i="1"/>
  <c r="Z719" i="1" s="1"/>
  <c r="AF719" i="1"/>
  <c r="AG719" i="1" s="1"/>
  <c r="AH719" i="1"/>
  <c r="AM719" i="1"/>
  <c r="D720" i="1"/>
  <c r="M720" i="1"/>
  <c r="R720" i="1" s="1"/>
  <c r="P720" i="1"/>
  <c r="Q720" i="1" s="1"/>
  <c r="T720" i="1" s="1"/>
  <c r="I720" i="1" s="1"/>
  <c r="Y720" i="1"/>
  <c r="Z720" i="1" s="1"/>
  <c r="AF720" i="1"/>
  <c r="AG720" i="1" s="1"/>
  <c r="AH720" i="1"/>
  <c r="AM720" i="1"/>
  <c r="D721" i="1"/>
  <c r="M721" i="1"/>
  <c r="R721" i="1" s="1"/>
  <c r="Q721" i="1"/>
  <c r="T721" i="1" s="1"/>
  <c r="I721" i="1" s="1"/>
  <c r="Y721" i="1"/>
  <c r="Z721" i="1" s="1"/>
  <c r="AF721" i="1"/>
  <c r="AG721" i="1" s="1"/>
  <c r="AH721" i="1"/>
  <c r="AM721" i="1"/>
  <c r="D722" i="1"/>
  <c r="M722" i="1"/>
  <c r="R722" i="1" s="1"/>
  <c r="P722" i="1"/>
  <c r="Q722" i="1" s="1"/>
  <c r="T722" i="1" s="1"/>
  <c r="I722" i="1" s="1"/>
  <c r="Y722" i="1"/>
  <c r="Z722" i="1" s="1"/>
  <c r="AF722" i="1"/>
  <c r="AG722" i="1" s="1"/>
  <c r="AH722" i="1"/>
  <c r="AM722" i="1"/>
  <c r="D723" i="1"/>
  <c r="M723" i="1"/>
  <c r="R723" i="1" s="1"/>
  <c r="P723" i="1"/>
  <c r="Q723" i="1" s="1"/>
  <c r="T723" i="1" s="1"/>
  <c r="I723" i="1" s="1"/>
  <c r="Y723" i="1"/>
  <c r="Z723" i="1" s="1"/>
  <c r="AF723" i="1"/>
  <c r="AG723" i="1" s="1"/>
  <c r="AH723" i="1"/>
  <c r="AM723" i="1"/>
  <c r="D724" i="1"/>
  <c r="M724" i="1"/>
  <c r="R724" i="1" s="1"/>
  <c r="P724" i="1"/>
  <c r="Q724" i="1" s="1"/>
  <c r="T724" i="1" s="1"/>
  <c r="I724" i="1" s="1"/>
  <c r="Y724" i="1"/>
  <c r="Z724" i="1" s="1"/>
  <c r="AF724" i="1"/>
  <c r="AG724" i="1" s="1"/>
  <c r="AH724" i="1"/>
  <c r="AM724" i="1"/>
  <c r="D725" i="1"/>
  <c r="M725" i="1"/>
  <c r="R725" i="1" s="1"/>
  <c r="P725" i="1"/>
  <c r="Q725" i="1" s="1"/>
  <c r="Y725" i="1"/>
  <c r="Z725" i="1" s="1"/>
  <c r="AF725" i="1"/>
  <c r="AG725" i="1" s="1"/>
  <c r="AH725" i="1"/>
  <c r="AM725" i="1"/>
  <c r="D726" i="1"/>
  <c r="M726" i="1"/>
  <c r="R726" i="1" s="1"/>
  <c r="P726" i="1"/>
  <c r="Q726" i="1" s="1"/>
  <c r="Y726" i="1"/>
  <c r="Z726" i="1" s="1"/>
  <c r="AF726" i="1"/>
  <c r="AG726" i="1" s="1"/>
  <c r="AH726" i="1"/>
  <c r="AM726" i="1"/>
  <c r="D727" i="1"/>
  <c r="M727" i="1"/>
  <c r="R727" i="1" s="1"/>
  <c r="P727" i="1"/>
  <c r="Q727" i="1" s="1"/>
  <c r="T727" i="1" s="1"/>
  <c r="I727" i="1" s="1"/>
  <c r="Y727" i="1"/>
  <c r="Z727" i="1" s="1"/>
  <c r="AF727" i="1"/>
  <c r="AG727" i="1" s="1"/>
  <c r="AH727" i="1"/>
  <c r="AM727" i="1"/>
  <c r="D728" i="1"/>
  <c r="M728" i="1"/>
  <c r="R728" i="1" s="1"/>
  <c r="P728" i="1"/>
  <c r="Q728" i="1" s="1"/>
  <c r="T728" i="1" s="1"/>
  <c r="I728" i="1" s="1"/>
  <c r="Y728" i="1"/>
  <c r="Z728" i="1" s="1"/>
  <c r="AF728" i="1"/>
  <c r="AG728" i="1" s="1"/>
  <c r="AH728" i="1"/>
  <c r="AM728" i="1"/>
  <c r="D717" i="1"/>
  <c r="M717" i="1"/>
  <c r="R717" i="1" s="1"/>
  <c r="P717" i="1"/>
  <c r="Q717" i="1" s="1"/>
  <c r="Y717" i="1"/>
  <c r="Z717" i="1" s="1"/>
  <c r="AF717" i="1"/>
  <c r="AG717" i="1" s="1"/>
  <c r="AH717" i="1"/>
  <c r="AM717" i="1"/>
  <c r="D718" i="1"/>
  <c r="M718" i="1"/>
  <c r="R718" i="1" s="1"/>
  <c r="P718" i="1"/>
  <c r="Q718" i="1" s="1"/>
  <c r="Y718" i="1"/>
  <c r="Z718" i="1" s="1"/>
  <c r="AF718" i="1"/>
  <c r="AG718" i="1" s="1"/>
  <c r="AH718" i="1"/>
  <c r="AM718" i="1"/>
  <c r="D729" i="1"/>
  <c r="M729" i="1"/>
  <c r="R729" i="1" s="1"/>
  <c r="P729" i="1"/>
  <c r="Q729" i="1" s="1"/>
  <c r="Y729" i="1"/>
  <c r="Z729" i="1" s="1"/>
  <c r="AG729" i="1"/>
  <c r="AH729" i="1"/>
  <c r="AM729" i="1"/>
  <c r="D730" i="1"/>
  <c r="M730" i="1"/>
  <c r="R730" i="1" s="1"/>
  <c r="P730" i="1"/>
  <c r="Q730" i="1" s="1"/>
  <c r="T730" i="1" s="1"/>
  <c r="I730" i="1" s="1"/>
  <c r="Y730" i="1"/>
  <c r="Z730" i="1" s="1"/>
  <c r="AF730" i="1"/>
  <c r="AG730" i="1" s="1"/>
  <c r="AH730" i="1"/>
  <c r="AM730" i="1"/>
  <c r="D731" i="1"/>
  <c r="M731" i="1"/>
  <c r="R731" i="1" s="1"/>
  <c r="P731" i="1"/>
  <c r="Q731" i="1" s="1"/>
  <c r="T731" i="1" s="1"/>
  <c r="I731" i="1" s="1"/>
  <c r="Y731" i="1"/>
  <c r="Z731" i="1" s="1"/>
  <c r="AF731" i="1"/>
  <c r="AG731" i="1" s="1"/>
  <c r="AH731" i="1"/>
  <c r="AM731" i="1"/>
  <c r="D732" i="1"/>
  <c r="M732" i="1"/>
  <c r="R732" i="1" s="1"/>
  <c r="P732" i="1"/>
  <c r="Q732" i="1" s="1"/>
  <c r="T732" i="1" s="1"/>
  <c r="I732" i="1" s="1"/>
  <c r="Y732" i="1"/>
  <c r="Z732" i="1" s="1"/>
  <c r="AF732" i="1"/>
  <c r="AG732" i="1" s="1"/>
  <c r="AH732" i="1"/>
  <c r="AM732" i="1"/>
  <c r="D733" i="1"/>
  <c r="M733" i="1"/>
  <c r="R733" i="1" s="1"/>
  <c r="P733" i="1"/>
  <c r="Q733" i="1" s="1"/>
  <c r="T733" i="1" s="1"/>
  <c r="I733" i="1" s="1"/>
  <c r="Y733" i="1"/>
  <c r="Z733" i="1" s="1"/>
  <c r="AF733" i="1"/>
  <c r="AG733" i="1" s="1"/>
  <c r="AH733" i="1"/>
  <c r="AM733" i="1"/>
  <c r="D734" i="1"/>
  <c r="M734" i="1"/>
  <c r="R734" i="1" s="1"/>
  <c r="P734" i="1"/>
  <c r="Q734" i="1" s="1"/>
  <c r="T734" i="1" s="1"/>
  <c r="I734" i="1" s="1"/>
  <c r="Y734" i="1"/>
  <c r="Z734" i="1" s="1"/>
  <c r="AF734" i="1"/>
  <c r="AG734" i="1" s="1"/>
  <c r="AH734" i="1"/>
  <c r="AM734" i="1"/>
  <c r="D735" i="1"/>
  <c r="M735" i="1"/>
  <c r="R735" i="1" s="1"/>
  <c r="P735" i="1"/>
  <c r="Q735" i="1" s="1"/>
  <c r="T735" i="1" s="1"/>
  <c r="I735" i="1" s="1"/>
  <c r="Y735" i="1"/>
  <c r="Z735" i="1" s="1"/>
  <c r="AF735" i="1"/>
  <c r="AG735" i="1" s="1"/>
  <c r="AH735" i="1"/>
  <c r="AM735" i="1"/>
  <c r="D736" i="1"/>
  <c r="M736" i="1"/>
  <c r="R736" i="1" s="1"/>
  <c r="P736" i="1"/>
  <c r="Q736" i="1" s="1"/>
  <c r="T736" i="1" s="1"/>
  <c r="I736" i="1" s="1"/>
  <c r="Y736" i="1"/>
  <c r="Z736" i="1" s="1"/>
  <c r="AF736" i="1"/>
  <c r="AG736" i="1" s="1"/>
  <c r="AH736" i="1"/>
  <c r="AM736" i="1"/>
  <c r="D737" i="1"/>
  <c r="M737" i="1"/>
  <c r="R737" i="1" s="1"/>
  <c r="P737" i="1"/>
  <c r="Q737" i="1" s="1"/>
  <c r="T737" i="1" s="1"/>
  <c r="I737" i="1" s="1"/>
  <c r="Y737" i="1"/>
  <c r="Z737" i="1" s="1"/>
  <c r="AF737" i="1"/>
  <c r="AG737" i="1" s="1"/>
  <c r="AH737" i="1"/>
  <c r="AM737" i="1"/>
  <c r="D738" i="1"/>
  <c r="M738" i="1"/>
  <c r="R738" i="1" s="1"/>
  <c r="P738" i="1"/>
  <c r="Q738" i="1" s="1"/>
  <c r="T738" i="1" s="1"/>
  <c r="I738" i="1" s="1"/>
  <c r="Y738" i="1"/>
  <c r="Z738" i="1" s="1"/>
  <c r="AF738" i="1"/>
  <c r="AG738" i="1" s="1"/>
  <c r="AH738" i="1"/>
  <c r="AM738" i="1"/>
  <c r="D739" i="1"/>
  <c r="M739" i="1"/>
  <c r="R739" i="1" s="1"/>
  <c r="P739" i="1"/>
  <c r="Q739" i="1" s="1"/>
  <c r="Y739" i="1"/>
  <c r="Z739" i="1" s="1"/>
  <c r="AF739" i="1"/>
  <c r="AG739" i="1" s="1"/>
  <c r="AH739" i="1"/>
  <c r="AM739" i="1"/>
  <c r="D740" i="1"/>
  <c r="M740" i="1"/>
  <c r="R740" i="1" s="1"/>
  <c r="P740" i="1"/>
  <c r="Q740" i="1" s="1"/>
  <c r="T740" i="1" s="1"/>
  <c r="I740" i="1" s="1"/>
  <c r="Y740" i="1"/>
  <c r="Z740" i="1" s="1"/>
  <c r="AF740" i="1"/>
  <c r="AG740" i="1" s="1"/>
  <c r="AH740" i="1"/>
  <c r="AM740" i="1"/>
  <c r="D741" i="1"/>
  <c r="M741" i="1"/>
  <c r="R741" i="1" s="1"/>
  <c r="P741" i="1"/>
  <c r="Q741" i="1" s="1"/>
  <c r="Y741" i="1"/>
  <c r="Z741" i="1" s="1"/>
  <c r="AF741" i="1"/>
  <c r="AG741" i="1" s="1"/>
  <c r="AH741" i="1"/>
  <c r="AM741" i="1"/>
  <c r="D742" i="1"/>
  <c r="M742" i="1"/>
  <c r="R742" i="1" s="1"/>
  <c r="P742" i="1"/>
  <c r="Q742" i="1" s="1"/>
  <c r="T742" i="1" s="1"/>
  <c r="I742" i="1" s="1"/>
  <c r="Y742" i="1"/>
  <c r="Z742" i="1" s="1"/>
  <c r="AF742" i="1"/>
  <c r="AG742" i="1" s="1"/>
  <c r="AH742" i="1"/>
  <c r="AM742" i="1"/>
  <c r="D743" i="1"/>
  <c r="M743" i="1"/>
  <c r="R743" i="1" s="1"/>
  <c r="P743" i="1"/>
  <c r="Q743" i="1" s="1"/>
  <c r="T743" i="1" s="1"/>
  <c r="I743" i="1" s="1"/>
  <c r="Y743" i="1"/>
  <c r="Z743" i="1" s="1"/>
  <c r="AF743" i="1"/>
  <c r="AG743" i="1" s="1"/>
  <c r="AH743" i="1"/>
  <c r="AM743" i="1"/>
  <c r="D744" i="1"/>
  <c r="M744" i="1"/>
  <c r="R744" i="1" s="1"/>
  <c r="P744" i="1"/>
  <c r="Q744" i="1" s="1"/>
  <c r="T744" i="1" s="1"/>
  <c r="I744" i="1" s="1"/>
  <c r="Y744" i="1"/>
  <c r="Z744" i="1" s="1"/>
  <c r="AF744" i="1"/>
  <c r="AG744" i="1" s="1"/>
  <c r="AH744" i="1"/>
  <c r="AM744" i="1"/>
  <c r="D745" i="1"/>
  <c r="M745" i="1"/>
  <c r="R745" i="1" s="1"/>
  <c r="P745" i="1"/>
  <c r="Q745" i="1" s="1"/>
  <c r="T745" i="1" s="1"/>
  <c r="I745" i="1" s="1"/>
  <c r="Y745" i="1"/>
  <c r="Z745" i="1" s="1"/>
  <c r="AF745" i="1"/>
  <c r="AG745" i="1" s="1"/>
  <c r="AH745" i="1"/>
  <c r="AM745" i="1"/>
  <c r="D746" i="1"/>
  <c r="M746" i="1"/>
  <c r="R746" i="1" s="1"/>
  <c r="P746" i="1"/>
  <c r="Q746" i="1" s="1"/>
  <c r="Y746" i="1"/>
  <c r="Z746" i="1" s="1"/>
  <c r="AF746" i="1"/>
  <c r="AG746" i="1" s="1"/>
  <c r="AH746" i="1"/>
  <c r="AM746" i="1"/>
  <c r="D748" i="1"/>
  <c r="M748" i="1"/>
  <c r="R748" i="1" s="1"/>
  <c r="P748" i="1"/>
  <c r="Q748" i="1" s="1"/>
  <c r="T748" i="1" s="1"/>
  <c r="I748" i="1" s="1"/>
  <c r="Y748" i="1"/>
  <c r="Z748" i="1" s="1"/>
  <c r="AF748" i="1"/>
  <c r="AG748" i="1" s="1"/>
  <c r="AH748" i="1"/>
  <c r="AM748" i="1"/>
  <c r="D749" i="1"/>
  <c r="M749" i="1"/>
  <c r="R749" i="1" s="1"/>
  <c r="P749" i="1"/>
  <c r="Q749" i="1" s="1"/>
  <c r="Y749" i="1"/>
  <c r="Z749" i="1" s="1"/>
  <c r="AF749" i="1"/>
  <c r="AG749" i="1" s="1"/>
  <c r="AH749" i="1"/>
  <c r="AM749" i="1"/>
  <c r="D750" i="1"/>
  <c r="M750" i="1"/>
  <c r="R750" i="1" s="1"/>
  <c r="P750" i="1"/>
  <c r="Q750" i="1" s="1"/>
  <c r="T750" i="1" s="1"/>
  <c r="I750" i="1" s="1"/>
  <c r="Y750" i="1"/>
  <c r="Z750" i="1" s="1"/>
  <c r="AF750" i="1"/>
  <c r="AG750" i="1" s="1"/>
  <c r="AH750" i="1"/>
  <c r="AM750" i="1"/>
  <c r="D751" i="1"/>
  <c r="M751" i="1"/>
  <c r="R751" i="1" s="1"/>
  <c r="P751" i="1"/>
  <c r="Q751" i="1" s="1"/>
  <c r="Y751" i="1"/>
  <c r="Z751" i="1" s="1"/>
  <c r="AF751" i="1"/>
  <c r="AG751" i="1" s="1"/>
  <c r="AH751" i="1"/>
  <c r="AM751" i="1"/>
  <c r="D752" i="1"/>
  <c r="M752" i="1"/>
  <c r="R752" i="1" s="1"/>
  <c r="P752" i="1"/>
  <c r="Q752" i="1" s="1"/>
  <c r="T752" i="1" s="1"/>
  <c r="I752" i="1" s="1"/>
  <c r="Y752" i="1"/>
  <c r="Z752" i="1" s="1"/>
  <c r="AF752" i="1"/>
  <c r="AG752" i="1" s="1"/>
  <c r="AH752" i="1"/>
  <c r="AM752" i="1"/>
  <c r="D753" i="1"/>
  <c r="M753" i="1"/>
  <c r="R753" i="1" s="1"/>
  <c r="P753" i="1"/>
  <c r="Q753" i="1" s="1"/>
  <c r="T753" i="1" s="1"/>
  <c r="I753" i="1" s="1"/>
  <c r="Y753" i="1"/>
  <c r="Z753" i="1" s="1"/>
  <c r="AF753" i="1"/>
  <c r="AG753" i="1" s="1"/>
  <c r="AH753" i="1"/>
  <c r="AM753" i="1"/>
  <c r="D754" i="1"/>
  <c r="M754" i="1"/>
  <c r="R754" i="1" s="1"/>
  <c r="P754" i="1"/>
  <c r="Q754" i="1" s="1"/>
  <c r="T754" i="1" s="1"/>
  <c r="I754" i="1" s="1"/>
  <c r="Y754" i="1"/>
  <c r="Z754" i="1" s="1"/>
  <c r="AF754" i="1"/>
  <c r="AG754" i="1" s="1"/>
  <c r="AH754" i="1"/>
  <c r="AM754" i="1"/>
  <c r="D755" i="1"/>
  <c r="M755" i="1"/>
  <c r="R755" i="1" s="1"/>
  <c r="P755" i="1"/>
  <c r="Q755" i="1" s="1"/>
  <c r="T755" i="1" s="1"/>
  <c r="I755" i="1" s="1"/>
  <c r="Y755" i="1"/>
  <c r="Z755" i="1" s="1"/>
  <c r="AF755" i="1"/>
  <c r="AG755" i="1" s="1"/>
  <c r="AH755" i="1"/>
  <c r="AM755" i="1"/>
  <c r="D756" i="1"/>
  <c r="M756" i="1"/>
  <c r="R756" i="1" s="1"/>
  <c r="P756" i="1"/>
  <c r="Q756" i="1" s="1"/>
  <c r="Y756" i="1"/>
  <c r="Z756" i="1" s="1"/>
  <c r="AF756" i="1"/>
  <c r="AG756" i="1" s="1"/>
  <c r="AH756" i="1"/>
  <c r="AM756" i="1"/>
  <c r="D757" i="1"/>
  <c r="M757" i="1"/>
  <c r="R757" i="1" s="1"/>
  <c r="P757" i="1"/>
  <c r="Q757" i="1" s="1"/>
  <c r="T757" i="1" s="1"/>
  <c r="I757" i="1" s="1"/>
  <c r="Y757" i="1"/>
  <c r="Z757" i="1" s="1"/>
  <c r="AF757" i="1"/>
  <c r="AG757" i="1" s="1"/>
  <c r="AH757" i="1"/>
  <c r="AM757" i="1"/>
  <c r="D758" i="1"/>
  <c r="M758" i="1"/>
  <c r="R758" i="1" s="1"/>
  <c r="P758" i="1"/>
  <c r="Q758" i="1" s="1"/>
  <c r="T758" i="1" s="1"/>
  <c r="I758" i="1" s="1"/>
  <c r="Y758" i="1"/>
  <c r="Z758" i="1" s="1"/>
  <c r="AF758" i="1"/>
  <c r="AG758" i="1" s="1"/>
  <c r="AH758" i="1"/>
  <c r="AM758" i="1"/>
  <c r="D759" i="1"/>
  <c r="M759" i="1"/>
  <c r="R759" i="1" s="1"/>
  <c r="P759" i="1"/>
  <c r="Q759" i="1" s="1"/>
  <c r="Y759" i="1"/>
  <c r="Z759" i="1" s="1"/>
  <c r="AF759" i="1"/>
  <c r="AG759" i="1" s="1"/>
  <c r="AH759" i="1"/>
  <c r="AM759" i="1"/>
  <c r="D760" i="1"/>
  <c r="M760" i="1"/>
  <c r="R760" i="1" s="1"/>
  <c r="P760" i="1"/>
  <c r="Q760" i="1" s="1"/>
  <c r="T760" i="1" s="1"/>
  <c r="I760" i="1" s="1"/>
  <c r="Y760" i="1"/>
  <c r="Z760" i="1" s="1"/>
  <c r="AF760" i="1"/>
  <c r="AG760" i="1" s="1"/>
  <c r="AH760" i="1"/>
  <c r="AM760" i="1"/>
  <c r="D761" i="1"/>
  <c r="M761" i="1"/>
  <c r="R761" i="1" s="1"/>
  <c r="P761" i="1"/>
  <c r="Q761" i="1" s="1"/>
  <c r="Y761" i="1"/>
  <c r="Z761" i="1" s="1"/>
  <c r="AF761" i="1"/>
  <c r="AG761" i="1" s="1"/>
  <c r="AH761" i="1"/>
  <c r="AM761" i="1"/>
  <c r="D762" i="1"/>
  <c r="M762" i="1"/>
  <c r="R762" i="1" s="1"/>
  <c r="P762" i="1"/>
  <c r="Q762" i="1" s="1"/>
  <c r="Z762" i="1"/>
  <c r="AF762" i="1"/>
  <c r="AG762" i="1" s="1"/>
  <c r="AH762" i="1"/>
  <c r="AM762" i="1"/>
  <c r="D763" i="1"/>
  <c r="M763" i="1"/>
  <c r="R763" i="1" s="1"/>
  <c r="P763" i="1"/>
  <c r="Q763" i="1" s="1"/>
  <c r="T763" i="1" s="1"/>
  <c r="I763" i="1" s="1"/>
  <c r="Y763" i="1"/>
  <c r="Z763" i="1" s="1"/>
  <c r="AF763" i="1"/>
  <c r="AG763" i="1" s="1"/>
  <c r="AH763" i="1"/>
  <c r="AM763" i="1"/>
  <c r="D764" i="1"/>
  <c r="M764" i="1"/>
  <c r="R764" i="1" s="1"/>
  <c r="P764" i="1"/>
  <c r="Q764" i="1" s="1"/>
  <c r="Y764" i="1"/>
  <c r="Z764" i="1" s="1"/>
  <c r="AF764" i="1"/>
  <c r="AG764" i="1" s="1"/>
  <c r="AH764" i="1"/>
  <c r="AM764" i="1"/>
  <c r="D765" i="1"/>
  <c r="M765" i="1"/>
  <c r="R765" i="1" s="1"/>
  <c r="P765" i="1"/>
  <c r="Q765" i="1" s="1"/>
  <c r="Y765" i="1"/>
  <c r="Z765" i="1" s="1"/>
  <c r="AF765" i="1"/>
  <c r="AG765" i="1" s="1"/>
  <c r="AH765" i="1"/>
  <c r="AM765" i="1"/>
  <c r="D766" i="1"/>
  <c r="M766" i="1"/>
  <c r="R766" i="1" s="1"/>
  <c r="P766" i="1"/>
  <c r="Q766" i="1" s="1"/>
  <c r="T766" i="1" s="1"/>
  <c r="I766" i="1" s="1"/>
  <c r="Y766" i="1"/>
  <c r="Z766" i="1" s="1"/>
  <c r="AF766" i="1"/>
  <c r="AG766" i="1" s="1"/>
  <c r="AH766" i="1"/>
  <c r="AM766" i="1"/>
  <c r="D767" i="1"/>
  <c r="M767" i="1"/>
  <c r="R767" i="1" s="1"/>
  <c r="P767" i="1"/>
  <c r="Q767" i="1" s="1"/>
  <c r="T767" i="1" s="1"/>
  <c r="I767" i="1" s="1"/>
  <c r="Y767" i="1"/>
  <c r="Z767" i="1" s="1"/>
  <c r="AF767" i="1"/>
  <c r="AG767" i="1" s="1"/>
  <c r="AH767" i="1"/>
  <c r="AM767" i="1"/>
  <c r="D768" i="1"/>
  <c r="M768" i="1"/>
  <c r="R768" i="1" s="1"/>
  <c r="P768" i="1"/>
  <c r="Q768" i="1" s="1"/>
  <c r="T768" i="1" s="1"/>
  <c r="I768" i="1" s="1"/>
  <c r="Z768" i="1"/>
  <c r="AF768" i="1"/>
  <c r="AG768" i="1" s="1"/>
  <c r="AH768" i="1"/>
  <c r="AM768" i="1"/>
  <c r="D769" i="1"/>
  <c r="M769" i="1"/>
  <c r="R769" i="1" s="1"/>
  <c r="P769" i="1"/>
  <c r="Q769" i="1" s="1"/>
  <c r="T769" i="1" s="1"/>
  <c r="I769" i="1" s="1"/>
  <c r="Y769" i="1"/>
  <c r="Z769" i="1" s="1"/>
  <c r="AF769" i="1"/>
  <c r="AG769" i="1" s="1"/>
  <c r="AH769" i="1"/>
  <c r="AM769" i="1"/>
  <c r="D770" i="1"/>
  <c r="M770" i="1"/>
  <c r="R770" i="1" s="1"/>
  <c r="P770" i="1"/>
  <c r="Q770" i="1" s="1"/>
  <c r="T770" i="1" s="1"/>
  <c r="I770" i="1" s="1"/>
  <c r="Y770" i="1"/>
  <c r="Z770" i="1" s="1"/>
  <c r="AF770" i="1"/>
  <c r="AG770" i="1" s="1"/>
  <c r="AH770" i="1"/>
  <c r="AM770" i="1"/>
  <c r="D771" i="1"/>
  <c r="M771" i="1"/>
  <c r="R771" i="1" s="1"/>
  <c r="P771" i="1"/>
  <c r="Q771" i="1" s="1"/>
  <c r="T771" i="1" s="1"/>
  <c r="I771" i="1" s="1"/>
  <c r="Y771" i="1"/>
  <c r="Z771" i="1" s="1"/>
  <c r="AF771" i="1"/>
  <c r="AG771" i="1" s="1"/>
  <c r="AH771" i="1"/>
  <c r="AM771" i="1"/>
  <c r="D772" i="1"/>
  <c r="M772" i="1"/>
  <c r="R772" i="1" s="1"/>
  <c r="P772" i="1"/>
  <c r="Q772" i="1" s="1"/>
  <c r="T772" i="1" s="1"/>
  <c r="I772" i="1" s="1"/>
  <c r="Y772" i="1"/>
  <c r="Z772" i="1" s="1"/>
  <c r="AF772" i="1"/>
  <c r="AG772" i="1" s="1"/>
  <c r="AH772" i="1"/>
  <c r="AM772" i="1"/>
  <c r="D773" i="1"/>
  <c r="M773" i="1"/>
  <c r="R773" i="1" s="1"/>
  <c r="P773" i="1"/>
  <c r="Q773" i="1" s="1"/>
  <c r="T773" i="1" s="1"/>
  <c r="I773" i="1" s="1"/>
  <c r="Y773" i="1"/>
  <c r="Z773" i="1" s="1"/>
  <c r="AF773" i="1"/>
  <c r="AG773" i="1" s="1"/>
  <c r="AH773" i="1"/>
  <c r="AM773" i="1"/>
  <c r="D774" i="1"/>
  <c r="M774" i="1"/>
  <c r="R774" i="1" s="1"/>
  <c r="P774" i="1"/>
  <c r="Q774" i="1" s="1"/>
  <c r="T774" i="1" s="1"/>
  <c r="I774" i="1" s="1"/>
  <c r="Y774" i="1"/>
  <c r="Z774" i="1" s="1"/>
  <c r="AF774" i="1"/>
  <c r="AG774" i="1" s="1"/>
  <c r="AH774" i="1"/>
  <c r="AM774" i="1"/>
  <c r="D775" i="1"/>
  <c r="M775" i="1"/>
  <c r="R775" i="1" s="1"/>
  <c r="P775" i="1"/>
  <c r="Q775" i="1" s="1"/>
  <c r="T775" i="1" s="1"/>
  <c r="I775" i="1" s="1"/>
  <c r="Y775" i="1"/>
  <c r="Z775" i="1" s="1"/>
  <c r="AF775" i="1"/>
  <c r="AG775" i="1" s="1"/>
  <c r="AH775" i="1"/>
  <c r="AM775" i="1"/>
  <c r="D776" i="1"/>
  <c r="M776" i="1"/>
  <c r="R776" i="1" s="1"/>
  <c r="P776" i="1"/>
  <c r="Q776" i="1" s="1"/>
  <c r="T776" i="1" s="1"/>
  <c r="I776" i="1" s="1"/>
  <c r="Y776" i="1"/>
  <c r="Z776" i="1" s="1"/>
  <c r="AF776" i="1"/>
  <c r="AG776" i="1" s="1"/>
  <c r="AH776" i="1"/>
  <c r="AM776" i="1"/>
  <c r="D777" i="1"/>
  <c r="M777" i="1"/>
  <c r="R777" i="1" s="1"/>
  <c r="P777" i="1"/>
  <c r="Q777" i="1" s="1"/>
  <c r="Y777" i="1"/>
  <c r="Z777" i="1" s="1"/>
  <c r="AF777" i="1"/>
  <c r="AG777" i="1" s="1"/>
  <c r="AH777" i="1"/>
  <c r="AM777" i="1"/>
  <c r="D778" i="1"/>
  <c r="M778" i="1"/>
  <c r="R778" i="1" s="1"/>
  <c r="P778" i="1"/>
  <c r="Q778" i="1" s="1"/>
  <c r="T778" i="1" s="1"/>
  <c r="I778" i="1" s="1"/>
  <c r="Y778" i="1"/>
  <c r="Z778" i="1" s="1"/>
  <c r="AF778" i="1"/>
  <c r="AG778" i="1" s="1"/>
  <c r="AH778" i="1"/>
  <c r="AM778" i="1"/>
  <c r="D779" i="1"/>
  <c r="M779" i="1"/>
  <c r="R779" i="1" s="1"/>
  <c r="P779" i="1"/>
  <c r="Q779" i="1" s="1"/>
  <c r="T779" i="1" s="1"/>
  <c r="I779" i="1" s="1"/>
  <c r="Y779" i="1"/>
  <c r="Z779" i="1" s="1"/>
  <c r="AF779" i="1"/>
  <c r="AG779" i="1" s="1"/>
  <c r="AH779" i="1"/>
  <c r="AM779" i="1"/>
  <c r="D780" i="1"/>
  <c r="M780" i="1"/>
  <c r="R780" i="1" s="1"/>
  <c r="P780" i="1"/>
  <c r="Q780" i="1" s="1"/>
  <c r="Y780" i="1"/>
  <c r="Z780" i="1" s="1"/>
  <c r="AF780" i="1"/>
  <c r="AG780" i="1" s="1"/>
  <c r="AH780" i="1"/>
  <c r="AM780" i="1"/>
  <c r="D781" i="1"/>
  <c r="M781" i="1"/>
  <c r="R781" i="1" s="1"/>
  <c r="P781" i="1"/>
  <c r="Q781" i="1" s="1"/>
  <c r="Y781" i="1"/>
  <c r="Z781" i="1" s="1"/>
  <c r="AF781" i="1"/>
  <c r="AG781" i="1" s="1"/>
  <c r="AH781" i="1"/>
  <c r="AM781" i="1"/>
  <c r="D783" i="1"/>
  <c r="M783" i="1"/>
  <c r="R783" i="1" s="1"/>
  <c r="P783" i="1"/>
  <c r="Q783" i="1" s="1"/>
  <c r="T783" i="1" s="1"/>
  <c r="I783" i="1" s="1"/>
  <c r="AF783" i="1"/>
  <c r="AG783" i="1" s="1"/>
  <c r="AH783" i="1"/>
  <c r="AM783" i="1"/>
  <c r="D782" i="1"/>
  <c r="M782" i="1"/>
  <c r="R782" i="1" s="1"/>
  <c r="P782" i="1"/>
  <c r="Q782" i="1" s="1"/>
  <c r="Y782" i="1"/>
  <c r="Z782" i="1" s="1"/>
  <c r="AF782" i="1"/>
  <c r="AG782" i="1" s="1"/>
  <c r="AH782" i="1"/>
  <c r="AM782" i="1"/>
  <c r="D784" i="1"/>
  <c r="M784" i="1"/>
  <c r="R784" i="1" s="1"/>
  <c r="P784" i="1"/>
  <c r="Q784" i="1" s="1"/>
  <c r="Y784" i="1"/>
  <c r="Z784" i="1" s="1"/>
  <c r="AF784" i="1"/>
  <c r="AG784" i="1" s="1"/>
  <c r="AH784" i="1"/>
  <c r="AM784" i="1"/>
  <c r="D785" i="1"/>
  <c r="M785" i="1"/>
  <c r="R785" i="1" s="1"/>
  <c r="P785" i="1"/>
  <c r="Q785" i="1" s="1"/>
  <c r="Y785" i="1"/>
  <c r="Z785" i="1" s="1"/>
  <c r="AF785" i="1"/>
  <c r="AG785" i="1" s="1"/>
  <c r="AH785" i="1"/>
  <c r="AM785" i="1"/>
  <c r="D786" i="1"/>
  <c r="M786" i="1"/>
  <c r="R786" i="1" s="1"/>
  <c r="P786" i="1"/>
  <c r="Q786" i="1" s="1"/>
  <c r="T786" i="1" s="1"/>
  <c r="I786" i="1" s="1"/>
  <c r="Y786" i="1"/>
  <c r="Z786" i="1" s="1"/>
  <c r="AF786" i="1"/>
  <c r="AG786" i="1" s="1"/>
  <c r="AH786" i="1"/>
  <c r="AM786" i="1"/>
  <c r="D787" i="1"/>
  <c r="M787" i="1"/>
  <c r="R787" i="1" s="1"/>
  <c r="P787" i="1"/>
  <c r="Q787" i="1" s="1"/>
  <c r="T787" i="1" s="1"/>
  <c r="I787" i="1" s="1"/>
  <c r="Y787" i="1"/>
  <c r="Z787" i="1" s="1"/>
  <c r="AF787" i="1"/>
  <c r="AG787" i="1" s="1"/>
  <c r="AH787" i="1"/>
  <c r="AM787" i="1"/>
  <c r="D788" i="1"/>
  <c r="M788" i="1"/>
  <c r="R788" i="1" s="1"/>
  <c r="P788" i="1"/>
  <c r="Q788" i="1" s="1"/>
  <c r="T788" i="1" s="1"/>
  <c r="I788" i="1" s="1"/>
  <c r="Y788" i="1"/>
  <c r="Z788" i="1" s="1"/>
  <c r="AF788" i="1"/>
  <c r="AG788" i="1" s="1"/>
  <c r="AH788" i="1"/>
  <c r="AM788" i="1"/>
  <c r="D789" i="1"/>
  <c r="M789" i="1"/>
  <c r="R789" i="1" s="1"/>
  <c r="P789" i="1"/>
  <c r="Q789" i="1" s="1"/>
  <c r="Y789" i="1"/>
  <c r="Z789" i="1" s="1"/>
  <c r="AF789" i="1"/>
  <c r="AG789" i="1" s="1"/>
  <c r="AH789" i="1"/>
  <c r="AM789" i="1"/>
  <c r="D790" i="1"/>
  <c r="M790" i="1"/>
  <c r="R790" i="1" s="1"/>
  <c r="P790" i="1"/>
  <c r="Q790" i="1" s="1"/>
  <c r="T790" i="1" s="1"/>
  <c r="I790" i="1" s="1"/>
  <c r="Y790" i="1"/>
  <c r="Z790" i="1" s="1"/>
  <c r="AF790" i="1"/>
  <c r="AG790" i="1" s="1"/>
  <c r="AH790" i="1"/>
  <c r="AM790" i="1"/>
  <c r="D791" i="1"/>
  <c r="M791" i="1"/>
  <c r="R791" i="1" s="1"/>
  <c r="P791" i="1"/>
  <c r="Q791" i="1" s="1"/>
  <c r="Y791" i="1"/>
  <c r="Z791" i="1" s="1"/>
  <c r="AF791" i="1"/>
  <c r="AG791" i="1" s="1"/>
  <c r="AH791" i="1"/>
  <c r="AM791" i="1"/>
  <c r="D792" i="1"/>
  <c r="M792" i="1"/>
  <c r="R792" i="1" s="1"/>
  <c r="P792" i="1"/>
  <c r="Q792" i="1" s="1"/>
  <c r="Y792" i="1"/>
  <c r="Z792" i="1" s="1"/>
  <c r="AF792" i="1"/>
  <c r="AG792" i="1" s="1"/>
  <c r="AH792" i="1"/>
  <c r="AM792" i="1"/>
  <c r="D793" i="1"/>
  <c r="M793" i="1"/>
  <c r="R793" i="1" s="1"/>
  <c r="P793" i="1"/>
  <c r="Q793" i="1" s="1"/>
  <c r="AF793" i="1"/>
  <c r="AG793" i="1" s="1"/>
  <c r="AH793" i="1"/>
  <c r="AM793" i="1"/>
  <c r="D794" i="1"/>
  <c r="M794" i="1"/>
  <c r="R794" i="1" s="1"/>
  <c r="P794" i="1"/>
  <c r="Q794" i="1" s="1"/>
  <c r="T794" i="1" s="1"/>
  <c r="I794" i="1" s="1"/>
  <c r="Y794" i="1"/>
  <c r="Z794" i="1" s="1"/>
  <c r="AF794" i="1"/>
  <c r="AG794" i="1" s="1"/>
  <c r="AH794" i="1"/>
  <c r="AM794" i="1"/>
  <c r="D796" i="1"/>
  <c r="M796" i="1"/>
  <c r="R796" i="1" s="1"/>
  <c r="P796" i="1"/>
  <c r="Q796" i="1" s="1"/>
  <c r="Y796" i="1"/>
  <c r="Z796" i="1" s="1"/>
  <c r="AF796" i="1"/>
  <c r="AG796" i="1" s="1"/>
  <c r="AH796" i="1"/>
  <c r="AM796" i="1"/>
  <c r="D797" i="1"/>
  <c r="M797" i="1"/>
  <c r="R797" i="1" s="1"/>
  <c r="P797" i="1"/>
  <c r="Q797" i="1" s="1"/>
  <c r="Y797" i="1"/>
  <c r="Z797" i="1" s="1"/>
  <c r="AF797" i="1"/>
  <c r="AG797" i="1" s="1"/>
  <c r="AH797" i="1"/>
  <c r="AM797" i="1"/>
  <c r="D795" i="1"/>
  <c r="M795" i="1"/>
  <c r="R795" i="1" s="1"/>
  <c r="P795" i="1"/>
  <c r="Q795" i="1" s="1"/>
  <c r="Y795" i="1"/>
  <c r="Z795" i="1" s="1"/>
  <c r="AF795" i="1"/>
  <c r="AG795" i="1" s="1"/>
  <c r="AH795" i="1"/>
  <c r="AM795" i="1"/>
  <c r="D798" i="1"/>
  <c r="M798" i="1"/>
  <c r="R798" i="1" s="1"/>
  <c r="P798" i="1"/>
  <c r="Q798" i="1" s="1"/>
  <c r="Y798" i="1"/>
  <c r="Z798" i="1" s="1"/>
  <c r="AF798" i="1"/>
  <c r="AG798" i="1" s="1"/>
  <c r="AH798" i="1"/>
  <c r="AM798" i="1"/>
  <c r="D799" i="1"/>
  <c r="M799" i="1"/>
  <c r="R799" i="1" s="1"/>
  <c r="P799" i="1"/>
  <c r="Q799" i="1" s="1"/>
  <c r="Y799" i="1"/>
  <c r="Z799" i="1" s="1"/>
  <c r="AF799" i="1"/>
  <c r="AG799" i="1" s="1"/>
  <c r="AH799" i="1"/>
  <c r="AM799" i="1"/>
  <c r="D800" i="1"/>
  <c r="M800" i="1"/>
  <c r="R800" i="1" s="1"/>
  <c r="P800" i="1"/>
  <c r="Q800" i="1" s="1"/>
  <c r="T800" i="1" s="1"/>
  <c r="I800" i="1" s="1"/>
  <c r="Y800" i="1"/>
  <c r="Z800" i="1" s="1"/>
  <c r="AF800" i="1"/>
  <c r="AG800" i="1" s="1"/>
  <c r="AH800" i="1"/>
  <c r="AM800" i="1"/>
  <c r="D801" i="1"/>
  <c r="M801" i="1"/>
  <c r="R801" i="1" s="1"/>
  <c r="P801" i="1"/>
  <c r="Q801" i="1" s="1"/>
  <c r="T801" i="1" s="1"/>
  <c r="I801" i="1" s="1"/>
  <c r="Y801" i="1"/>
  <c r="Z801" i="1" s="1"/>
  <c r="AF801" i="1"/>
  <c r="AG801" i="1" s="1"/>
  <c r="AH801" i="1"/>
  <c r="AM801" i="1"/>
  <c r="D802" i="1"/>
  <c r="M802" i="1"/>
  <c r="R802" i="1" s="1"/>
  <c r="P802" i="1"/>
  <c r="Q802" i="1" s="1"/>
  <c r="Y802" i="1"/>
  <c r="Z802" i="1" s="1"/>
  <c r="AF802" i="1"/>
  <c r="AG802" i="1" s="1"/>
  <c r="AH802" i="1"/>
  <c r="D803" i="1"/>
  <c r="M803" i="1"/>
  <c r="R803" i="1" s="1"/>
  <c r="P803" i="1"/>
  <c r="Q803" i="1" s="1"/>
  <c r="Y803" i="1"/>
  <c r="Z803" i="1" s="1"/>
  <c r="AF803" i="1"/>
  <c r="AG803" i="1" s="1"/>
  <c r="AH803" i="1"/>
  <c r="AM803" i="1"/>
  <c r="D804" i="1"/>
  <c r="M804" i="1"/>
  <c r="R804" i="1" s="1"/>
  <c r="P804" i="1"/>
  <c r="Q804" i="1" s="1"/>
  <c r="T804" i="1" s="1"/>
  <c r="I804" i="1" s="1"/>
  <c r="Y804" i="1"/>
  <c r="Z804" i="1" s="1"/>
  <c r="AF804" i="1"/>
  <c r="AG804" i="1" s="1"/>
  <c r="AH804" i="1"/>
  <c r="AM804" i="1"/>
  <c r="D805" i="1"/>
  <c r="M805" i="1"/>
  <c r="R805" i="1" s="1"/>
  <c r="P805" i="1"/>
  <c r="Q805" i="1" s="1"/>
  <c r="T805" i="1" s="1"/>
  <c r="I805" i="1" s="1"/>
  <c r="Y805" i="1"/>
  <c r="Z805" i="1" s="1"/>
  <c r="AF805" i="1"/>
  <c r="AG805" i="1" s="1"/>
  <c r="AH805" i="1"/>
  <c r="AM805" i="1"/>
  <c r="D806" i="1"/>
  <c r="M806" i="1"/>
  <c r="R806" i="1" s="1"/>
  <c r="P806" i="1"/>
  <c r="Q806" i="1" s="1"/>
  <c r="T806" i="1" s="1"/>
  <c r="I806" i="1" s="1"/>
  <c r="Y806" i="1"/>
  <c r="Z806" i="1" s="1"/>
  <c r="AF806" i="1"/>
  <c r="AG806" i="1" s="1"/>
  <c r="AH806" i="1"/>
  <c r="AM806" i="1"/>
  <c r="D807" i="1"/>
  <c r="M807" i="1"/>
  <c r="R807" i="1" s="1"/>
  <c r="P807" i="1"/>
  <c r="Q807" i="1" s="1"/>
  <c r="T807" i="1" s="1"/>
  <c r="I807" i="1" s="1"/>
  <c r="Y807" i="1"/>
  <c r="Z807" i="1" s="1"/>
  <c r="AF807" i="1"/>
  <c r="AG807" i="1" s="1"/>
  <c r="AH807" i="1"/>
  <c r="AM807" i="1"/>
  <c r="D808" i="1"/>
  <c r="M808" i="1"/>
  <c r="R808" i="1" s="1"/>
  <c r="P808" i="1"/>
  <c r="Q808" i="1" s="1"/>
  <c r="Y808" i="1"/>
  <c r="Z808" i="1" s="1"/>
  <c r="AF808" i="1"/>
  <c r="AG808" i="1" s="1"/>
  <c r="AH808" i="1"/>
  <c r="AM808" i="1"/>
  <c r="D809" i="1"/>
  <c r="M809" i="1"/>
  <c r="R809" i="1" s="1"/>
  <c r="P809" i="1"/>
  <c r="Q809" i="1" s="1"/>
  <c r="T809" i="1" s="1"/>
  <c r="I809" i="1" s="1"/>
  <c r="Y809" i="1"/>
  <c r="Z809" i="1" s="1"/>
  <c r="AF809" i="1"/>
  <c r="AG809" i="1" s="1"/>
  <c r="AH809" i="1"/>
  <c r="AM809" i="1"/>
  <c r="D810" i="1"/>
  <c r="M810" i="1"/>
  <c r="R810" i="1" s="1"/>
  <c r="P810" i="1"/>
  <c r="Q810" i="1" s="1"/>
  <c r="Y810" i="1"/>
  <c r="Z810" i="1" s="1"/>
  <c r="AF810" i="1"/>
  <c r="AG810" i="1" s="1"/>
  <c r="AH810" i="1"/>
  <c r="AM810" i="1"/>
  <c r="D811" i="1"/>
  <c r="M811" i="1"/>
  <c r="R811" i="1" s="1"/>
  <c r="P811" i="1"/>
  <c r="Q811" i="1" s="1"/>
  <c r="T811" i="1" s="1"/>
  <c r="I811" i="1" s="1"/>
  <c r="Y811" i="1"/>
  <c r="Z811" i="1" s="1"/>
  <c r="AF811" i="1"/>
  <c r="AG811" i="1" s="1"/>
  <c r="AH811" i="1"/>
  <c r="AM811" i="1"/>
  <c r="D812" i="1"/>
  <c r="M812" i="1"/>
  <c r="R812" i="1" s="1"/>
  <c r="P812" i="1"/>
  <c r="Q812" i="1" s="1"/>
  <c r="T812" i="1" s="1"/>
  <c r="I812" i="1" s="1"/>
  <c r="Y812" i="1"/>
  <c r="Z812" i="1" s="1"/>
  <c r="AF812" i="1"/>
  <c r="AG812" i="1" s="1"/>
  <c r="AH812" i="1"/>
  <c r="AM812" i="1"/>
  <c r="D813" i="1"/>
  <c r="M813" i="1"/>
  <c r="R813" i="1" s="1"/>
  <c r="P813" i="1"/>
  <c r="Q813" i="1" s="1"/>
  <c r="T813" i="1" s="1"/>
  <c r="I813" i="1" s="1"/>
  <c r="Y813" i="1"/>
  <c r="Z813" i="1" s="1"/>
  <c r="AF813" i="1"/>
  <c r="AG813" i="1" s="1"/>
  <c r="AH813" i="1"/>
  <c r="AM813" i="1"/>
  <c r="D814" i="1"/>
  <c r="M814" i="1"/>
  <c r="R814" i="1" s="1"/>
  <c r="P814" i="1"/>
  <c r="Q814" i="1" s="1"/>
  <c r="T814" i="1" s="1"/>
  <c r="I814" i="1" s="1"/>
  <c r="Y814" i="1"/>
  <c r="Z814" i="1" s="1"/>
  <c r="AF814" i="1"/>
  <c r="AG814" i="1" s="1"/>
  <c r="AH814" i="1"/>
  <c r="AM814" i="1"/>
  <c r="D815" i="1"/>
  <c r="M815" i="1"/>
  <c r="R815" i="1" s="1"/>
  <c r="P815" i="1"/>
  <c r="Q815" i="1" s="1"/>
  <c r="T815" i="1" s="1"/>
  <c r="I815" i="1" s="1"/>
  <c r="Y815" i="1"/>
  <c r="Z815" i="1" s="1"/>
  <c r="AF815" i="1"/>
  <c r="AG815" i="1" s="1"/>
  <c r="AH815" i="1"/>
  <c r="AM815" i="1"/>
  <c r="D816" i="1"/>
  <c r="M816" i="1"/>
  <c r="R816" i="1" s="1"/>
  <c r="P816" i="1"/>
  <c r="Q816" i="1" s="1"/>
  <c r="T816" i="1" s="1"/>
  <c r="I816" i="1" s="1"/>
  <c r="Y816" i="1"/>
  <c r="Z816" i="1" s="1"/>
  <c r="AF816" i="1"/>
  <c r="AG816" i="1" s="1"/>
  <c r="AH816" i="1"/>
  <c r="AM816" i="1"/>
  <c r="D817" i="1"/>
  <c r="M817" i="1"/>
  <c r="R817" i="1" s="1"/>
  <c r="P817" i="1"/>
  <c r="Q817" i="1" s="1"/>
  <c r="T817" i="1" s="1"/>
  <c r="I817" i="1" s="1"/>
  <c r="Y817" i="1"/>
  <c r="Z817" i="1" s="1"/>
  <c r="AF817" i="1"/>
  <c r="AG817" i="1" s="1"/>
  <c r="AH817" i="1"/>
  <c r="AM817" i="1"/>
  <c r="D818" i="1"/>
  <c r="M818" i="1"/>
  <c r="R818" i="1" s="1"/>
  <c r="P818" i="1"/>
  <c r="Q818" i="1" s="1"/>
  <c r="Y818" i="1"/>
  <c r="Z818" i="1" s="1"/>
  <c r="AF818" i="1"/>
  <c r="AG818" i="1" s="1"/>
  <c r="AH818" i="1"/>
  <c r="AM818" i="1"/>
  <c r="D819" i="1"/>
  <c r="M819" i="1"/>
  <c r="R819" i="1" s="1"/>
  <c r="P819" i="1"/>
  <c r="Q819" i="1" s="1"/>
  <c r="T819" i="1" s="1"/>
  <c r="I819" i="1" s="1"/>
  <c r="Y819" i="1"/>
  <c r="Z819" i="1" s="1"/>
  <c r="AF819" i="1"/>
  <c r="AG819" i="1" s="1"/>
  <c r="AH819" i="1"/>
  <c r="AM819" i="1"/>
  <c r="D820" i="1"/>
  <c r="M820" i="1"/>
  <c r="R820" i="1" s="1"/>
  <c r="P820" i="1"/>
  <c r="Q820" i="1" s="1"/>
  <c r="Y820" i="1"/>
  <c r="Z820" i="1" s="1"/>
  <c r="AF820" i="1"/>
  <c r="AG820" i="1" s="1"/>
  <c r="AH820" i="1"/>
  <c r="AM820" i="1"/>
  <c r="M821" i="1"/>
  <c r="R821" i="1" s="1"/>
  <c r="P821" i="1"/>
  <c r="Q821" i="1" s="1"/>
  <c r="T821" i="1" s="1"/>
  <c r="I821" i="1" s="1"/>
  <c r="Y821" i="1"/>
  <c r="Z821" i="1" s="1"/>
  <c r="AF821" i="1"/>
  <c r="AG821" i="1" s="1"/>
  <c r="AH821" i="1"/>
  <c r="AM821" i="1"/>
  <c r="M822" i="1"/>
  <c r="R822" i="1" s="1"/>
  <c r="P822" i="1"/>
  <c r="Q822" i="1" s="1"/>
  <c r="T822" i="1" s="1"/>
  <c r="I822" i="1" s="1"/>
  <c r="Y822" i="1"/>
  <c r="Z822" i="1" s="1"/>
  <c r="AF822" i="1"/>
  <c r="AG822" i="1" s="1"/>
  <c r="AH822" i="1"/>
  <c r="AM822" i="1"/>
  <c r="M823" i="1"/>
  <c r="R823" i="1" s="1"/>
  <c r="P823" i="1"/>
  <c r="Q823" i="1" s="1"/>
  <c r="T823" i="1" s="1"/>
  <c r="I823" i="1" s="1"/>
  <c r="Y823" i="1"/>
  <c r="Z823" i="1" s="1"/>
  <c r="AF823" i="1"/>
  <c r="AG823" i="1" s="1"/>
  <c r="AH823" i="1"/>
  <c r="AM823" i="1"/>
  <c r="M824" i="1"/>
  <c r="R824" i="1" s="1"/>
  <c r="P824" i="1"/>
  <c r="Q824" i="1" s="1"/>
  <c r="T824" i="1" s="1"/>
  <c r="I824" i="1" s="1"/>
  <c r="Y824" i="1"/>
  <c r="Z824" i="1" s="1"/>
  <c r="AF824" i="1"/>
  <c r="AG824" i="1" s="1"/>
  <c r="AH824" i="1"/>
  <c r="AM824" i="1"/>
  <c r="M825" i="1"/>
  <c r="R825" i="1" s="1"/>
  <c r="P825" i="1"/>
  <c r="Q825" i="1" s="1"/>
  <c r="T825" i="1" s="1"/>
  <c r="I825" i="1" s="1"/>
  <c r="Y825" i="1"/>
  <c r="Z825" i="1" s="1"/>
  <c r="AF825" i="1"/>
  <c r="AG825" i="1" s="1"/>
  <c r="AH825" i="1"/>
  <c r="AM825" i="1"/>
  <c r="M826" i="1"/>
  <c r="R826" i="1" s="1"/>
  <c r="P826" i="1"/>
  <c r="Q826" i="1" s="1"/>
  <c r="Y826" i="1"/>
  <c r="Z826" i="1" s="1"/>
  <c r="AF826" i="1"/>
  <c r="AG826" i="1" s="1"/>
  <c r="AH826" i="1"/>
  <c r="AM826" i="1"/>
  <c r="M827" i="1"/>
  <c r="R827" i="1" s="1"/>
  <c r="P827" i="1"/>
  <c r="Q827" i="1" s="1"/>
  <c r="T827" i="1" s="1"/>
  <c r="I827" i="1" s="1"/>
  <c r="Y827" i="1"/>
  <c r="Z827" i="1" s="1"/>
  <c r="AF827" i="1"/>
  <c r="AG827" i="1" s="1"/>
  <c r="AH827" i="1"/>
  <c r="AM827" i="1"/>
  <c r="M828" i="1"/>
  <c r="R828" i="1" s="1"/>
  <c r="P828" i="1"/>
  <c r="Q828" i="1" s="1"/>
  <c r="Y828" i="1"/>
  <c r="Z828" i="1" s="1"/>
  <c r="AF828" i="1"/>
  <c r="AG828" i="1" s="1"/>
  <c r="AH828" i="1"/>
  <c r="AM828" i="1"/>
  <c r="M829" i="1"/>
  <c r="R829" i="1" s="1"/>
  <c r="P829" i="1"/>
  <c r="Q829" i="1" s="1"/>
  <c r="T829" i="1" s="1"/>
  <c r="I829" i="1" s="1"/>
  <c r="Y829" i="1"/>
  <c r="Z829" i="1" s="1"/>
  <c r="AF829" i="1"/>
  <c r="AG829" i="1" s="1"/>
  <c r="AH829" i="1"/>
  <c r="AM829" i="1"/>
  <c r="M830" i="1"/>
  <c r="R830" i="1" s="1"/>
  <c r="P830" i="1"/>
  <c r="Q830" i="1" s="1"/>
  <c r="Y830" i="1"/>
  <c r="Z830" i="1" s="1"/>
  <c r="AF830" i="1"/>
  <c r="AG830" i="1" s="1"/>
  <c r="AH830" i="1"/>
  <c r="AM830" i="1"/>
  <c r="D831" i="1"/>
  <c r="M831" i="1"/>
  <c r="R831" i="1" s="1"/>
  <c r="P831" i="1"/>
  <c r="Q831" i="1" s="1"/>
  <c r="Y831" i="1"/>
  <c r="Z831" i="1" s="1"/>
  <c r="AF831" i="1"/>
  <c r="AG831" i="1" s="1"/>
  <c r="AH831" i="1"/>
  <c r="AM831" i="1"/>
  <c r="D832" i="1"/>
  <c r="M832" i="1"/>
  <c r="R832" i="1" s="1"/>
  <c r="P832" i="1"/>
  <c r="Q832" i="1" s="1"/>
  <c r="T832" i="1" s="1"/>
  <c r="I832" i="1" s="1"/>
  <c r="Y832" i="1"/>
  <c r="Z832" i="1" s="1"/>
  <c r="AF832" i="1"/>
  <c r="AG832" i="1" s="1"/>
  <c r="AH832" i="1"/>
  <c r="AM832" i="1"/>
  <c r="D833" i="1"/>
  <c r="M833" i="1"/>
  <c r="R833" i="1" s="1"/>
  <c r="P833" i="1"/>
  <c r="Q833" i="1" s="1"/>
  <c r="T833" i="1" s="1"/>
  <c r="I833" i="1" s="1"/>
  <c r="Y833" i="1"/>
  <c r="Z833" i="1" s="1"/>
  <c r="AF833" i="1"/>
  <c r="AG833" i="1" s="1"/>
  <c r="AH833" i="1"/>
  <c r="AM833" i="1"/>
  <c r="D834" i="1"/>
  <c r="M834" i="1"/>
  <c r="R834" i="1" s="1"/>
  <c r="P834" i="1"/>
  <c r="Q834" i="1" s="1"/>
  <c r="Y834" i="1"/>
  <c r="Z834" i="1" s="1"/>
  <c r="AF834" i="1"/>
  <c r="AG834" i="1" s="1"/>
  <c r="AH834" i="1"/>
  <c r="AM834" i="1"/>
  <c r="D835" i="1"/>
  <c r="M835" i="1"/>
  <c r="R835" i="1" s="1"/>
  <c r="P835" i="1"/>
  <c r="Q835" i="1" s="1"/>
  <c r="Y835" i="1"/>
  <c r="Z835" i="1" s="1"/>
  <c r="AF835" i="1"/>
  <c r="AG835" i="1" s="1"/>
  <c r="AH835" i="1"/>
  <c r="AM835" i="1"/>
  <c r="D836" i="1"/>
  <c r="M836" i="1"/>
  <c r="R836" i="1" s="1"/>
  <c r="P836" i="1"/>
  <c r="Q836" i="1" s="1"/>
  <c r="T836" i="1" s="1"/>
  <c r="I836" i="1" s="1"/>
  <c r="Y836" i="1"/>
  <c r="Z836" i="1" s="1"/>
  <c r="AF836" i="1"/>
  <c r="AG836" i="1" s="1"/>
  <c r="AH836" i="1"/>
  <c r="AM836" i="1"/>
  <c r="D837" i="1"/>
  <c r="M837" i="1"/>
  <c r="R837" i="1" s="1"/>
  <c r="P837" i="1"/>
  <c r="Q837" i="1" s="1"/>
  <c r="Y837" i="1"/>
  <c r="Z837" i="1" s="1"/>
  <c r="AF837" i="1"/>
  <c r="AG837" i="1" s="1"/>
  <c r="AH837" i="1"/>
  <c r="AM837" i="1"/>
  <c r="D838" i="1"/>
  <c r="M838" i="1"/>
  <c r="R838" i="1" s="1"/>
  <c r="P838" i="1"/>
  <c r="Q838" i="1" s="1"/>
  <c r="Y838" i="1"/>
  <c r="Z838" i="1" s="1"/>
  <c r="AF838" i="1"/>
  <c r="AG838" i="1" s="1"/>
  <c r="AH838" i="1"/>
  <c r="AM838" i="1"/>
  <c r="D839" i="1"/>
  <c r="M839" i="1"/>
  <c r="R839" i="1" s="1"/>
  <c r="P839" i="1"/>
  <c r="Q839" i="1" s="1"/>
  <c r="Y839" i="1"/>
  <c r="Z839" i="1" s="1"/>
  <c r="AF839" i="1"/>
  <c r="AG839" i="1" s="1"/>
  <c r="AH839" i="1"/>
  <c r="AM839" i="1"/>
  <c r="D840" i="1"/>
  <c r="M840" i="1"/>
  <c r="R840" i="1" s="1"/>
  <c r="P840" i="1"/>
  <c r="Q840" i="1" s="1"/>
  <c r="T840" i="1" s="1"/>
  <c r="I840" i="1" s="1"/>
  <c r="Y840" i="1"/>
  <c r="Z840" i="1" s="1"/>
  <c r="AF840" i="1"/>
  <c r="AG840" i="1" s="1"/>
  <c r="AH840" i="1"/>
  <c r="AM840" i="1"/>
  <c r="D841" i="1"/>
  <c r="M841" i="1"/>
  <c r="R841" i="1" s="1"/>
  <c r="P841" i="1"/>
  <c r="Q841" i="1" s="1"/>
  <c r="T841" i="1" s="1"/>
  <c r="I841" i="1" s="1"/>
  <c r="Y841" i="1"/>
  <c r="Z841" i="1" s="1"/>
  <c r="AF841" i="1"/>
  <c r="AG841" i="1" s="1"/>
  <c r="AH841" i="1"/>
  <c r="AM841" i="1"/>
  <c r="D842" i="1"/>
  <c r="M842" i="1"/>
  <c r="R842" i="1" s="1"/>
  <c r="P842" i="1"/>
  <c r="Q842" i="1" s="1"/>
  <c r="T842" i="1" s="1"/>
  <c r="I842" i="1" s="1"/>
  <c r="Y842" i="1"/>
  <c r="Z842" i="1" s="1"/>
  <c r="AF842" i="1"/>
  <c r="AG842" i="1" s="1"/>
  <c r="AH842" i="1"/>
  <c r="AM842" i="1"/>
  <c r="D843" i="1"/>
  <c r="M843" i="1"/>
  <c r="R843" i="1" s="1"/>
  <c r="P843" i="1"/>
  <c r="Q843" i="1" s="1"/>
  <c r="T843" i="1" s="1"/>
  <c r="I843" i="1" s="1"/>
  <c r="Y843" i="1"/>
  <c r="Z843" i="1" s="1"/>
  <c r="AF843" i="1"/>
  <c r="AG843" i="1" s="1"/>
  <c r="AH843" i="1"/>
  <c r="AM843" i="1"/>
  <c r="D844" i="1"/>
  <c r="M844" i="1"/>
  <c r="R844" i="1" s="1"/>
  <c r="P844" i="1"/>
  <c r="Q844" i="1" s="1"/>
  <c r="Y844" i="1"/>
  <c r="Z844" i="1" s="1"/>
  <c r="AF844" i="1"/>
  <c r="AG844" i="1" s="1"/>
  <c r="AH844" i="1"/>
  <c r="AM844" i="1"/>
  <c r="D845" i="1"/>
  <c r="M845" i="1"/>
  <c r="R845" i="1" s="1"/>
  <c r="P845" i="1"/>
  <c r="Q845" i="1" s="1"/>
  <c r="T845" i="1" s="1"/>
  <c r="I845" i="1" s="1"/>
  <c r="Y845" i="1"/>
  <c r="Z845" i="1" s="1"/>
  <c r="AF845" i="1"/>
  <c r="AG845" i="1" s="1"/>
  <c r="AH845" i="1"/>
  <c r="AM845" i="1"/>
  <c r="D846" i="1"/>
  <c r="M846" i="1"/>
  <c r="R846" i="1" s="1"/>
  <c r="P846" i="1"/>
  <c r="Q846" i="1" s="1"/>
  <c r="T846" i="1" s="1"/>
  <c r="I846" i="1" s="1"/>
  <c r="Y846" i="1"/>
  <c r="Z846" i="1" s="1"/>
  <c r="AF846" i="1"/>
  <c r="AG846" i="1" s="1"/>
  <c r="AH846" i="1"/>
  <c r="AM846" i="1"/>
  <c r="D847" i="1"/>
  <c r="M847" i="1"/>
  <c r="R847" i="1" s="1"/>
  <c r="P847" i="1"/>
  <c r="Q847" i="1" s="1"/>
  <c r="T847" i="1" s="1"/>
  <c r="I847" i="1" s="1"/>
  <c r="Y847" i="1"/>
  <c r="Z847" i="1" s="1"/>
  <c r="AF847" i="1"/>
  <c r="AG847" i="1" s="1"/>
  <c r="AH847" i="1"/>
  <c r="AM847" i="1"/>
  <c r="D848" i="1"/>
  <c r="M848" i="1"/>
  <c r="R848" i="1" s="1"/>
  <c r="P848" i="1"/>
  <c r="Q848" i="1" s="1"/>
  <c r="T848" i="1" s="1"/>
  <c r="I848" i="1" s="1"/>
  <c r="Y848" i="1"/>
  <c r="Z848" i="1" s="1"/>
  <c r="AF848" i="1"/>
  <c r="AG848" i="1" s="1"/>
  <c r="AH848" i="1"/>
  <c r="AM848" i="1"/>
  <c r="D849" i="1"/>
  <c r="M849" i="1"/>
  <c r="R849" i="1" s="1"/>
  <c r="P849" i="1"/>
  <c r="Q849" i="1" s="1"/>
  <c r="Y849" i="1"/>
  <c r="Z849" i="1" s="1"/>
  <c r="AF849" i="1"/>
  <c r="AG849" i="1" s="1"/>
  <c r="AH849" i="1"/>
  <c r="AM849" i="1"/>
  <c r="D850" i="1"/>
  <c r="M850" i="1"/>
  <c r="R850" i="1" s="1"/>
  <c r="P850" i="1"/>
  <c r="Q850" i="1" s="1"/>
  <c r="T850" i="1" s="1"/>
  <c r="I850" i="1" s="1"/>
  <c r="Y850" i="1"/>
  <c r="Z850" i="1" s="1"/>
  <c r="AF850" i="1"/>
  <c r="AG850" i="1" s="1"/>
  <c r="AH850" i="1"/>
  <c r="AM850" i="1"/>
  <c r="D851" i="1"/>
  <c r="M851" i="1"/>
  <c r="R851" i="1" s="1"/>
  <c r="P851" i="1"/>
  <c r="Q851" i="1" s="1"/>
  <c r="T851" i="1" s="1"/>
  <c r="I851" i="1" s="1"/>
  <c r="Y851" i="1"/>
  <c r="Z851" i="1" s="1"/>
  <c r="AF851" i="1"/>
  <c r="AG851" i="1" s="1"/>
  <c r="AH851" i="1"/>
  <c r="AM851" i="1"/>
  <c r="D852" i="1"/>
  <c r="M852" i="1"/>
  <c r="R852" i="1" s="1"/>
  <c r="P852" i="1"/>
  <c r="Q852" i="1" s="1"/>
  <c r="Y852" i="1"/>
  <c r="Z852" i="1" s="1"/>
  <c r="AF852" i="1"/>
  <c r="AG852" i="1" s="1"/>
  <c r="AH852" i="1"/>
  <c r="AM852" i="1"/>
  <c r="D853" i="1"/>
  <c r="M853" i="1"/>
  <c r="R853" i="1" s="1"/>
  <c r="P853" i="1"/>
  <c r="Q853" i="1" s="1"/>
  <c r="T853" i="1" s="1"/>
  <c r="I853" i="1" s="1"/>
  <c r="Y853" i="1"/>
  <c r="Z853" i="1" s="1"/>
  <c r="AF853" i="1"/>
  <c r="AG853" i="1" s="1"/>
  <c r="AH853" i="1"/>
  <c r="AM853" i="1"/>
  <c r="D854" i="1"/>
  <c r="M854" i="1"/>
  <c r="R854" i="1" s="1"/>
  <c r="P854" i="1"/>
  <c r="Q854" i="1" s="1"/>
  <c r="T854" i="1" s="1"/>
  <c r="I854" i="1" s="1"/>
  <c r="Y854" i="1"/>
  <c r="Z854" i="1" s="1"/>
  <c r="AF854" i="1"/>
  <c r="AG854" i="1" s="1"/>
  <c r="AH854" i="1"/>
  <c r="AM854" i="1"/>
  <c r="D855" i="1"/>
  <c r="M855" i="1"/>
  <c r="R855" i="1" s="1"/>
  <c r="P855" i="1"/>
  <c r="Q855" i="1" s="1"/>
  <c r="T855" i="1" s="1"/>
  <c r="I855" i="1" s="1"/>
  <c r="Y855" i="1"/>
  <c r="Z855" i="1" s="1"/>
  <c r="AF855" i="1"/>
  <c r="AG855" i="1" s="1"/>
  <c r="AH855" i="1"/>
  <c r="AM855" i="1"/>
  <c r="D856" i="1"/>
  <c r="M856" i="1"/>
  <c r="R856" i="1" s="1"/>
  <c r="P856" i="1"/>
  <c r="Q856" i="1" s="1"/>
  <c r="Y856" i="1"/>
  <c r="Z856" i="1" s="1"/>
  <c r="AF856" i="1"/>
  <c r="AG856" i="1" s="1"/>
  <c r="AH856" i="1"/>
  <c r="AM856" i="1"/>
  <c r="D857" i="1"/>
  <c r="M857" i="1"/>
  <c r="R857" i="1" s="1"/>
  <c r="P857" i="1"/>
  <c r="Q857" i="1" s="1"/>
  <c r="Y857" i="1"/>
  <c r="Z857" i="1" s="1"/>
  <c r="AF857" i="1"/>
  <c r="AG857" i="1" s="1"/>
  <c r="AH857" i="1"/>
  <c r="AM857" i="1"/>
  <c r="D858" i="1"/>
  <c r="M858" i="1"/>
  <c r="R858" i="1" s="1"/>
  <c r="P858" i="1"/>
  <c r="Q858" i="1" s="1"/>
  <c r="T858" i="1" s="1"/>
  <c r="I858" i="1" s="1"/>
  <c r="Y858" i="1"/>
  <c r="Z858" i="1" s="1"/>
  <c r="AF858" i="1"/>
  <c r="AG858" i="1" s="1"/>
  <c r="AH858" i="1"/>
  <c r="AM858" i="1"/>
  <c r="D859" i="1"/>
  <c r="M859" i="1"/>
  <c r="R859" i="1" s="1"/>
  <c r="P859" i="1"/>
  <c r="Q859" i="1" s="1"/>
  <c r="T859" i="1" s="1"/>
  <c r="I859" i="1" s="1"/>
  <c r="Y859" i="1"/>
  <c r="Z859" i="1" s="1"/>
  <c r="AF859" i="1"/>
  <c r="AG859" i="1" s="1"/>
  <c r="AH859" i="1"/>
  <c r="AM859" i="1"/>
  <c r="D860" i="1"/>
  <c r="M860" i="1"/>
  <c r="R860" i="1" s="1"/>
  <c r="P860" i="1"/>
  <c r="Q860" i="1" s="1"/>
  <c r="Y860" i="1"/>
  <c r="Z860" i="1" s="1"/>
  <c r="AF860" i="1"/>
  <c r="AG860" i="1" s="1"/>
  <c r="AH860" i="1"/>
  <c r="AM860" i="1"/>
  <c r="D861" i="1"/>
  <c r="M861" i="1"/>
  <c r="R861" i="1" s="1"/>
  <c r="P861" i="1"/>
  <c r="Q861" i="1" s="1"/>
  <c r="Y861" i="1"/>
  <c r="Z861" i="1" s="1"/>
  <c r="AF861" i="1"/>
  <c r="AG861" i="1" s="1"/>
  <c r="AH861" i="1"/>
  <c r="AM861" i="1"/>
  <c r="D862" i="1"/>
  <c r="M862" i="1"/>
  <c r="R862" i="1" s="1"/>
  <c r="P862" i="1"/>
  <c r="Q862" i="1" s="1"/>
  <c r="T862" i="1" s="1"/>
  <c r="I862" i="1" s="1"/>
  <c r="Y862" i="1"/>
  <c r="Z862" i="1" s="1"/>
  <c r="AF862" i="1"/>
  <c r="AG862" i="1" s="1"/>
  <c r="AH862" i="1"/>
  <c r="AM862" i="1"/>
  <c r="D863" i="1"/>
  <c r="M863" i="1"/>
  <c r="R863" i="1" s="1"/>
  <c r="P863" i="1"/>
  <c r="Q863" i="1" s="1"/>
  <c r="Y863" i="1"/>
  <c r="Z863" i="1" s="1"/>
  <c r="AF863" i="1"/>
  <c r="AG863" i="1" s="1"/>
  <c r="AH863" i="1"/>
  <c r="AM863" i="1"/>
  <c r="D864" i="1"/>
  <c r="M864" i="1"/>
  <c r="R864" i="1" s="1"/>
  <c r="P864" i="1"/>
  <c r="Q864" i="1" s="1"/>
  <c r="Y864" i="1"/>
  <c r="Z864" i="1" s="1"/>
  <c r="AF864" i="1"/>
  <c r="AG864" i="1" s="1"/>
  <c r="AH864" i="1"/>
  <c r="AM864" i="1"/>
  <c r="D865" i="1"/>
  <c r="M865" i="1"/>
  <c r="R865" i="1" s="1"/>
  <c r="P865" i="1"/>
  <c r="Q865" i="1" s="1"/>
  <c r="Y865" i="1"/>
  <c r="Z865" i="1" s="1"/>
  <c r="AF865" i="1"/>
  <c r="AG865" i="1" s="1"/>
  <c r="AH865" i="1"/>
  <c r="AM865" i="1"/>
  <c r="D866" i="1"/>
  <c r="M866" i="1"/>
  <c r="R866" i="1" s="1"/>
  <c r="P866" i="1"/>
  <c r="Q866" i="1" s="1"/>
  <c r="T866" i="1" s="1"/>
  <c r="I866" i="1" s="1"/>
  <c r="Y866" i="1"/>
  <c r="Z866" i="1" s="1"/>
  <c r="AF866" i="1"/>
  <c r="AG866" i="1" s="1"/>
  <c r="AH866" i="1"/>
  <c r="AM866" i="1"/>
  <c r="D867" i="1"/>
  <c r="M867" i="1"/>
  <c r="R867" i="1" s="1"/>
  <c r="P867" i="1"/>
  <c r="Q867" i="1" s="1"/>
  <c r="T867" i="1" s="1"/>
  <c r="I867" i="1" s="1"/>
  <c r="Y867" i="1"/>
  <c r="Z867" i="1" s="1"/>
  <c r="AF867" i="1"/>
  <c r="AG867" i="1" s="1"/>
  <c r="AH867" i="1"/>
  <c r="AM867" i="1"/>
  <c r="D868" i="1"/>
  <c r="M868" i="1"/>
  <c r="R868" i="1" s="1"/>
  <c r="P868" i="1"/>
  <c r="Q868" i="1" s="1"/>
  <c r="Z868" i="1"/>
  <c r="AF868" i="1"/>
  <c r="AG868" i="1" s="1"/>
  <c r="AH868" i="1"/>
  <c r="AM868" i="1"/>
  <c r="D869" i="1"/>
  <c r="M869" i="1"/>
  <c r="R869" i="1" s="1"/>
  <c r="P869" i="1"/>
  <c r="Q869" i="1" s="1"/>
  <c r="Y869" i="1"/>
  <c r="Z869" i="1" s="1"/>
  <c r="AF869" i="1"/>
  <c r="AG869" i="1" s="1"/>
  <c r="AH869" i="1"/>
  <c r="AM869" i="1"/>
  <c r="D870" i="1"/>
  <c r="M870" i="1"/>
  <c r="R870" i="1" s="1"/>
  <c r="P870" i="1"/>
  <c r="Q870" i="1" s="1"/>
  <c r="Y870" i="1"/>
  <c r="Z870" i="1" s="1"/>
  <c r="AF870" i="1"/>
  <c r="AG870" i="1" s="1"/>
  <c r="AH870" i="1"/>
  <c r="AM870" i="1"/>
  <c r="D872" i="1"/>
  <c r="M872" i="1"/>
  <c r="R872" i="1" s="1"/>
  <c r="P872" i="1"/>
  <c r="Q872" i="1" s="1"/>
  <c r="Y872" i="1"/>
  <c r="Z872" i="1" s="1"/>
  <c r="AF872" i="1"/>
  <c r="AG872" i="1" s="1"/>
  <c r="AH872" i="1"/>
  <c r="AM872" i="1"/>
  <c r="D873" i="1"/>
  <c r="M873" i="1"/>
  <c r="R873" i="1" s="1"/>
  <c r="P873" i="1"/>
  <c r="Q873" i="1" s="1"/>
  <c r="Y873" i="1"/>
  <c r="Z873" i="1" s="1"/>
  <c r="AF873" i="1"/>
  <c r="AG873" i="1" s="1"/>
  <c r="AH873" i="1"/>
  <c r="AM873" i="1"/>
  <c r="D874" i="1"/>
  <c r="M874" i="1"/>
  <c r="R874" i="1" s="1"/>
  <c r="P874" i="1"/>
  <c r="Q874" i="1" s="1"/>
  <c r="Y874" i="1"/>
  <c r="Z874" i="1" s="1"/>
  <c r="AF874" i="1"/>
  <c r="AG874" i="1" s="1"/>
  <c r="AH874" i="1"/>
  <c r="AM874" i="1"/>
  <c r="D875" i="1"/>
  <c r="M875" i="1"/>
  <c r="R875" i="1" s="1"/>
  <c r="P875" i="1"/>
  <c r="Q875" i="1" s="1"/>
  <c r="T875" i="1" s="1"/>
  <c r="I875" i="1" s="1"/>
  <c r="Y875" i="1"/>
  <c r="Z875" i="1" s="1"/>
  <c r="AF875" i="1"/>
  <c r="AG875" i="1" s="1"/>
  <c r="AH875" i="1"/>
  <c r="AM875" i="1"/>
  <c r="D876" i="1"/>
  <c r="M876" i="1"/>
  <c r="R876" i="1" s="1"/>
  <c r="P876" i="1"/>
  <c r="Q876" i="1" s="1"/>
  <c r="T876" i="1" s="1"/>
  <c r="I876" i="1" s="1"/>
  <c r="Y876" i="1"/>
  <c r="Z876" i="1" s="1"/>
  <c r="AF876" i="1"/>
  <c r="AG876" i="1" s="1"/>
  <c r="AH876" i="1"/>
  <c r="AM876" i="1"/>
  <c r="D877" i="1"/>
  <c r="M877" i="1"/>
  <c r="R877" i="1" s="1"/>
  <c r="P877" i="1"/>
  <c r="Q877" i="1" s="1"/>
  <c r="T877" i="1" s="1"/>
  <c r="I877" i="1" s="1"/>
  <c r="Y877" i="1"/>
  <c r="Z877" i="1" s="1"/>
  <c r="AF877" i="1"/>
  <c r="AG877" i="1" s="1"/>
  <c r="AH877" i="1"/>
  <c r="AM877" i="1"/>
  <c r="D878" i="1"/>
  <c r="M878" i="1"/>
  <c r="R878" i="1" s="1"/>
  <c r="P878" i="1"/>
  <c r="Q878" i="1" s="1"/>
  <c r="T878" i="1" s="1"/>
  <c r="I878" i="1" s="1"/>
  <c r="Y878" i="1"/>
  <c r="Z878" i="1" s="1"/>
  <c r="AF878" i="1"/>
  <c r="AG878" i="1" s="1"/>
  <c r="AH878" i="1"/>
  <c r="AM878" i="1"/>
  <c r="D879" i="1"/>
  <c r="M879" i="1"/>
  <c r="R879" i="1" s="1"/>
  <c r="P879" i="1"/>
  <c r="Q879" i="1" s="1"/>
  <c r="Y879" i="1"/>
  <c r="Z879" i="1" s="1"/>
  <c r="AF879" i="1"/>
  <c r="AG879" i="1" s="1"/>
  <c r="AH879" i="1"/>
  <c r="AM879" i="1"/>
  <c r="D880" i="1"/>
  <c r="M880" i="1"/>
  <c r="R880" i="1" s="1"/>
  <c r="P880" i="1"/>
  <c r="Q880" i="1" s="1"/>
  <c r="T880" i="1" s="1"/>
  <c r="I880" i="1" s="1"/>
  <c r="Y880" i="1"/>
  <c r="Z880" i="1" s="1"/>
  <c r="AF880" i="1"/>
  <c r="AG880" i="1" s="1"/>
  <c r="AH880" i="1"/>
  <c r="AM880" i="1"/>
  <c r="D881" i="1"/>
  <c r="M881" i="1"/>
  <c r="R881" i="1" s="1"/>
  <c r="P881" i="1"/>
  <c r="Q881" i="1" s="1"/>
  <c r="Y881" i="1"/>
  <c r="Z881" i="1" s="1"/>
  <c r="AF881" i="1"/>
  <c r="AG881" i="1" s="1"/>
  <c r="AH881" i="1"/>
  <c r="AM881" i="1"/>
  <c r="D882" i="1"/>
  <c r="M882" i="1"/>
  <c r="R882" i="1" s="1"/>
  <c r="P882" i="1"/>
  <c r="Q882" i="1" s="1"/>
  <c r="T882" i="1" s="1"/>
  <c r="I882" i="1" s="1"/>
  <c r="Y882" i="1"/>
  <c r="Z882" i="1" s="1"/>
  <c r="AF882" i="1"/>
  <c r="AG882" i="1" s="1"/>
  <c r="AH882" i="1"/>
  <c r="AM882" i="1"/>
  <c r="D883" i="1"/>
  <c r="M883" i="1"/>
  <c r="R883" i="1" s="1"/>
  <c r="P883" i="1"/>
  <c r="Q883" i="1" s="1"/>
  <c r="T883" i="1" s="1"/>
  <c r="I883" i="1" s="1"/>
  <c r="Y883" i="1"/>
  <c r="Z883" i="1" s="1"/>
  <c r="AF883" i="1"/>
  <c r="AG883" i="1" s="1"/>
  <c r="AH883" i="1"/>
  <c r="AM883" i="1"/>
  <c r="D884" i="1"/>
  <c r="M884" i="1"/>
  <c r="R884" i="1" s="1"/>
  <c r="P884" i="1"/>
  <c r="Q884" i="1" s="1"/>
  <c r="T884" i="1" s="1"/>
  <c r="I884" i="1" s="1"/>
  <c r="Y884" i="1"/>
  <c r="Z884" i="1" s="1"/>
  <c r="AF884" i="1"/>
  <c r="AG884" i="1" s="1"/>
  <c r="AH884" i="1"/>
  <c r="AM884" i="1"/>
  <c r="D885" i="1"/>
  <c r="M885" i="1"/>
  <c r="R885" i="1" s="1"/>
  <c r="P885" i="1"/>
  <c r="Q885" i="1" s="1"/>
  <c r="T885" i="1" s="1"/>
  <c r="I885" i="1" s="1"/>
  <c r="Y885" i="1"/>
  <c r="Z885" i="1" s="1"/>
  <c r="AF885" i="1"/>
  <c r="AG885" i="1" s="1"/>
  <c r="AH885" i="1"/>
  <c r="AM885" i="1"/>
  <c r="D886" i="1"/>
  <c r="M886" i="1"/>
  <c r="R886" i="1" s="1"/>
  <c r="P886" i="1"/>
  <c r="Q886" i="1" s="1"/>
  <c r="Y886" i="1"/>
  <c r="Z886" i="1" s="1"/>
  <c r="AF886" i="1"/>
  <c r="AG886" i="1" s="1"/>
  <c r="AH886" i="1"/>
  <c r="AM886" i="1"/>
  <c r="D887" i="1"/>
  <c r="M887" i="1"/>
  <c r="R887" i="1" s="1"/>
  <c r="P887" i="1"/>
  <c r="Q887" i="1" s="1"/>
  <c r="T887" i="1" s="1"/>
  <c r="I887" i="1" s="1"/>
  <c r="Y887" i="1"/>
  <c r="Z887" i="1" s="1"/>
  <c r="AF887" i="1"/>
  <c r="AG887" i="1" s="1"/>
  <c r="AH887" i="1"/>
  <c r="AM887" i="1"/>
  <c r="D888" i="1"/>
  <c r="M888" i="1"/>
  <c r="R888" i="1" s="1"/>
  <c r="P888" i="1"/>
  <c r="Q888" i="1" s="1"/>
  <c r="Y888" i="1"/>
  <c r="Z888" i="1" s="1"/>
  <c r="AF888" i="1"/>
  <c r="AG888" i="1" s="1"/>
  <c r="AH888" i="1"/>
  <c r="AM888" i="1"/>
  <c r="D889" i="1"/>
  <c r="M889" i="1"/>
  <c r="R889" i="1" s="1"/>
  <c r="P889" i="1"/>
  <c r="Q889" i="1" s="1"/>
  <c r="Y889" i="1"/>
  <c r="Z889" i="1" s="1"/>
  <c r="AF889" i="1"/>
  <c r="AG889" i="1" s="1"/>
  <c r="AH889" i="1"/>
  <c r="AM889" i="1"/>
  <c r="D890" i="1"/>
  <c r="M890" i="1"/>
  <c r="R890" i="1" s="1"/>
  <c r="P890" i="1"/>
  <c r="Q890" i="1" s="1"/>
  <c r="T890" i="1" s="1"/>
  <c r="I890" i="1" s="1"/>
  <c r="Y890" i="1"/>
  <c r="Z890" i="1" s="1"/>
  <c r="AF890" i="1"/>
  <c r="AG890" i="1" s="1"/>
  <c r="AH890" i="1"/>
  <c r="AM890" i="1"/>
  <c r="D891" i="1"/>
  <c r="M891" i="1"/>
  <c r="R891" i="1" s="1"/>
  <c r="P891" i="1"/>
  <c r="Q891" i="1" s="1"/>
  <c r="T891" i="1" s="1"/>
  <c r="I891" i="1" s="1"/>
  <c r="Y891" i="1"/>
  <c r="Z891" i="1" s="1"/>
  <c r="AF891" i="1"/>
  <c r="AG891" i="1" s="1"/>
  <c r="AH891" i="1"/>
  <c r="AM891" i="1"/>
  <c r="D892" i="1"/>
  <c r="M892" i="1"/>
  <c r="R892" i="1" s="1"/>
  <c r="P892" i="1"/>
  <c r="Q892" i="1" s="1"/>
  <c r="Y892" i="1"/>
  <c r="Z892" i="1" s="1"/>
  <c r="AF892" i="1"/>
  <c r="AG892" i="1" s="1"/>
  <c r="AH892" i="1"/>
  <c r="AM892" i="1"/>
  <c r="D893" i="1"/>
  <c r="M893" i="1"/>
  <c r="R893" i="1" s="1"/>
  <c r="P893" i="1"/>
  <c r="Q893" i="1" s="1"/>
  <c r="T893" i="1" s="1"/>
  <c r="I893" i="1" s="1"/>
  <c r="Y893" i="1"/>
  <c r="Z893" i="1" s="1"/>
  <c r="AF893" i="1"/>
  <c r="AG893" i="1" s="1"/>
  <c r="AH893" i="1"/>
  <c r="AM893" i="1"/>
  <c r="D894" i="1"/>
  <c r="M894" i="1"/>
  <c r="R894" i="1" s="1"/>
  <c r="P894" i="1"/>
  <c r="Q894" i="1" s="1"/>
  <c r="Y894" i="1"/>
  <c r="Z894" i="1" s="1"/>
  <c r="AF894" i="1"/>
  <c r="AG894" i="1" s="1"/>
  <c r="AH894" i="1"/>
  <c r="AM894" i="1"/>
  <c r="D895" i="1"/>
  <c r="M895" i="1"/>
  <c r="R895" i="1" s="1"/>
  <c r="P895" i="1"/>
  <c r="Q895" i="1" s="1"/>
  <c r="T895" i="1" s="1"/>
  <c r="I895" i="1" s="1"/>
  <c r="Y895" i="1"/>
  <c r="Z895" i="1" s="1"/>
  <c r="AF895" i="1"/>
  <c r="AG895" i="1" s="1"/>
  <c r="AH895" i="1"/>
  <c r="AM895" i="1"/>
  <c r="D896" i="1"/>
  <c r="M896" i="1"/>
  <c r="R896" i="1" s="1"/>
  <c r="P896" i="1"/>
  <c r="Q896" i="1" s="1"/>
  <c r="T896" i="1" s="1"/>
  <c r="I896" i="1" s="1"/>
  <c r="Y896" i="1"/>
  <c r="Z896" i="1" s="1"/>
  <c r="AF896" i="1"/>
  <c r="AG896" i="1" s="1"/>
  <c r="AH896" i="1"/>
  <c r="AM896" i="1"/>
  <c r="D897" i="1"/>
  <c r="M897" i="1"/>
  <c r="R897" i="1" s="1"/>
  <c r="P897" i="1"/>
  <c r="Q897" i="1" s="1"/>
  <c r="Y897" i="1"/>
  <c r="Z897" i="1" s="1"/>
  <c r="AF897" i="1"/>
  <c r="AG897" i="1" s="1"/>
  <c r="AH897" i="1"/>
  <c r="AM897" i="1"/>
  <c r="D898" i="1"/>
  <c r="M898" i="1"/>
  <c r="R898" i="1" s="1"/>
  <c r="P898" i="1"/>
  <c r="Q898" i="1" s="1"/>
  <c r="T898" i="1" s="1"/>
  <c r="I898" i="1" s="1"/>
  <c r="Y898" i="1"/>
  <c r="Z898" i="1" s="1"/>
  <c r="AF898" i="1"/>
  <c r="AG898" i="1" s="1"/>
  <c r="AH898" i="1"/>
  <c r="AM898" i="1"/>
  <c r="D899" i="1"/>
  <c r="M899" i="1"/>
  <c r="R899" i="1" s="1"/>
  <c r="P899" i="1"/>
  <c r="Q899" i="1" s="1"/>
  <c r="Y899" i="1"/>
  <c r="Z899" i="1" s="1"/>
  <c r="AF899" i="1"/>
  <c r="AG899" i="1" s="1"/>
  <c r="AH899" i="1"/>
  <c r="AM899" i="1"/>
  <c r="D901" i="1"/>
  <c r="M901" i="1"/>
  <c r="R901" i="1" s="1"/>
  <c r="P901" i="1"/>
  <c r="Q901" i="1" s="1"/>
  <c r="Y901" i="1"/>
  <c r="Z901" i="1" s="1"/>
  <c r="AF901" i="1"/>
  <c r="AG901" i="1" s="1"/>
  <c r="AH901" i="1"/>
  <c r="AM901" i="1"/>
  <c r="D902" i="1"/>
  <c r="M902" i="1"/>
  <c r="R902" i="1" s="1"/>
  <c r="P902" i="1"/>
  <c r="Q902" i="1" s="1"/>
  <c r="Y902" i="1"/>
  <c r="Z902" i="1" s="1"/>
  <c r="AF902" i="1"/>
  <c r="AG902" i="1" s="1"/>
  <c r="AH902" i="1"/>
  <c r="AM902" i="1"/>
  <c r="D900" i="1"/>
  <c r="M900" i="1"/>
  <c r="R900" i="1" s="1"/>
  <c r="P900" i="1"/>
  <c r="Q900" i="1" s="1"/>
  <c r="T900" i="1" s="1"/>
  <c r="I900" i="1" s="1"/>
  <c r="Y900" i="1"/>
  <c r="Z900" i="1" s="1"/>
  <c r="AF900" i="1"/>
  <c r="AG900" i="1" s="1"/>
  <c r="AH900" i="1"/>
  <c r="AM900" i="1"/>
  <c r="D903" i="1"/>
  <c r="M903" i="1"/>
  <c r="R903" i="1" s="1"/>
  <c r="P903" i="1"/>
  <c r="Q903" i="1" s="1"/>
  <c r="Y903" i="1"/>
  <c r="Z903" i="1" s="1"/>
  <c r="AF903" i="1"/>
  <c r="AG903" i="1" s="1"/>
  <c r="AH903" i="1"/>
  <c r="AM903" i="1"/>
  <c r="D904" i="1"/>
  <c r="M904" i="1"/>
  <c r="R904" i="1" s="1"/>
  <c r="P904" i="1"/>
  <c r="Q904" i="1" s="1"/>
  <c r="Y904" i="1"/>
  <c r="Z904" i="1" s="1"/>
  <c r="AF904" i="1"/>
  <c r="AG904" i="1" s="1"/>
  <c r="AH904" i="1"/>
  <c r="AM904" i="1"/>
  <c r="D905" i="1"/>
  <c r="M905" i="1"/>
  <c r="R905" i="1" s="1"/>
  <c r="P905" i="1"/>
  <c r="Q905" i="1" s="1"/>
  <c r="T905" i="1" s="1"/>
  <c r="I905" i="1" s="1"/>
  <c r="Y905" i="1"/>
  <c r="Z905" i="1" s="1"/>
  <c r="AF905" i="1"/>
  <c r="AG905" i="1" s="1"/>
  <c r="AH905" i="1"/>
  <c r="AM905" i="1"/>
  <c r="D906" i="1"/>
  <c r="M906" i="1"/>
  <c r="R906" i="1" s="1"/>
  <c r="P906" i="1"/>
  <c r="Q906" i="1" s="1"/>
  <c r="T906" i="1" s="1"/>
  <c r="I906" i="1" s="1"/>
  <c r="Y906" i="1"/>
  <c r="Z906" i="1" s="1"/>
  <c r="AF906" i="1"/>
  <c r="AG906" i="1" s="1"/>
  <c r="AH906" i="1"/>
  <c r="AM906" i="1"/>
  <c r="D907" i="1"/>
  <c r="M907" i="1"/>
  <c r="R907" i="1" s="1"/>
  <c r="P907" i="1"/>
  <c r="Q907" i="1" s="1"/>
  <c r="Y907" i="1"/>
  <c r="Z907" i="1" s="1"/>
  <c r="AF907" i="1"/>
  <c r="AG907" i="1" s="1"/>
  <c r="AH907" i="1"/>
  <c r="AM907" i="1"/>
  <c r="D908" i="1"/>
  <c r="M908" i="1"/>
  <c r="R908" i="1" s="1"/>
  <c r="P908" i="1"/>
  <c r="Q908" i="1" s="1"/>
  <c r="T908" i="1" s="1"/>
  <c r="I908" i="1" s="1"/>
  <c r="Y908" i="1"/>
  <c r="Z908" i="1" s="1"/>
  <c r="AF908" i="1"/>
  <c r="AG908" i="1" s="1"/>
  <c r="AH908" i="1"/>
  <c r="AM908" i="1"/>
  <c r="D909" i="1"/>
  <c r="M909" i="1"/>
  <c r="R909" i="1" s="1"/>
  <c r="P909" i="1"/>
  <c r="Q909" i="1" s="1"/>
  <c r="T909" i="1" s="1"/>
  <c r="I909" i="1" s="1"/>
  <c r="Y909" i="1"/>
  <c r="Z909" i="1" s="1"/>
  <c r="AF909" i="1"/>
  <c r="AG909" i="1" s="1"/>
  <c r="AH909" i="1"/>
  <c r="AM909" i="1"/>
  <c r="D910" i="1"/>
  <c r="M910" i="1"/>
  <c r="R910" i="1" s="1"/>
  <c r="P910" i="1"/>
  <c r="Q910" i="1" s="1"/>
  <c r="T910" i="1" s="1"/>
  <c r="I910" i="1" s="1"/>
  <c r="Y910" i="1"/>
  <c r="Z910" i="1" s="1"/>
  <c r="AF910" i="1"/>
  <c r="AG910" i="1" s="1"/>
  <c r="AH910" i="1"/>
  <c r="AM910" i="1"/>
  <c r="D911" i="1"/>
  <c r="M911" i="1"/>
  <c r="R911" i="1" s="1"/>
  <c r="P911" i="1"/>
  <c r="Q911" i="1" s="1"/>
  <c r="Y911" i="1"/>
  <c r="Z911" i="1" s="1"/>
  <c r="AF911" i="1"/>
  <c r="AG911" i="1" s="1"/>
  <c r="AH911" i="1"/>
  <c r="AM911" i="1"/>
  <c r="D912" i="1"/>
  <c r="M912" i="1"/>
  <c r="R912" i="1" s="1"/>
  <c r="P912" i="1"/>
  <c r="Q912" i="1" s="1"/>
  <c r="Y912" i="1"/>
  <c r="Z912" i="1" s="1"/>
  <c r="AF912" i="1"/>
  <c r="AG912" i="1" s="1"/>
  <c r="AH912" i="1"/>
  <c r="AM912" i="1"/>
  <c r="D913" i="1"/>
  <c r="M913" i="1"/>
  <c r="R913" i="1" s="1"/>
  <c r="P913" i="1"/>
  <c r="Q913" i="1" s="1"/>
  <c r="Y913" i="1"/>
  <c r="Z913" i="1" s="1"/>
  <c r="AF913" i="1"/>
  <c r="AG913" i="1" s="1"/>
  <c r="AH913" i="1"/>
  <c r="AM913" i="1"/>
  <c r="D914" i="1"/>
  <c r="M914" i="1"/>
  <c r="R914" i="1" s="1"/>
  <c r="P914" i="1"/>
  <c r="Q914" i="1" s="1"/>
  <c r="T914" i="1" s="1"/>
  <c r="I914" i="1" s="1"/>
  <c r="Y914" i="1"/>
  <c r="Z914" i="1" s="1"/>
  <c r="AF914" i="1"/>
  <c r="AG914" i="1" s="1"/>
  <c r="AH914" i="1"/>
  <c r="AM914" i="1"/>
  <c r="D915" i="1"/>
  <c r="M915" i="1"/>
  <c r="R915" i="1" s="1"/>
  <c r="P915" i="1"/>
  <c r="Q915" i="1" s="1"/>
  <c r="T915" i="1" s="1"/>
  <c r="I915" i="1" s="1"/>
  <c r="Y915" i="1"/>
  <c r="Z915" i="1" s="1"/>
  <c r="AF915" i="1"/>
  <c r="AG915" i="1" s="1"/>
  <c r="AH915" i="1"/>
  <c r="AM915" i="1"/>
  <c r="D916" i="1"/>
  <c r="M916" i="1"/>
  <c r="R916" i="1" s="1"/>
  <c r="P916" i="1"/>
  <c r="Q916" i="1" s="1"/>
  <c r="Y916" i="1"/>
  <c r="Z916" i="1" s="1"/>
  <c r="AF916" i="1"/>
  <c r="AG916" i="1" s="1"/>
  <c r="AH916" i="1"/>
  <c r="AM916" i="1"/>
  <c r="D917" i="1"/>
  <c r="M917" i="1"/>
  <c r="R917" i="1" s="1"/>
  <c r="P917" i="1"/>
  <c r="Q917" i="1" s="1"/>
  <c r="T917" i="1" s="1"/>
  <c r="I917" i="1" s="1"/>
  <c r="Y917" i="1"/>
  <c r="Z917" i="1" s="1"/>
  <c r="AF917" i="1"/>
  <c r="AG917" i="1" s="1"/>
  <c r="AH917" i="1"/>
  <c r="AM917" i="1"/>
  <c r="D918" i="1"/>
  <c r="M918" i="1"/>
  <c r="R918" i="1" s="1"/>
  <c r="P918" i="1"/>
  <c r="Q918" i="1" s="1"/>
  <c r="T918" i="1" s="1"/>
  <c r="I918" i="1" s="1"/>
  <c r="Y918" i="1"/>
  <c r="Z918" i="1" s="1"/>
  <c r="AF918" i="1"/>
  <c r="AG918" i="1" s="1"/>
  <c r="AH918" i="1"/>
  <c r="AM918" i="1"/>
  <c r="D919" i="1"/>
  <c r="M919" i="1"/>
  <c r="R919" i="1" s="1"/>
  <c r="P919" i="1"/>
  <c r="Q919" i="1" s="1"/>
  <c r="T919" i="1" s="1"/>
  <c r="I919" i="1" s="1"/>
  <c r="Y919" i="1"/>
  <c r="Z919" i="1" s="1"/>
  <c r="AF919" i="1"/>
  <c r="AG919" i="1" s="1"/>
  <c r="AH919" i="1"/>
  <c r="AM919" i="1"/>
  <c r="D920" i="1"/>
  <c r="M920" i="1"/>
  <c r="R920" i="1" s="1"/>
  <c r="P920" i="1"/>
  <c r="Q920" i="1" s="1"/>
  <c r="Y920" i="1"/>
  <c r="Z920" i="1" s="1"/>
  <c r="AF920" i="1"/>
  <c r="AG920" i="1" s="1"/>
  <c r="AH920" i="1"/>
  <c r="AM920" i="1"/>
  <c r="D921" i="1"/>
  <c r="M921" i="1"/>
  <c r="R921" i="1" s="1"/>
  <c r="P921" i="1"/>
  <c r="Q921" i="1" s="1"/>
  <c r="T921" i="1" s="1"/>
  <c r="I921" i="1" s="1"/>
  <c r="Y921" i="1"/>
  <c r="Z921" i="1" s="1"/>
  <c r="AF921" i="1"/>
  <c r="AG921" i="1" s="1"/>
  <c r="AH921" i="1"/>
  <c r="AM921" i="1"/>
  <c r="D922" i="1"/>
  <c r="M922" i="1"/>
  <c r="R922" i="1" s="1"/>
  <c r="P922" i="1"/>
  <c r="Q922" i="1" s="1"/>
  <c r="Y922" i="1"/>
  <c r="Z922" i="1" s="1"/>
  <c r="AF922" i="1"/>
  <c r="AG922" i="1" s="1"/>
  <c r="AH922" i="1"/>
  <c r="AM922" i="1"/>
  <c r="D923" i="1"/>
  <c r="M923" i="1"/>
  <c r="R923" i="1" s="1"/>
  <c r="P923" i="1"/>
  <c r="Q923" i="1" s="1"/>
  <c r="T923" i="1" s="1"/>
  <c r="I923" i="1" s="1"/>
  <c r="Y923" i="1"/>
  <c r="Z923" i="1" s="1"/>
  <c r="AF923" i="1"/>
  <c r="AG923" i="1" s="1"/>
  <c r="AH923" i="1"/>
  <c r="AM923" i="1"/>
  <c r="D924" i="1"/>
  <c r="M924" i="1"/>
  <c r="R924" i="1" s="1"/>
  <c r="P924" i="1"/>
  <c r="Q924" i="1" s="1"/>
  <c r="Y924" i="1"/>
  <c r="Z924" i="1" s="1"/>
  <c r="AF924" i="1"/>
  <c r="AG924" i="1" s="1"/>
  <c r="AH924" i="1"/>
  <c r="AM924" i="1"/>
  <c r="D925" i="1"/>
  <c r="M925" i="1"/>
  <c r="R925" i="1" s="1"/>
  <c r="P925" i="1"/>
  <c r="Q925" i="1" s="1"/>
  <c r="T925" i="1" s="1"/>
  <c r="I925" i="1" s="1"/>
  <c r="Y925" i="1"/>
  <c r="Z925" i="1" s="1"/>
  <c r="AF925" i="1"/>
  <c r="AG925" i="1" s="1"/>
  <c r="AH925" i="1"/>
  <c r="AM925" i="1"/>
  <c r="D926" i="1"/>
  <c r="M926" i="1"/>
  <c r="R926" i="1" s="1"/>
  <c r="P926" i="1"/>
  <c r="Q926" i="1" s="1"/>
  <c r="Y926" i="1"/>
  <c r="Z926" i="1" s="1"/>
  <c r="AF926" i="1"/>
  <c r="AG926" i="1" s="1"/>
  <c r="AH926" i="1"/>
  <c r="AM926" i="1"/>
  <c r="D927" i="1"/>
  <c r="M927" i="1"/>
  <c r="R927" i="1" s="1"/>
  <c r="P927" i="1"/>
  <c r="Q927" i="1" s="1"/>
  <c r="T927" i="1" s="1"/>
  <c r="I927" i="1" s="1"/>
  <c r="Y927" i="1"/>
  <c r="Z927" i="1" s="1"/>
  <c r="AF927" i="1"/>
  <c r="AG927" i="1" s="1"/>
  <c r="AH927" i="1"/>
  <c r="AM927" i="1"/>
  <c r="D928" i="1"/>
  <c r="M928" i="1"/>
  <c r="R928" i="1" s="1"/>
  <c r="P928" i="1"/>
  <c r="Q928" i="1" s="1"/>
  <c r="T928" i="1" s="1"/>
  <c r="I928" i="1" s="1"/>
  <c r="Y928" i="1"/>
  <c r="Z928" i="1" s="1"/>
  <c r="AF928" i="1"/>
  <c r="AG928" i="1" s="1"/>
  <c r="AH928" i="1"/>
  <c r="AM928" i="1"/>
  <c r="D929" i="1"/>
  <c r="M929" i="1"/>
  <c r="R929" i="1" s="1"/>
  <c r="P929" i="1"/>
  <c r="Q929" i="1" s="1"/>
  <c r="T929" i="1" s="1"/>
  <c r="I929" i="1" s="1"/>
  <c r="Y929" i="1"/>
  <c r="Z929" i="1" s="1"/>
  <c r="AF929" i="1"/>
  <c r="AG929" i="1" s="1"/>
  <c r="AH929" i="1"/>
  <c r="AM929" i="1"/>
  <c r="D930" i="1"/>
  <c r="M930" i="1"/>
  <c r="R930" i="1" s="1"/>
  <c r="P930" i="1"/>
  <c r="Q930" i="1" s="1"/>
  <c r="Y930" i="1"/>
  <c r="Z930" i="1" s="1"/>
  <c r="AF930" i="1"/>
  <c r="AG930" i="1" s="1"/>
  <c r="AH930" i="1"/>
  <c r="AM930" i="1"/>
  <c r="D931" i="1"/>
  <c r="M931" i="1"/>
  <c r="R931" i="1" s="1"/>
  <c r="P931" i="1"/>
  <c r="Q931" i="1" s="1"/>
  <c r="T931" i="1" s="1"/>
  <c r="I931" i="1" s="1"/>
  <c r="Y931" i="1"/>
  <c r="Z931" i="1" s="1"/>
  <c r="AF931" i="1"/>
  <c r="AG931" i="1" s="1"/>
  <c r="AH931" i="1"/>
  <c r="AM931" i="1"/>
  <c r="D932" i="1"/>
  <c r="M932" i="1"/>
  <c r="R932" i="1" s="1"/>
  <c r="P932" i="1"/>
  <c r="Q932" i="1" s="1"/>
  <c r="T932" i="1" s="1"/>
  <c r="I932" i="1" s="1"/>
  <c r="Y932" i="1"/>
  <c r="Z932" i="1" s="1"/>
  <c r="AF932" i="1"/>
  <c r="AG932" i="1" s="1"/>
  <c r="AH932" i="1"/>
  <c r="AM932" i="1"/>
  <c r="D933" i="1"/>
  <c r="M933" i="1"/>
  <c r="R933" i="1" s="1"/>
  <c r="P933" i="1"/>
  <c r="Q933" i="1" s="1"/>
  <c r="T933" i="1" s="1"/>
  <c r="I933" i="1" s="1"/>
  <c r="Y933" i="1"/>
  <c r="Z933" i="1" s="1"/>
  <c r="AF933" i="1"/>
  <c r="AG933" i="1" s="1"/>
  <c r="AH933" i="1"/>
  <c r="AM933" i="1"/>
  <c r="D934" i="1"/>
  <c r="M934" i="1"/>
  <c r="R934" i="1" s="1"/>
  <c r="P934" i="1"/>
  <c r="Q934" i="1" s="1"/>
  <c r="T934" i="1" s="1"/>
  <c r="I934" i="1" s="1"/>
  <c r="Y934" i="1"/>
  <c r="Z934" i="1" s="1"/>
  <c r="AF934" i="1"/>
  <c r="AG934" i="1" s="1"/>
  <c r="AH934" i="1"/>
  <c r="AM934" i="1"/>
  <c r="D935" i="1"/>
  <c r="M935" i="1"/>
  <c r="R935" i="1" s="1"/>
  <c r="P935" i="1"/>
  <c r="Q935" i="1" s="1"/>
  <c r="T935" i="1" s="1"/>
  <c r="I935" i="1" s="1"/>
  <c r="Y935" i="1"/>
  <c r="Z935" i="1" s="1"/>
  <c r="AF935" i="1"/>
  <c r="AG935" i="1" s="1"/>
  <c r="AH935" i="1"/>
  <c r="AM935" i="1"/>
  <c r="D936" i="1"/>
  <c r="M936" i="1"/>
  <c r="R936" i="1" s="1"/>
  <c r="P936" i="1"/>
  <c r="Q936" i="1" s="1"/>
  <c r="Y936" i="1"/>
  <c r="Z936" i="1" s="1"/>
  <c r="AF936" i="1"/>
  <c r="AG936" i="1" s="1"/>
  <c r="AH936" i="1"/>
  <c r="AM936" i="1"/>
  <c r="D937" i="1"/>
  <c r="M937" i="1"/>
  <c r="R937" i="1" s="1"/>
  <c r="P937" i="1"/>
  <c r="Q937" i="1" s="1"/>
  <c r="Y937" i="1"/>
  <c r="Z937" i="1" s="1"/>
  <c r="AF937" i="1"/>
  <c r="AG937" i="1" s="1"/>
  <c r="AH937" i="1"/>
  <c r="AM937" i="1"/>
  <c r="D938" i="1"/>
  <c r="M938" i="1"/>
  <c r="R938" i="1" s="1"/>
  <c r="P938" i="1"/>
  <c r="Q938" i="1" s="1"/>
  <c r="T938" i="1" s="1"/>
  <c r="I938" i="1" s="1"/>
  <c r="Y938" i="1"/>
  <c r="Z938" i="1" s="1"/>
  <c r="AF938" i="1"/>
  <c r="AG938" i="1" s="1"/>
  <c r="AH938" i="1"/>
  <c r="AM938" i="1"/>
  <c r="D939" i="1"/>
  <c r="M939" i="1"/>
  <c r="R939" i="1" s="1"/>
  <c r="P939" i="1"/>
  <c r="Q939" i="1" s="1"/>
  <c r="T939" i="1" s="1"/>
  <c r="I939" i="1" s="1"/>
  <c r="Y939" i="1"/>
  <c r="Z939" i="1" s="1"/>
  <c r="AF939" i="1"/>
  <c r="AG939" i="1" s="1"/>
  <c r="AH939" i="1"/>
  <c r="AM939" i="1"/>
  <c r="D940" i="1"/>
  <c r="M940" i="1"/>
  <c r="R940" i="1" s="1"/>
  <c r="P940" i="1"/>
  <c r="Q940" i="1" s="1"/>
  <c r="T940" i="1" s="1"/>
  <c r="I940" i="1" s="1"/>
  <c r="Y940" i="1"/>
  <c r="Z940" i="1" s="1"/>
  <c r="AF940" i="1"/>
  <c r="AG940" i="1" s="1"/>
  <c r="AH940" i="1"/>
  <c r="AM940" i="1"/>
  <c r="D941" i="1"/>
  <c r="M941" i="1"/>
  <c r="R941" i="1" s="1"/>
  <c r="P941" i="1"/>
  <c r="Q941" i="1" s="1"/>
  <c r="Y941" i="1"/>
  <c r="Z941" i="1" s="1"/>
  <c r="AF941" i="1"/>
  <c r="AG941" i="1" s="1"/>
  <c r="AH941" i="1"/>
  <c r="AM941" i="1"/>
  <c r="D942" i="1"/>
  <c r="M942" i="1"/>
  <c r="R942" i="1" s="1"/>
  <c r="P942" i="1"/>
  <c r="Q942" i="1" s="1"/>
  <c r="Y942" i="1"/>
  <c r="Z942" i="1" s="1"/>
  <c r="AF942" i="1"/>
  <c r="AG942" i="1" s="1"/>
  <c r="AH942" i="1"/>
  <c r="AM942" i="1"/>
  <c r="D943" i="1"/>
  <c r="M943" i="1"/>
  <c r="R943" i="1" s="1"/>
  <c r="P943" i="1"/>
  <c r="Q943" i="1" s="1"/>
  <c r="T943" i="1" s="1"/>
  <c r="I943" i="1" s="1"/>
  <c r="Y943" i="1"/>
  <c r="Z943" i="1" s="1"/>
  <c r="AF943" i="1"/>
  <c r="AG943" i="1" s="1"/>
  <c r="AH943" i="1"/>
  <c r="AM943" i="1"/>
  <c r="D944" i="1"/>
  <c r="M944" i="1"/>
  <c r="R944" i="1" s="1"/>
  <c r="P944" i="1"/>
  <c r="Q944" i="1" s="1"/>
  <c r="Y944" i="1"/>
  <c r="Z944" i="1" s="1"/>
  <c r="AF944" i="1"/>
  <c r="AG944" i="1" s="1"/>
  <c r="AH944" i="1"/>
  <c r="AM944" i="1"/>
  <c r="D945" i="1"/>
  <c r="M945" i="1"/>
  <c r="R945" i="1" s="1"/>
  <c r="P945" i="1"/>
  <c r="Q945" i="1" s="1"/>
  <c r="Y945" i="1"/>
  <c r="Z945" i="1" s="1"/>
  <c r="AF945" i="1"/>
  <c r="AG945" i="1" s="1"/>
  <c r="AH945" i="1"/>
  <c r="AM945" i="1"/>
  <c r="D946" i="1"/>
  <c r="M946" i="1"/>
  <c r="R946" i="1" s="1"/>
  <c r="P946" i="1"/>
  <c r="Q946" i="1" s="1"/>
  <c r="T946" i="1" s="1"/>
  <c r="I946" i="1" s="1"/>
  <c r="Y946" i="1"/>
  <c r="Z946" i="1" s="1"/>
  <c r="AF946" i="1"/>
  <c r="AG946" i="1" s="1"/>
  <c r="AH946" i="1"/>
  <c r="AM946" i="1"/>
  <c r="D947" i="1"/>
  <c r="M947" i="1"/>
  <c r="R947" i="1" s="1"/>
  <c r="P947" i="1"/>
  <c r="Q947" i="1" s="1"/>
  <c r="T947" i="1" s="1"/>
  <c r="I947" i="1" s="1"/>
  <c r="Y947" i="1"/>
  <c r="Z947" i="1" s="1"/>
  <c r="AF947" i="1"/>
  <c r="AG947" i="1" s="1"/>
  <c r="AH947" i="1"/>
  <c r="AM947" i="1"/>
  <c r="D948" i="1"/>
  <c r="M948" i="1"/>
  <c r="R948" i="1" s="1"/>
  <c r="P948" i="1"/>
  <c r="Q948" i="1" s="1"/>
  <c r="Y948" i="1"/>
  <c r="Z948" i="1" s="1"/>
  <c r="AF948" i="1"/>
  <c r="AG948" i="1" s="1"/>
  <c r="AH948" i="1"/>
  <c r="AM948" i="1"/>
  <c r="D949" i="1"/>
  <c r="M949" i="1"/>
  <c r="R949" i="1" s="1"/>
  <c r="P949" i="1"/>
  <c r="Q949" i="1" s="1"/>
  <c r="T949" i="1" s="1"/>
  <c r="I949" i="1" s="1"/>
  <c r="Y949" i="1"/>
  <c r="Z949" i="1" s="1"/>
  <c r="AF949" i="1"/>
  <c r="AG949" i="1" s="1"/>
  <c r="AH949" i="1"/>
  <c r="AM949" i="1"/>
  <c r="D950" i="1"/>
  <c r="M950" i="1"/>
  <c r="R950" i="1" s="1"/>
  <c r="P950" i="1"/>
  <c r="Q950" i="1" s="1"/>
  <c r="Y950" i="1"/>
  <c r="Z950" i="1" s="1"/>
  <c r="AF950" i="1"/>
  <c r="AG950" i="1" s="1"/>
  <c r="AH950" i="1"/>
  <c r="AM950" i="1"/>
  <c r="D951" i="1"/>
  <c r="M951" i="1"/>
  <c r="R951" i="1" s="1"/>
  <c r="P951" i="1"/>
  <c r="Q951" i="1" s="1"/>
  <c r="T951" i="1" s="1"/>
  <c r="I951" i="1" s="1"/>
  <c r="Y951" i="1"/>
  <c r="Z951" i="1" s="1"/>
  <c r="AF951" i="1"/>
  <c r="AG951" i="1" s="1"/>
  <c r="AH951" i="1"/>
  <c r="AM951" i="1"/>
  <c r="D952" i="1"/>
  <c r="M952" i="1"/>
  <c r="R952" i="1" s="1"/>
  <c r="P952" i="1"/>
  <c r="Q952" i="1" s="1"/>
  <c r="T952" i="1" s="1"/>
  <c r="I952" i="1" s="1"/>
  <c r="Y952" i="1"/>
  <c r="Z952" i="1" s="1"/>
  <c r="AF952" i="1"/>
  <c r="AG952" i="1" s="1"/>
  <c r="AH952" i="1"/>
  <c r="AM952" i="1"/>
  <c r="D953" i="1"/>
  <c r="M953" i="1"/>
  <c r="R953" i="1" s="1"/>
  <c r="P953" i="1"/>
  <c r="Q953" i="1" s="1"/>
  <c r="T953" i="1" s="1"/>
  <c r="I953" i="1" s="1"/>
  <c r="Y953" i="1"/>
  <c r="Z953" i="1" s="1"/>
  <c r="AF953" i="1"/>
  <c r="AG953" i="1" s="1"/>
  <c r="AH953" i="1"/>
  <c r="AM953" i="1"/>
  <c r="D954" i="1"/>
  <c r="R954" i="1"/>
  <c r="P954" i="1"/>
  <c r="Q954" i="1" s="1"/>
  <c r="T954" i="1" s="1"/>
  <c r="I954" i="1" s="1"/>
  <c r="Y954" i="1"/>
  <c r="Z954" i="1" s="1"/>
  <c r="AF954" i="1"/>
  <c r="AG954" i="1" s="1"/>
  <c r="AH954" i="1"/>
  <c r="AM954" i="1"/>
  <c r="D955" i="1"/>
  <c r="M955" i="1"/>
  <c r="R955" i="1" s="1"/>
  <c r="P955" i="1"/>
  <c r="Q955" i="1" s="1"/>
  <c r="T955" i="1" s="1"/>
  <c r="I955" i="1" s="1"/>
  <c r="Y955" i="1"/>
  <c r="Z955" i="1" s="1"/>
  <c r="AF955" i="1"/>
  <c r="AG955" i="1" s="1"/>
  <c r="AH955" i="1"/>
  <c r="AM955" i="1"/>
  <c r="D956" i="1"/>
  <c r="M956" i="1"/>
  <c r="R956" i="1" s="1"/>
  <c r="P956" i="1"/>
  <c r="Q956" i="1" s="1"/>
  <c r="T956" i="1" s="1"/>
  <c r="I956" i="1" s="1"/>
  <c r="Y956" i="1"/>
  <c r="Z956" i="1" s="1"/>
  <c r="AF956" i="1"/>
  <c r="AG956" i="1" s="1"/>
  <c r="AH956" i="1"/>
  <c r="AM956" i="1"/>
  <c r="D957" i="1"/>
  <c r="M957" i="1"/>
  <c r="R957" i="1" s="1"/>
  <c r="P957" i="1"/>
  <c r="Q957" i="1" s="1"/>
  <c r="Y957" i="1"/>
  <c r="Z957" i="1" s="1"/>
  <c r="AF957" i="1"/>
  <c r="AG957" i="1" s="1"/>
  <c r="AH957" i="1"/>
  <c r="AM957" i="1"/>
  <c r="D958" i="1"/>
  <c r="M958" i="1"/>
  <c r="R958" i="1" s="1"/>
  <c r="P958" i="1"/>
  <c r="Q958" i="1" s="1"/>
  <c r="T958" i="1" s="1"/>
  <c r="I958" i="1" s="1"/>
  <c r="Y958" i="1"/>
  <c r="Z958" i="1" s="1"/>
  <c r="AF958" i="1"/>
  <c r="AG958" i="1" s="1"/>
  <c r="AH958" i="1"/>
  <c r="AM958" i="1"/>
  <c r="D959" i="1"/>
  <c r="M959" i="1"/>
  <c r="R959" i="1" s="1"/>
  <c r="P959" i="1"/>
  <c r="Q959" i="1" s="1"/>
  <c r="Y959" i="1"/>
  <c r="Z959" i="1" s="1"/>
  <c r="AF959" i="1"/>
  <c r="AG959" i="1" s="1"/>
  <c r="AH959" i="1"/>
  <c r="AM959" i="1"/>
  <c r="D960" i="1"/>
  <c r="M960" i="1"/>
  <c r="R960" i="1" s="1"/>
  <c r="P960" i="1"/>
  <c r="Q960" i="1" s="1"/>
  <c r="T960" i="1" s="1"/>
  <c r="I960" i="1" s="1"/>
  <c r="Y960" i="1"/>
  <c r="Z960" i="1" s="1"/>
  <c r="AF960" i="1"/>
  <c r="AG960" i="1" s="1"/>
  <c r="AH960" i="1"/>
  <c r="AM960" i="1"/>
  <c r="D961" i="1"/>
  <c r="M961" i="1"/>
  <c r="R961" i="1" s="1"/>
  <c r="P961" i="1"/>
  <c r="Q961" i="1" s="1"/>
  <c r="T961" i="1" s="1"/>
  <c r="I961" i="1" s="1"/>
  <c r="Y961" i="1"/>
  <c r="Z961" i="1" s="1"/>
  <c r="AF961" i="1"/>
  <c r="AG961" i="1" s="1"/>
  <c r="AH961" i="1"/>
  <c r="AM961" i="1"/>
  <c r="D962" i="1"/>
  <c r="M962" i="1"/>
  <c r="R962" i="1" s="1"/>
  <c r="P962" i="1"/>
  <c r="Q962" i="1" s="1"/>
  <c r="Y962" i="1"/>
  <c r="Z962" i="1" s="1"/>
  <c r="AF962" i="1"/>
  <c r="AG962" i="1" s="1"/>
  <c r="AH962" i="1"/>
  <c r="AM962" i="1"/>
  <c r="D963" i="1"/>
  <c r="M963" i="1"/>
  <c r="R963" i="1" s="1"/>
  <c r="P963" i="1"/>
  <c r="Q963" i="1" s="1"/>
  <c r="T963" i="1" s="1"/>
  <c r="I963" i="1" s="1"/>
  <c r="Y963" i="1"/>
  <c r="Z963" i="1" s="1"/>
  <c r="AF963" i="1"/>
  <c r="AG963" i="1" s="1"/>
  <c r="AH963" i="1"/>
  <c r="AM963" i="1"/>
  <c r="D964" i="1"/>
  <c r="M964" i="1"/>
  <c r="R964" i="1" s="1"/>
  <c r="P964" i="1"/>
  <c r="Q964" i="1" s="1"/>
  <c r="T964" i="1" s="1"/>
  <c r="I964" i="1" s="1"/>
  <c r="Y964" i="1"/>
  <c r="Z964" i="1" s="1"/>
  <c r="AF964" i="1"/>
  <c r="AG964" i="1" s="1"/>
  <c r="AH964" i="1"/>
  <c r="AM964" i="1"/>
  <c r="D965" i="1"/>
  <c r="M965" i="1"/>
  <c r="R965" i="1" s="1"/>
  <c r="P965" i="1"/>
  <c r="Q965" i="1" s="1"/>
  <c r="T965" i="1" s="1"/>
  <c r="I965" i="1" s="1"/>
  <c r="Y965" i="1"/>
  <c r="Z965" i="1" s="1"/>
  <c r="AF965" i="1"/>
  <c r="AG965" i="1" s="1"/>
  <c r="AH965" i="1"/>
  <c r="AM965" i="1"/>
  <c r="D966" i="1"/>
  <c r="M966" i="1"/>
  <c r="R966" i="1" s="1"/>
  <c r="P966" i="1"/>
  <c r="Q966" i="1" s="1"/>
  <c r="T966" i="1" s="1"/>
  <c r="I966" i="1" s="1"/>
  <c r="Y966" i="1"/>
  <c r="Z966" i="1" s="1"/>
  <c r="AF966" i="1"/>
  <c r="AG966" i="1" s="1"/>
  <c r="AH966" i="1"/>
  <c r="AM966" i="1"/>
  <c r="D967" i="1"/>
  <c r="M967" i="1"/>
  <c r="R967" i="1" s="1"/>
  <c r="P967" i="1"/>
  <c r="Q967" i="1" s="1"/>
  <c r="Y967" i="1"/>
  <c r="Z967" i="1" s="1"/>
  <c r="AF967" i="1"/>
  <c r="AG967" i="1" s="1"/>
  <c r="AH967" i="1"/>
  <c r="AM967" i="1"/>
  <c r="D968" i="1"/>
  <c r="M968" i="1"/>
  <c r="R968" i="1" s="1"/>
  <c r="P968" i="1"/>
  <c r="Q968" i="1" s="1"/>
  <c r="Y968" i="1"/>
  <c r="Z968" i="1" s="1"/>
  <c r="AF968" i="1"/>
  <c r="AG968" i="1" s="1"/>
  <c r="AH968" i="1"/>
  <c r="AM968" i="1"/>
  <c r="D969" i="1"/>
  <c r="M969" i="1"/>
  <c r="R969" i="1" s="1"/>
  <c r="P969" i="1"/>
  <c r="Q969" i="1" s="1"/>
  <c r="T969" i="1" s="1"/>
  <c r="I969" i="1" s="1"/>
  <c r="Y969" i="1"/>
  <c r="Z969" i="1" s="1"/>
  <c r="AF969" i="1"/>
  <c r="AG969" i="1" s="1"/>
  <c r="AH969" i="1"/>
  <c r="AM969" i="1"/>
  <c r="D970" i="1"/>
  <c r="M970" i="1"/>
  <c r="R970" i="1" s="1"/>
  <c r="P970" i="1"/>
  <c r="Q970" i="1" s="1"/>
  <c r="T970" i="1" s="1"/>
  <c r="I970" i="1" s="1"/>
  <c r="Y970" i="1"/>
  <c r="Z970" i="1" s="1"/>
  <c r="AF970" i="1"/>
  <c r="AG970" i="1" s="1"/>
  <c r="AH970" i="1"/>
  <c r="AM970" i="1"/>
  <c r="D971" i="1"/>
  <c r="M971" i="1"/>
  <c r="R971" i="1" s="1"/>
  <c r="P971" i="1"/>
  <c r="Q971" i="1" s="1"/>
  <c r="T971" i="1" s="1"/>
  <c r="I971" i="1" s="1"/>
  <c r="Y971" i="1"/>
  <c r="Z971" i="1" s="1"/>
  <c r="AF971" i="1"/>
  <c r="AG971" i="1" s="1"/>
  <c r="AH971" i="1"/>
  <c r="AM971" i="1"/>
  <c r="D972" i="1"/>
  <c r="R972" i="1"/>
  <c r="P972" i="1"/>
  <c r="Q972" i="1" s="1"/>
  <c r="T972" i="1" s="1"/>
  <c r="I972" i="1" s="1"/>
  <c r="Y972" i="1"/>
  <c r="Z972" i="1" s="1"/>
  <c r="AF972" i="1"/>
  <c r="AG972" i="1" s="1"/>
  <c r="AH972" i="1"/>
  <c r="AM972" i="1"/>
  <c r="D973" i="1"/>
  <c r="M973" i="1"/>
  <c r="R973" i="1" s="1"/>
  <c r="P973" i="1"/>
  <c r="Q973" i="1" s="1"/>
  <c r="Y973" i="1"/>
  <c r="Z973" i="1" s="1"/>
  <c r="AF973" i="1"/>
  <c r="AG973" i="1" s="1"/>
  <c r="AH973" i="1"/>
  <c r="AM973" i="1"/>
  <c r="D974" i="1"/>
  <c r="M974" i="1"/>
  <c r="R974" i="1" s="1"/>
  <c r="P974" i="1"/>
  <c r="Q974" i="1" s="1"/>
  <c r="T974" i="1" s="1"/>
  <c r="I974" i="1" s="1"/>
  <c r="Y974" i="1"/>
  <c r="Z974" i="1" s="1"/>
  <c r="AF974" i="1"/>
  <c r="AG974" i="1" s="1"/>
  <c r="AH974" i="1"/>
  <c r="AM974" i="1"/>
  <c r="D975" i="1"/>
  <c r="M975" i="1"/>
  <c r="R975" i="1" s="1"/>
  <c r="P975" i="1"/>
  <c r="Q975" i="1" s="1"/>
  <c r="Y975" i="1"/>
  <c r="Z975" i="1" s="1"/>
  <c r="AF975" i="1"/>
  <c r="AG975" i="1" s="1"/>
  <c r="AH975" i="1"/>
  <c r="AM975" i="1"/>
  <c r="D976" i="1"/>
  <c r="M976" i="1"/>
  <c r="R976" i="1" s="1"/>
  <c r="P976" i="1"/>
  <c r="Q976" i="1" s="1"/>
  <c r="Y976" i="1"/>
  <c r="Z976" i="1" s="1"/>
  <c r="AF976" i="1"/>
  <c r="AG976" i="1" s="1"/>
  <c r="AH976" i="1"/>
  <c r="AM976" i="1"/>
  <c r="D977" i="1"/>
  <c r="M977" i="1"/>
  <c r="R977" i="1" s="1"/>
  <c r="P977" i="1"/>
  <c r="Q977" i="1" s="1"/>
  <c r="T977" i="1" s="1"/>
  <c r="I977" i="1" s="1"/>
  <c r="Y977" i="1"/>
  <c r="Z977" i="1" s="1"/>
  <c r="AF977" i="1"/>
  <c r="AG977" i="1" s="1"/>
  <c r="AH977" i="1"/>
  <c r="AM977" i="1"/>
  <c r="D978" i="1"/>
  <c r="M978" i="1"/>
  <c r="R978" i="1" s="1"/>
  <c r="P978" i="1"/>
  <c r="Q978" i="1" s="1"/>
  <c r="T978" i="1" s="1"/>
  <c r="I978" i="1" s="1"/>
  <c r="Y978" i="1"/>
  <c r="Z978" i="1" s="1"/>
  <c r="AF978" i="1"/>
  <c r="AG978" i="1" s="1"/>
  <c r="AH978" i="1"/>
  <c r="AM978" i="1"/>
  <c r="D979" i="1"/>
  <c r="M979" i="1"/>
  <c r="R979" i="1" s="1"/>
  <c r="P979" i="1"/>
  <c r="Q979" i="1" s="1"/>
  <c r="T979" i="1" s="1"/>
  <c r="I979" i="1" s="1"/>
  <c r="Y979" i="1"/>
  <c r="Z979" i="1" s="1"/>
  <c r="AF979" i="1"/>
  <c r="AG979" i="1" s="1"/>
  <c r="AH979" i="1"/>
  <c r="AM979" i="1"/>
  <c r="D980" i="1"/>
  <c r="M980" i="1"/>
  <c r="R980" i="1" s="1"/>
  <c r="P980" i="1"/>
  <c r="Q980" i="1" s="1"/>
  <c r="T980" i="1" s="1"/>
  <c r="I980" i="1" s="1"/>
  <c r="Y980" i="1"/>
  <c r="Z980" i="1" s="1"/>
  <c r="AF980" i="1"/>
  <c r="AG980" i="1" s="1"/>
  <c r="AH980" i="1"/>
  <c r="AM980" i="1"/>
  <c r="D981" i="1"/>
  <c r="M981" i="1"/>
  <c r="R981" i="1" s="1"/>
  <c r="P981" i="1"/>
  <c r="Q981" i="1" s="1"/>
  <c r="T981" i="1" s="1"/>
  <c r="I981" i="1" s="1"/>
  <c r="Y981" i="1"/>
  <c r="Z981" i="1" s="1"/>
  <c r="AF981" i="1"/>
  <c r="AG981" i="1" s="1"/>
  <c r="AH981" i="1"/>
  <c r="AM981" i="1"/>
  <c r="D982" i="1"/>
  <c r="M982" i="1"/>
  <c r="R982" i="1" s="1"/>
  <c r="P982" i="1"/>
  <c r="Q982" i="1" s="1"/>
  <c r="Y982" i="1"/>
  <c r="Z982" i="1" s="1"/>
  <c r="AF982" i="1"/>
  <c r="AG982" i="1" s="1"/>
  <c r="AH982" i="1"/>
  <c r="AM982" i="1"/>
  <c r="D983" i="1"/>
  <c r="M983" i="1"/>
  <c r="R983" i="1" s="1"/>
  <c r="P983" i="1"/>
  <c r="Q983" i="1" s="1"/>
  <c r="Y983" i="1"/>
  <c r="Z983" i="1" s="1"/>
  <c r="AF983" i="1"/>
  <c r="AG983" i="1" s="1"/>
  <c r="AH983" i="1"/>
  <c r="AM983" i="1"/>
  <c r="D984" i="1"/>
  <c r="M984" i="1"/>
  <c r="R984" i="1" s="1"/>
  <c r="P984" i="1"/>
  <c r="Q984" i="1" s="1"/>
  <c r="T984" i="1" s="1"/>
  <c r="I984" i="1" s="1"/>
  <c r="Y984" i="1"/>
  <c r="Z984" i="1" s="1"/>
  <c r="AF984" i="1"/>
  <c r="AG984" i="1" s="1"/>
  <c r="AH984" i="1"/>
  <c r="AM984" i="1"/>
  <c r="D985" i="1"/>
  <c r="M985" i="1"/>
  <c r="R985" i="1" s="1"/>
  <c r="P985" i="1"/>
  <c r="Q985" i="1" s="1"/>
  <c r="T985" i="1" s="1"/>
  <c r="I985" i="1" s="1"/>
  <c r="Y985" i="1"/>
  <c r="Z985" i="1" s="1"/>
  <c r="AF985" i="1"/>
  <c r="AG985" i="1" s="1"/>
  <c r="AH985" i="1"/>
  <c r="AM985" i="1"/>
  <c r="D986" i="1"/>
  <c r="M986" i="1"/>
  <c r="R986" i="1" s="1"/>
  <c r="P986" i="1"/>
  <c r="Q986" i="1" s="1"/>
  <c r="Y986" i="1"/>
  <c r="Z986" i="1" s="1"/>
  <c r="AF986" i="1"/>
  <c r="AG986" i="1" s="1"/>
  <c r="AH986" i="1"/>
  <c r="AM986" i="1"/>
  <c r="D987" i="1"/>
  <c r="M987" i="1"/>
  <c r="R987" i="1" s="1"/>
  <c r="P987" i="1"/>
  <c r="Q987" i="1" s="1"/>
  <c r="Y987" i="1"/>
  <c r="Z987" i="1" s="1"/>
  <c r="AF987" i="1"/>
  <c r="AG987" i="1" s="1"/>
  <c r="AH987" i="1"/>
  <c r="AM987" i="1"/>
  <c r="D988" i="1"/>
  <c r="M988" i="1"/>
  <c r="R988" i="1" s="1"/>
  <c r="P988" i="1"/>
  <c r="Q988" i="1" s="1"/>
  <c r="T988" i="1" s="1"/>
  <c r="I988" i="1" s="1"/>
  <c r="Y988" i="1"/>
  <c r="Z988" i="1" s="1"/>
  <c r="AF988" i="1"/>
  <c r="AG988" i="1" s="1"/>
  <c r="AH988" i="1"/>
  <c r="AM988" i="1"/>
  <c r="D989" i="1"/>
  <c r="M989" i="1"/>
  <c r="R989" i="1" s="1"/>
  <c r="P989" i="1"/>
  <c r="Q989" i="1" s="1"/>
  <c r="Y989" i="1"/>
  <c r="Z989" i="1" s="1"/>
  <c r="AF989" i="1"/>
  <c r="AG989" i="1" s="1"/>
  <c r="AH989" i="1"/>
  <c r="AM989" i="1"/>
  <c r="D991" i="1"/>
  <c r="M991" i="1"/>
  <c r="R991" i="1" s="1"/>
  <c r="P991" i="1"/>
  <c r="Q991" i="1" s="1"/>
  <c r="Y991" i="1"/>
  <c r="Z991" i="1" s="1"/>
  <c r="AF991" i="1"/>
  <c r="AG991" i="1" s="1"/>
  <c r="AH991" i="1"/>
  <c r="AM991" i="1"/>
  <c r="D992" i="1"/>
  <c r="M992" i="1"/>
  <c r="R992" i="1" s="1"/>
  <c r="P992" i="1"/>
  <c r="Q992" i="1" s="1"/>
  <c r="T992" i="1" s="1"/>
  <c r="I992" i="1" s="1"/>
  <c r="Y992" i="1"/>
  <c r="Z992" i="1" s="1"/>
  <c r="AF992" i="1"/>
  <c r="AG992" i="1" s="1"/>
  <c r="AH992" i="1"/>
  <c r="AM992" i="1"/>
  <c r="D993" i="1"/>
  <c r="M993" i="1"/>
  <c r="R993" i="1" s="1"/>
  <c r="P993" i="1"/>
  <c r="Q993" i="1" s="1"/>
  <c r="T993" i="1" s="1"/>
  <c r="I993" i="1" s="1"/>
  <c r="Y993" i="1"/>
  <c r="Z993" i="1" s="1"/>
  <c r="AF993" i="1"/>
  <c r="AG993" i="1" s="1"/>
  <c r="AH993" i="1"/>
  <c r="AM993" i="1"/>
  <c r="D994" i="1"/>
  <c r="M994" i="1"/>
  <c r="R994" i="1" s="1"/>
  <c r="P994" i="1"/>
  <c r="Q994" i="1" s="1"/>
  <c r="Y994" i="1"/>
  <c r="Z994" i="1" s="1"/>
  <c r="AF994" i="1"/>
  <c r="AG994" i="1" s="1"/>
  <c r="AH994" i="1"/>
  <c r="AM994" i="1"/>
  <c r="D995" i="1"/>
  <c r="M995" i="1"/>
  <c r="R995" i="1" s="1"/>
  <c r="P995" i="1"/>
  <c r="Q995" i="1" s="1"/>
  <c r="Y995" i="1"/>
  <c r="Z995" i="1" s="1"/>
  <c r="AF995" i="1"/>
  <c r="AG995" i="1" s="1"/>
  <c r="AH995" i="1"/>
  <c r="AM995" i="1"/>
  <c r="D996" i="1"/>
  <c r="M996" i="1"/>
  <c r="R996" i="1" s="1"/>
  <c r="P996" i="1"/>
  <c r="Q996" i="1" s="1"/>
  <c r="T996" i="1" s="1"/>
  <c r="I996" i="1" s="1"/>
  <c r="Y996" i="1"/>
  <c r="Z996" i="1" s="1"/>
  <c r="AF996" i="1"/>
  <c r="AG996" i="1" s="1"/>
  <c r="AH996" i="1"/>
  <c r="AM996" i="1"/>
  <c r="D997" i="1"/>
  <c r="M997" i="1"/>
  <c r="R997" i="1" s="1"/>
  <c r="P997" i="1"/>
  <c r="Q997" i="1" s="1"/>
  <c r="T997" i="1" s="1"/>
  <c r="I997" i="1" s="1"/>
  <c r="Y997" i="1"/>
  <c r="Z997" i="1" s="1"/>
  <c r="AF997" i="1"/>
  <c r="AG997" i="1" s="1"/>
  <c r="AH997" i="1"/>
  <c r="AM997" i="1"/>
  <c r="D998" i="1"/>
  <c r="M998" i="1"/>
  <c r="R998" i="1" s="1"/>
  <c r="P998" i="1"/>
  <c r="Q998" i="1" s="1"/>
  <c r="Y998" i="1"/>
  <c r="Z998" i="1" s="1"/>
  <c r="AF998" i="1"/>
  <c r="AG998" i="1" s="1"/>
  <c r="AH998" i="1"/>
  <c r="AM998" i="1"/>
  <c r="M999" i="1"/>
  <c r="R999" i="1" s="1"/>
  <c r="P999" i="1"/>
  <c r="Q999" i="1" s="1"/>
  <c r="T999" i="1" s="1"/>
  <c r="I999" i="1" s="1"/>
  <c r="Y999" i="1"/>
  <c r="Z999" i="1" s="1"/>
  <c r="AF999" i="1"/>
  <c r="AG999" i="1" s="1"/>
  <c r="AH999" i="1"/>
  <c r="D1000" i="1"/>
  <c r="M1000" i="1"/>
  <c r="R1000" i="1" s="1"/>
  <c r="P1000" i="1"/>
  <c r="Q1000" i="1" s="1"/>
  <c r="T1000" i="1" s="1"/>
  <c r="I1000" i="1" s="1"/>
  <c r="Y1000" i="1"/>
  <c r="Z1000" i="1" s="1"/>
  <c r="AF1000" i="1"/>
  <c r="AG1000" i="1" s="1"/>
  <c r="AH1000" i="1"/>
  <c r="AM1000" i="1"/>
  <c r="D1001" i="1"/>
  <c r="M1001" i="1"/>
  <c r="R1001" i="1" s="1"/>
  <c r="P1001" i="1"/>
  <c r="Q1001" i="1" s="1"/>
  <c r="T1001" i="1" s="1"/>
  <c r="I1001" i="1" s="1"/>
  <c r="Y1001" i="1"/>
  <c r="Z1001" i="1" s="1"/>
  <c r="AF1001" i="1"/>
  <c r="AG1001" i="1" s="1"/>
  <c r="AH1001" i="1"/>
  <c r="AM1001" i="1"/>
  <c r="D1003" i="1"/>
  <c r="M1003" i="1"/>
  <c r="R1003" i="1" s="1"/>
  <c r="P1003" i="1"/>
  <c r="Q1003" i="1" s="1"/>
  <c r="Y1003" i="1"/>
  <c r="Z1003" i="1" s="1"/>
  <c r="AF1003" i="1"/>
  <c r="AG1003" i="1" s="1"/>
  <c r="AH1003" i="1"/>
  <c r="AM1003" i="1"/>
  <c r="D1004" i="1"/>
  <c r="M1004" i="1"/>
  <c r="R1004" i="1" s="1"/>
  <c r="P1004" i="1"/>
  <c r="Q1004" i="1" s="1"/>
  <c r="T1004" i="1" s="1"/>
  <c r="I1004" i="1" s="1"/>
  <c r="Y1004" i="1"/>
  <c r="Z1004" i="1" s="1"/>
  <c r="AF1004" i="1"/>
  <c r="AG1004" i="1" s="1"/>
  <c r="AH1004" i="1"/>
  <c r="AM1004" i="1"/>
  <c r="D1005" i="1"/>
  <c r="M1005" i="1"/>
  <c r="R1005" i="1" s="1"/>
  <c r="P1005" i="1"/>
  <c r="Q1005" i="1" s="1"/>
  <c r="T1005" i="1" s="1"/>
  <c r="I1005" i="1" s="1"/>
  <c r="Y1005" i="1"/>
  <c r="Z1005" i="1" s="1"/>
  <c r="AF1005" i="1"/>
  <c r="AG1005" i="1" s="1"/>
  <c r="AH1005" i="1"/>
  <c r="AM1005" i="1"/>
  <c r="D1006" i="1"/>
  <c r="M1006" i="1"/>
  <c r="R1006" i="1" s="1"/>
  <c r="P1006" i="1"/>
  <c r="Q1006" i="1" s="1"/>
  <c r="Y1006" i="1"/>
  <c r="Z1006" i="1" s="1"/>
  <c r="AF1006" i="1"/>
  <c r="AG1006" i="1" s="1"/>
  <c r="AH1006" i="1"/>
  <c r="D1007" i="1"/>
  <c r="M1007" i="1"/>
  <c r="R1007" i="1" s="1"/>
  <c r="P1007" i="1"/>
  <c r="Q1007" i="1" s="1"/>
  <c r="T1007" i="1" s="1"/>
  <c r="I1007" i="1" s="1"/>
  <c r="Y1007" i="1"/>
  <c r="Z1007" i="1" s="1"/>
  <c r="AF1007" i="1"/>
  <c r="AG1007" i="1" s="1"/>
  <c r="AH1007" i="1"/>
  <c r="AM1007" i="1"/>
  <c r="D1008" i="1"/>
  <c r="M1008" i="1"/>
  <c r="R1008" i="1" s="1"/>
  <c r="P1008" i="1"/>
  <c r="Q1008" i="1" s="1"/>
  <c r="T1008" i="1" s="1"/>
  <c r="I1008" i="1" s="1"/>
  <c r="Y1008" i="1"/>
  <c r="Z1008" i="1" s="1"/>
  <c r="AF1008" i="1"/>
  <c r="AG1008" i="1" s="1"/>
  <c r="AH1008" i="1"/>
  <c r="AM1008" i="1"/>
  <c r="D1009" i="1"/>
  <c r="M1009" i="1"/>
  <c r="R1009" i="1" s="1"/>
  <c r="P1009" i="1"/>
  <c r="Q1009" i="1" s="1"/>
  <c r="T1009" i="1" s="1"/>
  <c r="I1009" i="1" s="1"/>
  <c r="Y1009" i="1"/>
  <c r="Z1009" i="1" s="1"/>
  <c r="AF1009" i="1"/>
  <c r="AG1009" i="1" s="1"/>
  <c r="AH1009" i="1"/>
  <c r="AM1009" i="1"/>
  <c r="D1010" i="1"/>
  <c r="M1010" i="1"/>
  <c r="R1010" i="1" s="1"/>
  <c r="P1010" i="1"/>
  <c r="Q1010" i="1" s="1"/>
  <c r="T1010" i="1" s="1"/>
  <c r="I1010" i="1" s="1"/>
  <c r="Y1010" i="1"/>
  <c r="Z1010" i="1" s="1"/>
  <c r="AF1010" i="1"/>
  <c r="AG1010" i="1" s="1"/>
  <c r="AH1010" i="1"/>
  <c r="AM1010" i="1"/>
  <c r="D1011" i="1"/>
  <c r="M1011" i="1"/>
  <c r="R1011" i="1" s="1"/>
  <c r="P1011" i="1"/>
  <c r="Q1011" i="1" s="1"/>
  <c r="Y1011" i="1"/>
  <c r="Z1011" i="1" s="1"/>
  <c r="AF1011" i="1"/>
  <c r="AG1011" i="1" s="1"/>
  <c r="AH1011" i="1"/>
  <c r="AM1011" i="1"/>
  <c r="D1012" i="1"/>
  <c r="M1012" i="1"/>
  <c r="R1012" i="1" s="1"/>
  <c r="P1012" i="1"/>
  <c r="Q1012" i="1" s="1"/>
  <c r="T1012" i="1" s="1"/>
  <c r="I1012" i="1" s="1"/>
  <c r="Y1012" i="1"/>
  <c r="Z1012" i="1" s="1"/>
  <c r="AF1012" i="1"/>
  <c r="AG1012" i="1" s="1"/>
  <c r="AH1012" i="1"/>
  <c r="AM1012" i="1"/>
  <c r="D1013" i="1"/>
  <c r="M1013" i="1"/>
  <c r="R1013" i="1" s="1"/>
  <c r="P1013" i="1"/>
  <c r="Q1013" i="1" s="1"/>
  <c r="T1013" i="1" s="1"/>
  <c r="I1013" i="1" s="1"/>
  <c r="Y1013" i="1"/>
  <c r="Z1013" i="1" s="1"/>
  <c r="AF1013" i="1"/>
  <c r="AG1013" i="1" s="1"/>
  <c r="AH1013" i="1"/>
  <c r="AM1013" i="1"/>
  <c r="D1014" i="1"/>
  <c r="M1014" i="1"/>
  <c r="R1014" i="1" s="1"/>
  <c r="P1014" i="1"/>
  <c r="Q1014" i="1" s="1"/>
  <c r="T1014" i="1" s="1"/>
  <c r="I1014" i="1" s="1"/>
  <c r="Y1014" i="1"/>
  <c r="Z1014" i="1" s="1"/>
  <c r="AF1014" i="1"/>
  <c r="AG1014" i="1" s="1"/>
  <c r="AH1014" i="1"/>
  <c r="AM1014" i="1"/>
  <c r="D1015" i="1"/>
  <c r="M1015" i="1"/>
  <c r="R1015" i="1" s="1"/>
  <c r="P1015" i="1"/>
  <c r="Q1015" i="1" s="1"/>
  <c r="Y1015" i="1"/>
  <c r="Z1015" i="1" s="1"/>
  <c r="AF1015" i="1"/>
  <c r="AG1015" i="1" s="1"/>
  <c r="AH1015" i="1"/>
  <c r="AM1015" i="1"/>
  <c r="D1016" i="1"/>
  <c r="M1016" i="1"/>
  <c r="R1016" i="1" s="1"/>
  <c r="P1016" i="1"/>
  <c r="Q1016" i="1" s="1"/>
  <c r="Y1016" i="1"/>
  <c r="Z1016" i="1" s="1"/>
  <c r="AF1016" i="1"/>
  <c r="AG1016" i="1" s="1"/>
  <c r="AH1016" i="1"/>
  <c r="AM1016" i="1"/>
  <c r="D1017" i="1"/>
  <c r="M1017" i="1"/>
  <c r="R1017" i="1" s="1"/>
  <c r="P1017" i="1"/>
  <c r="Q1017" i="1" s="1"/>
  <c r="T1017" i="1" s="1"/>
  <c r="I1017" i="1" s="1"/>
  <c r="Z1017" i="1"/>
  <c r="AF1017" i="1"/>
  <c r="AG1017" i="1" s="1"/>
  <c r="AH1017" i="1"/>
  <c r="AM1017" i="1"/>
  <c r="D1018" i="1"/>
  <c r="M1018" i="1"/>
  <c r="R1018" i="1" s="1"/>
  <c r="P1018" i="1"/>
  <c r="Q1018" i="1" s="1"/>
  <c r="Y1018" i="1"/>
  <c r="Z1018" i="1" s="1"/>
  <c r="AF1018" i="1"/>
  <c r="AG1018" i="1" s="1"/>
  <c r="AH1018" i="1"/>
  <c r="AM1018" i="1"/>
  <c r="D1019" i="1"/>
  <c r="M1019" i="1"/>
  <c r="R1019" i="1" s="1"/>
  <c r="P1019" i="1"/>
  <c r="Q1019" i="1" s="1"/>
  <c r="T1019" i="1" s="1"/>
  <c r="I1019" i="1" s="1"/>
  <c r="Y1019" i="1"/>
  <c r="Z1019" i="1" s="1"/>
  <c r="AF1019" i="1"/>
  <c r="AG1019" i="1" s="1"/>
  <c r="AH1019" i="1"/>
  <c r="AM1019" i="1"/>
  <c r="D1020" i="1"/>
  <c r="M1020" i="1"/>
  <c r="R1020" i="1" s="1"/>
  <c r="P1020" i="1"/>
  <c r="Q1020" i="1" s="1"/>
  <c r="Y1020" i="1"/>
  <c r="Z1020" i="1" s="1"/>
  <c r="AF1020" i="1"/>
  <c r="AG1020" i="1" s="1"/>
  <c r="AH1020" i="1"/>
  <c r="D1021" i="1"/>
  <c r="M1021" i="1"/>
  <c r="R1021" i="1" s="1"/>
  <c r="P1021" i="1"/>
  <c r="Q1021" i="1" s="1"/>
  <c r="Y1021" i="1"/>
  <c r="Z1021" i="1" s="1"/>
  <c r="AF1021" i="1"/>
  <c r="AG1021" i="1" s="1"/>
  <c r="AH1021" i="1"/>
  <c r="D1022" i="1"/>
  <c r="M1022" i="1"/>
  <c r="R1022" i="1" s="1"/>
  <c r="P1022" i="1"/>
  <c r="Q1022" i="1" s="1"/>
  <c r="Y1022" i="1"/>
  <c r="Z1022" i="1" s="1"/>
  <c r="AF1022" i="1"/>
  <c r="AG1022" i="1" s="1"/>
  <c r="AH1022" i="1"/>
  <c r="AM1022" i="1"/>
  <c r="D1023" i="1"/>
  <c r="M1023" i="1"/>
  <c r="R1023" i="1" s="1"/>
  <c r="P1023" i="1"/>
  <c r="Q1023" i="1" s="1"/>
  <c r="T1023" i="1" s="1"/>
  <c r="Y1023" i="1"/>
  <c r="Z1023" i="1" s="1"/>
  <c r="AF1023" i="1"/>
  <c r="AG1023" i="1" s="1"/>
  <c r="AH1023" i="1"/>
  <c r="AM1023" i="1"/>
  <c r="D1024" i="1"/>
  <c r="M1024" i="1"/>
  <c r="R1024" i="1" s="1"/>
  <c r="P1024" i="1"/>
  <c r="Q1024" i="1" s="1"/>
  <c r="T1024" i="1" s="1"/>
  <c r="Y1024" i="1"/>
  <c r="Z1024" i="1" s="1"/>
  <c r="AF1024" i="1"/>
  <c r="AG1024" i="1" s="1"/>
  <c r="AH1024" i="1"/>
  <c r="AM1024" i="1"/>
  <c r="D1025" i="1"/>
  <c r="M1025" i="1"/>
  <c r="R1025" i="1" s="1"/>
  <c r="P1025" i="1"/>
  <c r="Q1025" i="1" s="1"/>
  <c r="T1025" i="1" s="1"/>
  <c r="I1025" i="1" s="1"/>
  <c r="Y1025" i="1"/>
  <c r="Z1025" i="1" s="1"/>
  <c r="AF1025" i="1"/>
  <c r="AG1025" i="1" s="1"/>
  <c r="AH1025" i="1"/>
  <c r="AM1025" i="1"/>
  <c r="D1026" i="1"/>
  <c r="M1026" i="1"/>
  <c r="R1026" i="1" s="1"/>
  <c r="P1026" i="1"/>
  <c r="Q1026" i="1" s="1"/>
  <c r="Y1026" i="1"/>
  <c r="Z1026" i="1" s="1"/>
  <c r="AF1026" i="1"/>
  <c r="AG1026" i="1" s="1"/>
  <c r="AH1026" i="1"/>
  <c r="AM1026" i="1"/>
  <c r="D1027" i="1"/>
  <c r="M1027" i="1"/>
  <c r="R1027" i="1" s="1"/>
  <c r="P1027" i="1"/>
  <c r="Q1027" i="1" s="1"/>
  <c r="Y1027" i="1"/>
  <c r="Z1027" i="1" s="1"/>
  <c r="AF1027" i="1"/>
  <c r="AG1027" i="1" s="1"/>
  <c r="AH1027" i="1"/>
  <c r="AM1027" i="1"/>
  <c r="D1028" i="1"/>
  <c r="M1028" i="1"/>
  <c r="R1028" i="1" s="1"/>
  <c r="P1028" i="1"/>
  <c r="Q1028" i="1" s="1"/>
  <c r="Y1028" i="1"/>
  <c r="Z1028" i="1" s="1"/>
  <c r="AF1028" i="1"/>
  <c r="AG1028" i="1" s="1"/>
  <c r="AH1028" i="1"/>
  <c r="AM1028" i="1"/>
  <c r="D1029" i="1"/>
  <c r="M1029" i="1"/>
  <c r="R1029" i="1" s="1"/>
  <c r="P1029" i="1"/>
  <c r="Q1029" i="1" s="1"/>
  <c r="T1029" i="1" s="1"/>
  <c r="I1029" i="1" s="1"/>
  <c r="Y1029" i="1"/>
  <c r="Z1029" i="1" s="1"/>
  <c r="AF1029" i="1"/>
  <c r="AG1029" i="1" s="1"/>
  <c r="AH1029" i="1"/>
  <c r="AM1029" i="1"/>
  <c r="D1030" i="1"/>
  <c r="M1030" i="1"/>
  <c r="R1030" i="1" s="1"/>
  <c r="P1030" i="1"/>
  <c r="Q1030" i="1" s="1"/>
  <c r="T1030" i="1" s="1"/>
  <c r="I1030" i="1" s="1"/>
  <c r="Y1030" i="1"/>
  <c r="Z1030" i="1" s="1"/>
  <c r="AF1030" i="1"/>
  <c r="AG1030" i="1" s="1"/>
  <c r="AH1030" i="1"/>
  <c r="AM1030" i="1"/>
  <c r="D1031" i="1"/>
  <c r="M1031" i="1"/>
  <c r="R1031" i="1" s="1"/>
  <c r="P1031" i="1"/>
  <c r="Q1031" i="1" s="1"/>
  <c r="T1031" i="1" s="1"/>
  <c r="I1031" i="1" s="1"/>
  <c r="Y1031" i="1"/>
  <c r="Z1031" i="1" s="1"/>
  <c r="AF1031" i="1"/>
  <c r="AG1031" i="1" s="1"/>
  <c r="AH1031" i="1"/>
  <c r="AM1031" i="1"/>
  <c r="D1032" i="1"/>
  <c r="M1032" i="1"/>
  <c r="R1032" i="1" s="1"/>
  <c r="P1032" i="1"/>
  <c r="Q1032" i="1" s="1"/>
  <c r="Y1032" i="1"/>
  <c r="Z1032" i="1" s="1"/>
  <c r="AF1032" i="1"/>
  <c r="AG1032" i="1" s="1"/>
  <c r="AH1032" i="1"/>
  <c r="AM1032" i="1"/>
  <c r="D1033" i="1"/>
  <c r="M1033" i="1"/>
  <c r="R1033" i="1" s="1"/>
  <c r="P1033" i="1"/>
  <c r="Q1033" i="1" s="1"/>
  <c r="T1033" i="1" s="1"/>
  <c r="I1033" i="1" s="1"/>
  <c r="Y1033" i="1"/>
  <c r="Z1033" i="1" s="1"/>
  <c r="AF1033" i="1"/>
  <c r="AG1033" i="1" s="1"/>
  <c r="AH1033" i="1"/>
  <c r="AM1033" i="1"/>
  <c r="D1034" i="1"/>
  <c r="M1034" i="1"/>
  <c r="R1034" i="1" s="1"/>
  <c r="P1034" i="1"/>
  <c r="Q1034" i="1" s="1"/>
  <c r="T1034" i="1" s="1"/>
  <c r="I1034" i="1" s="1"/>
  <c r="Y1034" i="1"/>
  <c r="Z1034" i="1" s="1"/>
  <c r="AF1034" i="1"/>
  <c r="AG1034" i="1" s="1"/>
  <c r="AH1034" i="1"/>
  <c r="AM1034" i="1"/>
  <c r="D1035" i="1"/>
  <c r="M1035" i="1"/>
  <c r="R1035" i="1" s="1"/>
  <c r="P1035" i="1"/>
  <c r="Q1035" i="1" s="1"/>
  <c r="T1035" i="1" s="1"/>
  <c r="I1035" i="1" s="1"/>
  <c r="Y1035" i="1"/>
  <c r="Z1035" i="1" s="1"/>
  <c r="AF1035" i="1"/>
  <c r="AG1035" i="1" s="1"/>
  <c r="AH1035" i="1"/>
  <c r="AM1035" i="1"/>
  <c r="D1036" i="1"/>
  <c r="M1036" i="1"/>
  <c r="R1036" i="1" s="1"/>
  <c r="P1036" i="1"/>
  <c r="Q1036" i="1" s="1"/>
  <c r="Y1036" i="1"/>
  <c r="Z1036" i="1" s="1"/>
  <c r="AF1036" i="1"/>
  <c r="AG1036" i="1" s="1"/>
  <c r="AH1036" i="1"/>
  <c r="AM1036" i="1"/>
  <c r="D1037" i="1"/>
  <c r="M1037" i="1"/>
  <c r="R1037" i="1" s="1"/>
  <c r="P1037" i="1"/>
  <c r="Q1037" i="1" s="1"/>
  <c r="Y1037" i="1"/>
  <c r="Z1037" i="1" s="1"/>
  <c r="AF1037" i="1"/>
  <c r="AG1037" i="1" s="1"/>
  <c r="AH1037" i="1"/>
  <c r="AM1037" i="1"/>
  <c r="D1038" i="1"/>
  <c r="M1038" i="1"/>
  <c r="R1038" i="1" s="1"/>
  <c r="P1038" i="1"/>
  <c r="Q1038" i="1" s="1"/>
  <c r="Y1038" i="1"/>
  <c r="Z1038" i="1" s="1"/>
  <c r="AF1038" i="1"/>
  <c r="AG1038" i="1" s="1"/>
  <c r="AH1038" i="1"/>
  <c r="AM1038" i="1"/>
  <c r="D1039" i="1"/>
  <c r="M1039" i="1"/>
  <c r="R1039" i="1" s="1"/>
  <c r="P1039" i="1"/>
  <c r="Q1039" i="1" s="1"/>
  <c r="T1039" i="1" s="1"/>
  <c r="I1039" i="1" s="1"/>
  <c r="Y1039" i="1"/>
  <c r="Z1039" i="1" s="1"/>
  <c r="AF1039" i="1"/>
  <c r="AG1039" i="1" s="1"/>
  <c r="AH1039" i="1"/>
  <c r="AM1039" i="1"/>
  <c r="D1040" i="1"/>
  <c r="M1040" i="1"/>
  <c r="R1040" i="1" s="1"/>
  <c r="P1040" i="1"/>
  <c r="Q1040" i="1" s="1"/>
  <c r="T1040" i="1" s="1"/>
  <c r="I1040" i="1" s="1"/>
  <c r="Y1040" i="1"/>
  <c r="Z1040" i="1" s="1"/>
  <c r="AF1040" i="1"/>
  <c r="AG1040" i="1" s="1"/>
  <c r="AH1040" i="1"/>
  <c r="AM1040" i="1"/>
  <c r="D1041" i="1"/>
  <c r="M1041" i="1"/>
  <c r="R1041" i="1" s="1"/>
  <c r="P1041" i="1"/>
  <c r="Q1041" i="1" s="1"/>
  <c r="Y1041" i="1"/>
  <c r="Z1041" i="1" s="1"/>
  <c r="AF1041" i="1"/>
  <c r="AG1041" i="1" s="1"/>
  <c r="AH1041" i="1"/>
  <c r="AM1041" i="1"/>
  <c r="D1042" i="1"/>
  <c r="M1042" i="1"/>
  <c r="R1042" i="1" s="1"/>
  <c r="P1042" i="1"/>
  <c r="Q1042" i="1" s="1"/>
  <c r="T1042" i="1" s="1"/>
  <c r="I1042" i="1" s="1"/>
  <c r="Y1042" i="1"/>
  <c r="Z1042" i="1" s="1"/>
  <c r="AF1042" i="1"/>
  <c r="AG1042" i="1" s="1"/>
  <c r="AH1042" i="1"/>
  <c r="AM1042" i="1"/>
  <c r="D1043" i="1"/>
  <c r="M1043" i="1"/>
  <c r="R1043" i="1" s="1"/>
  <c r="P1043" i="1"/>
  <c r="Q1043" i="1" s="1"/>
  <c r="Y1043" i="1"/>
  <c r="Z1043" i="1" s="1"/>
  <c r="AF1043" i="1"/>
  <c r="AG1043" i="1" s="1"/>
  <c r="AH1043" i="1"/>
  <c r="AM1043" i="1"/>
  <c r="D1044" i="1"/>
  <c r="M1044" i="1"/>
  <c r="R1044" i="1" s="1"/>
  <c r="P1044" i="1"/>
  <c r="Q1044" i="1" s="1"/>
  <c r="T1044" i="1" s="1"/>
  <c r="I1044" i="1" s="1"/>
  <c r="Y1044" i="1"/>
  <c r="Z1044" i="1" s="1"/>
  <c r="AF1044" i="1"/>
  <c r="AG1044" i="1" s="1"/>
  <c r="AH1044" i="1"/>
  <c r="AM1044" i="1"/>
  <c r="D1045" i="1"/>
  <c r="M1045" i="1"/>
  <c r="R1045" i="1" s="1"/>
  <c r="P1045" i="1"/>
  <c r="Q1045" i="1" s="1"/>
  <c r="Y1045" i="1"/>
  <c r="Z1045" i="1" s="1"/>
  <c r="AF1045" i="1"/>
  <c r="AG1045" i="1" s="1"/>
  <c r="AH1045" i="1"/>
  <c r="AM1045" i="1"/>
  <c r="D1046" i="1"/>
  <c r="M1046" i="1"/>
  <c r="R1046" i="1" s="1"/>
  <c r="P1046" i="1"/>
  <c r="Q1046" i="1" s="1"/>
  <c r="Y1046" i="1"/>
  <c r="Z1046" i="1" s="1"/>
  <c r="AF1046" i="1"/>
  <c r="AG1046" i="1" s="1"/>
  <c r="AH1046" i="1"/>
  <c r="AM1046" i="1"/>
  <c r="D1047" i="1"/>
  <c r="M1047" i="1"/>
  <c r="R1047" i="1" s="1"/>
  <c r="P1047" i="1"/>
  <c r="Q1047" i="1" s="1"/>
  <c r="T1047" i="1" s="1"/>
  <c r="I1047" i="1" s="1"/>
  <c r="Y1047" i="1"/>
  <c r="Z1047" i="1" s="1"/>
  <c r="AF1047" i="1"/>
  <c r="AG1047" i="1" s="1"/>
  <c r="AH1047" i="1"/>
  <c r="AM1047" i="1"/>
  <c r="D1048" i="1"/>
  <c r="M1048" i="1"/>
  <c r="R1048" i="1" s="1"/>
  <c r="P1048" i="1"/>
  <c r="Q1048" i="1" s="1"/>
  <c r="T1048" i="1" s="1"/>
  <c r="I1048" i="1" s="1"/>
  <c r="Y1048" i="1"/>
  <c r="Z1048" i="1" s="1"/>
  <c r="AF1048" i="1"/>
  <c r="AG1048" i="1" s="1"/>
  <c r="AH1048" i="1"/>
  <c r="AM1048" i="1"/>
  <c r="D1049" i="1"/>
  <c r="M1049" i="1"/>
  <c r="R1049" i="1" s="1"/>
  <c r="P1049" i="1"/>
  <c r="Q1049" i="1" s="1"/>
  <c r="T1049" i="1" s="1"/>
  <c r="I1049" i="1" s="1"/>
  <c r="Y1049" i="1"/>
  <c r="Z1049" i="1" s="1"/>
  <c r="AF1049" i="1"/>
  <c r="AG1049" i="1" s="1"/>
  <c r="AH1049" i="1"/>
  <c r="AM1049" i="1"/>
  <c r="D1050" i="1"/>
  <c r="M1050" i="1"/>
  <c r="R1050" i="1" s="1"/>
  <c r="P1050" i="1"/>
  <c r="Q1050" i="1" s="1"/>
  <c r="Y1050" i="1"/>
  <c r="Z1050" i="1" s="1"/>
  <c r="AF1050" i="1"/>
  <c r="AG1050" i="1" s="1"/>
  <c r="AH1050" i="1"/>
  <c r="AM1050" i="1"/>
  <c r="D1051" i="1"/>
  <c r="M1051" i="1"/>
  <c r="R1051" i="1" s="1"/>
  <c r="P1051" i="1"/>
  <c r="Q1051" i="1" s="1"/>
  <c r="T1051" i="1" s="1"/>
  <c r="I1051" i="1" s="1"/>
  <c r="Y1051" i="1"/>
  <c r="Z1051" i="1" s="1"/>
  <c r="AF1051" i="1"/>
  <c r="AG1051" i="1" s="1"/>
  <c r="AH1051" i="1"/>
  <c r="AM1051" i="1"/>
  <c r="D1052" i="1"/>
  <c r="M1052" i="1"/>
  <c r="R1052" i="1" s="1"/>
  <c r="P1052" i="1"/>
  <c r="Q1052" i="1" s="1"/>
  <c r="Y1052" i="1"/>
  <c r="Z1052" i="1" s="1"/>
  <c r="AF1052" i="1"/>
  <c r="AG1052" i="1" s="1"/>
  <c r="AH1052" i="1"/>
  <c r="AM1052" i="1"/>
  <c r="D1053" i="1"/>
  <c r="R1053" i="1"/>
  <c r="P1053" i="1"/>
  <c r="Q1053" i="1" s="1"/>
  <c r="T1053" i="1" s="1"/>
  <c r="I1053" i="1" s="1"/>
  <c r="AF1053" i="1"/>
  <c r="AG1053" i="1" s="1"/>
  <c r="AH1053" i="1"/>
  <c r="AM1053" i="1"/>
  <c r="D1054" i="1"/>
  <c r="M1054" i="1"/>
  <c r="R1054" i="1" s="1"/>
  <c r="P1054" i="1"/>
  <c r="Q1054" i="1" s="1"/>
  <c r="Y1054" i="1"/>
  <c r="Z1054" i="1" s="1"/>
  <c r="AF1054" i="1"/>
  <c r="AG1054" i="1" s="1"/>
  <c r="AH1054" i="1"/>
  <c r="AM1054" i="1"/>
  <c r="D1055" i="1"/>
  <c r="M1055" i="1"/>
  <c r="R1055" i="1" s="1"/>
  <c r="P1055" i="1"/>
  <c r="Q1055" i="1" s="1"/>
  <c r="Y1055" i="1"/>
  <c r="Z1055" i="1" s="1"/>
  <c r="AF1055" i="1"/>
  <c r="AG1055" i="1" s="1"/>
  <c r="AH1055" i="1"/>
  <c r="AM1055" i="1"/>
  <c r="D1056" i="1"/>
  <c r="M1056" i="1"/>
  <c r="R1056" i="1" s="1"/>
  <c r="P1056" i="1"/>
  <c r="Q1056" i="1" s="1"/>
  <c r="T1056" i="1" s="1"/>
  <c r="I1056" i="1" s="1"/>
  <c r="Y1056" i="1"/>
  <c r="Z1056" i="1" s="1"/>
  <c r="AF1056" i="1"/>
  <c r="AG1056" i="1" s="1"/>
  <c r="AH1056" i="1"/>
  <c r="AM1056" i="1"/>
  <c r="D1057" i="1"/>
  <c r="M1057" i="1"/>
  <c r="R1057" i="1" s="1"/>
  <c r="P1057" i="1"/>
  <c r="Q1057" i="1" s="1"/>
  <c r="T1057" i="1" s="1"/>
  <c r="I1057" i="1" s="1"/>
  <c r="Y1057" i="1"/>
  <c r="Z1057" i="1" s="1"/>
  <c r="AF1057" i="1"/>
  <c r="AG1057" i="1" s="1"/>
  <c r="AH1057" i="1"/>
  <c r="AM1057" i="1"/>
  <c r="D1058" i="1"/>
  <c r="M1058" i="1"/>
  <c r="R1058" i="1" s="1"/>
  <c r="P1058" i="1"/>
  <c r="Q1058" i="1" s="1"/>
  <c r="T1058" i="1" s="1"/>
  <c r="I1058" i="1" s="1"/>
  <c r="Y1058" i="1"/>
  <c r="Z1058" i="1" s="1"/>
  <c r="AF1058" i="1"/>
  <c r="AG1058" i="1" s="1"/>
  <c r="AH1058" i="1"/>
  <c r="AM1058" i="1"/>
  <c r="D1059" i="1"/>
  <c r="M1059" i="1"/>
  <c r="R1059" i="1" s="1"/>
  <c r="P1059" i="1"/>
  <c r="Q1059" i="1" s="1"/>
  <c r="T1059" i="1" s="1"/>
  <c r="I1059" i="1" s="1"/>
  <c r="Y1059" i="1"/>
  <c r="Z1059" i="1" s="1"/>
  <c r="AF1059" i="1"/>
  <c r="AG1059" i="1" s="1"/>
  <c r="AH1059" i="1"/>
  <c r="AM1059" i="1"/>
  <c r="D1060" i="1"/>
  <c r="M1060" i="1"/>
  <c r="R1060" i="1" s="1"/>
  <c r="P1060" i="1"/>
  <c r="Q1060" i="1" s="1"/>
  <c r="T1060" i="1" s="1"/>
  <c r="I1060" i="1" s="1"/>
  <c r="Y1060" i="1"/>
  <c r="Z1060" i="1" s="1"/>
  <c r="AF1060" i="1"/>
  <c r="AG1060" i="1" s="1"/>
  <c r="AH1060" i="1"/>
  <c r="AM1060" i="1"/>
  <c r="D1061" i="1"/>
  <c r="M1061" i="1"/>
  <c r="R1061" i="1" s="1"/>
  <c r="P1061" i="1"/>
  <c r="Q1061" i="1" s="1"/>
  <c r="T1061" i="1" s="1"/>
  <c r="I1061" i="1" s="1"/>
  <c r="Y1061" i="1"/>
  <c r="Z1061" i="1" s="1"/>
  <c r="AF1061" i="1"/>
  <c r="AG1061" i="1" s="1"/>
  <c r="AH1061" i="1"/>
  <c r="AM1061" i="1"/>
  <c r="D1062" i="1"/>
  <c r="M1062" i="1"/>
  <c r="R1062" i="1" s="1"/>
  <c r="P1062" i="1"/>
  <c r="Q1062" i="1" s="1"/>
  <c r="T1062" i="1" s="1"/>
  <c r="I1062" i="1" s="1"/>
  <c r="Y1062" i="1"/>
  <c r="Z1062" i="1" s="1"/>
  <c r="AF1062" i="1"/>
  <c r="AG1062" i="1" s="1"/>
  <c r="AH1062" i="1"/>
  <c r="AM1062" i="1"/>
  <c r="D1063" i="1"/>
  <c r="M1063" i="1"/>
  <c r="R1063" i="1" s="1"/>
  <c r="P1063" i="1"/>
  <c r="Q1063" i="1" s="1"/>
  <c r="T1063" i="1" s="1"/>
  <c r="I1063" i="1" s="1"/>
  <c r="Y1063" i="1"/>
  <c r="Z1063" i="1" s="1"/>
  <c r="AF1063" i="1"/>
  <c r="AG1063" i="1" s="1"/>
  <c r="AH1063" i="1"/>
  <c r="AM1063" i="1"/>
  <c r="D1064" i="1"/>
  <c r="M1064" i="1"/>
  <c r="R1064" i="1" s="1"/>
  <c r="P1064" i="1"/>
  <c r="Q1064" i="1" s="1"/>
  <c r="T1064" i="1" s="1"/>
  <c r="I1064" i="1" s="1"/>
  <c r="Y1064" i="1"/>
  <c r="Z1064" i="1" s="1"/>
  <c r="AF1064" i="1"/>
  <c r="AG1064" i="1" s="1"/>
  <c r="AH1064" i="1"/>
  <c r="AM1064" i="1"/>
  <c r="D1065" i="1"/>
  <c r="M1065" i="1"/>
  <c r="R1065" i="1" s="1"/>
  <c r="P1065" i="1"/>
  <c r="Q1065" i="1" s="1"/>
  <c r="Y1065" i="1"/>
  <c r="Z1065" i="1" s="1"/>
  <c r="AF1065" i="1"/>
  <c r="AG1065" i="1" s="1"/>
  <c r="AH1065" i="1"/>
  <c r="AM1065" i="1"/>
  <c r="T922" i="1" l="1"/>
  <c r="I922" i="1" s="1"/>
  <c r="T1021" i="1"/>
  <c r="I1021" i="1" s="1"/>
  <c r="T844" i="1"/>
  <c r="I844" i="1" s="1"/>
  <c r="T1043" i="1"/>
  <c r="I1043" i="1" s="1"/>
  <c r="T1050" i="1"/>
  <c r="I1050" i="1" s="1"/>
  <c r="T1055" i="1"/>
  <c r="I1055" i="1" s="1"/>
  <c r="T1041" i="1"/>
  <c r="I1041" i="1" s="1"/>
  <c r="T1065" i="1"/>
  <c r="I1065" i="1" s="1"/>
  <c r="T1006" i="1"/>
  <c r="I1006" i="1" s="1"/>
  <c r="T986" i="1"/>
  <c r="I986" i="1" s="1"/>
  <c r="T1052" i="1"/>
  <c r="I1052" i="1" s="1"/>
  <c r="T1054" i="1"/>
  <c r="I1054" i="1" s="1"/>
  <c r="T1018" i="1"/>
  <c r="I1018" i="1" s="1"/>
  <c r="T1037" i="1"/>
  <c r="I1037" i="1" s="1"/>
  <c r="T1036" i="1"/>
  <c r="I1036" i="1" s="1"/>
  <c r="T968" i="1"/>
  <c r="I968" i="1" s="1"/>
  <c r="T1027" i="1"/>
  <c r="I1027" i="1" s="1"/>
  <c r="T1045" i="1"/>
  <c r="I1045" i="1" s="1"/>
  <c r="T1038" i="1"/>
  <c r="I1038" i="1" s="1"/>
  <c r="T1032" i="1"/>
  <c r="I1032" i="1" s="1"/>
  <c r="T967" i="1"/>
  <c r="I967" i="1" s="1"/>
  <c r="T1046" i="1"/>
  <c r="I1046" i="1" s="1"/>
  <c r="T1028" i="1"/>
  <c r="I1028" i="1" s="1"/>
  <c r="T1026" i="1"/>
  <c r="I1026" i="1" s="1"/>
  <c r="I1023" i="1"/>
  <c r="I1024" i="1"/>
  <c r="T1015" i="1"/>
  <c r="I1015" i="1" s="1"/>
  <c r="T1020" i="1"/>
  <c r="I1020" i="1" s="1"/>
  <c r="T1016" i="1"/>
  <c r="I1016" i="1" s="1"/>
  <c r="T1011" i="1"/>
  <c r="I1011" i="1" s="1"/>
  <c r="T1022" i="1"/>
  <c r="I1022" i="1" s="1"/>
  <c r="T973" i="1"/>
  <c r="I973" i="1" s="1"/>
  <c r="T1003" i="1"/>
  <c r="I1003" i="1" s="1"/>
  <c r="T989" i="1"/>
  <c r="I989" i="1" s="1"/>
  <c r="T994" i="1"/>
  <c r="I994" i="1" s="1"/>
  <c r="T995" i="1"/>
  <c r="I995" i="1" s="1"/>
  <c r="T998" i="1"/>
  <c r="I998" i="1" s="1"/>
  <c r="T991" i="1"/>
  <c r="I991" i="1" s="1"/>
  <c r="T987" i="1"/>
  <c r="I987" i="1" s="1"/>
  <c r="T983" i="1"/>
  <c r="I983" i="1" s="1"/>
  <c r="T936" i="1"/>
  <c r="I936" i="1" s="1"/>
  <c r="T982" i="1"/>
  <c r="I982" i="1" s="1"/>
  <c r="T975" i="1"/>
  <c r="I975" i="1" s="1"/>
  <c r="T976" i="1"/>
  <c r="I976" i="1" s="1"/>
  <c r="T957" i="1"/>
  <c r="I957" i="1" s="1"/>
  <c r="T962" i="1"/>
  <c r="I962" i="1" s="1"/>
  <c r="T959" i="1"/>
  <c r="I959" i="1" s="1"/>
  <c r="T944" i="1"/>
  <c r="I944" i="1" s="1"/>
  <c r="T930" i="1"/>
  <c r="I930" i="1" s="1"/>
  <c r="T950" i="1"/>
  <c r="I950" i="1" s="1"/>
  <c r="T948" i="1"/>
  <c r="I948" i="1" s="1"/>
  <c r="T868" i="1"/>
  <c r="I868" i="1" s="1"/>
  <c r="T942" i="1"/>
  <c r="I942" i="1" s="1"/>
  <c r="T879" i="1"/>
  <c r="I879" i="1" s="1"/>
  <c r="T904" i="1"/>
  <c r="I904" i="1" s="1"/>
  <c r="T945" i="1"/>
  <c r="I945" i="1" s="1"/>
  <c r="T926" i="1"/>
  <c r="I926" i="1" s="1"/>
  <c r="T924" i="1"/>
  <c r="I924" i="1" s="1"/>
  <c r="T941" i="1"/>
  <c r="I941" i="1" s="1"/>
  <c r="T937" i="1"/>
  <c r="I937" i="1" s="1"/>
  <c r="T870" i="1"/>
  <c r="I870" i="1" s="1"/>
  <c r="T920" i="1"/>
  <c r="I920" i="1" s="1"/>
  <c r="T892" i="1"/>
  <c r="I892" i="1" s="1"/>
  <c r="T916" i="1"/>
  <c r="I916" i="1" s="1"/>
  <c r="T869" i="1"/>
  <c r="I869" i="1" s="1"/>
  <c r="T913" i="1"/>
  <c r="I913" i="1" s="1"/>
  <c r="T897" i="1"/>
  <c r="I897" i="1" s="1"/>
  <c r="T888" i="1"/>
  <c r="I888" i="1" s="1"/>
  <c r="T889" i="1"/>
  <c r="I889" i="1" s="1"/>
  <c r="T911" i="1"/>
  <c r="I911" i="1" s="1"/>
  <c r="T912" i="1"/>
  <c r="I912" i="1" s="1"/>
  <c r="T894" i="1"/>
  <c r="I894" i="1" s="1"/>
  <c r="T902" i="1"/>
  <c r="I902" i="1" s="1"/>
  <c r="T907" i="1"/>
  <c r="I907" i="1" s="1"/>
  <c r="T903" i="1"/>
  <c r="I903" i="1" s="1"/>
  <c r="T886" i="1"/>
  <c r="I886" i="1" s="1"/>
  <c r="T864" i="1"/>
  <c r="I864" i="1" s="1"/>
  <c r="T899" i="1"/>
  <c r="I899" i="1" s="1"/>
  <c r="T901" i="1"/>
  <c r="I901" i="1" s="1"/>
  <c r="T856" i="1"/>
  <c r="I856" i="1" s="1"/>
  <c r="T810" i="1"/>
  <c r="I810" i="1" s="1"/>
  <c r="T874" i="1"/>
  <c r="I874" i="1" s="1"/>
  <c r="T881" i="1"/>
  <c r="I881" i="1" s="1"/>
  <c r="T865" i="1"/>
  <c r="I865" i="1" s="1"/>
  <c r="T863" i="1"/>
  <c r="I863" i="1" s="1"/>
  <c r="T872" i="1"/>
  <c r="I872" i="1" s="1"/>
  <c r="T873" i="1"/>
  <c r="I873" i="1" s="1"/>
  <c r="T861" i="1"/>
  <c r="I861" i="1" s="1"/>
  <c r="T834" i="1"/>
  <c r="I834" i="1" s="1"/>
  <c r="T716" i="1"/>
  <c r="I716" i="1" s="1"/>
  <c r="T852" i="1"/>
  <c r="I852" i="1" s="1"/>
  <c r="T860" i="1"/>
  <c r="I860" i="1" s="1"/>
  <c r="T849" i="1"/>
  <c r="I849" i="1" s="1"/>
  <c r="T714" i="1"/>
  <c r="I714" i="1" s="1"/>
  <c r="T839" i="1"/>
  <c r="I839" i="1" s="1"/>
  <c r="T857" i="1"/>
  <c r="I857" i="1" s="1"/>
  <c r="T712" i="1"/>
  <c r="I712" i="1" s="1"/>
  <c r="T837" i="1"/>
  <c r="I837" i="1" s="1"/>
  <c r="T838" i="1"/>
  <c r="I838" i="1" s="1"/>
  <c r="T835" i="1"/>
  <c r="I835" i="1" s="1"/>
  <c r="T831" i="1"/>
  <c r="I831" i="1" s="1"/>
  <c r="T830" i="1"/>
  <c r="I830" i="1" s="1"/>
  <c r="T826" i="1"/>
  <c r="I826" i="1" s="1"/>
  <c r="T803" i="1"/>
  <c r="I803" i="1" s="1"/>
  <c r="T797" i="1"/>
  <c r="I797" i="1" s="1"/>
  <c r="T828" i="1"/>
  <c r="I828" i="1" s="1"/>
  <c r="T820" i="1"/>
  <c r="I820" i="1" s="1"/>
  <c r="T818" i="1"/>
  <c r="I818" i="1" s="1"/>
  <c r="T796" i="1"/>
  <c r="I796" i="1" s="1"/>
  <c r="T802" i="1"/>
  <c r="I802" i="1" s="1"/>
  <c r="T798" i="1"/>
  <c r="I798" i="1" s="1"/>
  <c r="T791" i="1"/>
  <c r="I791" i="1" s="1"/>
  <c r="T792" i="1"/>
  <c r="I792" i="1" s="1"/>
  <c r="T808" i="1"/>
  <c r="I808" i="1" s="1"/>
  <c r="T799" i="1"/>
  <c r="I799" i="1" s="1"/>
  <c r="T793" i="1"/>
  <c r="I793" i="1" s="1"/>
  <c r="T795" i="1"/>
  <c r="I795" i="1" s="1"/>
  <c r="T749" i="1"/>
  <c r="I749" i="1" s="1"/>
  <c r="T789" i="1"/>
  <c r="I789" i="1" s="1"/>
  <c r="T784" i="1"/>
  <c r="I784" i="1" s="1"/>
  <c r="T785" i="1"/>
  <c r="I785" i="1" s="1"/>
  <c r="T782" i="1"/>
  <c r="I782" i="1" s="1"/>
  <c r="T780" i="1"/>
  <c r="I780" i="1" s="1"/>
  <c r="T781" i="1"/>
  <c r="I781" i="1" s="1"/>
  <c r="T741" i="1"/>
  <c r="I741" i="1" s="1"/>
  <c r="T777" i="1"/>
  <c r="I777" i="1" s="1"/>
  <c r="T759" i="1"/>
  <c r="I759" i="1" s="1"/>
  <c r="T746" i="1"/>
  <c r="I746" i="1" s="1"/>
  <c r="T764" i="1"/>
  <c r="I764" i="1" s="1"/>
  <c r="T765" i="1"/>
  <c r="I765" i="1" s="1"/>
  <c r="T729" i="1"/>
  <c r="I729" i="1" s="1"/>
  <c r="T762" i="1"/>
  <c r="I762" i="1" s="1"/>
  <c r="T726" i="1"/>
  <c r="I726" i="1" s="1"/>
  <c r="T751" i="1"/>
  <c r="I751" i="1" s="1"/>
  <c r="T761" i="1"/>
  <c r="I761" i="1" s="1"/>
  <c r="T756" i="1"/>
  <c r="I756" i="1" s="1"/>
  <c r="T725" i="1"/>
  <c r="I725" i="1" s="1"/>
  <c r="T739" i="1"/>
  <c r="I739" i="1" s="1"/>
  <c r="T678" i="1"/>
  <c r="I678" i="1" s="1"/>
  <c r="T701" i="1"/>
  <c r="I701" i="1" s="1"/>
  <c r="T718" i="1"/>
  <c r="I718" i="1" s="1"/>
  <c r="T656" i="1"/>
  <c r="I656" i="1" s="1"/>
  <c r="T717" i="1"/>
  <c r="I717" i="1" s="1"/>
  <c r="T684" i="1"/>
  <c r="I684" i="1" s="1"/>
  <c r="T698" i="1"/>
  <c r="I698" i="1" s="1"/>
  <c r="T675" i="1"/>
  <c r="I675" i="1" s="1"/>
  <c r="T673" i="1"/>
  <c r="I673" i="1" s="1"/>
  <c r="T695" i="1"/>
  <c r="I695" i="1" s="1"/>
  <c r="T683" i="1"/>
  <c r="I683" i="1" s="1"/>
  <c r="T686" i="1"/>
  <c r="I686" i="1" s="1"/>
  <c r="T681" i="1"/>
  <c r="I681" i="1" s="1"/>
  <c r="T680" i="1"/>
  <c r="I680" i="1" s="1"/>
  <c r="T676" i="1"/>
  <c r="I676" i="1" s="1"/>
  <c r="T679" i="1"/>
  <c r="I679" i="1" s="1"/>
  <c r="T657" i="1"/>
  <c r="I657" i="1" s="1"/>
  <c r="T672" i="1"/>
  <c r="I672" i="1" s="1"/>
  <c r="T670" i="1"/>
  <c r="I670" i="1" s="1"/>
  <c r="T635" i="1"/>
  <c r="I635" i="1" s="1"/>
  <c r="T665" i="1"/>
  <c r="I665" i="1" s="1"/>
  <c r="T653" i="1"/>
  <c r="I653" i="1" s="1"/>
  <c r="T541" i="1"/>
  <c r="I541" i="1" s="1"/>
  <c r="T644" i="1"/>
  <c r="I644" i="1" s="1"/>
  <c r="T600" i="1"/>
  <c r="I600" i="1" s="1"/>
  <c r="T629" i="1"/>
  <c r="I629" i="1" s="1"/>
  <c r="T630" i="1"/>
  <c r="I630" i="1" s="1"/>
  <c r="T627" i="1"/>
  <c r="I627" i="1" s="1"/>
  <c r="T628" i="1"/>
  <c r="I628" i="1" s="1"/>
  <c r="T593" i="1"/>
  <c r="I593" i="1" s="1"/>
  <c r="T573" i="1"/>
  <c r="I573" i="1" s="1"/>
  <c r="T617" i="1"/>
  <c r="I617" i="1" s="1"/>
  <c r="T596" i="1"/>
  <c r="I596" i="1" s="1"/>
  <c r="T609" i="1"/>
  <c r="I609" i="1" s="1"/>
  <c r="T459" i="1"/>
  <c r="I459" i="1" s="1"/>
  <c r="T607" i="1"/>
  <c r="I607" i="1" s="1"/>
  <c r="T612" i="1"/>
  <c r="I612" i="1" s="1"/>
  <c r="T608" i="1"/>
  <c r="I608" i="1" s="1"/>
  <c r="T588" i="1"/>
  <c r="I588" i="1" s="1"/>
  <c r="T585" i="1"/>
  <c r="I585" i="1" s="1"/>
  <c r="T599" i="1"/>
  <c r="I599" i="1" s="1"/>
  <c r="T543" i="1"/>
  <c r="I543" i="1" s="1"/>
  <c r="T594" i="1"/>
  <c r="I594" i="1" s="1"/>
  <c r="T590" i="1"/>
  <c r="I590" i="1" s="1"/>
  <c r="T591" i="1"/>
  <c r="I591" i="1" s="1"/>
  <c r="T569" i="1"/>
  <c r="I569" i="1" s="1"/>
  <c r="T589" i="1"/>
  <c r="I589" i="1" s="1"/>
  <c r="T583" i="1"/>
  <c r="I583" i="1" s="1"/>
  <c r="T562" i="1"/>
  <c r="I562" i="1" s="1"/>
  <c r="T581" i="1"/>
  <c r="I581" i="1" s="1"/>
  <c r="I570" i="1"/>
  <c r="T546" i="1"/>
  <c r="I546" i="1" s="1"/>
  <c r="T566" i="1"/>
  <c r="I566" i="1" s="1"/>
  <c r="T563" i="1"/>
  <c r="I563" i="1" s="1"/>
  <c r="T552" i="1"/>
  <c r="I552" i="1" s="1"/>
  <c r="T545" i="1"/>
  <c r="I545" i="1" s="1"/>
  <c r="T559" i="1"/>
  <c r="I559" i="1" s="1"/>
  <c r="T556" i="1"/>
  <c r="I556" i="1" s="1"/>
  <c r="T529" i="1"/>
  <c r="I529" i="1" s="1"/>
  <c r="T544" i="1"/>
  <c r="I544" i="1" s="1"/>
  <c r="T547" i="1"/>
  <c r="I547" i="1" s="1"/>
  <c r="T536" i="1"/>
  <c r="I536" i="1" s="1"/>
  <c r="T535" i="1"/>
  <c r="I535" i="1" s="1"/>
  <c r="T527" i="1"/>
  <c r="I527" i="1" s="1"/>
  <c r="T502" i="1"/>
  <c r="I502" i="1" s="1"/>
  <c r="T510" i="1"/>
  <c r="I510" i="1" s="1"/>
  <c r="T524" i="1"/>
  <c r="I524" i="1" s="1"/>
  <c r="T522" i="1"/>
  <c r="I522" i="1" s="1"/>
  <c r="T490" i="1"/>
  <c r="I490" i="1" s="1"/>
  <c r="T517" i="1"/>
  <c r="I517" i="1" s="1"/>
  <c r="T519" i="1"/>
  <c r="I519" i="1" s="1"/>
  <c r="T514" i="1"/>
  <c r="I514" i="1" s="1"/>
  <c r="T500" i="1"/>
  <c r="I500" i="1" s="1"/>
  <c r="I511" i="1"/>
  <c r="T489" i="1"/>
  <c r="I489" i="1" s="1"/>
  <c r="T505" i="1"/>
  <c r="I505" i="1" s="1"/>
  <c r="T506" i="1"/>
  <c r="I506" i="1" s="1"/>
  <c r="T478" i="1"/>
  <c r="I478" i="1" s="1"/>
  <c r="T504" i="1"/>
  <c r="I504" i="1" s="1"/>
  <c r="T452" i="1"/>
  <c r="I452" i="1" s="1"/>
  <c r="T497" i="1"/>
  <c r="I497" i="1" s="1"/>
  <c r="T498" i="1"/>
  <c r="I498" i="1" s="1"/>
  <c r="T491" i="1"/>
  <c r="I491" i="1" s="1"/>
  <c r="T493" i="1"/>
  <c r="I493" i="1" s="1"/>
  <c r="T480" i="1"/>
  <c r="I480" i="1" s="1"/>
  <c r="T477" i="1"/>
  <c r="I477" i="1" s="1"/>
  <c r="T479" i="1"/>
  <c r="I479" i="1" s="1"/>
  <c r="T462" i="1"/>
  <c r="I462" i="1" s="1"/>
  <c r="T472" i="1"/>
  <c r="I472" i="1" s="1"/>
  <c r="T439" i="1"/>
  <c r="I439" i="1" s="1"/>
  <c r="T468" i="1"/>
  <c r="I468" i="1" s="1"/>
  <c r="T432" i="1"/>
  <c r="I432" i="1" s="1"/>
  <c r="T437" i="1"/>
  <c r="I437" i="1" s="1"/>
  <c r="T429" i="1"/>
  <c r="I429" i="1" s="1"/>
  <c r="T458" i="1"/>
  <c r="I458" i="1" s="1"/>
  <c r="T421" i="1"/>
  <c r="I421" i="1" s="1"/>
  <c r="T448" i="1"/>
  <c r="I448" i="1" s="1"/>
  <c r="T424" i="1"/>
  <c r="I424" i="1" s="1"/>
  <c r="T414" i="1"/>
  <c r="I414" i="1" s="1"/>
  <c r="T407" i="1"/>
  <c r="I407" i="1" s="1"/>
  <c r="T417" i="1"/>
  <c r="I417" i="1" s="1"/>
  <c r="T434" i="1"/>
  <c r="I434" i="1" s="1"/>
  <c r="D2" i="84"/>
  <c r="T413" i="1"/>
  <c r="I413" i="1" s="1"/>
  <c r="T402" i="1"/>
  <c r="I402" i="1" s="1"/>
  <c r="T391" i="1"/>
  <c r="I391" i="1" s="1"/>
  <c r="T393" i="1"/>
  <c r="I393" i="1" s="1"/>
  <c r="T381" i="1"/>
  <c r="I381" i="1" s="1"/>
  <c r="T378" i="1"/>
  <c r="I378" i="1" s="1"/>
  <c r="T392" i="1"/>
  <c r="I392" i="1" s="1"/>
  <c r="T373" i="1"/>
  <c r="I373" i="1" s="1"/>
  <c r="T387" i="1"/>
  <c r="I387" i="1" s="1"/>
  <c r="T388" i="1"/>
  <c r="I388" i="1" s="1"/>
  <c r="T375" i="1"/>
  <c r="I375" i="1" s="1"/>
  <c r="T376" i="1"/>
  <c r="I376" i="1" s="1"/>
  <c r="T372" i="1"/>
  <c r="I372" i="1" s="1"/>
  <c r="T367" i="1"/>
  <c r="I367" i="1" s="1"/>
  <c r="T369" i="1"/>
  <c r="I369" i="1" s="1"/>
  <c r="T363" i="1"/>
  <c r="I363" i="1" s="1"/>
  <c r="T361" i="1"/>
  <c r="I361" i="1" s="1"/>
  <c r="P251" i="1"/>
  <c r="P295" i="1" l="1"/>
  <c r="AF330" i="1" l="1"/>
  <c r="AF351" i="1"/>
  <c r="AG351" i="1" s="1"/>
  <c r="AF352" i="1"/>
  <c r="AG352" i="1" s="1"/>
  <c r="AF302" i="1"/>
  <c r="AG302" i="1" s="1"/>
  <c r="D289" i="1" l="1"/>
  <c r="M289" i="1"/>
  <c r="R289" i="1" s="1"/>
  <c r="P289" i="1"/>
  <c r="Q289" i="1" s="1"/>
  <c r="T289" i="1" s="1"/>
  <c r="I289" i="1" s="1"/>
  <c r="AF289" i="1"/>
  <c r="AG289" i="1" s="1"/>
  <c r="AH289" i="1"/>
  <c r="AM289" i="1"/>
  <c r="D290" i="1"/>
  <c r="M290" i="1"/>
  <c r="R290" i="1" s="1"/>
  <c r="P290" i="1"/>
  <c r="Q290" i="1" s="1"/>
  <c r="T290" i="1" s="1"/>
  <c r="I290" i="1" s="1"/>
  <c r="Y290" i="1"/>
  <c r="Z290" i="1" s="1"/>
  <c r="AF290" i="1"/>
  <c r="AG290" i="1" s="1"/>
  <c r="AH290" i="1"/>
  <c r="AM290" i="1"/>
  <c r="D291" i="1"/>
  <c r="M291" i="1"/>
  <c r="R291" i="1" s="1"/>
  <c r="P291" i="1"/>
  <c r="Q291" i="1" s="1"/>
  <c r="T291" i="1" s="1"/>
  <c r="I291" i="1" s="1"/>
  <c r="Y291" i="1"/>
  <c r="Z291" i="1" s="1"/>
  <c r="AF291" i="1"/>
  <c r="AG291" i="1" s="1"/>
  <c r="AH291" i="1"/>
  <c r="AM291" i="1"/>
  <c r="D292" i="1"/>
  <c r="M292" i="1"/>
  <c r="R292" i="1" s="1"/>
  <c r="P292" i="1"/>
  <c r="Q292" i="1" s="1"/>
  <c r="T292" i="1" s="1"/>
  <c r="I292" i="1" s="1"/>
  <c r="Y292" i="1"/>
  <c r="Z292" i="1" s="1"/>
  <c r="AF292" i="1"/>
  <c r="AG292" i="1" s="1"/>
  <c r="AH292" i="1"/>
  <c r="AM292" i="1"/>
  <c r="D293" i="1"/>
  <c r="M293" i="1"/>
  <c r="R293" i="1" s="1"/>
  <c r="P293" i="1"/>
  <c r="Q293" i="1" s="1"/>
  <c r="T293" i="1" s="1"/>
  <c r="I293" i="1" s="1"/>
  <c r="Y293" i="1"/>
  <c r="Z293" i="1" s="1"/>
  <c r="AF293" i="1"/>
  <c r="AG293" i="1" s="1"/>
  <c r="AH293" i="1"/>
  <c r="AM293" i="1"/>
  <c r="D294" i="1"/>
  <c r="M294" i="1"/>
  <c r="R294" i="1" s="1"/>
  <c r="P294" i="1"/>
  <c r="Q294" i="1" s="1"/>
  <c r="T294" i="1" s="1"/>
  <c r="I294" i="1" s="1"/>
  <c r="Y294" i="1"/>
  <c r="Z294" i="1" s="1"/>
  <c r="AF294" i="1"/>
  <c r="AG294" i="1" s="1"/>
  <c r="AH294" i="1"/>
  <c r="AM294" i="1"/>
  <c r="D295" i="1"/>
  <c r="M295" i="1"/>
  <c r="R295" i="1" s="1"/>
  <c r="Q295" i="1"/>
  <c r="T295" i="1" s="1"/>
  <c r="I295" i="1" s="1"/>
  <c r="Y295" i="1"/>
  <c r="Z295" i="1" s="1"/>
  <c r="AF295" i="1"/>
  <c r="AG295" i="1" s="1"/>
  <c r="AH295" i="1"/>
  <c r="AM295" i="1"/>
  <c r="D296" i="1"/>
  <c r="M296" i="1"/>
  <c r="R296" i="1" s="1"/>
  <c r="P296" i="1"/>
  <c r="Q296" i="1" s="1"/>
  <c r="T296" i="1" s="1"/>
  <c r="I296" i="1" s="1"/>
  <c r="Y296" i="1"/>
  <c r="Z296" i="1" s="1"/>
  <c r="AF296" i="1"/>
  <c r="AG296" i="1" s="1"/>
  <c r="AH296" i="1"/>
  <c r="AM296" i="1"/>
  <c r="D297" i="1"/>
  <c r="M297" i="1"/>
  <c r="R297" i="1" s="1"/>
  <c r="P297" i="1"/>
  <c r="Q297" i="1" s="1"/>
  <c r="T297" i="1" s="1"/>
  <c r="I297" i="1" s="1"/>
  <c r="Y297" i="1"/>
  <c r="Z297" i="1" s="1"/>
  <c r="AF297" i="1"/>
  <c r="AG297" i="1" s="1"/>
  <c r="AH297" i="1"/>
  <c r="AM297" i="1"/>
  <c r="D298" i="1"/>
  <c r="M298" i="1"/>
  <c r="R298" i="1" s="1"/>
  <c r="P298" i="1"/>
  <c r="Q298" i="1" s="1"/>
  <c r="T298" i="1" s="1"/>
  <c r="I298" i="1" s="1"/>
  <c r="Y298" i="1"/>
  <c r="Z298" i="1" s="1"/>
  <c r="AF298" i="1"/>
  <c r="AG298" i="1" s="1"/>
  <c r="AH298" i="1"/>
  <c r="AM298" i="1"/>
  <c r="D299" i="1"/>
  <c r="M299" i="1"/>
  <c r="R299" i="1" s="1"/>
  <c r="P299" i="1"/>
  <c r="Q299" i="1" s="1"/>
  <c r="T299" i="1" s="1"/>
  <c r="I299" i="1" s="1"/>
  <c r="Y299" i="1"/>
  <c r="Z299" i="1" s="1"/>
  <c r="AF299" i="1"/>
  <c r="AG299" i="1" s="1"/>
  <c r="AH299" i="1"/>
  <c r="AM299" i="1"/>
  <c r="D300" i="1"/>
  <c r="M300" i="1"/>
  <c r="R300" i="1" s="1"/>
  <c r="P300" i="1"/>
  <c r="Q300" i="1" s="1"/>
  <c r="T300" i="1" s="1"/>
  <c r="I300" i="1" s="1"/>
  <c r="Y300" i="1"/>
  <c r="Z300" i="1" s="1"/>
  <c r="AF300" i="1"/>
  <c r="AG300" i="1" s="1"/>
  <c r="AH300" i="1"/>
  <c r="AM300" i="1"/>
  <c r="D301" i="1"/>
  <c r="M301" i="1"/>
  <c r="R301" i="1" s="1"/>
  <c r="P301" i="1"/>
  <c r="Q301" i="1" s="1"/>
  <c r="T301" i="1" s="1"/>
  <c r="I301" i="1" s="1"/>
  <c r="Y301" i="1"/>
  <c r="Z301" i="1" s="1"/>
  <c r="AF301" i="1"/>
  <c r="AG301" i="1" s="1"/>
  <c r="AH301" i="1"/>
  <c r="AM301" i="1"/>
  <c r="D302" i="1"/>
  <c r="M302" i="1"/>
  <c r="R302" i="1" s="1"/>
  <c r="P302" i="1"/>
  <c r="Q302" i="1" s="1"/>
  <c r="T302" i="1" s="1"/>
  <c r="I302" i="1" s="1"/>
  <c r="Y302" i="1"/>
  <c r="Z302" i="1" s="1"/>
  <c r="AH302" i="1"/>
  <c r="AM302" i="1"/>
  <c r="D303" i="1"/>
  <c r="M303" i="1"/>
  <c r="R303" i="1" s="1"/>
  <c r="P303" i="1"/>
  <c r="Q303" i="1" s="1"/>
  <c r="T303" i="1" s="1"/>
  <c r="I303" i="1" s="1"/>
  <c r="Y303" i="1"/>
  <c r="Z303" i="1" s="1"/>
  <c r="AF303" i="1"/>
  <c r="AG303" i="1" s="1"/>
  <c r="AH303" i="1"/>
  <c r="AM303" i="1"/>
  <c r="D304" i="1"/>
  <c r="M304" i="1"/>
  <c r="R304" i="1" s="1"/>
  <c r="P304" i="1"/>
  <c r="Q304" i="1" s="1"/>
  <c r="T304" i="1" s="1"/>
  <c r="I304" i="1" s="1"/>
  <c r="Y304" i="1"/>
  <c r="Z304" i="1" s="1"/>
  <c r="AF304" i="1"/>
  <c r="AG304" i="1" s="1"/>
  <c r="AH304" i="1"/>
  <c r="AM304" i="1"/>
  <c r="D305" i="1"/>
  <c r="M305" i="1"/>
  <c r="R305" i="1" s="1"/>
  <c r="P305" i="1"/>
  <c r="Q305" i="1" s="1"/>
  <c r="T305" i="1" s="1"/>
  <c r="I305" i="1" s="1"/>
  <c r="Y305" i="1"/>
  <c r="Z305" i="1" s="1"/>
  <c r="AF305" i="1"/>
  <c r="AG305" i="1" s="1"/>
  <c r="AH305" i="1"/>
  <c r="AM305" i="1"/>
  <c r="D306" i="1"/>
  <c r="M306" i="1"/>
  <c r="R306" i="1" s="1"/>
  <c r="P306" i="1"/>
  <c r="Q306" i="1" s="1"/>
  <c r="T306" i="1" s="1"/>
  <c r="I306" i="1" s="1"/>
  <c r="Y306" i="1"/>
  <c r="Z306" i="1" s="1"/>
  <c r="AF306" i="1"/>
  <c r="AG306" i="1" s="1"/>
  <c r="AH306" i="1"/>
  <c r="AM306" i="1"/>
  <c r="D307" i="1"/>
  <c r="M307" i="1"/>
  <c r="R307" i="1" s="1"/>
  <c r="P307" i="1"/>
  <c r="Q307" i="1" s="1"/>
  <c r="T307" i="1" s="1"/>
  <c r="I307" i="1" s="1"/>
  <c r="Y307" i="1"/>
  <c r="Z307" i="1" s="1"/>
  <c r="AF307" i="1"/>
  <c r="AG307" i="1" s="1"/>
  <c r="AH307" i="1"/>
  <c r="AM307" i="1"/>
  <c r="D308" i="1"/>
  <c r="M308" i="1"/>
  <c r="R308" i="1" s="1"/>
  <c r="P308" i="1"/>
  <c r="Q308" i="1" s="1"/>
  <c r="Y308" i="1"/>
  <c r="Z308" i="1" s="1"/>
  <c r="AF308" i="1"/>
  <c r="AG308" i="1" s="1"/>
  <c r="AH308" i="1"/>
  <c r="AM308" i="1"/>
  <c r="D309" i="1"/>
  <c r="M309" i="1"/>
  <c r="R309" i="1" s="1"/>
  <c r="P309" i="1"/>
  <c r="Q309" i="1" s="1"/>
  <c r="T309" i="1" s="1"/>
  <c r="I309" i="1" s="1"/>
  <c r="Y309" i="1"/>
  <c r="Z309" i="1" s="1"/>
  <c r="AF309" i="1"/>
  <c r="AG309" i="1" s="1"/>
  <c r="AH309" i="1"/>
  <c r="AM309" i="1"/>
  <c r="D310" i="1"/>
  <c r="M310" i="1"/>
  <c r="R310" i="1" s="1"/>
  <c r="P310" i="1"/>
  <c r="Q310" i="1" s="1"/>
  <c r="Y310" i="1"/>
  <c r="Z310" i="1" s="1"/>
  <c r="AF310" i="1"/>
  <c r="AG310" i="1" s="1"/>
  <c r="AH310" i="1"/>
  <c r="AM310" i="1"/>
  <c r="D311" i="1"/>
  <c r="M311" i="1"/>
  <c r="R311" i="1" s="1"/>
  <c r="P311" i="1"/>
  <c r="Q311" i="1" s="1"/>
  <c r="Y311" i="1"/>
  <c r="Z311" i="1" s="1"/>
  <c r="AF311" i="1"/>
  <c r="AG311" i="1" s="1"/>
  <c r="AH311" i="1"/>
  <c r="AM311" i="1"/>
  <c r="D312" i="1"/>
  <c r="M312" i="1"/>
  <c r="R312" i="1" s="1"/>
  <c r="P312" i="1"/>
  <c r="Q312" i="1" s="1"/>
  <c r="T312" i="1" s="1"/>
  <c r="I312" i="1" s="1"/>
  <c r="Y312" i="1"/>
  <c r="Z312" i="1" s="1"/>
  <c r="AF312" i="1"/>
  <c r="AG312" i="1" s="1"/>
  <c r="AH312" i="1"/>
  <c r="AM312" i="1"/>
  <c r="D313" i="1"/>
  <c r="M313" i="1"/>
  <c r="R313" i="1" s="1"/>
  <c r="P313" i="1"/>
  <c r="Q313" i="1" s="1"/>
  <c r="Y313" i="1"/>
  <c r="Z313" i="1" s="1"/>
  <c r="AF313" i="1"/>
  <c r="AG313" i="1" s="1"/>
  <c r="AH313" i="1"/>
  <c r="AM313" i="1"/>
  <c r="D314" i="1"/>
  <c r="M314" i="1"/>
  <c r="R314" i="1" s="1"/>
  <c r="P314" i="1"/>
  <c r="Q314" i="1" s="1"/>
  <c r="T314" i="1" s="1"/>
  <c r="I314" i="1" s="1"/>
  <c r="Y314" i="1"/>
  <c r="Z314" i="1" s="1"/>
  <c r="AF314" i="1"/>
  <c r="AG314" i="1" s="1"/>
  <c r="AH314" i="1"/>
  <c r="AM314" i="1"/>
  <c r="D315" i="1"/>
  <c r="M315" i="1"/>
  <c r="R315" i="1" s="1"/>
  <c r="P315" i="1"/>
  <c r="Q315" i="1" s="1"/>
  <c r="AF315" i="1"/>
  <c r="AG315" i="1" s="1"/>
  <c r="AH315" i="1"/>
  <c r="AM315" i="1"/>
  <c r="D316" i="1"/>
  <c r="M316" i="1"/>
  <c r="R316" i="1" s="1"/>
  <c r="P316" i="1"/>
  <c r="Q316" i="1" s="1"/>
  <c r="T316" i="1" s="1"/>
  <c r="I316" i="1" s="1"/>
  <c r="Y316" i="1"/>
  <c r="Z316" i="1" s="1"/>
  <c r="AF316" i="1"/>
  <c r="AG316" i="1" s="1"/>
  <c r="AH316" i="1"/>
  <c r="AM316" i="1"/>
  <c r="D317" i="1"/>
  <c r="M317" i="1"/>
  <c r="R317" i="1" s="1"/>
  <c r="P317" i="1"/>
  <c r="Q317" i="1" s="1"/>
  <c r="T317" i="1" s="1"/>
  <c r="I317" i="1" s="1"/>
  <c r="Y317" i="1"/>
  <c r="Z317" i="1" s="1"/>
  <c r="AF317" i="1"/>
  <c r="AG317" i="1" s="1"/>
  <c r="AH317" i="1"/>
  <c r="AM317" i="1"/>
  <c r="D318" i="1"/>
  <c r="M318" i="1"/>
  <c r="R318" i="1" s="1"/>
  <c r="P318" i="1"/>
  <c r="Q318" i="1" s="1"/>
  <c r="T318" i="1" s="1"/>
  <c r="I318" i="1" s="1"/>
  <c r="Y318" i="1"/>
  <c r="Z318" i="1" s="1"/>
  <c r="AF318" i="1"/>
  <c r="AG318" i="1" s="1"/>
  <c r="AH318" i="1"/>
  <c r="AM318" i="1"/>
  <c r="D319" i="1"/>
  <c r="M319" i="1"/>
  <c r="R319" i="1" s="1"/>
  <c r="P319" i="1"/>
  <c r="Q319" i="1" s="1"/>
  <c r="T319" i="1" s="1"/>
  <c r="I319" i="1" s="1"/>
  <c r="Y319" i="1"/>
  <c r="Z319" i="1" s="1"/>
  <c r="AF319" i="1"/>
  <c r="AG319" i="1" s="1"/>
  <c r="AH319" i="1"/>
  <c r="AM319" i="1"/>
  <c r="D320" i="1"/>
  <c r="M320" i="1"/>
  <c r="R320" i="1" s="1"/>
  <c r="P320" i="1"/>
  <c r="Q320" i="1" s="1"/>
  <c r="T320" i="1" s="1"/>
  <c r="I320" i="1" s="1"/>
  <c r="Y320" i="1"/>
  <c r="Z320" i="1" s="1"/>
  <c r="AF320" i="1"/>
  <c r="AG320" i="1" s="1"/>
  <c r="AH320" i="1"/>
  <c r="AM320" i="1"/>
  <c r="D321" i="1"/>
  <c r="M321" i="1"/>
  <c r="R321" i="1" s="1"/>
  <c r="P321" i="1"/>
  <c r="Q321" i="1" s="1"/>
  <c r="Y321" i="1"/>
  <c r="Z321" i="1" s="1"/>
  <c r="AF321" i="1"/>
  <c r="AG321" i="1" s="1"/>
  <c r="AH321" i="1"/>
  <c r="AM321" i="1"/>
  <c r="D322" i="1"/>
  <c r="M322" i="1"/>
  <c r="R322" i="1" s="1"/>
  <c r="P322" i="1"/>
  <c r="Q322" i="1" s="1"/>
  <c r="Y322" i="1"/>
  <c r="Z322" i="1" s="1"/>
  <c r="AF322" i="1"/>
  <c r="AG322" i="1" s="1"/>
  <c r="AH322" i="1"/>
  <c r="AM322" i="1"/>
  <c r="D323" i="1"/>
  <c r="M323" i="1"/>
  <c r="R323" i="1" s="1"/>
  <c r="P323" i="1"/>
  <c r="Q323" i="1" s="1"/>
  <c r="T323" i="1" s="1"/>
  <c r="I323" i="1" s="1"/>
  <c r="Y323" i="1"/>
  <c r="Z323" i="1" s="1"/>
  <c r="AF323" i="1"/>
  <c r="AG323" i="1" s="1"/>
  <c r="AH323" i="1"/>
  <c r="AM323" i="1"/>
  <c r="D324" i="1"/>
  <c r="M324" i="1"/>
  <c r="R324" i="1" s="1"/>
  <c r="P324" i="1"/>
  <c r="Q324" i="1" s="1"/>
  <c r="Y324" i="1"/>
  <c r="Z324" i="1" s="1"/>
  <c r="AF324" i="1"/>
  <c r="AG324" i="1" s="1"/>
  <c r="AH324" i="1"/>
  <c r="AM324" i="1"/>
  <c r="D325" i="1"/>
  <c r="M325" i="1"/>
  <c r="R325" i="1" s="1"/>
  <c r="P325" i="1"/>
  <c r="Q325" i="1" s="1"/>
  <c r="T325" i="1" s="1"/>
  <c r="I325" i="1" s="1"/>
  <c r="Y325" i="1"/>
  <c r="Z325" i="1" s="1"/>
  <c r="AF325" i="1"/>
  <c r="AG325" i="1" s="1"/>
  <c r="AH325" i="1"/>
  <c r="AM325" i="1"/>
  <c r="D326" i="1"/>
  <c r="M326" i="1"/>
  <c r="R326" i="1" s="1"/>
  <c r="P326" i="1"/>
  <c r="Q326" i="1" s="1"/>
  <c r="T326" i="1" s="1"/>
  <c r="I326" i="1" s="1"/>
  <c r="Y326" i="1"/>
  <c r="Z326" i="1" s="1"/>
  <c r="AF326" i="1"/>
  <c r="AG326" i="1" s="1"/>
  <c r="AH326" i="1"/>
  <c r="AM326" i="1"/>
  <c r="D327" i="1"/>
  <c r="M327" i="1"/>
  <c r="R327" i="1" s="1"/>
  <c r="P327" i="1"/>
  <c r="Q327" i="1" s="1"/>
  <c r="T327" i="1" s="1"/>
  <c r="I327" i="1" s="1"/>
  <c r="Y327" i="1"/>
  <c r="Z327" i="1" s="1"/>
  <c r="AF327" i="1"/>
  <c r="AG327" i="1" s="1"/>
  <c r="AH327" i="1"/>
  <c r="AM327" i="1"/>
  <c r="D328" i="1"/>
  <c r="M328" i="1"/>
  <c r="R328" i="1" s="1"/>
  <c r="P328" i="1"/>
  <c r="Q328" i="1" s="1"/>
  <c r="Y328" i="1"/>
  <c r="Z328" i="1" s="1"/>
  <c r="AF328" i="1"/>
  <c r="AG328" i="1" s="1"/>
  <c r="AH328" i="1"/>
  <c r="AM328" i="1"/>
  <c r="D329" i="1"/>
  <c r="M329" i="1"/>
  <c r="R329" i="1" s="1"/>
  <c r="P329" i="1"/>
  <c r="Q329" i="1" s="1"/>
  <c r="Y329" i="1"/>
  <c r="Z329" i="1" s="1"/>
  <c r="AF329" i="1"/>
  <c r="AG329" i="1" s="1"/>
  <c r="AH329" i="1"/>
  <c r="AM329" i="1"/>
  <c r="D330" i="1"/>
  <c r="M330" i="1"/>
  <c r="R330" i="1" s="1"/>
  <c r="P330" i="1"/>
  <c r="Q330" i="1" s="1"/>
  <c r="T330" i="1" s="1"/>
  <c r="I330" i="1" s="1"/>
  <c r="Y330" i="1"/>
  <c r="Z330" i="1" s="1"/>
  <c r="AG330" i="1"/>
  <c r="AH330" i="1"/>
  <c r="AM330" i="1"/>
  <c r="D331" i="1"/>
  <c r="M331" i="1"/>
  <c r="R331" i="1" s="1"/>
  <c r="P331" i="1"/>
  <c r="Q331" i="1" s="1"/>
  <c r="Y331" i="1"/>
  <c r="Z331" i="1" s="1"/>
  <c r="AF331" i="1"/>
  <c r="AG331" i="1" s="1"/>
  <c r="AH331" i="1"/>
  <c r="AM331" i="1"/>
  <c r="D332" i="1"/>
  <c r="M332" i="1"/>
  <c r="R332" i="1" s="1"/>
  <c r="P332" i="1"/>
  <c r="Q332" i="1" s="1"/>
  <c r="T332" i="1" s="1"/>
  <c r="I332" i="1" s="1"/>
  <c r="Y332" i="1"/>
  <c r="Z332" i="1" s="1"/>
  <c r="AF332" i="1"/>
  <c r="AG332" i="1" s="1"/>
  <c r="AH332" i="1"/>
  <c r="AM332" i="1"/>
  <c r="D333" i="1"/>
  <c r="M333" i="1"/>
  <c r="R333" i="1" s="1"/>
  <c r="P333" i="1"/>
  <c r="Q333" i="1" s="1"/>
  <c r="T333" i="1" s="1"/>
  <c r="I333" i="1" s="1"/>
  <c r="Y333" i="1"/>
  <c r="Z333" i="1" s="1"/>
  <c r="AF333" i="1"/>
  <c r="AG333" i="1" s="1"/>
  <c r="AH333" i="1"/>
  <c r="AM333" i="1"/>
  <c r="D334" i="1"/>
  <c r="M334" i="1"/>
  <c r="R334" i="1" s="1"/>
  <c r="P334" i="1"/>
  <c r="Q334" i="1" s="1"/>
  <c r="T334" i="1" s="1"/>
  <c r="I334" i="1" s="1"/>
  <c r="Y334" i="1"/>
  <c r="Z334" i="1" s="1"/>
  <c r="AF334" i="1"/>
  <c r="AG334" i="1" s="1"/>
  <c r="AH334" i="1"/>
  <c r="AM334" i="1"/>
  <c r="D335" i="1"/>
  <c r="M335" i="1"/>
  <c r="R335" i="1" s="1"/>
  <c r="P335" i="1"/>
  <c r="Q335" i="1" s="1"/>
  <c r="T335" i="1" s="1"/>
  <c r="I335" i="1" s="1"/>
  <c r="Y335" i="1"/>
  <c r="Z335" i="1" s="1"/>
  <c r="AF335" i="1"/>
  <c r="AG335" i="1" s="1"/>
  <c r="AH335" i="1"/>
  <c r="AM335" i="1"/>
  <c r="D336" i="1"/>
  <c r="M336" i="1"/>
  <c r="R336" i="1" s="1"/>
  <c r="P336" i="1"/>
  <c r="Q336" i="1" s="1"/>
  <c r="T336" i="1" s="1"/>
  <c r="I336" i="1" s="1"/>
  <c r="Y336" i="1"/>
  <c r="Z336" i="1" s="1"/>
  <c r="AF336" i="1"/>
  <c r="AG336" i="1" s="1"/>
  <c r="AH336" i="1"/>
  <c r="AM336" i="1"/>
  <c r="D337" i="1"/>
  <c r="M337" i="1"/>
  <c r="R337" i="1" s="1"/>
  <c r="P337" i="1"/>
  <c r="Q337" i="1" s="1"/>
  <c r="T337" i="1" s="1"/>
  <c r="I337" i="1" s="1"/>
  <c r="Y337" i="1"/>
  <c r="Z337" i="1" s="1"/>
  <c r="AF337" i="1"/>
  <c r="AG337" i="1" s="1"/>
  <c r="AH337" i="1"/>
  <c r="AM337" i="1"/>
  <c r="D338" i="1"/>
  <c r="M338" i="1"/>
  <c r="R338" i="1" s="1"/>
  <c r="P338" i="1"/>
  <c r="Q338" i="1" s="1"/>
  <c r="Y338" i="1"/>
  <c r="Z338" i="1" s="1"/>
  <c r="AF338" i="1"/>
  <c r="AG338" i="1" s="1"/>
  <c r="AH338" i="1"/>
  <c r="AM338" i="1"/>
  <c r="D339" i="1"/>
  <c r="M339" i="1"/>
  <c r="R339" i="1" s="1"/>
  <c r="P339" i="1"/>
  <c r="Q339" i="1" s="1"/>
  <c r="T339" i="1" s="1"/>
  <c r="I339" i="1" s="1"/>
  <c r="Y339" i="1"/>
  <c r="Z339" i="1" s="1"/>
  <c r="AF339" i="1"/>
  <c r="AG339" i="1" s="1"/>
  <c r="AH339" i="1"/>
  <c r="AM339" i="1"/>
  <c r="D340" i="1"/>
  <c r="M340" i="1"/>
  <c r="R340" i="1" s="1"/>
  <c r="P340" i="1"/>
  <c r="Q340" i="1" s="1"/>
  <c r="Y340" i="1"/>
  <c r="Z340" i="1" s="1"/>
  <c r="AF340" i="1"/>
  <c r="AG340" i="1" s="1"/>
  <c r="AH340" i="1"/>
  <c r="AM340" i="1"/>
  <c r="D341" i="1"/>
  <c r="M341" i="1"/>
  <c r="R341" i="1" s="1"/>
  <c r="P341" i="1"/>
  <c r="Y341" i="1"/>
  <c r="Z341" i="1" s="1"/>
  <c r="AF341" i="1"/>
  <c r="AG341" i="1" s="1"/>
  <c r="AH341" i="1"/>
  <c r="AM341" i="1"/>
  <c r="D342" i="1"/>
  <c r="M342" i="1"/>
  <c r="R342" i="1" s="1"/>
  <c r="P342" i="1"/>
  <c r="Q342" i="1" s="1"/>
  <c r="T342" i="1" s="1"/>
  <c r="I342" i="1" s="1"/>
  <c r="Y342" i="1"/>
  <c r="Z342" i="1" s="1"/>
  <c r="AF342" i="1"/>
  <c r="AG342" i="1" s="1"/>
  <c r="AH342" i="1"/>
  <c r="AM342" i="1"/>
  <c r="D343" i="1"/>
  <c r="M343" i="1"/>
  <c r="R343" i="1" s="1"/>
  <c r="P343" i="1"/>
  <c r="Q343" i="1" s="1"/>
  <c r="Y343" i="1"/>
  <c r="Z343" i="1" s="1"/>
  <c r="AF343" i="1"/>
  <c r="AG343" i="1" s="1"/>
  <c r="AH343" i="1"/>
  <c r="AM343" i="1"/>
  <c r="D344" i="1"/>
  <c r="M344" i="1"/>
  <c r="R344" i="1" s="1"/>
  <c r="P344" i="1"/>
  <c r="Q344" i="1" s="1"/>
  <c r="Y344" i="1"/>
  <c r="Z344" i="1" s="1"/>
  <c r="AF344" i="1"/>
  <c r="AG344" i="1" s="1"/>
  <c r="AH344" i="1"/>
  <c r="AM344" i="1"/>
  <c r="D345" i="1"/>
  <c r="M345" i="1"/>
  <c r="R345" i="1" s="1"/>
  <c r="P345" i="1"/>
  <c r="Q345" i="1" s="1"/>
  <c r="T345" i="1" s="1"/>
  <c r="I345" i="1" s="1"/>
  <c r="Y345" i="1"/>
  <c r="Z345" i="1" s="1"/>
  <c r="AF345" i="1"/>
  <c r="AG345" i="1" s="1"/>
  <c r="AH345" i="1"/>
  <c r="AM345" i="1"/>
  <c r="D346" i="1"/>
  <c r="M346" i="1"/>
  <c r="R346" i="1" s="1"/>
  <c r="P346" i="1"/>
  <c r="Q346" i="1" s="1"/>
  <c r="Y346" i="1"/>
  <c r="Z346" i="1" s="1"/>
  <c r="AF346" i="1"/>
  <c r="AG346" i="1" s="1"/>
  <c r="AH346" i="1"/>
  <c r="AM346" i="1"/>
  <c r="D347" i="1"/>
  <c r="M347" i="1"/>
  <c r="R347" i="1" s="1"/>
  <c r="P347" i="1"/>
  <c r="Q347" i="1" s="1"/>
  <c r="T347" i="1" s="1"/>
  <c r="I347" i="1" s="1"/>
  <c r="Y347" i="1"/>
  <c r="Z347" i="1" s="1"/>
  <c r="AF347" i="1"/>
  <c r="AG347" i="1" s="1"/>
  <c r="AH347" i="1"/>
  <c r="AM347" i="1"/>
  <c r="D348" i="1"/>
  <c r="M348" i="1"/>
  <c r="R348" i="1" s="1"/>
  <c r="P348" i="1"/>
  <c r="Q348" i="1" s="1"/>
  <c r="Y348" i="1"/>
  <c r="Z348" i="1" s="1"/>
  <c r="AF348" i="1"/>
  <c r="AG348" i="1" s="1"/>
  <c r="AH348" i="1"/>
  <c r="AM348" i="1"/>
  <c r="D349" i="1"/>
  <c r="M349" i="1"/>
  <c r="R349" i="1" s="1"/>
  <c r="P349" i="1"/>
  <c r="Q349" i="1" s="1"/>
  <c r="Y349" i="1"/>
  <c r="Z349" i="1" s="1"/>
  <c r="AF349" i="1"/>
  <c r="AG349" i="1" s="1"/>
  <c r="AH349" i="1"/>
  <c r="AM349" i="1"/>
  <c r="D350" i="1"/>
  <c r="M350" i="1"/>
  <c r="R350" i="1" s="1"/>
  <c r="P350" i="1"/>
  <c r="Q350" i="1" s="1"/>
  <c r="Y350" i="1"/>
  <c r="Z350" i="1" s="1"/>
  <c r="AF350" i="1"/>
  <c r="AG350" i="1" s="1"/>
  <c r="AH350" i="1"/>
  <c r="AM350" i="1"/>
  <c r="T344" i="1" l="1"/>
  <c r="I344" i="1" s="1"/>
  <c r="T346" i="1"/>
  <c r="I346" i="1" s="1"/>
  <c r="T338" i="1"/>
  <c r="I338" i="1" s="1"/>
  <c r="T328" i="1"/>
  <c r="I328" i="1" s="1"/>
  <c r="T350" i="1"/>
  <c r="I350" i="1" s="1"/>
  <c r="T329" i="1"/>
  <c r="I329" i="1" s="1"/>
  <c r="T343" i="1"/>
  <c r="I343" i="1" s="1"/>
  <c r="T349" i="1"/>
  <c r="I349" i="1" s="1"/>
  <c r="T348" i="1"/>
  <c r="I348" i="1" s="1"/>
  <c r="Q341" i="1"/>
  <c r="T340" i="1"/>
  <c r="I340" i="1" s="1"/>
  <c r="T331" i="1"/>
  <c r="I331" i="1" s="1"/>
  <c r="T324" i="1"/>
  <c r="I324" i="1" s="1"/>
  <c r="T322" i="1"/>
  <c r="I322" i="1" s="1"/>
  <c r="T321" i="1"/>
  <c r="I321" i="1" s="1"/>
  <c r="T311" i="1"/>
  <c r="I311" i="1" s="1"/>
  <c r="T315" i="1"/>
  <c r="I315" i="1" s="1"/>
  <c r="T313" i="1"/>
  <c r="I313" i="1" s="1"/>
  <c r="T310" i="1"/>
  <c r="I310" i="1" s="1"/>
  <c r="T308" i="1"/>
  <c r="I308" i="1" s="1"/>
  <c r="D177" i="1"/>
  <c r="T341" i="1" l="1"/>
  <c r="I341" i="1" s="1"/>
  <c r="M32" i="1"/>
  <c r="Y59" i="1" l="1"/>
  <c r="D46" i="1" l="1"/>
  <c r="M46" i="1"/>
  <c r="R46" i="1" s="1"/>
  <c r="P46" i="1"/>
  <c r="Q46" i="1" s="1"/>
  <c r="T46" i="1" s="1"/>
  <c r="I46" i="1" s="1"/>
  <c r="Y46" i="1"/>
  <c r="Z46" i="1" s="1"/>
  <c r="AH46" i="1"/>
  <c r="AM46" i="1"/>
  <c r="EJ46" i="1"/>
  <c r="AF46" i="1" s="1"/>
  <c r="AG46" i="1" s="1"/>
  <c r="D47" i="1"/>
  <c r="M47" i="1"/>
  <c r="R47" i="1" s="1"/>
  <c r="P47" i="1"/>
  <c r="Q47" i="1" s="1"/>
  <c r="T47" i="1" s="1"/>
  <c r="I47" i="1" s="1"/>
  <c r="Y47" i="1"/>
  <c r="Z47" i="1" s="1"/>
  <c r="AH47" i="1"/>
  <c r="AM47" i="1"/>
  <c r="EJ47" i="1"/>
  <c r="AF47" i="1" s="1"/>
  <c r="AG47" i="1" s="1"/>
  <c r="D48" i="1"/>
  <c r="M48" i="1"/>
  <c r="R48" i="1" s="1"/>
  <c r="P48" i="1"/>
  <c r="Q48" i="1" s="1"/>
  <c r="T48" i="1" s="1"/>
  <c r="I48" i="1" s="1"/>
  <c r="Y48" i="1"/>
  <c r="Z48" i="1" s="1"/>
  <c r="AH48" i="1"/>
  <c r="AM48" i="1"/>
  <c r="EJ48" i="1"/>
  <c r="AF48" i="1" s="1"/>
  <c r="AG48" i="1" s="1"/>
  <c r="D49" i="1"/>
  <c r="M49" i="1"/>
  <c r="R49" i="1" s="1"/>
  <c r="P49" i="1"/>
  <c r="Q49" i="1" s="1"/>
  <c r="T49" i="1" s="1"/>
  <c r="I49" i="1" s="1"/>
  <c r="Y49" i="1"/>
  <c r="Z49" i="1" s="1"/>
  <c r="AH49" i="1"/>
  <c r="AM49" i="1"/>
  <c r="EJ49" i="1"/>
  <c r="AF49" i="1" s="1"/>
  <c r="AG49" i="1" s="1"/>
  <c r="D50" i="1"/>
  <c r="M50" i="1"/>
  <c r="R50" i="1" s="1"/>
  <c r="P50" i="1"/>
  <c r="Q50" i="1" s="1"/>
  <c r="T50" i="1" s="1"/>
  <c r="I50" i="1" s="1"/>
  <c r="Y50" i="1"/>
  <c r="Z50" i="1" s="1"/>
  <c r="AH50" i="1"/>
  <c r="AM50" i="1"/>
  <c r="EJ50" i="1"/>
  <c r="AF50" i="1" s="1"/>
  <c r="AG50" i="1" s="1"/>
  <c r="D51" i="1"/>
  <c r="M51" i="1"/>
  <c r="R51" i="1" s="1"/>
  <c r="P51" i="1"/>
  <c r="Q51" i="1" s="1"/>
  <c r="T51" i="1" s="1"/>
  <c r="I51" i="1" s="1"/>
  <c r="Y51" i="1"/>
  <c r="Z51" i="1" s="1"/>
  <c r="AH51" i="1"/>
  <c r="AM51" i="1"/>
  <c r="EJ51" i="1"/>
  <c r="AF51" i="1" s="1"/>
  <c r="AG51" i="1" s="1"/>
  <c r="D52" i="1"/>
  <c r="M52" i="1"/>
  <c r="R52" i="1" s="1"/>
  <c r="P52" i="1"/>
  <c r="Q52" i="1" s="1"/>
  <c r="Y52" i="1"/>
  <c r="Z52" i="1" s="1"/>
  <c r="AH52" i="1"/>
  <c r="AM52" i="1"/>
  <c r="EJ52" i="1"/>
  <c r="AF52" i="1" s="1"/>
  <c r="AG52" i="1" s="1"/>
  <c r="D53" i="1"/>
  <c r="M53" i="1"/>
  <c r="R53" i="1" s="1"/>
  <c r="P53" i="1"/>
  <c r="Q53" i="1" s="1"/>
  <c r="T53" i="1" s="1"/>
  <c r="I53" i="1" s="1"/>
  <c r="Y53" i="1"/>
  <c r="Z53" i="1" s="1"/>
  <c r="AH53" i="1"/>
  <c r="AM53" i="1"/>
  <c r="EJ53" i="1"/>
  <c r="AF53" i="1" s="1"/>
  <c r="AG53" i="1" s="1"/>
  <c r="D54" i="1"/>
  <c r="M54" i="1"/>
  <c r="R54" i="1" s="1"/>
  <c r="P54" i="1"/>
  <c r="Q54" i="1" s="1"/>
  <c r="T54" i="1" s="1"/>
  <c r="I54" i="1" s="1"/>
  <c r="Y54" i="1"/>
  <c r="Z54" i="1" s="1"/>
  <c r="AH54" i="1"/>
  <c r="AM54" i="1"/>
  <c r="EJ54" i="1"/>
  <c r="AF54" i="1" s="1"/>
  <c r="AG54" i="1" s="1"/>
  <c r="D55" i="1"/>
  <c r="M55" i="1"/>
  <c r="R55" i="1" s="1"/>
  <c r="P55" i="1"/>
  <c r="Q55" i="1" s="1"/>
  <c r="T55" i="1" s="1"/>
  <c r="I55" i="1" s="1"/>
  <c r="Y55" i="1"/>
  <c r="Z55" i="1" s="1"/>
  <c r="AH55" i="1"/>
  <c r="AM55" i="1"/>
  <c r="EJ55" i="1"/>
  <c r="AF55" i="1" s="1"/>
  <c r="AG55" i="1" s="1"/>
  <c r="D56" i="1"/>
  <c r="M56" i="1"/>
  <c r="R56" i="1" s="1"/>
  <c r="P56" i="1"/>
  <c r="Q56" i="1" s="1"/>
  <c r="Y56" i="1"/>
  <c r="Z56" i="1" s="1"/>
  <c r="AH56" i="1"/>
  <c r="AM56" i="1"/>
  <c r="EJ56" i="1"/>
  <c r="AF56" i="1" s="1"/>
  <c r="AG56" i="1" s="1"/>
  <c r="D57" i="1"/>
  <c r="M57" i="1"/>
  <c r="R57" i="1" s="1"/>
  <c r="P57" i="1"/>
  <c r="Q57" i="1" s="1"/>
  <c r="T57" i="1" s="1"/>
  <c r="I57" i="1" s="1"/>
  <c r="Y57" i="1"/>
  <c r="Z57" i="1" s="1"/>
  <c r="AH57" i="1"/>
  <c r="AM57" i="1"/>
  <c r="EJ57" i="1"/>
  <c r="AF57" i="1" s="1"/>
  <c r="AG57" i="1" s="1"/>
  <c r="D58" i="1"/>
  <c r="M58" i="1"/>
  <c r="R58" i="1" s="1"/>
  <c r="P58" i="1"/>
  <c r="Q58" i="1" s="1"/>
  <c r="T58" i="1" s="1"/>
  <c r="I58" i="1" s="1"/>
  <c r="Y58" i="1"/>
  <c r="Z58" i="1" s="1"/>
  <c r="AH58" i="1"/>
  <c r="AM58" i="1"/>
  <c r="EJ58" i="1"/>
  <c r="AF58" i="1" s="1"/>
  <c r="AG58" i="1" s="1"/>
  <c r="D59" i="1"/>
  <c r="M59" i="1"/>
  <c r="R59" i="1" s="1"/>
  <c r="P59" i="1"/>
  <c r="Q59" i="1" s="1"/>
  <c r="Z59" i="1"/>
  <c r="AH59" i="1"/>
  <c r="AM59" i="1"/>
  <c r="EJ59" i="1"/>
  <c r="AF59" i="1" s="1"/>
  <c r="AG59" i="1" s="1"/>
  <c r="D60" i="1"/>
  <c r="M60" i="1"/>
  <c r="R60" i="1" s="1"/>
  <c r="P60" i="1"/>
  <c r="Q60" i="1" s="1"/>
  <c r="T60" i="1" s="1"/>
  <c r="I60" i="1" s="1"/>
  <c r="Y60" i="1"/>
  <c r="Z60" i="1" s="1"/>
  <c r="AH60" i="1"/>
  <c r="AM60" i="1"/>
  <c r="EJ60" i="1"/>
  <c r="AF60" i="1" s="1"/>
  <c r="AG60" i="1" s="1"/>
  <c r="D61" i="1"/>
  <c r="M61" i="1"/>
  <c r="R61" i="1" s="1"/>
  <c r="P61" i="1"/>
  <c r="Q61" i="1" s="1"/>
  <c r="T61" i="1" s="1"/>
  <c r="I61" i="1" s="1"/>
  <c r="Y61" i="1"/>
  <c r="Z61" i="1" s="1"/>
  <c r="AH61" i="1"/>
  <c r="AM61" i="1"/>
  <c r="EJ61" i="1"/>
  <c r="AF61" i="1" s="1"/>
  <c r="AG61" i="1" s="1"/>
  <c r="D62" i="1"/>
  <c r="M62" i="1"/>
  <c r="R62" i="1" s="1"/>
  <c r="P62" i="1"/>
  <c r="Q62" i="1" s="1"/>
  <c r="T62" i="1" s="1"/>
  <c r="I62" i="1" s="1"/>
  <c r="Y62" i="1"/>
  <c r="Z62" i="1" s="1"/>
  <c r="AH62" i="1"/>
  <c r="AM62" i="1"/>
  <c r="EJ62" i="1"/>
  <c r="AF62" i="1" s="1"/>
  <c r="AG62" i="1" s="1"/>
  <c r="D63" i="1"/>
  <c r="M63" i="1"/>
  <c r="R63" i="1" s="1"/>
  <c r="P63" i="1"/>
  <c r="Q63" i="1" s="1"/>
  <c r="T63" i="1" s="1"/>
  <c r="I63" i="1" s="1"/>
  <c r="Y63" i="1"/>
  <c r="Z63" i="1" s="1"/>
  <c r="AH63" i="1"/>
  <c r="AM63" i="1"/>
  <c r="EJ63" i="1"/>
  <c r="AF63" i="1" s="1"/>
  <c r="AG63" i="1" s="1"/>
  <c r="D64" i="1"/>
  <c r="M64" i="1"/>
  <c r="R64" i="1" s="1"/>
  <c r="P64" i="1"/>
  <c r="Q64" i="1" s="1"/>
  <c r="T64" i="1" s="1"/>
  <c r="I64" i="1" s="1"/>
  <c r="Y64" i="1"/>
  <c r="Z64" i="1" s="1"/>
  <c r="AH64" i="1"/>
  <c r="AM64" i="1"/>
  <c r="EJ64" i="1"/>
  <c r="AF64" i="1" s="1"/>
  <c r="AG64" i="1" s="1"/>
  <c r="D65" i="1"/>
  <c r="M65" i="1"/>
  <c r="R65" i="1" s="1"/>
  <c r="P65" i="1"/>
  <c r="Q65" i="1" s="1"/>
  <c r="T65" i="1" s="1"/>
  <c r="I65" i="1" s="1"/>
  <c r="Y65" i="1"/>
  <c r="Z65" i="1" s="1"/>
  <c r="AH65" i="1"/>
  <c r="AM65" i="1"/>
  <c r="EJ65" i="1"/>
  <c r="AF65" i="1" s="1"/>
  <c r="AG65" i="1" s="1"/>
  <c r="D66" i="1"/>
  <c r="M66" i="1"/>
  <c r="R66" i="1" s="1"/>
  <c r="P66" i="1"/>
  <c r="Q66" i="1" s="1"/>
  <c r="T66" i="1" s="1"/>
  <c r="I66" i="1" s="1"/>
  <c r="Y66" i="1"/>
  <c r="Z66" i="1" s="1"/>
  <c r="AH66" i="1"/>
  <c r="AM66" i="1"/>
  <c r="EJ66" i="1"/>
  <c r="AF66" i="1" s="1"/>
  <c r="AG66" i="1" s="1"/>
  <c r="D67" i="1"/>
  <c r="M67" i="1"/>
  <c r="R67" i="1" s="1"/>
  <c r="P67" i="1"/>
  <c r="Q67" i="1" s="1"/>
  <c r="T67" i="1" s="1"/>
  <c r="I67" i="1" s="1"/>
  <c r="Y67" i="1"/>
  <c r="Z67" i="1" s="1"/>
  <c r="AH67" i="1"/>
  <c r="AM67" i="1"/>
  <c r="EJ67" i="1"/>
  <c r="AF67" i="1" s="1"/>
  <c r="AG67" i="1" s="1"/>
  <c r="D68" i="1"/>
  <c r="M68" i="1"/>
  <c r="R68" i="1" s="1"/>
  <c r="P68" i="1"/>
  <c r="Q68" i="1" s="1"/>
  <c r="T68" i="1" s="1"/>
  <c r="I68" i="1" s="1"/>
  <c r="Y68" i="1"/>
  <c r="Z68" i="1" s="1"/>
  <c r="AH68" i="1"/>
  <c r="AM68" i="1"/>
  <c r="EJ68" i="1"/>
  <c r="AF68" i="1" s="1"/>
  <c r="AG68" i="1" s="1"/>
  <c r="D69" i="1"/>
  <c r="M69" i="1"/>
  <c r="R69" i="1" s="1"/>
  <c r="P69" i="1"/>
  <c r="Q69" i="1" s="1"/>
  <c r="T69" i="1" s="1"/>
  <c r="I69" i="1" s="1"/>
  <c r="Y69" i="1"/>
  <c r="Z69" i="1" s="1"/>
  <c r="AH69" i="1"/>
  <c r="AM69" i="1"/>
  <c r="EJ69" i="1"/>
  <c r="AF69" i="1" s="1"/>
  <c r="AG69" i="1" s="1"/>
  <c r="D70" i="1"/>
  <c r="M70" i="1"/>
  <c r="R70" i="1" s="1"/>
  <c r="P70" i="1"/>
  <c r="Q70" i="1" s="1"/>
  <c r="T70" i="1" s="1"/>
  <c r="I70" i="1" s="1"/>
  <c r="Y70" i="1"/>
  <c r="Z70" i="1" s="1"/>
  <c r="AH70" i="1"/>
  <c r="AM70" i="1"/>
  <c r="EJ70" i="1"/>
  <c r="AF70" i="1" s="1"/>
  <c r="AG70" i="1" s="1"/>
  <c r="D71" i="1"/>
  <c r="M71" i="1"/>
  <c r="R71" i="1" s="1"/>
  <c r="P71" i="1"/>
  <c r="Q71" i="1" s="1"/>
  <c r="Y71" i="1"/>
  <c r="Z71" i="1" s="1"/>
  <c r="AH71" i="1"/>
  <c r="AM71" i="1"/>
  <c r="EJ71" i="1"/>
  <c r="AF71" i="1" s="1"/>
  <c r="AG71" i="1" s="1"/>
  <c r="D72" i="1"/>
  <c r="M72" i="1"/>
  <c r="R72" i="1" s="1"/>
  <c r="P72" i="1"/>
  <c r="Q72" i="1" s="1"/>
  <c r="Y72" i="1"/>
  <c r="Z72" i="1" s="1"/>
  <c r="AH72" i="1"/>
  <c r="AM72" i="1"/>
  <c r="EJ72" i="1"/>
  <c r="AF72" i="1" s="1"/>
  <c r="AG72" i="1" s="1"/>
  <c r="D73" i="1"/>
  <c r="M73" i="1"/>
  <c r="R73" i="1" s="1"/>
  <c r="P73" i="1"/>
  <c r="Q73" i="1" s="1"/>
  <c r="T73" i="1" s="1"/>
  <c r="I73" i="1" s="1"/>
  <c r="Y73" i="1"/>
  <c r="Z73" i="1" s="1"/>
  <c r="AH73" i="1"/>
  <c r="AM73" i="1"/>
  <c r="EJ73" i="1"/>
  <c r="AF73" i="1" s="1"/>
  <c r="AG73" i="1" s="1"/>
  <c r="D74" i="1"/>
  <c r="M74" i="1"/>
  <c r="R74" i="1" s="1"/>
  <c r="P74" i="1"/>
  <c r="Q74" i="1" s="1"/>
  <c r="T74" i="1" s="1"/>
  <c r="I74" i="1" s="1"/>
  <c r="Y74" i="1"/>
  <c r="Z74" i="1" s="1"/>
  <c r="AH74" i="1"/>
  <c r="AM74" i="1"/>
  <c r="EJ74" i="1"/>
  <c r="AF74" i="1" s="1"/>
  <c r="AG74" i="1" s="1"/>
  <c r="D75" i="1"/>
  <c r="M75" i="1"/>
  <c r="R75" i="1" s="1"/>
  <c r="P75" i="1"/>
  <c r="Q75" i="1" s="1"/>
  <c r="T75" i="1" s="1"/>
  <c r="I75" i="1" s="1"/>
  <c r="Y75" i="1"/>
  <c r="Z75" i="1" s="1"/>
  <c r="AH75" i="1"/>
  <c r="AM75" i="1"/>
  <c r="EJ75" i="1"/>
  <c r="AF75" i="1" s="1"/>
  <c r="AG75" i="1" s="1"/>
  <c r="D76" i="1"/>
  <c r="M76" i="1"/>
  <c r="R76" i="1" s="1"/>
  <c r="P76" i="1"/>
  <c r="Q76" i="1" s="1"/>
  <c r="T76" i="1" s="1"/>
  <c r="I76" i="1" s="1"/>
  <c r="Y76" i="1"/>
  <c r="Z76" i="1" s="1"/>
  <c r="AH76" i="1"/>
  <c r="AM76" i="1"/>
  <c r="EJ76" i="1"/>
  <c r="AF76" i="1" s="1"/>
  <c r="AG76" i="1" s="1"/>
  <c r="D77" i="1"/>
  <c r="M77" i="1"/>
  <c r="R77" i="1" s="1"/>
  <c r="P77" i="1"/>
  <c r="Q77" i="1" s="1"/>
  <c r="Y77" i="1"/>
  <c r="Z77" i="1" s="1"/>
  <c r="AH77" i="1"/>
  <c r="AM77" i="1"/>
  <c r="EJ77" i="1"/>
  <c r="AF77" i="1" s="1"/>
  <c r="AG77" i="1" s="1"/>
  <c r="D78" i="1"/>
  <c r="M78" i="1"/>
  <c r="R78" i="1" s="1"/>
  <c r="P78" i="1"/>
  <c r="Q78" i="1" s="1"/>
  <c r="T78" i="1" s="1"/>
  <c r="I78" i="1" s="1"/>
  <c r="Y78" i="1"/>
  <c r="Z78" i="1" s="1"/>
  <c r="AH78" i="1"/>
  <c r="AM78" i="1"/>
  <c r="EJ78" i="1"/>
  <c r="AF78" i="1" s="1"/>
  <c r="AG78" i="1" s="1"/>
  <c r="D79" i="1"/>
  <c r="M79" i="1"/>
  <c r="R79" i="1" s="1"/>
  <c r="P79" i="1"/>
  <c r="Q79" i="1" s="1"/>
  <c r="T79" i="1" s="1"/>
  <c r="I79" i="1" s="1"/>
  <c r="Y79" i="1"/>
  <c r="Z79" i="1" s="1"/>
  <c r="AH79" i="1"/>
  <c r="AM79" i="1"/>
  <c r="EJ79" i="1"/>
  <c r="AF79" i="1" s="1"/>
  <c r="AG79" i="1" s="1"/>
  <c r="D80" i="1"/>
  <c r="M80" i="1"/>
  <c r="R80" i="1" s="1"/>
  <c r="P80" i="1"/>
  <c r="Q80" i="1" s="1"/>
  <c r="T80" i="1" s="1"/>
  <c r="I80" i="1" s="1"/>
  <c r="Y80" i="1"/>
  <c r="Z80" i="1" s="1"/>
  <c r="AH80" i="1"/>
  <c r="AM80" i="1"/>
  <c r="EJ80" i="1"/>
  <c r="AF80" i="1" s="1"/>
  <c r="AG80" i="1" s="1"/>
  <c r="D81" i="1"/>
  <c r="M81" i="1"/>
  <c r="R81" i="1" s="1"/>
  <c r="P81" i="1"/>
  <c r="Q81" i="1" s="1"/>
  <c r="T81" i="1" s="1"/>
  <c r="I81" i="1" s="1"/>
  <c r="Y81" i="1"/>
  <c r="Z81" i="1" s="1"/>
  <c r="AH81" i="1"/>
  <c r="AM81" i="1"/>
  <c r="EJ81" i="1"/>
  <c r="AF81" i="1" s="1"/>
  <c r="AG81" i="1" s="1"/>
  <c r="D82" i="1"/>
  <c r="M82" i="1"/>
  <c r="R82" i="1" s="1"/>
  <c r="P82" i="1"/>
  <c r="Q82" i="1" s="1"/>
  <c r="Y82" i="1"/>
  <c r="Z82" i="1" s="1"/>
  <c r="AH82" i="1"/>
  <c r="AM82" i="1"/>
  <c r="EJ82" i="1"/>
  <c r="AF82" i="1" s="1"/>
  <c r="AG82" i="1" s="1"/>
  <c r="D83" i="1"/>
  <c r="M83" i="1"/>
  <c r="R83" i="1" s="1"/>
  <c r="P83" i="1"/>
  <c r="Q83" i="1" s="1"/>
  <c r="T83" i="1" s="1"/>
  <c r="I83" i="1" s="1"/>
  <c r="Y83" i="1"/>
  <c r="Z83" i="1" s="1"/>
  <c r="AH83" i="1"/>
  <c r="AM83" i="1"/>
  <c r="EJ83" i="1"/>
  <c r="AF83" i="1" s="1"/>
  <c r="AG83" i="1" s="1"/>
  <c r="D84" i="1"/>
  <c r="M84" i="1"/>
  <c r="R84" i="1" s="1"/>
  <c r="P84" i="1"/>
  <c r="Q84" i="1" s="1"/>
  <c r="T84" i="1" s="1"/>
  <c r="I84" i="1" s="1"/>
  <c r="Y84" i="1"/>
  <c r="Z84" i="1" s="1"/>
  <c r="AH84" i="1"/>
  <c r="AM84" i="1"/>
  <c r="EJ84" i="1"/>
  <c r="AF84" i="1" s="1"/>
  <c r="AG84" i="1" s="1"/>
  <c r="D85" i="1"/>
  <c r="M85" i="1"/>
  <c r="R85" i="1" s="1"/>
  <c r="P85" i="1"/>
  <c r="Q85" i="1" s="1"/>
  <c r="T85" i="1" s="1"/>
  <c r="I85" i="1" s="1"/>
  <c r="Y85" i="1"/>
  <c r="Z85" i="1" s="1"/>
  <c r="AH85" i="1"/>
  <c r="AM85" i="1"/>
  <c r="EJ85" i="1"/>
  <c r="AF85" i="1" s="1"/>
  <c r="AG85" i="1" s="1"/>
  <c r="D86" i="1"/>
  <c r="M86" i="1"/>
  <c r="R86" i="1" s="1"/>
  <c r="P86" i="1"/>
  <c r="Q86" i="1" s="1"/>
  <c r="Y86" i="1"/>
  <c r="Z86" i="1" s="1"/>
  <c r="AH86" i="1"/>
  <c r="AM86" i="1"/>
  <c r="EJ86" i="1"/>
  <c r="AF86" i="1" s="1"/>
  <c r="AG86" i="1" s="1"/>
  <c r="D87" i="1"/>
  <c r="M87" i="1"/>
  <c r="R87" i="1" s="1"/>
  <c r="P87" i="1"/>
  <c r="Q87" i="1" s="1"/>
  <c r="T87" i="1" s="1"/>
  <c r="I87" i="1" s="1"/>
  <c r="Y87" i="1"/>
  <c r="Z87" i="1" s="1"/>
  <c r="AH87" i="1"/>
  <c r="AM87" i="1"/>
  <c r="EJ87" i="1"/>
  <c r="AF87" i="1" s="1"/>
  <c r="AG87" i="1" s="1"/>
  <c r="D88" i="1"/>
  <c r="M88" i="1"/>
  <c r="R88" i="1" s="1"/>
  <c r="P88" i="1"/>
  <c r="Q88" i="1" s="1"/>
  <c r="T88" i="1" s="1"/>
  <c r="I88" i="1" s="1"/>
  <c r="Y88" i="1"/>
  <c r="Z88" i="1" s="1"/>
  <c r="AH88" i="1"/>
  <c r="AM88" i="1"/>
  <c r="EJ88" i="1"/>
  <c r="AF88" i="1" s="1"/>
  <c r="AG88" i="1" s="1"/>
  <c r="D89" i="1"/>
  <c r="M89" i="1"/>
  <c r="R89" i="1" s="1"/>
  <c r="P89" i="1"/>
  <c r="Q89" i="1" s="1"/>
  <c r="T89" i="1" s="1"/>
  <c r="I89" i="1" s="1"/>
  <c r="Y89" i="1"/>
  <c r="Z89" i="1" s="1"/>
  <c r="AH89" i="1"/>
  <c r="AM89" i="1"/>
  <c r="EJ89" i="1"/>
  <c r="AF89" i="1" s="1"/>
  <c r="AG89" i="1" s="1"/>
  <c r="D90" i="1"/>
  <c r="M90" i="1"/>
  <c r="R90" i="1" s="1"/>
  <c r="P90" i="1"/>
  <c r="Q90" i="1" s="1"/>
  <c r="T90" i="1" s="1"/>
  <c r="I90" i="1" s="1"/>
  <c r="Y90" i="1"/>
  <c r="Z90" i="1" s="1"/>
  <c r="AH90" i="1"/>
  <c r="AM90" i="1"/>
  <c r="EJ90" i="1"/>
  <c r="AF90" i="1" s="1"/>
  <c r="AG90" i="1" s="1"/>
  <c r="D91" i="1"/>
  <c r="M91" i="1"/>
  <c r="R91" i="1" s="1"/>
  <c r="P91" i="1"/>
  <c r="Q91" i="1" s="1"/>
  <c r="Y91" i="1"/>
  <c r="Z91" i="1" s="1"/>
  <c r="AH91" i="1"/>
  <c r="AM91" i="1"/>
  <c r="EJ91" i="1"/>
  <c r="AF91" i="1" s="1"/>
  <c r="AG91" i="1" s="1"/>
  <c r="D92" i="1"/>
  <c r="M92" i="1"/>
  <c r="R92" i="1" s="1"/>
  <c r="P92" i="1"/>
  <c r="Q92" i="1" s="1"/>
  <c r="T92" i="1" s="1"/>
  <c r="I92" i="1" s="1"/>
  <c r="Y92" i="1"/>
  <c r="Z92" i="1" s="1"/>
  <c r="AH92" i="1"/>
  <c r="AM92" i="1"/>
  <c r="EJ92" i="1"/>
  <c r="AF92" i="1" s="1"/>
  <c r="AG92" i="1" s="1"/>
  <c r="D93" i="1"/>
  <c r="M93" i="1"/>
  <c r="R93" i="1" s="1"/>
  <c r="P93" i="1"/>
  <c r="Q93" i="1" s="1"/>
  <c r="T93" i="1" s="1"/>
  <c r="I93" i="1" s="1"/>
  <c r="Y93" i="1"/>
  <c r="Z93" i="1" s="1"/>
  <c r="AH93" i="1"/>
  <c r="AM93" i="1"/>
  <c r="EJ93" i="1"/>
  <c r="AF93" i="1" s="1"/>
  <c r="AG93" i="1" s="1"/>
  <c r="D94" i="1"/>
  <c r="M94" i="1"/>
  <c r="R94" i="1" s="1"/>
  <c r="P94" i="1"/>
  <c r="Q94" i="1" s="1"/>
  <c r="T94" i="1" s="1"/>
  <c r="I94" i="1" s="1"/>
  <c r="Y94" i="1"/>
  <c r="Z94" i="1" s="1"/>
  <c r="AH94" i="1"/>
  <c r="AM94" i="1"/>
  <c r="EJ94" i="1"/>
  <c r="D95" i="1"/>
  <c r="M95" i="1"/>
  <c r="R95" i="1" s="1"/>
  <c r="P95" i="1"/>
  <c r="Q95" i="1" s="1"/>
  <c r="T95" i="1" s="1"/>
  <c r="I95" i="1" s="1"/>
  <c r="Y95" i="1"/>
  <c r="Z95" i="1" s="1"/>
  <c r="AH95" i="1"/>
  <c r="AM95" i="1"/>
  <c r="EJ95" i="1"/>
  <c r="AF95" i="1" s="1"/>
  <c r="AG95" i="1" s="1"/>
  <c r="D96" i="1"/>
  <c r="M96" i="1"/>
  <c r="R96" i="1" s="1"/>
  <c r="P96" i="1"/>
  <c r="Q96" i="1" s="1"/>
  <c r="T96" i="1" s="1"/>
  <c r="I96" i="1" s="1"/>
  <c r="Y96" i="1"/>
  <c r="Z96" i="1" s="1"/>
  <c r="AH96" i="1"/>
  <c r="AM96" i="1"/>
  <c r="EJ96" i="1"/>
  <c r="AF96" i="1" s="1"/>
  <c r="AG96" i="1" s="1"/>
  <c r="D97" i="1"/>
  <c r="M97" i="1"/>
  <c r="R97" i="1" s="1"/>
  <c r="P97" i="1"/>
  <c r="Q97" i="1" s="1"/>
  <c r="T97" i="1" s="1"/>
  <c r="I97" i="1" s="1"/>
  <c r="Y97" i="1"/>
  <c r="Z97" i="1" s="1"/>
  <c r="AH97" i="1"/>
  <c r="AM97" i="1"/>
  <c r="EJ97" i="1"/>
  <c r="AF97" i="1" s="1"/>
  <c r="AG97" i="1" s="1"/>
  <c r="D98" i="1"/>
  <c r="M98" i="1"/>
  <c r="R98" i="1" s="1"/>
  <c r="P98" i="1"/>
  <c r="Q98" i="1" s="1"/>
  <c r="Y98" i="1"/>
  <c r="Z98" i="1" s="1"/>
  <c r="AH98" i="1"/>
  <c r="AM98" i="1"/>
  <c r="EJ98" i="1"/>
  <c r="AF98" i="1" s="1"/>
  <c r="AG98" i="1" s="1"/>
  <c r="D99" i="1"/>
  <c r="M99" i="1"/>
  <c r="R99" i="1" s="1"/>
  <c r="P99" i="1"/>
  <c r="Q99" i="1" s="1"/>
  <c r="T99" i="1" s="1"/>
  <c r="I99" i="1" s="1"/>
  <c r="Y99" i="1"/>
  <c r="Z99" i="1" s="1"/>
  <c r="AH99" i="1"/>
  <c r="AM99" i="1"/>
  <c r="EJ99" i="1"/>
  <c r="AF99" i="1" s="1"/>
  <c r="AG99" i="1" s="1"/>
  <c r="D100" i="1"/>
  <c r="M100" i="1"/>
  <c r="R100" i="1" s="1"/>
  <c r="P100" i="1"/>
  <c r="Q100" i="1" s="1"/>
  <c r="Y100" i="1"/>
  <c r="Z100" i="1" s="1"/>
  <c r="AH100" i="1"/>
  <c r="AM100" i="1"/>
  <c r="EJ100" i="1"/>
  <c r="AF100" i="1" s="1"/>
  <c r="AG100" i="1" s="1"/>
  <c r="D101" i="1"/>
  <c r="M101" i="1"/>
  <c r="R101" i="1" s="1"/>
  <c r="P101" i="1"/>
  <c r="Q101" i="1" s="1"/>
  <c r="T101" i="1" s="1"/>
  <c r="I101" i="1" s="1"/>
  <c r="Y101" i="1"/>
  <c r="Z101" i="1" s="1"/>
  <c r="AH101" i="1"/>
  <c r="AM101" i="1"/>
  <c r="EJ101" i="1"/>
  <c r="AF101" i="1" s="1"/>
  <c r="AG101" i="1" s="1"/>
  <c r="D102" i="1"/>
  <c r="M102" i="1"/>
  <c r="R102" i="1" s="1"/>
  <c r="P102" i="1"/>
  <c r="Q102" i="1" s="1"/>
  <c r="T102" i="1" s="1"/>
  <c r="I102" i="1" s="1"/>
  <c r="Y102" i="1"/>
  <c r="Z102" i="1" s="1"/>
  <c r="AH102" i="1"/>
  <c r="AM102" i="1"/>
  <c r="EJ102" i="1"/>
  <c r="AF102" i="1" s="1"/>
  <c r="AG102" i="1" s="1"/>
  <c r="D103" i="1"/>
  <c r="M103" i="1"/>
  <c r="R103" i="1" s="1"/>
  <c r="P103" i="1"/>
  <c r="Q103" i="1" s="1"/>
  <c r="T103" i="1" s="1"/>
  <c r="I103" i="1" s="1"/>
  <c r="Y103" i="1"/>
  <c r="Z103" i="1" s="1"/>
  <c r="AH103" i="1"/>
  <c r="AM103" i="1"/>
  <c r="EJ103" i="1"/>
  <c r="AF103" i="1" s="1"/>
  <c r="AG103" i="1" s="1"/>
  <c r="D104" i="1"/>
  <c r="M104" i="1"/>
  <c r="R104" i="1" s="1"/>
  <c r="P104" i="1"/>
  <c r="Q104" i="1" s="1"/>
  <c r="T104" i="1" s="1"/>
  <c r="I104" i="1" s="1"/>
  <c r="Y104" i="1"/>
  <c r="Z104" i="1" s="1"/>
  <c r="AH104" i="1"/>
  <c r="AM104" i="1"/>
  <c r="EJ104" i="1"/>
  <c r="D105" i="1"/>
  <c r="M105" i="1"/>
  <c r="R105" i="1" s="1"/>
  <c r="P105" i="1"/>
  <c r="Q105" i="1" s="1"/>
  <c r="T105" i="1" s="1"/>
  <c r="I105" i="1" s="1"/>
  <c r="Y105" i="1"/>
  <c r="Z105" i="1" s="1"/>
  <c r="AH105" i="1"/>
  <c r="AM105" i="1"/>
  <c r="EJ105" i="1"/>
  <c r="AF105" i="1" s="1"/>
  <c r="AG105" i="1" s="1"/>
  <c r="D106" i="1"/>
  <c r="M106" i="1"/>
  <c r="R106" i="1" s="1"/>
  <c r="P106" i="1"/>
  <c r="Q106" i="1" s="1"/>
  <c r="T106" i="1" s="1"/>
  <c r="I106" i="1" s="1"/>
  <c r="Y106" i="1"/>
  <c r="Z106" i="1" s="1"/>
  <c r="AH106" i="1"/>
  <c r="AM106" i="1"/>
  <c r="EJ106" i="1"/>
  <c r="AF106" i="1" s="1"/>
  <c r="AG106" i="1" s="1"/>
  <c r="D107" i="1"/>
  <c r="M107" i="1"/>
  <c r="R107" i="1" s="1"/>
  <c r="P107" i="1"/>
  <c r="Q107" i="1" s="1"/>
  <c r="Y107" i="1"/>
  <c r="Z107" i="1" s="1"/>
  <c r="AH107" i="1"/>
  <c r="AM107" i="1"/>
  <c r="EJ107" i="1"/>
  <c r="AF107" i="1" s="1"/>
  <c r="AG107" i="1" s="1"/>
  <c r="D108" i="1"/>
  <c r="M108" i="1"/>
  <c r="R108" i="1" s="1"/>
  <c r="P108" i="1"/>
  <c r="Q108" i="1" s="1"/>
  <c r="T108" i="1" s="1"/>
  <c r="I108" i="1" s="1"/>
  <c r="Y108" i="1"/>
  <c r="Z108" i="1" s="1"/>
  <c r="AH108" i="1"/>
  <c r="AM108" i="1"/>
  <c r="EJ108" i="1"/>
  <c r="AF108" i="1" s="1"/>
  <c r="AG108" i="1" s="1"/>
  <c r="D109" i="1"/>
  <c r="M109" i="1"/>
  <c r="R109" i="1" s="1"/>
  <c r="P109" i="1"/>
  <c r="Q109" i="1" s="1"/>
  <c r="T109" i="1" s="1"/>
  <c r="I109" i="1" s="1"/>
  <c r="Y109" i="1"/>
  <c r="Z109" i="1" s="1"/>
  <c r="AH109" i="1"/>
  <c r="AM109" i="1"/>
  <c r="EJ109" i="1"/>
  <c r="AF109" i="1" s="1"/>
  <c r="AG109" i="1" s="1"/>
  <c r="D110" i="1"/>
  <c r="M110" i="1"/>
  <c r="R110" i="1" s="1"/>
  <c r="P110" i="1"/>
  <c r="Q110" i="1" s="1"/>
  <c r="T110" i="1" s="1"/>
  <c r="I110" i="1" s="1"/>
  <c r="Y110" i="1"/>
  <c r="Z110" i="1" s="1"/>
  <c r="AH110" i="1"/>
  <c r="AM110" i="1"/>
  <c r="EJ110" i="1"/>
  <c r="AF110" i="1" s="1"/>
  <c r="AG110" i="1" s="1"/>
  <c r="D111" i="1"/>
  <c r="M111" i="1"/>
  <c r="R111" i="1" s="1"/>
  <c r="P111" i="1"/>
  <c r="Q111" i="1" s="1"/>
  <c r="T111" i="1" s="1"/>
  <c r="I111" i="1" s="1"/>
  <c r="Y111" i="1"/>
  <c r="Z111" i="1" s="1"/>
  <c r="AH111" i="1"/>
  <c r="AM111" i="1"/>
  <c r="EJ111" i="1"/>
  <c r="AF111" i="1" s="1"/>
  <c r="AG111" i="1" s="1"/>
  <c r="D112" i="1"/>
  <c r="M112" i="1"/>
  <c r="R112" i="1" s="1"/>
  <c r="P112" i="1"/>
  <c r="Q112" i="1" s="1"/>
  <c r="T112" i="1" s="1"/>
  <c r="I112" i="1" s="1"/>
  <c r="Y112" i="1"/>
  <c r="Z112" i="1" s="1"/>
  <c r="AH112" i="1"/>
  <c r="AM112" i="1"/>
  <c r="EJ112" i="1"/>
  <c r="AF112" i="1" s="1"/>
  <c r="AG112" i="1" s="1"/>
  <c r="D113" i="1"/>
  <c r="M113" i="1"/>
  <c r="R113" i="1" s="1"/>
  <c r="P113" i="1"/>
  <c r="Q113" i="1" s="1"/>
  <c r="T113" i="1" s="1"/>
  <c r="I113" i="1" s="1"/>
  <c r="Y113" i="1"/>
  <c r="Z113" i="1" s="1"/>
  <c r="AH113" i="1"/>
  <c r="AM113" i="1"/>
  <c r="EJ113" i="1"/>
  <c r="AF113" i="1" s="1"/>
  <c r="AG113" i="1" s="1"/>
  <c r="D114" i="1"/>
  <c r="M114" i="1"/>
  <c r="R114" i="1" s="1"/>
  <c r="P114" i="1"/>
  <c r="Q114" i="1" s="1"/>
  <c r="T114" i="1" s="1"/>
  <c r="I114" i="1" s="1"/>
  <c r="Y114" i="1"/>
  <c r="Z114" i="1" s="1"/>
  <c r="AH114" i="1"/>
  <c r="AM114" i="1"/>
  <c r="EJ114" i="1"/>
  <c r="AF114" i="1" s="1"/>
  <c r="AG114" i="1" s="1"/>
  <c r="D115" i="1"/>
  <c r="M115" i="1"/>
  <c r="R115" i="1" s="1"/>
  <c r="P115" i="1"/>
  <c r="Q115" i="1" s="1"/>
  <c r="T115" i="1" s="1"/>
  <c r="I115" i="1" s="1"/>
  <c r="Y115" i="1"/>
  <c r="Z115" i="1" s="1"/>
  <c r="AH115" i="1"/>
  <c r="AM115" i="1"/>
  <c r="EJ115" i="1"/>
  <c r="AF115" i="1" s="1"/>
  <c r="AG115" i="1" s="1"/>
  <c r="D116" i="1"/>
  <c r="M116" i="1"/>
  <c r="R116" i="1" s="1"/>
  <c r="P116" i="1"/>
  <c r="Q116" i="1" s="1"/>
  <c r="T116" i="1" s="1"/>
  <c r="I116" i="1" s="1"/>
  <c r="Y116" i="1"/>
  <c r="Z116" i="1" s="1"/>
  <c r="AH116" i="1"/>
  <c r="AM116" i="1"/>
  <c r="EJ116" i="1"/>
  <c r="AF116" i="1" s="1"/>
  <c r="AG116" i="1" s="1"/>
  <c r="D117" i="1"/>
  <c r="M117" i="1"/>
  <c r="R117" i="1" s="1"/>
  <c r="P117" i="1"/>
  <c r="Q117" i="1" s="1"/>
  <c r="T117" i="1" s="1"/>
  <c r="I117" i="1" s="1"/>
  <c r="Y117" i="1"/>
  <c r="Z117" i="1" s="1"/>
  <c r="AH117" i="1"/>
  <c r="AM117" i="1"/>
  <c r="EJ117" i="1"/>
  <c r="AF117" i="1" s="1"/>
  <c r="AG117" i="1" s="1"/>
  <c r="D118" i="1"/>
  <c r="M118" i="1"/>
  <c r="R118" i="1" s="1"/>
  <c r="P118" i="1"/>
  <c r="Q118" i="1" s="1"/>
  <c r="T118" i="1" s="1"/>
  <c r="I118" i="1" s="1"/>
  <c r="Y118" i="1"/>
  <c r="Z118" i="1" s="1"/>
  <c r="AH118" i="1"/>
  <c r="AM118" i="1"/>
  <c r="EJ118" i="1"/>
  <c r="AF118" i="1" s="1"/>
  <c r="AG118" i="1" s="1"/>
  <c r="D119" i="1"/>
  <c r="R119" i="1"/>
  <c r="P119" i="1"/>
  <c r="Q119" i="1" s="1"/>
  <c r="T119" i="1" s="1"/>
  <c r="I119" i="1" s="1"/>
  <c r="Y119" i="1"/>
  <c r="Z119" i="1" s="1"/>
  <c r="AH119" i="1"/>
  <c r="AM119" i="1"/>
  <c r="EJ119" i="1"/>
  <c r="AF119" i="1" s="1"/>
  <c r="AG119" i="1" s="1"/>
  <c r="D120" i="1"/>
  <c r="M120" i="1"/>
  <c r="R120" i="1" s="1"/>
  <c r="P120" i="1"/>
  <c r="Q120" i="1" s="1"/>
  <c r="Y120" i="1"/>
  <c r="Z120" i="1" s="1"/>
  <c r="AH120" i="1"/>
  <c r="AM120" i="1"/>
  <c r="EJ120" i="1"/>
  <c r="AF120" i="1" s="1"/>
  <c r="AG120" i="1" s="1"/>
  <c r="D121" i="1"/>
  <c r="M121" i="1"/>
  <c r="R121" i="1" s="1"/>
  <c r="P121" i="1"/>
  <c r="Q121" i="1" s="1"/>
  <c r="T121" i="1" s="1"/>
  <c r="I121" i="1" s="1"/>
  <c r="Y121" i="1"/>
  <c r="Z121" i="1" s="1"/>
  <c r="AH121" i="1"/>
  <c r="AM121" i="1"/>
  <c r="EJ121" i="1"/>
  <c r="AF121" i="1" s="1"/>
  <c r="AG121" i="1" s="1"/>
  <c r="D122" i="1"/>
  <c r="M122" i="1"/>
  <c r="R122" i="1" s="1"/>
  <c r="P122" i="1"/>
  <c r="Q122" i="1" s="1"/>
  <c r="T122" i="1" s="1"/>
  <c r="I122" i="1" s="1"/>
  <c r="Y122" i="1"/>
  <c r="Z122" i="1" s="1"/>
  <c r="AH122" i="1"/>
  <c r="AM122" i="1"/>
  <c r="EJ122" i="1"/>
  <c r="AF122" i="1" s="1"/>
  <c r="AG122" i="1" s="1"/>
  <c r="D123" i="1"/>
  <c r="M123" i="1"/>
  <c r="R123" i="1" s="1"/>
  <c r="P123" i="1"/>
  <c r="Q123" i="1" s="1"/>
  <c r="Y123" i="1"/>
  <c r="Z123" i="1" s="1"/>
  <c r="AH123" i="1"/>
  <c r="AM123" i="1"/>
  <c r="EJ123" i="1"/>
  <c r="AF123" i="1" s="1"/>
  <c r="AG123" i="1" s="1"/>
  <c r="D124" i="1"/>
  <c r="M124" i="1"/>
  <c r="R124" i="1" s="1"/>
  <c r="P124" i="1"/>
  <c r="Q124" i="1" s="1"/>
  <c r="Y124" i="1"/>
  <c r="Z124" i="1" s="1"/>
  <c r="AH124" i="1"/>
  <c r="AM124" i="1"/>
  <c r="EJ124" i="1"/>
  <c r="AF124" i="1" s="1"/>
  <c r="AG124" i="1" s="1"/>
  <c r="D125" i="1"/>
  <c r="M125" i="1"/>
  <c r="R125" i="1" s="1"/>
  <c r="P125" i="1"/>
  <c r="Q125" i="1" s="1"/>
  <c r="T125" i="1" s="1"/>
  <c r="I125" i="1" s="1"/>
  <c r="Y125" i="1"/>
  <c r="Z125" i="1" s="1"/>
  <c r="AH125" i="1"/>
  <c r="AM125" i="1"/>
  <c r="EJ125" i="1"/>
  <c r="AF125" i="1" s="1"/>
  <c r="AG125" i="1" s="1"/>
  <c r="D126" i="1"/>
  <c r="M126" i="1"/>
  <c r="R126" i="1" s="1"/>
  <c r="P126" i="1"/>
  <c r="Q126" i="1" s="1"/>
  <c r="T126" i="1" s="1"/>
  <c r="I126" i="1" s="1"/>
  <c r="Y126" i="1"/>
  <c r="Z126" i="1" s="1"/>
  <c r="AH126" i="1"/>
  <c r="AM126" i="1"/>
  <c r="EJ126" i="1"/>
  <c r="AF126" i="1" s="1"/>
  <c r="AG126" i="1" s="1"/>
  <c r="D127" i="1"/>
  <c r="M127" i="1"/>
  <c r="R127" i="1" s="1"/>
  <c r="P127" i="1"/>
  <c r="Q127" i="1" s="1"/>
  <c r="T127" i="1" s="1"/>
  <c r="I127" i="1" s="1"/>
  <c r="Y127" i="1"/>
  <c r="Z127" i="1" s="1"/>
  <c r="AH127" i="1"/>
  <c r="AM127" i="1"/>
  <c r="EJ127" i="1"/>
  <c r="AF127" i="1" s="1"/>
  <c r="AG127" i="1" s="1"/>
  <c r="D128" i="1"/>
  <c r="M128" i="1"/>
  <c r="R128" i="1" s="1"/>
  <c r="P128" i="1"/>
  <c r="Q128" i="1" s="1"/>
  <c r="T128" i="1" s="1"/>
  <c r="I128" i="1" s="1"/>
  <c r="Y128" i="1"/>
  <c r="Z128" i="1" s="1"/>
  <c r="AH128" i="1"/>
  <c r="AM128" i="1"/>
  <c r="EJ128" i="1"/>
  <c r="AF128" i="1" s="1"/>
  <c r="AG128" i="1" s="1"/>
  <c r="D129" i="1"/>
  <c r="M129" i="1"/>
  <c r="R129" i="1" s="1"/>
  <c r="P129" i="1"/>
  <c r="Q129" i="1" s="1"/>
  <c r="T129" i="1" s="1"/>
  <c r="I129" i="1" s="1"/>
  <c r="Y129" i="1"/>
  <c r="Z129" i="1" s="1"/>
  <c r="AH129" i="1"/>
  <c r="AM129" i="1"/>
  <c r="EJ129" i="1"/>
  <c r="AF129" i="1" s="1"/>
  <c r="AG129" i="1" s="1"/>
  <c r="D130" i="1"/>
  <c r="M130" i="1"/>
  <c r="R130" i="1" s="1"/>
  <c r="P130" i="1"/>
  <c r="Q130" i="1" s="1"/>
  <c r="T130" i="1" s="1"/>
  <c r="I130" i="1" s="1"/>
  <c r="Y130" i="1"/>
  <c r="Z130" i="1" s="1"/>
  <c r="AH130" i="1"/>
  <c r="AM130" i="1"/>
  <c r="EJ130" i="1"/>
  <c r="AF130" i="1" s="1"/>
  <c r="AG130" i="1" s="1"/>
  <c r="D131" i="1"/>
  <c r="M131" i="1"/>
  <c r="R131" i="1" s="1"/>
  <c r="P131" i="1"/>
  <c r="Q131" i="1" s="1"/>
  <c r="T131" i="1" s="1"/>
  <c r="I131" i="1" s="1"/>
  <c r="Y131" i="1"/>
  <c r="Z131" i="1" s="1"/>
  <c r="AH131" i="1"/>
  <c r="AM131" i="1"/>
  <c r="EJ131" i="1"/>
  <c r="AF131" i="1" s="1"/>
  <c r="AG131" i="1" s="1"/>
  <c r="D132" i="1"/>
  <c r="M132" i="1"/>
  <c r="R132" i="1" s="1"/>
  <c r="P132" i="1"/>
  <c r="Q132" i="1" s="1"/>
  <c r="T132" i="1" s="1"/>
  <c r="I132" i="1" s="1"/>
  <c r="Y132" i="1"/>
  <c r="Z132" i="1" s="1"/>
  <c r="AH132" i="1"/>
  <c r="AM132" i="1"/>
  <c r="EJ132" i="1"/>
  <c r="AF132" i="1" s="1"/>
  <c r="AG132" i="1" s="1"/>
  <c r="D133" i="1"/>
  <c r="M133" i="1"/>
  <c r="R133" i="1" s="1"/>
  <c r="P133" i="1"/>
  <c r="Q133" i="1" s="1"/>
  <c r="T133" i="1" s="1"/>
  <c r="I133" i="1" s="1"/>
  <c r="Y133" i="1"/>
  <c r="Z133" i="1" s="1"/>
  <c r="AH133" i="1"/>
  <c r="AM133" i="1"/>
  <c r="EJ133" i="1"/>
  <c r="AF133" i="1" s="1"/>
  <c r="AG133" i="1" s="1"/>
  <c r="D134" i="1"/>
  <c r="M134" i="1"/>
  <c r="R134" i="1" s="1"/>
  <c r="P134" i="1"/>
  <c r="Q134" i="1" s="1"/>
  <c r="T134" i="1" s="1"/>
  <c r="I134" i="1" s="1"/>
  <c r="Y134" i="1"/>
  <c r="Z134" i="1" s="1"/>
  <c r="AH134" i="1"/>
  <c r="AM134" i="1"/>
  <c r="EJ134" i="1"/>
  <c r="AF134" i="1" s="1"/>
  <c r="AG134" i="1" s="1"/>
  <c r="D135" i="1"/>
  <c r="M135" i="1"/>
  <c r="R135" i="1" s="1"/>
  <c r="P135" i="1"/>
  <c r="Q135" i="1" s="1"/>
  <c r="Y135" i="1"/>
  <c r="Z135" i="1" s="1"/>
  <c r="AH135" i="1"/>
  <c r="AM135" i="1"/>
  <c r="EJ135" i="1"/>
  <c r="AF135" i="1" s="1"/>
  <c r="AG135" i="1" s="1"/>
  <c r="D136" i="1"/>
  <c r="M136" i="1"/>
  <c r="R136" i="1" s="1"/>
  <c r="P136" i="1"/>
  <c r="Q136" i="1" s="1"/>
  <c r="T136" i="1" s="1"/>
  <c r="I136" i="1" s="1"/>
  <c r="Y136" i="1"/>
  <c r="Z136" i="1" s="1"/>
  <c r="AH136" i="1"/>
  <c r="AM136" i="1"/>
  <c r="EJ136" i="1"/>
  <c r="AF136" i="1" s="1"/>
  <c r="AG136" i="1" s="1"/>
  <c r="D137" i="1"/>
  <c r="M137" i="1"/>
  <c r="R137" i="1" s="1"/>
  <c r="P137" i="1"/>
  <c r="Q137" i="1" s="1"/>
  <c r="T137" i="1" s="1"/>
  <c r="I137" i="1" s="1"/>
  <c r="Y137" i="1"/>
  <c r="Z137" i="1" s="1"/>
  <c r="AH137" i="1"/>
  <c r="AM137" i="1"/>
  <c r="EJ137" i="1"/>
  <c r="AF137" i="1" s="1"/>
  <c r="AG137" i="1" s="1"/>
  <c r="D138" i="1"/>
  <c r="M138" i="1"/>
  <c r="R138" i="1" s="1"/>
  <c r="P138" i="1"/>
  <c r="Q138" i="1" s="1"/>
  <c r="Y138" i="1"/>
  <c r="Z138" i="1" s="1"/>
  <c r="AH138" i="1"/>
  <c r="AM138" i="1"/>
  <c r="EJ138" i="1"/>
  <c r="AF138" i="1" s="1"/>
  <c r="AG138" i="1" s="1"/>
  <c r="D139" i="1"/>
  <c r="M139" i="1"/>
  <c r="R139" i="1" s="1"/>
  <c r="P139" i="1"/>
  <c r="Q139" i="1" s="1"/>
  <c r="Y139" i="1"/>
  <c r="Z139" i="1" s="1"/>
  <c r="AH139" i="1"/>
  <c r="AM139" i="1"/>
  <c r="EJ139" i="1"/>
  <c r="AF139" i="1" s="1"/>
  <c r="AG139" i="1" s="1"/>
  <c r="D140" i="1"/>
  <c r="M140" i="1"/>
  <c r="R140" i="1" s="1"/>
  <c r="P140" i="1"/>
  <c r="Q140" i="1" s="1"/>
  <c r="T140" i="1" s="1"/>
  <c r="I140" i="1" s="1"/>
  <c r="Y140" i="1"/>
  <c r="Z140" i="1" s="1"/>
  <c r="AH140" i="1"/>
  <c r="AM140" i="1"/>
  <c r="EJ140" i="1"/>
  <c r="AF140" i="1" s="1"/>
  <c r="AG140" i="1" s="1"/>
  <c r="D141" i="1"/>
  <c r="M141" i="1"/>
  <c r="R141" i="1" s="1"/>
  <c r="P141" i="1"/>
  <c r="Q141" i="1" s="1"/>
  <c r="Y141" i="1"/>
  <c r="Z141" i="1" s="1"/>
  <c r="AH141" i="1"/>
  <c r="AM141" i="1"/>
  <c r="EJ141" i="1"/>
  <c r="AF141" i="1" s="1"/>
  <c r="AG141" i="1" s="1"/>
  <c r="D142" i="1"/>
  <c r="M142" i="1"/>
  <c r="R142" i="1" s="1"/>
  <c r="P142" i="1"/>
  <c r="Q142" i="1" s="1"/>
  <c r="T142" i="1" s="1"/>
  <c r="I142" i="1" s="1"/>
  <c r="Y142" i="1"/>
  <c r="Z142" i="1" s="1"/>
  <c r="AH142" i="1"/>
  <c r="AM142" i="1"/>
  <c r="EJ142" i="1"/>
  <c r="AF142" i="1" s="1"/>
  <c r="AG142" i="1" s="1"/>
  <c r="D143" i="1"/>
  <c r="M143" i="1"/>
  <c r="R143" i="1" s="1"/>
  <c r="P143" i="1"/>
  <c r="Q143" i="1" s="1"/>
  <c r="T143" i="1" s="1"/>
  <c r="I143" i="1" s="1"/>
  <c r="Y143" i="1"/>
  <c r="Z143" i="1" s="1"/>
  <c r="AH143" i="1"/>
  <c r="AM143" i="1"/>
  <c r="EJ143" i="1"/>
  <c r="AF143" i="1" s="1"/>
  <c r="AG143" i="1" s="1"/>
  <c r="D144" i="1"/>
  <c r="M144" i="1"/>
  <c r="R144" i="1" s="1"/>
  <c r="P144" i="1"/>
  <c r="Q144" i="1" s="1"/>
  <c r="T144" i="1" s="1"/>
  <c r="I144" i="1" s="1"/>
  <c r="Y144" i="1"/>
  <c r="Z144" i="1" s="1"/>
  <c r="AH144" i="1"/>
  <c r="AM144" i="1"/>
  <c r="EJ144" i="1"/>
  <c r="AF144" i="1" s="1"/>
  <c r="AG144" i="1" s="1"/>
  <c r="D145" i="1"/>
  <c r="M145" i="1"/>
  <c r="R145" i="1" s="1"/>
  <c r="P145" i="1"/>
  <c r="Q145" i="1" s="1"/>
  <c r="Y145" i="1"/>
  <c r="Z145" i="1" s="1"/>
  <c r="AH145" i="1"/>
  <c r="AM145" i="1"/>
  <c r="EJ145" i="1"/>
  <c r="AF145" i="1" s="1"/>
  <c r="AG145" i="1" s="1"/>
  <c r="D146" i="1"/>
  <c r="M146" i="1"/>
  <c r="R146" i="1" s="1"/>
  <c r="P146" i="1"/>
  <c r="Q146" i="1" s="1"/>
  <c r="T146" i="1" s="1"/>
  <c r="I146" i="1" s="1"/>
  <c r="Y146" i="1"/>
  <c r="Z146" i="1" s="1"/>
  <c r="AH146" i="1"/>
  <c r="AM146" i="1"/>
  <c r="EJ146" i="1"/>
  <c r="AF146" i="1" s="1"/>
  <c r="AG146" i="1" s="1"/>
  <c r="D147" i="1"/>
  <c r="M147" i="1"/>
  <c r="R147" i="1" s="1"/>
  <c r="P147" i="1"/>
  <c r="Q147" i="1" s="1"/>
  <c r="T147" i="1" s="1"/>
  <c r="I147" i="1" s="1"/>
  <c r="Y147" i="1"/>
  <c r="Z147" i="1" s="1"/>
  <c r="AH147" i="1"/>
  <c r="AM147" i="1"/>
  <c r="EJ147" i="1"/>
  <c r="AF147" i="1" s="1"/>
  <c r="AG147" i="1" s="1"/>
  <c r="D148" i="1"/>
  <c r="M148" i="1"/>
  <c r="R148" i="1" s="1"/>
  <c r="P148" i="1"/>
  <c r="Q148" i="1" s="1"/>
  <c r="Y148" i="1"/>
  <c r="Z148" i="1" s="1"/>
  <c r="AH148" i="1"/>
  <c r="AM148" i="1"/>
  <c r="EJ148" i="1"/>
  <c r="AF148" i="1" s="1"/>
  <c r="AG148" i="1" s="1"/>
  <c r="D149" i="1"/>
  <c r="M149" i="1"/>
  <c r="R149" i="1" s="1"/>
  <c r="P149" i="1"/>
  <c r="Q149" i="1" s="1"/>
  <c r="Y149" i="1"/>
  <c r="Z149" i="1" s="1"/>
  <c r="AH149" i="1"/>
  <c r="AM149" i="1"/>
  <c r="EJ149" i="1"/>
  <c r="AF149" i="1" s="1"/>
  <c r="AG149" i="1" s="1"/>
  <c r="D150" i="1"/>
  <c r="M150" i="1"/>
  <c r="R150" i="1" s="1"/>
  <c r="P150" i="1"/>
  <c r="Q150" i="1" s="1"/>
  <c r="Y150" i="1"/>
  <c r="Z150" i="1" s="1"/>
  <c r="AH150" i="1"/>
  <c r="AM150" i="1"/>
  <c r="EJ150" i="1"/>
  <c r="AF150" i="1" s="1"/>
  <c r="AG150" i="1" s="1"/>
  <c r="D151" i="1"/>
  <c r="M151" i="1"/>
  <c r="R151" i="1" s="1"/>
  <c r="P151" i="1"/>
  <c r="Q151" i="1" s="1"/>
  <c r="T151" i="1" s="1"/>
  <c r="I151" i="1" s="1"/>
  <c r="Y151" i="1"/>
  <c r="Z151" i="1" s="1"/>
  <c r="AH151" i="1"/>
  <c r="AM151" i="1"/>
  <c r="EJ151" i="1"/>
  <c r="AF151" i="1" s="1"/>
  <c r="AG151" i="1" s="1"/>
  <c r="D152" i="1"/>
  <c r="M152" i="1"/>
  <c r="R152" i="1" s="1"/>
  <c r="P152" i="1"/>
  <c r="Q152" i="1" s="1"/>
  <c r="Y152" i="1"/>
  <c r="Z152" i="1" s="1"/>
  <c r="AH152" i="1"/>
  <c r="AM152" i="1"/>
  <c r="EJ152" i="1"/>
  <c r="AF152" i="1" s="1"/>
  <c r="AG152" i="1" s="1"/>
  <c r="D153" i="1"/>
  <c r="M153" i="1"/>
  <c r="R153" i="1" s="1"/>
  <c r="P153" i="1"/>
  <c r="Q153" i="1" s="1"/>
  <c r="T153" i="1" s="1"/>
  <c r="I153" i="1" s="1"/>
  <c r="Y153" i="1"/>
  <c r="Z153" i="1" s="1"/>
  <c r="AH153" i="1"/>
  <c r="AM153" i="1"/>
  <c r="EJ153" i="1"/>
  <c r="AF153" i="1" s="1"/>
  <c r="AG153" i="1" s="1"/>
  <c r="D154" i="1"/>
  <c r="M154" i="1"/>
  <c r="R154" i="1" s="1"/>
  <c r="P154" i="1"/>
  <c r="Q154" i="1" s="1"/>
  <c r="T154" i="1" s="1"/>
  <c r="I154" i="1" s="1"/>
  <c r="Y154" i="1"/>
  <c r="Z154" i="1" s="1"/>
  <c r="AH154" i="1"/>
  <c r="AM154" i="1"/>
  <c r="AF154" i="1"/>
  <c r="AG154" i="1" s="1"/>
  <c r="D155" i="1"/>
  <c r="M155" i="1"/>
  <c r="R155" i="1" s="1"/>
  <c r="P155" i="1"/>
  <c r="Q155" i="1" s="1"/>
  <c r="Y155" i="1"/>
  <c r="Z155" i="1" s="1"/>
  <c r="AH155" i="1"/>
  <c r="AM155" i="1"/>
  <c r="AF155" i="1"/>
  <c r="AG155" i="1" s="1"/>
  <c r="D156" i="1"/>
  <c r="M156" i="1"/>
  <c r="R156" i="1" s="1"/>
  <c r="P156" i="1"/>
  <c r="Q156" i="1" s="1"/>
  <c r="T156" i="1" s="1"/>
  <c r="I156" i="1" s="1"/>
  <c r="Y156" i="1"/>
  <c r="Z156" i="1" s="1"/>
  <c r="AH156" i="1"/>
  <c r="AM156" i="1"/>
  <c r="AF156" i="1"/>
  <c r="AG156" i="1" s="1"/>
  <c r="D157" i="1"/>
  <c r="M157" i="1"/>
  <c r="R157" i="1" s="1"/>
  <c r="P157" i="1"/>
  <c r="Q157" i="1" s="1"/>
  <c r="T157" i="1" s="1"/>
  <c r="I157" i="1" s="1"/>
  <c r="Y157" i="1"/>
  <c r="Z157" i="1" s="1"/>
  <c r="AH157" i="1"/>
  <c r="AM157" i="1"/>
  <c r="AF157" i="1"/>
  <c r="AG157" i="1" s="1"/>
  <c r="D158" i="1"/>
  <c r="M158" i="1"/>
  <c r="R158" i="1" s="1"/>
  <c r="P158" i="1"/>
  <c r="Q158" i="1" s="1"/>
  <c r="T158" i="1" s="1"/>
  <c r="I158" i="1" s="1"/>
  <c r="Y158" i="1"/>
  <c r="Z158" i="1" s="1"/>
  <c r="AH158" i="1"/>
  <c r="AM158" i="1"/>
  <c r="AF158" i="1"/>
  <c r="AG158" i="1" s="1"/>
  <c r="D159" i="1"/>
  <c r="M159" i="1"/>
  <c r="R159" i="1" s="1"/>
  <c r="P159" i="1"/>
  <c r="Q159" i="1" s="1"/>
  <c r="Y159" i="1"/>
  <c r="Z159" i="1" s="1"/>
  <c r="AH159" i="1"/>
  <c r="AM159" i="1"/>
  <c r="AF159" i="1"/>
  <c r="AG159" i="1" s="1"/>
  <c r="D160" i="1"/>
  <c r="M160" i="1"/>
  <c r="R160" i="1" s="1"/>
  <c r="P160" i="1"/>
  <c r="Q160" i="1" s="1"/>
  <c r="Y160" i="1"/>
  <c r="Z160" i="1" s="1"/>
  <c r="AH160" i="1"/>
  <c r="AM160" i="1"/>
  <c r="AF160" i="1"/>
  <c r="AG160" i="1" s="1"/>
  <c r="D161" i="1"/>
  <c r="M161" i="1"/>
  <c r="R161" i="1" s="1"/>
  <c r="P161" i="1"/>
  <c r="Q161" i="1" s="1"/>
  <c r="T161" i="1" s="1"/>
  <c r="I161" i="1" s="1"/>
  <c r="Y161" i="1"/>
  <c r="Z161" i="1" s="1"/>
  <c r="AH161" i="1"/>
  <c r="AM161" i="1"/>
  <c r="AF161" i="1"/>
  <c r="AG161" i="1" s="1"/>
  <c r="D162" i="1"/>
  <c r="M162" i="1"/>
  <c r="R162" i="1" s="1"/>
  <c r="P162" i="1"/>
  <c r="Q162" i="1" s="1"/>
  <c r="T162" i="1" s="1"/>
  <c r="I162" i="1" s="1"/>
  <c r="Y162" i="1"/>
  <c r="Z162" i="1" s="1"/>
  <c r="AH162" i="1"/>
  <c r="AM162" i="1"/>
  <c r="AF162" i="1"/>
  <c r="AG162" i="1" s="1"/>
  <c r="D163" i="1"/>
  <c r="M163" i="1"/>
  <c r="R163" i="1" s="1"/>
  <c r="P163" i="1"/>
  <c r="Q163" i="1" s="1"/>
  <c r="T163" i="1" s="1"/>
  <c r="I163" i="1" s="1"/>
  <c r="Y163" i="1"/>
  <c r="Z163" i="1" s="1"/>
  <c r="AH163" i="1"/>
  <c r="AM163" i="1"/>
  <c r="AF163" i="1"/>
  <c r="AG163" i="1" s="1"/>
  <c r="D164" i="1"/>
  <c r="M164" i="1"/>
  <c r="R164" i="1" s="1"/>
  <c r="P164" i="1"/>
  <c r="Q164" i="1" s="1"/>
  <c r="T164" i="1" s="1"/>
  <c r="I164" i="1" s="1"/>
  <c r="Y164" i="1"/>
  <c r="Z164" i="1" s="1"/>
  <c r="AH164" i="1"/>
  <c r="AM164" i="1"/>
  <c r="AF164" i="1"/>
  <c r="AG164" i="1" s="1"/>
  <c r="D165" i="1"/>
  <c r="M165" i="1"/>
  <c r="R165" i="1" s="1"/>
  <c r="P165" i="1"/>
  <c r="Q165" i="1" s="1"/>
  <c r="Y165" i="1"/>
  <c r="Z165" i="1" s="1"/>
  <c r="AH165" i="1"/>
  <c r="AM165" i="1"/>
  <c r="AF165" i="1"/>
  <c r="AG165" i="1" s="1"/>
  <c r="D166" i="1"/>
  <c r="M166" i="1"/>
  <c r="R166" i="1" s="1"/>
  <c r="P166" i="1"/>
  <c r="Q166" i="1" s="1"/>
  <c r="T166" i="1" s="1"/>
  <c r="I166" i="1" s="1"/>
  <c r="Y166" i="1"/>
  <c r="Z166" i="1" s="1"/>
  <c r="AH166" i="1"/>
  <c r="AM166" i="1"/>
  <c r="AF166" i="1"/>
  <c r="AG166" i="1" s="1"/>
  <c r="D167" i="1"/>
  <c r="M167" i="1"/>
  <c r="R167" i="1" s="1"/>
  <c r="P167" i="1"/>
  <c r="Q167" i="1" s="1"/>
  <c r="Y167" i="1"/>
  <c r="Z167" i="1" s="1"/>
  <c r="AH167" i="1"/>
  <c r="AM167" i="1"/>
  <c r="AF167" i="1"/>
  <c r="AG167" i="1" s="1"/>
  <c r="D168" i="1"/>
  <c r="M168" i="1"/>
  <c r="R168" i="1" s="1"/>
  <c r="P168" i="1"/>
  <c r="Q168" i="1" s="1"/>
  <c r="T168" i="1" s="1"/>
  <c r="I168" i="1" s="1"/>
  <c r="Y168" i="1"/>
  <c r="Z168" i="1" s="1"/>
  <c r="AH168" i="1"/>
  <c r="AM168" i="1"/>
  <c r="AF168" i="1"/>
  <c r="AG168" i="1" s="1"/>
  <c r="D169" i="1"/>
  <c r="M169" i="1"/>
  <c r="R169" i="1" s="1"/>
  <c r="P169" i="1"/>
  <c r="Q169" i="1" s="1"/>
  <c r="T169" i="1" s="1"/>
  <c r="I169" i="1" s="1"/>
  <c r="Y169" i="1"/>
  <c r="Z169" i="1" s="1"/>
  <c r="AH169" i="1"/>
  <c r="AM169" i="1"/>
  <c r="AF169" i="1"/>
  <c r="AG169" i="1" s="1"/>
  <c r="D170" i="1"/>
  <c r="M170" i="1"/>
  <c r="R170" i="1" s="1"/>
  <c r="P170" i="1"/>
  <c r="Q170" i="1" s="1"/>
  <c r="Y170" i="1"/>
  <c r="Z170" i="1" s="1"/>
  <c r="AH170" i="1"/>
  <c r="AM170" i="1"/>
  <c r="AF170" i="1"/>
  <c r="AG170" i="1" s="1"/>
  <c r="D171" i="1"/>
  <c r="M171" i="1"/>
  <c r="R171" i="1" s="1"/>
  <c r="P171" i="1"/>
  <c r="Q171" i="1" s="1"/>
  <c r="T171" i="1" s="1"/>
  <c r="I171" i="1" s="1"/>
  <c r="Y171" i="1"/>
  <c r="Z171" i="1" s="1"/>
  <c r="AH171" i="1"/>
  <c r="AM171" i="1"/>
  <c r="AF171" i="1"/>
  <c r="AG171" i="1" s="1"/>
  <c r="D172" i="1"/>
  <c r="M172" i="1"/>
  <c r="R172" i="1" s="1"/>
  <c r="P172" i="1"/>
  <c r="Q172" i="1" s="1"/>
  <c r="T172" i="1" s="1"/>
  <c r="I172" i="1" s="1"/>
  <c r="Y172" i="1"/>
  <c r="Z172" i="1" s="1"/>
  <c r="AH172" i="1"/>
  <c r="AM172" i="1"/>
  <c r="AF172" i="1"/>
  <c r="AG172" i="1" s="1"/>
  <c r="D173" i="1"/>
  <c r="M173" i="1"/>
  <c r="R173" i="1" s="1"/>
  <c r="P173" i="1"/>
  <c r="Q173" i="1" s="1"/>
  <c r="T173" i="1" s="1"/>
  <c r="I173" i="1" s="1"/>
  <c r="Y173" i="1"/>
  <c r="Z173" i="1" s="1"/>
  <c r="AH173" i="1"/>
  <c r="AM173" i="1"/>
  <c r="AF173" i="1"/>
  <c r="AG173" i="1" s="1"/>
  <c r="D174" i="1"/>
  <c r="M174" i="1"/>
  <c r="R174" i="1" s="1"/>
  <c r="P174" i="1"/>
  <c r="Q174" i="1" s="1"/>
  <c r="Y174" i="1"/>
  <c r="Z174" i="1" s="1"/>
  <c r="AH174" i="1"/>
  <c r="AM174" i="1"/>
  <c r="AF174" i="1"/>
  <c r="AG174" i="1" s="1"/>
  <c r="D175" i="1"/>
  <c r="M175" i="1"/>
  <c r="R175" i="1" s="1"/>
  <c r="P175" i="1"/>
  <c r="Q175" i="1" s="1"/>
  <c r="T175" i="1" s="1"/>
  <c r="I175" i="1" s="1"/>
  <c r="Y175" i="1"/>
  <c r="Z175" i="1" s="1"/>
  <c r="AH175" i="1"/>
  <c r="AM175" i="1"/>
  <c r="AF175" i="1"/>
  <c r="AG175" i="1" s="1"/>
  <c r="D176" i="1"/>
  <c r="M176" i="1"/>
  <c r="R176" i="1" s="1"/>
  <c r="P176" i="1"/>
  <c r="Q176" i="1" s="1"/>
  <c r="T176" i="1" s="1"/>
  <c r="I176" i="1" s="1"/>
  <c r="Y176" i="1"/>
  <c r="Z176" i="1" s="1"/>
  <c r="AH176" i="1"/>
  <c r="AM176" i="1"/>
  <c r="AF176" i="1"/>
  <c r="AG176" i="1" s="1"/>
  <c r="M177" i="1"/>
  <c r="R177" i="1" s="1"/>
  <c r="P177" i="1"/>
  <c r="Q177" i="1" s="1"/>
  <c r="T177" i="1" s="1"/>
  <c r="I177" i="1" s="1"/>
  <c r="Y177" i="1"/>
  <c r="Z177" i="1" s="1"/>
  <c r="AH177" i="1"/>
  <c r="AM177" i="1"/>
  <c r="AF177" i="1"/>
  <c r="AG177" i="1" s="1"/>
  <c r="D178" i="1"/>
  <c r="M178" i="1"/>
  <c r="R178" i="1" s="1"/>
  <c r="P178" i="1"/>
  <c r="Q178" i="1" s="1"/>
  <c r="T178" i="1" s="1"/>
  <c r="I178" i="1" s="1"/>
  <c r="Y178" i="1"/>
  <c r="Z178" i="1" s="1"/>
  <c r="AH178" i="1"/>
  <c r="AM178" i="1"/>
  <c r="AF178" i="1"/>
  <c r="AG178" i="1" s="1"/>
  <c r="D179" i="1"/>
  <c r="M179" i="1"/>
  <c r="R179" i="1" s="1"/>
  <c r="P179" i="1"/>
  <c r="Q179" i="1" s="1"/>
  <c r="T179" i="1" s="1"/>
  <c r="I179" i="1" s="1"/>
  <c r="Y179" i="1"/>
  <c r="Z179" i="1" s="1"/>
  <c r="AH179" i="1"/>
  <c r="AM179" i="1"/>
  <c r="AF179" i="1"/>
  <c r="AG179" i="1" s="1"/>
  <c r="D180" i="1"/>
  <c r="M180" i="1"/>
  <c r="R180" i="1" s="1"/>
  <c r="P180" i="1"/>
  <c r="Q180" i="1" s="1"/>
  <c r="T180" i="1" s="1"/>
  <c r="I180" i="1" s="1"/>
  <c r="Y180" i="1"/>
  <c r="Z180" i="1" s="1"/>
  <c r="AH180" i="1"/>
  <c r="AM180" i="1"/>
  <c r="AF180" i="1"/>
  <c r="AG180" i="1" s="1"/>
  <c r="D181" i="1"/>
  <c r="M181" i="1"/>
  <c r="R181" i="1" s="1"/>
  <c r="P181" i="1"/>
  <c r="Q181" i="1" s="1"/>
  <c r="Y181" i="1"/>
  <c r="Z181" i="1" s="1"/>
  <c r="AH181" i="1"/>
  <c r="AM181" i="1"/>
  <c r="AF181" i="1"/>
  <c r="AG181" i="1" s="1"/>
  <c r="D182" i="1"/>
  <c r="M182" i="1"/>
  <c r="R182" i="1" s="1"/>
  <c r="P182" i="1"/>
  <c r="Q182" i="1" s="1"/>
  <c r="Y182" i="1"/>
  <c r="Z182" i="1" s="1"/>
  <c r="AH182" i="1"/>
  <c r="AM182" i="1"/>
  <c r="AF182" i="1"/>
  <c r="AG182" i="1" s="1"/>
  <c r="D183" i="1"/>
  <c r="M183" i="1"/>
  <c r="R183" i="1" s="1"/>
  <c r="P183" i="1"/>
  <c r="Q183" i="1" s="1"/>
  <c r="T183" i="1" s="1"/>
  <c r="I183" i="1" s="1"/>
  <c r="Y183" i="1"/>
  <c r="Z183" i="1" s="1"/>
  <c r="AH183" i="1"/>
  <c r="AM183" i="1"/>
  <c r="AF183" i="1"/>
  <c r="AG183" i="1" s="1"/>
  <c r="D184" i="1"/>
  <c r="M184" i="1"/>
  <c r="R184" i="1" s="1"/>
  <c r="P184" i="1"/>
  <c r="Q184" i="1" s="1"/>
  <c r="T184" i="1" s="1"/>
  <c r="I184" i="1" s="1"/>
  <c r="Y184" i="1"/>
  <c r="Z184" i="1" s="1"/>
  <c r="AH184" i="1"/>
  <c r="AM184" i="1"/>
  <c r="AF184" i="1"/>
  <c r="AG184" i="1" s="1"/>
  <c r="D185" i="1"/>
  <c r="M185" i="1"/>
  <c r="R185" i="1" s="1"/>
  <c r="P185" i="1"/>
  <c r="Q185" i="1" s="1"/>
  <c r="T185" i="1" s="1"/>
  <c r="I185" i="1" s="1"/>
  <c r="Y185" i="1"/>
  <c r="Z185" i="1" s="1"/>
  <c r="AH185" i="1"/>
  <c r="AM185" i="1"/>
  <c r="AF185" i="1"/>
  <c r="AG185" i="1" s="1"/>
  <c r="D186" i="1"/>
  <c r="M186" i="1"/>
  <c r="R186" i="1" s="1"/>
  <c r="P186" i="1"/>
  <c r="Q186" i="1" s="1"/>
  <c r="Y186" i="1"/>
  <c r="Z186" i="1" s="1"/>
  <c r="AH186" i="1"/>
  <c r="AM186" i="1"/>
  <c r="AF186" i="1"/>
  <c r="AG186" i="1" s="1"/>
  <c r="D187" i="1"/>
  <c r="M187" i="1"/>
  <c r="R187" i="1" s="1"/>
  <c r="P187" i="1"/>
  <c r="Q187" i="1" s="1"/>
  <c r="T187" i="1" s="1"/>
  <c r="I187" i="1" s="1"/>
  <c r="Y187" i="1"/>
  <c r="Z187" i="1" s="1"/>
  <c r="AH187" i="1"/>
  <c r="AM187" i="1"/>
  <c r="AF187" i="1"/>
  <c r="AG187" i="1" s="1"/>
  <c r="D188" i="1"/>
  <c r="M188" i="1"/>
  <c r="R188" i="1" s="1"/>
  <c r="P188" i="1"/>
  <c r="Q188" i="1" s="1"/>
  <c r="Y188" i="1"/>
  <c r="Z188" i="1" s="1"/>
  <c r="AH188" i="1"/>
  <c r="AM188" i="1"/>
  <c r="AF188" i="1"/>
  <c r="AG188" i="1" s="1"/>
  <c r="D189" i="1"/>
  <c r="M189" i="1"/>
  <c r="R189" i="1" s="1"/>
  <c r="P189" i="1"/>
  <c r="Q189" i="1" s="1"/>
  <c r="Y189" i="1"/>
  <c r="Z189" i="1" s="1"/>
  <c r="AH189" i="1"/>
  <c r="AM189" i="1"/>
  <c r="AF189" i="1"/>
  <c r="AG189" i="1" s="1"/>
  <c r="D190" i="1"/>
  <c r="M190" i="1"/>
  <c r="R190" i="1" s="1"/>
  <c r="P190" i="1"/>
  <c r="Q190" i="1" s="1"/>
  <c r="Y190" i="1"/>
  <c r="Z190" i="1" s="1"/>
  <c r="AH190" i="1"/>
  <c r="AM190" i="1"/>
  <c r="AF190" i="1"/>
  <c r="AG190" i="1" s="1"/>
  <c r="D191" i="1"/>
  <c r="M191" i="1"/>
  <c r="R191" i="1" s="1"/>
  <c r="P191" i="1"/>
  <c r="Q191" i="1" s="1"/>
  <c r="T191" i="1" s="1"/>
  <c r="I191" i="1" s="1"/>
  <c r="Y191" i="1"/>
  <c r="Z191" i="1" s="1"/>
  <c r="AH191" i="1"/>
  <c r="AM191" i="1"/>
  <c r="AF191" i="1"/>
  <c r="AG191" i="1" s="1"/>
  <c r="D192" i="1"/>
  <c r="M192" i="1"/>
  <c r="R192" i="1" s="1"/>
  <c r="P192" i="1"/>
  <c r="Q192" i="1" s="1"/>
  <c r="T192" i="1" s="1"/>
  <c r="I192" i="1" s="1"/>
  <c r="Y192" i="1"/>
  <c r="Z192" i="1" s="1"/>
  <c r="AH192" i="1"/>
  <c r="AM192" i="1"/>
  <c r="AF192" i="1"/>
  <c r="AG192" i="1" s="1"/>
  <c r="D193" i="1"/>
  <c r="M193" i="1"/>
  <c r="R193" i="1" s="1"/>
  <c r="P193" i="1"/>
  <c r="Q193" i="1" s="1"/>
  <c r="T193" i="1" s="1"/>
  <c r="I193" i="1" s="1"/>
  <c r="Y193" i="1"/>
  <c r="Z193" i="1" s="1"/>
  <c r="AH193" i="1"/>
  <c r="AM193" i="1"/>
  <c r="AF193" i="1"/>
  <c r="AG193" i="1" s="1"/>
  <c r="D194" i="1"/>
  <c r="M194" i="1"/>
  <c r="R194" i="1" s="1"/>
  <c r="P194" i="1"/>
  <c r="Q194" i="1" s="1"/>
  <c r="Y194" i="1"/>
  <c r="Z194" i="1" s="1"/>
  <c r="AH194" i="1"/>
  <c r="AM194" i="1"/>
  <c r="AF194" i="1"/>
  <c r="AG194" i="1" s="1"/>
  <c r="D195" i="1"/>
  <c r="M195" i="1"/>
  <c r="R195" i="1" s="1"/>
  <c r="P195" i="1"/>
  <c r="Q195" i="1" s="1"/>
  <c r="Y195" i="1"/>
  <c r="Z195" i="1" s="1"/>
  <c r="AH195" i="1"/>
  <c r="AM195" i="1"/>
  <c r="AF195" i="1"/>
  <c r="AG195" i="1" s="1"/>
  <c r="D196" i="1"/>
  <c r="M196" i="1"/>
  <c r="R196" i="1" s="1"/>
  <c r="P196" i="1"/>
  <c r="Q196" i="1" s="1"/>
  <c r="T196" i="1" s="1"/>
  <c r="I196" i="1" s="1"/>
  <c r="Y196" i="1"/>
  <c r="Z196" i="1" s="1"/>
  <c r="AH196" i="1"/>
  <c r="AM196" i="1"/>
  <c r="AF196" i="1"/>
  <c r="AG196" i="1" s="1"/>
  <c r="D197" i="1"/>
  <c r="M197" i="1"/>
  <c r="R197" i="1" s="1"/>
  <c r="P197" i="1"/>
  <c r="Q197" i="1" s="1"/>
  <c r="T197" i="1" s="1"/>
  <c r="I197" i="1" s="1"/>
  <c r="Y197" i="1"/>
  <c r="Z197" i="1" s="1"/>
  <c r="AH197" i="1"/>
  <c r="AM197" i="1"/>
  <c r="AF197" i="1"/>
  <c r="AG197" i="1" s="1"/>
  <c r="D198" i="1"/>
  <c r="M198" i="1"/>
  <c r="R198" i="1" s="1"/>
  <c r="P198" i="1"/>
  <c r="Q198" i="1" s="1"/>
  <c r="T198" i="1" s="1"/>
  <c r="I198" i="1" s="1"/>
  <c r="Y198" i="1"/>
  <c r="Z198" i="1" s="1"/>
  <c r="AH198" i="1"/>
  <c r="AM198" i="1"/>
  <c r="AF198" i="1"/>
  <c r="AG198" i="1" s="1"/>
  <c r="D199" i="1"/>
  <c r="M199" i="1"/>
  <c r="R199" i="1" s="1"/>
  <c r="P199" i="1"/>
  <c r="Q199" i="1" s="1"/>
  <c r="T199" i="1" s="1"/>
  <c r="I199" i="1" s="1"/>
  <c r="Y199" i="1"/>
  <c r="Z199" i="1" s="1"/>
  <c r="AH199" i="1"/>
  <c r="AM199" i="1"/>
  <c r="AF199" i="1"/>
  <c r="AG199" i="1" s="1"/>
  <c r="D200" i="1"/>
  <c r="M200" i="1"/>
  <c r="R200" i="1" s="1"/>
  <c r="P200" i="1"/>
  <c r="Q200" i="1" s="1"/>
  <c r="T200" i="1" s="1"/>
  <c r="I200" i="1" s="1"/>
  <c r="Y200" i="1"/>
  <c r="Z200" i="1" s="1"/>
  <c r="AH200" i="1"/>
  <c r="AM200" i="1"/>
  <c r="AF200" i="1"/>
  <c r="AG200" i="1" s="1"/>
  <c r="D201" i="1"/>
  <c r="M201" i="1"/>
  <c r="R201" i="1" s="1"/>
  <c r="P201" i="1"/>
  <c r="Q201" i="1" s="1"/>
  <c r="T201" i="1" s="1"/>
  <c r="I201" i="1" s="1"/>
  <c r="Y201" i="1"/>
  <c r="Z201" i="1" s="1"/>
  <c r="AH201" i="1"/>
  <c r="AM201" i="1"/>
  <c r="AF201" i="1"/>
  <c r="AG201" i="1" s="1"/>
  <c r="D202" i="1"/>
  <c r="M202" i="1"/>
  <c r="R202" i="1" s="1"/>
  <c r="P202" i="1"/>
  <c r="Q202" i="1" s="1"/>
  <c r="T202" i="1" s="1"/>
  <c r="I202" i="1" s="1"/>
  <c r="Y202" i="1"/>
  <c r="Z202" i="1" s="1"/>
  <c r="AH202" i="1"/>
  <c r="AM202" i="1"/>
  <c r="AF202" i="1"/>
  <c r="AG202" i="1" s="1"/>
  <c r="D203" i="1"/>
  <c r="M203" i="1"/>
  <c r="R203" i="1" s="1"/>
  <c r="P203" i="1"/>
  <c r="Q203" i="1" s="1"/>
  <c r="T203" i="1" s="1"/>
  <c r="I203" i="1" s="1"/>
  <c r="Y203" i="1"/>
  <c r="Z203" i="1" s="1"/>
  <c r="AH203" i="1"/>
  <c r="AM203" i="1"/>
  <c r="AF203" i="1"/>
  <c r="AG203" i="1" s="1"/>
  <c r="D204" i="1"/>
  <c r="M204" i="1"/>
  <c r="R204" i="1" s="1"/>
  <c r="P204" i="1"/>
  <c r="Q204" i="1" s="1"/>
  <c r="T204" i="1" s="1"/>
  <c r="I204" i="1" s="1"/>
  <c r="Y204" i="1"/>
  <c r="Z204" i="1" s="1"/>
  <c r="AH204" i="1"/>
  <c r="AM204" i="1"/>
  <c r="AF204" i="1"/>
  <c r="AG204" i="1" s="1"/>
  <c r="D205" i="1"/>
  <c r="M205" i="1"/>
  <c r="R205" i="1" s="1"/>
  <c r="P205" i="1"/>
  <c r="Q205" i="1" s="1"/>
  <c r="T205" i="1" s="1"/>
  <c r="I205" i="1" s="1"/>
  <c r="Y205" i="1"/>
  <c r="Z205" i="1" s="1"/>
  <c r="AH205" i="1"/>
  <c r="AM205" i="1"/>
  <c r="AF205" i="1"/>
  <c r="AG205" i="1" s="1"/>
  <c r="D206" i="1"/>
  <c r="M206" i="1"/>
  <c r="R206" i="1" s="1"/>
  <c r="P206" i="1"/>
  <c r="Q206" i="1" s="1"/>
  <c r="T206" i="1" s="1"/>
  <c r="I206" i="1" s="1"/>
  <c r="Y206" i="1"/>
  <c r="Z206" i="1" s="1"/>
  <c r="AH206" i="1"/>
  <c r="AM206" i="1"/>
  <c r="AF206" i="1"/>
  <c r="AG206" i="1" s="1"/>
  <c r="D207" i="1"/>
  <c r="M207" i="1"/>
  <c r="R207" i="1" s="1"/>
  <c r="P207" i="1"/>
  <c r="Q207" i="1" s="1"/>
  <c r="T207" i="1" s="1"/>
  <c r="I207" i="1" s="1"/>
  <c r="Y207" i="1"/>
  <c r="Z207" i="1" s="1"/>
  <c r="AH207" i="1"/>
  <c r="AM207" i="1"/>
  <c r="AF207" i="1"/>
  <c r="AG207" i="1" s="1"/>
  <c r="D208" i="1"/>
  <c r="M208" i="1"/>
  <c r="R208" i="1" s="1"/>
  <c r="P208" i="1"/>
  <c r="Q208" i="1" s="1"/>
  <c r="T208" i="1" s="1"/>
  <c r="I208" i="1" s="1"/>
  <c r="Y208" i="1"/>
  <c r="Z208" i="1" s="1"/>
  <c r="AH208" i="1"/>
  <c r="AM208" i="1"/>
  <c r="AF208" i="1"/>
  <c r="AG208" i="1" s="1"/>
  <c r="D209" i="1"/>
  <c r="M209" i="1"/>
  <c r="R209" i="1" s="1"/>
  <c r="P209" i="1"/>
  <c r="Q209" i="1" s="1"/>
  <c r="Y209" i="1"/>
  <c r="Z209" i="1" s="1"/>
  <c r="AH209" i="1"/>
  <c r="AM209" i="1"/>
  <c r="AF209" i="1"/>
  <c r="AG209" i="1" s="1"/>
  <c r="D210" i="1"/>
  <c r="M210" i="1"/>
  <c r="R210" i="1" s="1"/>
  <c r="Q210" i="1"/>
  <c r="Y210" i="1"/>
  <c r="Z210" i="1" s="1"/>
  <c r="AH210" i="1"/>
  <c r="AM210" i="1"/>
  <c r="AF210" i="1"/>
  <c r="AG210" i="1" s="1"/>
  <c r="D211" i="1"/>
  <c r="M211" i="1"/>
  <c r="R211" i="1" s="1"/>
  <c r="P211" i="1"/>
  <c r="Q211" i="1" s="1"/>
  <c r="T211" i="1" s="1"/>
  <c r="I211" i="1" s="1"/>
  <c r="Y211" i="1"/>
  <c r="Z211" i="1" s="1"/>
  <c r="AH211" i="1"/>
  <c r="AM211" i="1"/>
  <c r="AF211" i="1"/>
  <c r="AG211" i="1" s="1"/>
  <c r="D212" i="1"/>
  <c r="M212" i="1"/>
  <c r="R212" i="1" s="1"/>
  <c r="P212" i="1"/>
  <c r="Q212" i="1" s="1"/>
  <c r="Y212" i="1"/>
  <c r="Z212" i="1" s="1"/>
  <c r="AH212" i="1"/>
  <c r="AM212" i="1"/>
  <c r="AF212" i="1"/>
  <c r="AG212" i="1" s="1"/>
  <c r="D213" i="1"/>
  <c r="M213" i="1"/>
  <c r="R213" i="1" s="1"/>
  <c r="P213" i="1"/>
  <c r="Q213" i="1" s="1"/>
  <c r="T213" i="1" s="1"/>
  <c r="I213" i="1" s="1"/>
  <c r="Y213" i="1"/>
  <c r="Z213" i="1" s="1"/>
  <c r="AH213" i="1"/>
  <c r="AM213" i="1"/>
  <c r="AF213" i="1"/>
  <c r="AG213" i="1" s="1"/>
  <c r="D214" i="1"/>
  <c r="M214" i="1"/>
  <c r="R214" i="1" s="1"/>
  <c r="P214" i="1"/>
  <c r="Q214" i="1" s="1"/>
  <c r="T214" i="1" s="1"/>
  <c r="I214" i="1" s="1"/>
  <c r="Y214" i="1"/>
  <c r="Z214" i="1" s="1"/>
  <c r="AH214" i="1"/>
  <c r="AM214" i="1"/>
  <c r="AF214" i="1"/>
  <c r="AG214" i="1" s="1"/>
  <c r="D215" i="1"/>
  <c r="M215" i="1"/>
  <c r="R215" i="1" s="1"/>
  <c r="P215" i="1"/>
  <c r="Q215" i="1" s="1"/>
  <c r="Y215" i="1"/>
  <c r="Z215" i="1" s="1"/>
  <c r="AH215" i="1"/>
  <c r="AM215" i="1"/>
  <c r="AF215" i="1"/>
  <c r="AG215" i="1" s="1"/>
  <c r="D216" i="1"/>
  <c r="M216" i="1"/>
  <c r="R216" i="1" s="1"/>
  <c r="P216" i="1"/>
  <c r="Q216" i="1" s="1"/>
  <c r="T216" i="1" s="1"/>
  <c r="I216" i="1" s="1"/>
  <c r="Y216" i="1"/>
  <c r="Z216" i="1" s="1"/>
  <c r="AH216" i="1"/>
  <c r="AM216" i="1"/>
  <c r="AF216" i="1"/>
  <c r="AG216" i="1" s="1"/>
  <c r="D217" i="1"/>
  <c r="M217" i="1"/>
  <c r="R217" i="1" s="1"/>
  <c r="P217" i="1"/>
  <c r="Q217" i="1" s="1"/>
  <c r="T217" i="1" s="1"/>
  <c r="I217" i="1" s="1"/>
  <c r="Y217" i="1"/>
  <c r="Z217" i="1" s="1"/>
  <c r="AH217" i="1"/>
  <c r="AM217" i="1"/>
  <c r="AF217" i="1"/>
  <c r="AG217" i="1" s="1"/>
  <c r="D218" i="1"/>
  <c r="M218" i="1"/>
  <c r="R218" i="1" s="1"/>
  <c r="P218" i="1"/>
  <c r="Q218" i="1" s="1"/>
  <c r="T218" i="1" s="1"/>
  <c r="I218" i="1" s="1"/>
  <c r="Y218" i="1"/>
  <c r="Z218" i="1" s="1"/>
  <c r="AH218" i="1"/>
  <c r="AM218" i="1"/>
  <c r="AF218" i="1"/>
  <c r="AG218" i="1" s="1"/>
  <c r="D219" i="1"/>
  <c r="M219" i="1"/>
  <c r="R219" i="1" s="1"/>
  <c r="P219" i="1"/>
  <c r="Q219" i="1" s="1"/>
  <c r="T219" i="1" s="1"/>
  <c r="I219" i="1" s="1"/>
  <c r="Y219" i="1"/>
  <c r="Z219" i="1" s="1"/>
  <c r="AH219" i="1"/>
  <c r="AM219" i="1"/>
  <c r="AF219" i="1"/>
  <c r="AG219" i="1" s="1"/>
  <c r="D220" i="1"/>
  <c r="M220" i="1"/>
  <c r="R220" i="1" s="1"/>
  <c r="P220" i="1"/>
  <c r="Q220" i="1" s="1"/>
  <c r="Y220" i="1"/>
  <c r="Z220" i="1" s="1"/>
  <c r="AH220" i="1"/>
  <c r="AM220" i="1"/>
  <c r="AF220" i="1"/>
  <c r="AG220" i="1" s="1"/>
  <c r="D222" i="1"/>
  <c r="M222" i="1"/>
  <c r="R222" i="1" s="1"/>
  <c r="P222" i="1"/>
  <c r="Q222" i="1" s="1"/>
  <c r="T222" i="1" s="1"/>
  <c r="I222" i="1" s="1"/>
  <c r="Y222" i="1"/>
  <c r="Z222" i="1" s="1"/>
  <c r="AH222" i="1"/>
  <c r="AM222" i="1"/>
  <c r="AF222" i="1"/>
  <c r="AG222" i="1" s="1"/>
  <c r="D223" i="1"/>
  <c r="M223" i="1"/>
  <c r="R223" i="1" s="1"/>
  <c r="P223" i="1"/>
  <c r="Q223" i="1" s="1"/>
  <c r="T223" i="1" s="1"/>
  <c r="I223" i="1" s="1"/>
  <c r="Y223" i="1"/>
  <c r="Z223" i="1" s="1"/>
  <c r="AH223" i="1"/>
  <c r="AM223" i="1"/>
  <c r="AF223" i="1"/>
  <c r="AG223" i="1" s="1"/>
  <c r="D224" i="1"/>
  <c r="M224" i="1"/>
  <c r="R224" i="1" s="1"/>
  <c r="P224" i="1"/>
  <c r="Q224" i="1" s="1"/>
  <c r="Y224" i="1"/>
  <c r="Z224" i="1" s="1"/>
  <c r="AH224" i="1"/>
  <c r="AM224" i="1"/>
  <c r="AF224" i="1"/>
  <c r="AG224" i="1" s="1"/>
  <c r="D225" i="1"/>
  <c r="M225" i="1"/>
  <c r="R225" i="1" s="1"/>
  <c r="P225" i="1"/>
  <c r="Q225" i="1" s="1"/>
  <c r="AH225" i="1"/>
  <c r="AM225" i="1"/>
  <c r="AF225" i="1"/>
  <c r="AG225" i="1" s="1"/>
  <c r="D226" i="1"/>
  <c r="M226" i="1"/>
  <c r="R226" i="1" s="1"/>
  <c r="P226" i="1"/>
  <c r="Q226" i="1" s="1"/>
  <c r="T226" i="1" s="1"/>
  <c r="I226" i="1" s="1"/>
  <c r="Y226" i="1"/>
  <c r="Z226" i="1" s="1"/>
  <c r="AH226" i="1"/>
  <c r="AM226" i="1"/>
  <c r="AF226" i="1"/>
  <c r="AG226" i="1" s="1"/>
  <c r="D227" i="1"/>
  <c r="M227" i="1"/>
  <c r="R227" i="1" s="1"/>
  <c r="P227" i="1"/>
  <c r="Q227" i="1" s="1"/>
  <c r="Y227" i="1"/>
  <c r="Z227" i="1" s="1"/>
  <c r="AH227" i="1"/>
  <c r="AM227" i="1"/>
  <c r="AF227" i="1"/>
  <c r="AG227" i="1" s="1"/>
  <c r="D221" i="1"/>
  <c r="M221" i="1"/>
  <c r="R221" i="1" s="1"/>
  <c r="P221" i="1"/>
  <c r="Q221" i="1" s="1"/>
  <c r="T221" i="1" s="1"/>
  <c r="I221" i="1" s="1"/>
  <c r="Y221" i="1"/>
  <c r="Z221" i="1" s="1"/>
  <c r="AH221" i="1"/>
  <c r="AM221" i="1"/>
  <c r="AF221" i="1"/>
  <c r="AG221" i="1" s="1"/>
  <c r="D228" i="1"/>
  <c r="M228" i="1"/>
  <c r="R228" i="1" s="1"/>
  <c r="P228" i="1"/>
  <c r="Q228" i="1" s="1"/>
  <c r="Y228" i="1"/>
  <c r="Z228" i="1" s="1"/>
  <c r="AH228" i="1"/>
  <c r="AM228" i="1"/>
  <c r="AF228" i="1"/>
  <c r="AG228" i="1" s="1"/>
  <c r="D230" i="1"/>
  <c r="M230" i="1"/>
  <c r="R230" i="1" s="1"/>
  <c r="P230" i="1"/>
  <c r="Q230" i="1" s="1"/>
  <c r="T230" i="1" s="1"/>
  <c r="I230" i="1" s="1"/>
  <c r="Y230" i="1"/>
  <c r="Z230" i="1" s="1"/>
  <c r="AH230" i="1"/>
  <c r="AM230" i="1"/>
  <c r="AF230" i="1"/>
  <c r="AG230" i="1" s="1"/>
  <c r="D229" i="1"/>
  <c r="M229" i="1"/>
  <c r="R229" i="1" s="1"/>
  <c r="P229" i="1"/>
  <c r="Q229" i="1" s="1"/>
  <c r="T229" i="1" s="1"/>
  <c r="I229" i="1" s="1"/>
  <c r="Y229" i="1"/>
  <c r="Z229" i="1" s="1"/>
  <c r="AH229" i="1"/>
  <c r="AM229" i="1"/>
  <c r="AF229" i="1"/>
  <c r="AG229" i="1" s="1"/>
  <c r="D231" i="1"/>
  <c r="M231" i="1"/>
  <c r="R231" i="1" s="1"/>
  <c r="P231" i="1"/>
  <c r="Q231" i="1" s="1"/>
  <c r="T231" i="1" s="1"/>
  <c r="I231" i="1" s="1"/>
  <c r="Y231" i="1"/>
  <c r="Z231" i="1" s="1"/>
  <c r="AH231" i="1"/>
  <c r="AM231" i="1"/>
  <c r="AF231" i="1"/>
  <c r="AG231" i="1" s="1"/>
  <c r="D232" i="1"/>
  <c r="M232" i="1"/>
  <c r="R232" i="1" s="1"/>
  <c r="P232" i="1"/>
  <c r="Q232" i="1" s="1"/>
  <c r="T232" i="1" s="1"/>
  <c r="I232" i="1" s="1"/>
  <c r="Y232" i="1"/>
  <c r="Z232" i="1" s="1"/>
  <c r="AH232" i="1"/>
  <c r="AM232" i="1"/>
  <c r="AF232" i="1"/>
  <c r="AG232" i="1" s="1"/>
  <c r="D233" i="1"/>
  <c r="M233" i="1"/>
  <c r="R233" i="1" s="1"/>
  <c r="P233" i="1"/>
  <c r="Q233" i="1" s="1"/>
  <c r="T233" i="1" s="1"/>
  <c r="I233" i="1" s="1"/>
  <c r="Y233" i="1"/>
  <c r="Z233" i="1" s="1"/>
  <c r="AH233" i="1"/>
  <c r="AM233" i="1"/>
  <c r="AF233" i="1"/>
  <c r="AG233" i="1" s="1"/>
  <c r="D234" i="1"/>
  <c r="M234" i="1"/>
  <c r="R234" i="1" s="1"/>
  <c r="P234" i="1"/>
  <c r="Q234" i="1" s="1"/>
  <c r="T234" i="1" s="1"/>
  <c r="I234" i="1" s="1"/>
  <c r="Y234" i="1"/>
  <c r="Z234" i="1" s="1"/>
  <c r="AH234" i="1"/>
  <c r="AM234" i="1"/>
  <c r="AF234" i="1"/>
  <c r="AG234" i="1" s="1"/>
  <c r="D235" i="1"/>
  <c r="M235" i="1"/>
  <c r="R235" i="1" s="1"/>
  <c r="P235" i="1"/>
  <c r="Q235" i="1" s="1"/>
  <c r="T235" i="1" s="1"/>
  <c r="I235" i="1" s="1"/>
  <c r="Y235" i="1"/>
  <c r="Z235" i="1" s="1"/>
  <c r="AH235" i="1"/>
  <c r="AM235" i="1"/>
  <c r="AF235" i="1"/>
  <c r="AG235" i="1" s="1"/>
  <c r="D236" i="1"/>
  <c r="M236" i="1"/>
  <c r="R236" i="1" s="1"/>
  <c r="P236" i="1"/>
  <c r="Q236" i="1" s="1"/>
  <c r="T236" i="1" s="1"/>
  <c r="I236" i="1" s="1"/>
  <c r="Y236" i="1"/>
  <c r="Z236" i="1" s="1"/>
  <c r="AH236" i="1"/>
  <c r="AM236" i="1"/>
  <c r="AF236" i="1"/>
  <c r="AG236" i="1" s="1"/>
  <c r="D237" i="1"/>
  <c r="M237" i="1"/>
  <c r="R237" i="1" s="1"/>
  <c r="P237" i="1"/>
  <c r="Q237" i="1" s="1"/>
  <c r="T237" i="1" s="1"/>
  <c r="I237" i="1" s="1"/>
  <c r="Y237" i="1"/>
  <c r="Z237" i="1" s="1"/>
  <c r="AH237" i="1"/>
  <c r="AM237" i="1"/>
  <c r="AF237" i="1"/>
  <c r="AG237" i="1" s="1"/>
  <c r="D238" i="1"/>
  <c r="M238" i="1"/>
  <c r="R238" i="1" s="1"/>
  <c r="P238" i="1"/>
  <c r="Q238" i="1" s="1"/>
  <c r="Y238" i="1"/>
  <c r="Z238" i="1" s="1"/>
  <c r="AH238" i="1"/>
  <c r="AM238" i="1"/>
  <c r="AF238" i="1"/>
  <c r="AG238" i="1" s="1"/>
  <c r="D239" i="1"/>
  <c r="M239" i="1"/>
  <c r="R239" i="1" s="1"/>
  <c r="P239" i="1"/>
  <c r="Q239" i="1" s="1"/>
  <c r="Y239" i="1"/>
  <c r="Z239" i="1" s="1"/>
  <c r="AH239" i="1"/>
  <c r="AM239" i="1"/>
  <c r="AF239" i="1"/>
  <c r="AG239" i="1" s="1"/>
  <c r="D240" i="1"/>
  <c r="M240" i="1"/>
  <c r="R240" i="1" s="1"/>
  <c r="P240" i="1"/>
  <c r="Q240" i="1" s="1"/>
  <c r="Y240" i="1"/>
  <c r="Z240" i="1" s="1"/>
  <c r="AH240" i="1"/>
  <c r="AM240" i="1"/>
  <c r="AF240" i="1"/>
  <c r="AG240" i="1" s="1"/>
  <c r="D241" i="1"/>
  <c r="M241" i="1"/>
  <c r="R241" i="1" s="1"/>
  <c r="P241" i="1"/>
  <c r="Q241" i="1" s="1"/>
  <c r="T241" i="1" s="1"/>
  <c r="I241" i="1" s="1"/>
  <c r="Y241" i="1"/>
  <c r="Z241" i="1" s="1"/>
  <c r="AH241" i="1"/>
  <c r="AM241" i="1"/>
  <c r="AF241" i="1"/>
  <c r="AG241" i="1" s="1"/>
  <c r="D242" i="1"/>
  <c r="M242" i="1"/>
  <c r="R242" i="1" s="1"/>
  <c r="P242" i="1"/>
  <c r="Q242" i="1" s="1"/>
  <c r="T242" i="1" s="1"/>
  <c r="I242" i="1" s="1"/>
  <c r="Y242" i="1"/>
  <c r="Z242" i="1" s="1"/>
  <c r="AH242" i="1"/>
  <c r="AM242" i="1"/>
  <c r="AF242" i="1"/>
  <c r="AG242" i="1" s="1"/>
  <c r="D243" i="1"/>
  <c r="M243" i="1"/>
  <c r="R243" i="1" s="1"/>
  <c r="P243" i="1"/>
  <c r="Q243" i="1" s="1"/>
  <c r="Y243" i="1"/>
  <c r="Z243" i="1" s="1"/>
  <c r="AH243" i="1"/>
  <c r="AM243" i="1"/>
  <c r="AF243" i="1"/>
  <c r="AG243" i="1" s="1"/>
  <c r="D244" i="1"/>
  <c r="M244" i="1"/>
  <c r="R244" i="1" s="1"/>
  <c r="P244" i="1"/>
  <c r="Q244" i="1" s="1"/>
  <c r="Y244" i="1"/>
  <c r="Z244" i="1" s="1"/>
  <c r="AH244" i="1"/>
  <c r="AM244" i="1"/>
  <c r="AF244" i="1"/>
  <c r="AG244" i="1" s="1"/>
  <c r="D245" i="1"/>
  <c r="M245" i="1"/>
  <c r="R245" i="1" s="1"/>
  <c r="P245" i="1"/>
  <c r="Q245" i="1" s="1"/>
  <c r="T245" i="1" s="1"/>
  <c r="I245" i="1" s="1"/>
  <c r="Y245" i="1"/>
  <c r="Z245" i="1" s="1"/>
  <c r="AH245" i="1"/>
  <c r="AM245" i="1"/>
  <c r="AF245" i="1"/>
  <c r="AG245" i="1" s="1"/>
  <c r="D246" i="1"/>
  <c r="M246" i="1"/>
  <c r="R246" i="1" s="1"/>
  <c r="P246" i="1"/>
  <c r="Q246" i="1" s="1"/>
  <c r="Y246" i="1"/>
  <c r="Z246" i="1" s="1"/>
  <c r="AH246" i="1"/>
  <c r="AM246" i="1"/>
  <c r="AF246" i="1"/>
  <c r="AG246" i="1" s="1"/>
  <c r="D247" i="1"/>
  <c r="M247" i="1"/>
  <c r="R247" i="1" s="1"/>
  <c r="P247" i="1"/>
  <c r="Q247" i="1" s="1"/>
  <c r="T247" i="1" s="1"/>
  <c r="I247" i="1" s="1"/>
  <c r="Y247" i="1"/>
  <c r="Z247" i="1" s="1"/>
  <c r="AH247" i="1"/>
  <c r="AM247" i="1"/>
  <c r="AF247" i="1"/>
  <c r="AG247" i="1" s="1"/>
  <c r="D248" i="1"/>
  <c r="M248" i="1"/>
  <c r="R248" i="1" s="1"/>
  <c r="P248" i="1"/>
  <c r="Q248" i="1" s="1"/>
  <c r="T248" i="1" s="1"/>
  <c r="I248" i="1" s="1"/>
  <c r="Y248" i="1"/>
  <c r="Z248" i="1" s="1"/>
  <c r="AH248" i="1"/>
  <c r="AM248" i="1"/>
  <c r="AF248" i="1"/>
  <c r="AG248" i="1" s="1"/>
  <c r="D249" i="1"/>
  <c r="M249" i="1"/>
  <c r="R249" i="1" s="1"/>
  <c r="P249" i="1"/>
  <c r="Q249" i="1" s="1"/>
  <c r="T249" i="1" s="1"/>
  <c r="I249" i="1" s="1"/>
  <c r="Y249" i="1"/>
  <c r="Z249" i="1" s="1"/>
  <c r="AH249" i="1"/>
  <c r="AM249" i="1"/>
  <c r="AF249" i="1"/>
  <c r="AG249" i="1" s="1"/>
  <c r="D250" i="1"/>
  <c r="M250" i="1"/>
  <c r="R250" i="1" s="1"/>
  <c r="P250" i="1"/>
  <c r="Q250" i="1" s="1"/>
  <c r="T250" i="1" s="1"/>
  <c r="I250" i="1" s="1"/>
  <c r="Y250" i="1"/>
  <c r="Z250" i="1" s="1"/>
  <c r="AH250" i="1"/>
  <c r="AM250" i="1"/>
  <c r="AF250" i="1"/>
  <c r="AG250" i="1" s="1"/>
  <c r="D251" i="1"/>
  <c r="M251" i="1"/>
  <c r="R251" i="1" s="1"/>
  <c r="Q251" i="1"/>
  <c r="Y251" i="1"/>
  <c r="Z251" i="1" s="1"/>
  <c r="AH251" i="1"/>
  <c r="AM251" i="1"/>
  <c r="AF251" i="1"/>
  <c r="AG251" i="1" s="1"/>
  <c r="D252" i="1"/>
  <c r="M252" i="1"/>
  <c r="R252" i="1" s="1"/>
  <c r="P252" i="1"/>
  <c r="Q252" i="1" s="1"/>
  <c r="T252" i="1" s="1"/>
  <c r="I252" i="1" s="1"/>
  <c r="Y252" i="1"/>
  <c r="Z252" i="1" s="1"/>
  <c r="AH252" i="1"/>
  <c r="AM252" i="1"/>
  <c r="AF252" i="1"/>
  <c r="AG252" i="1" s="1"/>
  <c r="D253" i="1"/>
  <c r="M253" i="1"/>
  <c r="R253" i="1" s="1"/>
  <c r="P253" i="1"/>
  <c r="Q253" i="1" s="1"/>
  <c r="T253" i="1" s="1"/>
  <c r="I253" i="1" s="1"/>
  <c r="Y253" i="1"/>
  <c r="Z253" i="1" s="1"/>
  <c r="AH253" i="1"/>
  <c r="AM253" i="1"/>
  <c r="AF253" i="1"/>
  <c r="AG253" i="1" s="1"/>
  <c r="D254" i="1"/>
  <c r="M254" i="1"/>
  <c r="R254" i="1" s="1"/>
  <c r="P254" i="1"/>
  <c r="Q254" i="1" s="1"/>
  <c r="T254" i="1" s="1"/>
  <c r="I254" i="1" s="1"/>
  <c r="Y254" i="1"/>
  <c r="Z254" i="1" s="1"/>
  <c r="AH254" i="1"/>
  <c r="AM254" i="1"/>
  <c r="AF254" i="1"/>
  <c r="AG254" i="1" s="1"/>
  <c r="D255" i="1"/>
  <c r="M255" i="1"/>
  <c r="R255" i="1" s="1"/>
  <c r="P255" i="1"/>
  <c r="Q255" i="1" s="1"/>
  <c r="T255" i="1" s="1"/>
  <c r="I255" i="1" s="1"/>
  <c r="Y255" i="1"/>
  <c r="Z255" i="1" s="1"/>
  <c r="AH255" i="1"/>
  <c r="AM255" i="1"/>
  <c r="AF255" i="1"/>
  <c r="AG255" i="1" s="1"/>
  <c r="D256" i="1"/>
  <c r="M256" i="1"/>
  <c r="R256" i="1" s="1"/>
  <c r="P256" i="1"/>
  <c r="Q256" i="1" s="1"/>
  <c r="T256" i="1" s="1"/>
  <c r="I256" i="1" s="1"/>
  <c r="Y256" i="1"/>
  <c r="Z256" i="1" s="1"/>
  <c r="AH256" i="1"/>
  <c r="AM256" i="1"/>
  <c r="AF256" i="1"/>
  <c r="AG256" i="1" s="1"/>
  <c r="D257" i="1"/>
  <c r="M257" i="1"/>
  <c r="R257" i="1" s="1"/>
  <c r="P257" i="1"/>
  <c r="Q257" i="1" s="1"/>
  <c r="Y257" i="1"/>
  <c r="Z257" i="1" s="1"/>
  <c r="AH257" i="1"/>
  <c r="AM257" i="1"/>
  <c r="AF257" i="1"/>
  <c r="AG257" i="1" s="1"/>
  <c r="D258" i="1"/>
  <c r="M258" i="1"/>
  <c r="R258" i="1" s="1"/>
  <c r="P258" i="1"/>
  <c r="Q258" i="1" s="1"/>
  <c r="T258" i="1" s="1"/>
  <c r="I258" i="1" s="1"/>
  <c r="Y258" i="1"/>
  <c r="Z258" i="1" s="1"/>
  <c r="AH258" i="1"/>
  <c r="AM258" i="1"/>
  <c r="AF258" i="1"/>
  <c r="AG258" i="1" s="1"/>
  <c r="D259" i="1"/>
  <c r="M259" i="1"/>
  <c r="R259" i="1" s="1"/>
  <c r="P259" i="1"/>
  <c r="Q259" i="1" s="1"/>
  <c r="T259" i="1" s="1"/>
  <c r="I259" i="1" s="1"/>
  <c r="Y259" i="1"/>
  <c r="Z259" i="1" s="1"/>
  <c r="AH259" i="1"/>
  <c r="AM259" i="1"/>
  <c r="AF259" i="1"/>
  <c r="AG259" i="1" s="1"/>
  <c r="D260" i="1"/>
  <c r="M260" i="1"/>
  <c r="R260" i="1" s="1"/>
  <c r="P260" i="1"/>
  <c r="Q260" i="1" s="1"/>
  <c r="T260" i="1" s="1"/>
  <c r="I260" i="1" s="1"/>
  <c r="Y260" i="1"/>
  <c r="Z260" i="1" s="1"/>
  <c r="AH260" i="1"/>
  <c r="AM260" i="1"/>
  <c r="AF260" i="1"/>
  <c r="AG260" i="1" s="1"/>
  <c r="D261" i="1"/>
  <c r="M261" i="1"/>
  <c r="R261" i="1" s="1"/>
  <c r="P261" i="1"/>
  <c r="Q261" i="1" s="1"/>
  <c r="T261" i="1" s="1"/>
  <c r="I261" i="1" s="1"/>
  <c r="Y261" i="1"/>
  <c r="Z261" i="1" s="1"/>
  <c r="AH261" i="1"/>
  <c r="AM261" i="1"/>
  <c r="AF261" i="1"/>
  <c r="AG261" i="1" s="1"/>
  <c r="D262" i="1"/>
  <c r="M262" i="1"/>
  <c r="R262" i="1" s="1"/>
  <c r="P262" i="1"/>
  <c r="Q262" i="1" s="1"/>
  <c r="T262" i="1" s="1"/>
  <c r="I262" i="1" s="1"/>
  <c r="Y262" i="1"/>
  <c r="Z262" i="1" s="1"/>
  <c r="AH262" i="1"/>
  <c r="AM262" i="1"/>
  <c r="AF262" i="1"/>
  <c r="AG262" i="1" s="1"/>
  <c r="D263" i="1"/>
  <c r="M263" i="1"/>
  <c r="R263" i="1" s="1"/>
  <c r="P263" i="1"/>
  <c r="Q263" i="1" s="1"/>
  <c r="Y263" i="1"/>
  <c r="Z263" i="1" s="1"/>
  <c r="AH263" i="1"/>
  <c r="AM263" i="1"/>
  <c r="AF263" i="1"/>
  <c r="AG263" i="1" s="1"/>
  <c r="D264" i="1"/>
  <c r="M264" i="1"/>
  <c r="R264" i="1" s="1"/>
  <c r="P264" i="1"/>
  <c r="Q264" i="1" s="1"/>
  <c r="T264" i="1" s="1"/>
  <c r="I264" i="1" s="1"/>
  <c r="Y264" i="1"/>
  <c r="Z264" i="1" s="1"/>
  <c r="AH264" i="1"/>
  <c r="AM264" i="1"/>
  <c r="AF264" i="1"/>
  <c r="AG264" i="1" s="1"/>
  <c r="D265" i="1"/>
  <c r="M265" i="1"/>
  <c r="R265" i="1" s="1"/>
  <c r="P265" i="1"/>
  <c r="Q265" i="1" s="1"/>
  <c r="T265" i="1" s="1"/>
  <c r="I265" i="1" s="1"/>
  <c r="Y265" i="1"/>
  <c r="Z265" i="1" s="1"/>
  <c r="AH265" i="1"/>
  <c r="AM265" i="1"/>
  <c r="AF265" i="1"/>
  <c r="AG265" i="1" s="1"/>
  <c r="D266" i="1"/>
  <c r="M266" i="1"/>
  <c r="R266" i="1" s="1"/>
  <c r="P266" i="1"/>
  <c r="Q266" i="1" s="1"/>
  <c r="Y266" i="1"/>
  <c r="Z266" i="1" s="1"/>
  <c r="AH266" i="1"/>
  <c r="AM266" i="1"/>
  <c r="AF266" i="1"/>
  <c r="AG266" i="1" s="1"/>
  <c r="D267" i="1"/>
  <c r="M267" i="1"/>
  <c r="R267" i="1" s="1"/>
  <c r="P267" i="1"/>
  <c r="Q267" i="1" s="1"/>
  <c r="T267" i="1" s="1"/>
  <c r="I267" i="1" s="1"/>
  <c r="Y267" i="1"/>
  <c r="Z267" i="1" s="1"/>
  <c r="AH267" i="1"/>
  <c r="AM267" i="1"/>
  <c r="AF267" i="1"/>
  <c r="AG267" i="1" s="1"/>
  <c r="D268" i="1"/>
  <c r="M268" i="1"/>
  <c r="R268" i="1" s="1"/>
  <c r="P268" i="1"/>
  <c r="Q268" i="1" s="1"/>
  <c r="Y268" i="1"/>
  <c r="Z268" i="1" s="1"/>
  <c r="AH268" i="1"/>
  <c r="AM268" i="1"/>
  <c r="AF268" i="1"/>
  <c r="AG268" i="1" s="1"/>
  <c r="D269" i="1"/>
  <c r="M269" i="1"/>
  <c r="R269" i="1" s="1"/>
  <c r="P269" i="1"/>
  <c r="Q269" i="1" s="1"/>
  <c r="Y269" i="1"/>
  <c r="Z269" i="1" s="1"/>
  <c r="AH269" i="1"/>
  <c r="AM269" i="1"/>
  <c r="AF269" i="1"/>
  <c r="AG269" i="1" s="1"/>
  <c r="D270" i="1"/>
  <c r="M270" i="1"/>
  <c r="R270" i="1" s="1"/>
  <c r="P270" i="1"/>
  <c r="Q270" i="1" s="1"/>
  <c r="Y270" i="1"/>
  <c r="Z270" i="1" s="1"/>
  <c r="AH270" i="1"/>
  <c r="AM270" i="1"/>
  <c r="AF270" i="1"/>
  <c r="AG270" i="1" s="1"/>
  <c r="D271" i="1"/>
  <c r="M271" i="1"/>
  <c r="R271" i="1" s="1"/>
  <c r="P271" i="1"/>
  <c r="Q271" i="1" s="1"/>
  <c r="T271" i="1" s="1"/>
  <c r="I271" i="1" s="1"/>
  <c r="Y271" i="1"/>
  <c r="Z271" i="1" s="1"/>
  <c r="AH271" i="1"/>
  <c r="AM271" i="1"/>
  <c r="AF271" i="1"/>
  <c r="AG271" i="1" s="1"/>
  <c r="D272" i="1"/>
  <c r="M272" i="1"/>
  <c r="R272" i="1" s="1"/>
  <c r="P272" i="1"/>
  <c r="Q272" i="1" s="1"/>
  <c r="Y272" i="1"/>
  <c r="Z272" i="1" s="1"/>
  <c r="AH272" i="1"/>
  <c r="AM272" i="1"/>
  <c r="AF272" i="1"/>
  <c r="AG272" i="1" s="1"/>
  <c r="D273" i="1"/>
  <c r="M273" i="1"/>
  <c r="R273" i="1" s="1"/>
  <c r="P273" i="1"/>
  <c r="Q273" i="1" s="1"/>
  <c r="Y273" i="1"/>
  <c r="Z273" i="1" s="1"/>
  <c r="AH273" i="1"/>
  <c r="AM273" i="1"/>
  <c r="AF273" i="1"/>
  <c r="AG273" i="1" s="1"/>
  <c r="D274" i="1"/>
  <c r="M274" i="1"/>
  <c r="R274" i="1" s="1"/>
  <c r="P274" i="1"/>
  <c r="Q274" i="1" s="1"/>
  <c r="T274" i="1" s="1"/>
  <c r="I274" i="1" s="1"/>
  <c r="Y274" i="1"/>
  <c r="Z274" i="1" s="1"/>
  <c r="AH274" i="1"/>
  <c r="AM274" i="1"/>
  <c r="AF274" i="1"/>
  <c r="AG274" i="1" s="1"/>
  <c r="D275" i="1"/>
  <c r="M275" i="1"/>
  <c r="R275" i="1" s="1"/>
  <c r="P275" i="1"/>
  <c r="Q275" i="1" s="1"/>
  <c r="T275" i="1" s="1"/>
  <c r="I275" i="1" s="1"/>
  <c r="Y275" i="1"/>
  <c r="Z275" i="1" s="1"/>
  <c r="AH275" i="1"/>
  <c r="AM275" i="1"/>
  <c r="AF275" i="1"/>
  <c r="AG275" i="1" s="1"/>
  <c r="D276" i="1"/>
  <c r="M276" i="1"/>
  <c r="R276" i="1" s="1"/>
  <c r="P276" i="1"/>
  <c r="Q276" i="1" s="1"/>
  <c r="T276" i="1" s="1"/>
  <c r="I276" i="1" s="1"/>
  <c r="Y276" i="1"/>
  <c r="Z276" i="1" s="1"/>
  <c r="AH276" i="1"/>
  <c r="AM276" i="1"/>
  <c r="AF276" i="1"/>
  <c r="AG276" i="1" s="1"/>
  <c r="D277" i="1"/>
  <c r="M277" i="1"/>
  <c r="R277" i="1" s="1"/>
  <c r="P277" i="1"/>
  <c r="Q277" i="1" s="1"/>
  <c r="T277" i="1" s="1"/>
  <c r="I277" i="1" s="1"/>
  <c r="Y277" i="1"/>
  <c r="Z277" i="1" s="1"/>
  <c r="AH277" i="1"/>
  <c r="AM277" i="1"/>
  <c r="AF277" i="1"/>
  <c r="AG277" i="1" s="1"/>
  <c r="D278" i="1"/>
  <c r="M278" i="1"/>
  <c r="R278" i="1" s="1"/>
  <c r="P278" i="1"/>
  <c r="Q278" i="1" s="1"/>
  <c r="T278" i="1" s="1"/>
  <c r="I278" i="1" s="1"/>
  <c r="Y278" i="1"/>
  <c r="Z278" i="1" s="1"/>
  <c r="AH278" i="1"/>
  <c r="AM278" i="1"/>
  <c r="AF278" i="1"/>
  <c r="AG278" i="1" s="1"/>
  <c r="D279" i="1"/>
  <c r="M279" i="1"/>
  <c r="R279" i="1" s="1"/>
  <c r="P279" i="1"/>
  <c r="Q279" i="1" s="1"/>
  <c r="T279" i="1" s="1"/>
  <c r="I279" i="1" s="1"/>
  <c r="Y279" i="1"/>
  <c r="Z279" i="1" s="1"/>
  <c r="AH279" i="1"/>
  <c r="AM279" i="1"/>
  <c r="AF279" i="1"/>
  <c r="AG279" i="1" s="1"/>
  <c r="D280" i="1"/>
  <c r="M280" i="1"/>
  <c r="R280" i="1" s="1"/>
  <c r="P280" i="1"/>
  <c r="Q280" i="1" s="1"/>
  <c r="T280" i="1" s="1"/>
  <c r="I280" i="1" s="1"/>
  <c r="Y280" i="1"/>
  <c r="Z280" i="1" s="1"/>
  <c r="AH280" i="1"/>
  <c r="AM280" i="1"/>
  <c r="AF280" i="1"/>
  <c r="AG280" i="1" s="1"/>
  <c r="D281" i="1"/>
  <c r="M281" i="1"/>
  <c r="R281" i="1" s="1"/>
  <c r="P281" i="1"/>
  <c r="Q281" i="1" s="1"/>
  <c r="T281" i="1" s="1"/>
  <c r="I281" i="1" s="1"/>
  <c r="Y281" i="1"/>
  <c r="Z281" i="1" s="1"/>
  <c r="AH281" i="1"/>
  <c r="AM281" i="1"/>
  <c r="AF281" i="1"/>
  <c r="AG281" i="1" s="1"/>
  <c r="D282" i="1"/>
  <c r="M282" i="1"/>
  <c r="R282" i="1" s="1"/>
  <c r="P282" i="1"/>
  <c r="Q282" i="1" s="1"/>
  <c r="Y282" i="1"/>
  <c r="Z282" i="1" s="1"/>
  <c r="AH282" i="1"/>
  <c r="AM282" i="1"/>
  <c r="AF282" i="1"/>
  <c r="AG282" i="1" s="1"/>
  <c r="D283" i="1"/>
  <c r="M283" i="1"/>
  <c r="R283" i="1" s="1"/>
  <c r="P283" i="1"/>
  <c r="Q283" i="1" s="1"/>
  <c r="Y283" i="1"/>
  <c r="Z283" i="1" s="1"/>
  <c r="AH283" i="1"/>
  <c r="AM283" i="1"/>
  <c r="AF283" i="1"/>
  <c r="AG283" i="1" s="1"/>
  <c r="D284" i="1"/>
  <c r="M284" i="1"/>
  <c r="R284" i="1" s="1"/>
  <c r="P284" i="1"/>
  <c r="Q284" i="1" s="1"/>
  <c r="T284" i="1" s="1"/>
  <c r="I284" i="1" s="1"/>
  <c r="Y284" i="1"/>
  <c r="Z284" i="1" s="1"/>
  <c r="AH284" i="1"/>
  <c r="AM284" i="1"/>
  <c r="AF284" i="1"/>
  <c r="AG284" i="1" s="1"/>
  <c r="D285" i="1"/>
  <c r="M285" i="1"/>
  <c r="R285" i="1" s="1"/>
  <c r="P285" i="1"/>
  <c r="Q285" i="1" s="1"/>
  <c r="T285" i="1" s="1"/>
  <c r="I285" i="1" s="1"/>
  <c r="Y285" i="1"/>
  <c r="Z285" i="1" s="1"/>
  <c r="AH285" i="1"/>
  <c r="AM285" i="1"/>
  <c r="AF285" i="1"/>
  <c r="AG285" i="1" s="1"/>
  <c r="D286" i="1"/>
  <c r="M286" i="1"/>
  <c r="R286" i="1" s="1"/>
  <c r="P286" i="1"/>
  <c r="Q286" i="1" s="1"/>
  <c r="Y286" i="1"/>
  <c r="Z286" i="1" s="1"/>
  <c r="AH286" i="1"/>
  <c r="AM286" i="1"/>
  <c r="AF286" i="1"/>
  <c r="AG286" i="1" s="1"/>
  <c r="D287" i="1"/>
  <c r="M287" i="1"/>
  <c r="R287" i="1" s="1"/>
  <c r="P287" i="1"/>
  <c r="Q287" i="1" s="1"/>
  <c r="T287" i="1" s="1"/>
  <c r="I287" i="1" s="1"/>
  <c r="Y287" i="1"/>
  <c r="Z287" i="1" s="1"/>
  <c r="AH287" i="1"/>
  <c r="AM287" i="1"/>
  <c r="AF287" i="1"/>
  <c r="AG287" i="1" s="1"/>
  <c r="D288" i="1"/>
  <c r="M288" i="1"/>
  <c r="R288" i="1" s="1"/>
  <c r="P288" i="1"/>
  <c r="Q288" i="1" s="1"/>
  <c r="T288" i="1" s="1"/>
  <c r="I288" i="1" s="1"/>
  <c r="Y288" i="1"/>
  <c r="Z288" i="1" s="1"/>
  <c r="AH288" i="1"/>
  <c r="AM288" i="1"/>
  <c r="AF288" i="1"/>
  <c r="AG288" i="1" s="1"/>
  <c r="T195" i="1" l="1"/>
  <c r="I195" i="1" s="1"/>
  <c r="T240" i="1"/>
  <c r="I240" i="1" s="1"/>
  <c r="T239" i="1"/>
  <c r="I239" i="1" s="1"/>
  <c r="T251" i="1"/>
  <c r="I251" i="1" s="1"/>
  <c r="T194" i="1"/>
  <c r="I194" i="1" s="1"/>
  <c r="T257" i="1"/>
  <c r="I257" i="1" s="1"/>
  <c r="T190" i="1"/>
  <c r="I190" i="1" s="1"/>
  <c r="T189" i="1"/>
  <c r="I189" i="1" s="1"/>
  <c r="T286" i="1"/>
  <c r="I286" i="1" s="1"/>
  <c r="T263" i="1"/>
  <c r="I263" i="1" s="1"/>
  <c r="AF94" i="1"/>
  <c r="AG94" i="1" s="1"/>
  <c r="T188" i="1"/>
  <c r="I188" i="1" s="1"/>
  <c r="T283" i="1"/>
  <c r="I283" i="1" s="1"/>
  <c r="T243" i="1"/>
  <c r="I243" i="1" s="1"/>
  <c r="T268" i="1"/>
  <c r="I268" i="1" s="1"/>
  <c r="T182" i="1"/>
  <c r="I182" i="1" s="1"/>
  <c r="T282" i="1"/>
  <c r="I282" i="1" s="1"/>
  <c r="T266" i="1"/>
  <c r="I266" i="1" s="1"/>
  <c r="T272" i="1"/>
  <c r="I272" i="1" s="1"/>
  <c r="T273" i="1"/>
  <c r="I273" i="1" s="1"/>
  <c r="T269" i="1"/>
  <c r="I269" i="1" s="1"/>
  <c r="T167" i="1"/>
  <c r="I167" i="1" s="1"/>
  <c r="T270" i="1"/>
  <c r="I270" i="1" s="1"/>
  <c r="T244" i="1"/>
  <c r="I244" i="1" s="1"/>
  <c r="T246" i="1"/>
  <c r="I246" i="1" s="1"/>
  <c r="T238" i="1"/>
  <c r="I238" i="1" s="1"/>
  <c r="T220" i="1"/>
  <c r="I220" i="1" s="1"/>
  <c r="T170" i="1"/>
  <c r="I170" i="1" s="1"/>
  <c r="T228" i="1"/>
  <c r="I228" i="1" s="1"/>
  <c r="T225" i="1"/>
  <c r="I225" i="1" s="1"/>
  <c r="T165" i="1"/>
  <c r="I165" i="1" s="1"/>
  <c r="T227" i="1"/>
  <c r="I227" i="1" s="1"/>
  <c r="T212" i="1"/>
  <c r="I212" i="1" s="1"/>
  <c r="T224" i="1"/>
  <c r="I224" i="1" s="1"/>
  <c r="T209" i="1"/>
  <c r="I209" i="1" s="1"/>
  <c r="T215" i="1"/>
  <c r="I215" i="1" s="1"/>
  <c r="T210" i="1"/>
  <c r="I210" i="1" s="1"/>
  <c r="T186" i="1"/>
  <c r="I186" i="1" s="1"/>
  <c r="T155" i="1"/>
  <c r="I155" i="1" s="1"/>
  <c r="T124" i="1"/>
  <c r="I124" i="1" s="1"/>
  <c r="T181" i="1"/>
  <c r="I181" i="1" s="1"/>
  <c r="T174" i="1"/>
  <c r="I174" i="1" s="1"/>
  <c r="T150" i="1"/>
  <c r="I150" i="1" s="1"/>
  <c r="AF104" i="1"/>
  <c r="AG104" i="1" s="1"/>
  <c r="T149" i="1"/>
  <c r="I149" i="1" s="1"/>
  <c r="T160" i="1"/>
  <c r="I160" i="1" s="1"/>
  <c r="T159" i="1"/>
  <c r="I159" i="1" s="1"/>
  <c r="T152" i="1"/>
  <c r="I152" i="1" s="1"/>
  <c r="T148" i="1"/>
  <c r="I148" i="1" s="1"/>
  <c r="T120" i="1"/>
  <c r="I120" i="1" s="1"/>
  <c r="T145" i="1"/>
  <c r="I145" i="1" s="1"/>
  <c r="T138" i="1"/>
  <c r="I138" i="1" s="1"/>
  <c r="T141" i="1"/>
  <c r="I141" i="1" s="1"/>
  <c r="T77" i="1"/>
  <c r="I77" i="1" s="1"/>
  <c r="T139" i="1"/>
  <c r="I139" i="1" s="1"/>
  <c r="T100" i="1"/>
  <c r="I100" i="1" s="1"/>
  <c r="T135" i="1"/>
  <c r="I135" i="1" s="1"/>
  <c r="T123" i="1"/>
  <c r="I123" i="1" s="1"/>
  <c r="T98" i="1"/>
  <c r="I98" i="1" s="1"/>
  <c r="T82" i="1"/>
  <c r="I82" i="1" s="1"/>
  <c r="T72" i="1"/>
  <c r="I72" i="1" s="1"/>
  <c r="T91" i="1"/>
  <c r="I91" i="1" s="1"/>
  <c r="T107" i="1"/>
  <c r="I107" i="1" s="1"/>
  <c r="T86" i="1"/>
  <c r="I86" i="1" s="1"/>
  <c r="T71" i="1"/>
  <c r="I71" i="1" s="1"/>
  <c r="T59" i="1"/>
  <c r="I59" i="1" s="1"/>
  <c r="T56" i="1"/>
  <c r="I56" i="1" s="1"/>
  <c r="T52" i="1"/>
  <c r="I52" i="1" s="1"/>
  <c r="M4" i="1"/>
  <c r="EJ4" i="1" l="1"/>
  <c r="EJ5" i="1"/>
  <c r="EJ6" i="1"/>
  <c r="EJ7" i="1"/>
  <c r="EJ8" i="1"/>
  <c r="EJ9" i="1"/>
  <c r="EJ10" i="1"/>
  <c r="EJ11" i="1"/>
  <c r="EJ12" i="1"/>
  <c r="EJ13" i="1"/>
  <c r="EJ14" i="1"/>
  <c r="EJ15" i="1"/>
  <c r="EJ17" i="1"/>
  <c r="EJ16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R4" i="1" l="1"/>
  <c r="P4" i="1"/>
  <c r="Q4" i="1" s="1"/>
  <c r="T4" i="1" s="1"/>
  <c r="I4" i="1" s="1"/>
  <c r="Y4" i="1"/>
  <c r="Z4" i="1" s="1"/>
  <c r="AF4" i="1"/>
  <c r="AG4" i="1" s="1"/>
  <c r="AH4" i="1"/>
  <c r="AM4" i="1"/>
  <c r="D5" i="1"/>
  <c r="M5" i="1"/>
  <c r="R5" i="1" s="1"/>
  <c r="P5" i="1"/>
  <c r="Q5" i="1" s="1"/>
  <c r="T5" i="1" s="1"/>
  <c r="I5" i="1" s="1"/>
  <c r="Y5" i="1"/>
  <c r="Z5" i="1" s="1"/>
  <c r="AF5" i="1"/>
  <c r="AG5" i="1" s="1"/>
  <c r="AH5" i="1"/>
  <c r="AM5" i="1"/>
  <c r="D6" i="1"/>
  <c r="M6" i="1"/>
  <c r="R6" i="1" s="1"/>
  <c r="P6" i="1"/>
  <c r="Q6" i="1" s="1"/>
  <c r="Y6" i="1"/>
  <c r="Z6" i="1" s="1"/>
  <c r="AF6" i="1"/>
  <c r="AG6" i="1" s="1"/>
  <c r="AH6" i="1"/>
  <c r="AM6" i="1"/>
  <c r="D7" i="1"/>
  <c r="M7" i="1"/>
  <c r="R7" i="1" s="1"/>
  <c r="P7" i="1"/>
  <c r="Q7" i="1" s="1"/>
  <c r="T7" i="1" s="1"/>
  <c r="I7" i="1" s="1"/>
  <c r="Y7" i="1"/>
  <c r="Z7" i="1" s="1"/>
  <c r="AF7" i="1"/>
  <c r="AG7" i="1" s="1"/>
  <c r="AH7" i="1"/>
  <c r="AM7" i="1"/>
  <c r="D8" i="1"/>
  <c r="M8" i="1"/>
  <c r="R8" i="1" s="1"/>
  <c r="P8" i="1"/>
  <c r="Q8" i="1" s="1"/>
  <c r="T8" i="1" s="1"/>
  <c r="I8" i="1" s="1"/>
  <c r="Y8" i="1"/>
  <c r="Z8" i="1" s="1"/>
  <c r="AF8" i="1"/>
  <c r="AG8" i="1" s="1"/>
  <c r="AH8" i="1"/>
  <c r="AM8" i="1"/>
  <c r="D9" i="1"/>
  <c r="M9" i="1"/>
  <c r="R9" i="1" s="1"/>
  <c r="P9" i="1"/>
  <c r="Q9" i="1" s="1"/>
  <c r="Y9" i="1"/>
  <c r="Z9" i="1" s="1"/>
  <c r="AF9" i="1"/>
  <c r="AG9" i="1" s="1"/>
  <c r="AH9" i="1"/>
  <c r="AM9" i="1"/>
  <c r="D10" i="1"/>
  <c r="M10" i="1"/>
  <c r="R10" i="1" s="1"/>
  <c r="P10" i="1"/>
  <c r="Q10" i="1" s="1"/>
  <c r="T10" i="1" s="1"/>
  <c r="I10" i="1" s="1"/>
  <c r="Y10" i="1"/>
  <c r="Z10" i="1" s="1"/>
  <c r="AF10" i="1"/>
  <c r="AG10" i="1" s="1"/>
  <c r="AH10" i="1"/>
  <c r="AM10" i="1"/>
  <c r="D11" i="1"/>
  <c r="M11" i="1"/>
  <c r="R11" i="1" s="1"/>
  <c r="P11" i="1"/>
  <c r="Q11" i="1" s="1"/>
  <c r="T11" i="1" s="1"/>
  <c r="I11" i="1" s="1"/>
  <c r="Y11" i="1"/>
  <c r="Z11" i="1" s="1"/>
  <c r="AF11" i="1"/>
  <c r="AG11" i="1" s="1"/>
  <c r="AH11" i="1"/>
  <c r="AM11" i="1"/>
  <c r="D12" i="1"/>
  <c r="M12" i="1"/>
  <c r="R12" i="1" s="1"/>
  <c r="P12" i="1"/>
  <c r="Q12" i="1" s="1"/>
  <c r="Y12" i="1"/>
  <c r="Z12" i="1" s="1"/>
  <c r="AF12" i="1"/>
  <c r="AG12" i="1" s="1"/>
  <c r="AH12" i="1"/>
  <c r="AM12" i="1"/>
  <c r="D13" i="1"/>
  <c r="M13" i="1"/>
  <c r="R13" i="1" s="1"/>
  <c r="P13" i="1"/>
  <c r="Q13" i="1" s="1"/>
  <c r="Y13" i="1"/>
  <c r="Z13" i="1" s="1"/>
  <c r="AF13" i="1"/>
  <c r="AG13" i="1" s="1"/>
  <c r="AH13" i="1"/>
  <c r="AM13" i="1"/>
  <c r="D14" i="1"/>
  <c r="M14" i="1"/>
  <c r="R14" i="1" s="1"/>
  <c r="P14" i="1"/>
  <c r="Q14" i="1" s="1"/>
  <c r="T14" i="1" s="1"/>
  <c r="I14" i="1" s="1"/>
  <c r="Y14" i="1"/>
  <c r="Z14" i="1" s="1"/>
  <c r="AF14" i="1"/>
  <c r="AG14" i="1" s="1"/>
  <c r="AH14" i="1"/>
  <c r="AM14" i="1"/>
  <c r="D15" i="1"/>
  <c r="M15" i="1"/>
  <c r="R15" i="1" s="1"/>
  <c r="P15" i="1"/>
  <c r="Q15" i="1" s="1"/>
  <c r="Y15" i="1"/>
  <c r="Z15" i="1" s="1"/>
  <c r="AF15" i="1"/>
  <c r="AG15" i="1" s="1"/>
  <c r="AH15" i="1"/>
  <c r="AM15" i="1"/>
  <c r="D17" i="1"/>
  <c r="M17" i="1"/>
  <c r="R17" i="1" s="1"/>
  <c r="P17" i="1"/>
  <c r="Q17" i="1" s="1"/>
  <c r="Y17" i="1"/>
  <c r="Z17" i="1" s="1"/>
  <c r="AF17" i="1"/>
  <c r="AG17" i="1" s="1"/>
  <c r="AH17" i="1"/>
  <c r="AM17" i="1"/>
  <c r="D16" i="1"/>
  <c r="R16" i="1"/>
  <c r="P16" i="1"/>
  <c r="Q16" i="1" s="1"/>
  <c r="Y16" i="1"/>
  <c r="Z16" i="1" s="1"/>
  <c r="AF16" i="1"/>
  <c r="AG16" i="1" s="1"/>
  <c r="AH16" i="1"/>
  <c r="AM16" i="1"/>
  <c r="D18" i="1"/>
  <c r="M18" i="1"/>
  <c r="R18" i="1" s="1"/>
  <c r="P18" i="1"/>
  <c r="Q18" i="1" s="1"/>
  <c r="Y18" i="1"/>
  <c r="Z18" i="1" s="1"/>
  <c r="AF18" i="1"/>
  <c r="AG18" i="1" s="1"/>
  <c r="AH18" i="1"/>
  <c r="AM18" i="1"/>
  <c r="D19" i="1"/>
  <c r="M19" i="1"/>
  <c r="R19" i="1" s="1"/>
  <c r="P19" i="1"/>
  <c r="Q19" i="1" s="1"/>
  <c r="Y19" i="1"/>
  <c r="Z19" i="1" s="1"/>
  <c r="AF19" i="1"/>
  <c r="AG19" i="1" s="1"/>
  <c r="AH19" i="1"/>
  <c r="AM19" i="1"/>
  <c r="D20" i="1"/>
  <c r="M20" i="1"/>
  <c r="R20" i="1" s="1"/>
  <c r="P20" i="1"/>
  <c r="Q20" i="1" s="1"/>
  <c r="T20" i="1" s="1"/>
  <c r="I20" i="1" s="1"/>
  <c r="Y20" i="1"/>
  <c r="Z20" i="1" s="1"/>
  <c r="AF20" i="1"/>
  <c r="AG20" i="1" s="1"/>
  <c r="AH20" i="1"/>
  <c r="AM20" i="1"/>
  <c r="D21" i="1"/>
  <c r="M21" i="1"/>
  <c r="R21" i="1" s="1"/>
  <c r="P21" i="1"/>
  <c r="Q21" i="1" s="1"/>
  <c r="T21" i="1" s="1"/>
  <c r="I21" i="1" s="1"/>
  <c r="Y21" i="1"/>
  <c r="Z21" i="1" s="1"/>
  <c r="AF21" i="1"/>
  <c r="AG21" i="1" s="1"/>
  <c r="AH21" i="1"/>
  <c r="AM21" i="1"/>
  <c r="D22" i="1"/>
  <c r="M22" i="1"/>
  <c r="R22" i="1" s="1"/>
  <c r="P22" i="1"/>
  <c r="Q22" i="1" s="1"/>
  <c r="T22" i="1" s="1"/>
  <c r="I22" i="1" s="1"/>
  <c r="Y22" i="1"/>
  <c r="Z22" i="1" s="1"/>
  <c r="AF22" i="1"/>
  <c r="AG22" i="1" s="1"/>
  <c r="AH22" i="1"/>
  <c r="AM22" i="1"/>
  <c r="D23" i="1"/>
  <c r="M23" i="1"/>
  <c r="R23" i="1" s="1"/>
  <c r="P23" i="1"/>
  <c r="Q23" i="1" s="1"/>
  <c r="Y23" i="1"/>
  <c r="Z23" i="1" s="1"/>
  <c r="AF23" i="1"/>
  <c r="AG23" i="1" s="1"/>
  <c r="AH23" i="1"/>
  <c r="AM23" i="1"/>
  <c r="D24" i="1"/>
  <c r="M24" i="1"/>
  <c r="R24" i="1" s="1"/>
  <c r="P24" i="1"/>
  <c r="Q24" i="1" s="1"/>
  <c r="T24" i="1" s="1"/>
  <c r="I24" i="1" s="1"/>
  <c r="Y24" i="1"/>
  <c r="Z24" i="1" s="1"/>
  <c r="AF24" i="1"/>
  <c r="AG24" i="1" s="1"/>
  <c r="AH24" i="1"/>
  <c r="AM24" i="1"/>
  <c r="D25" i="1"/>
  <c r="M25" i="1"/>
  <c r="R25" i="1" s="1"/>
  <c r="P25" i="1"/>
  <c r="Q25" i="1" s="1"/>
  <c r="T25" i="1" s="1"/>
  <c r="I25" i="1" s="1"/>
  <c r="Y25" i="1"/>
  <c r="Z25" i="1" s="1"/>
  <c r="AF25" i="1"/>
  <c r="AG25" i="1" s="1"/>
  <c r="AH25" i="1"/>
  <c r="AM25" i="1"/>
  <c r="D26" i="1"/>
  <c r="M26" i="1"/>
  <c r="R26" i="1" s="1"/>
  <c r="P26" i="1"/>
  <c r="Q26" i="1" s="1"/>
  <c r="T26" i="1" s="1"/>
  <c r="I26" i="1" s="1"/>
  <c r="Y26" i="1"/>
  <c r="Z26" i="1" s="1"/>
  <c r="AF26" i="1"/>
  <c r="AG26" i="1" s="1"/>
  <c r="AH26" i="1"/>
  <c r="AM26" i="1"/>
  <c r="D27" i="1"/>
  <c r="M27" i="1"/>
  <c r="R27" i="1" s="1"/>
  <c r="P27" i="1"/>
  <c r="Q27" i="1" s="1"/>
  <c r="Y27" i="1"/>
  <c r="Z27" i="1" s="1"/>
  <c r="AF27" i="1"/>
  <c r="AG27" i="1" s="1"/>
  <c r="AH27" i="1"/>
  <c r="AM27" i="1"/>
  <c r="D28" i="1"/>
  <c r="M28" i="1"/>
  <c r="R28" i="1" s="1"/>
  <c r="P28" i="1"/>
  <c r="Q28" i="1" s="1"/>
  <c r="Y28" i="1"/>
  <c r="Z28" i="1" s="1"/>
  <c r="AF28" i="1"/>
  <c r="AG28" i="1" s="1"/>
  <c r="AH28" i="1"/>
  <c r="AM28" i="1"/>
  <c r="D29" i="1"/>
  <c r="M29" i="1"/>
  <c r="R29" i="1" s="1"/>
  <c r="P29" i="1"/>
  <c r="Q29" i="1" s="1"/>
  <c r="T29" i="1" s="1"/>
  <c r="I29" i="1" s="1"/>
  <c r="Y29" i="1"/>
  <c r="Z29" i="1" s="1"/>
  <c r="AF29" i="1"/>
  <c r="AG29" i="1" s="1"/>
  <c r="AH29" i="1"/>
  <c r="AM29" i="1"/>
  <c r="D30" i="1"/>
  <c r="M30" i="1"/>
  <c r="R30" i="1" s="1"/>
  <c r="P30" i="1"/>
  <c r="Q30" i="1" s="1"/>
  <c r="T30" i="1" s="1"/>
  <c r="I30" i="1" s="1"/>
  <c r="Y30" i="1"/>
  <c r="Z30" i="1" s="1"/>
  <c r="AF30" i="1"/>
  <c r="AG30" i="1" s="1"/>
  <c r="AH30" i="1"/>
  <c r="AM30" i="1"/>
  <c r="D31" i="1"/>
  <c r="M31" i="1"/>
  <c r="R31" i="1" s="1"/>
  <c r="P31" i="1"/>
  <c r="Q31" i="1" s="1"/>
  <c r="Y31" i="1"/>
  <c r="Z31" i="1" s="1"/>
  <c r="AF31" i="1"/>
  <c r="AG31" i="1" s="1"/>
  <c r="AH31" i="1"/>
  <c r="AM31" i="1"/>
  <c r="D32" i="1"/>
  <c r="R32" i="1"/>
  <c r="P32" i="1"/>
  <c r="Q32" i="1" s="1"/>
  <c r="T32" i="1" s="1"/>
  <c r="I32" i="1" s="1"/>
  <c r="Y32" i="1"/>
  <c r="Z32" i="1" s="1"/>
  <c r="AF32" i="1"/>
  <c r="AG32" i="1" s="1"/>
  <c r="AH32" i="1"/>
  <c r="AM32" i="1"/>
  <c r="D33" i="1"/>
  <c r="M33" i="1"/>
  <c r="R33" i="1" s="1"/>
  <c r="P33" i="1"/>
  <c r="Q33" i="1" s="1"/>
  <c r="Y33" i="1"/>
  <c r="Z33" i="1" s="1"/>
  <c r="AF33" i="1"/>
  <c r="AG33" i="1" s="1"/>
  <c r="AH33" i="1"/>
  <c r="AM33" i="1"/>
  <c r="D34" i="1"/>
  <c r="M34" i="1"/>
  <c r="R34" i="1" s="1"/>
  <c r="P34" i="1"/>
  <c r="Q34" i="1" s="1"/>
  <c r="Y34" i="1"/>
  <c r="Z34" i="1" s="1"/>
  <c r="AF34" i="1"/>
  <c r="AG34" i="1" s="1"/>
  <c r="AH34" i="1"/>
  <c r="AM34" i="1"/>
  <c r="D35" i="1"/>
  <c r="M35" i="1"/>
  <c r="R35" i="1" s="1"/>
  <c r="P35" i="1"/>
  <c r="Q35" i="1" s="1"/>
  <c r="T35" i="1" s="1"/>
  <c r="I35" i="1" s="1"/>
  <c r="Y35" i="1"/>
  <c r="Z35" i="1" s="1"/>
  <c r="AF35" i="1"/>
  <c r="AG35" i="1" s="1"/>
  <c r="AH35" i="1"/>
  <c r="AM35" i="1"/>
  <c r="D36" i="1"/>
  <c r="M36" i="1"/>
  <c r="R36" i="1" s="1"/>
  <c r="P36" i="1"/>
  <c r="Q36" i="1" s="1"/>
  <c r="T36" i="1" s="1"/>
  <c r="I36" i="1" s="1"/>
  <c r="Y36" i="1"/>
  <c r="Z36" i="1" s="1"/>
  <c r="AF36" i="1"/>
  <c r="AG36" i="1" s="1"/>
  <c r="AH36" i="1"/>
  <c r="AM36" i="1"/>
  <c r="D37" i="1"/>
  <c r="M37" i="1"/>
  <c r="R37" i="1" s="1"/>
  <c r="P37" i="1"/>
  <c r="Q37" i="1" s="1"/>
  <c r="Y37" i="1"/>
  <c r="Z37" i="1" s="1"/>
  <c r="AF37" i="1"/>
  <c r="AG37" i="1" s="1"/>
  <c r="AH37" i="1"/>
  <c r="AM37" i="1"/>
  <c r="D38" i="1"/>
  <c r="M38" i="1"/>
  <c r="R38" i="1" s="1"/>
  <c r="P38" i="1"/>
  <c r="Q38" i="1" s="1"/>
  <c r="Y38" i="1"/>
  <c r="Z38" i="1" s="1"/>
  <c r="AF38" i="1"/>
  <c r="AG38" i="1" s="1"/>
  <c r="AH38" i="1"/>
  <c r="AM38" i="1"/>
  <c r="D39" i="1"/>
  <c r="M39" i="1"/>
  <c r="R39" i="1" s="1"/>
  <c r="P39" i="1"/>
  <c r="Q39" i="1" s="1"/>
  <c r="T39" i="1" s="1"/>
  <c r="I39" i="1" s="1"/>
  <c r="Y39" i="1"/>
  <c r="Z39" i="1" s="1"/>
  <c r="AF39" i="1"/>
  <c r="AG39" i="1" s="1"/>
  <c r="AH39" i="1"/>
  <c r="AM39" i="1"/>
  <c r="D40" i="1"/>
  <c r="M40" i="1"/>
  <c r="R40" i="1" s="1"/>
  <c r="P40" i="1"/>
  <c r="Q40" i="1" s="1"/>
  <c r="T40" i="1" s="1"/>
  <c r="I40" i="1" s="1"/>
  <c r="Y40" i="1"/>
  <c r="Z40" i="1" s="1"/>
  <c r="AF40" i="1"/>
  <c r="AG40" i="1" s="1"/>
  <c r="AH40" i="1"/>
  <c r="AM40" i="1"/>
  <c r="D41" i="1"/>
  <c r="M41" i="1"/>
  <c r="R41" i="1" s="1"/>
  <c r="P41" i="1"/>
  <c r="Q41" i="1" s="1"/>
  <c r="T41" i="1" s="1"/>
  <c r="I41" i="1" s="1"/>
  <c r="Y41" i="1"/>
  <c r="Z41" i="1" s="1"/>
  <c r="AF41" i="1"/>
  <c r="AG41" i="1" s="1"/>
  <c r="AH41" i="1"/>
  <c r="AM41" i="1"/>
  <c r="D42" i="1"/>
  <c r="M42" i="1"/>
  <c r="R42" i="1" s="1"/>
  <c r="P42" i="1"/>
  <c r="Q42" i="1" s="1"/>
  <c r="Y42" i="1"/>
  <c r="Z42" i="1" s="1"/>
  <c r="AF42" i="1"/>
  <c r="AG42" i="1" s="1"/>
  <c r="AH42" i="1"/>
  <c r="AM42" i="1"/>
  <c r="D43" i="1"/>
  <c r="M43" i="1"/>
  <c r="R43" i="1" s="1"/>
  <c r="P43" i="1"/>
  <c r="Q43" i="1" s="1"/>
  <c r="Y43" i="1"/>
  <c r="Z43" i="1" s="1"/>
  <c r="AF43" i="1"/>
  <c r="AG43" i="1" s="1"/>
  <c r="AH43" i="1"/>
  <c r="AM43" i="1"/>
  <c r="D44" i="1"/>
  <c r="M44" i="1"/>
  <c r="R44" i="1" s="1"/>
  <c r="P44" i="1"/>
  <c r="Q44" i="1" s="1"/>
  <c r="Y44" i="1"/>
  <c r="Z44" i="1" s="1"/>
  <c r="AF44" i="1"/>
  <c r="AG44" i="1" s="1"/>
  <c r="AH44" i="1"/>
  <c r="AM44" i="1"/>
  <c r="D45" i="1"/>
  <c r="M45" i="1"/>
  <c r="R45" i="1" s="1"/>
  <c r="P45" i="1"/>
  <c r="Q45" i="1" s="1"/>
  <c r="Y45" i="1"/>
  <c r="Z45" i="1" s="1"/>
  <c r="AF45" i="1"/>
  <c r="AG45" i="1" s="1"/>
  <c r="AH45" i="1"/>
  <c r="AM45" i="1"/>
  <c r="T43" i="1" l="1"/>
  <c r="I43" i="1" s="1"/>
  <c r="T44" i="1"/>
  <c r="I44" i="1" s="1"/>
  <c r="T33" i="1"/>
  <c r="I33" i="1" s="1"/>
  <c r="T34" i="1"/>
  <c r="I34" i="1" s="1"/>
  <c r="T37" i="1"/>
  <c r="I37" i="1" s="1"/>
  <c r="T31" i="1"/>
  <c r="I31" i="1" s="1"/>
  <c r="T28" i="1"/>
  <c r="I28" i="1" s="1"/>
  <c r="T42" i="1"/>
  <c r="I42" i="1" s="1"/>
  <c r="T45" i="1"/>
  <c r="I45" i="1" s="1"/>
  <c r="T27" i="1"/>
  <c r="I27" i="1" s="1"/>
  <c r="T19" i="1"/>
  <c r="I19" i="1" s="1"/>
  <c r="T38" i="1"/>
  <c r="I38" i="1" s="1"/>
  <c r="T23" i="1"/>
  <c r="I23" i="1" s="1"/>
  <c r="T15" i="1"/>
  <c r="I15" i="1" s="1"/>
  <c r="T16" i="1"/>
  <c r="I16" i="1" s="1"/>
  <c r="T17" i="1"/>
  <c r="I17" i="1" s="1"/>
  <c r="T13" i="1"/>
  <c r="I13" i="1" s="1"/>
  <c r="T18" i="1"/>
  <c r="I18" i="1" s="1"/>
  <c r="T12" i="1"/>
  <c r="I12" i="1" s="1"/>
  <c r="T9" i="1"/>
  <c r="I9" i="1" s="1"/>
  <c r="T6" i="1"/>
  <c r="I6" i="1" s="1"/>
  <c r="U1319" i="57" l="1"/>
  <c r="U221" i="57" l="1"/>
  <c r="U1351" i="57" l="1"/>
  <c r="U1352" i="57"/>
  <c r="U1353" i="57"/>
  <c r="U1354" i="57"/>
  <c r="U1344" i="57"/>
  <c r="U1345" i="57"/>
  <c r="U1346" i="57"/>
  <c r="U1347" i="57"/>
  <c r="U1348" i="57"/>
  <c r="U1349" i="57"/>
  <c r="U1337" i="57"/>
  <c r="U1338" i="57"/>
  <c r="U1383" i="57"/>
  <c r="U1384" i="57"/>
  <c r="U1385" i="57"/>
  <c r="U1386" i="57"/>
  <c r="U1387" i="57"/>
  <c r="U1388" i="57"/>
  <c r="U1389" i="57"/>
  <c r="U1390" i="57"/>
  <c r="U1391" i="57"/>
  <c r="U1392" i="57"/>
  <c r="U1370" i="57"/>
  <c r="U1371" i="57"/>
  <c r="U1372" i="57"/>
  <c r="U1373" i="57"/>
  <c r="U1374" i="57"/>
  <c r="U1375" i="57"/>
  <c r="U1376" i="57"/>
  <c r="U1377" i="57"/>
  <c r="U1378" i="57"/>
  <c r="U1379" i="57"/>
  <c r="U1380" i="57"/>
  <c r="U1381" i="57"/>
  <c r="U1382" i="57"/>
  <c r="U3" i="57"/>
  <c r="U4" i="57"/>
  <c r="U5" i="57"/>
  <c r="U6" i="57"/>
  <c r="U7" i="57"/>
  <c r="U8" i="57"/>
  <c r="U9" i="57"/>
  <c r="U10" i="57"/>
  <c r="U11" i="57"/>
  <c r="U13" i="57"/>
  <c r="U14" i="57"/>
  <c r="U15" i="57"/>
  <c r="U16" i="57"/>
  <c r="U17" i="57"/>
  <c r="U18" i="57"/>
  <c r="U20" i="57"/>
  <c r="U21" i="57"/>
  <c r="U22" i="57"/>
  <c r="U23" i="57"/>
  <c r="U24" i="57"/>
  <c r="U25" i="57"/>
  <c r="U26" i="57"/>
  <c r="U27" i="57"/>
  <c r="U28" i="57"/>
  <c r="U29" i="57"/>
  <c r="U30" i="57"/>
  <c r="U31" i="57"/>
  <c r="U32" i="57"/>
  <c r="U33" i="57"/>
  <c r="U34" i="57"/>
  <c r="U35" i="57"/>
  <c r="U36" i="57"/>
  <c r="U37" i="57"/>
  <c r="U38" i="57"/>
  <c r="U39" i="57"/>
  <c r="U40" i="57"/>
  <c r="U41" i="57"/>
  <c r="U42" i="57"/>
  <c r="U43" i="57"/>
  <c r="U44" i="57"/>
  <c r="U45" i="57"/>
  <c r="U46" i="57"/>
  <c r="U47" i="57"/>
  <c r="U48" i="57"/>
  <c r="U49" i="57"/>
  <c r="U50" i="57"/>
  <c r="U51" i="57"/>
  <c r="U52" i="57"/>
  <c r="U53" i="57"/>
  <c r="U54" i="57"/>
  <c r="U55" i="57"/>
  <c r="U56" i="57"/>
  <c r="U57" i="57"/>
  <c r="U58" i="57"/>
  <c r="U59" i="57"/>
  <c r="U60" i="57"/>
  <c r="U61" i="57"/>
  <c r="U62" i="57"/>
  <c r="U63" i="57"/>
  <c r="U64" i="57"/>
  <c r="U65" i="57"/>
  <c r="U66" i="57"/>
  <c r="U67" i="57"/>
  <c r="U68" i="57"/>
  <c r="U69" i="57"/>
  <c r="U70" i="57"/>
  <c r="U71" i="57"/>
  <c r="U72" i="57"/>
  <c r="U73" i="57"/>
  <c r="U74" i="57"/>
  <c r="U75" i="57"/>
  <c r="U76" i="57"/>
  <c r="U77" i="57"/>
  <c r="U78" i="57"/>
  <c r="U79" i="57"/>
  <c r="U80" i="57"/>
  <c r="U81" i="57"/>
  <c r="U82" i="57"/>
  <c r="U83" i="57"/>
  <c r="U84" i="57"/>
  <c r="U85" i="57"/>
  <c r="U86" i="57"/>
  <c r="U87" i="57"/>
  <c r="U88" i="57"/>
  <c r="U89" i="57"/>
  <c r="U90" i="57"/>
  <c r="U91" i="57"/>
  <c r="U92" i="57"/>
  <c r="U93" i="57"/>
  <c r="U94" i="57"/>
  <c r="U95" i="57"/>
  <c r="U96" i="57"/>
  <c r="U97" i="57"/>
  <c r="U98" i="57"/>
  <c r="U99" i="57"/>
  <c r="U100" i="57"/>
  <c r="U101" i="57"/>
  <c r="U102" i="57"/>
  <c r="U103" i="57"/>
  <c r="U104" i="57"/>
  <c r="U105" i="57"/>
  <c r="U106" i="57"/>
  <c r="U107" i="57"/>
  <c r="U108" i="57"/>
  <c r="U109" i="57"/>
  <c r="U110" i="57"/>
  <c r="U111" i="57"/>
  <c r="U112" i="57"/>
  <c r="U113" i="57"/>
  <c r="U114" i="57"/>
  <c r="U115" i="57"/>
  <c r="U116" i="57"/>
  <c r="U117" i="57"/>
  <c r="U118" i="57"/>
  <c r="U119" i="57"/>
  <c r="U120" i="57"/>
  <c r="U121" i="57"/>
  <c r="U122" i="57"/>
  <c r="U123" i="57"/>
  <c r="U124" i="57"/>
  <c r="U125" i="57"/>
  <c r="U126" i="57"/>
  <c r="U127" i="57"/>
  <c r="U128" i="57"/>
  <c r="U129" i="57"/>
  <c r="U130" i="57"/>
  <c r="U131" i="57"/>
  <c r="U132" i="57"/>
  <c r="U133" i="57"/>
  <c r="U134" i="57"/>
  <c r="U135" i="57"/>
  <c r="U136" i="57"/>
  <c r="U137" i="57"/>
  <c r="U138" i="57"/>
  <c r="U139" i="57"/>
  <c r="U140" i="57"/>
  <c r="U141" i="57"/>
  <c r="U142" i="57"/>
  <c r="U143" i="57"/>
  <c r="U144" i="57"/>
  <c r="U145" i="57"/>
  <c r="U146" i="57"/>
  <c r="U147" i="57"/>
  <c r="U148" i="57"/>
  <c r="U149" i="57"/>
  <c r="U150" i="57"/>
  <c r="U151" i="57"/>
  <c r="U152" i="57"/>
  <c r="U153" i="57"/>
  <c r="U154" i="57"/>
  <c r="U155" i="57"/>
  <c r="U156" i="57"/>
  <c r="U157" i="57"/>
  <c r="U158" i="57"/>
  <c r="U159" i="57"/>
  <c r="U160" i="57"/>
  <c r="U161" i="57"/>
  <c r="U162" i="57"/>
  <c r="U163" i="57"/>
  <c r="U164" i="57"/>
  <c r="U165" i="57"/>
  <c r="U166" i="57"/>
  <c r="U167" i="57"/>
  <c r="U168" i="57"/>
  <c r="U169" i="57"/>
  <c r="U170" i="57"/>
  <c r="U171" i="57"/>
  <c r="U172" i="57"/>
  <c r="U173" i="57"/>
  <c r="U174" i="57"/>
  <c r="U175" i="57"/>
  <c r="U176" i="57"/>
  <c r="U177" i="57"/>
  <c r="U178" i="57"/>
  <c r="U179" i="57"/>
  <c r="U180" i="57"/>
  <c r="U181" i="57"/>
  <c r="U182" i="57"/>
  <c r="U183" i="57"/>
  <c r="U184" i="57"/>
  <c r="U185" i="57"/>
  <c r="U186" i="57"/>
  <c r="U187" i="57"/>
  <c r="U188" i="57"/>
  <c r="U189" i="57"/>
  <c r="U190" i="57"/>
  <c r="U191" i="57"/>
  <c r="U192" i="57"/>
  <c r="U193" i="57"/>
  <c r="U194" i="57"/>
  <c r="U195" i="57"/>
  <c r="U196" i="57"/>
  <c r="U197" i="57"/>
  <c r="U198" i="57"/>
  <c r="U199" i="57"/>
  <c r="U200" i="57"/>
  <c r="U201" i="57"/>
  <c r="U202" i="57"/>
  <c r="U203" i="57"/>
  <c r="U204" i="57"/>
  <c r="U205" i="57"/>
  <c r="U206" i="57"/>
  <c r="U207" i="57"/>
  <c r="U208" i="57"/>
  <c r="U209" i="57"/>
  <c r="U210" i="57"/>
  <c r="U211" i="57"/>
  <c r="U212" i="57"/>
  <c r="U213" i="57"/>
  <c r="U214" i="57"/>
  <c r="U215" i="57"/>
  <c r="U216" i="57"/>
  <c r="U217" i="57"/>
  <c r="U218" i="57"/>
  <c r="U219" i="57"/>
  <c r="U220" i="57"/>
  <c r="U222" i="57"/>
  <c r="U223" i="57"/>
  <c r="U224" i="57"/>
  <c r="U225" i="57"/>
  <c r="U226" i="57"/>
  <c r="U227" i="57"/>
  <c r="U228" i="57"/>
  <c r="U229" i="57"/>
  <c r="U230" i="57"/>
  <c r="U231" i="57"/>
  <c r="U232" i="57"/>
  <c r="U233" i="57"/>
  <c r="U234" i="57"/>
  <c r="U235" i="57"/>
  <c r="U236" i="57"/>
  <c r="U237" i="57"/>
  <c r="U238" i="57"/>
  <c r="U239" i="57"/>
  <c r="U240" i="57"/>
  <c r="U241" i="57"/>
  <c r="U242" i="57"/>
  <c r="U243" i="57"/>
  <c r="U244" i="57"/>
  <c r="U245" i="57"/>
  <c r="U246" i="57"/>
  <c r="U247" i="57"/>
  <c r="U248" i="57"/>
  <c r="U249" i="57"/>
  <c r="U250" i="57"/>
  <c r="U251" i="57"/>
  <c r="U252" i="57"/>
  <c r="U253" i="57"/>
  <c r="U254" i="57"/>
  <c r="U255" i="57"/>
  <c r="U256" i="57"/>
  <c r="U257" i="57"/>
  <c r="U258" i="57"/>
  <c r="U259" i="57"/>
  <c r="U260" i="57"/>
  <c r="U261" i="57"/>
  <c r="U262" i="57"/>
  <c r="U263" i="57"/>
  <c r="U264" i="57"/>
  <c r="U265" i="57"/>
  <c r="U266" i="57"/>
  <c r="U267" i="57"/>
  <c r="U268" i="57"/>
  <c r="U269" i="57"/>
  <c r="U270" i="57"/>
  <c r="U271" i="57"/>
  <c r="U272" i="57"/>
  <c r="U273" i="57"/>
  <c r="U274" i="57"/>
  <c r="U275" i="57"/>
  <c r="U276" i="57"/>
  <c r="U277" i="57"/>
  <c r="U278" i="57"/>
  <c r="U279" i="57"/>
  <c r="U280" i="57"/>
  <c r="U281" i="57"/>
  <c r="U282" i="57"/>
  <c r="U283" i="57"/>
  <c r="U284" i="57"/>
  <c r="U285" i="57"/>
  <c r="U286" i="57"/>
  <c r="U287" i="57"/>
  <c r="U288" i="57"/>
  <c r="U289" i="57"/>
  <c r="U290" i="57"/>
  <c r="U291" i="57"/>
  <c r="U292" i="57"/>
  <c r="U293" i="57"/>
  <c r="U294" i="57"/>
  <c r="U295" i="57"/>
  <c r="U296" i="57"/>
  <c r="U297" i="57"/>
  <c r="U298" i="57"/>
  <c r="U299" i="57"/>
  <c r="U300" i="57"/>
  <c r="U301" i="57"/>
  <c r="U302" i="57"/>
  <c r="U303" i="57"/>
  <c r="U304" i="57"/>
  <c r="U305" i="57"/>
  <c r="U306" i="57"/>
  <c r="U307" i="57"/>
  <c r="U308" i="57"/>
  <c r="U309" i="57"/>
  <c r="U310" i="57"/>
  <c r="U311" i="57"/>
  <c r="U312" i="57"/>
  <c r="U313" i="57"/>
  <c r="U314" i="57"/>
  <c r="U315" i="57"/>
  <c r="U316" i="57"/>
  <c r="U317" i="57"/>
  <c r="U318" i="57"/>
  <c r="U319" i="57"/>
  <c r="U320" i="57"/>
  <c r="U321" i="57"/>
  <c r="U322" i="57"/>
  <c r="U323" i="57"/>
  <c r="U324" i="57"/>
  <c r="U325" i="57"/>
  <c r="U326" i="57"/>
  <c r="U327" i="57"/>
  <c r="U328" i="57"/>
  <c r="U329" i="57"/>
  <c r="U330" i="57"/>
  <c r="U331" i="57"/>
  <c r="U332" i="57"/>
  <c r="U333" i="57"/>
  <c r="U334" i="57"/>
  <c r="U335" i="57"/>
  <c r="U336" i="57"/>
  <c r="U337" i="57"/>
  <c r="U338" i="57"/>
  <c r="U339" i="57"/>
  <c r="U340" i="57"/>
  <c r="U341" i="57"/>
  <c r="U342" i="57"/>
  <c r="U343" i="57"/>
  <c r="U344" i="57"/>
  <c r="U345" i="57"/>
  <c r="U346" i="57"/>
  <c r="U347" i="57"/>
  <c r="U348" i="57"/>
  <c r="U349" i="57"/>
  <c r="U350" i="57"/>
  <c r="U351" i="57"/>
  <c r="U352" i="57"/>
  <c r="U353" i="57"/>
  <c r="U354" i="57"/>
  <c r="U355" i="57"/>
  <c r="U356" i="57"/>
  <c r="U357" i="57"/>
  <c r="U358" i="57"/>
  <c r="U359" i="57"/>
  <c r="U360" i="57"/>
  <c r="U361" i="57"/>
  <c r="U362" i="57"/>
  <c r="U363" i="57"/>
  <c r="U364" i="57"/>
  <c r="U365" i="57"/>
  <c r="U366" i="57"/>
  <c r="U367" i="57"/>
  <c r="U368" i="57"/>
  <c r="U369" i="57"/>
  <c r="U370" i="57"/>
  <c r="U371" i="57"/>
  <c r="U372" i="57"/>
  <c r="U373" i="57"/>
  <c r="U374" i="57"/>
  <c r="U375" i="57"/>
  <c r="U376" i="57"/>
  <c r="U377" i="57"/>
  <c r="U378" i="57"/>
  <c r="U379" i="57"/>
  <c r="U380" i="57"/>
  <c r="U381" i="57"/>
  <c r="U382" i="57"/>
  <c r="U383" i="57"/>
  <c r="U384" i="57"/>
  <c r="U385" i="57"/>
  <c r="U386" i="57"/>
  <c r="U387" i="57"/>
  <c r="U388" i="57"/>
  <c r="U389" i="57"/>
  <c r="U390" i="57"/>
  <c r="U391" i="57"/>
  <c r="U392" i="57"/>
  <c r="U393" i="57"/>
  <c r="U394" i="57"/>
  <c r="U395" i="57"/>
  <c r="U396" i="57"/>
  <c r="U397" i="57"/>
  <c r="U398" i="57"/>
  <c r="U399" i="57"/>
  <c r="U400" i="57"/>
  <c r="U401" i="57"/>
  <c r="U402" i="57"/>
  <c r="U403" i="57"/>
  <c r="U404" i="57"/>
  <c r="U405" i="57"/>
  <c r="U406" i="57"/>
  <c r="U407" i="57"/>
  <c r="U408" i="57"/>
  <c r="U409" i="57"/>
  <c r="U410" i="57"/>
  <c r="U411" i="57"/>
  <c r="U412" i="57"/>
  <c r="U413" i="57"/>
  <c r="U414" i="57"/>
  <c r="U415" i="57"/>
  <c r="U416" i="57"/>
  <c r="U417" i="57"/>
  <c r="U418" i="57"/>
  <c r="U419" i="57"/>
  <c r="U420" i="57"/>
  <c r="U421" i="57"/>
  <c r="U422" i="57"/>
  <c r="U423" i="57"/>
  <c r="U424" i="57"/>
  <c r="U425" i="57"/>
  <c r="U426" i="57"/>
  <c r="U427" i="57"/>
  <c r="U428" i="57"/>
  <c r="U429" i="57"/>
  <c r="U430" i="57"/>
  <c r="U431" i="57"/>
  <c r="U432" i="57"/>
  <c r="U433" i="57"/>
  <c r="U434" i="57"/>
  <c r="U435" i="57"/>
  <c r="U436" i="57"/>
  <c r="U437" i="57"/>
  <c r="U438" i="57"/>
  <c r="U439" i="57"/>
  <c r="U440" i="57"/>
  <c r="U441" i="57"/>
  <c r="U442" i="57"/>
  <c r="U443" i="57"/>
  <c r="U444" i="57"/>
  <c r="U445" i="57"/>
  <c r="U446" i="57"/>
  <c r="U447" i="57"/>
  <c r="U448" i="57"/>
  <c r="U449" i="57"/>
  <c r="U450" i="57"/>
  <c r="U451" i="57"/>
  <c r="U452" i="57"/>
  <c r="U453" i="57"/>
  <c r="U454" i="57"/>
  <c r="U455" i="57"/>
  <c r="U456" i="57"/>
  <c r="U457" i="57"/>
  <c r="U458" i="57"/>
  <c r="U459" i="57"/>
  <c r="U460" i="57"/>
  <c r="U461" i="57"/>
  <c r="U462" i="57"/>
  <c r="U463" i="57"/>
  <c r="U464" i="57"/>
  <c r="U465" i="57"/>
  <c r="U466" i="57"/>
  <c r="U467" i="57"/>
  <c r="U468" i="57"/>
  <c r="U469" i="57"/>
  <c r="U470" i="57"/>
  <c r="U471" i="57"/>
  <c r="U472" i="57"/>
  <c r="U473" i="57"/>
  <c r="U474" i="57"/>
  <c r="U475" i="57"/>
  <c r="U476" i="57"/>
  <c r="U477" i="57"/>
  <c r="U478" i="57"/>
  <c r="U479" i="57"/>
  <c r="U480" i="57"/>
  <c r="U481" i="57"/>
  <c r="U482" i="57"/>
  <c r="U483" i="57"/>
  <c r="U484" i="57"/>
  <c r="U485" i="57"/>
  <c r="U486" i="57"/>
  <c r="U487" i="57"/>
  <c r="U488" i="57"/>
  <c r="U489" i="57"/>
  <c r="U490" i="57"/>
  <c r="U491" i="57"/>
  <c r="U492" i="57"/>
  <c r="U493" i="57"/>
  <c r="U494" i="57"/>
  <c r="U495" i="57"/>
  <c r="U496" i="57"/>
  <c r="U497" i="57"/>
  <c r="U498" i="57"/>
  <c r="U499" i="57"/>
  <c r="U500" i="57"/>
  <c r="U501" i="57"/>
  <c r="U502" i="57"/>
  <c r="U503" i="57"/>
  <c r="U504" i="57"/>
  <c r="U505" i="57"/>
  <c r="U506" i="57"/>
  <c r="U507" i="57"/>
  <c r="U508" i="57"/>
  <c r="U509" i="57"/>
  <c r="U510" i="57"/>
  <c r="U511" i="57"/>
  <c r="U512" i="57"/>
  <c r="U513" i="57"/>
  <c r="U514" i="57"/>
  <c r="U515" i="57"/>
  <c r="U516" i="57"/>
  <c r="U517" i="57"/>
  <c r="U518" i="57"/>
  <c r="U519" i="57"/>
  <c r="U520" i="57"/>
  <c r="U521" i="57"/>
  <c r="U522" i="57"/>
  <c r="U523" i="57"/>
  <c r="U524" i="57"/>
  <c r="U525" i="57"/>
  <c r="U526" i="57"/>
  <c r="U527" i="57"/>
  <c r="U528" i="57"/>
  <c r="U529" i="57"/>
  <c r="U530" i="57"/>
  <c r="U531" i="57"/>
  <c r="U532" i="57"/>
  <c r="U533" i="57"/>
  <c r="U534" i="57"/>
  <c r="U535" i="57"/>
  <c r="U536" i="57"/>
  <c r="U537" i="57"/>
  <c r="U538" i="57"/>
  <c r="U539" i="57"/>
  <c r="U540" i="57"/>
  <c r="U541" i="57"/>
  <c r="U542" i="57"/>
  <c r="U543" i="57"/>
  <c r="U544" i="57"/>
  <c r="U545" i="57"/>
  <c r="U546" i="57"/>
  <c r="U547" i="57"/>
  <c r="U548" i="57"/>
  <c r="U549" i="57"/>
  <c r="U550" i="57"/>
  <c r="U551" i="57"/>
  <c r="U552" i="57"/>
  <c r="U553" i="57"/>
  <c r="U554" i="57"/>
  <c r="U555" i="57"/>
  <c r="U556" i="57"/>
  <c r="U557" i="57"/>
  <c r="U558" i="57"/>
  <c r="U559" i="57"/>
  <c r="U560" i="57"/>
  <c r="U561" i="57"/>
  <c r="U562" i="57"/>
  <c r="U563" i="57"/>
  <c r="U564" i="57"/>
  <c r="U565" i="57"/>
  <c r="U566" i="57"/>
  <c r="U567" i="57"/>
  <c r="U568" i="57"/>
  <c r="U569" i="57"/>
  <c r="U570" i="57"/>
  <c r="U571" i="57"/>
  <c r="U572" i="57"/>
  <c r="U573" i="57"/>
  <c r="U574" i="57"/>
  <c r="U579" i="57"/>
  <c r="U580" i="57"/>
  <c r="U581" i="57"/>
  <c r="U582" i="57"/>
  <c r="U583" i="57"/>
  <c r="U584" i="57"/>
  <c r="U585" i="57"/>
  <c r="U586" i="57"/>
  <c r="U587" i="57"/>
  <c r="U588" i="57"/>
  <c r="U589" i="57"/>
  <c r="U590" i="57"/>
  <c r="U591" i="57"/>
  <c r="U592" i="57"/>
  <c r="U593" i="57"/>
  <c r="U594" i="57"/>
  <c r="U595" i="57"/>
  <c r="U596" i="57"/>
  <c r="U597" i="57"/>
  <c r="U598" i="57"/>
  <c r="U599" i="57"/>
  <c r="U600" i="57"/>
  <c r="U601" i="57"/>
  <c r="U602" i="57"/>
  <c r="U603" i="57"/>
  <c r="U604" i="57"/>
  <c r="U605" i="57"/>
  <c r="U606" i="57"/>
  <c r="U607" i="57"/>
  <c r="U608" i="57"/>
  <c r="U609" i="57"/>
  <c r="U610" i="57"/>
  <c r="U611" i="57"/>
  <c r="U612" i="57"/>
  <c r="U613" i="57"/>
  <c r="U614" i="57"/>
  <c r="U615" i="57"/>
  <c r="U616" i="57"/>
  <c r="U617" i="57"/>
  <c r="U618" i="57"/>
  <c r="U619" i="57"/>
  <c r="U620" i="57"/>
  <c r="U621" i="57"/>
  <c r="U622" i="57"/>
  <c r="U623" i="57"/>
  <c r="U624" i="57"/>
  <c r="U625" i="57"/>
  <c r="U626" i="57"/>
  <c r="U627" i="57"/>
  <c r="U628" i="57"/>
  <c r="U629" i="57"/>
  <c r="U630" i="57"/>
  <c r="U631" i="57"/>
  <c r="U632" i="57"/>
  <c r="U633" i="57"/>
  <c r="U634" i="57"/>
  <c r="U635" i="57"/>
  <c r="U636" i="57"/>
  <c r="U637" i="57"/>
  <c r="U638" i="57"/>
  <c r="U639" i="57"/>
  <c r="U640" i="57"/>
  <c r="U641" i="57"/>
  <c r="U642" i="57"/>
  <c r="U643" i="57"/>
  <c r="U644" i="57"/>
  <c r="U645" i="57"/>
  <c r="U646" i="57"/>
  <c r="U647" i="57"/>
  <c r="U648" i="57"/>
  <c r="U649" i="57"/>
  <c r="U650" i="57"/>
  <c r="U651" i="57"/>
  <c r="U652" i="57"/>
  <c r="U653" i="57"/>
  <c r="U654" i="57"/>
  <c r="U655" i="57"/>
  <c r="U656" i="57"/>
  <c r="U657" i="57"/>
  <c r="U658" i="57"/>
  <c r="U659" i="57"/>
  <c r="U660" i="57"/>
  <c r="U661" i="57"/>
  <c r="U662" i="57"/>
  <c r="U663" i="57"/>
  <c r="U664" i="57"/>
  <c r="U665" i="57"/>
  <c r="U666" i="57"/>
  <c r="U667" i="57"/>
  <c r="U668" i="57"/>
  <c r="U669" i="57"/>
  <c r="U670" i="57"/>
  <c r="U671" i="57"/>
  <c r="U672" i="57"/>
  <c r="U673" i="57"/>
  <c r="U674" i="57"/>
  <c r="U675" i="57"/>
  <c r="U676" i="57"/>
  <c r="U677" i="57"/>
  <c r="U678" i="57"/>
  <c r="U679" i="57"/>
  <c r="U680" i="57"/>
  <c r="U681" i="57"/>
  <c r="U682" i="57"/>
  <c r="U683" i="57"/>
  <c r="U684" i="57"/>
  <c r="U685" i="57"/>
  <c r="U686" i="57"/>
  <c r="U687" i="57"/>
  <c r="U688" i="57"/>
  <c r="U689" i="57"/>
  <c r="U690" i="57"/>
  <c r="U691" i="57"/>
  <c r="U692" i="57"/>
  <c r="U693" i="57"/>
  <c r="U694" i="57"/>
  <c r="U695" i="57"/>
  <c r="U696" i="57"/>
  <c r="U697" i="57"/>
  <c r="U698" i="57"/>
  <c r="U699" i="57"/>
  <c r="U700" i="57"/>
  <c r="U701" i="57"/>
  <c r="U702" i="57"/>
  <c r="U703" i="57"/>
  <c r="U704" i="57"/>
  <c r="U705" i="57"/>
  <c r="U706" i="57"/>
  <c r="U707" i="57"/>
  <c r="U708" i="57"/>
  <c r="U709" i="57"/>
  <c r="U710" i="57"/>
  <c r="U711" i="57"/>
  <c r="U712" i="57"/>
  <c r="U713" i="57"/>
  <c r="U714" i="57"/>
  <c r="U715" i="57"/>
  <c r="U716" i="57"/>
  <c r="U717" i="57"/>
  <c r="U718" i="57"/>
  <c r="U719" i="57"/>
  <c r="U720" i="57"/>
  <c r="U721" i="57"/>
  <c r="U722" i="57"/>
  <c r="U723" i="57"/>
  <c r="U724" i="57"/>
  <c r="U725" i="57"/>
  <c r="U726" i="57"/>
  <c r="U727" i="57"/>
  <c r="U728" i="57"/>
  <c r="U729" i="57"/>
  <c r="U730" i="57"/>
  <c r="U731" i="57"/>
  <c r="U732" i="57"/>
  <c r="U733" i="57"/>
  <c r="U734" i="57"/>
  <c r="U735" i="57"/>
  <c r="U736" i="57"/>
  <c r="U737" i="57"/>
  <c r="U738" i="57"/>
  <c r="U739" i="57"/>
  <c r="U740" i="57"/>
  <c r="U741" i="57"/>
  <c r="U742" i="57"/>
  <c r="U743" i="57"/>
  <c r="U744" i="57"/>
  <c r="U745" i="57"/>
  <c r="U746" i="57"/>
  <c r="U747" i="57"/>
  <c r="U748" i="57"/>
  <c r="U749" i="57"/>
  <c r="U750" i="57"/>
  <c r="U751" i="57"/>
  <c r="U752" i="57"/>
  <c r="U753" i="57"/>
  <c r="U754" i="57"/>
  <c r="U755" i="57"/>
  <c r="U756" i="57"/>
  <c r="U757" i="57"/>
  <c r="U758" i="57"/>
  <c r="U759" i="57"/>
  <c r="U760" i="57"/>
  <c r="U761" i="57"/>
  <c r="U762" i="57"/>
  <c r="U763" i="57"/>
  <c r="U764" i="57"/>
  <c r="U765" i="57"/>
  <c r="U766" i="57"/>
  <c r="U767" i="57"/>
  <c r="U768" i="57"/>
  <c r="U769" i="57"/>
  <c r="U770" i="57"/>
  <c r="U771" i="57"/>
  <c r="U772" i="57"/>
  <c r="U773" i="57"/>
  <c r="U774" i="57"/>
  <c r="U775" i="57"/>
  <c r="U776" i="57"/>
  <c r="U777" i="57"/>
  <c r="U778" i="57"/>
  <c r="U779" i="57"/>
  <c r="U780" i="57"/>
  <c r="U781" i="57"/>
  <c r="U782" i="57"/>
  <c r="U783" i="57"/>
  <c r="U784" i="57"/>
  <c r="U785" i="57"/>
  <c r="U786" i="57"/>
  <c r="U787" i="57"/>
  <c r="U788" i="57"/>
  <c r="U789" i="57"/>
  <c r="U790" i="57"/>
  <c r="U791" i="57"/>
  <c r="U792" i="57"/>
  <c r="U793" i="57"/>
  <c r="U794" i="57"/>
  <c r="U795" i="57"/>
  <c r="U796" i="57"/>
  <c r="U797" i="57"/>
  <c r="U798" i="57"/>
  <c r="U799" i="57"/>
  <c r="U800" i="57"/>
  <c r="U801" i="57"/>
  <c r="U802" i="57"/>
  <c r="U803" i="57"/>
  <c r="U804" i="57"/>
  <c r="U805" i="57"/>
  <c r="U806" i="57"/>
  <c r="U807" i="57"/>
  <c r="U808" i="57"/>
  <c r="U809" i="57"/>
  <c r="U810" i="57"/>
  <c r="U811" i="57"/>
  <c r="U812" i="57"/>
  <c r="U813" i="57"/>
  <c r="U814" i="57"/>
  <c r="U815" i="57"/>
  <c r="U816" i="57"/>
  <c r="U817" i="57"/>
  <c r="U818" i="57"/>
  <c r="U819" i="57"/>
  <c r="U820" i="57"/>
  <c r="U821" i="57"/>
  <c r="U822" i="57"/>
  <c r="U823" i="57"/>
  <c r="U824" i="57"/>
  <c r="U825" i="57"/>
  <c r="U826" i="57"/>
  <c r="U827" i="57"/>
  <c r="U828" i="57"/>
  <c r="U829" i="57"/>
  <c r="U830" i="57"/>
  <c r="U831" i="57"/>
  <c r="U832" i="57"/>
  <c r="U833" i="57"/>
  <c r="U834" i="57"/>
  <c r="U835" i="57"/>
  <c r="U836" i="57"/>
  <c r="U837" i="57"/>
  <c r="U838" i="57"/>
  <c r="U839" i="57"/>
  <c r="U840" i="57"/>
  <c r="U841" i="57"/>
  <c r="U842" i="57"/>
  <c r="U843" i="57"/>
  <c r="U844" i="57"/>
  <c r="U845" i="57"/>
  <c r="U846" i="57"/>
  <c r="U847" i="57"/>
  <c r="U848" i="57"/>
  <c r="U849" i="57"/>
  <c r="U850" i="57"/>
  <c r="U851" i="57"/>
  <c r="U852" i="57"/>
  <c r="U853" i="57"/>
  <c r="U854" i="57"/>
  <c r="U855" i="57"/>
  <c r="U856" i="57"/>
  <c r="U857" i="57"/>
  <c r="U858" i="57"/>
  <c r="U859" i="57"/>
  <c r="U860" i="57"/>
  <c r="U861" i="57"/>
  <c r="U862" i="57"/>
  <c r="U863" i="57"/>
  <c r="U864" i="57"/>
  <c r="U865" i="57"/>
  <c r="U866" i="57"/>
  <c r="U867" i="57"/>
  <c r="U868" i="57"/>
  <c r="U869" i="57"/>
  <c r="U870" i="57"/>
  <c r="U871" i="57"/>
  <c r="U872" i="57"/>
  <c r="U873" i="57"/>
  <c r="U874" i="57"/>
  <c r="U875" i="57"/>
  <c r="U876" i="57"/>
  <c r="U877" i="57"/>
  <c r="U878" i="57"/>
  <c r="U879" i="57"/>
  <c r="U880" i="57"/>
  <c r="U881" i="57"/>
  <c r="U882" i="57"/>
  <c r="U883" i="57"/>
  <c r="U884" i="57"/>
  <c r="U885" i="57"/>
  <c r="U886" i="57"/>
  <c r="U887" i="57"/>
  <c r="U888" i="57"/>
  <c r="U889" i="57"/>
  <c r="U890" i="57"/>
  <c r="U891" i="57"/>
  <c r="U892" i="57"/>
  <c r="U893" i="57"/>
  <c r="U894" i="57"/>
  <c r="U895" i="57"/>
  <c r="U896" i="57"/>
  <c r="U897" i="57"/>
  <c r="U898" i="57"/>
  <c r="U899" i="57"/>
  <c r="U900" i="57"/>
  <c r="U901" i="57"/>
  <c r="U902" i="57"/>
  <c r="U903" i="57"/>
  <c r="U904" i="57"/>
  <c r="U905" i="57"/>
  <c r="U906" i="57"/>
  <c r="U907" i="57"/>
  <c r="U908" i="57"/>
  <c r="U909" i="57"/>
  <c r="U910" i="57"/>
  <c r="U911" i="57"/>
  <c r="U912" i="57"/>
  <c r="U913" i="57"/>
  <c r="U914" i="57"/>
  <c r="U915" i="57"/>
  <c r="U916" i="57"/>
  <c r="U917" i="57"/>
  <c r="U918" i="57"/>
  <c r="U919" i="57"/>
  <c r="U920" i="57"/>
  <c r="U921" i="57"/>
  <c r="U922" i="57"/>
  <c r="U923" i="57"/>
  <c r="U924" i="57"/>
  <c r="U925" i="57"/>
  <c r="U926" i="57"/>
  <c r="U927" i="57"/>
  <c r="U928" i="57"/>
  <c r="U929" i="57"/>
  <c r="U930" i="57"/>
  <c r="U931" i="57"/>
  <c r="U932" i="57"/>
  <c r="U933" i="57"/>
  <c r="U934" i="57"/>
  <c r="U935" i="57"/>
  <c r="U936" i="57"/>
  <c r="U937" i="57"/>
  <c r="U938" i="57"/>
  <c r="U939" i="57"/>
  <c r="U940" i="57"/>
  <c r="U941" i="57"/>
  <c r="U942" i="57"/>
  <c r="U943" i="57"/>
  <c r="U944" i="57"/>
  <c r="U945" i="57"/>
  <c r="U946" i="57"/>
  <c r="U947" i="57"/>
  <c r="U948" i="57"/>
  <c r="U949" i="57"/>
  <c r="U950" i="57"/>
  <c r="U951" i="57"/>
  <c r="U952" i="57"/>
  <c r="U953" i="57"/>
  <c r="U954" i="57"/>
  <c r="U955" i="57"/>
  <c r="U956" i="57"/>
  <c r="U957" i="57"/>
  <c r="U958" i="57"/>
  <c r="U959" i="57"/>
  <c r="U960" i="57"/>
  <c r="U961" i="57"/>
  <c r="U962" i="57"/>
  <c r="U963" i="57"/>
  <c r="U964" i="57"/>
  <c r="U965" i="57"/>
  <c r="U966" i="57"/>
  <c r="U967" i="57"/>
  <c r="U968" i="57"/>
  <c r="U969" i="57"/>
  <c r="U970" i="57"/>
  <c r="U971" i="57"/>
  <c r="U972" i="57"/>
  <c r="U973" i="57"/>
  <c r="U974" i="57"/>
  <c r="U975" i="57"/>
  <c r="U976" i="57"/>
  <c r="U977" i="57"/>
  <c r="U978" i="57"/>
  <c r="U979" i="57"/>
  <c r="U980" i="57"/>
  <c r="U981" i="57"/>
  <c r="U982" i="57"/>
  <c r="U983" i="57"/>
  <c r="U984" i="57"/>
  <c r="U985" i="57"/>
  <c r="U986" i="57"/>
  <c r="U987" i="57"/>
  <c r="U988" i="57"/>
  <c r="U989" i="57"/>
  <c r="U990" i="57"/>
  <c r="U991" i="57"/>
  <c r="U992" i="57"/>
  <c r="U993" i="57"/>
  <c r="U994" i="57"/>
  <c r="U995" i="57"/>
  <c r="U996" i="57"/>
  <c r="U997" i="57"/>
  <c r="U998" i="57"/>
  <c r="U999" i="57"/>
  <c r="U1000" i="57"/>
  <c r="U1001" i="57"/>
  <c r="U1002" i="57"/>
  <c r="U1003" i="57"/>
  <c r="U1004" i="57"/>
  <c r="U1005" i="57"/>
  <c r="U1006" i="57"/>
  <c r="U1007" i="57"/>
  <c r="U1008" i="57"/>
  <c r="U1009" i="57"/>
  <c r="U1010" i="57"/>
  <c r="U1011" i="57"/>
  <c r="U1012" i="57"/>
  <c r="U1013" i="57"/>
  <c r="U1014" i="57"/>
  <c r="U1028" i="57"/>
  <c r="U1029" i="57"/>
  <c r="U1030" i="57"/>
  <c r="U1031" i="57"/>
  <c r="U1032" i="57"/>
  <c r="U1033" i="57"/>
  <c r="U1034" i="57"/>
  <c r="U1035" i="57"/>
  <c r="U1036" i="57"/>
  <c r="U1037" i="57"/>
  <c r="U1038" i="57"/>
  <c r="U1039" i="57"/>
  <c r="U1040" i="57"/>
  <c r="U1041" i="57"/>
  <c r="U1042" i="57"/>
  <c r="U1043" i="57"/>
  <c r="U1044" i="57"/>
  <c r="U1045" i="57"/>
  <c r="U1046" i="57"/>
  <c r="U1047" i="57"/>
  <c r="U1048" i="57"/>
  <c r="U1049" i="57"/>
  <c r="U1050" i="57"/>
  <c r="U1051" i="57"/>
  <c r="U1052" i="57"/>
  <c r="U1053" i="57"/>
  <c r="U1054" i="57"/>
  <c r="U1055" i="57"/>
  <c r="U1056" i="57"/>
  <c r="U1057" i="57"/>
  <c r="U1058" i="57"/>
  <c r="U1059" i="57"/>
  <c r="U1060" i="57"/>
  <c r="U1061" i="57"/>
  <c r="U1062" i="57"/>
  <c r="U1063" i="57"/>
  <c r="U1064" i="57"/>
  <c r="U1065" i="57"/>
  <c r="U1066" i="57"/>
  <c r="U1067" i="57"/>
  <c r="U1068" i="57"/>
  <c r="U1069" i="57"/>
  <c r="U1070" i="57"/>
  <c r="U1071" i="57"/>
  <c r="U1072" i="57"/>
  <c r="U1073" i="57"/>
  <c r="U1074" i="57"/>
  <c r="U1075" i="57"/>
  <c r="U1076" i="57"/>
  <c r="U1077" i="57"/>
  <c r="U1078" i="57"/>
  <c r="U1079" i="57"/>
  <c r="U1080" i="57"/>
  <c r="U1081" i="57"/>
  <c r="U1082" i="57"/>
  <c r="U1083" i="57"/>
  <c r="U1084" i="57"/>
  <c r="U1085" i="57"/>
  <c r="U1086" i="57"/>
  <c r="U1087" i="57"/>
  <c r="U1088" i="57"/>
  <c r="U1089" i="57"/>
  <c r="U1090" i="57"/>
  <c r="U1091" i="57"/>
  <c r="U1092" i="57"/>
  <c r="U1093" i="57"/>
  <c r="U1094" i="57"/>
  <c r="U1095" i="57"/>
  <c r="U1096" i="57"/>
  <c r="U1097" i="57"/>
  <c r="U1098" i="57"/>
  <c r="U1099" i="57"/>
  <c r="U1100" i="57"/>
  <c r="U1101" i="57"/>
  <c r="U1102" i="57"/>
  <c r="U1103" i="57"/>
  <c r="U1104" i="57"/>
  <c r="U1105" i="57"/>
  <c r="U1106" i="57"/>
  <c r="U1107" i="57"/>
  <c r="U1108" i="57"/>
  <c r="U1109" i="57"/>
  <c r="U1110" i="57"/>
  <c r="U1111" i="57"/>
  <c r="U1112" i="57"/>
  <c r="U1113" i="57"/>
  <c r="U1114" i="57"/>
  <c r="U1115" i="57"/>
  <c r="U1116" i="57"/>
  <c r="U1117" i="57"/>
  <c r="U1118" i="57"/>
  <c r="U1119" i="57"/>
  <c r="U1120" i="57"/>
  <c r="U1121" i="57"/>
  <c r="U1122" i="57"/>
  <c r="U1123" i="57"/>
  <c r="U1124" i="57"/>
  <c r="U1125" i="57"/>
  <c r="U1126" i="57"/>
  <c r="U1127" i="57"/>
  <c r="U1128" i="57"/>
  <c r="U1129" i="57"/>
  <c r="U1130" i="57"/>
  <c r="U1131" i="57"/>
  <c r="U1132" i="57"/>
  <c r="U1133" i="57"/>
  <c r="U1134" i="57"/>
  <c r="U1135" i="57"/>
  <c r="U1136" i="57"/>
  <c r="U1137" i="57"/>
  <c r="U1138" i="57"/>
  <c r="U1139" i="57"/>
  <c r="U1140" i="57"/>
  <c r="U1141" i="57"/>
  <c r="U1142" i="57"/>
  <c r="U1143" i="57"/>
  <c r="U1144" i="57"/>
  <c r="U1145" i="57"/>
  <c r="U1146" i="57"/>
  <c r="U1147" i="57"/>
  <c r="U1148" i="57"/>
  <c r="U1149" i="57"/>
  <c r="U1150" i="57"/>
  <c r="U1151" i="57"/>
  <c r="U1152" i="57"/>
  <c r="U1153" i="57"/>
  <c r="U1154" i="57"/>
  <c r="U1155" i="57"/>
  <c r="U1156" i="57"/>
  <c r="U1157" i="57"/>
  <c r="U1158" i="57"/>
  <c r="U1159" i="57"/>
  <c r="U1160" i="57"/>
  <c r="U1161" i="57"/>
  <c r="U1162" i="57"/>
  <c r="U1163" i="57"/>
  <c r="U1164" i="57"/>
  <c r="U1165" i="57"/>
  <c r="U1166" i="57"/>
  <c r="U1167" i="57"/>
  <c r="U1168" i="57"/>
  <c r="U1169" i="57"/>
  <c r="U1170" i="57"/>
  <c r="U1171" i="57"/>
  <c r="U1172" i="57"/>
  <c r="U1173" i="57"/>
  <c r="U1174" i="57"/>
  <c r="U1175" i="57"/>
  <c r="U1176" i="57"/>
  <c r="U1177" i="57"/>
  <c r="U1178" i="57"/>
  <c r="U1179" i="57"/>
  <c r="U1180" i="57"/>
  <c r="U1181" i="57"/>
  <c r="U1182" i="57"/>
  <c r="U1183" i="57"/>
  <c r="U1184" i="57"/>
  <c r="U1185" i="57"/>
  <c r="U1186" i="57"/>
  <c r="U1187" i="57"/>
  <c r="U1188" i="57"/>
  <c r="U1189" i="57"/>
  <c r="U1190" i="57"/>
  <c r="U1191" i="57"/>
  <c r="U1192" i="57"/>
  <c r="U1193" i="57"/>
  <c r="U1194" i="57"/>
  <c r="U1195" i="57"/>
  <c r="U1196" i="57"/>
  <c r="U1197" i="57"/>
  <c r="U1198" i="57"/>
  <c r="U1199" i="57"/>
  <c r="U1200" i="57"/>
  <c r="U1201" i="57"/>
  <c r="U1202" i="57"/>
  <c r="U1203" i="57"/>
  <c r="U1204" i="57"/>
  <c r="U1205" i="57"/>
  <c r="U1206" i="57"/>
  <c r="U1207" i="57"/>
  <c r="U1208" i="57"/>
  <c r="U1209" i="57"/>
  <c r="U1210" i="57"/>
  <c r="U1211" i="57"/>
  <c r="U1212" i="57"/>
  <c r="U1213" i="57"/>
  <c r="U1214" i="57"/>
  <c r="U1215" i="57"/>
  <c r="U1216" i="57"/>
  <c r="U1217" i="57"/>
  <c r="U1218" i="57"/>
  <c r="U1219" i="57"/>
  <c r="U1220" i="57"/>
  <c r="U1221" i="57"/>
  <c r="U1222" i="57"/>
  <c r="U1223" i="57"/>
  <c r="U1224" i="57"/>
  <c r="U1225" i="57"/>
  <c r="U1226" i="57"/>
  <c r="U1227" i="57"/>
  <c r="U1228" i="57"/>
  <c r="U1229" i="57"/>
  <c r="U1230" i="57"/>
  <c r="U1231" i="57"/>
  <c r="U1232" i="57"/>
  <c r="U1233" i="57"/>
  <c r="U1234" i="57"/>
  <c r="U1235" i="57"/>
  <c r="U1236" i="57"/>
  <c r="U1237" i="57"/>
  <c r="U1238" i="57"/>
  <c r="U1239" i="57"/>
  <c r="U1240" i="57"/>
  <c r="U1241" i="57"/>
  <c r="U1242" i="57"/>
  <c r="U1243" i="57"/>
  <c r="U1244" i="57"/>
  <c r="U1245" i="57"/>
  <c r="U1246" i="57"/>
  <c r="U1247" i="57"/>
  <c r="U1248" i="57"/>
  <c r="U1249" i="57"/>
  <c r="U1250" i="57"/>
  <c r="U1251" i="57"/>
  <c r="U1252" i="57"/>
  <c r="U1253" i="57"/>
  <c r="U1254" i="57"/>
  <c r="U1255" i="57"/>
  <c r="U1256" i="57"/>
  <c r="U1257" i="57"/>
  <c r="U1258" i="57"/>
  <c r="U1259" i="57"/>
  <c r="U1260" i="57"/>
  <c r="U1261" i="57"/>
  <c r="U1262" i="57"/>
  <c r="U1263" i="57"/>
  <c r="U1264" i="57"/>
  <c r="U1265" i="57"/>
  <c r="U1266" i="57"/>
  <c r="U1267" i="57"/>
  <c r="U1268" i="57"/>
  <c r="U1269" i="57"/>
  <c r="U1270" i="57"/>
  <c r="U1271" i="57"/>
  <c r="U1273" i="57"/>
  <c r="U1274" i="57"/>
  <c r="U1275" i="57"/>
  <c r="U1276" i="57"/>
  <c r="U1277" i="57"/>
  <c r="U1278" i="57"/>
  <c r="U1279" i="57"/>
  <c r="U1280" i="57"/>
  <c r="U1281" i="57"/>
  <c r="U1282" i="57"/>
  <c r="U1283" i="57"/>
  <c r="U1284" i="57"/>
  <c r="U1285" i="57"/>
  <c r="U1286" i="57"/>
  <c r="U1287" i="57"/>
  <c r="U1288" i="57"/>
  <c r="U1289" i="57"/>
  <c r="U1290" i="57"/>
  <c r="U1291" i="57"/>
  <c r="U1292" i="57"/>
  <c r="U1293" i="57"/>
  <c r="U1294" i="57"/>
  <c r="U1295" i="57"/>
  <c r="U1296" i="57"/>
  <c r="U1297" i="57"/>
  <c r="U1298" i="57"/>
  <c r="U1299" i="57"/>
  <c r="U1300" i="57"/>
  <c r="U1301" i="57"/>
  <c r="U1302" i="57"/>
  <c r="U1303" i="57"/>
  <c r="U1304" i="57"/>
  <c r="U1305" i="57"/>
  <c r="U1306" i="57"/>
  <c r="U1307" i="57"/>
  <c r="U1308" i="57"/>
  <c r="U1309" i="57"/>
  <c r="U1310" i="57"/>
  <c r="U1311" i="57"/>
  <c r="U1312" i="57"/>
  <c r="U1313" i="57"/>
  <c r="U1314" i="57"/>
  <c r="U1315" i="57"/>
  <c r="U1316" i="57"/>
  <c r="U1317" i="57"/>
  <c r="U1318" i="57"/>
  <c r="U1320" i="57"/>
  <c r="U1321" i="57"/>
  <c r="U1322" i="57"/>
  <c r="U1324" i="57"/>
  <c r="U1325" i="57"/>
  <c r="U1326" i="57"/>
  <c r="U1327" i="57"/>
  <c r="U1328" i="57"/>
  <c r="U1329" i="57"/>
  <c r="U1330" i="57"/>
  <c r="U1331" i="57"/>
  <c r="U1332" i="57"/>
  <c r="U1333" i="57"/>
  <c r="U1334" i="57"/>
  <c r="U1335" i="57"/>
  <c r="U1336" i="57"/>
  <c r="BQ3" i="84" l="1"/>
  <c r="U1369" i="57" l="1"/>
  <c r="U1368" i="57"/>
  <c r="U1367" i="57"/>
  <c r="U1366" i="57"/>
  <c r="U1365" i="57"/>
  <c r="U1364" i="57"/>
  <c r="U1363" i="57"/>
  <c r="U1362" i="57"/>
  <c r="U1361" i="57"/>
  <c r="U1360" i="57"/>
  <c r="U1359" i="57"/>
  <c r="U1358" i="57" l="1"/>
  <c r="U1357" i="57"/>
  <c r="U1356" i="57"/>
  <c r="U1355" i="57"/>
  <c r="U1350" i="57"/>
  <c r="U1343" i="57"/>
  <c r="U1342" i="57"/>
  <c r="U1340" i="57"/>
  <c r="U2" i="57"/>
  <c r="AL1" i="1" l="1"/>
  <c r="I40" i="39" l="1"/>
  <c r="I39" i="39"/>
  <c r="I38" i="39"/>
  <c r="I37" i="39"/>
  <c r="I36" i="39"/>
  <c r="A4" i="39"/>
  <c r="B2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STIC-QC2</author>
  </authors>
  <commentList>
    <comment ref="B315" authorId="0" shapeId="0" xr:uid="{1BE1FA10-392E-4CF2-AC5B-1B3F036E115C}">
      <text>
        <r>
          <rPr>
            <sz val="9"/>
            <color indexed="81"/>
            <rFont val="Tahoma"/>
            <family val="2"/>
          </rPr>
          <t xml:space="preserve">เครื่อง CBF-63S-1 ลงไม่ได้ เนื่องจากแก้ไขพิมพ์หลายรอบแล้ว ก็ยังไม่สามารถผลิตได้ และยังไม่ทราบสาเหตุ ว่าเกิดจากอะไร
</t>
        </r>
      </text>
    </comment>
    <comment ref="AF759" authorId="0" shapeId="0" xr:uid="{EAB2561E-2373-41BC-A82E-2525A73A5CDB}">
      <text>
        <r>
          <rPr>
            <b/>
            <sz val="9"/>
            <color indexed="81"/>
            <rFont val="Tahoma"/>
            <family val="2"/>
          </rPr>
          <t>ใส่ขอมูล การชุบผิว ตามที่ลุกค้าสั่ง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760" authorId="0" shapeId="0" xr:uid="{FE27C783-7CD4-42A0-8185-5480FF24191B}">
      <text>
        <r>
          <rPr>
            <b/>
            <sz val="9"/>
            <color indexed="81"/>
            <rFont val="Tahoma"/>
            <family val="2"/>
          </rPr>
          <t>ใส่ขอมูล การชุบผิว ตามที่ลุกค้าสั่ง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762" authorId="0" shapeId="0" xr:uid="{447AA867-6D86-48A2-9F47-E9321A593E13}">
      <text>
        <r>
          <rPr>
            <b/>
            <sz val="9"/>
            <color indexed="81"/>
            <rFont val="Tahoma"/>
            <family val="2"/>
          </rPr>
          <t>ใส่ขอมูล การชุบผิว ตามที่ลุกค้าสั่ง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763" authorId="0" shapeId="0" xr:uid="{A20F45E5-B7BB-462B-AC3F-15AD4ED16771}">
      <text>
        <r>
          <rPr>
            <b/>
            <sz val="9"/>
            <color indexed="81"/>
            <rFont val="Tahoma"/>
            <family val="2"/>
          </rPr>
          <t>ใส่ขอมูล การชุบผิว ตามที่ลุกค้าสั่ง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764" authorId="0" shapeId="0" xr:uid="{16C4B922-B210-4E78-B95E-F1C74D1BBB6B}">
      <text>
        <r>
          <rPr>
            <b/>
            <sz val="9"/>
            <color indexed="81"/>
            <rFont val="Tahoma"/>
            <family val="2"/>
          </rPr>
          <t>ใส่ขอมูล การชุบผิว ตามที่ลุกค้าสั่ง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766" authorId="0" shapeId="0" xr:uid="{8B16F02F-2988-492F-A44A-D384EC54D0F0}">
      <text>
        <r>
          <rPr>
            <b/>
            <sz val="9"/>
            <color indexed="81"/>
            <rFont val="Tahoma"/>
            <family val="2"/>
          </rPr>
          <t>ใส่ขอมูล การชุบผิว ตามที่ลุกค้าสั่ง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771" authorId="0" shapeId="0" xr:uid="{05E22D73-642B-46D4-BE8B-A12BBF6AE7FC}">
      <text>
        <r>
          <rPr>
            <b/>
            <sz val="9"/>
            <color indexed="81"/>
            <rFont val="Tahoma"/>
            <family val="2"/>
          </rPr>
          <t>ใส่ขอมูล การชุบผิว ตามที่ลุกค้าสั่ง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772" authorId="0" shapeId="0" xr:uid="{49ACED6A-2E2E-49EF-8F56-3730D771566B}">
      <text>
        <r>
          <rPr>
            <b/>
            <sz val="9"/>
            <color indexed="81"/>
            <rFont val="Tahoma"/>
            <family val="2"/>
          </rPr>
          <t>ใส่ขอมูล การชุบผิว ตามที่ลุกค้าสั่ง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</author>
    <author>DRAW-PC</author>
  </authors>
  <commentList>
    <comment ref="E8" authorId="0" shapeId="0" xr:uid="{EC9E25BF-7557-42E7-9971-1A3DC6BFA83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2000 kgs.
</t>
        </r>
      </text>
    </comment>
    <comment ref="E12" authorId="0" shapeId="0" xr:uid="{D56231D1-57DA-44BB-9C69-A853A0675A3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งวดที่ 12-1</t>
        </r>
      </text>
    </comment>
    <comment ref="L15" authorId="0" shapeId="0" xr:uid="{1465C67E-46CA-48F2-B4FA-6170B8FC82B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ตีหมดลวด </t>
        </r>
      </text>
    </comment>
    <comment ref="L16" authorId="0" shapeId="0" xr:uid="{8B6EB5C2-C996-48B9-88F5-369B143E97C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ตีหมดลวดบนเครื่อง ตัดจบ</t>
        </r>
      </text>
    </comment>
    <comment ref="AO42" authorId="0" shapeId="0" xr:uid="{368FCD06-6B9C-420C-9E66-F3280BD6970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G-002-QC-B 2-1</t>
        </r>
      </text>
    </comment>
    <comment ref="AR42" authorId="0" shapeId="0" xr:uid="{A62602E2-37A2-42C3-80D5-6B60B7CA687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2-2</t>
        </r>
      </text>
    </comment>
    <comment ref="AN47" authorId="0" shapeId="0" xr:uid="{5B13B141-E6C9-4EC1-ACC0-328665CCA42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486</t>
        </r>
      </text>
    </comment>
    <comment ref="AE64" authorId="0" shapeId="0" xr:uid="{FF1B9684-437E-4B96-80F0-DECEF3C1F2C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HX10B21</t>
        </r>
      </text>
    </comment>
    <comment ref="E65" authorId="0" shapeId="0" xr:uid="{9C6EECCD-E722-44CB-A99A-837A8D00141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ไม่แยกถังเปลี่ยนเกรดลวด</t>
        </r>
      </text>
    </comment>
    <comment ref="AM78" authorId="0" shapeId="0" xr:uid="{9C0973F0-359D-41BB-AEF0-FEE2BA6E134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เบิกชุบขาว 200 Kg.</t>
        </r>
      </text>
    </comment>
    <comment ref="AO97" authorId="0" shapeId="0" xr:uid="{62CCDA32-C2B9-4923-A726-2D55A24034E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2-1
</t>
        </r>
      </text>
    </comment>
    <comment ref="AP97" authorId="0" shapeId="0" xr:uid="{207873D5-B8D4-45C5-B025-B88F9B8BFA5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3-1
</t>
        </r>
      </text>
    </comment>
    <comment ref="AV97" authorId="0" shapeId="0" xr:uid="{2709829C-8690-44AA-A3D8-FE48DAD6147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2-2
</t>
        </r>
      </text>
    </comment>
    <comment ref="AW97" authorId="0" shapeId="0" xr:uid="{A21B8AE2-3C09-48EF-ACB6-192C6F63DA4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3-2
</t>
        </r>
      </text>
    </comment>
    <comment ref="AM117" authorId="0" shapeId="0" xr:uid="{7BB51990-F307-455A-B2D3-1F0F72C9752A}">
      <text>
        <r>
          <rPr>
            <b/>
            <sz val="9"/>
            <color indexed="81"/>
            <rFont val="Tahoma"/>
            <family val="2"/>
          </rPr>
          <t>PLAN:
เบิกชุบขาว 5 กระสอบ
เบิกชุบขาว 12 กระสอบ</t>
        </r>
      </text>
    </comment>
    <comment ref="AN145" authorId="0" shapeId="0" xr:uid="{0E439521-DE24-46C0-A1C5-62321CD1034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HA-018 (มอเตอร์สายพานเตาคืนไม่ทำงาน)
1-1 = 179 kgs</t>
        </r>
      </text>
    </comment>
    <comment ref="AW145" authorId="0" shapeId="0" xr:uid="{03DE8DEE-2D28-405F-8DC9-9D0DC42E457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HA-018 (มอเตอร์สายพานเตาคืนไม่ทำงาน)
1-2 = 179 kgs</t>
        </r>
      </text>
    </comment>
    <comment ref="AO156" authorId="0" shapeId="0" xr:uid="{30BECE76-9FD4-48C4-98FD-949F5C07C96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2-1</t>
        </r>
      </text>
    </comment>
    <comment ref="AP156" authorId="0" shapeId="0" xr:uid="{A09A4066-790A-4540-BC5A-9AFC91E2A0D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1-2 น็อตล้นถัง</t>
        </r>
      </text>
    </comment>
    <comment ref="AQ156" authorId="0" shapeId="0" xr:uid="{3231A765-55B2-49AF-9139-16D541162A6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2-2
</t>
        </r>
      </text>
    </comment>
    <comment ref="AE174" authorId="0" shapeId="0" xr:uid="{6CA1A429-DBEF-49FD-8025-E1AD7E01D2B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
</t>
        </r>
      </text>
    </comment>
    <comment ref="L184" authorId="0" shapeId="0" xr:uid="{DBB4C79A-6908-4F92-9B5B-99D3CEF7F85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ตีหมดลวด</t>
        </r>
      </text>
    </comment>
    <comment ref="AQ187" authorId="0" shapeId="0" xr:uid="{2B57818A-610C-4235-BDF4-F26A7767D4F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B069 ใช้ตราสินค้าผิด ผลิตM20 P2.5 x 50 ค. A394 .ใช้ตราสินค้า ยาว 45 มาผลิต  เลยทำการกลึงแก้ความยาวให้เหลือ 45</t>
        </r>
      </text>
    </comment>
    <comment ref="AR187" authorId="0" shapeId="0" xr:uid="{0ECCF42D-20CC-424A-BAAC-9FF512F32F9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B069 ใช้ตราสินค้าผิด ผลิตM20 P2.5 x 50 ค. A394 .ใช้ตราสินค้า ยาว 45 มาผลิต  เลยทำการกลึงแก้ความยาวให้เหลือ 45</t>
        </r>
      </text>
    </comment>
    <comment ref="E189" authorId="0" shapeId="0" xr:uid="{ACD3409E-C4B7-4B2E-968F-7A5E0486028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มิ้นท์สั่งผลิตเกิน 500 ตัว</t>
        </r>
      </text>
    </comment>
    <comment ref="AO214" authorId="0" shapeId="0" xr:uid="{650BEE1E-0B4B-43EA-8C97-4258CF2B031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2-1</t>
        </r>
      </text>
    </comment>
    <comment ref="AQ214" authorId="0" shapeId="0" xr:uid="{10943AFB-86FD-4F35-82E5-299005B590F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2-2
</t>
        </r>
      </text>
    </comment>
    <comment ref="E225" authorId="0" shapeId="0" xr:uid="{25F24F44-8979-4263-B562-776AF009996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เพิ่มตัวเลขเผื่องาน จาก 200 เป็น 500 ตัว</t>
        </r>
      </text>
    </comment>
    <comment ref="AR225" authorId="0" shapeId="0" xr:uid="{939B458F-1AF5-4EEA-B309-C4C4823E337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B059 ชิ้นงานเป็นแผล</t>
        </r>
      </text>
    </comment>
    <comment ref="AS225" authorId="0" shapeId="0" xr:uid="{07F5124B-3DC5-45ED-B813-C4EF96CE6A5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B059 ชิ้นงานเป็นแผล</t>
        </r>
      </text>
    </comment>
    <comment ref="AT225" authorId="0" shapeId="0" xr:uid="{B6B0EC4F-DA2E-4806-9DDB-B30647713C0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B059 ชิ้นงานเป็นแผล</t>
        </r>
      </text>
    </comment>
    <comment ref="AU225" authorId="0" shapeId="0" xr:uid="{8D4E5038-B46E-40DC-9D97-D9115862FF0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B059 ชิ้นงานเป็นแผล</t>
        </r>
      </text>
    </comment>
    <comment ref="AN236" authorId="0" shapeId="0" xr:uid="{BBDC4EE1-C052-4E2B-B28D-3AA2EE0A96F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1-1  323</t>
        </r>
      </text>
    </comment>
    <comment ref="AO236" authorId="0" shapeId="0" xr:uid="{271B0DD9-C9F1-4716-9841-3DAC5484352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2-1 296</t>
        </r>
      </text>
    </comment>
    <comment ref="AP236" authorId="0" shapeId="0" xr:uid="{52CD61CB-B134-433D-9A32-04A8912676F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3-1 241
</t>
        </r>
      </text>
    </comment>
    <comment ref="AQ236" authorId="0" shapeId="0" xr:uid="{1E96257D-8E7A-4B7C-A748-4E7933324E7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4-1 243</t>
        </r>
      </text>
    </comment>
    <comment ref="AR236" authorId="0" shapeId="0" xr:uid="{93548D77-EB52-44B6-8469-CD45D1197A8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5-3 221
</t>
        </r>
      </text>
    </comment>
    <comment ref="AS236" authorId="0" shapeId="0" xr:uid="{6FE84A42-74A1-4D5E-92C1-2A47F008823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6-1 232</t>
        </r>
      </text>
    </comment>
    <comment ref="AT236" authorId="0" shapeId="0" xr:uid="{0BEC0AEE-6D8F-4024-99BD-F172EFA31C4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7-1 168</t>
        </r>
      </text>
    </comment>
    <comment ref="AU236" authorId="0" shapeId="0" xr:uid="{07B4B663-E227-444C-9042-964C7ABF84F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1-2</t>
        </r>
      </text>
    </comment>
    <comment ref="AV236" authorId="0" shapeId="0" xr:uid="{60C05A37-D350-4222-8E66-26D0B83B2ED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2-2
</t>
        </r>
      </text>
    </comment>
    <comment ref="AW236" authorId="0" shapeId="0" xr:uid="{D44C03C7-525C-44E4-ACE6-D2F71CCA4D1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3-2</t>
        </r>
      </text>
    </comment>
    <comment ref="AX236" authorId="0" shapeId="0" xr:uid="{BE46967B-42FC-4120-8B90-4515A098954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4-2
</t>
        </r>
      </text>
    </comment>
    <comment ref="AY236" authorId="0" shapeId="0" xr:uid="{31B0739E-9419-43DB-9E4E-D6A089A8A92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5-2</t>
        </r>
      </text>
    </comment>
    <comment ref="AZ236" authorId="0" shapeId="0" xr:uid="{76D08CE5-F44B-4E40-B6D9-061490DB49E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6-2</t>
        </r>
      </text>
    </comment>
    <comment ref="BA236" authorId="0" shapeId="0" xr:uid="{99B2EC9C-C6E4-4E91-A8AE-43E27F6078C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7-2</t>
        </r>
      </text>
    </comment>
    <comment ref="AN237" authorId="0" shapeId="0" xr:uid="{8822CC45-2AFD-4D0E-8D97-FA5F500B746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07/02/68 ใบ G B042 น็อตเป็นสนิม ถังที่ 1-1</t>
        </r>
      </text>
    </comment>
    <comment ref="AO237" authorId="0" shapeId="0" xr:uid="{3D5F9D0A-67ED-45E6-AF23-5F73998A2AF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07/02/68 ใบ G B042 น็อตเป็นสนิม ถังที่ 2-1</t>
        </r>
      </text>
    </comment>
    <comment ref="AP237" authorId="0" shapeId="0" xr:uid="{77A66322-FA5B-4D8B-BA4C-023107C5250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07/02/68 ใบ G B042 น็อตเป็นสนิม ถังที่ 3-1</t>
        </r>
      </text>
    </comment>
    <comment ref="AQ237" authorId="0" shapeId="0" xr:uid="{A8625B51-8B2A-4BD5-AC62-684CF00B24D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07/02/68 ใบ G B042 น็อตเป็นสนิม ถังที่ 4-1</t>
        </r>
      </text>
    </comment>
    <comment ref="AS237" authorId="0" shapeId="0" xr:uid="{568137EB-F4C6-4C9D-B1DC-00CD839D3DC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07/02/68 ใบ G B042 น็อตเป็นสนิม ถังที่ 1-2</t>
        </r>
      </text>
    </comment>
    <comment ref="AT237" authorId="0" shapeId="0" xr:uid="{16537EF5-A44E-46A2-BC26-927E14389B0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07/02/68 ใบ G B042 น็อตเป็นสนิม ถังที่ 2-2</t>
        </r>
      </text>
    </comment>
    <comment ref="AU237" authorId="0" shapeId="0" xr:uid="{E3D44D87-106E-420D-A51E-1A522AD1E3F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07/02/68 ใบ G B042 น็อตเป็นสนิม ถังที่ 3-2</t>
        </r>
      </text>
    </comment>
    <comment ref="AV237" authorId="0" shapeId="0" xr:uid="{6586B864-10EB-4E76-8A8B-7CF63B865C9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07/02/68 ใบ G B042 น็อตเป็นสนิม ถังที่ 4-2</t>
        </r>
      </text>
    </comment>
    <comment ref="AO238" authorId="0" shapeId="0" xr:uid="{4161567D-12D0-4B44-B92E-6DAB26BBD67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2-1</t>
        </r>
      </text>
    </comment>
    <comment ref="AQ238" authorId="0" shapeId="0" xr:uid="{374FDF16-67EA-46E3-A93C-AA9E4D4813B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2-2</t>
        </r>
      </text>
    </comment>
    <comment ref="L240" authorId="0" shapeId="0" xr:uid="{2E51B5B0-77EF-4CA5-8127-9E45C792318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ตีหมดลวด</t>
        </r>
      </text>
    </comment>
    <comment ref="AQ241" authorId="0" shapeId="0" xr:uid="{1CA8A611-F8A8-4363-92BC-5A9E9B5D2DB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B 039- QC B</t>
        </r>
      </text>
    </comment>
    <comment ref="AN254" authorId="0" shapeId="0" xr:uid="{73833D34-7D10-446E-A929-2CBD5361A46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632
</t>
        </r>
      </text>
    </comment>
    <comment ref="BA259" authorId="0" shapeId="0" xr:uid="{7A24503F-184D-46CC-9616-62DB9729362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G043-B</t>
        </r>
      </text>
    </comment>
    <comment ref="AM261" authorId="0" shapeId="0" xr:uid="{9731BBB7-4120-4642-ADB5-CE4ECA50AFF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1 3 น้าหยัดบรรจุแล้ว ใบบันทึกหน้างาน อยู่ที่ฝ่ายผลิต </t>
        </r>
      </text>
    </comment>
    <comment ref="AO261" authorId="0" shapeId="0" xr:uid="{4C1AD552-1A87-443A-A5DC-60321900920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2-1
</t>
        </r>
      </text>
    </comment>
    <comment ref="BB261" authorId="0" shapeId="0" xr:uid="{C1386896-B013-4E3C-A660-87859D53CDE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2-2</t>
        </r>
      </text>
    </comment>
    <comment ref="BC261" authorId="0" shapeId="0" xr:uid="{8264585A-7811-452F-9600-05150058767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2-3</t>
        </r>
      </text>
    </comment>
    <comment ref="AC268" authorId="0" shapeId="0" xr:uid="{D4164D71-3C2A-44F9-964E-18D7DE922C6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11.74</t>
        </r>
      </text>
    </comment>
    <comment ref="AD268" authorId="0" shapeId="0" xr:uid="{C7F8B26D-649B-4DA4-9009-6C028E13DC3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11.74</t>
        </r>
      </text>
    </comment>
    <comment ref="AP269" authorId="0" shapeId="0" xr:uid="{C28E5984-F4B8-4209-8B55-A03275D396B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HX10B33</t>
        </r>
      </text>
    </comment>
    <comment ref="AR289" authorId="0" shapeId="0" xr:uid="{1068754D-A18A-4BD9-BE54-58F30153BA6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17/03/68
ใบ G B104 ลวดแตก</t>
        </r>
      </text>
    </comment>
    <comment ref="AT289" authorId="0" shapeId="0" xr:uid="{13D8B353-A725-4FD2-AF65-E3CC3469C39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7-1</t>
        </r>
      </text>
    </comment>
    <comment ref="AX289" authorId="0" shapeId="0" xr:uid="{93C6A896-7374-445F-BAA9-5A0F015D6E6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7-2</t>
        </r>
      </text>
    </comment>
    <comment ref="AN334" authorId="0" shapeId="0" xr:uid="{0EE619DC-F0BE-466D-A1DF-114B4C18CA5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27-08-68  ใบ G QC-246-DR ค่าทดสอบ HRB เป็นลวดเกรดธรรมดา 
ทิ้งเป็นเศษเหล็ก 23-09-68</t>
        </r>
      </text>
    </comment>
    <comment ref="AN335" authorId="0" shapeId="0" xr:uid="{A1EEF72D-C76C-45F3-9D9B-029E03411C98}">
      <text>
        <r>
          <rPr>
            <b/>
            <sz val="9"/>
            <color indexed="81"/>
            <rFont val="Tahoma"/>
            <family val="2"/>
          </rPr>
          <t>PLAN:
ลวด AM</t>
        </r>
      </text>
    </comment>
    <comment ref="AO335" authorId="0" shapeId="0" xr:uid="{EBA8FFB1-293D-45AC-A205-44F084610A7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</t>
        </r>
      </text>
    </comment>
    <comment ref="AO336" authorId="0" shapeId="0" xr:uid="{C5D48200-A14C-4181-BE53-E02720AB6D3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2-1 </t>
        </r>
      </text>
    </comment>
    <comment ref="AQ336" authorId="0" shapeId="0" xr:uid="{E344CFBE-5AEB-4717-9FD2-9B8377C232B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2-2 ถอยสายพานเอาน็อตออกเนื่องจากท่อแก็สรั่ว แผ่นดินไหว</t>
        </r>
      </text>
    </comment>
    <comment ref="AG338" authorId="0" shapeId="0" xr:uid="{B281A9C1-397B-493A-89A9-8365BDF3F82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O364" authorId="0" shapeId="0" xr:uid="{66B63357-6CB4-4FA6-9780-CB534EC23C5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B091
รีดเกลียวเอียง เกียวกินแหวน ถังที่ 2-1</t>
        </r>
      </text>
    </comment>
    <comment ref="BF364" authorId="0" shapeId="0" xr:uid="{EA329318-2175-4981-A7A1-20A39170CAC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2-2</t>
        </r>
      </text>
    </comment>
    <comment ref="AG381" authorId="0" shapeId="0" xr:uid="{AAC847B8-4B50-478C-97C4-37F46D6580B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N383" authorId="0" shapeId="0" xr:uid="{846C8728-20A2-4F06-BB1E-A257F91CE22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1-1</t>
        </r>
      </text>
    </comment>
    <comment ref="AO383" authorId="0" shapeId="0" xr:uid="{C3541AE7-E637-47A0-AE34-B29BAC8193C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2-1</t>
        </r>
      </text>
    </comment>
    <comment ref="AP383" authorId="0" shapeId="0" xr:uid="{4A0857EE-2FBE-45C7-9509-5B9B4CD1F6C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3-1</t>
        </r>
      </text>
    </comment>
    <comment ref="AQ383" authorId="0" shapeId="0" xr:uid="{AE01F588-E3FF-4A7E-996D-BDAD6E41513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4-1</t>
        </r>
      </text>
    </comment>
    <comment ref="AR383" authorId="0" shapeId="0" xr:uid="{1C265134-CEE0-4A98-B896-4FD60034D6A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5-1</t>
        </r>
      </text>
    </comment>
    <comment ref="AS383" authorId="0" shapeId="0" xr:uid="{12AE08E5-19AA-48C3-91DA-DECD7775EB2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6-1</t>
        </r>
      </text>
    </comment>
    <comment ref="AT383" authorId="0" shapeId="0" xr:uid="{3A7EC4B7-778B-469F-AE15-8C6A4C74BA1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1-2</t>
        </r>
      </text>
    </comment>
    <comment ref="AU383" authorId="0" shapeId="0" xr:uid="{3AAEB456-DFE3-492D-8C59-D947533ACC8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2-1</t>
        </r>
      </text>
    </comment>
    <comment ref="AV383" authorId="0" shapeId="0" xr:uid="{F4FB3AEE-0E5B-44A9-8777-D4355BF4A79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3-1</t>
        </r>
      </text>
    </comment>
    <comment ref="AW383" authorId="0" shapeId="0" xr:uid="{B34A32FF-464F-4E0A-A874-02F8EF8745F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4-1</t>
        </r>
      </text>
    </comment>
    <comment ref="AX383" authorId="0" shapeId="0" xr:uid="{AAC62936-3181-4FF8-B862-130936D5570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5-1</t>
        </r>
      </text>
    </comment>
    <comment ref="AY383" authorId="0" shapeId="0" xr:uid="{75A50C3E-C2D8-4E79-83A6-A54C2E46809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21/03/68 ใบ G 109 ลำตัวเป็นแผลเจียร์ไม่หมด เป็นถังที 6-1</t>
        </r>
      </text>
    </comment>
    <comment ref="AR384" authorId="0" shapeId="0" xr:uid="{E09CE6C7-110B-4F45-843E-A8345AD3018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B103  รีดเกลียวเอียง</t>
        </r>
      </text>
    </comment>
    <comment ref="AW385" authorId="0" shapeId="0" xr:uid="{0EE74751-7CA3-4786-A4EA-CF1334D250C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B101 รีดเกลียวขึ้นลำตัว</t>
        </r>
      </text>
    </comment>
    <comment ref="E401" authorId="0" shapeId="0" xr:uid="{40DFC20E-D7B0-4768-B6B4-7EEE6E22BAF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2000 kgs.
</t>
        </r>
      </text>
    </comment>
    <comment ref="AR401" authorId="0" shapeId="0" xr:uid="{676A225E-0814-4710-82D9-58930D3FA5B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B107 ตัดเหลี่ยมไม่ตรง</t>
        </r>
      </text>
    </comment>
    <comment ref="AN450" authorId="0" shapeId="0" xr:uid="{3A9CF60F-B531-4844-BFB3-40E1EA66234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VN10B33</t>
        </r>
      </text>
    </comment>
    <comment ref="AO450" authorId="0" shapeId="0" xr:uid="{939FF0B9-2FE8-4240-A322-79A8A2ACA69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E452" authorId="0" shapeId="0" xr:uid="{01FE42A8-BFD4-4A4F-A81E-78B164DEACE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1,000 kgs</t>
        </r>
      </text>
    </comment>
    <comment ref="AG453" authorId="0" shapeId="0" xr:uid="{B87AFD21-6662-4E3C-BFCF-0207B839520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N457" authorId="0" shapeId="0" xr:uid="{B82106AE-6B84-4251-B60A-0E852C9DA579}">
      <text>
        <r>
          <rPr>
            <b/>
            <sz val="9"/>
            <color indexed="81"/>
            <rFont val="Tahoma"/>
            <family val="2"/>
          </rPr>
          <t xml:space="preserve">PLAN: 20/03/68
</t>
        </r>
        <r>
          <rPr>
            <sz val="9"/>
            <color indexed="81"/>
            <rFont val="Tahoma"/>
            <family val="2"/>
          </rPr>
          <t>ใบ G B106 เกลียวกินแหวน เป็นถังที่ 1-1</t>
        </r>
      </text>
    </comment>
    <comment ref="AP457" authorId="0" shapeId="0" xr:uid="{D5631AD8-0F18-444F-B1FA-64D375E5B89F}">
      <text>
        <r>
          <rPr>
            <b/>
            <sz val="9"/>
            <color indexed="81"/>
            <rFont val="Tahoma"/>
            <family val="2"/>
          </rPr>
          <t>PLAN: 20/03/68</t>
        </r>
        <r>
          <rPr>
            <sz val="9"/>
            <color indexed="81"/>
            <rFont val="Tahoma"/>
            <family val="2"/>
          </rPr>
          <t xml:space="preserve">
ใบ G B106 เกลียวกินแหวน ของเสียให้ใบผ่าน เป็นถังที่ 1-3</t>
        </r>
      </text>
    </comment>
    <comment ref="AQ457" authorId="0" shapeId="0" xr:uid="{43C0227A-2D86-41A9-8F3F-F8F226A5AB13}">
      <text>
        <r>
          <rPr>
            <b/>
            <sz val="9"/>
            <color indexed="81"/>
            <rFont val="Tahoma"/>
            <family val="2"/>
          </rPr>
          <t>PLAN: 20/03/68</t>
        </r>
        <r>
          <rPr>
            <sz val="9"/>
            <color indexed="81"/>
            <rFont val="Tahoma"/>
            <family val="2"/>
          </rPr>
          <t xml:space="preserve">
ใบ G B106 เกลียวกินแหวน ของดีรีดต่อ เป็นถังที่ 1-2</t>
        </r>
      </text>
    </comment>
    <comment ref="AP468" authorId="0" shapeId="0" xr:uid="{B7B8CEDA-E445-4195-B8A7-242ED014717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29/03/68 ใบ G B124
น็อตเป็นรอยปากคีบ
ก่อนคัด 351 kgs</t>
        </r>
      </text>
    </comment>
    <comment ref="AG472" authorId="0" shapeId="0" xr:uid="{A157A2FF-D9FE-4BB8-A1EE-116743A0C87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473" authorId="0" shapeId="0" xr:uid="{C383C559-E88B-4ACF-B9B4-608AAC7BF24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474" authorId="0" shapeId="0" xr:uid="{4FB5CB40-25D3-4933-9FFD-25A0154EC70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475" authorId="0" shapeId="0" xr:uid="{4F7F3B9B-62E7-4DE2-A261-3064BAEBA8B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476" authorId="0" shapeId="0" xr:uid="{C61BBA3E-7158-45FA-9561-866FC1545AD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477" authorId="0" shapeId="0" xr:uid="{2942FE04-A704-490D-BB8E-86954DFAA4F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N478" authorId="0" shapeId="0" xr:uid="{C8E9C974-24C6-4BC7-BD4A-4FD80850AB6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19/05/68 ใบ G B169
ใช้ใบบันทึกหน้างานผิดสี</t>
        </r>
      </text>
    </comment>
    <comment ref="AG479" authorId="0" shapeId="0" xr:uid="{F1C2868E-F630-4CB8-A0AD-D65DF7B214D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O484" authorId="0" shapeId="0" xr:uid="{3FA5A99D-03AD-43A0-B208-EB93ABF411AE}">
      <text>
        <r>
          <rPr>
            <b/>
            <sz val="9"/>
            <color indexed="81"/>
            <rFont val="Tahoma"/>
            <family val="2"/>
          </rPr>
          <t>PLAN: 31/03/68</t>
        </r>
        <r>
          <rPr>
            <sz val="9"/>
            <color indexed="81"/>
            <rFont val="Tahoma"/>
            <family val="2"/>
          </rPr>
          <t xml:space="preserve">
ใบ G B126 
 รีดเกลียวกินแหวน</t>
        </r>
      </text>
    </comment>
    <comment ref="AP484" authorId="0" shapeId="0" xr:uid="{C7CCDA6E-1AD0-444F-A15B-043E34DA00CB}">
      <text>
        <r>
          <rPr>
            <b/>
            <sz val="9"/>
            <color indexed="81"/>
            <rFont val="Tahoma"/>
            <family val="2"/>
          </rPr>
          <t xml:space="preserve">PLAN: 31/03/68
</t>
        </r>
        <r>
          <rPr>
            <sz val="9"/>
            <color indexed="81"/>
            <rFont val="Tahoma"/>
            <family val="2"/>
          </rPr>
          <t xml:space="preserve">ใบ G B126 รีดเกลียวกินแหวน
</t>
        </r>
      </text>
    </comment>
    <comment ref="AO487" authorId="0" shapeId="0" xr:uid="{0EF3E337-ABEA-4EEC-9095-F79FBF46C39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B110 ลวดแตกอ้า</t>
        </r>
      </text>
    </comment>
    <comment ref="AN491" authorId="0" shapeId="0" xr:uid="{DD77FFDD-B6B7-4574-93BB-C91BB63BB93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25/03/68 ใบ G B112
น็อตเป็นแผล</t>
        </r>
      </text>
    </comment>
    <comment ref="AO491" authorId="0" shapeId="0" xr:uid="{20DB57FF-FDA9-4D5D-831E-50CA4E88B7F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25/03/68 ใบ G B112
น็อตเป็นแผล</t>
        </r>
      </text>
    </comment>
    <comment ref="AQ491" authorId="0" shapeId="0" xr:uid="{CCA4AC6E-ACA1-46B4-A588-CBE3C57209C6}">
      <text>
        <r>
          <rPr>
            <b/>
            <sz val="9"/>
            <color indexed="81"/>
            <rFont val="Tahoma"/>
            <family val="2"/>
          </rPr>
          <t>PLAN: 28/03/68</t>
        </r>
        <r>
          <rPr>
            <sz val="9"/>
            <color indexed="81"/>
            <rFont val="Tahoma"/>
            <family val="2"/>
          </rPr>
          <t xml:space="preserve">
ใบ G B120 ลวดแตกอ้า</t>
        </r>
      </text>
    </comment>
    <comment ref="AR491" authorId="0" shapeId="0" xr:uid="{6F03A775-B905-4145-B952-EBA07A142E5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B120 ลวดแตกอ้า</t>
        </r>
      </text>
    </comment>
    <comment ref="AY491" authorId="0" shapeId="0" xr:uid="{28A9CEB3-09B9-4258-AA38-3C21D0C9A56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25/03/68 ใบ G B112
น็อตเป็นแผล ของเสียถัง 1 กับ ถัง 2 รวมกัน</t>
        </r>
      </text>
    </comment>
    <comment ref="AG498" authorId="0" shapeId="0" xr:uid="{64ED32DD-1A34-4E1A-8B09-C270CC485DC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499" authorId="0" shapeId="0" xr:uid="{25568744-F134-49DF-B8A6-EB431E2CE12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501" authorId="0" shapeId="0" xr:uid="{C0D8D6AC-9DA5-4E60-BF66-D2440771B87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TWSCM440</t>
        </r>
      </text>
    </comment>
    <comment ref="CJ502" authorId="0" shapeId="0" xr:uid="{166701C1-F89B-4F74-90DB-20EF35AFD7B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เกลียวขึ้นลำตัว เป็นถังที่ 49-1</t>
        </r>
      </text>
    </comment>
    <comment ref="DS502" authorId="0" shapeId="0" xr:uid="{E389FC6A-1878-460D-A500-238B65A5BFB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เกลียวขึ้นลำตัว เป็นถังที่ 49-2</t>
        </r>
      </text>
    </comment>
    <comment ref="AG503" authorId="0" shapeId="0" xr:uid="{DB03CAEC-CBD6-47C9-8A60-99AFBFCAD79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513" authorId="0" shapeId="0" xr:uid="{A4A60AB8-299C-497D-8652-78C95B66A88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</t>
        </r>
      </text>
    </comment>
    <comment ref="AG518" authorId="0" shapeId="0" xr:uid="{119AE8E9-DC5A-473D-B843-C09829D17AA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
</t>
        </r>
      </text>
    </comment>
    <comment ref="AG519" authorId="0" shapeId="0" xr:uid="{310D34EF-E0A2-4517-B078-86993C25F93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L520" authorId="0" shapeId="0" xr:uid="{5E56D863-EEB3-47C0-811C-7DA9D0D0AAA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เคาเตอร์ 26,641 ตัว
นน.คำนวนได้ 29,000 ตัว</t>
        </r>
      </text>
    </comment>
    <comment ref="AG520" authorId="0" shapeId="0" xr:uid="{AF4AA680-53B3-459C-9DA9-291B61E6AA2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</t>
        </r>
      </text>
    </comment>
    <comment ref="AN521" authorId="0" shapeId="0" xr:uid="{78EE5229-878A-47A5-BA5F-87D6BFA760F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08/04/68 ใบ G B140
เกลียวบี้ลำตัวเป็นแผล เป็นถังที่ 1-1</t>
        </r>
      </text>
    </comment>
    <comment ref="AO521" authorId="0" shapeId="0" xr:uid="{600022F9-23BB-4576-A664-93FF68955E6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08/04/68 ใบ G B140
เกลียวบี้ลำตัวเป็นแผล เป็นถังที่ 1-2</t>
        </r>
      </text>
    </comment>
    <comment ref="AG523" authorId="0" shapeId="0" xr:uid="{16A3A7DC-896E-4226-BFE1-3FBD9EA6BAD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524" authorId="0" shapeId="0" xr:uid="{D6E77694-90F6-416F-9403-2F4C9D02E59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525" authorId="0" shapeId="0" xr:uid="{57D47E8A-A246-40E7-AD11-335D8EA7860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N531" authorId="0" shapeId="0" xr:uid="{B2EFF598-B20B-45CF-A91D-304C87FC328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02/04/68 ใบ G B131
ลวดแตก</t>
        </r>
      </text>
    </comment>
    <comment ref="AO531" authorId="0" shapeId="0" xr:uid="{E8AE56B7-C3F3-472A-8D9A-5CD51FE129F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02/04/68 ใบ G B131
ลวดแตก</t>
        </r>
      </text>
    </comment>
    <comment ref="AP531" authorId="0" shapeId="0" xr:uid="{AE891AFE-F0F7-4F48-B0E5-50551FFD6C2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02/04/68 ใบ G B131
ลวดแตก</t>
        </r>
      </text>
    </comment>
    <comment ref="AQ531" authorId="0" shapeId="0" xr:uid="{1BBA09B8-2BAD-4C8A-8EE0-83DC71EC781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02/04/68 ใบ G B131
ลวดแตก</t>
        </r>
      </text>
    </comment>
    <comment ref="AG536" authorId="0" shapeId="0" xr:uid="{72C956E4-2066-47A1-94CE-20C70B1C984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ZE0B33
</t>
        </r>
      </text>
    </comment>
    <comment ref="AN536" authorId="0" shapeId="0" xr:uid="{E53EF385-7DBF-466C-A777-44EDA7BD8AA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19/05/68 ใบ G B169
ใช้ใบบันทึกหน้างานผิดสี</t>
        </r>
      </text>
    </comment>
    <comment ref="AO536" authorId="0" shapeId="0" xr:uid="{D1500AC2-7080-46B9-9D0F-4167181A0BA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19/05/68 ใบ G B169
ใช้ใบบันทึกหน้างานผิดสี</t>
        </r>
      </text>
    </comment>
    <comment ref="AP536" authorId="0" shapeId="0" xr:uid="{559969F5-D10D-4B55-926F-E38D188B03F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19/05/68 ใบ G B169
ใช้ใบบันทึกหน้างานผิดสี</t>
        </r>
      </text>
    </comment>
    <comment ref="AG537" authorId="0" shapeId="0" xr:uid="{4A8AE526-2166-4E9A-BA2F-C7BB236A780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1-12 = XT10B33
ถังที่ 13-15 = ZE10B33</t>
        </r>
      </text>
    </comment>
    <comment ref="AG538" authorId="0" shapeId="0" xr:uid="{BE628785-12B3-4719-BB08-0AC94B6EA23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E542" authorId="0" shapeId="0" xr:uid="{52D77160-2641-4D7E-8C89-79D42585901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2000 kgs.</t>
        </r>
      </text>
    </comment>
    <comment ref="E543" authorId="0" shapeId="0" xr:uid="{99C97088-EAD8-45A7-B2C8-F4ED7EDA900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2000 kgs.
</t>
        </r>
      </text>
    </comment>
    <comment ref="BF546" authorId="0" shapeId="0" xr:uid="{9F08CE99-1C6D-45F9-AC93-EFA600AF133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17/04/68 ใบ G B142
บันทึกจุด F ผิด</t>
        </r>
      </text>
    </comment>
    <comment ref="AG547" authorId="0" shapeId="0" xr:uid="{A0EEE508-E2F1-4992-9893-7B93E182FDD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HX10B21</t>
        </r>
      </text>
    </comment>
    <comment ref="AG548" authorId="0" shapeId="0" xr:uid="{C1B14F39-C338-4C46-949C-CE46A8B9854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HX10B21</t>
        </r>
      </text>
    </comment>
    <comment ref="AG549" authorId="0" shapeId="0" xr:uid="{8B01D5FF-7CE8-4E5B-B5F0-229C30C1DA9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HX10B21</t>
        </r>
      </text>
    </comment>
    <comment ref="AG550" authorId="0" shapeId="0" xr:uid="{FE380735-2173-49AD-A0F1-E5E29FEDF58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1 HX10B21
ถังที่ 2 VN10B21</t>
        </r>
      </text>
    </comment>
    <comment ref="AN550" authorId="0" shapeId="0" xr:uid="{0431CF01-8512-4606-8319-9149F9E0E3E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HX10B21</t>
        </r>
      </text>
    </comment>
    <comment ref="AO550" authorId="0" shapeId="0" xr:uid="{6D2BF38D-AA95-4179-88BB-CC24C48C965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VN10B21</t>
        </r>
      </text>
    </comment>
    <comment ref="AG551" authorId="0" shapeId="0" xr:uid="{BEDAC107-70E9-4FC2-B11D-EB827F12754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1 = VN10B21
ถังที่ 2 = HX10B21</t>
        </r>
      </text>
    </comment>
    <comment ref="AG552" authorId="0" shapeId="0" xr:uid="{51EA9CE9-6E79-47DF-8D52-CF4270D315E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HX10B21</t>
        </r>
      </text>
    </comment>
    <comment ref="AG555" authorId="0" shapeId="0" xr:uid="{3437B8A3-EC55-4496-88A9-9D683269EF9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556" authorId="0" shapeId="0" xr:uid="{D9733E29-1754-4C88-9924-D905793ECC2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557" authorId="0" shapeId="0" xr:uid="{A3EF617C-2409-4611-8957-586642F0195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558" authorId="0" shapeId="0" xr:uid="{759EF5FD-FE3C-43AF-AA4A-48DEE4B9FB1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E559" authorId="0" shapeId="0" xr:uid="{C82A7B52-2225-4F7E-AEB6-48D902352CE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1,000 kgs.</t>
        </r>
      </text>
    </comment>
    <comment ref="AG562" authorId="0" shapeId="0" xr:uid="{A3F2EBF6-1C4D-4058-BCFE-A5C6E7B9647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565" authorId="0" shapeId="0" xr:uid="{4A9C7216-645B-4729-A8D3-A6A93280F0E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1 ZE10B33
ถังที่ 2 XT10B33</t>
        </r>
      </text>
    </comment>
    <comment ref="AN565" authorId="0" shapeId="0" xr:uid="{598A19F5-C75D-4A67-BC8B-6851E56DD62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O565" authorId="0" shapeId="0" xr:uid="{AF5F198A-1A2A-42D0-B716-35928444D90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566" authorId="0" shapeId="0" xr:uid="{FC1AC562-8660-44E5-9A47-8D65EC8240E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567" authorId="0" shapeId="0" xr:uid="{4D700944-1314-4BD8-9968-4ADE2D9CA2D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569" authorId="0" shapeId="0" xr:uid="{9DFD585F-A1F8-4472-9C53-FB296CA5A63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
</t>
        </r>
      </text>
    </comment>
    <comment ref="AG582" authorId="0" shapeId="0" xr:uid="{8F4212D1-8BB2-45B1-B29A-71F1E7466DA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O582" authorId="0" shapeId="0" xr:uid="{74207D41-F181-46FB-AFB2-A809E6CF8F8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เครื่องโรลิ่งเสีย แตกถังออกมาชุบแข็งให้ลูกค้าก่อน เป็นถังที่ 2-1</t>
        </r>
      </text>
    </comment>
    <comment ref="AT582" authorId="0" shapeId="0" xr:uid="{4193B624-44AB-475C-AF85-CE5C7BB1A02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2-2</t>
        </r>
      </text>
    </comment>
    <comment ref="AG589" authorId="0" shapeId="0" xr:uid="{FA84B516-59F6-43EA-9E81-0A672F7CF77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E592" authorId="0" shapeId="0" xr:uid="{CFDBCFD5-7C23-42C5-BC10-153F951FD62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5,000 kgs.</t>
        </r>
      </text>
    </comment>
    <comment ref="E593" authorId="0" shapeId="0" xr:uid="{C9F60C6A-EB9B-433B-B5C3-2498F7C54CE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2,000 kgs.</t>
        </r>
      </text>
    </comment>
    <comment ref="AG594" authorId="0" shapeId="0" xr:uid="{0299B3F0-07F6-4E64-9F55-7CE35B7794B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595" authorId="0" shapeId="0" xr:uid="{11840AC1-3EED-4442-B6A4-134BBAF6681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596" authorId="0" shapeId="0" xr:uid="{E5A27776-458E-4F2F-814B-54311415FC7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601" authorId="0" shapeId="0" xr:uid="{06875F3D-D633-4F98-8A34-9009DE17B07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</t>
        </r>
      </text>
    </comment>
    <comment ref="AG602" authorId="0" shapeId="0" xr:uid="{09E73C23-2494-46F5-98B9-C12C8623F55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ZE0B33</t>
        </r>
      </text>
    </comment>
    <comment ref="CZ609" authorId="0" shapeId="0" xr:uid="{1875A0F0-AF15-4A53-8827-29F6232C77F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393 ตัว</t>
        </r>
      </text>
    </comment>
    <comment ref="AG610" authorId="0" shapeId="0" xr:uid="{DB07E584-E937-4888-B637-A7A1ECFF767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XT0B21</t>
        </r>
      </text>
    </comment>
    <comment ref="AG611" authorId="0" shapeId="0" xr:uid="{3067AE3F-9CE0-44EA-9129-AD53E1FD175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616" authorId="0" shapeId="0" xr:uid="{DC1A84C3-0AF5-42DF-B9CA-2DBF42FB680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17" authorId="0" shapeId="0" xr:uid="{802C632C-00E0-4F35-A439-9512A36387C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18" authorId="0" shapeId="0" xr:uid="{684D3B1D-876D-474C-BE6B-A4AE1845304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19" authorId="0" shapeId="0" xr:uid="{70AB1055-B5CA-4887-80CF-15F3099150F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20" authorId="0" shapeId="0" xr:uid="{BBCE317D-EA68-4EBF-B749-862995AD0B7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21" authorId="0" shapeId="0" xr:uid="{696F44C1-2EEF-4DD1-99CE-DCF8F822CE4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622" authorId="0" shapeId="0" xr:uid="{5DF5180A-8F47-4AEC-BA4F-BD5D2CA82D7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26" authorId="0" shapeId="0" xr:uid="{43D81E60-494B-403F-AB65-B532998B377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W634" authorId="0" shapeId="0" xr:uid="{2EDB57DF-7E6C-4E47-9FCA-782C465DF7A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ลวดแตก ขึ้นถังใหม่ของเสียนำไปกลิ้งแก้ไขผ่านได้</t>
        </r>
      </text>
    </comment>
    <comment ref="AX634" authorId="0" shapeId="0" xr:uid="{933C882D-573C-4B3E-B0F3-6A6A3BFC597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ลวดแตก ขึ้นถังใหม่ของเสียนำไปกลิ้งแก้ไขผ่านได้</t>
        </r>
      </text>
    </comment>
    <comment ref="AN636" authorId="0" shapeId="0" xr:uid="{F34570CA-AC79-4BE6-BAF6-80329F06BA7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B161 ลวดแตก</t>
        </r>
      </text>
    </comment>
    <comment ref="AO636" authorId="0" shapeId="0" xr:uid="{8D905E23-9F7D-47FF-952E-D9BD5A8EC50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B161 ลวดแตก</t>
        </r>
      </text>
    </comment>
    <comment ref="AP636" authorId="0" shapeId="0" xr:uid="{0EB16192-B769-46FB-8C4E-1CED01AAC39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B161 ลวดแตก</t>
        </r>
      </text>
    </comment>
    <comment ref="AQ636" authorId="0" shapeId="0" xr:uid="{33DFC1C7-5FED-4F4E-8BCF-8C21DEC3D11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B161 ลวดแตก</t>
        </r>
      </text>
    </comment>
    <comment ref="AR636" authorId="0" shapeId="0" xr:uid="{B4A0BE5F-FA65-4BF4-8C73-958A7529421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B161 ลวดแตก</t>
        </r>
      </text>
    </comment>
    <comment ref="AS636" authorId="0" shapeId="0" xr:uid="{976C89F3-61D5-47A4-9BF7-653EB0083EF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B161 ลวดแตก</t>
        </r>
      </text>
    </comment>
    <comment ref="AT636" authorId="0" shapeId="0" xr:uid="{D0BF29B8-D2B8-4330-8165-F0BEAD74F07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B161 ลวดแตก</t>
        </r>
      </text>
    </comment>
    <comment ref="AU636" authorId="0" shapeId="0" xr:uid="{65099E6E-F814-410F-9D30-AC92D3CCA94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ลวดแตก ขึ้นถังใหม่ของเสียนำไปกลิ้งแก้ไขผ่านได้</t>
        </r>
      </text>
    </comment>
    <comment ref="AV636" authorId="0" shapeId="0" xr:uid="{0D941C5C-09ED-4837-AD7D-49F55F8A5AC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ลวดแตก ขึ้นถังใหม่ของเสียนำไปกลิ้งแก้ไขผ่านได้</t>
        </r>
      </text>
    </comment>
    <comment ref="AW636" authorId="0" shapeId="0" xr:uid="{3C43D264-D278-4977-A872-DD06B70BC78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ลวดแตก ขึ้นถังใหม่ของเสียนำไปกลิ้งแก้ไขผ่านได้</t>
        </r>
      </text>
    </comment>
    <comment ref="AX636" authorId="0" shapeId="0" xr:uid="{9AEC37D3-08F5-4949-A4C9-1E847B7D839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ลวดแตก ขึ้นถังใหม่ของเสียนำไปกลิ้งแก้ไขผ่านได้</t>
        </r>
      </text>
    </comment>
    <comment ref="AN637" authorId="0" shapeId="0" xr:uid="{53E1B930-707C-42C2-8403-49CDB2A4DDA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B161 ลวดแตก</t>
        </r>
      </text>
    </comment>
    <comment ref="AO637" authorId="0" shapeId="0" xr:uid="{ECAA88B4-D783-4B68-9F7D-A78010CBA5D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B161 ลวดแตก</t>
        </r>
      </text>
    </comment>
    <comment ref="AP637" authorId="0" shapeId="0" xr:uid="{E61E3076-8319-4CE3-A582-5BAEB4A6CA2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ลวดแตก ขึ้นถังใหม่ของเสียนำไปกลิ้งแก้ไขผ่านได้</t>
        </r>
      </text>
    </comment>
    <comment ref="AQ637" authorId="0" shapeId="0" xr:uid="{3A8F12B9-5264-4F86-BAD5-CEBD8532FB9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ลวดแตก ขึ้นถังใหม่ของเสียนำไปกลิ้งแก้ไขผ่านได้</t>
        </r>
      </text>
    </comment>
    <comment ref="AN638" authorId="0" shapeId="0" xr:uid="{51BC2920-3E7F-46DE-ACBB-9C27D983593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05/05/68 ใบ G B151 ลวดแตก</t>
        </r>
      </text>
    </comment>
    <comment ref="AO638" authorId="0" shapeId="0" xr:uid="{AFC69505-04B2-4C6A-A467-8B1E6765E9F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05/05/68 ใบ G B151 ลวดแตก</t>
        </r>
      </text>
    </comment>
    <comment ref="AP638" authorId="0" shapeId="0" xr:uid="{32009A5E-DC02-479D-8DF3-106A54D685C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05/05/68 ใบ G B151 ลวดแตก</t>
        </r>
      </text>
    </comment>
    <comment ref="AQ638" authorId="0" shapeId="0" xr:uid="{DB33F5EB-BCEB-443E-90E1-976A33CE81B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05/05/68 ใบ G B151 ลวดแตก</t>
        </r>
      </text>
    </comment>
    <comment ref="AR638" authorId="0" shapeId="0" xr:uid="{3700E4CC-77BC-45C2-A300-E956F8D19F2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05/05/68 ใบ G B151 ลวดแตก</t>
        </r>
      </text>
    </comment>
    <comment ref="AS638" authorId="0" shapeId="0" xr:uid="{7C614A50-30DA-4679-9B0E-B1E71A22CC0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05/05/68 ใบ G B151 ลวดแตก</t>
        </r>
      </text>
    </comment>
    <comment ref="AT638" authorId="0" shapeId="0" xr:uid="{32E5ADB3-2EF4-4E5A-A48A-2F9973F32F3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05/05/68 ใบ G B151 ลวดแตก ขึ้นถังใหม่ของเสียนำไปกลิ้งแก้ไขผ่านได้</t>
        </r>
      </text>
    </comment>
    <comment ref="AU638" authorId="0" shapeId="0" xr:uid="{172577B5-39FF-4A70-92EC-3D030F28D91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05/05/68 ใบ G B151 ลวดแตก ขึ้นถังใหม่ของเสียนำไปกลิ้งแก้ไขผ่านได้</t>
        </r>
      </text>
    </comment>
    <comment ref="AG650" authorId="0" shapeId="0" xr:uid="{E0AC0E14-37C3-42EE-A864-83DA498FE64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HX10B21</t>
        </r>
      </text>
    </comment>
    <comment ref="AG651" authorId="0" shapeId="0" xr:uid="{416AB0C7-5017-44BD-A9DA-C2558B4F6A7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VN10B21
</t>
        </r>
      </text>
    </comment>
    <comment ref="AG652" authorId="0" shapeId="0" xr:uid="{5BEF635E-E124-45FB-9A63-F837064B5BD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VN10B21</t>
        </r>
      </text>
    </comment>
    <comment ref="AG658" authorId="0" shapeId="0" xr:uid="{DB4AF207-4347-4285-ABC9-6823986F550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59" authorId="0" shapeId="0" xr:uid="{2F9DD6C6-EAB8-4F42-9FD7-830953EC6A6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N659" authorId="0" shapeId="0" xr:uid="{B85AA27A-E54D-4562-A6BE-C20E96CDA0D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B160
รีดเกลียวกินแหวน เป็นถังที่ 1-1</t>
        </r>
      </text>
    </comment>
    <comment ref="AP659" authorId="0" shapeId="0" xr:uid="{A4FBA291-1000-49BE-8832-399A95C8287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09/05/68 ใบ G B160
รีดเกลียวกินแหวน เป็นถังที่ 1-2</t>
        </r>
      </text>
    </comment>
    <comment ref="AG660" authorId="0" shapeId="0" xr:uid="{31FA2728-5649-4848-B4B9-D51CCE8B881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61" authorId="0" shapeId="0" xr:uid="{4680BEE9-90B3-4656-98AE-FBB3FA38347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62" authorId="0" shapeId="0" xr:uid="{403CFAE6-06E5-484D-83D7-A5475CDDDC1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63" authorId="0" shapeId="0" xr:uid="{5A61E418-6366-496E-B1D5-B3159243B85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64" authorId="0" shapeId="0" xr:uid="{BCEEF76F-6AA3-4D76-B393-CFEF85E0F02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67" authorId="0" shapeId="0" xr:uid="{E943E143-6733-482C-B4BB-CA2D3B42CE4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VN10B21</t>
        </r>
      </text>
    </comment>
    <comment ref="AG669" authorId="0" shapeId="0" xr:uid="{4745ACF3-D573-48C4-BCD4-505F2411D6C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E672" authorId="0" shapeId="0" xr:uid="{7BAFDC5C-DAF0-44A3-9312-06F79413279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 3000 kgs.</t>
        </r>
      </text>
    </comment>
    <comment ref="AG673" authorId="0" shapeId="0" xr:uid="{C9B04D98-A8F6-4E02-B55A-772E0B8E5D1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74" authorId="0" shapeId="0" xr:uid="{E86F5D77-C5B7-40CA-84F1-5224A1377F9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76" authorId="0" shapeId="0" xr:uid="{213B3257-4625-4CB0-BA15-153E0D7603D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77" authorId="0" shapeId="0" xr:uid="{06CF5DA8-23E9-4FE5-B508-744A0BA17C3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78" authorId="0" shapeId="0" xr:uid="{A468EAAC-3DD7-46B4-95C5-D8BEE0861A5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696" authorId="0" shapeId="0" xr:uid="{63D24FC1-9679-450E-8C4F-83330F8EA9F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VN10B21</t>
        </r>
      </text>
    </comment>
    <comment ref="AG697" authorId="0" shapeId="0" xr:uid="{92A04FF9-8516-4249-9F7D-BA72DCBE01E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VN10B21 </t>
        </r>
      </text>
    </comment>
    <comment ref="AN697" authorId="0" shapeId="0" xr:uid="{F18F399C-5DC0-40FA-9016-9807268D0AF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15/05/68 ใบ G เปลี่ยนมัดลวดแต่ไม่เปลี่ยนถังงานเข้าเตาชุบแข็ง </t>
        </r>
      </text>
    </comment>
    <comment ref="AG698" authorId="0" shapeId="0" xr:uid="{F89058C8-48C6-4CDE-8B69-0B42F586A4B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O706" authorId="0" shapeId="0" xr:uid="{AF5D976D-3740-477C-8762-6A65B2AD13E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05/06/68 ใบ G B001
รีดเกลียวน็อตคอยาว เป็นถังที่ 2-1</t>
        </r>
      </text>
    </comment>
    <comment ref="AP706" authorId="0" shapeId="0" xr:uid="{864EA490-3DA4-4DAF-96C1-932F9332C06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05/06/68 ใบ G B001
รีดเกลียวน็อตคอยาว เป็นถังที่ 2-2</t>
        </r>
      </text>
    </comment>
    <comment ref="AQ706" authorId="0" shapeId="0" xr:uid="{878C2027-18E5-41CF-8740-E5DB7B5BD68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05/06/68 ใบ G B001
รีดเกลียวน็อตคอยาว เป็นถังที่ 2-3</t>
        </r>
      </text>
    </comment>
    <comment ref="D722" authorId="0" shapeId="0" xr:uid="{47B52E9B-FCE9-4BD7-8A31-601330FEA2E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หลังจากคัดน็อตถังที่ 7 แล้ว รวมน้ำหนัก ได้ 5034 kgs.
และได้สั่งให้ผลิตเพิ่ม 500 ตัว</t>
        </r>
      </text>
    </comment>
    <comment ref="E722" authorId="0" shapeId="0" xr:uid="{91F7C31A-347F-4EDC-BEE4-823B73B5F5C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5000 kgs.
</t>
        </r>
      </text>
    </comment>
    <comment ref="AO722" authorId="0" shapeId="0" xr:uid="{0378A3AB-888D-4395-B7C3-85B2A8101B3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19/05/68  ใบ G B171
น็อตคอยาว นน. ก่อนคัด 508 เป็นถังที่ 2-1 </t>
        </r>
      </text>
    </comment>
    <comment ref="AT722" authorId="0" shapeId="0" xr:uid="{138F7FC2-C166-41DF-9329-AFA2F32586F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22/05/68 ใบ G B175
ลวดแตก 
ก่อนคัด นน. 179 kgs.
คัดเสร็จ เหลือ 174 kgs.</t>
        </r>
      </text>
    </comment>
    <comment ref="AX722" authorId="0" shapeId="0" xr:uid="{FE06141E-8193-4449-B42D-B1423E9532D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B171
น็อตคอยาว ถังที่ 2-2 </t>
        </r>
      </text>
    </comment>
    <comment ref="AG723" authorId="0" shapeId="0" xr:uid="{7CCFB508-A8A6-44A4-9FE7-A96BE9CDD19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724" authorId="0" shapeId="0" xr:uid="{83127458-66DA-44A5-97DD-2BD9339656D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725" authorId="0" shapeId="0" xr:uid="{5998F3E6-290B-4DF8-84C5-E3C6E2CECD0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30" authorId="0" shapeId="0" xr:uid="{1D9527A2-1F77-4279-A905-9F2BDF05FFA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31" authorId="0" shapeId="0" xr:uid="{C6DC263F-3A12-47B7-B925-A54AF9C3DAB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32" authorId="0" shapeId="0" xr:uid="{81FDC22D-E757-4D6F-9CE7-6D16077CA54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33" authorId="0" shapeId="0" xr:uid="{AC46DC75-B37A-4543-ABBF-370C1740642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O744" authorId="0" shapeId="0" xr:uid="{295E6AC4-233A-4533-ACD6-83098FB9DBC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26/05/68 ใบ G B179 แผ่นหน้าแตก</t>
        </r>
      </text>
    </comment>
    <comment ref="AG745" authorId="0" shapeId="0" xr:uid="{D0CD4BC2-BA66-4A04-8395-D41059A81D7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46" authorId="0" shapeId="0" xr:uid="{7232EFE4-A69B-4DC1-9307-94271F6F84B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47" authorId="0" shapeId="0" xr:uid="{32A56685-651F-4059-BF43-E086C4B576D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TWS435</t>
        </r>
      </text>
    </comment>
    <comment ref="E748" authorId="0" shapeId="0" xr:uid="{F1F1F893-53DC-409E-8E5D-6EFD3A7138B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2,000 kgs</t>
        </r>
      </text>
    </comment>
    <comment ref="AR752" authorId="0" shapeId="0" xr:uid="{C6447F05-5B9A-410C-A024-D96B3073D1C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02-09-68 ใบ G HA-252-HA
วายพานติด น็อตติดค้างในเตาคืนไฟ TW นน. 133 kgs.
เป็นถังที่ 5-1 </t>
        </r>
      </text>
    </comment>
    <comment ref="AS752" authorId="0" shapeId="0" xr:uid="{B859772F-0F1A-4B63-9AA7-75025C137C0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เป็นถังที่ 5-2 นน. 199 kg.</t>
        </r>
      </text>
    </comment>
    <comment ref="AG756" authorId="0" shapeId="0" xr:uid="{F5335A9C-741A-4E51-9A93-01CD0CE6A43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57" authorId="0" shapeId="0" xr:uid="{93D62DD7-A67C-4308-854F-AE6548725F5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63" authorId="0" shapeId="0" xr:uid="{571EDB58-11D5-400B-92FA-54565F6BCEC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</t>
        </r>
      </text>
    </comment>
    <comment ref="AG764" authorId="0" shapeId="0" xr:uid="{C4903337-DB22-4FED-A2E2-27F99D585B9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E767" authorId="0" shapeId="0" xr:uid="{CDF76157-DF53-440C-A364-96C4407BE77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1,000 kgs.</t>
        </r>
      </text>
    </comment>
    <comment ref="AG768" authorId="0" shapeId="0" xr:uid="{910AE623-C779-4F15-A623-C55F21F5161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ZE0B21</t>
        </r>
      </text>
    </comment>
    <comment ref="AG769" authorId="0" shapeId="0" xr:uid="{122B5639-6AE3-4484-9511-15B562E1843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E777" authorId="0" shapeId="0" xr:uid="{E1A589A3-AF91-4749-B6BF-8474EDED2F8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สั่งผลิต 4999 kgs.
</t>
        </r>
      </text>
    </comment>
    <comment ref="AV777" authorId="0" shapeId="0" xr:uid="{A77DF063-418A-4E8B-9A8C-A757EA9339E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07/06/68 ใบ G B185
จุด E หลุด Spec. เก็กเกินไป เป็นถังที่ 9-1</t>
        </r>
      </text>
    </comment>
    <comment ref="BC777" authorId="0" shapeId="0" xr:uid="{80308B68-6AC5-4E15-BF0E-FFBBF98B7AA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9-2</t>
        </r>
      </text>
    </comment>
    <comment ref="AG781" authorId="0" shapeId="0" xr:uid="{6085D6F3-C7A7-4ADC-8117-93E2E39019E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82" authorId="0" shapeId="0" xr:uid="{006CFC43-D94E-41C0-B5A0-9FA6458895A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E783" authorId="0" shapeId="0" xr:uid="{EE4844A8-C110-403D-BAB9-2E80A12AAD3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2,000 kgs.</t>
        </r>
      </text>
    </comment>
    <comment ref="AG789" authorId="0" shapeId="0" xr:uid="{B9FB3EBC-FEBD-498E-A76F-EC98C64600A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795" authorId="0" shapeId="0" xr:uid="{3689E655-0D76-4BC8-8D65-22D802FAF11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ZE0B21</t>
        </r>
      </text>
    </comment>
    <comment ref="AG796" authorId="0" shapeId="0" xr:uid="{C2837E62-494C-4127-8937-8710B67400D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797" authorId="0" shapeId="0" xr:uid="{D696A484-8F4A-4C7F-B84C-5EB3C4DC75C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E798" authorId="0" shapeId="0" xr:uid="{2E9D23AA-9DDF-4018-8F54-35999B27EBD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สั่งผลิต 1,020 kgs.</t>
        </r>
      </text>
    </comment>
    <comment ref="AN798" authorId="0" shapeId="0" xr:uid="{2A9D1E53-BE19-473B-A336-8F7F1C43356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ถังที่ 1-1</t>
        </r>
      </text>
    </comment>
    <comment ref="AO798" authorId="0" shapeId="0" xr:uid="{1DE42034-0B99-464A-8449-7318E8F3AC4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ของเสีย 11.8 kgs.</t>
        </r>
      </text>
    </comment>
    <comment ref="AP798" authorId="0" shapeId="0" xr:uid="{A683856A-235C-4831-8D0B-21848D6A8F5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น็อตหลุด Spec. ให้ใบผ่านได้ แยกถัง เป็นถังที่ 1-2</t>
        </r>
      </text>
    </comment>
    <comment ref="AG803" authorId="0" shapeId="0" xr:uid="{B89DF713-199A-4D4C-82AF-C67407B117D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804" authorId="0" shapeId="0" xr:uid="{B09E9662-AF9C-4AA7-8690-A5766FB4244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805" authorId="0" shapeId="0" xr:uid="{4AD03D7D-E9F9-4539-9737-833B50AD3C6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N805" authorId="0" shapeId="0" xr:uid="{87CE1098-0420-4AF1-A1B9-D51B7EDE2B3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01-08-68 ใบ G CQ-224-B
พบน็อตเหลี่ยมไม่เต็ม นน. ก่อนคัด 711 kgs.</t>
        </r>
      </text>
    </comment>
    <comment ref="AG806" authorId="0" shapeId="0" xr:uid="{5504C044-99BF-4102-8082-77ECB42741F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807" authorId="0" shapeId="0" xr:uid="{D661D3A5-12F0-45C2-BB22-18C4B37B2B0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ZE0B33
</t>
        </r>
      </text>
    </comment>
    <comment ref="AG808" authorId="0" shapeId="0" xr:uid="{C96E64CC-E8B3-419B-B80A-7CE066EABDE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E809" authorId="0" shapeId="0" xr:uid="{125C7B97-E481-49D0-84D0-581F417239E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สั่งผลิต 3,000 kgs.
</t>
        </r>
      </text>
    </comment>
    <comment ref="E810" authorId="0" shapeId="0" xr:uid="{CCCC344F-06AC-4D2D-BF06-F2E8CD45A15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สั่งผลิต 3,000 kgs.
</t>
        </r>
      </text>
    </comment>
    <comment ref="AG818" authorId="0" shapeId="0" xr:uid="{777A1BA2-801B-4C8E-9517-FC9CDE4243F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TWS435</t>
        </r>
      </text>
    </comment>
    <comment ref="AG820" authorId="0" shapeId="0" xr:uid="{C7EF2F17-695C-4516-9873-D9AFDA446B4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E822" authorId="0" shapeId="0" xr:uid="{935F7760-0167-47BD-8523-D127C6815E8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สั่งผลิต 1,000 kgs.
</t>
        </r>
      </text>
    </comment>
    <comment ref="AG823" authorId="0" shapeId="0" xr:uid="{98190AD2-52F1-4C6B-A536-1CFEAF94EA0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Z823" authorId="0" shapeId="0" xr:uid="{D8710A0A-7A25-4D1C-8E92-60D84CB99BE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12/06/68 ใบ G B188 
พิมพ์แตก
นน.น็อตก่อนคัด 266 kgs.
คัดแล้วนน.ของดี 209 kgs.
เป็นถังที่ 13-1</t>
        </r>
      </text>
    </comment>
    <comment ref="BD823" authorId="0" shapeId="0" xr:uid="{5C1A9867-2838-49C5-B64D-F167A10A55A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12/06/68 ใบ G B188 
พิมพ์แตก แก้ไข เป็นถังที่ 13-2</t>
        </r>
      </text>
    </comment>
    <comment ref="AG830" authorId="0" shapeId="0" xr:uid="{BF843C85-7942-4F92-A8FA-55CB162846B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TWS435</t>
        </r>
      </text>
    </comment>
    <comment ref="AG832" authorId="0" shapeId="0" xr:uid="{60EFE0E9-C121-428D-982B-EDD356A9756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833" authorId="0" shapeId="0" xr:uid="{BC87A3A3-2AEF-424D-98B9-62BBD71598D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834" authorId="0" shapeId="0" xr:uid="{40AB83BF-EC8B-4FE6-9BFF-A220555FB7C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E859" authorId="0" shapeId="0" xr:uid="{5173C9CE-A012-43D2-91B8-3F3BC67DE7E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2,500 kgs.</t>
        </r>
      </text>
    </comment>
    <comment ref="AG867" authorId="0" shapeId="0" xr:uid="{7D82E061-609E-438C-BE96-623932242EF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ZE0B33</t>
        </r>
      </text>
    </comment>
    <comment ref="AG868" authorId="0" shapeId="0" xr:uid="{FC1656C2-FDB9-4712-85A0-4597EC246951}">
      <text>
        <r>
          <rPr>
            <b/>
            <sz val="9"/>
            <color indexed="81"/>
            <rFont val="Tahoma"/>
            <family val="2"/>
          </rPr>
          <t>PLAN:
ZE10B33</t>
        </r>
      </text>
    </comment>
    <comment ref="AG869" authorId="0" shapeId="0" xr:uid="{7D7AFB1E-6939-4236-A026-65977FDEF2B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870" authorId="0" shapeId="0" xr:uid="{5E24E672-B488-49EE-9EFE-9AF6803B6B8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ZE0B33</t>
        </r>
      </text>
    </comment>
    <comment ref="AT870" authorId="0" shapeId="0" xr:uid="{15CCD195-4EB0-4C07-AB23-34793E6C483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02-08-68 ใบ G QC-226-B
เกลียวกินแหวน ก่อนคัด 216 kgs. เป็นถังที่ 7-1</t>
        </r>
      </text>
    </comment>
    <comment ref="BB870" authorId="0" shapeId="0" xr:uid="{9D294BF1-E599-4188-8476-D05CC4355CA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02-08-68 ใบ G QC-226-B
เกลียวกินแหวน เป็นถังที่ 7-2</t>
        </r>
      </text>
    </comment>
    <comment ref="AG872" authorId="0" shapeId="0" xr:uid="{51D1AC97-053C-470C-A196-DD319DEE007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TWS435</t>
        </r>
      </text>
    </comment>
    <comment ref="AG898" authorId="0" shapeId="0" xr:uid="{B0F1DDB2-AB29-473E-8761-7822987B12D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VN10B21</t>
        </r>
      </text>
    </comment>
    <comment ref="AG899" authorId="0" shapeId="0" xr:uid="{49B54F91-2177-4536-B5FE-1F2EE0C443A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VN0B21</t>
        </r>
      </text>
    </comment>
    <comment ref="AG900" authorId="0" shapeId="0" xr:uid="{7C75BCC5-736D-4463-9E0A-36302F2F3B0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E901" authorId="0" shapeId="0" xr:uid="{36ED79D7-FD5B-4298-AEC7-4C8EFA27811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1,000 kgs.</t>
        </r>
      </text>
    </comment>
    <comment ref="E902" authorId="0" shapeId="0" xr:uid="{238E91D9-B912-4A89-AF1D-7C13C98BF82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1,000 kgs.</t>
        </r>
      </text>
    </comment>
    <comment ref="AO908" authorId="0" shapeId="0" xr:uid="{E80FFB1F-7971-497C-BC48-4F474814EB8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12-07-68 ใบ G B207
เกลียวเอียง น้ำหนักก่อนคัด 339 เป็นถังที่ 2-1</t>
        </r>
      </text>
    </comment>
    <comment ref="AQ908" authorId="0" shapeId="0" xr:uid="{4CBDC940-703A-424D-8E2E-C869B84C922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12-07-68 ใบ G B207เกลียวเอียง เป็นถังที่ 2-2</t>
        </r>
      </text>
    </comment>
    <comment ref="E909" authorId="0" shapeId="0" xr:uid="{F0883D77-7932-4152-8AD0-5D5E95B3FC2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2,000 kgs.</t>
        </r>
      </text>
    </comment>
    <comment ref="AP912" authorId="0" shapeId="0" xr:uid="{06127A58-D93B-43D6-A81D-0E894D4174E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07-07-68 ใบ G 199 
GO หมุนไม่เข้า+แผ่นหน้าเป็นแผล</t>
        </r>
      </text>
    </comment>
    <comment ref="AG913" authorId="0" shapeId="0" xr:uid="{23EFC4DD-56C7-4C4B-93F9-78B4411DFFF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</t>
        </r>
      </text>
    </comment>
    <comment ref="AG914" authorId="0" shapeId="0" xr:uid="{E051E56D-3B6F-4B3B-B49A-7F415F0262D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916" authorId="1" shapeId="0" xr:uid="{92247874-59E5-4338-9509-08E6D3E3B990}">
      <text>
        <r>
          <rPr>
            <b/>
            <sz val="9"/>
            <color indexed="81"/>
            <rFont val="Tahoma"/>
            <family val="2"/>
          </rPr>
          <t>DRAW-PC: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917" authorId="0" shapeId="0" xr:uid="{39EF0612-C1D9-4BD5-BEB5-22404780980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P924" authorId="0" shapeId="0" xr:uid="{158FE92C-939D-4828-BC8E-EC0AB820957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08-07-68 ใบ B200 
น็อตเสียรูปจากเครื่องตีพบขณะรีดเกลียว</t>
        </r>
      </text>
    </comment>
    <comment ref="AQ924" authorId="0" shapeId="0" xr:uid="{D6C20EC1-9321-47C1-96EB-F7D8ED84271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08-07-68 ใบ B200 
น็อตเสียรูปจากเครื่องตีพบขณะรีดเกลียว</t>
        </r>
      </text>
    </comment>
    <comment ref="AR924" authorId="0" shapeId="0" xr:uid="{9EBD3E85-67C8-4C1E-86D7-E83112C8D8C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08-07-68 ใบ B200 
น็อตเสียรูปจากเครื่องตีพบขณะรีดเกลียว</t>
        </r>
      </text>
    </comment>
    <comment ref="AS924" authorId="0" shapeId="0" xr:uid="{BD232B6C-932E-488D-BAEA-0F7F9E0A640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08-07-68 ใบ B200 
น็อตเสียรูปจากเครื่องตีพบขณะรีดเกลียว</t>
        </r>
      </text>
    </comment>
    <comment ref="AT924" authorId="0" shapeId="0" xr:uid="{FF90EB43-9C39-476F-B74D-664EC1E7CDC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08-07-68 ใบ B200 
น็อตเสียรูปจากเครื่องตีพบขณะรีดเกลียว</t>
        </r>
      </text>
    </comment>
    <comment ref="AS939" authorId="0" shapeId="0" xr:uid="{B8F18F1E-1EE3-45A7-B30A-2058D348D2F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31-07-68 ใบ G QC-222-B/QC
รีดเกลียวไม่หมด ทำให้มีเศษติดปลายเกลียว นน. ก่อนคัด 335 kgs.</t>
        </r>
      </text>
    </comment>
    <comment ref="AG945" authorId="0" shapeId="0" xr:uid="{6494C460-F31F-48A5-9A79-F925E5A97A1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TWS435</t>
        </r>
      </text>
    </comment>
    <comment ref="AN945" authorId="0" shapeId="0" xr:uid="{4625594F-324B-455B-9E1F-228F93D2B3D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634</t>
        </r>
      </text>
    </comment>
    <comment ref="AO945" authorId="0" shapeId="0" xr:uid="{6555EDB0-D039-4226-AEAF-86B494D0156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386</t>
        </r>
      </text>
    </comment>
    <comment ref="AP945" authorId="0" shapeId="0" xr:uid="{8F1B3568-06C1-49B4-BD69-33F132E49C3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177</t>
        </r>
      </text>
    </comment>
    <comment ref="AG946" authorId="0" shapeId="0" xr:uid="{2A2B5A07-AA29-46DC-8388-CC0DF5901D2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947" authorId="0" shapeId="0" xr:uid="{1EBA5ABE-44FD-41A9-A553-97F783D079F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955" authorId="0" shapeId="0" xr:uid="{586B9925-6EFA-4B54-A139-3D070195614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TWS435</t>
        </r>
      </text>
    </comment>
    <comment ref="AG960" authorId="0" shapeId="0" xr:uid="{6937A8B4-6DCA-4F45-9202-AA56A84BD93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R973" authorId="0" shapeId="0" xr:uid="{08B012D1-2A73-47F3-A551-96FEF0EC60F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31-07-68 ใบ G AM-221-B
ใช้ลวดสลับมัดกันกับเครื่อง 83S-2</t>
        </r>
      </text>
    </comment>
    <comment ref="AT975" authorId="0" shapeId="0" xr:uid="{33B8A977-CD7A-46FD-A9A3-06B66248137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26-07-68 ใบ G B216
ไม่ลงบันทึกสเป็คความยาวหลังรีดเกลียว</t>
        </r>
      </text>
    </comment>
    <comment ref="AU975" authorId="0" shapeId="0" xr:uid="{26486A82-4791-44C1-AB99-76C6CD49135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26-07-68 ใบ G B216
ไม่ลงบันทึกสเป็คความยาวหลังรีดเกลียว</t>
        </r>
      </text>
    </comment>
    <comment ref="AG981" authorId="0" shapeId="0" xr:uid="{23AED22D-FED4-4332-86EE-B8B8D7B8E00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987" authorId="0" shapeId="0" xr:uid="{163909D7-D00E-4619-ACAD-0848C07CDC7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988" authorId="0" shapeId="0" xr:uid="{AFCB76AE-69A9-48A4-8293-27655EFE087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990" authorId="0" shapeId="0" xr:uid="{9C596EDA-973F-439D-864E-909FFF33EE7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TWS435</t>
        </r>
      </text>
    </comment>
    <comment ref="AG991" authorId="0" shapeId="0" xr:uid="{AD22B403-1853-425B-9F5C-5BDC3196A25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VN10B21</t>
        </r>
      </text>
    </comment>
    <comment ref="AG999" authorId="0" shapeId="0" xr:uid="{0C9CB750-1E11-4B5C-B4D8-05140F6426E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TWSCM440</t>
        </r>
      </text>
    </comment>
    <comment ref="AN1001" authorId="0" shapeId="0" xr:uid="{B45B8AF5-B46C-4B6F-9CD9-17E636E5451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ใบ G รีดเกลียวก่อนแช้มปลาย ขึ้นงานรีดเกลียวผิด Job</t>
        </r>
      </text>
    </comment>
    <comment ref="AN1002" authorId="0" shapeId="0" xr:uid="{4F8A1F6C-D39E-472F-93DB-C9269FDB03F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26-07-68 ใบ G B217
เกลียวเอียง</t>
        </r>
      </text>
    </comment>
    <comment ref="AN1006" authorId="0" shapeId="0" xr:uid="{2C3DCDEE-1F02-422C-AC97-EEB3BE49C60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25-07-68 ใบ G B214
สติ๊กเกอร์ไม่ตรงกับใบสั่งผลิตและป้ายลวด</t>
        </r>
      </text>
    </comment>
    <comment ref="AO1006" authorId="0" shapeId="0" xr:uid="{21E8829B-C99B-407D-8BAD-178333703E8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25-07-68 ใบ G B-214-B
ตราแตก ถังที่ 2-1 </t>
        </r>
      </text>
    </comment>
    <comment ref="AS1006" authorId="0" shapeId="0" xr:uid="{5CE003F7-45D6-487E-BF72-508A16C6C0D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04-08-68 ใบ G B-228-B
ตราหัก นน.ก่อนคัด 89 kgs.</t>
        </r>
      </text>
    </comment>
    <comment ref="AU1006" authorId="0" shapeId="0" xr:uid="{43932E30-15A5-4A0F-BBC1-DD64C3EA0A2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25-07-68 ใบ G B-214-B
ตราแตก แก้ไขได้ เป็นถังที่ 2-2</t>
        </r>
      </text>
    </comment>
    <comment ref="AO1018" authorId="0" shapeId="0" xr:uid="{7966CB82-1A67-4CB5-8EF8-2D0973C636E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31-07-68 ใบ G AM-221-B
ใช้ลวดสลับมัดกันกับเครื่อง 83S-3</t>
        </r>
      </text>
    </comment>
    <comment ref="AG1020" authorId="0" shapeId="0" xr:uid="{B6834D44-2BF2-4246-9140-7F9B8E3E1EB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TWSCM440</t>
        </r>
      </text>
    </comment>
    <comment ref="AG1021" authorId="0" shapeId="0" xr:uid="{ECDA8C19-EC6B-44F3-91BD-92CEE6AF961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
</t>
        </r>
      </text>
    </comment>
    <comment ref="AQ1021" authorId="0" shapeId="0" xr:uid="{E7989337-17C6-4E3C-B9C3-FB535119B4D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30-08-68 ใบ G B-250-Bตราแตก นน. ก่อนคัด 188 kgs. เป็นถังที่ 4-1</t>
        </r>
      </text>
    </comment>
    <comment ref="AS1021" authorId="0" shapeId="0" xr:uid="{E398791A-3CDA-48B4-BA2B-BF9883E861C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30-08-68 ใบ G B-250-Bตราแตก นน. ของเสียหลังคัด 35 kgs. แก้ไขอัดกตราใหม่เป็นถังที่ 4-2 </t>
        </r>
      </text>
    </comment>
    <comment ref="AG1022" authorId="0" shapeId="0" xr:uid="{B6E9CBF2-609D-4060-BCA2-91EF7236489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TWSCM440</t>
        </r>
      </text>
    </comment>
    <comment ref="AG1025" authorId="0" shapeId="0" xr:uid="{599CA0E1-8945-4757-AD5D-E2735ACCBA5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TWSCM435</t>
        </r>
      </text>
    </comment>
    <comment ref="AG1028" authorId="0" shapeId="0" xr:uid="{60498002-381C-441F-BFA9-82E6D2D65AF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1029" authorId="0" shapeId="0" xr:uid="{5BB39632-A48C-4C9D-91B4-0A9F3AB2B79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1030" authorId="0" shapeId="0" xr:uid="{91487B37-1926-4794-9201-19427C9D655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
</t>
        </r>
      </text>
    </comment>
    <comment ref="AG1031" authorId="0" shapeId="0" xr:uid="{DF61AF42-F57A-4AE2-82CC-1811E0CC9F5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P1041" authorId="0" shapeId="0" xr:uid="{C05F4BCB-85D4-4E69-90CD-FD657B76103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09-08-68 ใบ G B-231-B
เหลียมไม่เต็ม นน. ก่อนคัด 80 kgs.
</t>
        </r>
      </text>
    </comment>
    <comment ref="AG1044" authorId="0" shapeId="0" xr:uid="{D8C5013A-FCA1-4493-AA19-0938D07A87A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45" authorId="0" shapeId="0" xr:uid="{3CD0CDD9-DCA6-4F3E-BB4D-3FB822C6588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46" authorId="0" shapeId="0" xr:uid="{3A639328-E10F-4EA8-B1E3-1689AE4487B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047" authorId="0" shapeId="0" xr:uid="{460B28B8-77C6-4014-8AF8-AA287AB9CAB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049" authorId="0" shapeId="0" xr:uid="{CD6B5AEE-046B-4773-A0CA-FA05D5218DD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50" authorId="0" shapeId="0" xr:uid="{E8676988-093D-4255-B937-CF023608B54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51" authorId="0" shapeId="0" xr:uid="{6EF5A769-7548-4BF2-AC59-2391AFC4BC3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59" authorId="0" shapeId="0" xr:uid="{741FB4CC-89FE-4939-8E22-5532E05EBB5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060" authorId="0" shapeId="0" xr:uid="{ACA166CB-8332-4483-AD2C-192592B5197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61" authorId="0" shapeId="0" xr:uid="{C4F75915-B4E2-4931-9CE9-81E25E3AAB4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66" authorId="0" shapeId="0" xr:uid="{C522A583-D7B5-4E4C-B6B1-DFF9FF7F418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067" authorId="0" shapeId="0" xr:uid="{69963071-4F78-47E1-857E-2272B082C0E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68" authorId="0" shapeId="0" xr:uid="{82D2695F-A399-4EA6-A482-596F457DDEB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69" authorId="0" shapeId="0" xr:uid="{A2134A4B-94CF-4491-98F7-C979C10AE0C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70" authorId="0" shapeId="0" xr:uid="{8A21736C-AEE6-457A-AC1A-86CE27B0219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071" authorId="0" shapeId="0" xr:uid="{879739B4-829E-45F8-91FD-9A93E2FA46C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072" authorId="0" shapeId="0" xr:uid="{A3AD36AD-5FA4-4D79-A3AB-8AA3B0BC837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082" authorId="0" shapeId="0" xr:uid="{F947CC79-CEAF-4EFC-AB92-83F965F2464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E1084" authorId="0" shapeId="0" xr:uid="{D771F422-86E4-4761-B4ED-073558769D8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1,000 kgs</t>
        </r>
      </text>
    </comment>
    <comment ref="AG1087" authorId="0" shapeId="0" xr:uid="{967521AA-DD89-4C41-BFD5-9B6110598D0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088" authorId="0" shapeId="0" xr:uid="{5E272E88-8C2F-46B4-82CB-EBD17D489FE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089" authorId="0" shapeId="0" xr:uid="{7D4909F7-B2BD-403F-BB22-5BCE13E8330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090" authorId="0" shapeId="0" xr:uid="{B378D611-27E6-4DF9-B4F6-516A7FA6E11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091" authorId="0" shapeId="0" xr:uid="{9DF50547-2C26-4BAF-9E28-4BC498F6923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92" authorId="0" shapeId="0" xr:uid="{4CBA6A7F-3632-4AB6-B8D5-88E307F1317A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093" authorId="0" shapeId="0" xr:uid="{C750851F-DB90-4AE3-8711-784282358C6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O1094" authorId="0" shapeId="0" xr:uid="{04395744-BA2D-4EFE-A005-7F9FA00B4BD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14/08/68 ใบ G AM-233-B
ไม่ติดสติ๊กเกอร์เปลี่ยนมัดลวด</t>
        </r>
      </text>
    </comment>
    <comment ref="AP1094" authorId="0" shapeId="0" xr:uid="{67E6CC6D-7002-4190-9D92-EFC6DBAE790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14/08/68 ใบ G AM-233-B
ไม่ติดสติ๊กเกอร์เปลี่ยนมัดลวด</t>
        </r>
      </text>
    </comment>
    <comment ref="AG1100" authorId="0" shapeId="0" xr:uid="{FB86C07B-7E36-48FA-8746-38972DAD969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E1101" authorId="0" shapeId="0" xr:uid="{0FEDF46E-CEFC-4D03-9FF0-95DA7297695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ลูกค้าสั่ง 5000 kgs.
</t>
        </r>
      </text>
    </comment>
    <comment ref="AN1114" authorId="0" shapeId="0" xr:uid="{E8F3BDC7-AE6B-416E-BA08-C363A076125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14/08/68 ใบ G AM-234-B
พนักงานไม่ตรวจสอบน้ำหนักหลังชั่งรีดเกลียว พบว่าน้ำหนักมากกว่าน้ำหนักผลิต</t>
        </r>
      </text>
    </comment>
    <comment ref="AG1115" authorId="0" shapeId="0" xr:uid="{1B4FAF4B-E88D-4DB3-AD8F-2EC0EEA4810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16" authorId="0" shapeId="0" xr:uid="{0E5C7B24-FFD8-42AA-9066-726E53BFBA1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17" authorId="0" shapeId="0" xr:uid="{EB1F2700-094B-4E10-8F1D-C26E6D78AF9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18" authorId="0" shapeId="0" xr:uid="{D49B2D9E-6A26-49FB-8469-B92423A9B10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19" authorId="0" shapeId="0" xr:uid="{D7AE7770-DAA7-4F68-B594-4A400A6E338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120" authorId="0" shapeId="0" xr:uid="{308874C5-75BA-44F9-87D5-0E0E2529ED4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124" authorId="0" shapeId="0" xr:uid="{16BDCB2B-A06E-481E-A075-445E33C2FF4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136" authorId="0" shapeId="0" xr:uid="{EB2AB3BE-5B8B-4AFC-A667-56655CBB797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ZE0B33</t>
        </r>
      </text>
    </comment>
    <comment ref="AG1137" authorId="0" shapeId="0" xr:uid="{18203C36-4DA2-4A2F-B1F6-DDCB72C0087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138" authorId="0" shapeId="0" xr:uid="{A240D246-4AD0-4A5F-9D5F-72C48549F85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E1139" authorId="0" shapeId="0" xr:uid="{73C54415-64F6-40C3-8F61-4999BE581EF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สั่งผลิต 2,000 kgs.
</t>
        </r>
      </text>
    </comment>
    <comment ref="E1140" authorId="0" shapeId="0" xr:uid="{1B4E3141-3E88-477E-AAE2-2CA7B9E6692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2,000 kgs.</t>
        </r>
      </text>
    </comment>
    <comment ref="AG1143" authorId="0" shapeId="0" xr:uid="{0472250D-1AF4-4035-B6C6-AB0DC29E122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ZE0B21</t>
        </r>
      </text>
    </comment>
    <comment ref="AG1144" authorId="0" shapeId="0" xr:uid="{77A5CACE-2C9D-40DC-B644-7AD0B1FD558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46" authorId="0" shapeId="0" xr:uid="{EFEB444A-3D58-4087-98FA-3C7DB447509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150" authorId="0" shapeId="0" xr:uid="{14D0B25C-286D-41BE-B089-9B245B55A8E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151" authorId="0" shapeId="0" xr:uid="{E3C019EF-1457-42AC-933F-976D7B3A0EF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N1152" authorId="0" shapeId="0" xr:uid="{FA3C3F68-6DB8-45FA-9EC5-A3E3C45D08D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20-08-68 ใบ G B-237-B
น็อตเสียจากการตั้งเครื่องปนลงถัง เป็นถังที่ 1-1</t>
        </r>
      </text>
    </comment>
    <comment ref="AR1152" authorId="0" shapeId="0" xr:uid="{F29CC2DC-DE7B-408F-BDB5-21049E8A1C5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20-08-68 ใบ G B-237-B
น็อตเสียจากการตั้งเครื่องปนลงถัง เป็นถังที่ 1-2 นน. ก่อนคัด 221 kgs.</t>
        </r>
      </text>
    </comment>
    <comment ref="AG1154" authorId="0" shapeId="0" xr:uid="{83F611B3-3893-4158-9E8E-39DB1BAED4B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E1162" authorId="0" shapeId="0" xr:uid="{E43912F5-1E60-465C-88EE-62EE4FF0A65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2,000 kgs.</t>
        </r>
      </text>
    </comment>
    <comment ref="AG1166" authorId="0" shapeId="0" xr:uid="{1F91C79B-DCE3-48C5-A221-9B19EC5C3CF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71" authorId="0" shapeId="0" xr:uid="{860D4824-4F5E-41FD-A321-CE7E91F2A6B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73" authorId="0" shapeId="0" xr:uid="{5EE0D6BF-1322-4B2F-956F-EF09F3C3714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74" authorId="0" shapeId="0" xr:uid="{6D329BBB-6AFF-4B90-A126-28E40B39688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75" authorId="0" shapeId="0" xr:uid="{1FD941E0-3CF8-40FE-A613-87A50881453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76" authorId="0" shapeId="0" xr:uid="{2C65FA0D-57FE-4086-BF00-933B682CFE1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</t>
        </r>
      </text>
    </comment>
    <comment ref="AG1177" authorId="0" shapeId="0" xr:uid="{3F481B57-ED6C-4917-8877-78A09E4405C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78" authorId="0" shapeId="0" xr:uid="{6040B01E-C0A4-411D-8EF4-58A59C5A20C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93" authorId="0" shapeId="0" xr:uid="{A870BE64-3ED3-4EBF-AC3A-04D99443D2F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ZE0B21</t>
        </r>
      </text>
    </comment>
    <comment ref="AG1194" authorId="0" shapeId="0" xr:uid="{C03F5180-76AC-4B56-A494-5641A2AD4D9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N1194" authorId="0" shapeId="0" xr:uid="{67309244-5DAF-4D39-B315-9D9FEC0FAF0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05-09-68 ใบ G 
เหลียมไม่เต็ม</t>
        </r>
      </text>
    </comment>
    <comment ref="AG1195" authorId="0" shapeId="0" xr:uid="{68F1A8AB-F153-4659-A543-15C89872E03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96" authorId="0" shapeId="0" xr:uid="{1E21BBD9-DC81-435D-A5F2-4D76B3EADB9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198" authorId="0" shapeId="0" xr:uid="{95873658-AE0F-4432-9AA3-84D4910957E4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</t>
        </r>
      </text>
    </comment>
    <comment ref="AG1200" authorId="0" shapeId="0" xr:uid="{E8DB187B-8B59-4686-9FC7-0F68510FC10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1201" authorId="0" shapeId="0" xr:uid="{7C5E3344-62A6-4648-A182-F01F233F1ABC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1202" authorId="0" shapeId="0" xr:uid="{9EF9A191-B500-439F-A17B-1E5CEE897610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1204" authorId="0" shapeId="0" xr:uid="{F9C09440-11AC-4AA1-B898-5B41BCF9D6D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1216" authorId="0" shapeId="0" xr:uid="{B3BBC2A6-7DDD-4EDA-9932-F379D84DBE4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217" authorId="0" shapeId="0" xr:uid="{8939EE11-8310-4FBE-98DA-BBBC93A2EC12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</t>
        </r>
      </text>
    </comment>
    <comment ref="AG1219" authorId="0" shapeId="0" xr:uid="{F7E161B8-3E5D-430D-A99A-433281BC11A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220" authorId="0" shapeId="0" xr:uid="{CCD5DB13-D199-482C-A886-D0E6E51860B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TWS440</t>
        </r>
      </text>
    </comment>
    <comment ref="E1231" authorId="0" shapeId="0" xr:uid="{8CCF4034-5AC7-4195-AE63-A7CFC32692C7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สั่งงาน 3,000 kgs.</t>
        </r>
      </text>
    </comment>
    <comment ref="AG1233" authorId="0" shapeId="0" xr:uid="{BA37EE84-8A3A-4814-B2E6-8E4A21865A7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234" authorId="0" shapeId="0" xr:uid="{17586323-1D68-4B58-9E73-8B60C965358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241" authorId="0" shapeId="0" xr:uid="{E1143F2F-A29B-4D11-809C-AD97F37986F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242" authorId="0" shapeId="0" xr:uid="{C984742D-74D0-4E65-BB23-C381BB55628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O1245" authorId="0" shapeId="0" xr:uid="{ACCE9FC7-C8D0-4E8F-B9BB-B46F5647BB1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19-09-68 ใบ G QC-260-B
น็อตปลายเกลียวขาด
นน.ก่อนคัด 499 kgs.
นน.หลังคัด 474 kgs.
ของเสีย 21 kgs.</t>
        </r>
      </text>
    </comment>
    <comment ref="AQ1249" authorId="0" shapeId="0" xr:uid="{4E43B2A9-0175-42D6-90A7-3517A02D6B6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03-10-68 ใบ G B-263-B ตราสินค้าไม่เต็ม</t>
        </r>
      </text>
    </comment>
    <comment ref="E1254" authorId="0" shapeId="0" xr:uid="{6702B5E2-33EF-4532-9811-2C967B513596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1255" authorId="0" shapeId="0" xr:uid="{548DFAA7-8E4C-465B-A31D-8B91F64F1D5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XT10B21</t>
        </r>
      </text>
    </comment>
    <comment ref="AG1260" authorId="0" shapeId="0" xr:uid="{F6C73B80-D78B-4EB9-B2B9-3B7EC6450CD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261" authorId="0" shapeId="0" xr:uid="{198C52F2-755E-4220-A885-51C81D06FEE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264" authorId="0" shapeId="0" xr:uid="{2D52920D-F3F8-441F-A5AE-1508A018750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TWS435</t>
        </r>
      </text>
    </comment>
    <comment ref="AG1274" authorId="0" shapeId="0" xr:uid="{87BB67E6-3417-4116-AF5B-9F90B85D829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277" authorId="0" shapeId="0" xr:uid="{29012C62-8923-4B51-B2F9-1E6CA25C4F3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
</t>
        </r>
      </text>
    </comment>
    <comment ref="AG1281" authorId="0" shapeId="0" xr:uid="{5C3B854F-4B4B-46F2-ADDA-6C282FC71BBD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282" authorId="0" shapeId="0" xr:uid="{69911A99-1E61-4DC1-B7C6-15863DEB87D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283" authorId="0" shapeId="0" xr:uid="{3DE9DA39-F133-4CAD-A7A6-20ED6F1DA05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284" authorId="0" shapeId="0" xr:uid="{54040BA3-16BE-48B3-AF21-9EF32C71ECD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285" authorId="0" shapeId="0" xr:uid="{2ADC318D-2D25-4194-BA91-D3A37580C1DF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X1285" authorId="0" shapeId="0" xr:uid="{4525A556-0AB1-464B-AEC6-33F4DD03E501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03-10-68 ใบ G QC-265-Bพบจุด B หนาเกินค่าสเปคที่กำหนด 
นน.ก่อนคัด 119 kgs.</t>
        </r>
      </text>
    </comment>
    <comment ref="E1303" authorId="0" shapeId="0" xr:uid="{F3D7FD7E-15BC-43AC-8711-59E64A509525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สั่งผลิต 1,073 kgs.
</t>
        </r>
      </text>
    </comment>
    <comment ref="AG1304" authorId="0" shapeId="0" xr:uid="{5E4F6F2D-E830-4BF6-BC52-FC8A4B5E370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305" authorId="0" shapeId="0" xr:uid="{C81C0540-4E76-436A-8990-37B94061419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309" authorId="0" shapeId="0" xr:uid="{C8F17EE4-EFEE-4E27-A89F-40B5D3FF88D9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310" authorId="0" shapeId="0" xr:uid="{19F2D510-D838-44DA-BEC0-0FE531D927B3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XT10B33</t>
        </r>
      </text>
    </comment>
    <comment ref="AG1323" authorId="0" shapeId="0" xr:uid="{E40882AE-8B20-4746-8E15-416087CB7FDB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ZE10B21</t>
        </r>
      </text>
    </comment>
    <comment ref="AG1329" authorId="0" shapeId="0" xr:uid="{776D1D1B-EFE9-4B24-9CB0-487AC5CAB70E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  <comment ref="AG1330" authorId="0" shapeId="0" xr:uid="{27410B98-2B0B-4300-B3E1-6B10CF110AD8}">
      <text>
        <r>
          <rPr>
            <b/>
            <sz val="9"/>
            <color indexed="81"/>
            <rFont val="Tahoma"/>
            <family val="2"/>
          </rPr>
          <t>PLAN:</t>
        </r>
        <r>
          <rPr>
            <sz val="9"/>
            <color indexed="81"/>
            <rFont val="Tahoma"/>
            <family val="2"/>
          </rPr>
          <t xml:space="preserve">
ZE10B33</t>
        </r>
      </text>
    </comment>
  </commentList>
</comments>
</file>

<file path=xl/sharedStrings.xml><?xml version="1.0" encoding="utf-8"?>
<sst xmlns="http://schemas.openxmlformats.org/spreadsheetml/2006/main" count="111458" uniqueCount="4894">
  <si>
    <t>รหัสสินค้า</t>
  </si>
  <si>
    <t>ชื่อสินค้า</t>
  </si>
  <si>
    <t>เครื่องตี</t>
  </si>
  <si>
    <t>เครื่องรีด</t>
  </si>
  <si>
    <t>วันที่จ่ายงาน</t>
  </si>
  <si>
    <t>จำนวนที่สั่งผลิต (ตัว)</t>
  </si>
  <si>
    <t>05804000</t>
  </si>
  <si>
    <t>05804500</t>
  </si>
  <si>
    <t>รอบตี</t>
  </si>
  <si>
    <t>กำหนดเสร็จ</t>
  </si>
  <si>
    <t>JBF-36B</t>
  </si>
  <si>
    <t>BF-24B</t>
  </si>
  <si>
    <t>SS-1</t>
  </si>
  <si>
    <t>SS-3</t>
  </si>
  <si>
    <t>NAGOYA</t>
  </si>
  <si>
    <t>ผลิต</t>
  </si>
  <si>
    <t>รวม/ชม.</t>
  </si>
  <si>
    <t>ลำดับ</t>
  </si>
  <si>
    <t>งาน</t>
  </si>
  <si>
    <t>ตั้ง</t>
  </si>
  <si>
    <t>ผลิตได้จริง</t>
  </si>
  <si>
    <t>ยกเลิก</t>
  </si>
  <si>
    <t xml:space="preserve">  </t>
  </si>
  <si>
    <t xml:space="preserve">   </t>
  </si>
  <si>
    <t>PO</t>
  </si>
  <si>
    <t>เขียวกลิ้ง</t>
  </si>
  <si>
    <t>DPR-10S</t>
  </si>
  <si>
    <t>เวลาเหลือ</t>
  </si>
  <si>
    <t>จำนวนที่เหลือ</t>
  </si>
  <si>
    <t>รอบรีด</t>
  </si>
  <si>
    <t>CBF-133S</t>
  </si>
  <si>
    <t>CBF-103L</t>
  </si>
  <si>
    <t>CBF-83L</t>
  </si>
  <si>
    <t>รีเวท 4 พิมพ์</t>
  </si>
  <si>
    <t>ZR25-1</t>
  </si>
  <si>
    <t>ZR25-2</t>
  </si>
  <si>
    <t>ZR25-4</t>
  </si>
  <si>
    <t>เขียวใหญ่</t>
  </si>
  <si>
    <t>CGR253H-2</t>
  </si>
  <si>
    <t>CGR253H-4</t>
  </si>
  <si>
    <t>CGR306H-1</t>
  </si>
  <si>
    <t>05803000</t>
  </si>
  <si>
    <t>CBF-103S-1</t>
  </si>
  <si>
    <t>CBF-103S-2</t>
  </si>
  <si>
    <t>CBF-103S-3</t>
  </si>
  <si>
    <t>CBF-134S-2</t>
  </si>
  <si>
    <t>CBF-134S-3</t>
  </si>
  <si>
    <t>JBF-30B-1</t>
  </si>
  <si>
    <t>JBF-30B-2</t>
  </si>
  <si>
    <t>JBF-30B-3</t>
  </si>
  <si>
    <t>CBF-63S-1</t>
  </si>
  <si>
    <t>CBF-63S-2</t>
  </si>
  <si>
    <t>CBF-63S-3</t>
  </si>
  <si>
    <t>CBF-83S-1</t>
  </si>
  <si>
    <t>CBF-83S-2</t>
  </si>
  <si>
    <t>CBF-83S-3</t>
  </si>
  <si>
    <t>-</t>
  </si>
  <si>
    <t>00250600</t>
  </si>
  <si>
    <t>03051000</t>
  </si>
  <si>
    <t>03051200</t>
  </si>
  <si>
    <t>โซน</t>
  </si>
  <si>
    <t>DPR8S-4</t>
  </si>
  <si>
    <t>00251000</t>
  </si>
  <si>
    <t xml:space="preserve"> </t>
  </si>
  <si>
    <t xml:space="preserve">ชั่วโมงการผลิต ตี </t>
  </si>
  <si>
    <t>ชั่วโมงการผลิต รีด</t>
  </si>
  <si>
    <t>JBF-19B4SUUL</t>
  </si>
  <si>
    <t>JTR-16U</t>
  </si>
  <si>
    <t>00301500</t>
  </si>
  <si>
    <t>การรีด</t>
  </si>
  <si>
    <t>05604000</t>
  </si>
  <si>
    <t>05605000</t>
  </si>
  <si>
    <t>00502500</t>
  </si>
  <si>
    <t>00253000</t>
  </si>
  <si>
    <t>00202000</t>
  </si>
  <si>
    <t>00201500</t>
  </si>
  <si>
    <t>05706000</t>
  </si>
  <si>
    <t>05707000</t>
  </si>
  <si>
    <t>CGR306H</t>
  </si>
  <si>
    <t>DPR25S</t>
  </si>
  <si>
    <t>DPR8L</t>
  </si>
  <si>
    <t>CGR253H</t>
  </si>
  <si>
    <t>SS</t>
  </si>
  <si>
    <t>057550349</t>
  </si>
  <si>
    <t>057550348</t>
  </si>
  <si>
    <t>STIC00056</t>
  </si>
  <si>
    <t>STIC00035</t>
  </si>
  <si>
    <t>STIC00048</t>
  </si>
  <si>
    <t>STIC00036</t>
  </si>
  <si>
    <t>STIC00037</t>
  </si>
  <si>
    <t>STIC00038</t>
  </si>
  <si>
    <t>057550435</t>
  </si>
  <si>
    <t>00200400</t>
  </si>
  <si>
    <t>STIC00043</t>
  </si>
  <si>
    <t>STIC00034</t>
  </si>
  <si>
    <t>STIC00044</t>
  </si>
  <si>
    <t>STIC00045</t>
  </si>
  <si>
    <t>STIC00046</t>
  </si>
  <si>
    <t>STIC00050</t>
  </si>
  <si>
    <t>01252501</t>
  </si>
  <si>
    <t>01252001</t>
  </si>
  <si>
    <t>042520290</t>
  </si>
  <si>
    <t>PIN JOINT M20 x 70 มม.</t>
  </si>
  <si>
    <t>LA2</t>
  </si>
  <si>
    <t>สกรูหัวสี่เหลี่ยม 5/8"NC x 12" ครึ่ง. ตรา SJP</t>
  </si>
  <si>
    <t>ตีร้อน</t>
  </si>
  <si>
    <t>M12 P1.75 x 70 ตลอด ไม่มีแหวน KN 4.8</t>
  </si>
  <si>
    <t>042520334</t>
  </si>
  <si>
    <t>042520219</t>
  </si>
  <si>
    <t>083640202</t>
  </si>
  <si>
    <t>00201200</t>
  </si>
  <si>
    <t>PIN JOINT M8 x 16 มม.</t>
  </si>
  <si>
    <t>057550341</t>
  </si>
  <si>
    <t>057550306</t>
  </si>
  <si>
    <t>057550339</t>
  </si>
  <si>
    <t>057550327</t>
  </si>
  <si>
    <t>057550319</t>
  </si>
  <si>
    <t>057550337</t>
  </si>
  <si>
    <t>03061500</t>
  </si>
  <si>
    <t>03062000</t>
  </si>
  <si>
    <t>03051500</t>
  </si>
  <si>
    <t>00202500</t>
  </si>
  <si>
    <t>00204000</t>
  </si>
  <si>
    <t>00252500</t>
  </si>
  <si>
    <t>00253500</t>
  </si>
  <si>
    <t>00200600</t>
  </si>
  <si>
    <t>05301000</t>
  </si>
  <si>
    <t>DPR10L</t>
  </si>
  <si>
    <t>00351000</t>
  </si>
  <si>
    <t>00502000</t>
  </si>
  <si>
    <t>00506000</t>
  </si>
  <si>
    <t>008160114</t>
  </si>
  <si>
    <t>008160179</t>
  </si>
  <si>
    <t>03083000</t>
  </si>
  <si>
    <t>03062500</t>
  </si>
  <si>
    <t>03061200</t>
  </si>
  <si>
    <t>03061000</t>
  </si>
  <si>
    <t>05508000</t>
  </si>
  <si>
    <t>05502000</t>
  </si>
  <si>
    <t>00200500</t>
  </si>
  <si>
    <t>00203500</t>
  </si>
  <si>
    <t>00601500</t>
  </si>
  <si>
    <t>00602000</t>
  </si>
  <si>
    <t>00602500</t>
  </si>
  <si>
    <t>00604000</t>
  </si>
  <si>
    <t>00604500</t>
  </si>
  <si>
    <t>00606000</t>
  </si>
  <si>
    <t>01251000</t>
  </si>
  <si>
    <t>01251500</t>
  </si>
  <si>
    <t>00401000</t>
  </si>
  <si>
    <t>01305501</t>
  </si>
  <si>
    <t>05603000</t>
  </si>
  <si>
    <t>05606000</t>
  </si>
  <si>
    <t>05608000</t>
  </si>
  <si>
    <t>03082000</t>
  </si>
  <si>
    <t>01253001</t>
  </si>
  <si>
    <t>DPR8S-3</t>
  </si>
  <si>
    <t>00503500</t>
  </si>
  <si>
    <t>00503000</t>
  </si>
  <si>
    <t>00301200</t>
  </si>
  <si>
    <t>00303000</t>
  </si>
  <si>
    <t>00251500</t>
  </si>
  <si>
    <t>00252000</t>
  </si>
  <si>
    <t>042520230</t>
  </si>
  <si>
    <t>042520210</t>
  </si>
  <si>
    <t>โรลิ่ง</t>
  </si>
  <si>
    <t>00251200</t>
  </si>
  <si>
    <t>00403000</t>
  </si>
  <si>
    <t>05401500</t>
  </si>
  <si>
    <t>05401200</t>
  </si>
  <si>
    <t>00501500</t>
  </si>
  <si>
    <t>01408501</t>
  </si>
  <si>
    <t>00301000</t>
  </si>
  <si>
    <t>00250400</t>
  </si>
  <si>
    <t>00250500</t>
  </si>
  <si>
    <t>00351200</t>
  </si>
  <si>
    <t>00351500</t>
  </si>
  <si>
    <t>00303500</t>
  </si>
  <si>
    <t>042520220</t>
  </si>
  <si>
    <t>042520226</t>
  </si>
  <si>
    <t>042520216</t>
  </si>
  <si>
    <t>03082500</t>
  </si>
  <si>
    <t>03063000</t>
  </si>
  <si>
    <t>01201500</t>
  </si>
  <si>
    <t>01201000</t>
  </si>
  <si>
    <t>05401000</t>
  </si>
  <si>
    <t>042520284</t>
  </si>
  <si>
    <t>042520208</t>
  </si>
  <si>
    <t>042520339</t>
  </si>
  <si>
    <t>00401500</t>
  </si>
  <si>
    <t>03084500</t>
  </si>
  <si>
    <t>00306000</t>
  </si>
  <si>
    <t>05501500</t>
  </si>
  <si>
    <t>05502500</t>
  </si>
  <si>
    <t>05503000</t>
  </si>
  <si>
    <t>05505000</t>
  </si>
  <si>
    <t>05506000</t>
  </si>
  <si>
    <t>05507000</t>
  </si>
  <si>
    <t>042520264</t>
  </si>
  <si>
    <t>00301600</t>
  </si>
  <si>
    <t>DPR10S</t>
  </si>
  <si>
    <t>00504000</t>
  </si>
  <si>
    <t>00505000</t>
  </si>
  <si>
    <t>00302000</t>
  </si>
  <si>
    <t>03084000</t>
  </si>
  <si>
    <t>03085000</t>
  </si>
  <si>
    <t>00402000</t>
  </si>
  <si>
    <t>03083500</t>
  </si>
  <si>
    <t>00305000</t>
  </si>
  <si>
    <t>00605000</t>
  </si>
  <si>
    <t>00304000</t>
  </si>
  <si>
    <t>00603500</t>
  </si>
  <si>
    <t>042520221</t>
  </si>
  <si>
    <t>042520271</t>
  </si>
  <si>
    <t>042520242</t>
  </si>
  <si>
    <t>00201000</t>
  </si>
  <si>
    <t>05251500</t>
  </si>
  <si>
    <t>05252500</t>
  </si>
  <si>
    <t>05252000</t>
  </si>
  <si>
    <t>05254000</t>
  </si>
  <si>
    <t>042520218</t>
  </si>
  <si>
    <t>00302500</t>
  </si>
  <si>
    <t>05402000</t>
  </si>
  <si>
    <t>05403000</t>
  </si>
  <si>
    <t>042520315</t>
  </si>
  <si>
    <t>DPR12S</t>
  </si>
  <si>
    <t>042520245</t>
  </si>
  <si>
    <t>05403500</t>
  </si>
  <si>
    <t>008160151</t>
  </si>
  <si>
    <t>008160190</t>
  </si>
  <si>
    <t>042520380</t>
  </si>
  <si>
    <t>PIN JOINT M8 x 30 มม.</t>
  </si>
  <si>
    <t>01408001</t>
  </si>
  <si>
    <t>01407001</t>
  </si>
  <si>
    <t>01308001</t>
  </si>
  <si>
    <t>01307001</t>
  </si>
  <si>
    <t>01306501</t>
  </si>
  <si>
    <t>01306001</t>
  </si>
  <si>
    <t>01305001</t>
  </si>
  <si>
    <t>03103000</t>
  </si>
  <si>
    <t>00352000</t>
  </si>
  <si>
    <t>00353000</t>
  </si>
  <si>
    <t>00353500</t>
  </si>
  <si>
    <t>DPR12</t>
  </si>
  <si>
    <t>00403500</t>
  </si>
  <si>
    <t>05301500</t>
  </si>
  <si>
    <t>05302000</t>
  </si>
  <si>
    <t>05302500</t>
  </si>
  <si>
    <t>05303000</t>
  </si>
  <si>
    <t>05304000</t>
  </si>
  <si>
    <t>05601500</t>
  </si>
  <si>
    <t>05602000</t>
  </si>
  <si>
    <t>05602500</t>
  </si>
  <si>
    <t>05603500</t>
  </si>
  <si>
    <t>05604500</t>
  </si>
  <si>
    <t>05607000</t>
  </si>
  <si>
    <t>STIC00052</t>
  </si>
  <si>
    <t>STIC00049</t>
  </si>
  <si>
    <t>STIC00061</t>
  </si>
  <si>
    <t>042520322</t>
  </si>
  <si>
    <t>00401200</t>
  </si>
  <si>
    <t>00203000</t>
  </si>
  <si>
    <t>042520110</t>
  </si>
  <si>
    <t>03102500</t>
  </si>
  <si>
    <t>03102000</t>
  </si>
  <si>
    <t>042520381</t>
  </si>
  <si>
    <t>สกรูหัวสี่เหลี่ยม M16 P2.0 x 130  ตรา STIC</t>
  </si>
  <si>
    <t>สกรูหัวสี่เหลี่ยม M16 P2.0 x 170  ตรา STIC</t>
  </si>
  <si>
    <t>สกรูหัวสี่เหลี่ยม M16 P2.0 x 200  ตรา STIC</t>
  </si>
  <si>
    <t>สกรูหัวสี่เหลี่ยม M16 P2.0 x 250  ตรา STIC</t>
  </si>
  <si>
    <t>สกรูหัวสี่เหลี่ยม M16 P2.0 x 350  ตรา STIC</t>
  </si>
  <si>
    <t>042520227</t>
  </si>
  <si>
    <t>042520356</t>
  </si>
  <si>
    <t>PIN JOINT M10 x 30 มม.</t>
  </si>
  <si>
    <t>03081200</t>
  </si>
  <si>
    <t>00300600</t>
  </si>
  <si>
    <t>03064000</t>
  </si>
  <si>
    <t>01409001</t>
  </si>
  <si>
    <t>05504000</t>
  </si>
  <si>
    <t>PIN JOINT M10 x 28 มม.</t>
  </si>
  <si>
    <t>00352500</t>
  </si>
  <si>
    <t>03107000</t>
  </si>
  <si>
    <t>03105500</t>
  </si>
  <si>
    <t>042520287</t>
  </si>
  <si>
    <t>042520296</t>
  </si>
  <si>
    <t>PIN JOINT M8 x 20 มม.</t>
  </si>
  <si>
    <t>042520278</t>
  </si>
  <si>
    <t>PIN JOINT M8 x 14 มม.</t>
  </si>
  <si>
    <t>042520247</t>
  </si>
  <si>
    <t>00251600</t>
  </si>
  <si>
    <t>03065000</t>
  </si>
  <si>
    <t>042520273</t>
  </si>
  <si>
    <t>069580140</t>
  </si>
  <si>
    <t>03081500</t>
  </si>
  <si>
    <t>05402500</t>
  </si>
  <si>
    <t>057550310</t>
  </si>
  <si>
    <t>057550332</t>
  </si>
  <si>
    <t>042520382</t>
  </si>
  <si>
    <t>057550414</t>
  </si>
  <si>
    <t>057550343</t>
  </si>
  <si>
    <t>057550315</t>
  </si>
  <si>
    <t>05303500</t>
  </si>
  <si>
    <t>05702500</t>
  </si>
  <si>
    <t>05704000</t>
  </si>
  <si>
    <t>05708000</t>
  </si>
  <si>
    <t>เหลือ</t>
  </si>
  <si>
    <t>05703000</t>
  </si>
  <si>
    <t>05703500</t>
  </si>
  <si>
    <t>05705000</t>
  </si>
  <si>
    <t>03103500</t>
  </si>
  <si>
    <t xml:space="preserve">สกรูหัวสี่เหลี่ยม 1/2"WT x 16" ครึ่ง ตรา SJP </t>
  </si>
  <si>
    <t xml:space="preserve">สกรูหัวสี่เหลี่ยม 1/2"WT x 8" ครึ่ง ตรา SJP </t>
  </si>
  <si>
    <t>STIC00054</t>
  </si>
  <si>
    <t>042520377</t>
  </si>
  <si>
    <t>042520333</t>
  </si>
  <si>
    <t>042520383</t>
  </si>
  <si>
    <t>M12 P1.75 x 25 ตลอด ไม่มีแหวน KN 4.8</t>
  </si>
  <si>
    <t>03052000</t>
  </si>
  <si>
    <t>03052500</t>
  </si>
  <si>
    <t>03055000</t>
  </si>
  <si>
    <t>05606500</t>
  </si>
  <si>
    <t>00504500</t>
  </si>
  <si>
    <t>00401600</t>
  </si>
  <si>
    <t>097440302</t>
  </si>
  <si>
    <t xml:space="preserve">สกรูหัวกลมมีติ่ง M10 P1.25 x 23 ครึ่ง </t>
  </si>
  <si>
    <t>01303501</t>
  </si>
  <si>
    <t>01304001</t>
  </si>
  <si>
    <t>01304501</t>
  </si>
  <si>
    <t>19B4SUUL</t>
  </si>
  <si>
    <t>008160137</t>
  </si>
  <si>
    <t>03104000</t>
  </si>
  <si>
    <t>042520384</t>
  </si>
  <si>
    <t>042520236</t>
  </si>
  <si>
    <t>042520305</t>
  </si>
  <si>
    <t>042520364</t>
  </si>
  <si>
    <t>LA</t>
  </si>
  <si>
    <t>042520198</t>
  </si>
  <si>
    <t>M5 P0.8 x 30 ตลอด ไม่มีแหวน เกรด 4.8 ตีตราจุด</t>
  </si>
  <si>
    <t>05452000</t>
  </si>
  <si>
    <t>05453000</t>
  </si>
  <si>
    <t>05452500</t>
  </si>
  <si>
    <t>05454000</t>
  </si>
  <si>
    <t>042520311</t>
  </si>
  <si>
    <t>05201000</t>
  </si>
  <si>
    <t>05201200</t>
  </si>
  <si>
    <t>05201500</t>
  </si>
  <si>
    <t>05202000</t>
  </si>
  <si>
    <t>05202500</t>
  </si>
  <si>
    <t>042520335</t>
  </si>
  <si>
    <t>PIN JOINT M8 x 90 มม.</t>
  </si>
  <si>
    <t>03085500</t>
  </si>
  <si>
    <t>03089000</t>
  </si>
  <si>
    <t>03087000</t>
  </si>
  <si>
    <t>03086500</t>
  </si>
  <si>
    <t>042520181</t>
  </si>
  <si>
    <t>042520154</t>
  </si>
  <si>
    <t>042520240</t>
  </si>
  <si>
    <t>05503500</t>
  </si>
  <si>
    <t>05504500</t>
  </si>
  <si>
    <t>057550304</t>
  </si>
  <si>
    <t>057550321</t>
  </si>
  <si>
    <t>042520332</t>
  </si>
  <si>
    <t>เครื่องตี1</t>
  </si>
  <si>
    <t>เครื่องตี2</t>
  </si>
  <si>
    <t>เครื่องรีด 1</t>
  </si>
  <si>
    <t>เครื่องรีด 2</t>
  </si>
  <si>
    <t>ZR25</t>
  </si>
  <si>
    <t>63S-</t>
  </si>
  <si>
    <t>DPR8S</t>
  </si>
  <si>
    <t>CGR306H2</t>
  </si>
  <si>
    <t>CGR-306H2</t>
  </si>
  <si>
    <t>133S 134S-</t>
  </si>
  <si>
    <t>CBF-134S2</t>
  </si>
  <si>
    <t>36B</t>
  </si>
  <si>
    <t>JBF-30B1</t>
  </si>
  <si>
    <t>CGR253H4</t>
  </si>
  <si>
    <t>00201600</t>
  </si>
  <si>
    <t>CGR253H3</t>
  </si>
  <si>
    <t>CBF-83S1</t>
  </si>
  <si>
    <t>00254000</t>
  </si>
  <si>
    <t>00255000</t>
  </si>
  <si>
    <t>00256000</t>
  </si>
  <si>
    <t>CGR-306H-1</t>
  </si>
  <si>
    <t>00351600</t>
  </si>
  <si>
    <t>00354000</t>
  </si>
  <si>
    <t>00402500</t>
  </si>
  <si>
    <t>00404000</t>
  </si>
  <si>
    <t>00405000</t>
  </si>
  <si>
    <t>00406000</t>
  </si>
  <si>
    <t>00501600</t>
  </si>
  <si>
    <t>00505500</t>
  </si>
  <si>
    <t>00601600</t>
  </si>
  <si>
    <t>00603000</t>
  </si>
  <si>
    <t>00605500</t>
  </si>
  <si>
    <t>01201200</t>
  </si>
  <si>
    <t>CGR253H1</t>
  </si>
  <si>
    <t>01202001</t>
  </si>
  <si>
    <t>01202501</t>
  </si>
  <si>
    <t>01203001</t>
  </si>
  <si>
    <t>01204001</t>
  </si>
  <si>
    <t>01251200</t>
  </si>
  <si>
    <t>01253501</t>
  </si>
  <si>
    <t>01254001</t>
  </si>
  <si>
    <t>01254501</t>
  </si>
  <si>
    <t>01301000</t>
  </si>
  <si>
    <t>01301200</t>
  </si>
  <si>
    <t>01301500</t>
  </si>
  <si>
    <t>01302001</t>
  </si>
  <si>
    <t>01302501</t>
  </si>
  <si>
    <t>DPR-10L</t>
  </si>
  <si>
    <t>01303001</t>
  </si>
  <si>
    <t>01309001</t>
  </si>
  <si>
    <t>01405001</t>
  </si>
  <si>
    <t>01405501</t>
  </si>
  <si>
    <t>01406001</t>
  </si>
  <si>
    <t>01406501</t>
  </si>
  <si>
    <t>01407501</t>
  </si>
  <si>
    <t>03053000</t>
  </si>
  <si>
    <t>03053500</t>
  </si>
  <si>
    <t>03054000</t>
  </si>
  <si>
    <t>03054500</t>
  </si>
  <si>
    <t>03063500</t>
  </si>
  <si>
    <t>03064500</t>
  </si>
  <si>
    <t>03081000</t>
  </si>
  <si>
    <t>03086000</t>
  </si>
  <si>
    <t>03087500</t>
  </si>
  <si>
    <t>03088000</t>
  </si>
  <si>
    <t>03101000</t>
  </si>
  <si>
    <t>03104500</t>
  </si>
  <si>
    <t>03105000</t>
  </si>
  <si>
    <t>03106000</t>
  </si>
  <si>
    <t>03106500</t>
  </si>
  <si>
    <t>03107500</t>
  </si>
  <si>
    <t>03108000</t>
  </si>
  <si>
    <t>03109000</t>
  </si>
  <si>
    <t>05200400</t>
  </si>
  <si>
    <t>DPR8 -</t>
  </si>
  <si>
    <t>05200500</t>
  </si>
  <si>
    <t>05200600</t>
  </si>
  <si>
    <t>ZR25 -</t>
  </si>
  <si>
    <t>05203000</t>
  </si>
  <si>
    <t>05203500</t>
  </si>
  <si>
    <t>05204000</t>
  </si>
  <si>
    <t>05250500</t>
  </si>
  <si>
    <t>05250600</t>
  </si>
  <si>
    <t>05251000</t>
  </si>
  <si>
    <t>05251200</t>
  </si>
  <si>
    <t>05253000</t>
  </si>
  <si>
    <t>05253500</t>
  </si>
  <si>
    <t>05254500</t>
  </si>
  <si>
    <t>05255000</t>
  </si>
  <si>
    <t>05255500</t>
  </si>
  <si>
    <t>05256000</t>
  </si>
  <si>
    <t>05301200</t>
  </si>
  <si>
    <t>05304500</t>
  </si>
  <si>
    <t>05305000</t>
  </si>
  <si>
    <t>05305500</t>
  </si>
  <si>
    <t>05306000</t>
  </si>
  <si>
    <t>05351000</t>
  </si>
  <si>
    <t>05351200</t>
  </si>
  <si>
    <t>05351500</t>
  </si>
  <si>
    <t>05352000</t>
  </si>
  <si>
    <t>05352500</t>
  </si>
  <si>
    <t>05353000</t>
  </si>
  <si>
    <t>05353500</t>
  </si>
  <si>
    <t>05354000</t>
  </si>
  <si>
    <t>05354500</t>
  </si>
  <si>
    <t>05355000</t>
  </si>
  <si>
    <t>05355500</t>
  </si>
  <si>
    <t>05356000</t>
  </si>
  <si>
    <t>DRP12</t>
  </si>
  <si>
    <t>05404000</t>
  </si>
  <si>
    <t>05404500</t>
  </si>
  <si>
    <t>05405000</t>
  </si>
  <si>
    <t>05405500</t>
  </si>
  <si>
    <t>05406000</t>
  </si>
  <si>
    <t>05451000</t>
  </si>
  <si>
    <t>05451200</t>
  </si>
  <si>
    <t>05451500</t>
  </si>
  <si>
    <t>05453500</t>
  </si>
  <si>
    <t>05454500</t>
  </si>
  <si>
    <t>05455000</t>
  </si>
  <si>
    <t>05455500</t>
  </si>
  <si>
    <t>05456000</t>
  </si>
  <si>
    <t>05501000</t>
  </si>
  <si>
    <t>30B- 36B</t>
  </si>
  <si>
    <t>05505500</t>
  </si>
  <si>
    <t>05506500</t>
  </si>
  <si>
    <t>05509000</t>
  </si>
  <si>
    <t>05605500</t>
  </si>
  <si>
    <t>05704500</t>
  </si>
  <si>
    <t>05705500</t>
  </si>
  <si>
    <t>05706500</t>
  </si>
  <si>
    <t>05802500</t>
  </si>
  <si>
    <t>05803500</t>
  </si>
  <si>
    <t>05805000</t>
  </si>
  <si>
    <t>05805500</t>
  </si>
  <si>
    <t>05806000</t>
  </si>
  <si>
    <t>05806500</t>
  </si>
  <si>
    <t>05807000</t>
  </si>
  <si>
    <t>05808000</t>
  </si>
  <si>
    <t>042520304</t>
  </si>
  <si>
    <t>042520358</t>
  </si>
  <si>
    <t>057550419</t>
  </si>
  <si>
    <t>แกนกุญแจสตาร์ท ISUZU Ø 5 x 32 มม. (SS17)</t>
  </si>
  <si>
    <t>M4 P0.7 x 27 มม. (PS07)</t>
  </si>
  <si>
    <t>CBF-134S3</t>
  </si>
  <si>
    <t>แกนสั้นหัวเรียบ STL 5" x 4" x 3.0</t>
  </si>
  <si>
    <t>สกรูหัวบอล 7/16" WT x 70 มม. รีดเกลียวลอย</t>
  </si>
  <si>
    <t>134S1</t>
  </si>
  <si>
    <t>สกรูหัวบอล 7/16" WT x 75 มม. รีดเกลียวลอย</t>
  </si>
  <si>
    <t>สกรูล้อหัวตัด M12 P1.5 x 47 เหล็ก SCM</t>
  </si>
  <si>
    <t>134S3</t>
  </si>
  <si>
    <t>สกรูหัวล้อตัด M12 P1.5 x 56 เหล็ก SCM</t>
  </si>
  <si>
    <t>134S2</t>
  </si>
  <si>
    <t>GUIDE PIN ROLLER - R</t>
  </si>
  <si>
    <t>63S3</t>
  </si>
  <si>
    <t>001380107</t>
  </si>
  <si>
    <t>008160101</t>
  </si>
  <si>
    <t>008160103</t>
  </si>
  <si>
    <t>008160121</t>
  </si>
  <si>
    <t>008160122</t>
  </si>
  <si>
    <t>CBF103L</t>
  </si>
  <si>
    <t>008160124</t>
  </si>
  <si>
    <t>30B1</t>
  </si>
  <si>
    <t>008160126</t>
  </si>
  <si>
    <t>008160134</t>
  </si>
  <si>
    <t>008160135</t>
  </si>
  <si>
    <t>สกรูล้อ L M14 P1.5 x 47 เหล็ก SCM เกลียวซ้าย</t>
  </si>
  <si>
    <t>008160136</t>
  </si>
  <si>
    <t>008160138</t>
  </si>
  <si>
    <t>134S</t>
  </si>
  <si>
    <t>008160139</t>
  </si>
  <si>
    <t>สกรูล้อ M12 P1.25 x 39 เหล็ก SCM</t>
  </si>
  <si>
    <t>008160140</t>
  </si>
  <si>
    <t>008160147</t>
  </si>
  <si>
    <t>008160148</t>
  </si>
  <si>
    <t>สกรูล้อ L-200 M12 P1.5 x 41 เหล็ก SCM</t>
  </si>
  <si>
    <t>008160149</t>
  </si>
  <si>
    <t>008160155</t>
  </si>
  <si>
    <t>008160174</t>
  </si>
  <si>
    <t>สกรูล้อ TOYOTA M12 P1.5 x 45 เหล็ก SCM</t>
  </si>
  <si>
    <t>008160180</t>
  </si>
  <si>
    <t>008160192</t>
  </si>
  <si>
    <t>008160193</t>
  </si>
  <si>
    <t>008160194</t>
  </si>
  <si>
    <t>013780105</t>
  </si>
  <si>
    <t>013780106</t>
  </si>
  <si>
    <t>041430136</t>
  </si>
  <si>
    <t>041430137</t>
  </si>
  <si>
    <t>041430139</t>
  </si>
  <si>
    <t>042520102</t>
  </si>
  <si>
    <t>042520116</t>
  </si>
  <si>
    <t>DPR25-S</t>
  </si>
  <si>
    <t>042520122</t>
  </si>
  <si>
    <t>042520129</t>
  </si>
  <si>
    <t>042520130</t>
  </si>
  <si>
    <t>042520131</t>
  </si>
  <si>
    <t>042520134</t>
  </si>
  <si>
    <t>042520141</t>
  </si>
  <si>
    <t>042520145</t>
  </si>
  <si>
    <t>042520157</t>
  </si>
  <si>
    <t>042520158</t>
  </si>
  <si>
    <t>042520159</t>
  </si>
  <si>
    <t>042520164</t>
  </si>
  <si>
    <t>042520171</t>
  </si>
  <si>
    <t>042520178</t>
  </si>
  <si>
    <t>042520183</t>
  </si>
  <si>
    <t>042520184</t>
  </si>
  <si>
    <t>042520199</t>
  </si>
  <si>
    <t>CBF 134S-3</t>
  </si>
  <si>
    <t>042520201</t>
  </si>
  <si>
    <t>042520206</t>
  </si>
  <si>
    <t>042520207</t>
  </si>
  <si>
    <t>042520212</t>
  </si>
  <si>
    <t>30B2</t>
  </si>
  <si>
    <t>042520223</t>
  </si>
  <si>
    <t>042520229</t>
  </si>
  <si>
    <t>042520231</t>
  </si>
  <si>
    <t>042520233</t>
  </si>
  <si>
    <t>042520241</t>
  </si>
  <si>
    <t>042520250</t>
  </si>
  <si>
    <t>042520252</t>
  </si>
  <si>
    <t>042520253</t>
  </si>
  <si>
    <t>042520254</t>
  </si>
  <si>
    <t>042520255</t>
  </si>
  <si>
    <t>042520257</t>
  </si>
  <si>
    <t>042520258</t>
  </si>
  <si>
    <t>042520260</t>
  </si>
  <si>
    <t>042520268</t>
  </si>
  <si>
    <t>042520272</t>
  </si>
  <si>
    <t>PIN JOINT M10 x 25 มม.</t>
  </si>
  <si>
    <t>042520276</t>
  </si>
  <si>
    <t>PIN JOINT M12 x 35 มม.</t>
  </si>
  <si>
    <t>042520281</t>
  </si>
  <si>
    <t>042520282</t>
  </si>
  <si>
    <t>042520283</t>
  </si>
  <si>
    <t>042520286</t>
  </si>
  <si>
    <t>PIN JOINT M10 x 22 มม.</t>
  </si>
  <si>
    <t>042520288</t>
  </si>
  <si>
    <t>042520292</t>
  </si>
  <si>
    <t>PIN JOINT M10 x 45 มม.</t>
  </si>
  <si>
    <t>042520295</t>
  </si>
  <si>
    <t>042520300</t>
  </si>
  <si>
    <t>PIN JOINT M20 x 60 มม.</t>
  </si>
  <si>
    <t>042520301</t>
  </si>
  <si>
    <t>042520302</t>
  </si>
  <si>
    <t>PIN JOINT M16 x 50 มม.</t>
  </si>
  <si>
    <t>042520310</t>
  </si>
  <si>
    <t>042520313</t>
  </si>
  <si>
    <t>PIN JOINT M16 x 45 มม.</t>
  </si>
  <si>
    <t>042520320</t>
  </si>
  <si>
    <t>83S-2</t>
  </si>
  <si>
    <t>042520321</t>
  </si>
  <si>
    <t>042520325</t>
  </si>
  <si>
    <t>042520326</t>
  </si>
  <si>
    <t>PIN JOINT M6 x 14 มม.</t>
  </si>
  <si>
    <t>042520330</t>
  </si>
  <si>
    <t>042520336</t>
  </si>
  <si>
    <t>042520344</t>
  </si>
  <si>
    <t>042520347</t>
  </si>
  <si>
    <t>042520348</t>
  </si>
  <si>
    <t>042520349</t>
  </si>
  <si>
    <t>042520351</t>
  </si>
  <si>
    <t>134S-2</t>
  </si>
  <si>
    <t>042520354</t>
  </si>
  <si>
    <t>042520362</t>
  </si>
  <si>
    <t>042520363</t>
  </si>
  <si>
    <t>042520370</t>
  </si>
  <si>
    <t>042520375</t>
  </si>
  <si>
    <t>057550311</t>
  </si>
  <si>
    <t>057550313</t>
  </si>
  <si>
    <t>057550314</t>
  </si>
  <si>
    <t>057550318</t>
  </si>
  <si>
    <t>057550322</t>
  </si>
  <si>
    <t>057550326</t>
  </si>
  <si>
    <t>057550330</t>
  </si>
  <si>
    <t>057550331</t>
  </si>
  <si>
    <t>057550333</t>
  </si>
  <si>
    <t>057550334</t>
  </si>
  <si>
    <t>057550342</t>
  </si>
  <si>
    <t>057550350</t>
  </si>
  <si>
    <t>057550354</t>
  </si>
  <si>
    <t>057550358</t>
  </si>
  <si>
    <t>057550361</t>
  </si>
  <si>
    <t>057550362</t>
  </si>
  <si>
    <t>057550363</t>
  </si>
  <si>
    <t>057550364</t>
  </si>
  <si>
    <t>057550370</t>
  </si>
  <si>
    <t>057550371</t>
  </si>
  <si>
    <t>057550375</t>
  </si>
  <si>
    <t>057550378</t>
  </si>
  <si>
    <t>STUD M14 P1.5 x 83 มม. เหล็ก SCM</t>
  </si>
  <si>
    <t>057550379</t>
  </si>
  <si>
    <t>057550381</t>
  </si>
  <si>
    <t>057550382</t>
  </si>
  <si>
    <t>057550385</t>
  </si>
  <si>
    <t>057550386</t>
  </si>
  <si>
    <t>057550403</t>
  </si>
  <si>
    <t>057550404</t>
  </si>
  <si>
    <t>057550405</t>
  </si>
  <si>
    <t>057550406</t>
  </si>
  <si>
    <t>057550407</t>
  </si>
  <si>
    <t>057550418</t>
  </si>
  <si>
    <t>057550422</t>
  </si>
  <si>
    <t>057550426</t>
  </si>
  <si>
    <t>สกรูล้อ BUFO-HD M12 P1.5 x 58 เหล็ก SCM</t>
  </si>
  <si>
    <t>069580142</t>
  </si>
  <si>
    <t>069580161</t>
  </si>
  <si>
    <t>097440301</t>
  </si>
  <si>
    <t>057550335</t>
  </si>
  <si>
    <t>M20 P1.5 x 80 ครึ่ง เหล็ก SCM  ตราBUFO-JCM</t>
  </si>
  <si>
    <t>057550390</t>
  </si>
  <si>
    <t>057550391</t>
  </si>
  <si>
    <t>042520385</t>
  </si>
  <si>
    <t>PIN JOINT M8 x 35 มม.</t>
  </si>
  <si>
    <t>05250400</t>
  </si>
  <si>
    <t>1/4" NC x 1/2" ตลอด TNK UNC</t>
  </si>
  <si>
    <t>CBF-103S</t>
  </si>
  <si>
    <t>1/4" NC x 3/4" ตลอด TNK UNC</t>
  </si>
  <si>
    <t>1/4" NC x 1" ตลอด TNK UNC</t>
  </si>
  <si>
    <t>CBF-83S</t>
  </si>
  <si>
    <t>3/8" NC x 1" ตลอด</t>
  </si>
  <si>
    <t>7/8" NC x 1/4" ตลอด (หน้าเรียบ)</t>
  </si>
  <si>
    <t>สะดือแหนบ M10 P1.25 x 6" ครึ่ง เหล็กธรรมดา</t>
  </si>
  <si>
    <t>สกรูเพลากลาง M16 P1.5 x 50 ครึ่ง SCM เจียร์ผิว ทำสีเหลือง</t>
  </si>
  <si>
    <t>สกรูเพลากลาง M14 P1.5 x 55 ครึ่ง เหล็ก SCM เจียร์ผิว "ทำสีเหลือง"</t>
  </si>
  <si>
    <t>M10 P1.25 x 38 มม. ครึ่ง เหล็ก SCM เจียร์ผิว</t>
  </si>
  <si>
    <t>สกรูเพลากลาง M14 P1.5 x 68 ครึ่ง SCM เจียร์ผิว</t>
  </si>
  <si>
    <t>M20 P2.5 x 125 ครึ่ง เกรด 4.8</t>
  </si>
  <si>
    <t>M20 P2.5 x 160 ครึ่ง เกรด 4.8</t>
  </si>
  <si>
    <t>M12 P1.75 x 75 ตลอด ไม่มีแหวน KN 4.8</t>
  </si>
  <si>
    <t>M16 P2.0 x 90 ตลอด ไม่มีแหวน KN 4.8</t>
  </si>
  <si>
    <t>M12 P1.75 x 100 ตลอด ไม่มีแหวน KN 4.8</t>
  </si>
  <si>
    <t>M10 P1.5 x 65 ตลอด ไม่มีแหวน KN 4.8</t>
  </si>
  <si>
    <t>M12 P1.75 x 60 ตลอด ไม่มีแหวน KN 4.8</t>
  </si>
  <si>
    <t>M20 P2.5 x 70 ตลอด ไม่มีแหวน KN 4.8</t>
  </si>
  <si>
    <t>M16 P2.0 x 100 ตลอด ไม่มีแหวน KN 4.8</t>
  </si>
  <si>
    <t>M8 P1.25 x 65 ตลอด ไม่มีแหวน KN 4.8</t>
  </si>
  <si>
    <t>M14 P2.0 x 55 ตลอด ไม่มีแหวน KN 4.8</t>
  </si>
  <si>
    <t>M14 P2.0 x 65 ตลอด ไม่มีแหวน KN 4.8</t>
  </si>
  <si>
    <t>M8 P1.25 x 60 ตลอด ไม่มีแหวน KN 4.8</t>
  </si>
  <si>
    <t>M8 P1.25 x 75ตลอด ไม่มีแหวน KN 4.8</t>
  </si>
  <si>
    <t>M8 P1.25 x 18 ตลอด ไม่มีแหวน KN4.8</t>
  </si>
  <si>
    <t>M10 P1.5 x 70 ตลอด ไม่มีแหวน KN 4.8</t>
  </si>
  <si>
    <t>M8 P1.25 x 80 ตลอด  ไม่มีแหวน KN 4.8</t>
  </si>
  <si>
    <t>M12 P1.75 x 50 ตลอด ไม่มีแหวน KN4.8</t>
  </si>
  <si>
    <t>M10 P1.5 x 30 ตลอด ไม่มีแหวน KN4.8</t>
  </si>
  <si>
    <t>M8 P1.25 x 20 ตลอด ไม่มีแหวน KN 4.8</t>
  </si>
  <si>
    <t>M10 P1.5 x 20 ตลอด ไม่มีแหวน KN 4.8</t>
  </si>
  <si>
    <t>M12 P1.75 x 45 ตลอด ไม่มีแหวน KN4.8</t>
  </si>
  <si>
    <t>M16 P2.0 x 85 ไม่มีแหวน BKS 7T</t>
  </si>
  <si>
    <t>M18 P1.5 x 55 ครึ่ง เหล็ก SCM ตรา BUFO-JCM</t>
  </si>
  <si>
    <t>M18 P1.5 x 90 ครึ่ง เหล็ก SCM</t>
  </si>
  <si>
    <t>สะดือแหนบ M8 P1.25 x 4" ครึ่ง เหล็ก SCM</t>
  </si>
  <si>
    <t>สะดือแหนบ M12 P1.5 x 8" ครึ่ง ขอบ14 หัวหนา15 SCM</t>
  </si>
  <si>
    <t>สกรูหัวเหลี่ยมมีติ่ง M8 P1.25 x 45 ครึ่ง</t>
  </si>
  <si>
    <t>ลูกหมากเกรด A M12 เกลียว M10 P1.25 x 55 ครึ่ง</t>
  </si>
  <si>
    <t>สกรูหัวสี่เหลี่ยม 5/8" x 14" ครึ่ง</t>
  </si>
  <si>
    <t>CBF-134S</t>
  </si>
  <si>
    <t xml:space="preserve">CBF-133S </t>
  </si>
  <si>
    <t>CBF-63S-2/3</t>
  </si>
  <si>
    <t>CBF-83S-2/3</t>
  </si>
  <si>
    <t>CBF-103S-2/3</t>
  </si>
  <si>
    <t>DPR8S-3/4</t>
  </si>
  <si>
    <t>008160164</t>
  </si>
  <si>
    <t>สกรูหัวสี่เหลี่ยม 1/2"WT x 10" ครึ่ง ตรา SJP</t>
  </si>
  <si>
    <t>สกรูหัวสี่เหลี่ยม 1/2"WT x 12" ครึ่ง ตรา SJP</t>
  </si>
  <si>
    <t>042520386</t>
  </si>
  <si>
    <t>M14 P1.5 x 30 ตลอด ไม่มีแหวน เกรด 8.8 (ตรา 7)</t>
  </si>
  <si>
    <t>042520211</t>
  </si>
  <si>
    <t>M8 P1.25 x 65 ครึ่ง มีแหวน เกรด 8.8 (ขอบ12)</t>
  </si>
  <si>
    <t>JBF-30B-1-3</t>
  </si>
  <si>
    <t>CBF-83S-2,3</t>
  </si>
  <si>
    <t>CBF-134S-1,2,3</t>
  </si>
  <si>
    <t>JBF-30B-1,2,3</t>
  </si>
  <si>
    <t>1/4" NC x 2" ครึ่ง TNK UNC</t>
  </si>
  <si>
    <t>1/4" NC x 3" ครึ่ง TNK UNC</t>
  </si>
  <si>
    <t>1/4" NC x 4" ครึ่ง TNK UNC</t>
  </si>
  <si>
    <t>CBF-63S-2,3</t>
  </si>
  <si>
    <t>JBF-30B</t>
  </si>
  <si>
    <t xml:space="preserve">NAGOYA </t>
  </si>
  <si>
    <t>M12 P1.75 x 65 ตลอด ไม่มีแหวน KN 4.8</t>
  </si>
  <si>
    <t>042520155</t>
  </si>
  <si>
    <t>M10 P1.5 x 80 ตลอด ไม่มีแหวน KN 4.8</t>
  </si>
  <si>
    <t>042520341</t>
  </si>
  <si>
    <t>PIN JOINT M8 x 55 มม.</t>
  </si>
  <si>
    <t>CBF-83S2,3</t>
  </si>
  <si>
    <t>แกนเหล็กสั้นหัวหมวก 4" x 4" x 2.0 รุ่นตัดเหลี่ยม</t>
  </si>
  <si>
    <t>042520193</t>
  </si>
  <si>
    <t>M5 P0.8 x 10 ตลอด ไม่มีแหวน เกรด 4.8 ตีตราจุด</t>
  </si>
  <si>
    <t>042520156</t>
  </si>
  <si>
    <t>3/8"NC x 23 มม. ตลอด เกรด 8.8 ตรา THL-UNC</t>
  </si>
  <si>
    <t>CBF-103S-2,3</t>
  </si>
  <si>
    <t>042520387</t>
  </si>
  <si>
    <t>สกรูหัวสี่เหลี่ยม 1/2"WT x 14" ครึ่ง ตรา SJP</t>
  </si>
  <si>
    <t xml:space="preserve">SS </t>
  </si>
  <si>
    <t>06251000</t>
  </si>
  <si>
    <t>DPR8S-3,4</t>
  </si>
  <si>
    <t>5/16" NF x 1" ตลอด TNK UNF</t>
  </si>
  <si>
    <t>06401500</t>
  </si>
  <si>
    <t>06401200</t>
  </si>
  <si>
    <t>06401000</t>
  </si>
  <si>
    <t>1/2" NF x 1" ตลอด TNK UNF</t>
  </si>
  <si>
    <t>06301200</t>
  </si>
  <si>
    <t>06301000</t>
  </si>
  <si>
    <t>3/8" NF x 1" ตลอด TNK UNF</t>
  </si>
  <si>
    <t>06301500</t>
  </si>
  <si>
    <t>STIC00047</t>
  </si>
  <si>
    <t>STIC00053</t>
  </si>
  <si>
    <t>STIC00055</t>
  </si>
  <si>
    <t>STIC00051</t>
  </si>
  <si>
    <t>M24 P3.0 x 50 ครึ่ง STIC เกรด A394 โรงงาน</t>
  </si>
  <si>
    <t>M24 P3.0 x 55 ครึ่ง STIC เกรด A394 โรงงาน</t>
  </si>
  <si>
    <t>M24 P3.0 x 60 ครึ่ง STIC เกรด A394 โรงงาน</t>
  </si>
  <si>
    <t>M24 P3.0 x 65 ครึ่ง STIC เกรด A394 โรงงาน</t>
  </si>
  <si>
    <t>M24 P3.0 x 70 ครึ่ง STIC เกรด A394 โรงงาน</t>
  </si>
  <si>
    <t>M24 P3.0 x 75 ครึ่ง STIC เกรด A394 โรงงาน</t>
  </si>
  <si>
    <t>M24 P3.0 x 80 ครึ่ง STIC เกรด A394 โรงงาน</t>
  </si>
  <si>
    <t>M24 P3.0 x 85 ครึ่ง STIC เกรด A394 โรงงาน</t>
  </si>
  <si>
    <t>M24 P3.0 x 90 ครึ่ง STIC เกรด A394 โรงงาน</t>
  </si>
  <si>
    <t>M24 P3.0 x 95 ครึ่ง STIC เกรด A394 โรงงาน</t>
  </si>
  <si>
    <t>M24 P3.0 x 100 ครึ่ง STIC เกรด A394 โรงงาน</t>
  </si>
  <si>
    <t>M24 P3.0 x 105 ครึ่ง STIC เกรด A394 โรงงาน</t>
  </si>
  <si>
    <t>M24 P3.0 x 115 ครึ่ง STIC เกรด A394 โรงงาน</t>
  </si>
  <si>
    <t>M24 P3.0 x 120 ครึ่ง STIC เกรด A394 โรงงาน</t>
  </si>
  <si>
    <t>M24 P3.0 x 125 ครึ่ง STIC เกรด A394 โรงงาน</t>
  </si>
  <si>
    <t>M24 P3.0 x 130 ครึ่ง STIC เกรด A394 โรงงาน</t>
  </si>
  <si>
    <t>M24 P3.0 x 135 ครึ่ง STIC เกรด A394 โรงงาน</t>
  </si>
  <si>
    <t>M24 P3.0 x 140 ครึ่ง STIC เกรด A394 โรงงาน</t>
  </si>
  <si>
    <t>M24 P3.0 x 45 ครึ่ง STIC เกรด A394 โรงงาน</t>
  </si>
  <si>
    <t>M24 P3.0 x 110 ครึ่ง STIC เกรด A394 โรงงาน</t>
  </si>
  <si>
    <t xml:space="preserve">M20 P2.5 x 70 ครึ่ง STIC เกรด A394 </t>
  </si>
  <si>
    <t xml:space="preserve">M20 P2.5 x 45 ครึ่ง STIC เกรด A394 </t>
  </si>
  <si>
    <t xml:space="preserve">M20 P2.5 x 50 ครึ่ง STIC เกรด A394 </t>
  </si>
  <si>
    <t xml:space="preserve">M20 P2.5 x 55 ครึ่ง STIC เกรด A394 </t>
  </si>
  <si>
    <t xml:space="preserve">M20 P2.5 x 85 ครึ่ง STIC เกรด A394 </t>
  </si>
  <si>
    <t xml:space="preserve">M20 P2.5 x 115 ครึ่ง STIC เกรด A394 </t>
  </si>
  <si>
    <t xml:space="preserve">M20 P2.5 x 40 ครึ่ง STIC เกรด A394 </t>
  </si>
  <si>
    <t xml:space="preserve">M20 P2.5 x 60 ครึ่ง STIC เกรด A394 </t>
  </si>
  <si>
    <t xml:space="preserve">M20 P2.5 x 65 ครึ่ง STIC เกรด A394 </t>
  </si>
  <si>
    <t xml:space="preserve">M20 P2.5 x 75 ครึ่ง STIC เกรด A394 </t>
  </si>
  <si>
    <t xml:space="preserve">M20 P2.5 x 80 ครึ่ง STIC เกรด A394 </t>
  </si>
  <si>
    <t xml:space="preserve">M20 P2.5 x 90 ครึ่ง STIC เกรด A394 </t>
  </si>
  <si>
    <t xml:space="preserve">M20 P2.5 x 95 ครึ่ง STIC เกรด A394 </t>
  </si>
  <si>
    <t xml:space="preserve">M20 P2.5 x 120 ครึ่ง STIC เกรด A394 </t>
  </si>
  <si>
    <t xml:space="preserve">M20 P2.5 x 100 ครึ่ง STIC เกรด A394 </t>
  </si>
  <si>
    <t xml:space="preserve">M20 P2.5 x 110 ครึ่ง STIC เกรด A394 </t>
  </si>
  <si>
    <t xml:space="preserve">M20 P2.5 x 125 ครึ่ง STIC เกรด A394 </t>
  </si>
  <si>
    <t xml:space="preserve">M20 P2.5 x 105 ครึ่ง STIC เกรด A394 </t>
  </si>
  <si>
    <t xml:space="preserve">M12 P1.75 x 35 ครึ่ง STIC เกรด A394 </t>
  </si>
  <si>
    <t xml:space="preserve">M12 P1.75 x 40 ครึ่ง STIC เกรด A394 </t>
  </si>
  <si>
    <t xml:space="preserve">M12 P1.75 x 30 ครึ่ง STIC เกรด A394 </t>
  </si>
  <si>
    <t xml:space="preserve">M12 P1.75 x 45 ครึ่ง STIC เกรด A394 </t>
  </si>
  <si>
    <t xml:space="preserve">M12 P1.75 x 50 ครึ่ง STIC เกรด A394 </t>
  </si>
  <si>
    <t xml:space="preserve">M12 P1.75 x 55 ครึ่ง STIC เกรด A394 </t>
  </si>
  <si>
    <t xml:space="preserve">M16 P2.0 x 40 ครึ่ง STIC เกรด A394 </t>
  </si>
  <si>
    <t xml:space="preserve">M16 P2.0 x 45 ครึ่ง STIC เกรด A394 </t>
  </si>
  <si>
    <t xml:space="preserve">M16 P2.0 x 60 ครึ่ง STIC เกรด A394 </t>
  </si>
  <si>
    <t xml:space="preserve">M16 P2.0 x 50 ครึ่ง STIC เกรด A394 </t>
  </si>
  <si>
    <t xml:space="preserve">M16 P2.0 x 35 ครึ่ง STIC เกรด A394 </t>
  </si>
  <si>
    <t xml:space="preserve">M16 P2.0 x 55 ครึ่ง STIC เกรด A394 </t>
  </si>
  <si>
    <t xml:space="preserve">M16 P2.0 x 65 ครึ่ง STIC เกรด A394 </t>
  </si>
  <si>
    <t xml:space="preserve">M16 P2.0 x 70 ครึ่ง STIC เกรด A394 </t>
  </si>
  <si>
    <t xml:space="preserve">M16 P2.0 x 75 ครึ่ง STIC เกรด A394 </t>
  </si>
  <si>
    <t xml:space="preserve">M16 P2.0 x 80 ครึ่ง STIC เกรด A394 </t>
  </si>
  <si>
    <t xml:space="preserve">M16 P2.0 x 85 ครึ่ง STIC เกรด A394 </t>
  </si>
  <si>
    <t xml:space="preserve">M16 P2.0 x 90 ครึ่ง STIC เกรด A394 </t>
  </si>
  <si>
    <t>M20 P2.5 x 70 ครึ่ง. UWECO</t>
  </si>
  <si>
    <t>M20 P2.5 x 115 ครึ่ง. UWECO</t>
  </si>
  <si>
    <t>M20 P2.5 x 40 ครึ่ง. UWECO</t>
  </si>
  <si>
    <t>M20 P2.5 x 60 ครึ่ง. UWECO</t>
  </si>
  <si>
    <t>M20 P2.5 x 85 ครึ่ง. UWECO</t>
  </si>
  <si>
    <t>M20 P2.5 x 90 ครึ่ง. UWECO</t>
  </si>
  <si>
    <t>M20 P2.5 x 80 ครึ่ง. UWECO</t>
  </si>
  <si>
    <t>M20 P2.5 x 75 ครึ่ง. UWECO</t>
  </si>
  <si>
    <t>M20 P2.5 x 45 ครึ่ง. UWECO</t>
  </si>
  <si>
    <t>M20 P2.5 x 55 ครึ่ง. UWECO</t>
  </si>
  <si>
    <t>M20 P2.5 x 50 ครึ่ง. UWECO</t>
  </si>
  <si>
    <t>M20 P2.5 x 110 ครึ่ง. UWECO</t>
  </si>
  <si>
    <t>M20 P2.5 x 100 ครึ่ง. UWECO</t>
  </si>
  <si>
    <t>M20 P2.5 x 120 ครึ่ง. UWECO</t>
  </si>
  <si>
    <t>M20 P2.5 x 125 ครึ่ง. UWECO</t>
  </si>
  <si>
    <t>M20 P2.5 x 105 ครึ่ง. UWECO</t>
  </si>
  <si>
    <t>M16 P2.0 x 75 ครึ่ง. UWECO</t>
  </si>
  <si>
    <t>M16 P2.0 x 35 ครึ่ง. UWECO</t>
  </si>
  <si>
    <t>M16 P2.0 x 45 ครึ่ง. UWECO</t>
  </si>
  <si>
    <t>M16 P2.0 x 60 ครึ่ง. UWECO</t>
  </si>
  <si>
    <t>M16 P2.0 x 50 ครึ่ง. UWECO</t>
  </si>
  <si>
    <t>M16 P2.0 x 55 ครึ่ง. UWECO</t>
  </si>
  <si>
    <t>M16 P2.0 x 80 ครึ่ง. UWECO</t>
  </si>
  <si>
    <t>M16 P2.0 x 65 ครึ่ง. UWECO</t>
  </si>
  <si>
    <t>M16 P2.0 x 40 ครึ่ง. UWECO</t>
  </si>
  <si>
    <t>M16 P2.0 x 70 ครึ่ง. UWECO</t>
  </si>
  <si>
    <t>M16 P2.0 x 85 ครึ่ง. UWECO</t>
  </si>
  <si>
    <t>M16 P2.0 x 90 ครึ่ง. UWECO</t>
  </si>
  <si>
    <t>M16 P2.0 x 95 ครึ่ง. UWECO</t>
  </si>
  <si>
    <t>M16 P2.0 x 100 ครึ่ง. UWECO</t>
  </si>
  <si>
    <t>M16 P2.0 x 105 ครึ่ง. UWECO</t>
  </si>
  <si>
    <t>M16 P2.0 x 110 ครึ่ง. UWECO</t>
  </si>
  <si>
    <t>M12 P1.75 x 30 ครึ่ง. UWECO</t>
  </si>
  <si>
    <t>M12 P1.75 x 35 ครึ่ง. UWECO</t>
  </si>
  <si>
    <t>M12 P1.75 x 40 ครึ่ง. UWECO</t>
  </si>
  <si>
    <t>M12 P1.75 x 50 ครึ่ง. UWECO</t>
  </si>
  <si>
    <t>M12 P1.75 x 55 ครึ่ง. UWECO</t>
  </si>
  <si>
    <t>M12 P1.75 x 65 ครึ่ง. UWECO</t>
  </si>
  <si>
    <t>M12 P1.75 x 60 ครึ่ง. UWECO</t>
  </si>
  <si>
    <t>M24 P3.0 x 65 ครึ่ง. ( หัวหนา )</t>
  </si>
  <si>
    <t>M24 P3.0 x 75 ครึ่ง. ( หัวหนา )</t>
  </si>
  <si>
    <t>M24 P3.0 x 120 ครึ่ง. ( หัวหนา )</t>
  </si>
  <si>
    <t>M24 P3.0 x 45 ครึ่ง. ( หัวหนา )</t>
  </si>
  <si>
    <t>M24 P3.0 x 50 ครึ่ง. ( หัวหนา )</t>
  </si>
  <si>
    <t>M24 P3.0 x 55 ครึ่ง. ( หัวหนา )</t>
  </si>
  <si>
    <t>M24 P3.0 x 60 ครึ่ง. ( หัวหนา )</t>
  </si>
  <si>
    <t>M24 P3.0 x 70 ครึ่ง. ( หัวหนา )</t>
  </si>
  <si>
    <t>M24 P3.0 x 80 ครึ่ง. ( หัวหนา )</t>
  </si>
  <si>
    <t>M24 P3.0 x 85 ครึ่ง. ( หัวหนา )</t>
  </si>
  <si>
    <t>M24 P3.0 x 90 ครึ่ง. ( หัวหนา )</t>
  </si>
  <si>
    <t>M24 P3.0 x 100 ครึ่ง. ( หัวหนา )</t>
  </si>
  <si>
    <t>M24 P3.0 x 105 ครึ่ง. ( หัวหนา )</t>
  </si>
  <si>
    <t>M24 P3.0 x 110 ครึ่ง. ( หัวหนา )</t>
  </si>
  <si>
    <t>M24 P3.0 x 115 ครึ่ง. ( หัวหนา )</t>
  </si>
  <si>
    <t>M24 P3.0 x 130 ครึ่ง. ( หัวหนา )</t>
  </si>
  <si>
    <t>M24 P3.0 x 135 ครึ่ง. ( หัวหนา )</t>
  </si>
  <si>
    <t>M24 P3.0 x 140 ครึ่ง. ( หัวหนา )</t>
  </si>
  <si>
    <t>M24 P3.0 x 145 ครึ่ง. ( หัวหนา )</t>
  </si>
  <si>
    <t>M24 P3.0 x 95 ครึ่ง. ( หัวหนา )</t>
  </si>
  <si>
    <t>M24 P3.0 x 125 ครึ่ง. ( หัวหนา )</t>
  </si>
  <si>
    <t>M20 P2.5 x 95 ครึ่ง. UWECO</t>
  </si>
  <si>
    <t>สกรูแบตเตอรี่ 5/16" WT x 27 มม. ตรา PPL</t>
  </si>
  <si>
    <t>M14 P2.0 x 30 ตลอด ไม่มีแหวน เกรด9T (ขอบ 19)</t>
  </si>
  <si>
    <t>M12 P1.25 x 25 ตลอด มีแหวน เกรด 8.8 (ขอบ 19)</t>
  </si>
  <si>
    <t>M12 P1.25 x 35 ตลอด ไม่มีแหวน เกรด 8.8 (ขอบ 17)</t>
  </si>
  <si>
    <t>M12 P1.75 x 55 ครึ่ง มีแหวน เกรด 8.8 (ขอบ 19)</t>
  </si>
  <si>
    <t>M18 P1.5 x 85 ครึ่ง ไม่มีแหวน เกรด 8.8 (ขอบ27)</t>
  </si>
  <si>
    <t>M8 P1.25 x 20 ตลอด มีแหวน เกรด 8.8 (ขอบ 13)</t>
  </si>
  <si>
    <t>CBF-103S2,3</t>
  </si>
  <si>
    <t>CBF-134S1,2,3</t>
  </si>
  <si>
    <t>สกรูเพลากลาง M16 P1.5 x 60 ครึ่ง เหล็ก SCM เจียร์ผิว</t>
  </si>
  <si>
    <t>สกรูล้อ TOYOTA - VIGO M12 P1.5 x 44 เกรดเหล็ก SCM</t>
  </si>
  <si>
    <t>สกรูล้อ RYU M12 P1.5 x 37 เหล็ก SCM</t>
  </si>
  <si>
    <t>สกรูล้อ M12 P1.25 x 45 ครึ่ง เกรด8.8 ตรา b</t>
  </si>
  <si>
    <t>M10 P1.5 x 55 ตลอด ไม่มีแหวน KN 4.8</t>
  </si>
  <si>
    <t>PIN JOINT M6 x 20 มม.</t>
  </si>
  <si>
    <t>ลายDPR-12S</t>
  </si>
  <si>
    <t>เกลียวDPR-12S</t>
  </si>
  <si>
    <t>เกลียวDPR12S</t>
  </si>
  <si>
    <t>CGR-253H</t>
  </si>
  <si>
    <t>CBF-134S-2,3</t>
  </si>
  <si>
    <t>042520379</t>
  </si>
  <si>
    <t>สกรูหัวสี่เหลี่ยม 5/8"NC x 14" ครึ่ง. ตรา SJP</t>
  </si>
  <si>
    <t>สกรูหัวสี่เหลี่ยม 5/8"NC x 18" ครึ่ง. ตรา SJP</t>
  </si>
  <si>
    <t>สกรูหัวสี่เหลี่ยม 5/8"NC x 10" ครึ่ง. ตรา SJP</t>
  </si>
  <si>
    <t>สกรูหัวสี่เหลี่ยม 5/8"NC x 16" ครึ่ง. ตรา SJP</t>
  </si>
  <si>
    <t>042520119</t>
  </si>
  <si>
    <t>M12 P1.75 x 40 ตลอด ไม่มีแหวน KN 4.8</t>
  </si>
  <si>
    <t>CGR-306H</t>
  </si>
  <si>
    <t>042520277</t>
  </si>
  <si>
    <t>M10 P1.5 x 32 ตลอด ไม่มีแหวน KN 4.8</t>
  </si>
  <si>
    <t>042520205</t>
  </si>
  <si>
    <t>M10 P1.5 x 35 ตลอด ไม่มีแหวน KN 4.8</t>
  </si>
  <si>
    <t>M18 P1.5 x 45 ตลอด มีแหวน เกรด 8.8 (ขอบ 27)</t>
  </si>
  <si>
    <t>สะดือแหนบ M10 P1.25 x 8" ครึ่ง เหล็กธรรมดา</t>
  </si>
  <si>
    <t>042520294</t>
  </si>
  <si>
    <t>042520357</t>
  </si>
  <si>
    <t>PIN JOINT M12 x 30 มม.</t>
  </si>
  <si>
    <t>057550387</t>
  </si>
  <si>
    <t>STUD 7/16" NC x ,7/16"NF x 59 มม. เหล็ก SCM</t>
  </si>
  <si>
    <t>ลายDPR12S-2</t>
  </si>
  <si>
    <t>057550388</t>
  </si>
  <si>
    <t>สกรูล้อ BUFO-TX M12 P1.25 x 40 ครึ่ง เหล็ก SCM</t>
  </si>
  <si>
    <t>008160172</t>
  </si>
  <si>
    <t>สะดือแหนบ M10 P1.25 x 10" ครึ่ง เหล็กธรรมดา</t>
  </si>
  <si>
    <t>042520378</t>
  </si>
  <si>
    <t>1/2"WT x 50 มม. มีแหวน เกรด 8.8 (ขอบ 19)</t>
  </si>
  <si>
    <t>042520165</t>
  </si>
  <si>
    <t>M18 P1.5 x 255 ครึ่ง เกรด 8.8 ตรา BUFO-255</t>
  </si>
  <si>
    <t>042520309</t>
  </si>
  <si>
    <t>PIN JOINT M8 x 40 มม.</t>
  </si>
  <si>
    <t>057550346</t>
  </si>
  <si>
    <t>057550309</t>
  </si>
  <si>
    <t>057550377</t>
  </si>
  <si>
    <t>057550351</t>
  </si>
  <si>
    <t>M18 P1.5 x 175 ครึ่ง เกรด 8.8 ตรา BUFO-175</t>
  </si>
  <si>
    <t>057550344</t>
  </si>
  <si>
    <t>ZR25-1,2</t>
  </si>
  <si>
    <t>รีดเกลียว 2 รอบ รีด 1.75 ก่อน ต่อด้วยรีด P1.25</t>
  </si>
  <si>
    <t>รีดเกลียว 2 รอบ รีด P1.5 ก่อน ต่อด้วยเกลียว P1.25</t>
  </si>
  <si>
    <t>008160119</t>
  </si>
  <si>
    <t>DPR8S-1,2</t>
  </si>
  <si>
    <t>เครื่องตี3</t>
  </si>
  <si>
    <t>สกรูล้อ BUFO-NS M12 P1.25 x 57 มม. เหล็ก SCM</t>
  </si>
  <si>
    <t>M18 P1.5 x 200 ครึ่ง เกรด 8.8 ตรา BUFO-200</t>
  </si>
  <si>
    <t>03122500</t>
  </si>
  <si>
    <t>03123000</t>
  </si>
  <si>
    <t>03123500</t>
  </si>
  <si>
    <t>03124000</t>
  </si>
  <si>
    <t>03124500</t>
  </si>
  <si>
    <t>03125000</t>
  </si>
  <si>
    <t>03051800</t>
  </si>
  <si>
    <t>042520359</t>
  </si>
  <si>
    <t>05300600</t>
  </si>
  <si>
    <t>01401201</t>
  </si>
  <si>
    <t>01401101</t>
  </si>
  <si>
    <t>สกรู 3/4" NC x 5" ครึ่ง เกรด 8.8 ตรา BKS 7T</t>
  </si>
  <si>
    <t xml:space="preserve">สกรูหัวสี่เหลี่ยม 5/8"NC x 8" ครึ่ง ตรา SJP </t>
  </si>
  <si>
    <t>ยูโบลท์ M8 P1.25</t>
  </si>
  <si>
    <t>สกรูหัวกลม M5 P0.8 x 20 มม. (NS02)</t>
  </si>
  <si>
    <t>M14 P2.0 x 50 ตลอดไม่มีแหวน KN 4.8</t>
  </si>
  <si>
    <t>STIC00076</t>
  </si>
  <si>
    <t>STIC00077</t>
  </si>
  <si>
    <t>STIC00078</t>
  </si>
  <si>
    <t>STIC00079</t>
  </si>
  <si>
    <t>STIC00080</t>
  </si>
  <si>
    <t>STIC00073</t>
  </si>
  <si>
    <t>สกรูหัวสี่เหลี่ยม 1/2"WT x 8" ครึ่ง ตรา STIC</t>
  </si>
  <si>
    <t>STIC00074</t>
  </si>
  <si>
    <t>สกรูหัวสี่เหลี่ยม 1/2"WT x 10" ครึ่ง ตรา STIC</t>
  </si>
  <si>
    <t>STIC00075</t>
  </si>
  <si>
    <t>สกรูหัวสี่เหลี่ยม 1/2"WT x 12" ครึ่ง ตรา STIC</t>
  </si>
  <si>
    <t>3/8" NF x 1 1/4" ตลอด TNK UNF</t>
  </si>
  <si>
    <t>3/8" NF x 1 1/2" ครึ่ง TNK UNF</t>
  </si>
  <si>
    <t>1/2" NF x 1 1/2" ตลอด TNK UNF</t>
  </si>
  <si>
    <t>1/2" NF x 1 1/4" ตลอด TNK UNF</t>
  </si>
  <si>
    <t>1/4" NC x 1 1/2" ครึ่ง TNK UNC</t>
  </si>
  <si>
    <t>1/4" NC x 2 1/2" ครึ่ง TNK UNC</t>
  </si>
  <si>
    <t>1/4" NC x 3 1/2" ครึ่ง TNK UNC</t>
  </si>
  <si>
    <t>1/2" NC x 1 1/4" ตลอด</t>
  </si>
  <si>
    <t>5/8" NC x 2 1/2" ตลอด (หน้าเรียบ)</t>
  </si>
  <si>
    <t>7/8" NC x 4 1/4" ตลอด (รุ่นหัวบาง)</t>
  </si>
  <si>
    <t>042520144</t>
  </si>
  <si>
    <t>008160182</t>
  </si>
  <si>
    <t xml:space="preserve">สกรูหัวสี่เหลี่ยม 5/8"NC x 22" ครึ่ง ตรา SJP </t>
  </si>
  <si>
    <t>P91240171</t>
  </si>
  <si>
    <t>P91245171</t>
  </si>
  <si>
    <t>P91250171</t>
  </si>
  <si>
    <t>P91255171</t>
  </si>
  <si>
    <t>P91260171</t>
  </si>
  <si>
    <t>P91265171</t>
  </si>
  <si>
    <t>P91270171</t>
  </si>
  <si>
    <t>P91275171</t>
  </si>
  <si>
    <t>P91280171</t>
  </si>
  <si>
    <t>P91285171</t>
  </si>
  <si>
    <t>P91290171</t>
  </si>
  <si>
    <t>P91210171</t>
  </si>
  <si>
    <t>P91211171</t>
  </si>
  <si>
    <t>P91212171</t>
  </si>
  <si>
    <t>P91213171</t>
  </si>
  <si>
    <t>P91214171</t>
  </si>
  <si>
    <t>P91215171</t>
  </si>
  <si>
    <t>P91645201</t>
  </si>
  <si>
    <t>P91650201</t>
  </si>
  <si>
    <t>P91655201</t>
  </si>
  <si>
    <t>P91660201</t>
  </si>
  <si>
    <t>P91665201</t>
  </si>
  <si>
    <t>P91670201</t>
  </si>
  <si>
    <t>P91675201</t>
  </si>
  <si>
    <t>P91680201</t>
  </si>
  <si>
    <t>P91685201</t>
  </si>
  <si>
    <t>P91690201</t>
  </si>
  <si>
    <t>P91610201</t>
  </si>
  <si>
    <t>P91611201</t>
  </si>
  <si>
    <t>P91612201</t>
  </si>
  <si>
    <t>P91613201</t>
  </si>
  <si>
    <t>P91614201</t>
  </si>
  <si>
    <t>P91615201</t>
  </si>
  <si>
    <t>แกนลูกล้อประคอง 1/2" WT x 66 มม.</t>
  </si>
  <si>
    <t>ปั๊มแหวน</t>
  </si>
  <si>
    <t>01308501</t>
  </si>
  <si>
    <t>01401001</t>
  </si>
  <si>
    <t>สกรูจานไถ 1/2" NC x 1 3/4" ตรา FORD NC R</t>
  </si>
  <si>
    <t>01301001</t>
  </si>
  <si>
    <t>01301101</t>
  </si>
  <si>
    <t>01301201</t>
  </si>
  <si>
    <t>011720107</t>
  </si>
  <si>
    <t>3/4"NC x 3" ครึ่ง เกรด 10.9  ตรา SCM435 RITZ</t>
  </si>
  <si>
    <t>STIC00084</t>
  </si>
  <si>
    <t>STIC00085</t>
  </si>
  <si>
    <t>STIC00086</t>
  </si>
  <si>
    <t>สลักเกลียว M16 P2.0 x 75 ครึ่ง STIC PWA 4.6</t>
  </si>
  <si>
    <t>สลักเกลียว M20 P2.5 x 90 ครึ่ง STIC PWA 4.6</t>
  </si>
  <si>
    <t xml:space="preserve">M20 P1.5 x 85 ครึ่ง ช่วงเกลียวยาว 70 เกรด 8.8 </t>
  </si>
  <si>
    <t>สะดือแหนบ M10 P1.25 x 8" ครึ่ง ขอบ 12 หัวหนา 25 เหล็ก SCM</t>
  </si>
  <si>
    <t>057550336</t>
  </si>
  <si>
    <t>M10 P1.25 x 41 มม. ครึ่ง ตรา BUFO-KS  เหล็ก SCM</t>
  </si>
  <si>
    <t xml:space="preserve">M10 P1.25 x 33 มม. ครึ่ง ตรา BUFO-KS เหล็ก SCM </t>
  </si>
  <si>
    <t>สกรูเพลากลาง M16 P1.5 x 63 ครึ่ง ตรา BUFO-CW เหล็ก SCM</t>
  </si>
  <si>
    <t>345180109</t>
  </si>
  <si>
    <t>M8 P1.25 x 55 ตลอด ไม่มีแหวน KN 4.8</t>
  </si>
  <si>
    <t>042520275</t>
  </si>
  <si>
    <t>042520166</t>
  </si>
  <si>
    <t>M12 P1.75 x 20 ตลอด ไม่มีแหวน KN 4.8</t>
  </si>
  <si>
    <t>05804000-M</t>
  </si>
  <si>
    <t>บรรจุ</t>
  </si>
  <si>
    <t>042520298</t>
  </si>
  <si>
    <t>PIN JOINT M8 x 50 มม.</t>
  </si>
  <si>
    <t>00353501</t>
  </si>
  <si>
    <t>STIC00087</t>
  </si>
  <si>
    <t>STIC00088</t>
  </si>
  <si>
    <t>สลักเกลียว M24 P3.0 x 100 ครึ่ง STIC PWA 4.6</t>
  </si>
  <si>
    <t>สลักเกลียว M24 P3.0 x 100 ครึ่ง STIC MWA 4.6</t>
  </si>
  <si>
    <t>042520371</t>
  </si>
  <si>
    <t>M12 P1.75 x 80 ตลอด ไม่มีแหวน KN 4.8</t>
  </si>
  <si>
    <t>เกรดลวด</t>
  </si>
  <si>
    <t>SCM</t>
  </si>
  <si>
    <t>ใช้เบอร์</t>
  </si>
  <si>
    <t>หลังดึง</t>
  </si>
  <si>
    <t>8.20-8.25</t>
  </si>
  <si>
    <t>นน.สินค้า</t>
  </si>
  <si>
    <t>นน.วัถุดิบ</t>
  </si>
  <si>
    <t>ลัง</t>
  </si>
  <si>
    <t>400 Pcs.</t>
  </si>
  <si>
    <t># 9</t>
  </si>
  <si>
    <t>042520244</t>
  </si>
  <si>
    <t>สกรูจานไถ 7/16" NC x 25 มม. เกรด 4T</t>
  </si>
  <si>
    <t>ธรรมดา</t>
  </si>
  <si>
    <t>#11</t>
  </si>
  <si>
    <t>9.70-9.75</t>
  </si>
  <si>
    <t>ลายDPR12S</t>
  </si>
  <si>
    <t>01307501</t>
  </si>
  <si>
    <t>042520117</t>
  </si>
  <si>
    <t>M16 P2.0 x 35 ตลอด ไม่มีแหวน KN 4.8</t>
  </si>
  <si>
    <t>042520162</t>
  </si>
  <si>
    <t>M16 P2.0 x 45 ตลอด ไม่มีแหวน KN 4.8</t>
  </si>
  <si>
    <t>042520142</t>
  </si>
  <si>
    <t>M16 P2.0 x 70 ตลอด ไม่มีแหวน KN 4.8</t>
  </si>
  <si>
    <t>042520133</t>
  </si>
  <si>
    <t>042520163</t>
  </si>
  <si>
    <t>M10 P1.5 x 60 ตลอด ไม่มีแหวน KN 4.8</t>
  </si>
  <si>
    <t>042520274</t>
  </si>
  <si>
    <t>M10 P1.5 x 75 ตลอด ไม่มีแหวน KN 4.8</t>
  </si>
  <si>
    <t>042520160</t>
  </si>
  <si>
    <t>M10 P1.5 x 90 ตลอด ไม่มีแหวน KN 4.8</t>
  </si>
  <si>
    <t>หยอด SS</t>
  </si>
  <si>
    <t>10B21</t>
  </si>
  <si>
    <t>8.77-8.81</t>
  </si>
  <si>
    <t>#10</t>
  </si>
  <si>
    <t>5.80-5.85</t>
  </si>
  <si>
    <t>กส.</t>
  </si>
  <si>
    <t>25 kgs.</t>
  </si>
  <si>
    <t>กลึง/1</t>
  </si>
  <si>
    <t>M8 P1.25 x 25 ตลอด (หน้าเรียบ)</t>
  </si>
  <si>
    <t>6.98-7.02</t>
  </si>
  <si>
    <t>50 kgs.</t>
  </si>
  <si>
    <t>คัดน็อต</t>
  </si>
  <si>
    <t>7.48-7.53</t>
  </si>
  <si>
    <t>กล่อง</t>
  </si>
  <si>
    <t>#9</t>
  </si>
  <si>
    <t>#8</t>
  </si>
  <si>
    <t>6.80-6.85</t>
  </si>
  <si>
    <t>10B33</t>
  </si>
  <si>
    <t>15.69-15.73</t>
  </si>
  <si>
    <t>#17,18</t>
  </si>
  <si>
    <t>STL</t>
  </si>
  <si>
    <t>#3.36</t>
  </si>
  <si>
    <t>ตัว</t>
  </si>
  <si>
    <t>ค้วาน</t>
  </si>
  <si>
    <t>9.72-9.74</t>
  </si>
  <si>
    <t>#19</t>
  </si>
  <si>
    <t>#13</t>
  </si>
  <si>
    <t>11.70-11.75</t>
  </si>
  <si>
    <t>12.45-12.50</t>
  </si>
  <si>
    <t>สกรูล้อ TOYOTA  M12 P1.5 x 39 เหล็ก SCM</t>
  </si>
  <si>
    <t>สกรูล้อ BUFO-BM M12 P1.25 x 32 มม. ครึ่ง เหล็ก SCM</t>
  </si>
  <si>
    <t>#15</t>
  </si>
  <si>
    <t>13.90-13.93</t>
  </si>
  <si>
    <t>042520280</t>
  </si>
  <si>
    <t>9.70-9.72</t>
  </si>
  <si>
    <t>#6.5</t>
  </si>
  <si>
    <t>12.40-12.43</t>
  </si>
  <si>
    <t>#21</t>
  </si>
  <si>
    <t>17.06-17.09</t>
  </si>
  <si>
    <t>05401000-P</t>
  </si>
  <si>
    <t>1/2" NC x 1" ตลอด. TNK UNC (ชุบกัลวาไนซ์)</t>
  </si>
  <si>
    <t xml:space="preserve">DRP12S </t>
  </si>
  <si>
    <t>DRP12S</t>
  </si>
  <si>
    <t>#12</t>
  </si>
  <si>
    <t>จัดชุด</t>
  </si>
  <si>
    <t>สกรูหัวสี่เหลี่ยม M16 P2.0 x 200 ครึ่ง. ตรา SKT MM</t>
  </si>
  <si>
    <t>สกรูหัวสี่เหลี่ยม M16 P2.0 x 250 ครึ่ง. ตรา SKT MM</t>
  </si>
  <si>
    <t>สกรูหัวสี่เหลี่ยม M16 P2.0 x 350 ครึ่ง. ตรา SKT MM</t>
  </si>
  <si>
    <t>สกรูหัวสี่เหลี่ยม M16 P2.0 x 130 ครึ่ง. ตรา SKT MM</t>
  </si>
  <si>
    <t>15A</t>
  </si>
  <si>
    <t>15.25-15.30</t>
  </si>
  <si>
    <t>กส</t>
  </si>
  <si>
    <t>11.58-11.63</t>
  </si>
  <si>
    <t>10.91-10.96</t>
  </si>
  <si>
    <t>25kgs.</t>
  </si>
  <si>
    <t>11.70-11.72</t>
  </si>
  <si>
    <t>7.72-7.76</t>
  </si>
  <si>
    <t>สกรูหัวสี่เหลี่ยม 5/8" NC x 12" ครึ่ง ตรา Y2</t>
  </si>
  <si>
    <t>#17</t>
  </si>
  <si>
    <t>สกรูหัวสี่เหลี่ยม 5/8" NC x 14" ครึ่ง ตรา Y2</t>
  </si>
  <si>
    <t>สกรูหัวสี่เหลี่ยม 5/8" NC x 10" ครึ่ง ตรา Y2</t>
  </si>
  <si>
    <t>สกรูหัวสี่เหลี่ยม 5/8" NC x 16" ครึ่ง ตรา Y2</t>
  </si>
  <si>
    <t>สกรูหัวสี่เหลี่ยม 5/8" NC x 8" ครึ่ง ตรา Y2</t>
  </si>
  <si>
    <t>042520367</t>
  </si>
  <si>
    <t>8.95-8.99</t>
  </si>
  <si>
    <t>สกรูหัวสี่เหลี่ยม M16 P2.0 x 200 ครึ่ง ตรา Y2</t>
  </si>
  <si>
    <t>สกรูหัวสี่เหลี่ยม M16 P2.0 x 300 ครึ่ง ตรา Y2</t>
  </si>
  <si>
    <t>สกรูหัวสี่เหลี่ยม M16 P2.0 x 250 ครึ่ง ตรา Y2</t>
  </si>
  <si>
    <t>สกรูหัวสี่เหลี่ยม M16 P2.0 x 350 ครึ่ง ตรา Y2</t>
  </si>
  <si>
    <t>สกรูหัวสี่เหลี่ยม M16 P2.0 x 400 ครึ่ง ตรา Y2</t>
  </si>
  <si>
    <t>สกรูหัวสี่เหลี่ยม M16 P2.0 x 450 ครึ่ง ตรา Y2</t>
  </si>
  <si>
    <t>040660232</t>
  </si>
  <si>
    <t>040660233</t>
  </si>
  <si>
    <t>11.85-11.87</t>
  </si>
  <si>
    <t>17.60-17.65</t>
  </si>
  <si>
    <t>#5.5</t>
  </si>
  <si>
    <t>4.85-4.88</t>
  </si>
  <si>
    <t>11.95-11.98</t>
  </si>
  <si>
    <t>#13,14</t>
  </si>
  <si>
    <t>11.85-11.88</t>
  </si>
  <si>
    <t>M12 P1.75 x 45 ครึ่ง.ตรา STIC 8.8  (ชุบกัลวาไนซ์)</t>
  </si>
  <si>
    <t>M12 P1.75 x 40 ครึ่ง.ตรา STIC 8.8 (ชุบกัลวาไนซ์)</t>
  </si>
  <si>
    <t>M12 P1.75 x 50 ครึ่ง.ตรา STIC 8.8 (ชุบกัลวาไนซ์)</t>
  </si>
  <si>
    <t>M12 P1.75 x 60 ครึ่ง.ตรา STIC 8.8 (ชุบกัลวาไนซ์)</t>
  </si>
  <si>
    <t>M12 P1.75 x 65 ครึ่ง.ตรา STIC 8.8 (ชุบกัลวาไนซ์)</t>
  </si>
  <si>
    <t>M12 P1.75 x 70 ครึ่ง.ตรา STIC 8.8 (ชุบกัลวาไนซ์)</t>
  </si>
  <si>
    <t>M12 P1.75 x 75 ครึ่ง.ตรา STIC 8.8 (ชุบกัลวาไนซ์)</t>
  </si>
  <si>
    <t>M12 P1.75 x 80 ครึ่ง.ตรา STIC 8.8 (ชุบกัลวาไนซ์)</t>
  </si>
  <si>
    <t>M12 P1.75 x 85 ครึ่ง.ตรา STIC 8.8 (ชุบกัลวาไนซ์)</t>
  </si>
  <si>
    <t>M12 P1.75 x 90 ครึ่ง.ตรา STIC 8.8 (ชุบกัลวาไนซ์)</t>
  </si>
  <si>
    <t>M12 P1.75 x 100 ครึ่ง.ตรา STIC 8.8 (ชุบกัลวาไนซ์)</t>
  </si>
  <si>
    <t>M12 P1.75 x 110 ครึ่ง.ตรา STIC 8.8 (ชุบกัลวาไนซ์)</t>
  </si>
  <si>
    <t>M12 P1.75 x 120 ครึ่ง.ตรา STIC 8.8 (ชุบกัลวาไนซ์)</t>
  </si>
  <si>
    <t>M12 P1.75 x 130 ครึ่ง.ตรา STIC 8.8 (ชุบกัลวาไนซ์)</t>
  </si>
  <si>
    <t>M12 P1.75 x 140 ครึ่ง.ตรา STIC 8.8 (ชุบกัลวาไนซ์)</t>
  </si>
  <si>
    <t>M12 P1.75 x 150 ครึ่ง.ตรา STIC 8.8 (ชุบกัลวาไนซ์)</t>
  </si>
  <si>
    <t>M16 P2.0 x 45 ครึ่ง.ตรา STIC 8.8 (ชุบกัลวาไนซ์)</t>
  </si>
  <si>
    <t>M16 P2.0 x 50 ครึ่ง.ตรา STIC 8.8 (ชุบกัลวาไนซ์)</t>
  </si>
  <si>
    <t>M16 P2.0 x 55 ครึ่ง.ตรา STIC 8.8 (ชุบกัลวาไนซ์)</t>
  </si>
  <si>
    <t>M16 P2.0 x 60 ครึ่ง.ตรา STIC 8.8 (ชุบกัลวาไนซ์)</t>
  </si>
  <si>
    <t>M16 P2.0 x 65 ครึ่ง.ตรา STIC 8.8 (ชุบกัลวาไนซ์)</t>
  </si>
  <si>
    <t>M16 P2.0 x 70 ครึ่ง.ตรา STIC 8.8 (ชุบกัลวาไนซ์)</t>
  </si>
  <si>
    <t>M16 P2.0 x 75 ครึ่ง.ตรา STIC 8.8 (ชุบกัลวาไนซ์)</t>
  </si>
  <si>
    <t>M16 P2.0 x 80 ครึ่ง.ตรา STIC 8.8 (ชุบกัลวาไนซ์)</t>
  </si>
  <si>
    <t>M16 P2.0 x 85 ครึ่ง.ตรา STIC 8.8 (ชุบกัลวาไนซ์)</t>
  </si>
  <si>
    <t>M16 P2.0 x 90 ครึ่ง.ตรา STIC 8.8 (ชุบกัลวาไนซ์)</t>
  </si>
  <si>
    <t>M16 P2.0 x 100 ครึ่ง.ตรา STIC 8.8 (ชุบกัลวาไนซ์)</t>
  </si>
  <si>
    <t>M16 P2.0 x 110 ครึ่ง.ตรา STIC 8.8 (ชุบกัลวาไนซ์)</t>
  </si>
  <si>
    <t>M16 P2.0 x 120 ครึ่ง.ตรา STIC 8.8 (ชุบกัลวาไนซ์)</t>
  </si>
  <si>
    <t>M16 P2.0 x 130 ครึ่ง.ตรา STIC 8.8 (ชุบกัลวาไนซ์)</t>
  </si>
  <si>
    <t>M16 P2.0 x 140 ครึ่ง.ตรา STIC 8.8 (ชุบกัลวาไนซ์)</t>
  </si>
  <si>
    <t>M16 P2.0 x 150 ครึ่ง.ตรา STIC 8.8 (ชุบกัลวาไนซ์)</t>
  </si>
  <si>
    <t>SS (รีด 2 รอบ)</t>
  </si>
  <si>
    <t>#14</t>
  </si>
  <si>
    <t>12.44-12.49</t>
  </si>
  <si>
    <t>042520297</t>
  </si>
  <si>
    <t>PIN JOINT M8 x 45 มม.</t>
  </si>
  <si>
    <t>เจาะ</t>
  </si>
  <si>
    <t>7.73-7.75</t>
  </si>
  <si>
    <t>042520279-1</t>
  </si>
  <si>
    <t>PIN JOINT M8 x 16 มม. (ไม่ชุบ)</t>
  </si>
  <si>
    <t>057550380</t>
  </si>
  <si>
    <t>สกรูล้อหัวตัด BUFO-MAZDA  M12 P1.5 x 60 มม. เหล็ก SCM</t>
  </si>
  <si>
    <t>12.45-12.47</t>
  </si>
  <si>
    <t>14.69-14.74</t>
  </si>
  <si>
    <t>040660228</t>
  </si>
  <si>
    <t>รีดเกลียว 2 รอบ รีด 1.5 ก่อน ต่อด้วยรีด P1.25</t>
  </si>
  <si>
    <t>042520368</t>
  </si>
  <si>
    <t>M12 P1.75 x 70 ครึ่ง ไม่มีแหวน เกรด 8.8 (ขอบ 19)</t>
  </si>
  <si>
    <t>6.95-6.70</t>
  </si>
  <si>
    <t>6.95-7.00</t>
  </si>
  <si>
    <t>042520267</t>
  </si>
  <si>
    <t>M8 P1.25 x 70 ตลอด  ไม่มีแหวน KN 4.8</t>
  </si>
  <si>
    <t>STUD M12 x 65 P1.75,  P1.25 เหล็ก SCM</t>
  </si>
  <si>
    <t>STUD M12 x 67 P1.25,  P1.75 เหล็ก SCM</t>
  </si>
  <si>
    <t>STUD M10 x 49 P1.25,  P1.5 เหล็ก SCM "เจียร์ผิว"</t>
  </si>
  <si>
    <t>STUD M14 P1.5 x 80 เหล็ก SCM  "เจียร์ผิว"</t>
  </si>
  <si>
    <t>STUD M10 x 66 P1.25,  P1.5 เหล็ก SCM  "เจียร์ผิว"</t>
  </si>
  <si>
    <t>STUD M10 x 49 P1.25,  P1.5 เหล็ก SCM  "เจียร์ผิว"</t>
  </si>
  <si>
    <t>STUD M12 x 65 P1.75,  P1.25 เหล็ก SCM  "เจียร์ผิว"</t>
  </si>
  <si>
    <t>STUD M12 x 67 P1.25, P1.75 เหล็ก SCM  "เจียร์ผิว"</t>
  </si>
  <si>
    <t>10.10-10.15</t>
  </si>
  <si>
    <t>M10 P1.25 x 20 ตลอด มีแหวน เกรด 8.8 (ขอบ 14)</t>
  </si>
  <si>
    <t>M10 P1.5 x 25 ตลอด มีแหวน เกรด 8.8 (ขอบ14)</t>
  </si>
  <si>
    <t>กล</t>
  </si>
  <si>
    <t>002370150</t>
  </si>
  <si>
    <t>สกรู 1"NC x 7" ตลอด ตรา VEETEC UNC</t>
  </si>
  <si>
    <t>#24/25</t>
  </si>
  <si>
    <t>23.05-23.10</t>
  </si>
  <si>
    <t>15A/18A</t>
  </si>
  <si>
    <t>12.18/12.37</t>
  </si>
  <si>
    <t>STIC00091</t>
  </si>
  <si>
    <t>12.73-12.77</t>
  </si>
  <si>
    <t>P92065251</t>
  </si>
  <si>
    <t>P92055251</t>
  </si>
  <si>
    <t>P92060251</t>
  </si>
  <si>
    <t>P92070251</t>
  </si>
  <si>
    <t>P92075251</t>
  </si>
  <si>
    <t>P92080251</t>
  </si>
  <si>
    <t>P92085251</t>
  </si>
  <si>
    <t>P92090251</t>
  </si>
  <si>
    <t>P92010251</t>
  </si>
  <si>
    <t>P92011251</t>
  </si>
  <si>
    <t>P92012251</t>
  </si>
  <si>
    <t>P92013251</t>
  </si>
  <si>
    <t>P92014251</t>
  </si>
  <si>
    <t>P92015251</t>
  </si>
  <si>
    <t xml:space="preserve"> M20 P2.5 x 55 ครึ่ง.ตรา STIC 8.8 (ชุบกัลวาไนซ์)</t>
  </si>
  <si>
    <t>M20 P2.5 x 60 ครึ่ง.ตรา STIC 8.8 (ชุบกัลวาไนซ์)</t>
  </si>
  <si>
    <t>M20 P2.5 x 65 ครึ่ง.ตรา STIC 8.8 (ชุบกัลวาไนซ์)</t>
  </si>
  <si>
    <t>M20 P2.5 x 70 ครึ่ง.ตรา STIC 8.8 (ชุบกัลวาไนซ์)</t>
  </si>
  <si>
    <t>M20 P2.5 x 75 ครึ่ง.ตรา STIC 8.8 (ชุบกัลวาไนซ์)</t>
  </si>
  <si>
    <t>M20 P2.5 x 80 ครึ่ง.ตรา STIC 8.8 (ชุบกัลวาไนซ์)</t>
  </si>
  <si>
    <t>M20 P2.5 x 85 ครึ่ง.ตรา STIC 8.8 (ชุบกัลวาไนซ์)</t>
  </si>
  <si>
    <t>M20 P2.5 x 90 ครึ่ง.ตรา STIC 8.8 (ชุบกัลวาไนซ์)</t>
  </si>
  <si>
    <t>M20 P2.5 x 100 ครึ่ง.ตรา STIC 8.8 (ชุบกัลวาไนซ์)</t>
  </si>
  <si>
    <t>M20 P2.5 x 110 ครึ่ง.ตรา STIC 8.8 (ชุบกัลวาไนซ์)</t>
  </si>
  <si>
    <t>M20 P2.5 x 120 ครึ่ง.ตรา STIC 8.8 (ชุบกัลวาไนซ์)</t>
  </si>
  <si>
    <t>M20 P2.5 x 130 ครึ่ง.ตรา STIC 8.8 (ชุบกัลวาไนซ์)</t>
  </si>
  <si>
    <t>M20 P2.5 x 140 ครึ่ง.ตรา STIC 8.8 (ชุบกัลวาไนซ์)</t>
  </si>
  <si>
    <t>M20 P2.5 x 150 ครึ่ง.ตรา STIC 8.8 (ชุบกัลวาไนซ์)</t>
  </si>
  <si>
    <t>7.10-7.12</t>
  </si>
  <si>
    <t>50 kgs</t>
  </si>
  <si>
    <t>10.62-10.66</t>
  </si>
  <si>
    <t>แกนเหล็กยาวหัวหมวก 4" x 3" x 2.0</t>
  </si>
  <si>
    <t>STIC00092</t>
  </si>
  <si>
    <t>STIC00094</t>
  </si>
  <si>
    <t>15.25/15.43</t>
  </si>
  <si>
    <t>12.70-12.74</t>
  </si>
  <si>
    <t>สกรูหัว 2 ชั้น M13 P1.5 x 15.5 มม. ตลอด</t>
  </si>
  <si>
    <t>สกรูหัว 2 ชั้น M14 P1.5 x 14 มม. ตลอด</t>
  </si>
  <si>
    <t>042520389</t>
  </si>
  <si>
    <t>057550328</t>
  </si>
  <si>
    <t>057550360</t>
  </si>
  <si>
    <t>สกรูจานไถ 5/8" NF x 55 มม. ครึ่ง เหล็ก SCM</t>
  </si>
  <si>
    <t>7.80-7.81</t>
  </si>
  <si>
    <t>9.70-9.73</t>
  </si>
  <si>
    <t>สะดือแหนบ M14 P1.5 x 8" ครึ่ง ขอบ 17 หัวหนา 25 เหล็ก SCM</t>
  </si>
  <si>
    <t>15.65-15.67</t>
  </si>
  <si>
    <t>13.60-13.65</t>
  </si>
  <si>
    <t>กลึง</t>
  </si>
  <si>
    <t>01404501</t>
  </si>
  <si>
    <t>01404001</t>
  </si>
  <si>
    <t>13.66-13.71</t>
  </si>
  <si>
    <t>#20</t>
  </si>
  <si>
    <t>13.70-13.74</t>
  </si>
  <si>
    <t>042520355</t>
  </si>
  <si>
    <t>PIN JOINT M10 x 20 มม.</t>
  </si>
  <si>
    <t>9.72-9.77</t>
  </si>
  <si>
    <r>
      <t xml:space="preserve">ปริ้นท์นั่งร้าน </t>
    </r>
    <r>
      <rPr>
        <sz val="16"/>
        <rFont val="Calibri"/>
        <family val="2"/>
      </rPr>
      <t>ø</t>
    </r>
    <r>
      <rPr>
        <sz val="16"/>
        <rFont val="Angsana New"/>
        <family val="1"/>
      </rPr>
      <t>12.0 x 47 มม.</t>
    </r>
  </si>
  <si>
    <t>13.60-13.61</t>
  </si>
  <si>
    <t>11.95-11.96</t>
  </si>
  <si>
    <r>
      <t xml:space="preserve">สกรูหัวแบน M16 P2.0 x 180 ครึ่ง. 307A </t>
    </r>
    <r>
      <rPr>
        <sz val="16"/>
        <color rgb="FFFF0000"/>
        <rFont val="Angsana New"/>
        <family val="1"/>
      </rPr>
      <t>ยกเลิก</t>
    </r>
  </si>
  <si>
    <r>
      <t xml:space="preserve">สกรูหัวแบน M16 P2.0 x 200 ครึ่ง. </t>
    </r>
    <r>
      <rPr>
        <sz val="16"/>
        <color rgb="FFFF0000"/>
        <rFont val="Angsana New"/>
        <family val="1"/>
      </rPr>
      <t>ยกเลิก</t>
    </r>
  </si>
  <si>
    <t>13.93-13.98</t>
  </si>
  <si>
    <t>M8 P1.25 x 27 ครึ่ง ตรา BF เหล็ก SCM เจียร์ผิว</t>
  </si>
  <si>
    <t>สกรูหัวสี่เหลี่ยม  5/8" NC x 18" ครึ่ง ตรา Y2</t>
  </si>
  <si>
    <t>15.43-15.48</t>
  </si>
  <si>
    <t>10A/15A</t>
  </si>
  <si>
    <t>STIC00095</t>
  </si>
  <si>
    <t>15.48-15.50</t>
  </si>
  <si>
    <t>042520360</t>
  </si>
  <si>
    <t>18A/10B21</t>
  </si>
  <si>
    <t>23.60-23.65</t>
  </si>
  <si>
    <t>หยอดDPR-12S</t>
  </si>
  <si>
    <t>หยอดDPR12S</t>
  </si>
  <si>
    <t>#22</t>
  </si>
  <si>
    <t>15.68-15.73</t>
  </si>
  <si>
    <t>042520127</t>
  </si>
  <si>
    <t>#16</t>
  </si>
  <si>
    <t>5.28-5.32</t>
  </si>
  <si>
    <t>8.29-8.33</t>
  </si>
  <si>
    <t>50 kg</t>
  </si>
  <si>
    <t>15.70-15.75</t>
  </si>
  <si>
    <t>5.13-5.17</t>
  </si>
  <si>
    <t>10.95-11.00</t>
  </si>
  <si>
    <t>34.62 kgs.</t>
  </si>
  <si>
    <t>35.79 kgs.</t>
  </si>
  <si>
    <t>36.71 kgs.</t>
  </si>
  <si>
    <t>41.24 kgs.</t>
  </si>
  <si>
    <t>41.94 kgs.</t>
  </si>
  <si>
    <t>รีดเกลียว 2 รอบ รีด NC" ก่อน ต่อด้วยรีด NF"</t>
  </si>
  <si>
    <t>01203501</t>
  </si>
  <si>
    <t>057550411</t>
  </si>
  <si>
    <t>สกรูเพลากลาง M16 P1.5 x 60 ครึ่ง ตรา BUFO-FUSO เหล็ก SCM</t>
  </si>
  <si>
    <t>008160196</t>
  </si>
  <si>
    <t>สกรู M20 P1.5 x 55 ครึ่ง เกรด 8.8 ตรา RYU</t>
  </si>
  <si>
    <t>แกน 3/16" WT x 49 มม. (BS17AM-PRE)</t>
  </si>
  <si>
    <t>แกน 3/16" WT x 67.5 มม. (SW08AM-PRE)</t>
  </si>
  <si>
    <t>แกนเหล็กยาวหัวหมวก 4" x 4" x 2.0 รุ่นตัดเหลี่ยม</t>
  </si>
  <si>
    <t>329450121</t>
  </si>
  <si>
    <t xml:space="preserve">แกนสั้นหัวเรียบ STL 4" x 4" x 3.0 </t>
  </si>
  <si>
    <t>SUS-304</t>
  </si>
  <si>
    <t>.</t>
  </si>
  <si>
    <t>สกรูจานไถ M16 P2.0 x 50 ครึ่ง เกรด 8.8</t>
  </si>
  <si>
    <t>CBF-133S/134S</t>
  </si>
  <si>
    <t>STIC00097</t>
  </si>
  <si>
    <t>สกรูหัวสี่เหลี่ยม 5/8"NC x 10" ครึ่ง ตรา STIC (ยกเลิก)</t>
  </si>
  <si>
    <t>สกรูหัวสี่เหลี่ยม 5/8"NC x 12" ครึ่ง ตรา STIC (ยกเลิก)</t>
  </si>
  <si>
    <t>สกรูหัวสี่เหลี่ยม 5/8"NC x 14" ครึ่ง ตรา STIC (ยกเลิก)</t>
  </si>
  <si>
    <t>สกรูหัวสี่เหลี่ยม 5/8"NC x 8" ครึ่ง ตรา STIC (ยกเลิก)</t>
  </si>
  <si>
    <t>สกรูหัวสี่เหลี่ยม 5/8"NC x 6" ครึ่ง ตรา STIC (ยกเลิก)</t>
  </si>
  <si>
    <t>057550389</t>
  </si>
  <si>
    <t>042520259</t>
  </si>
  <si>
    <t>042520177</t>
  </si>
  <si>
    <t>M16 P2.0 x 55 ตลอด ไม่มีแหวน KN 4.8</t>
  </si>
  <si>
    <t>M16 P2.0 x 120 ครึ่ง ไม่มีแหวน KN 4.8</t>
  </si>
  <si>
    <t>M12 P1.75 x 60 ครึ่ง มีแหวน ตรา BKS 8.8 (ขอบ19)</t>
  </si>
  <si>
    <t>042520343</t>
  </si>
  <si>
    <t>M16 P1.5 x 40 ตลอด มีแหวน ตรา BKS 8.8 (ขอบ 24)</t>
  </si>
  <si>
    <t>M10 P1.25 x 40 ตลอด มีแหวน ตรา BKS 8.8 (ขอบ14)</t>
  </si>
  <si>
    <t>M16 P1.5 x 60 ครึ่ง ไม่มีแหวน ตรา BKS 8.8 (ขอบ24)</t>
  </si>
  <si>
    <t>CGR306</t>
  </si>
  <si>
    <t>042520293</t>
  </si>
  <si>
    <t>057550329</t>
  </si>
  <si>
    <t>สะดือแหนบ M12 P1.5 x 8" ครึ่ง ขอบ 17 หัวหนา 16.50 ตรา BF เหล็ก SCM</t>
  </si>
  <si>
    <t>06302000</t>
  </si>
  <si>
    <t>3/8" NF x 2" ครึ่ง TNK UNF</t>
  </si>
  <si>
    <t>CBF-83S-2-3</t>
  </si>
  <si>
    <t>DRR10S</t>
  </si>
  <si>
    <t>00304500</t>
  </si>
  <si>
    <t>008160197</t>
  </si>
  <si>
    <t>M20 P2.5 x 100 ตลอด ไม่มีแหวน KN 4.8</t>
  </si>
  <si>
    <t>042520388</t>
  </si>
  <si>
    <t>M20 P1.5 x 85 ครึ่ง ตรา 9 RYU เกรด 8.8</t>
  </si>
  <si>
    <t>สกรู ISUZU JUMBO M14 P2.0 x 60 ครึ่ง SCM เจียร์ผิว ทำสีเหลือง</t>
  </si>
  <si>
    <t>057550384</t>
  </si>
  <si>
    <t>042520109</t>
  </si>
  <si>
    <t>M10 P1.5 x 45 มม. ตลอด ตรา KPC (ขอบ17)</t>
  </si>
  <si>
    <t>สกรูจานไถ 3/4" NF x 63.5 มม. ตรา ดาวคันไถ เกรด 8.8</t>
  </si>
  <si>
    <t>10B33/35ACR</t>
  </si>
  <si>
    <t>18.67-18.70</t>
  </si>
  <si>
    <t>042520390</t>
  </si>
  <si>
    <t>06402000</t>
  </si>
  <si>
    <t>1/2" NF x 2" ครึ่ง TNK UNF</t>
  </si>
  <si>
    <t>040660224</t>
  </si>
  <si>
    <t>11.65-11.70</t>
  </si>
  <si>
    <t>สกรู 1/2" WT x 88 มม. ครึ่ง ตรา CH.SC</t>
  </si>
  <si>
    <t>042520299</t>
  </si>
  <si>
    <t>JBF-30B-</t>
  </si>
  <si>
    <t/>
  </si>
  <si>
    <t>042520393</t>
  </si>
  <si>
    <t>042520391</t>
  </si>
  <si>
    <t>042520392</t>
  </si>
  <si>
    <t>เวลาเผื่อ</t>
  </si>
  <si>
    <t>ชม.</t>
  </si>
  <si>
    <t>จำนวนถังหมดรุ่น</t>
  </si>
  <si>
    <t>547000001</t>
  </si>
  <si>
    <t>CBF-63S</t>
  </si>
  <si>
    <t>1,600 Pcs.</t>
  </si>
  <si>
    <t>057550359</t>
  </si>
  <si>
    <t xml:space="preserve">เขียวกลิ้ง </t>
  </si>
  <si>
    <t>M12 P1.25 x 25 ตลอด ไม่มีแหวนตรา BKS 8.8 (ขอบ17)</t>
  </si>
  <si>
    <t>M16 P2.0 x 65 ครึ่ง มีแหวน ตรา BKS 8.8 (ขอบ 24)</t>
  </si>
  <si>
    <t>M20 P2.5 x 80 ครึ่ง มีแหวน ตรา BKS 8.8 (ขอบ30)</t>
  </si>
  <si>
    <t>M12 P1.75 x 40 ตลอด มีแหวน ตรา BKS 8.8 (ขอบ 19)</t>
  </si>
  <si>
    <t>023000001</t>
  </si>
  <si>
    <t>สกรูเกลียวปล่อยหัวหกเหลี่ยม 1/4" x 1 1/2 ตรา NT</t>
  </si>
  <si>
    <t>008160189</t>
  </si>
  <si>
    <t>057550376</t>
  </si>
  <si>
    <t>008160159</t>
  </si>
  <si>
    <t>CBF-134S-,2,3,</t>
  </si>
  <si>
    <t>008160156</t>
  </si>
  <si>
    <t>042520215</t>
  </si>
  <si>
    <t>สกรู M16 P1.5 x 100 ตลอด มีแหวน ตรา BKS 8.8 (ขอบ 22)</t>
  </si>
  <si>
    <t>M12 P1.75 x 30 ตลอด มีแหวน ตรา BKS 8.8 (ขอบ 19)</t>
  </si>
  <si>
    <t>042520308</t>
  </si>
  <si>
    <t>สกรูหัวเหลี่ยมบวกลบ M6 P1.0 x 10</t>
  </si>
  <si>
    <t>008160120</t>
  </si>
  <si>
    <t>STUD M12 x 67 P1.25,  P1.75 เหล็ก SCM "เจียร์ผิว"</t>
  </si>
  <si>
    <t>042520394</t>
  </si>
  <si>
    <t xml:space="preserve">M10 P1.5 x 20 ตลอด ไม่มีแหวน ตรา 7 เกรด 8.8 (ขอบ14) </t>
  </si>
  <si>
    <t>M10 P1.25 x 25 ตลอด มีแหวน ตรา BKS 8.8 (ขอบ 14)</t>
  </si>
  <si>
    <t>สะดือแหนบ M12 P1.5 x 10" ครึ่ง ขอบ 14 หนา 15 เหล็ก SCM</t>
  </si>
  <si>
    <t>057550396</t>
  </si>
  <si>
    <t>สกรูล้อหัวตัด BUFO-J.B. M16 P1.5 x 60 ครึ่ง เหล็ก SCM</t>
  </si>
  <si>
    <t>สกรู M18 P1.5 x 125 ครึ่ง ตรา BUFO-125 เหล็ก SCM</t>
  </si>
  <si>
    <t>00404500</t>
  </si>
  <si>
    <t>CBF-63S-1/CBF-83S-1</t>
  </si>
  <si>
    <t>M12 P1.75 x 115 ครึ่ง มีแหวน ตรา BKS 8.8 (ขอบ 19)</t>
  </si>
  <si>
    <t>CBF-134S-1,2</t>
  </si>
  <si>
    <t>แกนเหล็กซ่อน No. 64</t>
  </si>
  <si>
    <t>JBF-30B2</t>
  </si>
  <si>
    <t>011720108</t>
  </si>
  <si>
    <t>สกรู 1" NC x 3" ตลอด ตรา VEETEC UNC</t>
  </si>
  <si>
    <t>011720109</t>
  </si>
  <si>
    <t>สกรู 1" NC x 4" ตลอด ตรา VEETEC UNC</t>
  </si>
  <si>
    <t>P91230170</t>
  </si>
  <si>
    <t>M12 P1.75 x 30 ตลอด STIC 8.8 (ชุบกาวาไนซ์)</t>
  </si>
  <si>
    <t>P91235170</t>
  </si>
  <si>
    <t>M12 P1.75 x 35 ตลอด STIC 8.8 (ชุบกาวาไนซ์)</t>
  </si>
  <si>
    <t>042520395</t>
  </si>
  <si>
    <t>M20 P1.5 x 150 ครึ่ง ไม่มีแหวน ตรา BKS 8.8 (ขอบ 30)</t>
  </si>
  <si>
    <t>A min</t>
  </si>
  <si>
    <t>A max</t>
  </si>
  <si>
    <t>B min</t>
  </si>
  <si>
    <t>B max</t>
  </si>
  <si>
    <t>C max</t>
  </si>
  <si>
    <t>D min</t>
  </si>
  <si>
    <t>D max</t>
  </si>
  <si>
    <t>E min</t>
  </si>
  <si>
    <t>E max</t>
  </si>
  <si>
    <t>F min</t>
  </si>
  <si>
    <t>F max</t>
  </si>
  <si>
    <t>ตัวอย่าง 1</t>
  </si>
  <si>
    <t>STUD 1'' NC x 28''</t>
  </si>
  <si>
    <t>STUD M24 P3.0 x 800</t>
  </si>
  <si>
    <t>C min</t>
  </si>
  <si>
    <t>G min</t>
  </si>
  <si>
    <t>G max</t>
  </si>
  <si>
    <t>H min</t>
  </si>
  <si>
    <t>H max</t>
  </si>
  <si>
    <t>I min</t>
  </si>
  <si>
    <t>I max</t>
  </si>
  <si>
    <t>J min</t>
  </si>
  <si>
    <t>J max</t>
  </si>
  <si>
    <t>39.60.</t>
  </si>
  <si>
    <t>18..98</t>
  </si>
  <si>
    <t>M5 P0.8 x 16 ตลอด ไม่มีแหวน เกรด 4.8 ตีตราจุด (ยกเลิก)</t>
  </si>
  <si>
    <t>057550408</t>
  </si>
  <si>
    <t>M14 P1.5 x 58 ครึ่ง ตรา BUFO-D.C. เหล็ก SCM</t>
  </si>
  <si>
    <t>CBF-63S-1,2</t>
  </si>
  <si>
    <t>สกรูแทรกเตอร์ M12 P1.5 x 39 ครึ่ง ตรา MAX เหล็ก SCM</t>
  </si>
  <si>
    <t>สกรู M18 P1.5 x 155 ครึ่ง ตรา BUFO-155 เหล็ก SCM</t>
  </si>
  <si>
    <t>สกรู M18 P1.5 x 75 ครึ่ง ตรา BUFO-75 เหล็ก SCM</t>
  </si>
  <si>
    <t>สกรูล้อ BUFO-4WD M12 P1.5 x 53 มม. ครึ่ง เหล็ก SCM</t>
  </si>
  <si>
    <t>สะดือแหนบหัวจุก M12 P1.5 x 8" ขอบ19 หัวหนา25 ครึ่ง SCM</t>
  </si>
  <si>
    <t>สกรู M18 P1.5 x 70 ครึ่ง ตรา BUFO-70 เหล็ก SCM</t>
  </si>
  <si>
    <t>สะดือแหนบหัวจุก M14 P1.5 x 8" ครึ่ง เหล็ก SCM</t>
  </si>
  <si>
    <t>สกรูหัวเหลี่ยมมีติ่ง M8 P1.25 x 65 ครึ่ง</t>
  </si>
  <si>
    <t>M8 P1.25 x 23 มม. ครึ่ง</t>
  </si>
  <si>
    <t xml:space="preserve">แกนลูกล้อประคอง JMF 1/2" WT x 2 1/2. ครึ่ง </t>
  </si>
  <si>
    <t>สกรูล้อหัวตัด M16 P1.5 x 62 ครึ่ง ตรา b เหล็ก SCM เจียร์ผิว</t>
  </si>
  <si>
    <t>สกรูหัวสี่เหลี่ยม 5/8"NC x 6" ครึ่ง ตรา STIC</t>
  </si>
  <si>
    <t>สกรูหัวสี่เหลี่ยม 5/8"NC x 10" ครึ่ง ตรา STIC</t>
  </si>
  <si>
    <t>สกรู M12 P1.25 x 50 ครึ่ง ตรา 8 เหล็ก SCM เจียร์ผิว</t>
  </si>
  <si>
    <t>สกรู M14 P1.5 x 48 ครึ่ง ตรา 10 เหล็ก SCM เจียร์ผิว</t>
  </si>
  <si>
    <t>รีเลย์ช่วยสตาร์ท M6 P1.0 x 23 ครึ่ง</t>
  </si>
  <si>
    <t>สกรู M8 P1.25 x 35 ตลอด</t>
  </si>
  <si>
    <t>042520121</t>
  </si>
  <si>
    <t>12.40-12.45</t>
  </si>
  <si>
    <t xml:space="preserve"> - </t>
  </si>
  <si>
    <t>เจียร์ผิว</t>
  </si>
  <si>
    <t>M10 P1.25 x 38 มม. ครึ่ง ตรา BF เหล็ก SCM เจียร์ผิว</t>
  </si>
  <si>
    <t>SS163000</t>
  </si>
  <si>
    <t>SS163500</t>
  </si>
  <si>
    <t>SS164000</t>
  </si>
  <si>
    <t>SS165000</t>
  </si>
  <si>
    <t>SS164500</t>
  </si>
  <si>
    <t>SS165500</t>
  </si>
  <si>
    <t>SS166000</t>
  </si>
  <si>
    <t>SS166500</t>
  </si>
  <si>
    <t>SS167000</t>
  </si>
  <si>
    <t>SS167500</t>
  </si>
  <si>
    <t>SS168000</t>
  </si>
  <si>
    <t>SS168500</t>
  </si>
  <si>
    <t>SS169000</t>
  </si>
  <si>
    <t>สะดือแหนบ M10 P1.25 x 4" ครึ่ง ตรา BF เหล็ก SCM</t>
  </si>
  <si>
    <t>SS169500</t>
  </si>
  <si>
    <t>SS161000</t>
  </si>
  <si>
    <t>SS245500-34</t>
  </si>
  <si>
    <t>SS248500-34</t>
  </si>
  <si>
    <t>SS241050-34</t>
  </si>
  <si>
    <t>SBM1613G</t>
  </si>
  <si>
    <t>SBM1617G</t>
  </si>
  <si>
    <t>SBM1620G</t>
  </si>
  <si>
    <t>SBM1625G</t>
  </si>
  <si>
    <t>SBM1635G</t>
  </si>
  <si>
    <t>SBM1640G</t>
  </si>
  <si>
    <t>SBM1630G</t>
  </si>
  <si>
    <t>SBM1645G</t>
  </si>
  <si>
    <t>SBM1650G</t>
  </si>
  <si>
    <t>SBM1660G</t>
  </si>
  <si>
    <t>SS123000</t>
  </si>
  <si>
    <t>SS123500</t>
  </si>
  <si>
    <t>SS124000</t>
  </si>
  <si>
    <t>SS124500</t>
  </si>
  <si>
    <t>SS125000</t>
  </si>
  <si>
    <t>SS125500</t>
  </si>
  <si>
    <t>SS126000</t>
  </si>
  <si>
    <t>SS126500</t>
  </si>
  <si>
    <t>SS127000</t>
  </si>
  <si>
    <t>SS127500</t>
  </si>
  <si>
    <t>#24</t>
  </si>
  <si>
    <t>SS204000</t>
  </si>
  <si>
    <t>SS204500</t>
  </si>
  <si>
    <t>SS205000</t>
  </si>
  <si>
    <t>SS205500</t>
  </si>
  <si>
    <t>SS206000</t>
  </si>
  <si>
    <t>SS206500</t>
  </si>
  <si>
    <t>SS207000</t>
  </si>
  <si>
    <t>SS207500</t>
  </si>
  <si>
    <t>SS208000</t>
  </si>
  <si>
    <t>SS208500</t>
  </si>
  <si>
    <t>SS209000</t>
  </si>
  <si>
    <t>SS209500</t>
  </si>
  <si>
    <t>16.15-16.18</t>
  </si>
  <si>
    <t>SS247500-34</t>
  </si>
  <si>
    <t>SS241000-34</t>
  </si>
  <si>
    <t>15.65-15.70</t>
  </si>
  <si>
    <t>19.65-19.70</t>
  </si>
  <si>
    <t>SS201000</t>
  </si>
  <si>
    <t>SS201050</t>
  </si>
  <si>
    <t>SS201100</t>
  </si>
  <si>
    <t>SS201150</t>
  </si>
  <si>
    <t>SS201200</t>
  </si>
  <si>
    <t>SS201250</t>
  </si>
  <si>
    <t>SS201350</t>
  </si>
  <si>
    <t>SS244500-34</t>
  </si>
  <si>
    <t>SS245000-34</t>
  </si>
  <si>
    <t>SS246000-34</t>
  </si>
  <si>
    <t>SS246500-34</t>
  </si>
  <si>
    <t>SS247000-34</t>
  </si>
  <si>
    <t>SS248000-34</t>
  </si>
  <si>
    <t>SS249000-34</t>
  </si>
  <si>
    <t>SS249500-34</t>
  </si>
  <si>
    <t>SS241100-34</t>
  </si>
  <si>
    <t>SS241150-34</t>
  </si>
  <si>
    <t>SS241200-34</t>
  </si>
  <si>
    <t>SS241250-34</t>
  </si>
  <si>
    <t>SS241300-34</t>
  </si>
  <si>
    <t>SS241350-34</t>
  </si>
  <si>
    <t>SS241500-34</t>
  </si>
  <si>
    <t>15A/10B21</t>
  </si>
  <si>
    <t>MWA16750</t>
  </si>
  <si>
    <t>042520147</t>
  </si>
  <si>
    <t>M10 P1.5 x 110 ตลอด ไม่มีแหวน KN 4.8</t>
  </si>
  <si>
    <t>SBC50020</t>
  </si>
  <si>
    <t>สกรูหัวสี่เหลี่ยม 5/8'' NC x 2'' ตลอด ตรา STIC</t>
  </si>
  <si>
    <t>สกรูล้อ 1/2" NF x 45 มม. เกลียวครึ่ง ตรา BUFO 12.9  SCM</t>
  </si>
  <si>
    <t>สกรูล้อ R M14 P1.5 x 47 มม. เกลียวครึ่ง เกลียวขวา ตรา R-12.9 SCM</t>
  </si>
  <si>
    <t>สกรูล้อ M12 P1.5 x 44 มม. เกลียวครึ่ง ตรา BUFO-4WD SCM</t>
  </si>
  <si>
    <t>040660213</t>
  </si>
  <si>
    <t>สกรูนวดข้าว 1/2'' WT  x 4 5/8'' (118 มม.) เหล็ก SCM</t>
  </si>
  <si>
    <t>สกรูนวดข้าว 1/2'' WT x 5'' (127 มม.) เหล็ก SCM</t>
  </si>
  <si>
    <t>042520234</t>
  </si>
  <si>
    <t>M16 P2.0 x 30 เกลียวตลอด ไม่มีแหวน KN 4.8</t>
  </si>
  <si>
    <t>M14 P2.0 x 40 เกลียวตลอด ไม่มีแหวน KN 4.8</t>
  </si>
  <si>
    <t>040660211</t>
  </si>
  <si>
    <t>สกรูนวดข้าว 7/16'' WT x 4 1/2'' (114 มม.) เหล็ก SCM</t>
  </si>
  <si>
    <t>5/8'' WT x 101 มม. เกลียว 1/2'' WT เกลียวครึ่ง ตรา CH.SC</t>
  </si>
  <si>
    <t xml:space="preserve">M14 P1.5 x 28 เกลียวตลอด ไม่มีแหวน ตรา 7 เกรด 8.8 </t>
  </si>
  <si>
    <t>042520396</t>
  </si>
  <si>
    <t>M12 P1.75 x 70 เกลียวครึ่ง ไม่มีแหวน KN 4.8</t>
  </si>
  <si>
    <t>STUD M24 P3.0 x 600</t>
  </si>
  <si>
    <t>040660234</t>
  </si>
  <si>
    <t>สกรูนวดข้าว 7/16'' WT x 5'' (127 มม.) เหล็ก SCM</t>
  </si>
  <si>
    <t>3/8'' WT x 3 1/2'' เกลียวครึ่ง มีแหวน ตรา CH.SC</t>
  </si>
  <si>
    <t>5/8" WT x 6 " ครึ่ง ตรา CH.SC</t>
  </si>
  <si>
    <t>057550437</t>
  </si>
  <si>
    <t xml:space="preserve">สกรูล้อ L M14 P1.5 x 67 เกลียวครึ่ง ตรา BUFO-NL </t>
  </si>
  <si>
    <t>1/2'' WT x 4'' เกลียวครึ่ง มีแหวน ตรา CH.SC</t>
  </si>
  <si>
    <t>042520397</t>
  </si>
  <si>
    <t>PIN JOINT M8 x 25 มม.</t>
  </si>
  <si>
    <t>PIN JOINT M10 x 35 มม.</t>
  </si>
  <si>
    <t>042520398</t>
  </si>
  <si>
    <t>042520399</t>
  </si>
  <si>
    <t>PIN JOINT M12 x 50 มม.</t>
  </si>
  <si>
    <t>042520400</t>
  </si>
  <si>
    <t>M14 P2.0 x 40 เกลียวครึ่ง ไม่มีแหวน KN 4.8</t>
  </si>
  <si>
    <t>นน.ที่รับเข้า PA</t>
  </si>
  <si>
    <t>❶</t>
  </si>
  <si>
    <t>❷</t>
  </si>
  <si>
    <t>❸</t>
  </si>
  <si>
    <t>❹</t>
  </si>
  <si>
    <t>❺</t>
  </si>
  <si>
    <t>❻</t>
  </si>
  <si>
    <t>❼</t>
  </si>
  <si>
    <t>❽</t>
  </si>
  <si>
    <t>❾</t>
  </si>
  <si>
    <t>❿</t>
  </si>
  <si>
    <t>⓫</t>
  </si>
  <si>
    <t>⓬</t>
  </si>
  <si>
    <t>⓭</t>
  </si>
  <si>
    <t>⓮</t>
  </si>
  <si>
    <t>⓯</t>
  </si>
  <si>
    <t>⓰</t>
  </si>
  <si>
    <t>⓱</t>
  </si>
  <si>
    <t>⓲</t>
  </si>
  <si>
    <t>⓳</t>
  </si>
  <si>
    <t>⓴</t>
  </si>
  <si>
    <t>จำนวนถังที่เข้า PA</t>
  </si>
  <si>
    <t>วันที่ชุบแข็ง/รมดำ</t>
  </si>
  <si>
    <t>วันที่จบ</t>
  </si>
  <si>
    <t>จำนวนตัว/กก.</t>
  </si>
  <si>
    <t>4,000 Pcs.</t>
  </si>
  <si>
    <t>150 Pcs.</t>
  </si>
  <si>
    <t>12.69-12.74</t>
  </si>
  <si>
    <t>350 Pcs.</t>
  </si>
  <si>
    <t>CH20005WF0</t>
  </si>
  <si>
    <t>15.25-15.28</t>
  </si>
  <si>
    <t>JBF-30B-2-3</t>
  </si>
  <si>
    <t># 17</t>
  </si>
  <si>
    <t>14.33-14.38</t>
  </si>
  <si>
    <t>18.76-18.81</t>
  </si>
  <si>
    <t>BBM20212</t>
  </si>
  <si>
    <t xml:space="preserve">กล่อง </t>
  </si>
  <si>
    <t>50 Pcs.</t>
  </si>
  <si>
    <t xml:space="preserve">กส. </t>
  </si>
  <si>
    <t>800 Pcs.</t>
  </si>
  <si>
    <t>4.29-4.33</t>
  </si>
  <si>
    <t>บรรจุหมด JOB</t>
  </si>
  <si>
    <t>200 Pcs.</t>
  </si>
  <si>
    <t>100 Psc.</t>
  </si>
  <si>
    <t>100 Pcs.</t>
  </si>
  <si>
    <t>B818055FH0-Y8</t>
  </si>
  <si>
    <t>K416050HFU-Y4</t>
  </si>
  <si>
    <t>K412090GFU-Y4</t>
  </si>
  <si>
    <t>B814035FF0-Y8</t>
  </si>
  <si>
    <t>#16,17</t>
  </si>
  <si>
    <t>10.58-10.63</t>
  </si>
  <si>
    <t>5.13-4.17</t>
  </si>
  <si>
    <t>K416100HFU-Y4</t>
  </si>
  <si>
    <t xml:space="preserve">ลัง </t>
  </si>
  <si>
    <t>SBC4010G</t>
  </si>
  <si>
    <t>600 Pcs.</t>
  </si>
  <si>
    <t>BW30020WH0-Y</t>
  </si>
  <si>
    <t>9.30-9.36</t>
  </si>
  <si>
    <t>BA25027WF0-P</t>
  </si>
  <si>
    <t>174650102</t>
  </si>
  <si>
    <t>BA25027WF0-B</t>
  </si>
  <si>
    <t>รหัสลูกค้า</t>
  </si>
  <si>
    <t>ขั้นตอนการทำงาน</t>
  </si>
  <si>
    <t>MA-F1-EP-PA</t>
  </si>
  <si>
    <t>042520176</t>
  </si>
  <si>
    <t>042520217</t>
  </si>
  <si>
    <t>MA-F1-HO-EP-PA</t>
  </si>
  <si>
    <t>SBM1650G-KPC MM</t>
  </si>
  <si>
    <t>K410035FFU-Y4</t>
  </si>
  <si>
    <t>042520237</t>
  </si>
  <si>
    <t>B816065FHU-Y8</t>
  </si>
  <si>
    <t>HB16550G</t>
  </si>
  <si>
    <t>HB16600G</t>
  </si>
  <si>
    <t>สลักเกลียวหัวหกเหลี่ยม M16 P2.0 x 550 เกลียวครึ่ง ตรา KPC MM</t>
  </si>
  <si>
    <t>สลักเกลียวหัวหกเหลี่ยม M16 P2.0 x 600 เกลียวครึ่ง ตรา KPC MM</t>
  </si>
  <si>
    <t>SBM1660G-KPC MM</t>
  </si>
  <si>
    <t>SBM1665G-KPC MM</t>
  </si>
  <si>
    <t>B810020EFU-Y8Y</t>
  </si>
  <si>
    <t>1,200 Pcs.</t>
  </si>
  <si>
    <t>K410030FFU-Y4</t>
  </si>
  <si>
    <t>594000101</t>
  </si>
  <si>
    <t>SL04008BFU</t>
  </si>
  <si>
    <t>15x1,000 Pcs.</t>
  </si>
  <si>
    <t>MA-F1-PL-PA</t>
  </si>
  <si>
    <t>SBC4012G</t>
  </si>
  <si>
    <t>B816050FF0-Y8</t>
  </si>
  <si>
    <t>250 Pcs.</t>
  </si>
  <si>
    <t>แกนสั้น STL บานพับธง 7 MM.</t>
  </si>
  <si>
    <t>EP-PL-PA</t>
  </si>
  <si>
    <t>322850133</t>
  </si>
  <si>
    <t>SBM1617G-NW</t>
  </si>
  <si>
    <t>B814040FH0-Y8</t>
  </si>
  <si>
    <t>SBC4014G</t>
  </si>
  <si>
    <t>STIC00090</t>
  </si>
  <si>
    <t>STIC00093</t>
  </si>
  <si>
    <t>STIC00089</t>
  </si>
  <si>
    <t>K416040HFU-Y4</t>
  </si>
  <si>
    <t>SBC4008G</t>
  </si>
  <si>
    <t>008160198</t>
  </si>
  <si>
    <t>BQ18065FHU-Y8Y</t>
  </si>
  <si>
    <t>SBC5016G</t>
  </si>
  <si>
    <t>SBC5018G</t>
  </si>
  <si>
    <t>SBC5020G</t>
  </si>
  <si>
    <t>CH06018DF0</t>
  </si>
  <si>
    <t>5.20-5.25</t>
  </si>
  <si>
    <t>4000 Pcs.</t>
  </si>
  <si>
    <t>B820065FHU-Y8</t>
  </si>
  <si>
    <t>PJ08040000-Y</t>
  </si>
  <si>
    <t>MA-LH-EP-PA</t>
  </si>
  <si>
    <t>B816045FF0-Y8</t>
  </si>
  <si>
    <t>14.73-14.77</t>
  </si>
  <si>
    <t>SBC5008G</t>
  </si>
  <si>
    <t>322850132</t>
  </si>
  <si>
    <t>JM06015DF0</t>
  </si>
  <si>
    <t>B820050FF0-Y8</t>
  </si>
  <si>
    <t>18.65-18.70</t>
  </si>
  <si>
    <t>K414050HFU-Y4</t>
  </si>
  <si>
    <t>MA-F1-GA-SF</t>
  </si>
  <si>
    <t>SBM1635G-KPC MM</t>
  </si>
  <si>
    <t>MA-F1-F2-GA-SF</t>
  </si>
  <si>
    <t>K416120HFU-Y4</t>
  </si>
  <si>
    <t>MA-F1-PA</t>
  </si>
  <si>
    <t>HL6909000U-SY</t>
  </si>
  <si>
    <t>B814030FF0-Y8</t>
  </si>
  <si>
    <t>K416035HFU-Y4</t>
  </si>
  <si>
    <t>174650101</t>
  </si>
  <si>
    <t>174650103</t>
  </si>
  <si>
    <t>500340202</t>
  </si>
  <si>
    <t>595000026</t>
  </si>
  <si>
    <t>595000027</t>
  </si>
  <si>
    <t>595000028</t>
  </si>
  <si>
    <t>595000029</t>
  </si>
  <si>
    <t>595000030</t>
  </si>
  <si>
    <t>595000031</t>
  </si>
  <si>
    <t>595000032</t>
  </si>
  <si>
    <t>595000033</t>
  </si>
  <si>
    <t>595000034</t>
  </si>
  <si>
    <t>595000035</t>
  </si>
  <si>
    <t>595000036</t>
  </si>
  <si>
    <t>595000037</t>
  </si>
  <si>
    <t>595000038</t>
  </si>
  <si>
    <t>595000049</t>
  </si>
  <si>
    <t>595000039</t>
  </si>
  <si>
    <t>595000040</t>
  </si>
  <si>
    <t>595000041</t>
  </si>
  <si>
    <t>595000042</t>
  </si>
  <si>
    <t>595000055</t>
  </si>
  <si>
    <t>595000056</t>
  </si>
  <si>
    <t>042520153</t>
  </si>
  <si>
    <t>042520161</t>
  </si>
  <si>
    <t>042520279</t>
  </si>
  <si>
    <t>STIC00001</t>
  </si>
  <si>
    <t>STIC00002</t>
  </si>
  <si>
    <t>STIC00003</t>
  </si>
  <si>
    <t>STIC00004</t>
  </si>
  <si>
    <t>STIC00005</t>
  </si>
  <si>
    <t>STIC00006</t>
  </si>
  <si>
    <t>STIC00007</t>
  </si>
  <si>
    <t>STIC00008</t>
  </si>
  <si>
    <t>STIC00015</t>
  </si>
  <si>
    <t>STIC00020</t>
  </si>
  <si>
    <t>STIC00023</t>
  </si>
  <si>
    <t>STIC00025</t>
  </si>
  <si>
    <t>STIC00009</t>
  </si>
  <si>
    <t>STIC00010</t>
  </si>
  <si>
    <t>STIC00011</t>
  </si>
  <si>
    <t>STIC00012</t>
  </si>
  <si>
    <t>STIC00013</t>
  </si>
  <si>
    <t>STIC00014</t>
  </si>
  <si>
    <t>STIC00016</t>
  </si>
  <si>
    <t>STIC00017</t>
  </si>
  <si>
    <t>STIC00019</t>
  </si>
  <si>
    <t>STIC00021</t>
  </si>
  <si>
    <t>STIC00022</t>
  </si>
  <si>
    <t>STIC00024</t>
  </si>
  <si>
    <t>STIC00026</t>
  </si>
  <si>
    <t>STIC00027</t>
  </si>
  <si>
    <t>STIC00028</t>
  </si>
  <si>
    <t>STIC00029</t>
  </si>
  <si>
    <t>STIC00030</t>
  </si>
  <si>
    <t>STIC00031</t>
  </si>
  <si>
    <t>STIC00032</t>
  </si>
  <si>
    <t>STIC00033</t>
  </si>
  <si>
    <t>STIC00039</t>
  </si>
  <si>
    <t>STIC00040</t>
  </si>
  <si>
    <t>STIC00041</t>
  </si>
  <si>
    <t>STIC00057</t>
  </si>
  <si>
    <t>STIC00058</t>
  </si>
  <si>
    <t>STIC00059</t>
  </si>
  <si>
    <t>STIC00060</t>
  </si>
  <si>
    <t>STIC00062</t>
  </si>
  <si>
    <t>STIC00063</t>
  </si>
  <si>
    <t>STIC00064</t>
  </si>
  <si>
    <t>STIC00096</t>
  </si>
  <si>
    <t>STIC00066</t>
  </si>
  <si>
    <t>STIC00068</t>
  </si>
  <si>
    <t>STIC00069</t>
  </si>
  <si>
    <t>STIC00070</t>
  </si>
  <si>
    <t>STIC00071</t>
  </si>
  <si>
    <t>STIC00072</t>
  </si>
  <si>
    <t>STIC00081</t>
  </si>
  <si>
    <t>STIC00082</t>
  </si>
  <si>
    <t>STIC00083</t>
  </si>
  <si>
    <t>STIC00098</t>
  </si>
  <si>
    <t>STIC00099</t>
  </si>
  <si>
    <t>STIC00100</t>
  </si>
  <si>
    <t>STIC00101</t>
  </si>
  <si>
    <t>040660222</t>
  </si>
  <si>
    <t>BM08035EFU</t>
  </si>
  <si>
    <t>B814045FF0-Y8</t>
  </si>
  <si>
    <t>K408035EFU-Y4</t>
  </si>
  <si>
    <t>STUD M24 P3.0 x 1000</t>
  </si>
  <si>
    <t>MA-F1-HA-EP</t>
  </si>
  <si>
    <t>057550320</t>
  </si>
  <si>
    <t>CP08060EH0-Y2Y</t>
  </si>
  <si>
    <t>MA-F1-HD-PA</t>
  </si>
  <si>
    <t>MA-F1-F2-HD-PA</t>
  </si>
  <si>
    <t>CU12035EHU-Y2</t>
  </si>
  <si>
    <t>CM16050FHU-Y2</t>
  </si>
  <si>
    <t>MA-F1-HO-PA</t>
  </si>
  <si>
    <t>CM18050FHU-Y2</t>
  </si>
  <si>
    <t>140 Pcs.</t>
  </si>
  <si>
    <t>B814135FHU-Y8</t>
  </si>
  <si>
    <t>CBF-134S-,2,3</t>
  </si>
  <si>
    <t>300 Pcs.</t>
  </si>
  <si>
    <t>PJ10022000-Y</t>
  </si>
  <si>
    <t>1800 Pcs.</t>
  </si>
  <si>
    <t>B814050FH0-Y8</t>
  </si>
  <si>
    <t>4.85-4.90</t>
  </si>
  <si>
    <t>RP40500WH0-Y2</t>
  </si>
  <si>
    <t>B816055FHU-Y8</t>
  </si>
  <si>
    <t>220 Pcs.</t>
  </si>
  <si>
    <t>8.32-8.38</t>
  </si>
  <si>
    <t>สะดือแหนบ M8 P1.25 x 6" ครึ่ง ตรา BF เหล็ก SCM</t>
  </si>
  <si>
    <t>กลึงแช้มปลาย</t>
  </si>
  <si>
    <t>ST18505IF0-8</t>
  </si>
  <si>
    <t>25 Pcs.</t>
  </si>
  <si>
    <t>B816090FH0-Y8</t>
  </si>
  <si>
    <t>1,000 Pcs.</t>
  </si>
  <si>
    <t>TP08017EH0-2</t>
  </si>
  <si>
    <t>600 ลัง</t>
  </si>
  <si>
    <t>WB12039EH0-Y2</t>
  </si>
  <si>
    <t>WB12045FH0-Y2</t>
  </si>
  <si>
    <t>PJ08030000-Y</t>
  </si>
  <si>
    <t>7.73-7.78</t>
  </si>
  <si>
    <t>2,000 Pcs</t>
  </si>
  <si>
    <t>4.90-4.95</t>
  </si>
  <si>
    <t>HH0503200U</t>
  </si>
  <si>
    <t>RS06023DHU</t>
  </si>
  <si>
    <t>จำนวนถัง</t>
  </si>
  <si>
    <t>008160160</t>
  </si>
  <si>
    <t>WB12034EH0-Y2</t>
  </si>
  <si>
    <t>สกรูล้อ TFR-หลัง M12 P1.5 x 43 มม. เกลียวครึ่ง ตรา 12.9 SCM</t>
  </si>
  <si>
    <t>WB12043FH0-Y2</t>
  </si>
  <si>
    <t>057550374</t>
  </si>
  <si>
    <t>WB12043FF0-B2</t>
  </si>
  <si>
    <t>700 Pcs.</t>
  </si>
  <si>
    <t>สกรูล้อ M14 P1.5 x 67 มม. ครึ่ง เกลียวซ้าย ตรา BUFO-NL-L SCM</t>
  </si>
  <si>
    <t>สกรูล้อ M12 P1.5 x 43 มม. ครึ่ง ตรา BUFO-BT SCM</t>
  </si>
  <si>
    <t>สกรูล้อ M12 P1.25 x 34 มม. ครึ่ง ตรา 12.9 SCM</t>
  </si>
  <si>
    <t>WB14067FH0-Y2L</t>
  </si>
  <si>
    <t>WB14067FH0-Y2R</t>
  </si>
  <si>
    <t>สกรูล้อ M14 P1.5 x 67 มม. ครึ่ง เกลียวขวา ตรา BUFO-NL-R SCM</t>
  </si>
  <si>
    <t>057550438</t>
  </si>
  <si>
    <t>M18 P1.5 x 65 ครึ่ง ตรา b เกรด 8.8 รีดเกลียวลอย</t>
  </si>
  <si>
    <t>MA-F1-HO-LA-PA</t>
  </si>
  <si>
    <t>CM16047FHU-Y2YY</t>
  </si>
  <si>
    <t>สกรูเพลากลาง M16 P1.5 x 47 มม. ครึ่ง ตรา BF SCM ยิงทราย,เจียร์ผิว</t>
  </si>
  <si>
    <t>HL8811500U-S</t>
  </si>
  <si>
    <t>WP40064WHU-Y</t>
  </si>
  <si>
    <t>12.42-12.47</t>
  </si>
  <si>
    <t>BC60070CH0-Y8</t>
  </si>
  <si>
    <t>60 Pcs.</t>
  </si>
  <si>
    <t>K408045EFU-Y4</t>
  </si>
  <si>
    <t>#10B33</t>
  </si>
  <si>
    <t>B818165FHU-Y8Y</t>
  </si>
  <si>
    <t>สกรู M18 P1.5 x 165 มม. เกลียวครึ่ง ไม่มีแหวน ตรา BKS 8.8 (ขอบ27)</t>
  </si>
  <si>
    <t>สกรู M12 P1.75 x 50 มม. เกลียวครึ่ง มีแหวน ตรา BKS 8.8 (ขอบ19)</t>
  </si>
  <si>
    <t>B812050GH0-Y8</t>
  </si>
  <si>
    <t>MA-F1-HO-F2-EP-PA</t>
  </si>
  <si>
    <t>K405016CFU-K4</t>
  </si>
  <si>
    <t>K405008CFU-D4</t>
  </si>
  <si>
    <t>10,000 Pcs.</t>
  </si>
  <si>
    <t>SBM1640G-KPC MM</t>
  </si>
  <si>
    <t>SBM1645G-KPC MM</t>
  </si>
  <si>
    <t>สกรู M5 P0.8 x 8 มม. เกลียวตลอด ไม่มีแหวน ตราจุด เกรด 4.8</t>
  </si>
  <si>
    <t>สกรู M5 P0.8 x 16 มม. เกลียวตลอด ไม่มีแหวน ตรา KN 4.8</t>
  </si>
  <si>
    <t>K406030DFU-Y4</t>
  </si>
  <si>
    <t>สกรู M6 P1.0 x 30 มม. เกลียวตลอด ไม่มีแหวน ตรา KN 4.8</t>
  </si>
  <si>
    <t>K408012EFU-Y4</t>
  </si>
  <si>
    <t xml:space="preserve">สกรู M8 P1.25 x 12 มม. เกลียวตลอด ไม่มีแหวน ตรา KN 4.8 </t>
  </si>
  <si>
    <t>K408016EFU-Y4</t>
  </si>
  <si>
    <t>สกรู M8 P1.25 x 16 มม. เกลียวตลอด ไม่มีแหวน ตรา KN 4.8</t>
  </si>
  <si>
    <t>สกรู M8 P1.25 x 35 มม. เกลียวตลอด ไม่มีแหวน ตรา KN 4.8</t>
  </si>
  <si>
    <t>K408040EFU-Y4</t>
  </si>
  <si>
    <t>สกรู M8 P1.25 x 40 มม. เกลียวตลอด ไม่มีแหวน ตรา KN 4.8</t>
  </si>
  <si>
    <t>สกรู M8 P1.25 x 45 มม. เกลียวตลอด ไม่มีแหวน ตรา KN 4.8</t>
  </si>
  <si>
    <t>K408055EHU-Y4</t>
  </si>
  <si>
    <t>สกรู M8 P1.25 x 55 มม. เกลียวครึ่ง ไม่มีแหวน ตรา KN 4.8</t>
  </si>
  <si>
    <t>HL7909000U-SY</t>
  </si>
  <si>
    <t>#7.77</t>
  </si>
  <si>
    <t>แกน  STL ยาวหัวเรียบ 5" x 4" x 3.0 ไม่มีแหวน รีดลาย</t>
  </si>
  <si>
    <t>#8.7</t>
  </si>
  <si>
    <t>ไม่ดึง</t>
  </si>
  <si>
    <t>HB1050GK</t>
  </si>
  <si>
    <t>HB0840GK</t>
  </si>
  <si>
    <t>8.49-8.52</t>
  </si>
  <si>
    <t>6.72-6.75</t>
  </si>
  <si>
    <t xml:space="preserve">สกรูหัวหกเหลี่ยม M10 P1.5 x 50 มม. เกลียวตลอด (หน้าเรียบ) </t>
  </si>
  <si>
    <t>8,000 Pcs.</t>
  </si>
  <si>
    <t>PJ06014000-Y</t>
  </si>
  <si>
    <t>ST12065GE0-T2</t>
  </si>
  <si>
    <t>15.93-15.95</t>
  </si>
  <si>
    <t>B820120FHU-Y8</t>
  </si>
  <si>
    <t>80 Pcs.</t>
  </si>
  <si>
    <t>B820060FHU-Y8</t>
  </si>
  <si>
    <t>เช็ค
เข้า</t>
  </si>
  <si>
    <t>เช็ค
ออก</t>
  </si>
  <si>
    <t>B814040FF0-Y8</t>
  </si>
  <si>
    <t>สกรู M12 P1.25 x 30 มม. เกลียวครึ่ง มีแหวน ตรา V เกรด 8.8</t>
  </si>
  <si>
    <t>BQ12030EH0-Y8</t>
  </si>
  <si>
    <t>B708030EHU-Y7Y</t>
  </si>
  <si>
    <t xml:space="preserve">10B21 </t>
  </si>
  <si>
    <t>1,500 Pcs.</t>
  </si>
  <si>
    <t>สกรู M8 P1.25 x 30 มม. เกลียวครึ่ง ไม่มีแหวน ตรา BKS 7T  (ขอบ12)</t>
  </si>
  <si>
    <t>B708020EFU-Y7Y</t>
  </si>
  <si>
    <t>สกรู M8 P1.25 x 20 มม. เกลียวตลอด ไม่มีแหวน ตรา BKS 7T (ขอบ12)</t>
  </si>
  <si>
    <t>B708025EFU-Y7Y</t>
  </si>
  <si>
    <t>สกรู M8 P1.25 x 25 มม. เกลียวตลอด ไม่มีแหวน ตรา BKS 7T (ขอบ12)</t>
  </si>
  <si>
    <t>BQ18275FHU-Y8</t>
  </si>
  <si>
    <t>CP10060EH0-Y2</t>
  </si>
  <si>
    <t>CU18105FHU-Y2</t>
  </si>
  <si>
    <t>B810110EH0-Y8Y</t>
  </si>
  <si>
    <t>GP7802100U-Y</t>
  </si>
  <si>
    <t>MA-EP-PA</t>
  </si>
  <si>
    <t xml:space="preserve">  JOB Number </t>
  </si>
  <si>
    <t>SS245500</t>
  </si>
  <si>
    <t>SS246000</t>
  </si>
  <si>
    <t>SS246500</t>
  </si>
  <si>
    <t>9.73-9.77</t>
  </si>
  <si>
    <t>SBM1625G-KPC MM</t>
  </si>
  <si>
    <t>SBM1620G-KPC MM</t>
  </si>
  <si>
    <t>SBM1613G-KPC MM</t>
  </si>
  <si>
    <t>SBM1617G-KPC MM</t>
  </si>
  <si>
    <t>SBM1630G-KPC MM</t>
  </si>
  <si>
    <t>SS247000</t>
  </si>
  <si>
    <t>SS247500</t>
  </si>
  <si>
    <t>SS248500</t>
  </si>
  <si>
    <t>18A-10B21</t>
  </si>
  <si>
    <t>SS249000</t>
  </si>
  <si>
    <t>SS249500</t>
  </si>
  <si>
    <t>HO10023EH0</t>
  </si>
  <si>
    <t>SS241050</t>
  </si>
  <si>
    <t>SS241200</t>
  </si>
  <si>
    <t>SS240800</t>
  </si>
  <si>
    <t>SS241000</t>
  </si>
  <si>
    <t>SS241100</t>
  </si>
  <si>
    <t>SS241150</t>
  </si>
  <si>
    <t>SS241250</t>
  </si>
  <si>
    <t>SS241300</t>
  </si>
  <si>
    <t>SS241350</t>
  </si>
  <si>
    <t>SS241400</t>
  </si>
  <si>
    <t>SS245000</t>
  </si>
  <si>
    <t>SS244500</t>
  </si>
  <si>
    <t>BQ10125FFU-Y8Y</t>
  </si>
  <si>
    <t>MA-F1-LA-HO-PA</t>
  </si>
  <si>
    <t>K410055FFU-Y4</t>
  </si>
  <si>
    <t>250 kgs.</t>
  </si>
  <si>
    <t>B818075FHU-Y8</t>
  </si>
  <si>
    <t>BQ18050FHU-Y8</t>
  </si>
  <si>
    <t>17.60-17.62</t>
  </si>
  <si>
    <t>CM14058FHU-Y2</t>
  </si>
  <si>
    <t>CM14060FH0-Y2</t>
  </si>
  <si>
    <t>สกรูเพลากลาง M14 P1.5 x 60 มม. เกลียวครึ่ง มีแหวน ตรา BF SCM</t>
  </si>
  <si>
    <t>057550383</t>
  </si>
  <si>
    <t>MA-F1-F1-F2-HO-EP-LA-PA</t>
  </si>
  <si>
    <t>ST10049FE0-S2Y</t>
  </si>
  <si>
    <t>1000 Pcs.</t>
  </si>
  <si>
    <t>SBC4016G</t>
  </si>
  <si>
    <t>SBC4018G</t>
  </si>
  <si>
    <t>18A</t>
  </si>
  <si>
    <t>12.37-12.40</t>
  </si>
  <si>
    <t>K412025EFU-Y4</t>
  </si>
  <si>
    <t>HS7200900U-SY</t>
  </si>
  <si>
    <t>#7.15</t>
  </si>
  <si>
    <t>HL6909000U-S</t>
  </si>
  <si>
    <t>B820150FHU-Y8Y</t>
  </si>
  <si>
    <t>042520401</t>
  </si>
  <si>
    <t>สกรู M20 P1.5 x 150 มม. เกลียวครึ่ง ตรา BKS 8.8 (ขอบ30) ช่วงเกลียว 52</t>
  </si>
  <si>
    <t>K410025FFU-Y4</t>
  </si>
  <si>
    <t>สกรู M16 P1.5 x 50 มม. เกลียวครึ่ง  มีแหวน ตรา BKS 8.8 (ขอบ24)</t>
  </si>
  <si>
    <t>B816050FH0-Y8</t>
  </si>
  <si>
    <t>MA-F1-HO-EP-LA-PA</t>
  </si>
  <si>
    <t>CM08027EHU-Y2Y</t>
  </si>
  <si>
    <t>1500 Pcs.</t>
  </si>
  <si>
    <t>MA-PA</t>
  </si>
  <si>
    <t>HL6909000U-Y</t>
  </si>
  <si>
    <t>MA-F1-HD-LA-BK-PA</t>
  </si>
  <si>
    <t>13.93-13.95</t>
  </si>
  <si>
    <t>CM14055FHU-Y2YY</t>
  </si>
  <si>
    <t>7.92-7.94</t>
  </si>
  <si>
    <t>สกรูเพลากลาง M8 P1.25 x 27 มม. ครึ่ง ไม่มีแหวน ตรา 8 SCM  เจียร์ผิว</t>
  </si>
  <si>
    <t>CM08027EHU-82Y</t>
  </si>
  <si>
    <t>057550372</t>
  </si>
  <si>
    <t>OT40045FHU-Y2</t>
  </si>
  <si>
    <t>สกรูหัวกลมครึ่งวง 1/2"NF x 45 เกลียวครึ่ง มีแหวน ตรา BF SCM</t>
  </si>
  <si>
    <t>500 Pcs.</t>
  </si>
  <si>
    <t>CM10030EHU-Y2Y</t>
  </si>
  <si>
    <t>BQ18075FHU-Y8Y</t>
  </si>
  <si>
    <t>16.65-16.70</t>
  </si>
  <si>
    <t>110 Pcs.</t>
  </si>
  <si>
    <t>CM12040EHU-Y2YY</t>
  </si>
  <si>
    <t>สกรู M18 P1.5 x 75 มม. ไม่มีแหวน ตรา b เกรด 8.8 รีดเกลียวลอย</t>
  </si>
  <si>
    <t>CP16080FH0-Y2</t>
  </si>
  <si>
    <t>JBF-30B-2,3</t>
  </si>
  <si>
    <t>75 Pcs.</t>
  </si>
  <si>
    <t>BW30023WH0-Y</t>
  </si>
  <si>
    <t>PJ10028000-Y</t>
  </si>
  <si>
    <t>PJ12035000-Y</t>
  </si>
  <si>
    <t>B760063CH0-Y7Y</t>
  </si>
  <si>
    <t>CH20003WF0</t>
  </si>
  <si>
    <t>CBF-63S-2-3</t>
  </si>
  <si>
    <t>6,000 Pcs</t>
  </si>
  <si>
    <t>12.75-12.80</t>
  </si>
  <si>
    <t>CM13037EHU-Y2Y</t>
  </si>
  <si>
    <t>สกรูเพลากลาง M13 x 37 มม. เกลียว M12 P1.25 ครึ่ง ตรา 10 SCM  เจียร์ผิว</t>
  </si>
  <si>
    <t>06250600</t>
  </si>
  <si>
    <t>5/16" NF x 3/4" ตลอด TNK UNF</t>
  </si>
  <si>
    <t>WB12044FH0-Y2Y</t>
  </si>
  <si>
    <t xml:space="preserve">สกรูล้อ TOYOTA-VIGO M12 P1.5 x 44 มม. ตรา VIGO 12.9 SCM </t>
  </si>
  <si>
    <t>B716175FHU-Y7</t>
  </si>
  <si>
    <t>042520402</t>
  </si>
  <si>
    <t>สกรู M16 P1.5 x 175 มม. เกลียวครึ่ง ไม่มีแหวน ตรา BKS 7T (ขอบ24)</t>
  </si>
  <si>
    <t>HS7201000U-Y</t>
  </si>
  <si>
    <t>TH60078WF0-0</t>
  </si>
  <si>
    <t>รวม</t>
  </si>
  <si>
    <t>น้ำหนักสินค้า / ตัว</t>
  </si>
  <si>
    <t>น้ำหนักเศษ</t>
  </si>
  <si>
    <t>นน.วัตถุดิบที่ใช้ผลิต</t>
  </si>
  <si>
    <t>B818115FHU-Y8</t>
  </si>
  <si>
    <t>542000002</t>
  </si>
  <si>
    <t>BW40024WH0-Y</t>
  </si>
  <si>
    <t>B810040EF0-Y8</t>
  </si>
  <si>
    <t>900 Pcs.</t>
  </si>
  <si>
    <t>FH50037FF0-8</t>
  </si>
  <si>
    <t>HR08032EFU-YY</t>
  </si>
  <si>
    <t>สกรูหัวกลม M8 P1.25 x 32 มม. เกลียวตลอด แช้มปลาย ไม่มีแหวน ตรา K</t>
  </si>
  <si>
    <t>ST12065GE0-S2Y</t>
  </si>
  <si>
    <t>MA-F1-F2-HO-EP-LA-PA</t>
  </si>
  <si>
    <t>12.03-12.08</t>
  </si>
  <si>
    <t>18AT</t>
  </si>
  <si>
    <t>SBC5012G</t>
  </si>
  <si>
    <t>K412035GFU-Y4</t>
  </si>
  <si>
    <t>PJ12045000-Y</t>
  </si>
  <si>
    <t>K408020EFU-Y4</t>
  </si>
  <si>
    <t>PIN JOINT M12 x 45 มม.</t>
  </si>
  <si>
    <t>042520303</t>
  </si>
  <si>
    <t>ประเภท</t>
  </si>
  <si>
    <t>PJ16050000-Y</t>
  </si>
  <si>
    <t>จำนวนงานที่ผลิตโดยคิดจากนน./ถัง</t>
  </si>
  <si>
    <t>WB12039FH0-H2</t>
  </si>
  <si>
    <t>สกรูล้อ M12 P1.5 x 39 มม. เกลียวครึ่ง  ตรา H SCM</t>
  </si>
  <si>
    <t>008160161</t>
  </si>
  <si>
    <t>WB14047FHO-Y2R</t>
  </si>
  <si>
    <t>WB40045FH0-Y2</t>
  </si>
  <si>
    <t>สกรูล้อ 1/2" NF x 45 มม. เกลียวครึ่ง ตรา 12.9  SCM</t>
  </si>
  <si>
    <t>008160133</t>
  </si>
  <si>
    <t>310480202</t>
  </si>
  <si>
    <t>SP40046FHO-Y8</t>
  </si>
  <si>
    <t>12.43-12.45</t>
  </si>
  <si>
    <t>11.95-11.97</t>
  </si>
  <si>
    <t>11..13</t>
  </si>
  <si>
    <t>WB12039EH0-Y2Y</t>
  </si>
  <si>
    <t>CU12050EHU-Y2</t>
  </si>
  <si>
    <t>450 Pcs.</t>
  </si>
  <si>
    <t>CM10030EHU-82Y</t>
  </si>
  <si>
    <t>1200 Pcs.</t>
  </si>
  <si>
    <t>12.69-12.7</t>
  </si>
  <si>
    <t>CP10100EH0-A2</t>
  </si>
  <si>
    <t>สะดือแหนบ M10 P1.25 x 10" เกลียวครึ่ง ขอบ 14.60 หัวหนา 10 ตรา A SCM</t>
  </si>
  <si>
    <t>626000001</t>
  </si>
  <si>
    <t>9.70-9.74</t>
  </si>
  <si>
    <t>10b33</t>
  </si>
  <si>
    <t>กล่่อง</t>
  </si>
  <si>
    <t>20 Pcs.</t>
  </si>
  <si>
    <t>HR08019EFU-YY</t>
  </si>
  <si>
    <t>สกรูหัวกลม M8 P1.25 x 19 มม. เกลียวตลอด แช้มปลาย ไม่มีแหวน ตรา K</t>
  </si>
  <si>
    <t>137250103</t>
  </si>
  <si>
    <t>137250104</t>
  </si>
  <si>
    <t>SBC5014G</t>
  </si>
  <si>
    <t>สกรู 3/4" NC x 63 มม. ครึ่ง มีแหวน ตรา BKS 7T  ปลายเกลียวไม่รีด</t>
  </si>
  <si>
    <t>สกรู M18 P1.5 x 115 มม. เกลียวครึ่ง ไม่มีแหวน ตรา BKS 8.8 (ขอบ27)</t>
  </si>
  <si>
    <t>น็อตเข้าSTOCK PA</t>
  </si>
  <si>
    <t>(G,M)
บรรจุ</t>
  </si>
  <si>
    <t>งานชุบHD</t>
  </si>
  <si>
    <t>วันที่บรรจุ/ชุบ HD</t>
  </si>
  <si>
    <t>QM06018DH0-Y8</t>
  </si>
  <si>
    <t>1,400 Pcs.</t>
  </si>
  <si>
    <t>5.77-5.81</t>
  </si>
  <si>
    <t>สกรูจานไถ 1/2" NF x 46 มม. ครึ่ง เกรด 8.8</t>
  </si>
  <si>
    <t>สกรูล้อ M12 P1.5 x 40 มม. เกลียวครึ่ง ตรา BUFO-LN SCM</t>
  </si>
  <si>
    <t>สกรูเพลากลาง M12 P1.25 x 36 มม. ครึ่ง มีแหวน ตรา 8  SCM  เจียร์ผิว,ทำสีเหลือง</t>
  </si>
  <si>
    <t>CM12036EH0-Y2YY</t>
  </si>
  <si>
    <t>HA11030DHU-Y2</t>
  </si>
  <si>
    <t>MWA20900</t>
  </si>
  <si>
    <t>B816030FF0-Y8</t>
  </si>
  <si>
    <t>สกรูจานไถ 1/2" NF x 47 มม. เกลียวครึ่ง ตรา BUFO 12.9 SCM</t>
  </si>
  <si>
    <t>SP40047FH0-Y2</t>
  </si>
  <si>
    <t>สกรู M12 P1.25 x 50 มม. เกลียวครึ่ง ไม่มีแหวน ตรา BUFO-FL SCM</t>
  </si>
  <si>
    <t>สกรู M18 P1.5 x 275 มม. ครึ่ง ไม่มีแหวน ตรา BUFO-275 เกรด 8.8</t>
  </si>
  <si>
    <t>40 Pcs.</t>
  </si>
  <si>
    <t>WB14047FH0-Y2R</t>
  </si>
  <si>
    <t>MA-F1-F2-HO-EP-PA</t>
  </si>
  <si>
    <t>WB14047FH0-Y2L</t>
  </si>
  <si>
    <t>สกรูล้อ L M14 P1.5 x 47 มม. เกลียวครึ่ง เกลียวซ้าย ตรา L-12.9 SCM</t>
  </si>
  <si>
    <t>WB12057EH0-Y2</t>
  </si>
  <si>
    <t>MWA20130</t>
  </si>
  <si>
    <t>สลักเกลียว M20 P2.5 x 130 เกลียวครึ่ง ตรา STIC MWA 4.6</t>
  </si>
  <si>
    <t>MA-F1-GA-SF-PA</t>
  </si>
  <si>
    <t>19.58-19.63</t>
  </si>
  <si>
    <t>MWA16130</t>
  </si>
  <si>
    <t>สลักเกลียว M16 P2.0 x 130 เกลียวครึ่ง ตรา STIC MWA 4.6</t>
  </si>
  <si>
    <t>B816110HH0-Y8</t>
  </si>
  <si>
    <t>B716110FHU-Y7</t>
  </si>
  <si>
    <t>สกรู M16 P1.5 x 55 มม. เกลียวครึ่ง ไม่มีแหวน ตรา BKS 8.8 (ขอบ24)</t>
  </si>
  <si>
    <t>สกรู M16 P2.0 x 110 มม. เกลียวครึ่ง  มีแหวน ตรา BKS 8.8 (ขอบ24)</t>
  </si>
  <si>
    <t>สกรูลูกถ้วย M20 P2.5 x 212 มม. เกลียวครึ่ง</t>
  </si>
  <si>
    <t>งานชุบแข็ง /รมดำ/ทำสี</t>
  </si>
  <si>
    <t>รีดเกลียวรอบสอง</t>
  </si>
  <si>
    <t>K412055GFU-Y4</t>
  </si>
  <si>
    <t>สกรู M12 P1.75 x 55 มม. เกลียวตลอด ไม่มีแหวน ตรา KN 4.8</t>
  </si>
  <si>
    <t>CM16055FH0-Y2Y3</t>
  </si>
  <si>
    <t>สกรูเพลากลาง M16 P1.5 x 55 มม. เกลียวครึ่ง มีแหวน ตรา b SCM เจียร์ผิว</t>
  </si>
  <si>
    <t>008160199</t>
  </si>
  <si>
    <t>15.92-15.95</t>
  </si>
  <si>
    <t>B816070FH0-Y8</t>
  </si>
  <si>
    <t>สกรู M16 P1.5 x 70 มม. เกลียวครึ่ง  มีแหวน ตรา BKS 8.8 (ขอบ24)</t>
  </si>
  <si>
    <t>B816115FHU-Y8</t>
  </si>
  <si>
    <t>สกรู M16 P1.5 x 115 มม. เกลียวครึ่ง ไม่มีแหวน ตรา BKS 8.8 (ขอบ24)</t>
  </si>
  <si>
    <t>CM14045FHU-Y2YY</t>
  </si>
  <si>
    <t>STUD  M12 x 65 มม. P1.75, P1.25 ตรา □ SCM เจียร์ผิว</t>
  </si>
  <si>
    <t>PJ20060000-Y</t>
  </si>
  <si>
    <t>PJ20070000-Y</t>
  </si>
  <si>
    <t>ผลิตอยู่</t>
  </si>
  <si>
    <t>ค้างผลิต</t>
  </si>
  <si>
    <t>วันกำหนดส่งมอบ</t>
  </si>
  <si>
    <t>B1</t>
  </si>
  <si>
    <t>ทยอยส่งมอบ</t>
  </si>
  <si>
    <t>STOCK</t>
  </si>
  <si>
    <t>B2</t>
  </si>
  <si>
    <t>สกรูหัวเหลี่ยมบวกลบ M6 P1.0 x 18 มม. เกลียวตลอด มีแหวน</t>
  </si>
  <si>
    <t>B3</t>
  </si>
  <si>
    <t>B4</t>
  </si>
  <si>
    <t>CBF-134S-1</t>
  </si>
  <si>
    <t>งาน LA/แช้มปลาย</t>
  </si>
  <si>
    <t>MA-LA-F1-GA-SF</t>
  </si>
  <si>
    <t>สกรู M10 P1.25 x 110 มม. เกลียวครึ่ง  มีแหวน ตรา BKS 8.8 (ขอบ17)</t>
  </si>
  <si>
    <t>WB12044FH0-W2Y</t>
  </si>
  <si>
    <t>SBC5010G</t>
  </si>
  <si>
    <t>15.26-15.31</t>
  </si>
  <si>
    <r>
      <rPr>
        <sz val="16"/>
        <rFont val="Angsana New"/>
        <family val="1"/>
      </rPr>
      <t>Ø</t>
    </r>
    <r>
      <rPr>
        <sz val="16"/>
        <rFont val="Angsana New"/>
        <family val="1"/>
        <charset val="222"/>
      </rPr>
      <t>6.77</t>
    </r>
  </si>
  <si>
    <t>แกน STL ยาวหัวเรียบ 4" x 3" x 2.0 ไม่มีแหวน รีดลาย</t>
  </si>
  <si>
    <t>057550397</t>
  </si>
  <si>
    <t>Ø12</t>
  </si>
  <si>
    <t>HS7101000U - S</t>
  </si>
  <si>
    <t>แกน STL สั้นหัวเรียบ 4"x 3" x 2.5 ไม่มีแหวน รีดลาย</t>
  </si>
  <si>
    <t>แกน STL สั้นหัวเรียบ 4"x 3" x 2.0 ไม่มีแหวน รีดลาย</t>
  </si>
  <si>
    <t>HS6901000U - SYY</t>
  </si>
  <si>
    <t>042520376</t>
  </si>
  <si>
    <t>สกรู M16 P2.0 x 75 มม. เกลียวตลอด ไม่มีแหวน ตรา KN 4.8</t>
  </si>
  <si>
    <t>K416075HFU-Y4</t>
  </si>
  <si>
    <t>K416080HFU-Y4</t>
  </si>
  <si>
    <t>สกรู M16 P2.0 x 80 มม. เกลียวตลอด ไม่มีแหวน ตรา KN 4.8</t>
  </si>
  <si>
    <t>Ø16,17</t>
  </si>
  <si>
    <t>สกรู M16 P2.0 x 40 มม. เกลียวตลอด ไม่มีแหวน ตรา KN 4.8</t>
  </si>
  <si>
    <t>ZR25-3</t>
  </si>
  <si>
    <t>สกรูมิลขาว M5 P0.8 x 10 เกลียวตลอด ตรา TNK MM</t>
  </si>
  <si>
    <t>สกรูมิลขาว M5 P0.8 x 12 เกลียวตลอด ตรา TNK MM</t>
  </si>
  <si>
    <t>สกรูมิลขาว M5 P0.8 x 15 เกลียวตลอด ตรา TNK MM</t>
  </si>
  <si>
    <t>สกรูมิลขาว M5 P0.8 x 18 เกลียวตลอด ตรา TNK MM</t>
  </si>
  <si>
    <t>สกรูมิลขาว M5 P0.8 x 20 เกลียวตลอด ตรา TNK MM</t>
  </si>
  <si>
    <t>สกรูมิลขาว M5 P0.8 x 25 เกลียวตลอด ตรา TNK MM</t>
  </si>
  <si>
    <t>สกรูมิลขาว M5 P0.8 x 30 เกลียวตลอด ตรา TNK MM</t>
  </si>
  <si>
    <t>สกรูมิลขาว M5 P0.8 x 35 เกลียวตลอด ตรา TNK MM</t>
  </si>
  <si>
    <t>สกรูมิลขาว M5 P0.8 x 40 เกลียวตลอด ตรา TNK MM</t>
  </si>
  <si>
    <t>สกรูมิลขาว M5 P0.8 x 45 เกลียวตลอด ตรา TNK MM</t>
  </si>
  <si>
    <t>สกรูมิลขาว M5 P0.8 x 50 เกลียวตลอด ตรา TNK MM</t>
  </si>
  <si>
    <t>HL6911500U-SY</t>
  </si>
  <si>
    <t>แกน STL ยาวหัวเรียบ 5" x 3 1/2" x 2.5 ไม่มีแหวน รีดลาย</t>
  </si>
  <si>
    <t xml:space="preserve">แกน STL ยาวหัวเรียบ 4" x 4" x 3.0 ไม่มีแหวน รีดลาย </t>
  </si>
  <si>
    <t>สกรู M16 P1.5 x 70 มม. เกลียวตลอด  มีแหวน ตรา BKS 8.8 (ขอบ22)</t>
  </si>
  <si>
    <t>B816070FF0-Y8Y</t>
  </si>
  <si>
    <t>สกรู M16 P1.5 x 50 มม. เกลียวตลอด  มีแหวน ตรา BKS 8.8 (ขอบ24)</t>
  </si>
  <si>
    <t>แกนลูกล้อประคอง 1/2" WT x 64 มม. เกลียวครึ่ง ไม่มีแหวน ตรา CH.SC</t>
  </si>
  <si>
    <t>สกรู 3/8" WT x 2 3/8" เกลียวครึ่ง ไม่แช้มปลาย มีแหวน ตรา CH.SC</t>
  </si>
  <si>
    <t>สกรู 3/8" WT x 2" เกลียวครึ่ง ไม่แช้มปลาย มีแหวน ตรา CH.SC</t>
  </si>
  <si>
    <t>สกรู 1/2" WT x 2 1/2" เกลียวครึ่ง ไม่แช้มปลาย มีแหวน ตรา CH.SC</t>
  </si>
  <si>
    <t>Ø14</t>
  </si>
  <si>
    <t>สกรู M4 P0.7 x 8 มม. เกลียวตลอด STL</t>
  </si>
  <si>
    <t>สกรูมิลขาว M8 P1.25 x 12 เกลียวตลอด. TNK MM</t>
  </si>
  <si>
    <t>สกรู M16 P1.5 x 95 เกลียวตลอด มีแหวน ตรา BKS 8.8 (ขอบ 22)</t>
  </si>
  <si>
    <t>สกรูมิลขาว M8 P1.25 x 100 เกลียวครึ่ง ตรา TNK MM</t>
  </si>
  <si>
    <t>สกรูมิลขาว M8 P1.25 x 15 เกลียวตลอด ตรา TNK MM</t>
  </si>
  <si>
    <t>สกรูมิลขาว M8 P1.25 x 20 เกลียวตลอด ตรา TNK MM</t>
  </si>
  <si>
    <t>สกรูมิลขาว M8 P1.25 x 25 เกลียวตลอด ตรา TNK MM</t>
  </si>
  <si>
    <t>สกรูมิลขาว M8 P1.25 x 30 เกลียวตลอด ตรา TNK MM</t>
  </si>
  <si>
    <t>สกรูมิลขาว M8 P1.25 x 35 เกลียวตลอด ตรา TNK MM</t>
  </si>
  <si>
    <t>สกรูมิลขาว M8 P1.25 x 40 เกลียวตลอด ตรา TNK MM</t>
  </si>
  <si>
    <t>สกรูมิลขาว M8 P1.25 x 45 เกลียวตลอด ตรา TNK MM</t>
  </si>
  <si>
    <t>สกรูมิลขาว M8 P1.25 x 50 เกลียวตลอด ตรา TNK MM</t>
  </si>
  <si>
    <t>สกรูมิลขาว M8 P1.25 x 55 เกลียวครึ่ง ตรา TNK MM</t>
  </si>
  <si>
    <t>สกรูมิลขาว M8 P1.25 x 60 เกลียวครึ่ง ตรา TNK MM</t>
  </si>
  <si>
    <t>สกรูมิลขาว M8 P1.25 x 65 เกลียวครึ่ง ตรา TNK MM</t>
  </si>
  <si>
    <t>สกรูมิลขาว M8 P1.25 x 70 เกลียวครึ่ง ตรา TNK MM</t>
  </si>
  <si>
    <t>สกรูมิลขาว M8 P1.25 x 75 เกลียวครึ่ง ตรา TNK MM</t>
  </si>
  <si>
    <t>สกรูมิลขาว M8 P1.25 x 80 เกลียวครึ่ง ตรา TNK MM</t>
  </si>
  <si>
    <t>สกรูมิลขาว M8 P1.25 x 90 เกลียวครึ่ง ตรา TNK MM</t>
  </si>
  <si>
    <t>สกรูมิลขาว M6 P1.0 x 10 เกลียวตลอด ตรา TNK MM</t>
  </si>
  <si>
    <t>สกรูมิลขาว M6 P1.0 x 12 เกลียวตลอด ตรา TNK MM</t>
  </si>
  <si>
    <t>สกรูมิลขาว M6 P1.0 x 15 เกลียวตลอด ตรา TNK MM</t>
  </si>
  <si>
    <t>สกรูมิลขาว M6 P1.0 x 20 เกลียวตลอด ตรา TNK MM</t>
  </si>
  <si>
    <t>สกรูมิลขาว M6 P1.0 x 25 เกลียวตลอด ตรา TNK MM</t>
  </si>
  <si>
    <t>สกรูมิลขาว M6 P1.0 x 30 เกลียวตลอด ตรา TNK MM</t>
  </si>
  <si>
    <t>สกรูมิลขาว M6 P1.0 x 35 เกลียวตลอด ตรา TNK MM</t>
  </si>
  <si>
    <t>สกรูมิลขาว M6 P1.0 x 40 เกลียวตลอด ตรา TNK MM</t>
  </si>
  <si>
    <t>สกรูมิลขาว M6 P1.0 x 45 เกลียวตลอด ตรา TNK MM</t>
  </si>
  <si>
    <t>สกรูมิลขาว M6 P1.0 x 50 เกลียวตลอด ตรา TNK MM</t>
  </si>
  <si>
    <t>สกรูหัวสี่เหลี่ยม M16 P2.0 x 170 เกลียวครึ่ง ตรา NW</t>
  </si>
  <si>
    <t>สกรูหัวสี่เหลี่ยม M16 P2.0 x 130 เกลียวครึ่ง ตรา STIC</t>
  </si>
  <si>
    <t>สกรูหัวสี่เหลี่ยม M16 P2.0 x 170 เกลียวครึ่ง ตรา STIC</t>
  </si>
  <si>
    <t>สกรูหัวสี่เหลี่ยม M16 P2.0 x 200 เกลียวครึ่ง ตรา STIC</t>
  </si>
  <si>
    <t>สกรูหัวสี่เหลี่ยม M16 P2.0 x 250 เกลียวครึ่ง ตรา STIC</t>
  </si>
  <si>
    <t>สกรูหัวสี่เหลี่ยม M16 P2.0 x 350 เกลียวครึ่ง ตรา STIC</t>
  </si>
  <si>
    <t>สกรูหัวสี่เหลี่ยม M16 P2.0 x 400 เกลียวครึ่ง ตรา STIC</t>
  </si>
  <si>
    <t>สกรูหัวสี่เหลี่ยม M16 P2.0 x 300 เกลียวครึ่ง ตรา STIC</t>
  </si>
  <si>
    <t>สกรูหัวสี่เหลี่ยม M16 P2.0 x 450 เกลียวครึ่ง ตรา STIC</t>
  </si>
  <si>
    <t>สกรูหัวสี่เหลี่ยม M16 P2.0 x 500 เกลียวครึ่ง ตรา STIC</t>
  </si>
  <si>
    <t>สกรูหัวสี่เหลี่ยม M16 P2.0 x 600 เกลียวครึ่ง ตรา STIC</t>
  </si>
  <si>
    <t>Ø17</t>
  </si>
  <si>
    <t>สกรู M20 P1.5 x 60 มม. เกลียวครึ่ง ไม่มีแหวน ตรา BKS 8.8 (ขอบ30)</t>
  </si>
  <si>
    <t>สกรูมิลแข็ง M20 P2.5 x 40  เกลียวตลอด ตรา STIC 8.8</t>
  </si>
  <si>
    <t>สกรูมิลแข็ง M20 P2.5 x 45  เกลียวตลอด ตรา STIC 8.8</t>
  </si>
  <si>
    <t>สกรูมิลแข็ง M20 P2.5 x 50  เกลียวตลอด ตรา STIC 8.8</t>
  </si>
  <si>
    <t>สกรูมิลแข็ง M20 P2.5 x 55 เกลียวครึ่ง ตรา STIC 8.8</t>
  </si>
  <si>
    <t>สกรูมิลแข็ง M20 P2.5 x 60 เกลียวครึ่ง ตรา STIC 8.8</t>
  </si>
  <si>
    <t>สกรูมิลแข็ง M20 P2.5 x 65 เกลียวครึ่ง ตรา STIC 8.8</t>
  </si>
  <si>
    <t>สกรูมิลแข็ง M20 P2.5 x 70 เกลียวครึ่ง ตรา STIC 8.8</t>
  </si>
  <si>
    <t>สกรูมิลแข็ง M20 P2.5 x 75 เกลียวครึ่ง ตรา STIC 8.8</t>
  </si>
  <si>
    <t>สกรูมิลแข็ง M20 P2.5 x 80 เกลียวครึ่ง ตรา STIC 8.8</t>
  </si>
  <si>
    <t>สกรูมิลแข็ง M20 P2.5 x 85 เกลียวครึ่ง ตรา STIC 8.8</t>
  </si>
  <si>
    <t>สกรูมิลแข็ง M20 P2.5 x 90 เกลียวครึ่ง ตรา STIC 8.8</t>
  </si>
  <si>
    <t>สกรูมิลแข็ง M20 P2.5 x 100 เกลียวครึ่ง ตรา STIC 8.8</t>
  </si>
  <si>
    <t>สกรูมิลแข็ง M20 P2.5 x 110 เกลียวครึ่ง ตรา STIC 8.8</t>
  </si>
  <si>
    <t>สกรูมิลแข็ง M20 P2.5 x 120 เกลียวครึ่ง ตรา STIC 8.8</t>
  </si>
  <si>
    <t>สกรูมิลแข็ง M20 P2.5 x 130 เกลียวครึ่ง ตรา STIC 8.8</t>
  </si>
  <si>
    <t>สกรูมิลแข็ง M20 P2.5 x 140 เกลียวครึ่ง ตรา STIC 8.8</t>
  </si>
  <si>
    <t>สกรูมิลแข็ง M20 P2.5 x 150 เกลียวครึ่ง ตรา STIC 8.8</t>
  </si>
  <si>
    <t>สกรู M14 P1.5 x 40 มม. เกลียวตลอด  มีแหวน ตรา BKS 8.8 (ขอบ22)</t>
  </si>
  <si>
    <t>สกรูหัวเหลี่ยมบวกลบ 1/4 " WT x 3/8" เกลียวตลอด มีแหวน</t>
  </si>
  <si>
    <t>5/16" WT x 1/2" เกลียวตลอด ตรา TNK</t>
  </si>
  <si>
    <t>5/16" WT x 5/8" เกลียวตลอด ตรา TNK</t>
  </si>
  <si>
    <t>5/16" WT x 3/4" เกลียวตลอด ตรา TNK</t>
  </si>
  <si>
    <t>5/16" WT x 1" เกลียวตลอด ตรา TNK</t>
  </si>
  <si>
    <t>5/16" WT x 1 1/4" เกลียวตลอด ตรา TNK</t>
  </si>
  <si>
    <t>5/16" WT x 1 1/2" เกลียวตลอด ตรา TNK</t>
  </si>
  <si>
    <t>5/16" WT x 1 3/4" เกลียวตลอด ตรา TNK</t>
  </si>
  <si>
    <t>5/16" WT x 2" เกลียวตลอด ตรา TNK</t>
  </si>
  <si>
    <t>5/16" WT x 2 1/2" เกลียวตลอด ตรา TNK</t>
  </si>
  <si>
    <t>5/16" WT x 3" เกลียวตลอด ตรา TNK</t>
  </si>
  <si>
    <t>5/16" WT x 3 1/2" เกลียวตลอด ตรา TNK</t>
  </si>
  <si>
    <t>5/16" WT x 4" เกลียวตลอด ตรา TNK</t>
  </si>
  <si>
    <t>5/16" WT x 5" เกลียวตลอด ตรา TNK</t>
  </si>
  <si>
    <t>5/16" WT x 6" เกลียวตลอด ตรา TNK</t>
  </si>
  <si>
    <t>สกรูมิลแข็ง M12 P1.25 x 25 เกลียวตลอด ตรา STIC 8.8</t>
  </si>
  <si>
    <t>สกรูมิลแข็ง M12 P1.25 x 30 เกลียวตลอด ตรา STIC 8.8</t>
  </si>
  <si>
    <t>สกรูมิลแข็ง M12 P1.25 x 35 เกลียวตลอด ตรา STIC 8.8</t>
  </si>
  <si>
    <t>สกรูมิลแข็ง M12 P1.25 x 40 เกลียวตลอด ตรา STIC 8.8</t>
  </si>
  <si>
    <t>สกรูมิลแข็ง M12 P1.25 x 45 เกลียวตลอด ตรา STIC 8.8</t>
  </si>
  <si>
    <t>สกรูมิลแข็ง M12 P1.25 x 50 เกลียวตลอด ตรา STIC 8.8</t>
  </si>
  <si>
    <t>สกรูมิลแข็ง M12 P1.5 x 25 เกลียวตลอด ตรา STIC 8.8</t>
  </si>
  <si>
    <t>สกรูมิลแข็ง M12 P1.5 x 30 เกลียวตลอด ตรา STIC 8.8</t>
  </si>
  <si>
    <t>สกรูมิลแข็ง M12 P1.5 x 35 เกลียวตลอด ตรา STIC 8.8</t>
  </si>
  <si>
    <t>สกรูมิลแข็ง M12 P1.5 x 40 เกลียวตลอด ตรา STIC 8.8</t>
  </si>
  <si>
    <t>สกรูมิลแข็ง M12 P1.5 x 45 เกลียวตลอด ตรา STIC 8.8</t>
  </si>
  <si>
    <t>สกรูมิลแข็ง M12 P1.5 x 50 เกลียวตลอด ตรา STIC 8.8</t>
  </si>
  <si>
    <t>สกรูมิลแข็ง M12 P1.75 x 25 เกลียวตลอด ตรา STIC 8.8</t>
  </si>
  <si>
    <t>สกรูมิลแข็ง M12 P1.75 x 30 เกลียวตลอด ตรา STIC 8.8</t>
  </si>
  <si>
    <t>สกรูมิลแข็ง M12 P1.75 x 35 เกลียวตลอด ตรา STIC 8.8</t>
  </si>
  <si>
    <t>สกรูมิลแข็ง M12 P1.75 x 40 เกลียวตลอด ตรา STIC 8.8</t>
  </si>
  <si>
    <t>สกรูมิลแข็ง M12 P1.75 x 45 เกลียวตลอด ตรา STIC 8.8</t>
  </si>
  <si>
    <t>สกรูมิลแข็ง M12 P1.25 x 45 เกลียวครึ่ง ตรา STIC 8.8</t>
  </si>
  <si>
    <t>สกรูมิลแข็ง M12 P1.25 x 50 เกลียวครึ่ง ตรา STIC 8.8</t>
  </si>
  <si>
    <t>สกรูมิลแข็ง M12 P1.25 x 55 เกลียวครึ่ง ตรา STIC 8.8</t>
  </si>
  <si>
    <t>สกรูมิลแข็ง M12 P1.25 x 60 เกลียวครึ่ง ตรา STIC 8.8</t>
  </si>
  <si>
    <t>สกรูมิลแข็ง M12 P1.25 x 65 เกลียวครึ่ง ตรา STIC 8.8</t>
  </si>
  <si>
    <t>สกรูมิลแข็ง M12 P1.25 x 70 เกลียวครึ่ง ตรา STIC 8.8</t>
  </si>
  <si>
    <t>สกรูมิลแข็ง M12 P1.25 x 75 เกลียวครึ่ง ตรา STIC 8.8</t>
  </si>
  <si>
    <t>สกรูมิลแข็ง M12 P1.25 x 80 เกลียวครึ่ง ตรา STIC 8.8</t>
  </si>
  <si>
    <t>สกรูมิลแข็ง M12 P1.25 x 90 เกลียวครึ่ง ตรา STIC 8.8</t>
  </si>
  <si>
    <t>สกรูมิลแข็ง M12 P1.25 x 100 เกลียวครึ่ง ตรา STIC 8.8</t>
  </si>
  <si>
    <t>สกรูมิลแข็ง M12 P1.5 x 45 เกลียวครึ่ง ตรา STIC 8.8</t>
  </si>
  <si>
    <t>สกรูมิลแข็ง M12 P1.5 x 50 เกลียวครึ่ง ตรา STIC 8.8</t>
  </si>
  <si>
    <t>สกรูมิลแข็ง M12 P1.5 x 55 เกลียวครึ่ง ตรา STIC 8.8</t>
  </si>
  <si>
    <t>สกรูมิลแข็ง M12 P1.5 x 60 เกลียวครึ่ง ตรา STIC 8.8</t>
  </si>
  <si>
    <t>สกรูมิลแข็ง M12 P1.5 x 65 เกลียวครึ่ง ตรา STIC 8.8</t>
  </si>
  <si>
    <t>สกรูมิลแข็ง M12 P1.5 x 70 เกลียวครึ่ง ตรา STIC 8.8</t>
  </si>
  <si>
    <t>สกรูมิลแข็ง M12 P1.5 x 75 เกลียวครึ่ง ตรา STIC 8.8</t>
  </si>
  <si>
    <t>สกรูมิลแข็ง M12 P1.5 x 80 เกลียวครึ่ง ตรา STIC 8.8</t>
  </si>
  <si>
    <t>สกรูมิลแข็ง M12 P1.5 x 90 เกลียวครึ่ง ตรา STIC 8.8</t>
  </si>
  <si>
    <t>สกรูมิลแข็ง M12 P1.5 x 100 เกลียวครึ่ง ตรา STIC 8.8</t>
  </si>
  <si>
    <t>สกรูมิลแข็ง M12 P1.75 x 40 เกลียวครึ่ง ตรา STIC 8.8</t>
  </si>
  <si>
    <t>สกรูมิลแข็ง M12 P1.75 x 45 เกลียวครึ่ง ตรา STIC 8.8</t>
  </si>
  <si>
    <t>สกรูมิลแข็ง M12 P1.75 x 50 เกลียวครึ่ง ตรา STIC 8.8</t>
  </si>
  <si>
    <t>สกรูมิลแข็ง M12 P1.75 x 55 เกลียวครึ่ง ตรา STIC 8.8</t>
  </si>
  <si>
    <t>สกรูมิลแข็ง M12 P1.75 x 60 เกลียวครึ่ง ตรา STIC 8.8</t>
  </si>
  <si>
    <t>สกรูมิลแข็ง M12 P1.75 x 65 เกลียวครึ่ง ตรา STIC 8.8</t>
  </si>
  <si>
    <t>สกรูมิลแข็ง M12 P1.75 x 70 เกลียวครึ่ง ตรา STIC 8.8</t>
  </si>
  <si>
    <t>สกรูมิลแข็ง M12 P1.75 x 75 เกลียวครึ่ง ตรา STIC 8.8</t>
  </si>
  <si>
    <t>สกรูมิลแข็ง M12 P1.75 x 80 เกลียวครึ่ง ตรา STIC 8.8</t>
  </si>
  <si>
    <t>สกรูมิลแข็ง M12 P1.75 x 85 เกลียวครึ่ง ตรา STIC 8.8</t>
  </si>
  <si>
    <t>สกรูมิลแข็ง M12 P1.75 x 90 เกลียวครึ่ง ตรา STIC 8.8</t>
  </si>
  <si>
    <t>สกรูมิลแข็ง M12 P1.75 x 100 เกลียวครึ่ง ตรา STIC 8.8</t>
  </si>
  <si>
    <t>สกรูมิลแข็ง M12 P1.75 x 110 เกลียวครึ่ง ตรา STIC 8.8</t>
  </si>
  <si>
    <t>สกรูมิลแข็ง M12 P1.75 x 120 เกลียวครึ่ง ตรา STIC 8.8</t>
  </si>
  <si>
    <t>สกรูมิลแข็ง M12 P1.75 x 130 เกลียวครึ่ง ตรา STIC 8.8</t>
  </si>
  <si>
    <t>สกรูมิลแข็ง M12 P1.75 x 140 เกลียวครึ่ง ตรา STIC 8.8</t>
  </si>
  <si>
    <t>สกรูมิลแข็ง M12 P1.75 x 150 เกลียวครึ่ง ตรา STIC 8.8</t>
  </si>
  <si>
    <t>สกรูมิลแข็ง M10 P1.25 x 20 เกลียวตลอด ตรา STIC 8.8</t>
  </si>
  <si>
    <t>สกรูมิลแข็ง M10 P1.25 x 25 เกลียวตลอด ตรา STIC 8.8</t>
  </si>
  <si>
    <t>สกรูมิลแข็ง M10 P1.25 x 30 เกลียวตลอด ตรา STIC 8.8</t>
  </si>
  <si>
    <t>สกรูมิลแข็ง M10 P1.25 x 35 เกลียวตลอด ตรา STIC 8.8</t>
  </si>
  <si>
    <t>สกรูมิลแข็ง M10 P1.25 x 40 เกลียวตลอด ตรา STIC 8.8</t>
  </si>
  <si>
    <t>สกรูมิลแข็ง M10 P1.25 x 45 เกลียวครึ่ง ตรา STIC 8.8</t>
  </si>
  <si>
    <t>สกรูมิลแข็ง M10 P1.25 x 50 เกลียวครึ่ง ตรา STIC 8.8</t>
  </si>
  <si>
    <t>สกรูมิลแข็ง M10 P1.25 x 55 เกลียวครึ่ง ตรา STIC 8.8</t>
  </si>
  <si>
    <t>สกรูมิลแข็ง M10 P1.25 x 60 เกลียวครึ่ง ตรา STIC 8.8</t>
  </si>
  <si>
    <t>สกรูมิลแข็ง M10 P1.25 x 65 เกลียวครึ่ง ตรา STIC 8.8</t>
  </si>
  <si>
    <t>สกรูมิลแข็ง M10 P1.25 x 70 เกลียวครึ่ง ตรา STIC 8.8</t>
  </si>
  <si>
    <t>สกรูมิลแข็ง M10 P1.25 x 75 เกลียวครึ่ง ตรา STIC 8.8</t>
  </si>
  <si>
    <t>สกรูมิลแข็ง M10 P1.25 x 80 เกลียวครึ่ง ตรา STIC 8.8</t>
  </si>
  <si>
    <t>สกรูมิลแข็ง M10 P1.25 x 90 เกลียวครึ่ง ตรา STIC 8.8</t>
  </si>
  <si>
    <t>สกรูมิลแข็ง M10 P1.25 x 100 เกลียวครึ่ง ตรา STIC 8.8</t>
  </si>
  <si>
    <t>สกรูมิลแข็ง M10 P1.5 x 16 เกลียวตลอด ตรา STIC 8.8</t>
  </si>
  <si>
    <t>สกรูมิลแข็ง M10 P1.5 x 20 เกลียวตลอด ตรา STIC 8.8</t>
  </si>
  <si>
    <t>สกรูมิลแข็ง M10 P1.5 x 25 เกลียวตลอด ตรา STIC 8.8</t>
  </si>
  <si>
    <t>สกรูมิลแข็ง M10 P1.5 x 30 เกลียวตลอด ตรา STIC 8.8</t>
  </si>
  <si>
    <t>สกรูมิลแข็ง M10 P1.5 x 35 เกลียวตลอด ตรา STIC 8.8</t>
  </si>
  <si>
    <t>สกรูมิลแข็ง M10 P1.5 x 40 เกลียวตลอด ตรา STIC 8.8</t>
  </si>
  <si>
    <t>สกรูมิลแข็ง M10 P1.5 x 45 เกลียวครึ่ง ตรา STIC 8.8</t>
  </si>
  <si>
    <t>สกรูมิลแข็ง M10 P1.5 x 50 เกลียวครึ่ง ตรา STIC 8.8</t>
  </si>
  <si>
    <t>สกรูมิลแข็ง M10 P1.5 x 55 เกลียวครึ่ง ตรา STIC 8.8</t>
  </si>
  <si>
    <t>สกรูมิลแข็ง M10 P1.5 x 60 เกลียวครึ่ง ตรา STIC 8.8</t>
  </si>
  <si>
    <t>สกรูมิลแข็ง M10 P1.5 x 65 เกลียวครึ่ง ตรา STIC 8.8</t>
  </si>
  <si>
    <t>สกรูมิลแข็ง M10 P1.5 x 70 เกลียวครึ่ง ตรา STIC 8.8</t>
  </si>
  <si>
    <t>สกรูมิลแข็ง M10 P1.5 x 75 เกลียวครึ่ง ตรา STIC 8.8</t>
  </si>
  <si>
    <t>สกรูมิลแข็ง M10 P1.5 x 80 เกลียวครึ่ง ตรา STIC 8.8</t>
  </si>
  <si>
    <t>สกรูมิลแข็ง M10 P1.5 x 90 เกลียวครึ่ง ตรา STIC 8.8</t>
  </si>
  <si>
    <t>สกรูมิลแข็ง M10 P1.5 x 100 เกลียวครึ่ง ตรา STIC 8.8</t>
  </si>
  <si>
    <t>สกรูมิลแข็ง M10 P1.5 x 110 เกลียวครึ่ง ตรา STIC 8.8</t>
  </si>
  <si>
    <t>สกรูมิลแข็ง M10 P1.5 x 120 เกลียวครึ่ง ตรา STIC 8.8</t>
  </si>
  <si>
    <t>สกรูมิลแข็ง M10 P1.5 x 130 เกลียวครึ่ง ตรา STIC 8.8</t>
  </si>
  <si>
    <t>สกรูมิลแข็ง M10 P1.5 x 140 เกลียวครึ่ง ตรา STIC 8.8</t>
  </si>
  <si>
    <t>สกรูมิลแข็ง M10 P1.5 x 150 เกลียวครึ่ง ตรา STIC 8.8</t>
  </si>
  <si>
    <t>สะดือแหนบ M16 P1.5 x 8" เกลียวครึ่ง ขอบ 14 หัวหนา 17 ตรา BUFO SCM</t>
  </si>
  <si>
    <t>สกรูเพลากลาง M18 P1.5 x 50 มม. เกลียวครึ่ง ไม่มีแหวน ตรา BF SCM</t>
  </si>
  <si>
    <t>WB12043FHU-Y2Y</t>
  </si>
  <si>
    <t>WB12037FHU-B2Y</t>
  </si>
  <si>
    <t>WB12042EHU-Y2</t>
  </si>
  <si>
    <t>WB12057FHU-Y2</t>
  </si>
  <si>
    <t>CP10100EHU-Y2</t>
  </si>
  <si>
    <t>SBC5006G</t>
  </si>
  <si>
    <t>ตัดท่อน</t>
  </si>
  <si>
    <t>สกรูมิลแข็ง M14 P1.5 x 40 เกลียวครึ่ง ตรา STIC 8.8</t>
  </si>
  <si>
    <t>สกรูมิลแข็ง M14 P1.5 x 45 เกลียวครึ่ง ตรา STIC 8.8</t>
  </si>
  <si>
    <t>สกรูมิลแข็ง M14 P1.5 x 50 เกลียวครึ่ง ตรา STIC 8.8</t>
  </si>
  <si>
    <t>สกรูมิลแข็ง M14 P1.5 x 55 เกลียวครึ่ง ตรา STIC 8.8</t>
  </si>
  <si>
    <t>สกรูมิลแข็ง M14 P1.5 x 60 เกลียวครึ่ง ตรา STIC 8.8</t>
  </si>
  <si>
    <t>สกรูมิลแข็ง M14 P1.5 x 65 เกลียวครึ่ง ตรา STIC 8.8</t>
  </si>
  <si>
    <t>สกรูมิลแข็ง M14 P1.5 x 70 เกลียวครึ่ง ตรา STIC 8.8</t>
  </si>
  <si>
    <t>สกรูมิลแข็ง M14 P1.5 x 75 เกลียวครึ่ง ตรา STIC 8.8</t>
  </si>
  <si>
    <t>สกรูมิลแข็ง M14 P1.5 x 80 เกลียวครึ่ง ตรา STIC 8.8</t>
  </si>
  <si>
    <t>สกรูมิลแข็ง M14 P1.5 x 90 เกลียวครึ่ง ตรา STIC 8.8</t>
  </si>
  <si>
    <t>สกรูมิลแข็ง M14 P1.5 x 100 เกลียวครึ่ง ตรา STIC 8.8</t>
  </si>
  <si>
    <t>สกรูมิลแข็ง M14 P2.0 x 45 เกลียวครึ่ง ตรา STIC 8.8</t>
  </si>
  <si>
    <t>สกรูมิลแข็ง M14 P2.0 x 50 เกลียวครึ่ง ตรา STIC 8.8</t>
  </si>
  <si>
    <t>สกรูมิลแข็ง M14 P2.0 x 55 เกลียวครึ่ง ตรา STIC 8.8</t>
  </si>
  <si>
    <t>สกรูมิลแข็ง M14 P2.0 x 60 เกลียวครึ่ง ตรา STIC 8.8</t>
  </si>
  <si>
    <t>สกรูมิลแข็ง M14 P2.0 x 65 เกลียวครึ่ง ตรา STIC 8.8</t>
  </si>
  <si>
    <t>สกรูมิลแข็ง M14 P2.0 x 70 เกลียวครึ่ง ตรา STIC 8.8</t>
  </si>
  <si>
    <t>สกรูมิลแข็ง M14 P2.0 x 75 เกลียวครึ่ง ตรา STIC 8.8</t>
  </si>
  <si>
    <t>สกรูมิลแข็ง M14 P2.0 x 80 เกลียวครึ่ง ตรา STIC 8.8</t>
  </si>
  <si>
    <t>สกรูมิลแข็ง M14 P2.0 x 90 เกลียวครึ่ง ตรา STIC 8.8</t>
  </si>
  <si>
    <t>สกรูมิลแข็ง M14 P2.0 x 100 เกลียวครึ่ง ตรา STIC 8.8</t>
  </si>
  <si>
    <t>สกรูมิลแข็ง M14 P1.5 x 25 เกลียวตลอด ตรา STIC 8.8</t>
  </si>
  <si>
    <t>สกรูมิลแข็ง M14 P1.5 x 30 เกลียวตลอด ตรา STIC 8.8</t>
  </si>
  <si>
    <t>สกรูมิลแข็ง M14 P1.5 x 35 เกลียวตลอด ตรา STIC 8.8</t>
  </si>
  <si>
    <t>สกรูมิลแข็ง M14 P1.5 x 40 เกลียวตลอด ตรา STIC 8.8</t>
  </si>
  <si>
    <t>สกรูมิลแข็ง M14 P1.5 x 45 เกลียวตลอด ตรา STIC 8.8</t>
  </si>
  <si>
    <t>สกรูมิลแข็ง M14 P2.0 x 25 เกลียวตลอด ตรา STIC 8.8</t>
  </si>
  <si>
    <t>สกรูมิลแข็ง M14 P2.0 x 30 เกลียวตลอด ตรา STIC 8.8</t>
  </si>
  <si>
    <t>สกรูมิลแข็ง M14 P2.0 x 35 เกลียวตลอด ตรา STIC 8.8</t>
  </si>
  <si>
    <t>สกรูมิลแข็ง M14 P2.0 x 40 เกลียวตลอด ตรา STIC 8.8</t>
  </si>
  <si>
    <t>สกรูมิลแข็ง M14 P2.0 x 45  เกลียวตลอด ตรา STIC 8.8</t>
  </si>
  <si>
    <t>1/4" WT x 1/2" เกลียวตลอด ตรา TNK</t>
  </si>
  <si>
    <t>1/4" WT x 5/8" เกลียวตลอด ตรา TNK</t>
  </si>
  <si>
    <t>1/4" WT x 3/4 เกลียวตลอด ตรา TNK</t>
  </si>
  <si>
    <t>1/4" WT x 1" เกลียวตลอด ตรา TNK</t>
  </si>
  <si>
    <t>1/4" WT x 1 1/4" เกลียวตลอด ตรา TNK</t>
  </si>
  <si>
    <t>1/4" WT x 1 1/2" เกลียวตลอด ตรา TNK</t>
  </si>
  <si>
    <t>1/4" WT x 1 3/4" เกลียวตลอด ตรา TNK</t>
  </si>
  <si>
    <t>1/4" WT x 2" เกลียวตลอด ตรา TNK</t>
  </si>
  <si>
    <t>1/4" WT x 2 1/2" เกลียวตลอด ตรา TNK</t>
  </si>
  <si>
    <t>1/4" WT x 3" เกลียวตลอด ตรา TNK</t>
  </si>
  <si>
    <t>1/4" WT x 3 1/2" เกลียวตลอด ตรา TNK</t>
  </si>
  <si>
    <t>1/4" WT x 4" เกลียวตลอด ตรา TNK</t>
  </si>
  <si>
    <t>3/8" WT x 3/4" เกลียวตลอด ตรา TNK</t>
  </si>
  <si>
    <t>3/8" WT x 1" เกลียวตลอด ตรา TNK</t>
  </si>
  <si>
    <t>3/8" WT x 1 1/4" เกลียวตลอด ตรา TNK</t>
  </si>
  <si>
    <t>3/8" WT x 1 1/2" เกลียวตลอด ตรา TNK</t>
  </si>
  <si>
    <t>3/8" WT x 1 3/4" เกลียวตลอด ตรา TNK</t>
  </si>
  <si>
    <t>3/8" WT x 2" เกลียวตลอด ตรา TNK</t>
  </si>
  <si>
    <t>3/8" WT x 2 1/2" เกลียวตลอด ตรา TNK</t>
  </si>
  <si>
    <t>3/8" WT x 3" เกลียวตลอด ตรา TNK</t>
  </si>
  <si>
    <t>3/8" WT x 3 1/2" เกลียวตลอด ตรา TNK</t>
  </si>
  <si>
    <t>3/8" WT x 4" เกลียวตลอด ตรา TNK</t>
  </si>
  <si>
    <t>3/8" WT x 4 1/2" เกลียวตลอด ตรา TNK</t>
  </si>
  <si>
    <t>3/8" WT x 6" เกลียวตลอด ตรา TNK</t>
  </si>
  <si>
    <t>สกรูล้อ M12 P1.5 x 43 มม. เกลียวครึ่ง ไม่มีแหวน ตรา BUFO-C.C SCM</t>
  </si>
  <si>
    <t>สกรูล้อ M12 P1.5 x 37 มม. เกลียวครึ่ง ไม่มีแหวน ตรา BUFO-TFR SCM</t>
  </si>
  <si>
    <t>สกรูล้อ M12 P1.25 x 42 มม. เกลียวครึ่ง ไม่มีแหวน ตรา BUFO-F.NV SCM</t>
  </si>
  <si>
    <t>สกรูมิลแข็ง M12 P1.75 x 50 เกลียวตลอด ตรา STIC 8.8</t>
  </si>
  <si>
    <t>สกรูล้อ M12 P1.5 x 57 มม. เกลียวครึ่ง ไม่มีแหวน ตรา BUFO-T SCM</t>
  </si>
  <si>
    <t>สกรูหัวเหลี่ยมบวกลบ 1/4" WT x 5/8" เกลียวตลอด มีแหวน</t>
  </si>
  <si>
    <t>สะดือแหนบ M10 P1.25 x 10" เกลียวครึ่ง ขอบ 14.60 หัวหนา 10 ตรา BF SCM</t>
  </si>
  <si>
    <t>สกรูหัวสี่เหลี่ยม 1/2"NC x 8" เกลียวครึ่ง ตรา STIC</t>
  </si>
  <si>
    <t>สกรูหัวสี่เหลี่ยม 1/2" NC x 10" เกลียวครึ่ง ตรา STIC</t>
  </si>
  <si>
    <t>สกรูหัวสี่เหลี่ยม 1/2"NC x 12" เกลียวครึ่ง ตรา STIC</t>
  </si>
  <si>
    <t>สกรูหัวสี่เหลี่ยม 5/8"NC x 8" เกลียวครึ่ง ตรา STIC</t>
  </si>
  <si>
    <t>สกรูหัวสี่เหลี่ยม 5/8"NC x 14" เกลียวครึ่ง ตรา STIC</t>
  </si>
  <si>
    <t>สกรูหัวสี่เหลี่ยม 5/8"NC x 12" เกลียวครึ่ง ตรา STIC</t>
  </si>
  <si>
    <t>สกรูหัวสี่เหลี่ยม 1/2"NC x 14" เกลียวครึ่ง ตรา STIC</t>
  </si>
  <si>
    <t>สกรูหัวสี่เหลี่ยม 5/8"NC x 16" เกลียวครึ่ง ตรา STIC</t>
  </si>
  <si>
    <t>สกรูหัวสี่เหลี่ยม 5/8"NC x 18" เกลียวครึ่ง ตรา STIC</t>
  </si>
  <si>
    <t>สกรูหัวสี่เหลี่ยม 5/8"NC x 20" เกลียวครึ่ง ตรา STIC</t>
  </si>
  <si>
    <t>สกรูหัวสี่เหลี่ยม 1/2"NC x 16" เกลียวครึ่ง ตรา STIC</t>
  </si>
  <si>
    <t>สกรูหัวสี่เหลี่ยม 1/2"NC x 18" เกลียวครึ่ง ตรา STIC</t>
  </si>
  <si>
    <t>สกรูหัวสี่เหลี่ยม 5/8"NC x 6" เกลียวครึ่ง ตรา STIC</t>
  </si>
  <si>
    <t>สกรูหัวสี่เหลี่ยม 5/8"NC x 10" เกลียวครึ่ง ตรา STIC</t>
  </si>
  <si>
    <t>5/8" WT x 1 1/2" เกลียวตลอด ตรา TNK</t>
  </si>
  <si>
    <t>5/8" WT x 1 3/4" เกลียวตลอด ตรา TNK</t>
  </si>
  <si>
    <t>5/8" WT x 4" เกลียวตลอด ตรา TNK</t>
  </si>
  <si>
    <t>5/8" WT x 4 1/2" เกลียวตลอด ตรา TNK</t>
  </si>
  <si>
    <t>5/8" WT x 5" เกลียวตลอด ตรา TNK</t>
  </si>
  <si>
    <t>5/8" WT x 5 1/2" เกลียวตลอด ตรา TNK</t>
  </si>
  <si>
    <t>5/8" WT x 6" เกลียวตลอด ตรา TNK</t>
  </si>
  <si>
    <t>1/4" NC x 5/8" เกลียวตลอด ตรา TNK UNC</t>
  </si>
  <si>
    <t>5/8" NC x 10" เกลียวครึ่ง ตรา VEETEC  UNC</t>
  </si>
  <si>
    <t>5/8" NC x 2" เกลียวครึ่ง ตรา VEETEC  UNC</t>
  </si>
  <si>
    <t>5/8" NC x 2 1/2" เกลียวครึ่ง ตรา VEETEC  UNC</t>
  </si>
  <si>
    <t>5/8" NC x 3" เกลียวครึ่ง ตรา VEETEC  UNC</t>
  </si>
  <si>
    <t>5/8" NC x 3 1/2" เกลียวครึ่ง ตรา VEETEC  UNC</t>
  </si>
  <si>
    <t>5/8" NC x 4" เกลียวครึ่ง ตรา VEETEC  UNC</t>
  </si>
  <si>
    <t>5/8" NC x 4 1/2" เกลียวครึ่ง ตรา VEETEC  UNC</t>
  </si>
  <si>
    <t>5/8" NC x 5" เกลียวครึ่ง ตรา VEETEC  UNC</t>
  </si>
  <si>
    <t>5/8" NC x 5 1/2" เกลียวครึ่ง ตรา VEETEC  UNC</t>
  </si>
  <si>
    <t>5/8" NC x 6" เกลียวครึ่ง ตรา VEETEC  UNC</t>
  </si>
  <si>
    <t>5/8" NC x 6 1/2" เกลียวครึ่ง ตรา VEETEC  UNC</t>
  </si>
  <si>
    <t>5/8" NC x 7" เกลียวครึ่ง ตรา VEETEC  UNC</t>
  </si>
  <si>
    <t>5/8" NC x 8" เกลียวครึ่ง ตรา VEETEC  UNC</t>
  </si>
  <si>
    <t>5/8" NC x 9" เกลียวครึ่ง ตรา VEETEC  UNC</t>
  </si>
  <si>
    <t>5/8" NC x 1 1/2" เกลียวตลอด ตรา VEETEC  UNC</t>
  </si>
  <si>
    <t xml:space="preserve">สกรู M12 P1.25 x 35 มม. เกลียวครึ่ง ไม่มีแหวน ตรา BUFO-NPR SCM </t>
  </si>
  <si>
    <t>CP08060EH0-2YY</t>
  </si>
  <si>
    <t>MA-F1-HD-LA-PA</t>
  </si>
  <si>
    <t>สะดือแหนบ M8 P1.25 x 6" เกลียวครึ่ง ขอบ 13 หัวหนา 9.50 SCM เจียร์ผิว</t>
  </si>
  <si>
    <t>สกรู 3/4" NC x 7" เกลียวครึ่ง มีแหวน ตรา BKS 7T เกรด 8.8</t>
  </si>
  <si>
    <t>สกรูมิลแข็ง M18 P1.5 x 45 เกลียวตลอด ตรา STIC 8.8</t>
  </si>
  <si>
    <t>สกรูมิลแข็ง M18 P1.5 x 50 เกลียวตลอด ตรา STIC 8.8</t>
  </si>
  <si>
    <t>สกรูมิลแข็ง M18 P2.5 x 40 เกลียวตลอด ตรา STIC 8.8</t>
  </si>
  <si>
    <t>สกรูมิลแข็ง M18 P2.5 x 45 เกลียวตลอด ตรา STIC 8.8</t>
  </si>
  <si>
    <t>สกรูมิลแข็ง M18 P1.5 x 55 เกลียวตลอด ตรา STIC 8.8</t>
  </si>
  <si>
    <t>สกรูมิลแข็ง M18 P2.5 x 50 เกลียวตลอด ตรา STIC 8.8</t>
  </si>
  <si>
    <t>สกรูมิลแข็ง M18 P2.5 x 55 เกลียวตลอด ตรา STIC 8.8</t>
  </si>
  <si>
    <t>สกรูมิลแข็ง M18 P2.5 x 60 เกลียวตลอด ตรา STIC 8.8</t>
  </si>
  <si>
    <t>สกรูมิลแข็ง M18 P1.5 x 55 เกลียวครึ่ง ตรา STIC 8.8</t>
  </si>
  <si>
    <t>สกรูมิลแข็ง M18 P1.5 x 60 เกลียวครึ่ง ตรา STIC 8.8</t>
  </si>
  <si>
    <t>สกรูมิลแข็ง M18 P1.5 x 65 เกลียวครึ่ง ตรา STIC 8.8</t>
  </si>
  <si>
    <t>สกรูมิลแข็ง M18 P1.5 x 70 เกลียวครึ่ง ตรา STIC 8.8</t>
  </si>
  <si>
    <t>สกรูมิลแข็ง M18 P1.5 x 75 เกลียวครึ่ง ตรา STIC 8.8</t>
  </si>
  <si>
    <t>สกรูมิลแข็ง M18 P1.5 x 80 เกลียวครึ่ง ตรา STIC 8.8</t>
  </si>
  <si>
    <t>สกรูมิลแข็ง M18 P1.5 x 90 เกลียวครึ่ง ตรา STIC 8.8</t>
  </si>
  <si>
    <t>สกรูมิลแข็ง M18 P1.5 x 100 เกลียวครึ่ง ตรา STIC 8.8</t>
  </si>
  <si>
    <t>สกรูมิลแข็ง M18 P2.5 x 55 เกลียวครึ่ง ตรา STIC 8.8</t>
  </si>
  <si>
    <t>สกรูมิลแข็ง M18 P2.5 x 60 เกลียวครึ่ง ตรา STIC 8.8</t>
  </si>
  <si>
    <t>สกรูมิลแข็ง M18 P2.5 x 65 เกลียวครึ่ง ตรา STIC 8.8</t>
  </si>
  <si>
    <t>สกรูมิลแข็ง M18 P2.5 x 70 เกลียวครึ่ง ตรา STIC 8.8</t>
  </si>
  <si>
    <t>สกรูมิลแข็ง M18 P2.5 x 75 เกลียวครึ่ง ตรา STIC 8.8</t>
  </si>
  <si>
    <t>สกรูมิลแข็ง M18 P2.5 x 80 เกลียวครึ่ง ตรา STIC 8.8</t>
  </si>
  <si>
    <t>สกรูมิลแข็ง M18 P2.5 x 90 เกลียวครึ่ง ตรา STIC 8.8</t>
  </si>
  <si>
    <t>สกรูมิลแข็ง M18 P2.5 x 100 เกลียวครึ่ง ตรา STIC 8.8</t>
  </si>
  <si>
    <t>สกรูมิลแข็ง M16 P1.5 x 25 เกลียวตลอด ตรา STIC 8.8</t>
  </si>
  <si>
    <t>สกรูมิลแข็ง M16 P1.5 x 30 เกลียวตลอด ตรา STIC 8.8</t>
  </si>
  <si>
    <t>สกรูมิลแข็ง M16 P1.5 x 35 เกลียวตลอด ตรา STIC 8.8</t>
  </si>
  <si>
    <t>สกรูมิลแข็ง M16 P1.5 x 40 เกลียวตลอด ตรา STIC 8.8</t>
  </si>
  <si>
    <t>สกรูมิลแข็ง M16 P1.5 x 45 เกลียวตลอด ตรา STIC 8.8</t>
  </si>
  <si>
    <t>สกรูมิลแข็ง M16 P1.5 x 50 เกลียวตลอด ตรา STIC 8.8</t>
  </si>
  <si>
    <t>สกรูมิลแข็ง M16 P2.0 x 25 เกลียวตลอด ตรา STIC 8.8</t>
  </si>
  <si>
    <t>สกรูมิลแข็ง M16 P2.0 x 30 เกลียวตลอด ตรา STIC 8.8</t>
  </si>
  <si>
    <t>สกรูมิลแข็ง M16 P2.0 x 35 เกลียวตลอด ตรา STIC 8.8</t>
  </si>
  <si>
    <t>สกรูมิลแข็ง M16 P2.0 x 40 เกลียวตลอด ตรา STIC 8.8</t>
  </si>
  <si>
    <t>สกรูมิลแข็ง M16 P2.0 x 45 เกลียวตลอด ตรา STIC 8.8</t>
  </si>
  <si>
    <t>สกรูมิลแข็ง M16 P2.0 x 50 เกลียวตลอด ตรา STIC 8.8</t>
  </si>
  <si>
    <t>สกรูมิลแข็ง M16 P1.5 x 55 เกลียวครึ่ง ตรา STIC 8.8</t>
  </si>
  <si>
    <t>สกรูมิลแข็ง M16 P1.5 x 60 เกลียวครึ่ง ตรา STIC 8.8</t>
  </si>
  <si>
    <t>สกรูมิลแข็ง M16 P1.5 x 65 เกลียวครึ่ง ตรา STIC 8.8</t>
  </si>
  <si>
    <t>สกรูมิลแข็ง M16 P1.5 x 70 เกลียวครึ่ง ตรา STIC 8.8</t>
  </si>
  <si>
    <t>สกรูมิลแข็ง M16 P1.5 x 75 เกลียวครึ่ง ตรา STIC 8.8</t>
  </si>
  <si>
    <t>สกรูมิลแข็ง M16 P1.5 x 80 เกลียวครึ่ง ตรา STIC 8.8</t>
  </si>
  <si>
    <t>สกรูมิลแข็ง M16 P1.5 x 85 เกลียวครึ่ง ตรา STIC 8.8</t>
  </si>
  <si>
    <t>สกรูมิลแข็ง M16 P1.5 x 90 เกลียวครึ่ง ตรา STIC 8.8</t>
  </si>
  <si>
    <t>สกรูมิลแข็ง M16 P1.5 x 95 เกลียวครึ่ง ตรา STIC 8.8</t>
  </si>
  <si>
    <t>สกรูมิลแข็ง M16 P1.5 x 100 เกลียวครึ่ง ตรา STIC 8.8</t>
  </si>
  <si>
    <t>สกรูมิลแข็ง M16 P1.5 x 110 เกลียวครึ่ง ตรา STIC 8.8</t>
  </si>
  <si>
    <t>สกรูมิลแข็ง M16 P1.5 x 120 เกลียวครึ่ง ตรา STIC 8.8</t>
  </si>
  <si>
    <t>สกรูมิลแข็ง M16 P1.5 x 130 เกลียวครึ่ง ตรา STIC 8.8</t>
  </si>
  <si>
    <t>สกรูมิลแข็ง M16 P1.5 x 140 เกลียวครึ่ง ตรา STIC 8.8</t>
  </si>
  <si>
    <t>สกรูมิลแข็ง M16 P1.5 x 150 เกลียวครึ่ง ตรา STIC 8.8</t>
  </si>
  <si>
    <t>สกรูมิลแข็ง M16 P2.0 x 45 เกลียวครึ่ง ตรา STIC 8.8</t>
  </si>
  <si>
    <t>สกรูมิลแข็ง M16 P2.0 x 50 เกลียวครึ่ง ตรา STIC 8.8</t>
  </si>
  <si>
    <t>สกรูมิลแข็ง M16 P2.0 x 55 เกลียวครึ่ง ตรา STIC 8.8</t>
  </si>
  <si>
    <t>สกรูมิลแข็ง M16 P2.0 x 60 เกลียวครึ่ง ตรา STIC 8.8</t>
  </si>
  <si>
    <t>สกรูมิลแข็ง M16 P2.0 x 65 เกลียวครึ่ง ตรา STIC 8.8</t>
  </si>
  <si>
    <t>สกรูมิลแข็ง M16 P2.0 x 70 เกลียวครึ่ง ตรา STIC 8.8</t>
  </si>
  <si>
    <t>สกรูมิลแข็ง M16 P2.0 x 75 เกลียวครึ่ง ตรา STIC 8.8</t>
  </si>
  <si>
    <t>สกรูมิลแข็ง M16 P2.0 x 80 เกลียวครึ่ง ตรา STIC 8.8</t>
  </si>
  <si>
    <t>สกรูมิลแข็ง M16 P2.0 x 85 เกลียวครึ่ง ตรา STIC 8.8</t>
  </si>
  <si>
    <t>สกรูมิลแข็ง M16 P2.0 x 90 เกลียวครึ่ง ตรา STIC 8.8</t>
  </si>
  <si>
    <t>สกรูมิลแข็ง M16 P2.0 x 100 เกลียวครึ่ง ตรา STIC 8.8</t>
  </si>
  <si>
    <t>สกรูมิลแข็ง M16 P2.0 x 110 เกลียวครึ่ง ตรา STIC 8.8</t>
  </si>
  <si>
    <t>สกรูมิลแข็ง M16 P2.0 x 130 เกลียวครึ่ง ตรา STIC 8.8</t>
  </si>
  <si>
    <t>สกรูมิลแข็ง M16 P2.0 x 140 เกลียวครึ่ง ตรา STIC 8.8</t>
  </si>
  <si>
    <t>สกรูมิลแข็ง M16 P2.0 x 120 เกลียวครึ่ง ตรา STIC 8.8</t>
  </si>
  <si>
    <t>สกรูมิลแข็ง M24 P3.0 x 50  เกลียวตลอด ตรา STIC 8.8</t>
  </si>
  <si>
    <t>สกรูมิลแข็ง M24 P3.0 x 60  เกลียวตลอด ตรา STIC 8.8</t>
  </si>
  <si>
    <t>สกรูมิลแข็ง M24 P3.0 x 70  เกลียวตลอด ตรา STIC 8.8</t>
  </si>
  <si>
    <t>สกรูมิลแข็ง M24 P3.0 x 55 เกลียวตลอด ตรา STIC 8.8</t>
  </si>
  <si>
    <t>สกรูมิลแข็ง M24 P3.0 x 65 เกลียวครึ่ง ตรา STIC 8.8</t>
  </si>
  <si>
    <t>สกรูมิลแข็ง M24 P3.0 x 70  เกลียวครึ่ง ตรา STIC 8.8</t>
  </si>
  <si>
    <t>สกรูมิลแข็ง M24 P3.0 x 75  เกลียวครึ่ง ตรา STIC 8.8</t>
  </si>
  <si>
    <t>สกรูมิลแข็ง M24 P3.0 x 80 เกลียวครึ่ง ตรา STIC 8.8</t>
  </si>
  <si>
    <t>สกรูมิลแข็ง M24 P3.0 x 85 เกลียวครึ่ง ตรา STIC 8.8</t>
  </si>
  <si>
    <t>สกรูมิลแข็ง M24 P3.0 x 90 เกลียวครึ่ง ตรา STIC 8.8</t>
  </si>
  <si>
    <t>สกรูมิลแข็ง M24 P3.0 x 95 เกลียวครึ่ง ตรา STIC 8.8</t>
  </si>
  <si>
    <t>สกรูมิลแข็ง M24 P3.0 x 100 เกลียวครึ่ง ตรา STIC 8.8</t>
  </si>
  <si>
    <t>สกรูมิลแข็ง M24 P3.0 x 105 เกลียวครึ่ง ตรา STIC 8.8</t>
  </si>
  <si>
    <t>สกรูมิลแข็ง M24 P3.0 x 120 เกลียวครึ่ง ตรา STIC 8.8</t>
  </si>
  <si>
    <t>สกรูมิลแข็ง M24 P3.0 x 130 เกลียวครึ่ง ตรา STIC 8.8</t>
  </si>
  <si>
    <t>สกรูมิลแข็ง M24 P3.0 x 140 เกลียวครึ่ง ตรา STIC 8.8</t>
  </si>
  <si>
    <t>สกรูมิลแข็ง M24 P3.0 x 150 เกลียวครึ่ง ตรา STIC 8.8</t>
  </si>
  <si>
    <t>สกรูมิลแข็ง M22 P2.5 x 50  เกลียวตลอด ตรา STIC 8.8</t>
  </si>
  <si>
    <t>สกรูมิลแข็ง M22 P2.5 x 55  เกลียวตลอด ตรา STIC 8.8</t>
  </si>
  <si>
    <t>สกรูมิลแข็ง M22 P2.5 x 60  เกลียวตลอด ตรา STIC 8.8</t>
  </si>
  <si>
    <t>สกรูมิลแข็ง M22 P2.5 x 65  เกลียวตลอด ตรา STIC 8.8</t>
  </si>
  <si>
    <t>สกรูมิลแข็ง M22 P2.5 x 70 เกลียวครึ่ง ตรา STIC 8.8</t>
  </si>
  <si>
    <t>สกรูมิลแข็ง M22 P2.5 x 75 เกลียวครึ่ง ตรา STIC 8.8</t>
  </si>
  <si>
    <t>สกรูมิลแข็ง M22 P2.5 x 80 เกลียวครึ่ง ตรา STIC 8.8</t>
  </si>
  <si>
    <t>สกรูมิลแข็ง M22 P2.5 x 90 เกลียวครึ่ง ตรา STIC 8.8</t>
  </si>
  <si>
    <t>สกรูมิลแข็ง M22 P2.5 x 100 เกลียวครึ่ง ตรา STIC 8.8</t>
  </si>
  <si>
    <t>สกรูมิลแข็ง M22 P2.5 x 110 เกลียวครึ่ง ตรา STIC 8.8</t>
  </si>
  <si>
    <t>สกรูมิลแข็ง M22 P2.5 x 120 เกลียวครึ่ง ตรา STIC 8.8</t>
  </si>
  <si>
    <t>3/4" WT x 1 1/2" เกลียวตลอด ตรา TNK</t>
  </si>
  <si>
    <t>3/4" WT x 1 3/4" เกลียวตลอด ตรา TNK</t>
  </si>
  <si>
    <t>3/4" WT x 2" เกลียวตลอด ตรา TNK</t>
  </si>
  <si>
    <t>3/4" WT x 2 1/2" เกลียวตลอด ตรา TNK</t>
  </si>
  <si>
    <t>3/4" WT x 3" เกลียวตลอด ตรา TNK</t>
  </si>
  <si>
    <t>3/4" WT x 3 1/2" เกลียวตลอด ตรา TNK</t>
  </si>
  <si>
    <t>3/4" WT x 4" เกลียวตลอด ตรา TNK</t>
  </si>
  <si>
    <t>3/4" WT x 4 1/2" เกลียวตลอด ตรา TNK</t>
  </si>
  <si>
    <t>3/4" WT x 5" เกลียวตลอด ตรา TNK</t>
  </si>
  <si>
    <t>3/4" WT x 5 1/2" เกลียวตลอด ตรา TNK</t>
  </si>
  <si>
    <t>3/4" WT x 6" เกลียวตลอด ตรา TNK</t>
  </si>
  <si>
    <t>1/2" NC x 1" เกลียวตลอด ตรา TNK UNC</t>
  </si>
  <si>
    <t>1/2" NC x 1 1/4" เกลียวตลอด ตรา TNK UNC</t>
  </si>
  <si>
    <t>1/2" NC x 1 1/2" เกลียวตลอด ตรา TNK UNC</t>
  </si>
  <si>
    <t>1/2" NC x 2" เกลียวครึ่ง ตรา TNK UNC</t>
  </si>
  <si>
    <t>1/2" NC x 2 1/2" เกลียวครึ่ง ตรา TNK UNC</t>
  </si>
  <si>
    <t>1/2" NC x 3" เกลียวครึ่ง ตรา TNK UNC</t>
  </si>
  <si>
    <t>1/2" NC x 3 1/2" เกลียวครึ่ง ตรา TNK UNC</t>
  </si>
  <si>
    <t>1/2" NC x 4" เกลียวครึ่ง ตรา TNK UNC</t>
  </si>
  <si>
    <t>1/2" NC x 4 1/2" เกลียวครึ่ง ตรา TNK UNC</t>
  </si>
  <si>
    <t>1/2" NC x 5" เกลียวครึ่ง ตรา TNK UNC</t>
  </si>
  <si>
    <t>1/2" NC x 5 1/2" เกลียวครึ่ง ตรา TNK UNC</t>
  </si>
  <si>
    <t>1/2" NC x 6" เกลียวครึ่ง ตรา TNK UNC</t>
  </si>
  <si>
    <t>1/2" WT x 1" เกลียวตลอด ตรา TNK</t>
  </si>
  <si>
    <t>1/2" WT x 1 1/4" เกลียวตลอด ตรา TNK</t>
  </si>
  <si>
    <t>1/2" WT x 1 1/2" เกลียวตลอด ตรา TNK</t>
  </si>
  <si>
    <t>1/2" WT x 1 3/4" เกลียวตลอด ตรา TNK</t>
  </si>
  <si>
    <t>1/2" WT x 2" เกลียวตลอด ตรา TNK</t>
  </si>
  <si>
    <t>1/2" WT x 2 1/2" เกลียวตลอด ตรา TNK</t>
  </si>
  <si>
    <t>1/2" WT x 3" เกลียวตลอด ตรา TNK</t>
  </si>
  <si>
    <t>1/2" WT x 3 1/2" เกลียวตลอด ตรา TNK</t>
  </si>
  <si>
    <t>1/2" WT x 4" เกลียวตลอด ตรา TNK</t>
  </si>
  <si>
    <t>1/2" WT x 4 1/2" เกลียวตลอด ตรา TNK</t>
  </si>
  <si>
    <t>1/2" WT x 5" เกลียวตลอด ตรา TNK</t>
  </si>
  <si>
    <t>1/2" WT x 6" เกลียวตลอด ตรา TNK</t>
  </si>
  <si>
    <t>M24 P3.0 x 45 เกลียวครึ่ง STIC เกรด A394 (เกลียว34)</t>
  </si>
  <si>
    <t>M24 P3.0 x 50 เกลียวครึ่ง STIC เกรด A394 (เกลียว34)</t>
  </si>
  <si>
    <t>M24 P3.0 x 55 เกลียวครึ่ง STIC เกรด A394 (เกลียว34)</t>
  </si>
  <si>
    <t>M24 P3.0 x 60 เกลียวครึ่ง STIC เกรด A394 (เกลียว34)</t>
  </si>
  <si>
    <t>M24 P3.0 x 65 เกลียวครึ่ง STIC เกรด A394 (เกลียว34)</t>
  </si>
  <si>
    <t>M24 P3.0 x 70 เกลียวครึ่ง STIC เกรด A394 (เกลียว34)</t>
  </si>
  <si>
    <t>M24 P3.0 x 75 เกลียวครึ่ง STIC เกรด A394 (เกลียว34)</t>
  </si>
  <si>
    <t>M24 P3.0 x 80 เกลียวครึ่ง STIC เกรด A394 (เกลียว34)</t>
  </si>
  <si>
    <t>M24 P3.0 x 85 เกลียวครึ่ง STIC เกรด A394 (เกลียว34)</t>
  </si>
  <si>
    <t>M24 P3.0 x 90 เกลียวครึ่ง STIC เกรด A394 (เกลียว34)</t>
  </si>
  <si>
    <t>M24 P3.0 x 95 เกลียวครึ่ง STIC เกรด A394 (เกลียว34)</t>
  </si>
  <si>
    <t>M24 P3.0 x 100 เกลียวครึ่ง STIC เกรด A394 (เกลียว34)</t>
  </si>
  <si>
    <t>M24 P3.0 x 105 เกลียวครึ่ง STIC เกรด A394 (เกลียว34)</t>
  </si>
  <si>
    <t>M24 P3.0 x 110 เกลียวครึ่ง STIC เกรด A394 (เกลียว34)</t>
  </si>
  <si>
    <t>M24 P3.0 x 115 เกลียวครึ่ง STIC เกรด A394 (เกลียว34)</t>
  </si>
  <si>
    <t>M24 P3.0 x 120 เกลียวครึ่ง STIC เกรด A394 (เกลียว34)</t>
  </si>
  <si>
    <t>M24 P3.0 x 125 เกลียวครึ่ง STIC เกรด A394 (เกลียว34)</t>
  </si>
  <si>
    <t>M24 P3.0 x 130 เกลียวครึ่ง STIC เกรด A394 (เกลียว34)</t>
  </si>
  <si>
    <t>M24 P3.0 x 135 เกลียวครึ่ง STIC เกรด A394 (เกลียว34)</t>
  </si>
  <si>
    <t>M24 P3.0 x 150 เกลียวครึ่ง STIC เกรด A394 (เกลียว34)</t>
  </si>
  <si>
    <t>หัวกลม 3/8" WT x 10" เกลียวครึ่ง</t>
  </si>
  <si>
    <t>หัวกลม 3/8" WT x 11" เกลียวครึ่ง</t>
  </si>
  <si>
    <t>หัวกลม 3/8" WT x 2" เกลียวครึ่ง</t>
  </si>
  <si>
    <t>หัวกลม 3/8" WT x 2 1/2" เกลียวครึ่ง</t>
  </si>
  <si>
    <t>หัวกลม 3/8" WT x 3" เกลียวครึ่ง</t>
  </si>
  <si>
    <t>หัวกลม 3/8" WT x 3 1/2" เกลียวครึ่ง</t>
  </si>
  <si>
    <t>หัวกลม 3/8" WT x 4" เกลียวครึ่ง</t>
  </si>
  <si>
    <t>หัวกลม 3/8" WT x 4 1/2" เกลียวครึ่ง</t>
  </si>
  <si>
    <t>หัวกลม 3/8" WT x 5" เกลียวครึ่ง</t>
  </si>
  <si>
    <t>หัวกลม 3/8" WT x 5 1/2" เกลียวครึ่ง</t>
  </si>
  <si>
    <t>หัวกลม 3/8" WT x 6" เกลียวครึ่ง</t>
  </si>
  <si>
    <t>หัวกลม 3/8" WT x 6 1/2" เกลียวครึ่ง</t>
  </si>
  <si>
    <t>หัวกลม 3/8" WT x 7" เกลียวครึ่ง</t>
  </si>
  <si>
    <t>หัวกลม 3/8" WT x 7 1/2" เกลียวครึ่ง</t>
  </si>
  <si>
    <t>หัวกลม 3/8" WT x 8" เกลียวครึ่ง</t>
  </si>
  <si>
    <t>หัวกลม 3/8" WT x 8 1/2" เกลียวครึ่ง</t>
  </si>
  <si>
    <t>หัวกลม 3/8" WT x 9" เกลียวครึ่ง</t>
  </si>
  <si>
    <t>หัวกลม 1/2" WT x 10" เกลียวครึ่ง</t>
  </si>
  <si>
    <t>หัวกลม 1/2" WT x 11" เกลียวครึ่ง</t>
  </si>
  <si>
    <t>หัวกลม 1/2" WT x 4" เกลียวครึ่ง</t>
  </si>
  <si>
    <t>หัวกลม 1/2" WT x 4 1/2" เกลียวครึ่ง</t>
  </si>
  <si>
    <t>หัวกลม 1/2" WT x 5" เกลียวครึ่ง</t>
  </si>
  <si>
    <t>หัวกลม 1/2" WT x 5 1/2" เกลียวครึ่ง</t>
  </si>
  <si>
    <t>หัวกลม 1/2" WT x 6" เกลียวครึ่ง</t>
  </si>
  <si>
    <t>หัวกลม 1/2" WT x 6 1/2" เกลียวครึ่ง</t>
  </si>
  <si>
    <t>หัวกลม 1/2" WT x 7" เกลียวครึ่ง</t>
  </si>
  <si>
    <t>หัวกลม 1/2" WT x 7 1/2" เกลียวครึ่ง</t>
  </si>
  <si>
    <t>หัวกลม 1/2" WT x 8" เกลียวครึ่ง</t>
  </si>
  <si>
    <t>หัวกลม 1/2" WT x 8 1/2" เกลียวครึ่ง</t>
  </si>
  <si>
    <t>หัวกลม 1/2" WT x 9" เกลียวครึ่ง</t>
  </si>
  <si>
    <t>สกรูหัวเหลี่ยมมีติ่ง M8 P1.25 x 55 เกลียวครึ่ง</t>
  </si>
  <si>
    <t>หัวกลม 1/4" WT x 2" เกลียวครึ่ง</t>
  </si>
  <si>
    <t>หัวกลม 1/4" WT x 2 1/2" เกลียวครึ่ง</t>
  </si>
  <si>
    <t>หัวกลม 1/4" WT x 3" เกลียวครึ่ง</t>
  </si>
  <si>
    <t>หัวกลม 1/4" WT x 3 1/2" เกลียวครึ่ง</t>
  </si>
  <si>
    <t>หัวกลม 1/4" WT x 4" เกลียวครึ่ง</t>
  </si>
  <si>
    <t>1/4" NC x 1 1/4" เกลียวครึ่ง TNK UNC</t>
  </si>
  <si>
    <t>M20 P2.5 x 120 เกลียวครึ่ง STIC เกรด A394 (เกลียวโรงงาน)</t>
  </si>
  <si>
    <t>หัวกลม 1/4" WT x 1" เกลียวตลอด</t>
  </si>
  <si>
    <t>หัวกลม 1/4" WT x 1 1/4" เกลียวตลอด</t>
  </si>
  <si>
    <t>หัวกลม 1/4" WT x 1 1/2" เกลียวตลอด</t>
  </si>
  <si>
    <t>หัวกลม 3/8" WT x 1 1/4" เกลียวตลอด</t>
  </si>
  <si>
    <t xml:space="preserve">สกรูหัวกลมแบน M8 P1.25 x 30 เกลียวตลอด </t>
  </si>
  <si>
    <t>M8 P1.25 x 40 มม. เกลียวตลอด ตรา KPC (ขอบ13)</t>
  </si>
  <si>
    <t>หัวกลม 3/8" WT x 1" เกลียวตลอด</t>
  </si>
  <si>
    <t>หัวกลม 3/8" WT x 1 1/2" เกลียวตลอด</t>
  </si>
  <si>
    <t>สกรู M16 P1.5 x 65 มม. เกลียวครึ่ง ไม่มีแหวน ตรา BKS 8.8 (ขอบ24)</t>
  </si>
  <si>
    <t>7/16" WT x 3 1/2" เกลียวครึ่ง ตรา TNK</t>
  </si>
  <si>
    <t>7/16" WT x 1" เกลียวตลอด ตรา TNK</t>
  </si>
  <si>
    <t>7/16" WT x 1 1/4" เกลียวตลอด ตรา TNK</t>
  </si>
  <si>
    <t>7/16" WT x 1 1/2" เกลียวตลอด ตรา TNK</t>
  </si>
  <si>
    <t>7/16" WT x 1 3/4" เกลียวตลอด ตรา TNK</t>
  </si>
  <si>
    <t>7/16" WT x 2" เกลียวตลอด ตรา TNK</t>
  </si>
  <si>
    <t>7/16" WT x 2 1/2" เกลียวตลอด ตรา TNK</t>
  </si>
  <si>
    <t>7/16" WT x 3" เกลียวตลอด ตรา TNK</t>
  </si>
  <si>
    <t>7/16" WT x 3 1/2" เกลียวตลอด ตรา TNK</t>
  </si>
  <si>
    <t>7/16" WT x 4" เกลียวตลอด ตรา TNK</t>
  </si>
  <si>
    <t>สกรูเกลียวปล่อย 3/8 x 1 1/2" ตรา TNK</t>
  </si>
  <si>
    <t>สกรูเกลียวปล่อย 3/8 x 2" ตรา TNK</t>
  </si>
  <si>
    <t>สกรูเกลียวปล่อย 3/8 x 2 1/2" ตรา TNK</t>
  </si>
  <si>
    <t>สกรูเกลียวปล่อย 3/8 x 3" ตรา TNK</t>
  </si>
  <si>
    <t>สกรูเกลียวปล่อย 3/8 x 3 1/2" ตรา TNK</t>
  </si>
  <si>
    <t>สกรูเกลียวปล่อย 3/8 x 4" ตรา TNK</t>
  </si>
  <si>
    <t>3/4" NC x 2 1/2" เกลียวครึ่ง ตรา VEETEC UNC</t>
  </si>
  <si>
    <t>3/4" NC x 3" เกลียวครึ่ง ตรา VEETEC UNC</t>
  </si>
  <si>
    <t>3/4" NC x 3 1/2" เกลียวครึ่ง ตรา VEETEC UNC</t>
  </si>
  <si>
    <t>3/4" NC x 4" เกลียวครึ่ง ตรา VEETEC UNC</t>
  </si>
  <si>
    <t>3/4" NC x 4 1/2" เกลียวครึ่ง ตรา VEETEC UNC</t>
  </si>
  <si>
    <t>3/4" NC x 5" เกลียวครึ่ง ตรา VEETEC UNC</t>
  </si>
  <si>
    <t>3/4" NC x 5 1/2" เกลียวครึ่ง ตรา VEETEC UNC</t>
  </si>
  <si>
    <t>3/4" NC x 6" เกลียวครึ่ง ตรา VEETEC UNC</t>
  </si>
  <si>
    <t>3/4" NC x 6 1/2" เกลียวครึ่ง ตรา VEETEC UNC</t>
  </si>
  <si>
    <t>3/4" NC x 7" เกลียวครึ่ง ตรา VEETEC UNC</t>
  </si>
  <si>
    <t>3/4" NC x 8" เกลียวครึ่ง ตรา VEETEC UNC</t>
  </si>
  <si>
    <t>3/4" NC x 1 1/2" เกลียวตลอด ตรา VEETEC UNC</t>
  </si>
  <si>
    <t>3/4" NC x 2" เกลียวตลอด ตรา VEETEC UNC</t>
  </si>
  <si>
    <t>Ø13</t>
  </si>
  <si>
    <t>สกรูมิลแข็ง M8 P1.25 x 40 เกลียวครึ่ง ตรา STIC 8.8</t>
  </si>
  <si>
    <t>สกรูมิลแข็ง M8 P1.25 x 45 เกลียวครึ่ง ตรา STIC 8.8</t>
  </si>
  <si>
    <t>สกรูมิลแข็ง M8 P1.25 x 50 เกลียวครึ่ง ตรา STIC 8.8</t>
  </si>
  <si>
    <t>สกรูมิลแข็ง M8 P1.25 x 55 เกลียวครึ่ง ตรา STIC 8.8</t>
  </si>
  <si>
    <t>สกรูมิลแข็ง M8 P1.25 x 60 เกลียวครึ่ง ตรา STIC 8.8</t>
  </si>
  <si>
    <t>สกรูมิลแข็ง M8 P1.25 x 65 เกลียวครึ่ง ตรา STIC 8.8</t>
  </si>
  <si>
    <t>สกรูมิลแข็ง M8 P1.25 x 70 เกลียวครึ่ง ตรา STIC 8.8</t>
  </si>
  <si>
    <t>สกรูมิลแข็ง M8 P1.25 x 75 เกลียวครึ่ง ตรา STIC 8.8</t>
  </si>
  <si>
    <t>สกรูมิลแข็ง M8 P1.25 x 80 เกลียวครึ่ง ตรา STIC 8.8</t>
  </si>
  <si>
    <t>สกรูมิลแข็ง M8 P1.25 x 90 เกลียวครึ่ง ตรา STIC 8.8</t>
  </si>
  <si>
    <t>สกรูมิลแข็ง M8 P1.25 x 100 เกลียวครึ่ง ตรา STIC 8.8</t>
  </si>
  <si>
    <t>สกรูมิลแข็ง M8 P1.25 x 16 เกลียวตลอด ตรา STIC 8.8</t>
  </si>
  <si>
    <t>สกรูมิลแข็ง M8 P1.25 x 20 เกลียวตลอด ตรา STIC 8.8</t>
  </si>
  <si>
    <t>สกรูมิลแข็ง M8 P1.25 x 25 เกลียวตลอด ตรา STIC 8.8</t>
  </si>
  <si>
    <t>สกรูมิลแข็ง M8 P1.25 x 30 เกลียวตลอด ตรา STIC 8.8</t>
  </si>
  <si>
    <t>สกรูมิลแข็ง M8 P1.25 x 35 เกลียวตลอด ตรา STIC 8.8</t>
  </si>
  <si>
    <t>สกรูมิลแข็ง M8 P1.25 x 40 เกลียวตลอด ตรา STIC 8.8</t>
  </si>
  <si>
    <t>สกรูมิลแข็ง M8 P1.25 x 45 เกลียวตลอด ตรา STIC 8.8</t>
  </si>
  <si>
    <t>สกรูมิลแข็ง M8 P1.25 x 50 เกลียวตลอด ตรา STIC 8.8</t>
  </si>
  <si>
    <t>รีดเกลียว</t>
  </si>
  <si>
    <t>รีดลาย</t>
  </si>
  <si>
    <t>สกรูมิลขาว M10 P1.25 x 100 เกลียวครึ่ง ตรา TNK MM</t>
  </si>
  <si>
    <t>สกรูมิลขาว M10 P1.25 x 55 เกลียวครึ่ง ตรา TNK MM</t>
  </si>
  <si>
    <t>สกรูมิลขาว M10 P1.25 x 60 เกลียวครึ่ง ตรา TNK MM</t>
  </si>
  <si>
    <t>สกรูมิลขาว M10 P1.25 x 65 เกลียวครึ่ง ตรา TNK MM</t>
  </si>
  <si>
    <t>สกรูมิลขาว M10 P1.25 x 70 เกลียวครึ่ง ตรา TNK MM</t>
  </si>
  <si>
    <t>สกรูมิลขาว M10 P1.25 x 75 เกลียวครึ่ง ตรา TNK MM</t>
  </si>
  <si>
    <t>สกรูมิลขาว M10 P1.25 x 80 เกลียวครึ่ง ตรา TNK MM</t>
  </si>
  <si>
    <t>สกรูมิลขาว M10 P1.25 x 90 เกลียวครึ่ง ตรา TNK MM</t>
  </si>
  <si>
    <t>สกรูมิลขาว M10 P1.25 x 20 เกลียวตลอด ตรา TNK MM</t>
  </si>
  <si>
    <t>สกรูมิลขาว M10 P1.25 x 25 เกลียวตลอด ตรา TNK MM</t>
  </si>
  <si>
    <t>สกรูมิลขาว M10 P1.25 x 30 เกลียวตลอด ตรา TNK MM</t>
  </si>
  <si>
    <t>สกรูมิลขาว M10 P1.25 x 35 เกลียวตลอด ตรา TNK MM</t>
  </si>
  <si>
    <t>สกรูมิลขาว M10 P1.25 x 40 เกลียวตลอด ตรา TNK MM</t>
  </si>
  <si>
    <t>สกรูมิลขาว M10 P1.25 x 45 เกลียวตลอด ตรา TNK MM</t>
  </si>
  <si>
    <t>สกรูมิลขาว M10 P1.25 x 50 เกลียวตลอด ตรา TNK MM</t>
  </si>
  <si>
    <t>สกรู M18 P1.5 x 55 มม. เกลียวครึ่ง  มีแหวน ตรา BKS 8.8 (ขอบ27)</t>
  </si>
  <si>
    <t>สกรู M16 P1.5 x 45 มม. เกลียวตลอด  มีแหวน ตรา BKS 8.8 (ขอบ24)</t>
  </si>
  <si>
    <t>หัวกลม 5/16" WT x 1" เกลียวตลอด</t>
  </si>
  <si>
    <t>หัวกลม 5/16" WT x 1 1/4" เกลียวตลอด</t>
  </si>
  <si>
    <t>หัวกลม 5/16" WT x 1 1/2" เกลียวตลอด</t>
  </si>
  <si>
    <t>หัวกลม 5/16" WT x 2" เกลียวครึ่ง</t>
  </si>
  <si>
    <t>หัวกลม 5/16" WT x 2 1/2" เกลียวครึ่ง</t>
  </si>
  <si>
    <t>หัวกลม 5/16" WT x 3" เกลียวครึ่ง</t>
  </si>
  <si>
    <t>หัวกลม 5/16" WT x 3 1/2" เกลียวครึ่ง</t>
  </si>
  <si>
    <t>หัวกลม 5/16" WT x 4" เกลียวครึ่ง</t>
  </si>
  <si>
    <t>หัวกลม 5/16" WT x 4 1/2" เกลียวครึ่ง</t>
  </si>
  <si>
    <t>สกรู M14 P1.5 x 35 มม. เกลียวตลอด มีแหวน ตรา BKS 8.8 (ขอบ22)</t>
  </si>
  <si>
    <t>9.74-9.78</t>
  </si>
  <si>
    <t>สกรู M12 P1.25 x 25 มม. เกลียวตลอด ไม่มีแหวน ตรา KN 4.8</t>
  </si>
  <si>
    <t>PJ08020000-Y</t>
  </si>
  <si>
    <t>สกรู M10 P1.25 x 20 มม. เกลียวตลอด ไม่มีแหวน ตรา BKS 8.8 (ขอบ17)</t>
  </si>
  <si>
    <t>Q1255170</t>
  </si>
  <si>
    <t>MA-F1-HO-GA-SF</t>
  </si>
  <si>
    <t>M12 P1.75 x 55 เกลียวครึ่ง ตรา STIC 8.8 (ชุบกัลวาไนซ์)</t>
  </si>
  <si>
    <t>เจาะรู E</t>
  </si>
  <si>
    <t xml:space="preserve"> min ลำตัวหลังรีดเกลียว</t>
  </si>
  <si>
    <t>max ลำตัวหลังรีดเกลียว</t>
  </si>
  <si>
    <t xml:space="preserve"> min ช่วงเกลียวหลังรีดเกลียว</t>
  </si>
  <si>
    <t>max ช่วงเกลียวหลังรีดเกลียว</t>
  </si>
  <si>
    <t>หมดรุ่น</t>
  </si>
  <si>
    <t>90 Pcs.</t>
  </si>
  <si>
    <t>หัวกลม 3/8" WT x 12" เกลียวครึ่ง</t>
  </si>
  <si>
    <t>Ø9</t>
  </si>
  <si>
    <t>7.74-7.78</t>
  </si>
  <si>
    <t>3,000 Pcs</t>
  </si>
  <si>
    <t>สกรู M18 P1.5 x 75 มม. เกลียวครึ่ง ไม่มีแหวน ตรา BKS 8.8 (ขอบ27)</t>
  </si>
  <si>
    <t>สกรู M20 P1.5 x 50 มม. เกลียวตลอด  มีแหวน ตรา BKS 8.8 (ขอบ30)</t>
  </si>
  <si>
    <t>สกรู M14 P1.5 x 50 มม. เกลียวครึ่ง  มีแหวน ตรา BKS 8.8 (ขอบ22)</t>
  </si>
  <si>
    <t>สกรู M14 P1.5 x 135 มม. เกลียวครึ่ง ไม่มีแหวน ตรา BKS.8.8 (ขอบ22)</t>
  </si>
  <si>
    <t>Ø15</t>
  </si>
  <si>
    <t>สกรูมิลแข็ง M6 P1.0 x 10 เกลียวตลอด ตรา STIC 8.8</t>
  </si>
  <si>
    <t>สกรูมิลแข็ง M6 P1.0 x 16 เกลียวตลอด ตรา STIC 8.8</t>
  </si>
  <si>
    <t>สกรูมิลแข็ง M6 P1.0 x 20 เกลียวตลอด ตรา STIC 8.8</t>
  </si>
  <si>
    <t>สกรูมิลแข็ง M6 P1.0 x 25 เกลียวตลอด ตรา STIC 8.8</t>
  </si>
  <si>
    <t>สกรูมิลแข็ง M6 P1.0 x 30 เกลียวตลอด ตรา STIC 8.8</t>
  </si>
  <si>
    <t>สกรูมิลแข็ง M6 P1.0 x 35 เกลียวตลอด ตรา STIC 8.8</t>
  </si>
  <si>
    <t>สกรูมิลแข็ง M6 P1.0 x 40 เกลียวตลอด ตรา STIC 8.8</t>
  </si>
  <si>
    <t>สกรูมิลแข็ง M6 P1.0 x 40 เกลียวครึ่ง ตรา STIC 8.8</t>
  </si>
  <si>
    <t>สกรูมิลแข็ง M6 P1.0 x 45 เกลียวครึ่ง ตรา STIC 8.8</t>
  </si>
  <si>
    <t>สกรูมิลแข็ง M6 P1.0 x 50 เกลียวครึ่ง ตรา STIC 8.8</t>
  </si>
  <si>
    <t>สกรูมิลแข็ง M6 P1.0 x 55 เกลียวครึ่ง ตรา STIC 8.8</t>
  </si>
  <si>
    <t>สกรูมิลแข็ง M6 P1.0 x 60 เกลียวครึ่ง ตรา STIC 8.8</t>
  </si>
  <si>
    <t>สกรูมิลแข็ง M6 P1.0 x 65 เกลียวครึ่ง ตรา STIC 8.8</t>
  </si>
  <si>
    <t>สกรูมิลแข็ง M6 P1.0 x 70 เกลียวครึ่ง ตรา STIC 8.8</t>
  </si>
  <si>
    <t>สกรูมิลแข็ง M6 P1.0 x 75 เกลียวครึ่ง ตรา STIC 8.8</t>
  </si>
  <si>
    <t>สกรูมิลแข็ง M6 P1.0 x 80 เกลียวครึ่ง ตรา STIC 8.8</t>
  </si>
  <si>
    <t>สกรูมิลแข็ง M6 P1.0 x 90 เกลียวครึ่ง ตรา STIC 8.8</t>
  </si>
  <si>
    <t>สกรูมิลแข็ง M6 P1.0 x 100 เกลียวครึ่ง ตรา STIC 8.8</t>
  </si>
  <si>
    <t>สกรูมิลแข็ง M6 P1.0 x 12 เกลียวตลอด ตรา STIC 8.8</t>
  </si>
  <si>
    <t xml:space="preserve">                                               </t>
  </si>
  <si>
    <t>B816035FF0-Y8</t>
  </si>
  <si>
    <t>สกรู M16 P1.5 x 35 มม. เกลียวตลอด มีแหวน ตรา BKS 8.8 (ขอบ24)</t>
  </si>
  <si>
    <t>B814025FF0-Y8</t>
  </si>
  <si>
    <t>12.6912.74</t>
  </si>
  <si>
    <t>สกรู M14 P1.5 x 25 มม. เกลียวตลอด  มีแหวน ตรา BKS 8.8 (ขอบ22)</t>
  </si>
  <si>
    <t>สกรู M14 P1.5 x 30 มม. เกลียวตลอด มีแหวน ตรา BKS 8.8 (ขอบ 22)</t>
  </si>
  <si>
    <t>แกน STLสั้นหัวหมวก 4" x 4" x 2.0 ไม่มีแหวน เตเป้อลำตัว</t>
  </si>
  <si>
    <t>M12 P1.75 x 30 เกลียวครึ่ง STIC เกรด A394 (เกลียวโรงงาน)</t>
  </si>
  <si>
    <t>M12 P1.75 x 35 เกลียวครึ่ง STIC เกรด A394 (เกลียวโรงงาน)</t>
  </si>
  <si>
    <t>M12 P1.75 x 40 เกลียวครึ่ง STIC เกรด A394 (เกลียวโรงงาน)</t>
  </si>
  <si>
    <t>M12 P1.75 x 50 เกลียวครึ่ง STIC เกรด A394 (เกลียวโรงงาน)</t>
  </si>
  <si>
    <t>M12 P1.75 x 55 เกลียวครึ่ง STIC เกรด A394 (เกลียวโรงงาน)</t>
  </si>
  <si>
    <t>M12 P1.75 x 60 เกลียวครึ่ง STIC เกรด A394 (เกลียวโรงงาน)</t>
  </si>
  <si>
    <t>M12 P1.75 x 45 เกลียวครึ่ง STIC เกรด A394 (เกลียวโรงงาน)</t>
  </si>
  <si>
    <t>M12 P1.75 x 65 เกลียวครึ่ง STIC เกรด A394 (เกลียวโรงงาน)</t>
  </si>
  <si>
    <t>M12 P1.75 x 70 เกลียวครึ่ง STIC เกรด A394 (เกลียวโรงงาน)</t>
  </si>
  <si>
    <t>M12 P1.75 x 75 เกลียวครึ่ง STIC เกรด A394 (เกลียวโรงงาน)</t>
  </si>
  <si>
    <t>M16 P2.0 x 30 เกลียวครึ่ง STIC เกรด A394 (เกลียวโรงงาน)</t>
  </si>
  <si>
    <t>M16 P2.0 x 35 เกลียวครึ่ง STIC เกรด A394 (เกลียวโรงงาน)</t>
  </si>
  <si>
    <t>M16 P2.0 x 40 เกลียวครึ่ง STIC เกรด A394 (เกลียวโรงงาน)</t>
  </si>
  <si>
    <t>M16 P2.0 x 45 เกลียวครึ่ง STIC เกรด A394 (เกลียวโรงงาน)</t>
  </si>
  <si>
    <t>M16 P2.0 x 50 เกลียวครึ่ง STIC เกรด A394 (เกลียวโรงงาน)</t>
  </si>
  <si>
    <t>M16 P2.0 x 55 เกลียวครึ่ง STIC เกรด A394 (เกลียวโรงงาน)</t>
  </si>
  <si>
    <t>M16 P2.0 x 60 เกลียวครึ่ง STIC เกรด A394 (เกลียวโรงงาน)</t>
  </si>
  <si>
    <t>M16 P2.0 x 65 เกลียวครึ่ง STIC เกรด A394 (เกลียวโรงงาน)</t>
  </si>
  <si>
    <t>M16 P2.0 x 70 เกลียวครึ่ง STIC เกรด A394 (เกลียวโรงงาน)</t>
  </si>
  <si>
    <t>M16 P2.0 x 75 เกลียวครึ่ง STIC เกรด A394 (เกลียวโรงงาน)</t>
  </si>
  <si>
    <t>M16 P2.0 x 80 เกลียวครึ่ง STIC เกรด A394 (เกลียวโรงงาน)</t>
  </si>
  <si>
    <t>M16 P2.0 x 85 เกลียวครึ่ง STIC เกรด A394 (เกลียวโรงงาน)</t>
  </si>
  <si>
    <t>M16 P2.0 x 90 เกลียวครึ่ง STIC เกรด A394 (เกลียวโรงงาน)</t>
  </si>
  <si>
    <t>M16 P2.0 x 95 เกลียวครึ่ง STIC เกรด A394 (เกลียวโรงงาน)</t>
  </si>
  <si>
    <t>M16 P2.0 x 100 เกลียวครึ่ง STIC เกรด A394 (เกลียวโรงงาน)</t>
  </si>
  <si>
    <t>สลักเกลียว M20 P2.5 x 90 เกลียวครึ่ง ตรา STIC MWA 4.6</t>
  </si>
  <si>
    <t>สกรูหัวสี่เหลี่ยม M16 P2.0 x 130 เกลียวครึ่ง ตรา KPC MM</t>
  </si>
  <si>
    <t>สกรูหัวสี่เหลี่ยม M16 P2.0 x 170 เกลียวครึ่ง ตรา KPC MM</t>
  </si>
  <si>
    <t>สกรูหัวสี่เหลี่ยม M16 P2.0 x 200 เกลียวครึ่ง ตรา KPC MM</t>
  </si>
  <si>
    <t>สกรูหัวสี่เหลี่ยม M16 P2.0 x 250 เกลียวครึ่ง ตรา KPC MM</t>
  </si>
  <si>
    <t>สกรูหัวสี่เหลี่ยม M16 P2.0 x 300 เกลียวครึ่ง ตรา KPC MM</t>
  </si>
  <si>
    <t>สกรูหัวสี่เหลี่ยม M16 P2.0 x 350 เกลียวครึ่ง ตรา KPC MM</t>
  </si>
  <si>
    <t>สกรูหัวสี่เหลี่ยม M16 P2.0 x 400 เกลียวครึ่ง ตรา KPC MM</t>
  </si>
  <si>
    <t>สกรูหัวสี่เหลี่ยม M16 P2.0 x 450 เกลียวครึ่ง ตรา KPC MM</t>
  </si>
  <si>
    <t>สกรูหัวสี่เหลี่ยม M16 P2.0 x 500 เกลียวครึ่ง ตรา KPC MM</t>
  </si>
  <si>
    <t>สกรูหัวสี่เหลี่ยม M16 P2.0 x 600 เกลียวครึ่ง ตรา KPC MM</t>
  </si>
  <si>
    <t>สกรูหัวสี่เหลี่ยม M16 P2.0 x 650 เกลียวครึ่ง ตรา KPC MM</t>
  </si>
  <si>
    <t>สลักเกลียว M16 P2.0 x 75 เกลียวครึ่ง ตรา STIC MWA 4.6</t>
  </si>
  <si>
    <r>
      <rPr>
        <sz val="16"/>
        <rFont val="Angsana New"/>
        <family val="1"/>
      </rPr>
      <t>Ø</t>
    </r>
    <r>
      <rPr>
        <sz val="16"/>
        <rFont val="Angsana New"/>
        <family val="1"/>
        <charset val="222"/>
      </rPr>
      <t>8</t>
    </r>
  </si>
  <si>
    <t>HL6909000U-SYY</t>
  </si>
  <si>
    <t xml:space="preserve">แกน STL ยาวหัวเรียบ 4" x 3" x 2.5 ไม่มีแหวน รีดลาย </t>
  </si>
  <si>
    <t>แกน STL ยาวหัวหมวก 4" x 4" x 2.0 ไม่มีแหวน</t>
  </si>
  <si>
    <t>MA-PL-PA</t>
  </si>
  <si>
    <t>M20 P2.5 x 40 เกลียวครึ่ง STIC เกรด A394 (เกลียวโรงงาน)</t>
  </si>
  <si>
    <t>M20 P2.5 x 45 เกลียวครึ่ง STIC เกรด A394 (เกลียวโรงงาน)</t>
  </si>
  <si>
    <t>M20 P2.5 x 50 เกลียวครึ่ง STIC เกรด A394 (เกลียวโรงงาน)</t>
  </si>
  <si>
    <t>M20 P2.5 x 55 เกลียวครึ่ง STIC เกรด A394 (เกลียวโรงงาน)</t>
  </si>
  <si>
    <t>M20 P2.5 x 60 เกลียวครึ่ง STIC เกรด A394 (เกลียวโรงงาน)</t>
  </si>
  <si>
    <t>M20 P2.5 x 65 เกลียวครึ่ง STIC เกรด A394 (เกลียวโรงงาน)</t>
  </si>
  <si>
    <t>M20 P2.5 x 70 เกลียวครึ่ง STIC เกรด A394 (เกลียวโรงงาน)</t>
  </si>
  <si>
    <t>M20 P2.5 x 75 เกลียวครึ่ง STIC เกรด A394 (เกลียวโรงงาน)</t>
  </si>
  <si>
    <t>M20 P2.5 x 80 เกลียวครึ่ง STIC เกรด A394 (เกลียวโรงงาน)</t>
  </si>
  <si>
    <t>M20 P2.5 x 85 เกลียวครึ่ง STIC เกรด A394 (เกลียวโรงงาน)</t>
  </si>
  <si>
    <t>M20 P2.5 x 90 เกลียวครึ่ง STIC เกรด A394 (เกลียวโรงงาน)</t>
  </si>
  <si>
    <t>M20 P2.5 x 95 เกลียวครึ่ง STIC เกรด A394 (เกลียวโรงงาน)</t>
  </si>
  <si>
    <t>M20 P2.5 x 100 เกลียวครึ่ง STIC เกรด A394 (เกลียวโรงงาน)</t>
  </si>
  <si>
    <t>M20 P2.5 x 105 เกลียวครึ่ง STIC เกรด A394 (เกลียวโรงงาน)</t>
  </si>
  <si>
    <t>M20 P2.5 x 110 เกลียวครึ่ง STIC เกรด A394 (เกลียวโรงงาน)</t>
  </si>
  <si>
    <t>M20 P2.5 x 115 เกลียวครึ่ง STIC เกรด A394 (เกลียวโรงงาน)</t>
  </si>
  <si>
    <t>M20 P2.5 x 125 เกลียวครึ่ง STIC เกรด A394 (เกลียวโรงงาน)</t>
  </si>
  <si>
    <t>M20 P2.5 x 135 เกลียวครึ่ง STIC เกรด A394 (เกลียวโรงงาน)</t>
  </si>
  <si>
    <t>PJ08016000-Y</t>
  </si>
  <si>
    <t>STUD  M18 P2.5 x 505 มม. เกลียวตลอด แช้มปลาย เกรด 8.8</t>
  </si>
  <si>
    <t>สกรูขันเพลท M8 P1.25 x 17 มม. เกลียวครึ่ง SCM</t>
  </si>
  <si>
    <t>RP40041WH0-2</t>
  </si>
  <si>
    <t>สกรูนวดข้าว 1/2" WT x 4 1/8" (105 มม.)  SCM</t>
  </si>
  <si>
    <t>สกรู M16 P1.5 x 90 มม. เกลียวครึ่ง มีแหวน ตรา BKS 8.8 (ขอบ24)</t>
  </si>
  <si>
    <t>CU18115FHU-Y2</t>
  </si>
  <si>
    <t>PJ08090000-Y</t>
  </si>
  <si>
    <t>CU08027EHU-Y2Y</t>
  </si>
  <si>
    <t>สกรู M18 P1.5 x 115 มม. เกลียวครึ่ง ไม่มีแหวน ตรา BUFO-115 SCM</t>
  </si>
  <si>
    <t>057550369</t>
  </si>
  <si>
    <t>สกรู M8 P1.25 x 27 มม. เกลียวครึ่ง ไม่มีแหวน ตรา MAX SCM เจียร์ผิว</t>
  </si>
  <si>
    <t>040660235</t>
  </si>
  <si>
    <t>สกรู M10 P1.5 x 12.5 มม. เกลียวตลอด ไม่มีแหวน ตรา 7 เกรด 8.8 (กลึงตูดเรียบ)</t>
  </si>
  <si>
    <t>สกรู M18 P1.5 x 105 มม. เกลียวครึ่ง ไม่มีแหวน ตรา BUFO-105 SCM</t>
  </si>
  <si>
    <t>สกรู JMF M6 P1.0 x 15 มม. เกลียวตลอด</t>
  </si>
  <si>
    <r>
      <rPr>
        <sz val="16"/>
        <rFont val="Angsana New"/>
        <family val="1"/>
      </rPr>
      <t>Ø</t>
    </r>
    <r>
      <rPr>
        <sz val="16"/>
        <rFont val="Angsana New"/>
        <family val="1"/>
        <charset val="222"/>
      </rPr>
      <t>9</t>
    </r>
  </si>
  <si>
    <t>6,000 Pcs.</t>
  </si>
  <si>
    <t>Ø6.5</t>
  </si>
  <si>
    <t>B812080EH0-Y8Y</t>
  </si>
  <si>
    <r>
      <t xml:space="preserve">สกรู M12 P1.25 x 80 มม. เกลียวครึ่ง  มีแหวน ตรา BKS 8.8 </t>
    </r>
    <r>
      <rPr>
        <b/>
        <sz val="16"/>
        <color rgb="FF000099"/>
        <rFont val="Angsana New"/>
        <family val="1"/>
      </rPr>
      <t>(ขอบ19)</t>
    </r>
  </si>
  <si>
    <t>SCM440</t>
  </si>
  <si>
    <r>
      <rPr>
        <sz val="16"/>
        <rFont val="Angsana New"/>
        <family val="1"/>
      </rPr>
      <t>Ø</t>
    </r>
    <r>
      <rPr>
        <sz val="16"/>
        <rFont val="Angsana New"/>
        <family val="1"/>
        <charset val="222"/>
      </rPr>
      <t>19</t>
    </r>
  </si>
  <si>
    <t>น็อตเข้าเตา
รอแก้ไข</t>
  </si>
  <si>
    <t>CP12080FHU-Y2W</t>
  </si>
  <si>
    <t>สะดือแหนบ M12 P1.5 x 8" เกลียวครึ่ง ขอบ 17 หัวหนา 13 ตรา BF SCM</t>
  </si>
  <si>
    <t>B820065FH0-Y8Y</t>
  </si>
  <si>
    <t>B820085FH0-Y8</t>
  </si>
  <si>
    <t>B820115FH0-Y8Y</t>
  </si>
  <si>
    <t>สกรู M20 P1.5 x 115 มม. เกลียวครึ่ง  มีแหวน ตรา BKS 8.8 (ขอบ27)</t>
  </si>
  <si>
    <t>สกรู M20 P1.5 x 65 มม. เกลียวครึ่ง  มีแหวน ตรา BKS 8.8 (ขอบ27)</t>
  </si>
  <si>
    <t>สกรู M20 P1.5 x 85 มม. เกลียวครึ่ง  มีแหวน  ตรา BKS 8.8 (ขอบ30)</t>
  </si>
  <si>
    <r>
      <rPr>
        <sz val="16"/>
        <rFont val="Calibri"/>
        <family val="2"/>
      </rPr>
      <t>Ø</t>
    </r>
    <r>
      <rPr>
        <sz val="16"/>
        <rFont val="Angsana New"/>
        <family val="1"/>
        <charset val="222"/>
      </rPr>
      <t>5.5</t>
    </r>
  </si>
  <si>
    <r>
      <t>Ø</t>
    </r>
    <r>
      <rPr>
        <sz val="19.2"/>
        <rFont val="Angsana New"/>
        <family val="1"/>
      </rPr>
      <t>21</t>
    </r>
  </si>
  <si>
    <t>120 Pcs.</t>
  </si>
  <si>
    <t>Ø21</t>
  </si>
  <si>
    <t>130 Pcs.</t>
  </si>
  <si>
    <r>
      <rPr>
        <sz val="16"/>
        <rFont val="Angsana New"/>
        <family val="1"/>
      </rPr>
      <t>Ø</t>
    </r>
    <r>
      <rPr>
        <sz val="16"/>
        <rFont val="Angsana New"/>
        <family val="1"/>
        <charset val="222"/>
      </rPr>
      <t>13</t>
    </r>
  </si>
  <si>
    <t>7.98-8.02</t>
  </si>
  <si>
    <t>K412030GFU-Y4</t>
  </si>
  <si>
    <t>K416060HFU-Y4</t>
  </si>
  <si>
    <t>สกรู M12 P1.75 x 35 มม. เกลียวตลอด ไม่มีแหวน ตรา KN 4.8</t>
  </si>
  <si>
    <t>สกรู M12 P1.75 x 30 มม. เกลียวตลอด ไม่มีแหวน ตรา KN 4.8</t>
  </si>
  <si>
    <t>สกรู M16 P2.0 x 60 มม. เกลียวตลอด ไม่มีแหวน ตรา KN 4.8</t>
  </si>
  <si>
    <r>
      <rPr>
        <sz val="16"/>
        <rFont val="Calibri"/>
        <family val="2"/>
      </rPr>
      <t>Ø</t>
    </r>
    <r>
      <rPr>
        <sz val="16"/>
        <rFont val="Angsana New"/>
        <family val="1"/>
        <charset val="222"/>
      </rPr>
      <t>16</t>
    </r>
  </si>
  <si>
    <t>สกรูเพลากลาง M16 P1.5 x 50 มม. เกลียวครึ่ง ไม่มีแหวน ตรา BF SCM</t>
  </si>
  <si>
    <t>230 Pcs</t>
  </si>
  <si>
    <t>PJ12040000-Y</t>
  </si>
  <si>
    <t>042520307</t>
  </si>
  <si>
    <t>PIN JOINT M12 x 40 มม.</t>
  </si>
  <si>
    <t>9/16" NC x 2" เกลียวครึ่ง TNK UNC</t>
  </si>
  <si>
    <t>9/16" NC x 2 1/2" เกลียวครึ่ง TNK UNC</t>
  </si>
  <si>
    <t>9/16" NC x 3" เกลียวครึ่ง TNK UNC</t>
  </si>
  <si>
    <t>9/16" NC x 3 1/2" เกลียวครึ่ง TNK UNC</t>
  </si>
  <si>
    <t>9/16" NC x 4" เกลียวครึ่ง TNK UNC</t>
  </si>
  <si>
    <t>9/16" NC x 4 1/2" เกลียวครึ่ง TNK UNC</t>
  </si>
  <si>
    <t>9/16" NC x 5" เกลียวครึ่ง TNK UNC</t>
  </si>
  <si>
    <t>9/16" NC x 5 1/2" เกลียวครึ่ง TNK UNC</t>
  </si>
  <si>
    <t>9/16" NC x 6" เกลียวครึ่ง TNK UNC</t>
  </si>
  <si>
    <t>9/16" NC x 1" เกลียวตลอด TNK UNC</t>
  </si>
  <si>
    <t>9/16" NC x 1 1/4" เกลียวตลอด TNK UNC</t>
  </si>
  <si>
    <t>9/16" NC x 1 1/2" เกลียวตลอด TNK UNC</t>
  </si>
  <si>
    <t>K420055IFU-Y4</t>
  </si>
  <si>
    <t>17.94-17.99</t>
  </si>
  <si>
    <r>
      <t>Ø</t>
    </r>
    <r>
      <rPr>
        <sz val="19.2"/>
        <rFont val="Angsana New"/>
        <family val="1"/>
      </rPr>
      <t>20</t>
    </r>
  </si>
  <si>
    <t>สกรู M20 P2.5 x 55 มม. เกลียวตลอด ไม่มีแหวน ตรา KN 4.8</t>
  </si>
  <si>
    <t>หัวกลม 1/2" WT x 12" เกลียวครึ่ง</t>
  </si>
  <si>
    <t>Ø6.77</t>
  </si>
  <si>
    <t>กฟภ. บิดที่ 6/67</t>
  </si>
  <si>
    <t>มิลขาว M12 P1.5 x 25 เกลียวตลอด ตรา TNK MM</t>
  </si>
  <si>
    <t>มิลขาว M12 P1.5 x 30 เกลียวตลอด ตรา TNK MM</t>
  </si>
  <si>
    <t>มิลขาว M12 P1.5 x 35 เกลียวตลอด ตรา TNK MM</t>
  </si>
  <si>
    <t>มิลขาว M12 P1.5 x 40 เกลียวตลอด ตรา TNK MM</t>
  </si>
  <si>
    <t>มิลขาว M12 P1.5 x 45 เกลียวตลอด ตรา TNK MM</t>
  </si>
  <si>
    <t>มิลขาว M12 P1.5 x 50 เกลียวตลอด ตรา TNK MM</t>
  </si>
  <si>
    <t>B816150FH0-Y8</t>
  </si>
  <si>
    <t>B816145FHU-Y8</t>
  </si>
  <si>
    <t>สกรู M16 P1.5 x 150 มม. เกลียวครึ่ง  มีแหวน ตรา BKS 8.8 (ขอบ24)</t>
  </si>
  <si>
    <t>042520266</t>
  </si>
  <si>
    <t>สกรู M16 P1.5 x 145 มม. เกลียวครึ่ง ไม่มีแหวน ตรา BKS 8.8 (ขอบ24)</t>
  </si>
  <si>
    <t>สกรูมิลแข็ง M24 P3.0 x 110 เกลียวครึ่ง ตรา STIC 8.8</t>
  </si>
  <si>
    <t>สะดือแหนบ M10 P1.25 x 6" เกลียวครึ่ง ขอบ 14.60 หัวหนา 10 ตรา BF SCM</t>
  </si>
  <si>
    <t>MB6708-123-1/1</t>
  </si>
  <si>
    <t>CP12080FH0-Y2T</t>
  </si>
  <si>
    <t>สะดือแหนบ M12 P1.5 x 8" เกลียวครึ่ง ขอบ 14 หัวหนา 26 ตรา BF SCM</t>
  </si>
  <si>
    <t>CM13037EHU-Y2</t>
  </si>
  <si>
    <t>WB12037FH0-Y2</t>
  </si>
  <si>
    <t>CU14043FHU-Y2Y</t>
  </si>
  <si>
    <t>12.43-12.47</t>
  </si>
  <si>
    <t>สกรูเพลากลาง M13 x 37 มม. เกลียว M12 P1.25 เกลียวครึ่ง ไม่มีแหวน ตรา BF SCM</t>
  </si>
  <si>
    <r>
      <t>Ø</t>
    </r>
    <r>
      <rPr>
        <sz val="19.2"/>
        <rFont val="Angsana New"/>
        <family val="1"/>
      </rPr>
      <t>14</t>
    </r>
  </si>
  <si>
    <t>สกรูล้อ M12 P1.5 x 37 มม. เกลียวครึ่ง ตรา BUFO-MT SCM</t>
  </si>
  <si>
    <t>สกรู M14 P1.5 x 43 มม. เกลียวครึ่ง ไม่มีแหวน ตรา MAX 12.9 SCM เจียร์ผิว</t>
  </si>
  <si>
    <t>040660236</t>
  </si>
  <si>
    <t>MA-F1-HD-F2-PA</t>
  </si>
  <si>
    <t>สกรู M20 P1.5 x 120 มม. เกลียวครึ่ง ไม่มีแหวน ตรา BKS 8.8 (ขอบ30)</t>
  </si>
  <si>
    <t>B820235FH0-Y8</t>
  </si>
  <si>
    <t>สกรู M20 P1.5 x 235 มม. เกลียวครึ่ง  มีแหวน ตรา BKS 8.8 (ขอบ30)</t>
  </si>
  <si>
    <r>
      <rPr>
        <sz val="16"/>
        <rFont val="Calibri"/>
        <family val="2"/>
      </rPr>
      <t>Ø</t>
    </r>
    <r>
      <rPr>
        <sz val="16"/>
        <rFont val="Angsana New"/>
        <family val="1"/>
        <charset val="222"/>
      </rPr>
      <t>21</t>
    </r>
  </si>
  <si>
    <t>12.70-12.75</t>
  </si>
  <si>
    <t>เผื่อ</t>
  </si>
  <si>
    <t>ประเภทงาน</t>
  </si>
  <si>
    <t>STEP</t>
  </si>
  <si>
    <t>จำนวน</t>
  </si>
  <si>
    <t>วันทำงาน</t>
  </si>
  <si>
    <t>สกรู M14 P1.5 x 40 มม. เกลียวครึ่ง  มีแหวน ตรา BKS 8.8 (ขอบ22)</t>
  </si>
  <si>
    <t>สกรูมิลแข็ง M16 P2.0 x 150 เกลียวครึ่ง ตรา STIC 8.8</t>
  </si>
  <si>
    <t>5/8" WT x 2" เกลียวตลอด ตรา TNK</t>
  </si>
  <si>
    <t>5/8" WT x 2 1/2" เกลียวตลอด ตรา TNK</t>
  </si>
  <si>
    <t>5/8" WT x 3 1/2" เกลียวตลอด ตรา TNK</t>
  </si>
  <si>
    <t>5/8" WT x 3" เกลียวตลอด ตรา TNK</t>
  </si>
  <si>
    <t>MA-F1-BK-PA</t>
  </si>
  <si>
    <t>สกรูใต้คอเตเป้อ 3/4" WT x 78 มม. เกลียวตลอด</t>
  </si>
  <si>
    <t>ชุบแสง
เจริญ</t>
  </si>
  <si>
    <t>137650105</t>
  </si>
  <si>
    <t>137650106</t>
  </si>
  <si>
    <t>PJ08014000-Y</t>
  </si>
  <si>
    <t>สกรูมิลแข็ง M18 P1.5 x 40 เกลียวตลอด ตรา STIC 8.8</t>
  </si>
  <si>
    <t>SBM1655G-KPC MM</t>
  </si>
  <si>
    <t>สกรูหัวสี่เหลี่ยม M16 P2.0 x 550 เกลียวครึ่ง ตรา KPC MM</t>
  </si>
  <si>
    <t>K410065FHU-Y4</t>
  </si>
  <si>
    <t>042520189</t>
  </si>
  <si>
    <t>สกรู M10 P1.5 x 65 มม. เกลียวครึ่ง ไม่มีแหวน ตรา KN 4.8</t>
  </si>
  <si>
    <t>103L</t>
  </si>
  <si>
    <t>สกรูมิลแข็ง M18 P1.5 x 60 เกลียวตลอด ตรา STIC 8.8</t>
  </si>
  <si>
    <t>สกรู M14 P1.5 x 45 มม. เกลียวตลอด  มีแหวน ตรา BKS 8.8 (ขอบ22)</t>
  </si>
  <si>
    <t>สกรู M20 P1.5 x 65 มม. เกลียวครึ่ง ไม่มีแหวน ตรา BKS 8.8 (ขอบ30)</t>
  </si>
  <si>
    <t>CP14080FH0-Y2</t>
  </si>
  <si>
    <t>CP10080EH0-Y2</t>
  </si>
  <si>
    <t>B810030EF0-Y8</t>
  </si>
  <si>
    <t>สกรู M10 P1.25 x 30 มม. เกลียวตลอด  มีแหวน ตรา BKS 8.8 (ขอบ14)</t>
  </si>
  <si>
    <t>สะดือแหนบ M10 P1.25 x 8" เกลียวครึ่ง ขอบ 12 หัวหนา 16 ตรา BF SCM</t>
  </si>
  <si>
    <t>สะดือแหนบ M14 P1.5 x 8" เกลียวครึ่ง ขอบ 17 หัวหนา 18 เหล็ก SCM</t>
  </si>
  <si>
    <t>ST10049FE0-D2</t>
  </si>
  <si>
    <t>สกรูอัพเซ็ทมีปีก M11 P1.0 x 30 มม. เกลียวครึ่ง ไม่มีแหวน ตรา BF SCM</t>
  </si>
  <si>
    <t>STUD M10 x 49 มม. P1.5, P1.25 ตรา จุด SCM</t>
  </si>
  <si>
    <t>CM12060GHU-Y2Y</t>
  </si>
  <si>
    <t>สกรูเพลากลาง M12 P1.75 x 60 มม. เกลียวครึ่ง ไม่มีแหวน ตรา BF SCM  เจียร์ผิว</t>
  </si>
  <si>
    <t>สะดือแหนบ M8 P1.25 x 6" เกลียวครึ่ง ขอบ 11.60 หัวหนา 9.50 ตรา BF SCM</t>
  </si>
  <si>
    <t>WP40076WHU-Y</t>
  </si>
  <si>
    <t>แกนลูกล้อประคอง 1/2" WT x 76 มม. เกลียวครึ่ง ไม่มีแหวน ตรา CH.SC</t>
  </si>
  <si>
    <t>542000001</t>
  </si>
  <si>
    <t>สกรูเพลากลาง M12 P1.25 x 40 มม. เกลียวครึ่ง ไม่มีแหวน ตรา BF SCM  เจียร์ผิว,ทำสีเหลือง</t>
  </si>
  <si>
    <t>30-10-67</t>
  </si>
  <si>
    <t>3/8" NC x 3/4" เกลียวตลอด ตรา TNK UNC</t>
  </si>
  <si>
    <t>3/8" NC x 1" เกลียวตลอด ตรา TNK UNC</t>
  </si>
  <si>
    <t>3/8" NC x 1 1/4" เกลียวตลอด ตรา TNK UNC</t>
  </si>
  <si>
    <t>3/8" NC x 1 1/2" เกลียวครึ่ง ตรา TNK UNC</t>
  </si>
  <si>
    <t>3/8" NC x 2" เกลียวครึ่ง ตรา TNK UNC</t>
  </si>
  <si>
    <t>3/8" NC x 2 1/2" เกลียวครึ่ง ตรา TNK UNC</t>
  </si>
  <si>
    <t>3/8" NC x 3" เกลียวครึ่ง ตรา TNK UNC</t>
  </si>
  <si>
    <t>3/8" NC x 3 1/2" เกลียวครึ่ง ตรา TNK UNC</t>
  </si>
  <si>
    <t>3/8" NC x 4" เกลียวครึ่ง ตรา TNK UNC</t>
  </si>
  <si>
    <t>3/8" NC x 4 1/2" เกลียวครึ่ง ตรา TNK UNC</t>
  </si>
  <si>
    <t>3/8" NC x 5" เกลียวครึ่ง ตรา TNK UNC</t>
  </si>
  <si>
    <t>3/8" NC x 5 1/2" เกลียวครึ่ง ตรา TNK UNC</t>
  </si>
  <si>
    <t>3/8" NC x 6" เกลียวครึ่ง ตรา TNK UNC</t>
  </si>
  <si>
    <t>5/16" NC x 1/2" เกลียวตลอด ตรา TNK UNC</t>
  </si>
  <si>
    <t>5/16" NC x 5/8" เกลียวตลอด ตรา TNK UNC</t>
  </si>
  <si>
    <t>5/16" NC x 3/4" เกลียวตลอด ตรา TNK UNC</t>
  </si>
  <si>
    <t>5/16" NC x 1" เกลียวตลอด ตรา TNK UNC</t>
  </si>
  <si>
    <t>5/16" NC x 1 1/4" เกลียวครึ่ง ตรา TNK UNC</t>
  </si>
  <si>
    <t>5/16" NC x 1 1/2" เกลียวครึ่ง ตรา TNK UNC</t>
  </si>
  <si>
    <t>5/16" NC x 2" เกลียวครึ่ง ตรา TNK UNC</t>
  </si>
  <si>
    <t>5/16" NC x 2 1/2" เกลียวครึ่ง ตรา TNK UNC</t>
  </si>
  <si>
    <t>5/16" NC x 3" เกลียวครึ่ง ตรา TNK UNC</t>
  </si>
  <si>
    <t>5/16" NC x 3 1/2" เกลียวครึ่ง ตรา TNK UNC</t>
  </si>
  <si>
    <t>5/16" NC x 4" เกลียวครึ่ง ตรา TNK UNC</t>
  </si>
  <si>
    <t>5/16" NC x 4 1/2" เกลียวครึ่ง ตรา TNK UNC</t>
  </si>
  <si>
    <t>5/16" NC x 5" เกลียวครึ่ง ตรา TNK UNC</t>
  </si>
  <si>
    <t>5/16" NC x 5 1/2" เกลียวครึ่ง ตรา TNK UNC</t>
  </si>
  <si>
    <t>5/16" NC x 6" เกลียวครึ่ง ตรา TNK UNC</t>
  </si>
  <si>
    <t>สกรู M12 P1.75 x 90 มม. เกลียวตลอด ไม่มีแหวน ตรา KN 4.8</t>
  </si>
  <si>
    <t>สกรู M6 P1.0 x 18 มม. เกลียวครึ่ง ตรา S เกรด 8.8</t>
  </si>
  <si>
    <t>7/8" NC x 2 1/2" เกลียวครึ่ง ตรา VEETEC  UNC</t>
  </si>
  <si>
    <t>7/8" NC x 3" เกลียวครึ่ง ตรา VEETEC  UNC</t>
  </si>
  <si>
    <t>7/8" NC x 3 1/2" เกลียวครึ่ง ตรา VEETEC  UNC</t>
  </si>
  <si>
    <t>7/8" NC x 4" เกลียวครึ่ง ตรา VEETEC  UNC</t>
  </si>
  <si>
    <t>7/8" NC x 4 1/2" เกลียวครึ่ง ตรา VEETEC  UNC</t>
  </si>
  <si>
    <t>7/8" NC x 5" เกลียวครึ่ง ตรา VEETEC  UNC</t>
  </si>
  <si>
    <t>7/8" NC x 5 1/2" เกลียวครึ่ง ตรา VEETEC  UNC</t>
  </si>
  <si>
    <t>7/8" NC x 6" เกลียวครึ่ง ตรา VEETEC  UNC</t>
  </si>
  <si>
    <t>7/8" NC x 6 1/2" เกลียวครึ่ง ตรา VEETEC  UNC</t>
  </si>
  <si>
    <t>7/8" NC x 7" เกลียวครึ่ง ตรา VEETEC  UNC</t>
  </si>
  <si>
    <t>7/8" NC x 8" เกลียวครึ่ง ตรา VEETEC  UNC</t>
  </si>
  <si>
    <t>สกรู M16 P2.0 x 50 มม. เกลียวตลอด ไม่มีแหวน ตรา KN 4.8</t>
  </si>
  <si>
    <t xml:space="preserve">STUD BOLT 1" NC x 30" เกลียวลอย ตรา STIC </t>
  </si>
  <si>
    <t>สกรูเกลียวปล่อย 1/4 x 2" ตรา TNK</t>
  </si>
  <si>
    <t>สกรูเกลียวปล่อย 1/4 x 2 1/2" ตรา TNK</t>
  </si>
  <si>
    <t>สกรูเกลียวปล่อย 1/4 x 3" ตรา TNK</t>
  </si>
  <si>
    <t>สกรูเกลียวปล่อย 1/4 x 3 1/2" ตรา TNK</t>
  </si>
  <si>
    <t>สกรูเกลียวปล่อย 1/4 x 4" ตรา TNK</t>
  </si>
  <si>
    <t>สกรูเกลียวปล่อย 5/16 x 1 1/2" ตรา TNK</t>
  </si>
  <si>
    <t>สกรูเกลียวปล่อย 5/16 x 2" ตรา TNK</t>
  </si>
  <si>
    <t>สกรูเกลียวปล่อย 5/16 x 2 1/2" ตรา TNK</t>
  </si>
  <si>
    <t>สกรูเกลียวปล่อย 5/16 x 3" ตรา TNK</t>
  </si>
  <si>
    <t>สกรูเกลียวปล่อย 5/16 x 3 1/2" ตรา TNK</t>
  </si>
  <si>
    <t>สกรูเกลียวปล่อย 5/16 x 4" ตรา TNK</t>
  </si>
  <si>
    <t>PJ10025000-Y</t>
  </si>
  <si>
    <t>PJ10045000-Y</t>
  </si>
  <si>
    <t>CBF-134S3-,2,1</t>
  </si>
  <si>
    <t>K422070IHU-Y4</t>
  </si>
  <si>
    <t>สกรู M22 P2.5 x 70 มม. เกลียวครึ่ง ไม่มีแหวน ตรา4.8 เกรด 4.8</t>
  </si>
  <si>
    <t>625000001</t>
  </si>
  <si>
    <t xml:space="preserve">STUD BOLT 1" NC x 32" เกลียวลอย ตรา STIC </t>
  </si>
  <si>
    <t xml:space="preserve">STUD BOLT 1" NC x 26" เกลียวลอย ตรา STIC </t>
  </si>
  <si>
    <t xml:space="preserve">STUD BOLT 1" NC x 28" เกลียวลอย ตรา STIC </t>
  </si>
  <si>
    <t>21.60-21.65</t>
  </si>
  <si>
    <t>1" NC x 2 1/2" เกลียวครึ่ง ตรา VEETEC  UNC</t>
  </si>
  <si>
    <t>1" NC x 3" เกลียวครึ่ง ตรา VEETEC  UNC</t>
  </si>
  <si>
    <t>1" NC x 3 1/2" เกลียวครึ่ง ตรา VEETEC  UNC</t>
  </si>
  <si>
    <t>1" NC x 4" เกลียวครึ่ง ตรา VEETEC  UNC</t>
  </si>
  <si>
    <t>1" NC x 4" เกลียวครึ่ง ตรา VEETEC  UNC (ไม่รมดำ)</t>
  </si>
  <si>
    <t>1" NC x 4 1/2" เกลียวครึ่ง ตรา VEETEC  UNC</t>
  </si>
  <si>
    <t>1" NC x 5" เกลียวครึ่ง ตรา VEETEC  UNC</t>
  </si>
  <si>
    <t>1" NC x 5 1/2" เกลียวครึ่ง ตรา VEETEC  UNC</t>
  </si>
  <si>
    <t>1" NC x 6" เกลียวครึ่ง ตรา VEETEC  UNC</t>
  </si>
  <si>
    <t>1" NC x 6 1/2" เกลียวครึ่ง ตรา VEETEC  UNC</t>
  </si>
  <si>
    <t>1" NC x 7" เกลียวครึ่ง ตรา VEETEC  UNC</t>
  </si>
  <si>
    <t>1" NC x 8" เกลียวครึ่ง ตรา VEETEC  UNC</t>
  </si>
  <si>
    <t>MA-LH-PA</t>
  </si>
  <si>
    <t>RP0501800U-Y</t>
  </si>
  <si>
    <t>137650107</t>
  </si>
  <si>
    <t>หมุดย้ำรีดลาย M5 x 18 ไม่มีแหวน รีดลาย</t>
  </si>
  <si>
    <t>4.83-4.85</t>
  </si>
  <si>
    <t>2412-0007</t>
  </si>
  <si>
    <t>BC60064CH0-Y8</t>
  </si>
  <si>
    <t>สกรู 3/4" NC x 6 1/2" เกลียวครึ่ง  มีแหวน ตรา BKS 7T เกรด 8.8</t>
  </si>
  <si>
    <t>STOCK กฟภ</t>
  </si>
  <si>
    <t>B816130FH0-Y8</t>
  </si>
  <si>
    <t>B816125FHU-Y8</t>
  </si>
  <si>
    <t>2412-0020</t>
  </si>
  <si>
    <t>สกรู M16 P1.5 x 130 มม. เกลียวครึ่ง มีแหวน ตรา BKS 8.8 (ขอบ24)</t>
  </si>
  <si>
    <t>สกรู M16 P1.5 x 125 มม. เกลียวครึ่ง ไม่มีแหวน ตรา BKS 8.8 (ขอบ24)</t>
  </si>
  <si>
    <t>7/16" NC x 1" เกลียวตลอด ตรา TNK UNC</t>
  </si>
  <si>
    <t>7/16" NC x 1 1/4" เกลียวตลอด ตรา TNK UNC</t>
  </si>
  <si>
    <t>7/16" NC x 1 1/2" เกลียวครึ่ง ตรา TNK UNC</t>
  </si>
  <si>
    <t>7/16" NC x 2" เกลียวครึ่ง ตรา TNK UNC</t>
  </si>
  <si>
    <t>7/16" NC x 2 1/2" เกลียวครึ่ง ตรา TNK UNC</t>
  </si>
  <si>
    <t>7/16" NC x 3" เกลียวครึ่ง ตรา TNK UNC</t>
  </si>
  <si>
    <t>7/16" NC x 3 1/2" เกลียวครึ่ง ตรา TNK UNC</t>
  </si>
  <si>
    <t>7/16" NC x 4" เกลียวครึ่ง ตรา TNK UNC</t>
  </si>
  <si>
    <t>7/16" NC x 4 1/2" เกลียวครึ่ง ตรา TNK UNC</t>
  </si>
  <si>
    <t>7/16" NC x 5" เกลียวครึ่ง ตรา TNK UNC</t>
  </si>
  <si>
    <t>7/16" NC x 5 1/2" เกลียวครึ่ง ตรา TNK UNC</t>
  </si>
  <si>
    <t>7/16" NC x 6" เกลียวครึ่ง ตรา TNK UNC</t>
  </si>
  <si>
    <t>GB6801-002-1/1</t>
  </si>
  <si>
    <t>GB6801-003-1/1</t>
  </si>
  <si>
    <t>GB6801-004-1/1</t>
  </si>
  <si>
    <t>MB6801-005-1/1</t>
  </si>
  <si>
    <t>MB6801-001-1/1</t>
  </si>
  <si>
    <t>MB6801-006-1/1</t>
  </si>
  <si>
    <t>GB6801-007-1/1</t>
  </si>
  <si>
    <t>GB6801-008-1/1</t>
  </si>
  <si>
    <t>PB6801-009-1/1</t>
  </si>
  <si>
    <t>PB6801-010-1/1</t>
  </si>
  <si>
    <t>GB6801-011-1/1</t>
  </si>
  <si>
    <t>MB6801-012-1/1</t>
  </si>
  <si>
    <t>AA202410172</t>
  </si>
  <si>
    <t>GB6801-014-1/1</t>
  </si>
  <si>
    <t>PB6801-013-1/1</t>
  </si>
  <si>
    <t>STOCK กฟภ.</t>
  </si>
  <si>
    <t>MB6801-015-1/1</t>
  </si>
  <si>
    <t>GB6801-016-1/1</t>
  </si>
  <si>
    <t>GB6801-017-1/1</t>
  </si>
  <si>
    <t>GB6801-018-1/1</t>
  </si>
  <si>
    <t>GB6801-019-1/1</t>
  </si>
  <si>
    <t>GB6801-020-1/1</t>
  </si>
  <si>
    <t>GB6801-021-1/1</t>
  </si>
  <si>
    <t>GB6801-022-1/1</t>
  </si>
  <si>
    <t>GB6801-023-1/1</t>
  </si>
  <si>
    <t>GB6801-024-1/1</t>
  </si>
  <si>
    <t>GB6801-025-1/1</t>
  </si>
  <si>
    <t>GB6801-026-1/1</t>
  </si>
  <si>
    <t>GB6801-027-1/1</t>
  </si>
  <si>
    <t>GB6801-028-1/1</t>
  </si>
  <si>
    <t>GB6801-029-1/1</t>
  </si>
  <si>
    <t>GB6801-030-1/1</t>
  </si>
  <si>
    <t>GB6801-031-1/1</t>
  </si>
  <si>
    <t>GB6801-032-1/1</t>
  </si>
  <si>
    <t>GB6801-033-1/1</t>
  </si>
  <si>
    <t>GB6801-034-1/1</t>
  </si>
  <si>
    <t>GB6801-035-1/1</t>
  </si>
  <si>
    <t>GB6801-036-1/1</t>
  </si>
  <si>
    <t>GB6801-037-1/1</t>
  </si>
  <si>
    <t>GB6801-038-1/1</t>
  </si>
  <si>
    <t>GB6801-039-1/1</t>
  </si>
  <si>
    <t>GB6801-042-1/1</t>
  </si>
  <si>
    <t>GB6801-043-1/1</t>
  </si>
  <si>
    <t>GB6801-044-1/1</t>
  </si>
  <si>
    <t>GB6801-045-1/1</t>
  </si>
  <si>
    <t>GB6801-046-1/1</t>
  </si>
  <si>
    <t>GB6801-047-1/1</t>
  </si>
  <si>
    <t>GB6801-048-1/1</t>
  </si>
  <si>
    <t>GB6801-049-1/1</t>
  </si>
  <si>
    <t>GB6801-050-1/1</t>
  </si>
  <si>
    <t>GB6801-051-1/1</t>
  </si>
  <si>
    <t>GB6801-052-1/1</t>
  </si>
  <si>
    <t>GB6801-053-1/1</t>
  </si>
  <si>
    <t>GB6801-054-1/1</t>
  </si>
  <si>
    <t>GB6801-055-1/1</t>
  </si>
  <si>
    <t>PB6801-056-1/1</t>
  </si>
  <si>
    <t>GB6801-057-1/1</t>
  </si>
  <si>
    <t>GB6801-058-1/1</t>
  </si>
  <si>
    <t>GB6801-059-1/1</t>
  </si>
  <si>
    <t>GB6801-060-1/1</t>
  </si>
  <si>
    <t>GB6801-061-1/1</t>
  </si>
  <si>
    <t>GB6801-062-1/1</t>
  </si>
  <si>
    <t>GB6801-063-1/1</t>
  </si>
  <si>
    <t>GB6801-064-1/1</t>
  </si>
  <si>
    <t>P67-2297</t>
  </si>
  <si>
    <t>GB6801-065-1/1</t>
  </si>
  <si>
    <t>GB6801-066-1/1</t>
  </si>
  <si>
    <t>MB6801-067-1/1</t>
  </si>
  <si>
    <t>BM08030EFU</t>
  </si>
  <si>
    <t>04-01-68</t>
  </si>
  <si>
    <t>สกรู M8 P1.25 x 30 มม. เกลียวตลอด ไม่มีแหวน (หน้าเรียบ)</t>
  </si>
  <si>
    <t>GB6801-068-1/1</t>
  </si>
  <si>
    <t>GB6801-069-1/1</t>
  </si>
  <si>
    <t>GB6801-070-1/1</t>
  </si>
  <si>
    <t>GB6801-071-1/1</t>
  </si>
  <si>
    <t>GB6801-072-1/1</t>
  </si>
  <si>
    <t>GB6801-073-1/1</t>
  </si>
  <si>
    <t>GB6801-074-1/1</t>
  </si>
  <si>
    <t>GB6801-075-1/1</t>
  </si>
  <si>
    <t>GB6801-076-1/1</t>
  </si>
  <si>
    <t>GB6801-077-1/1</t>
  </si>
  <si>
    <t>GB6801-078-1/1</t>
  </si>
  <si>
    <t>GB6801-079-1/1</t>
  </si>
  <si>
    <t>GB6801-080-1/1</t>
  </si>
  <si>
    <t>GB6801-081-1/1</t>
  </si>
  <si>
    <t>GB6801-082-1/1</t>
  </si>
  <si>
    <t>PB6801-083-1/1</t>
  </si>
  <si>
    <t>B5</t>
  </si>
  <si>
    <t>กฟน. 4/68 วิธีคัดเลือก</t>
  </si>
  <si>
    <t>GB6801-084-1/1</t>
  </si>
  <si>
    <t>GB6801-085-1/1</t>
  </si>
  <si>
    <t>GB6801-086-1/1</t>
  </si>
  <si>
    <t>GB6801-087-1/1</t>
  </si>
  <si>
    <t>GB6801-088-1/1</t>
  </si>
  <si>
    <t>GB6801-089-1/1</t>
  </si>
  <si>
    <t>GB6801-090-1/1</t>
  </si>
  <si>
    <t>GB6801-091-1/1</t>
  </si>
  <si>
    <t>GB6801-092-1/1</t>
  </si>
  <si>
    <t>GB6801-093-1/1</t>
  </si>
  <si>
    <t>GB6801-094-1/1</t>
  </si>
  <si>
    <t>MB6801-040-1/1</t>
  </si>
  <si>
    <t>MB6801-041-1/1</t>
  </si>
  <si>
    <t xml:space="preserve"> 18-12-67</t>
  </si>
  <si>
    <t>PB6801-095-1/1</t>
  </si>
  <si>
    <t>PB6801-096-1/1</t>
  </si>
  <si>
    <t>PB6801-097-1/1</t>
  </si>
  <si>
    <t>PB6801-098-1/1</t>
  </si>
  <si>
    <t>PB6801-099-1/1</t>
  </si>
  <si>
    <t>PB6801-100-1/1</t>
  </si>
  <si>
    <t>PB6801-101-1/1</t>
  </si>
  <si>
    <t>GB6801-102-1/1</t>
  </si>
  <si>
    <t>GB6801-103-1/1</t>
  </si>
  <si>
    <t>MB6801-104-1/1</t>
  </si>
  <si>
    <t>B810035EF0-Y8</t>
  </si>
  <si>
    <t>GB6801-105-1/1</t>
  </si>
  <si>
    <t>P67-2295-2297</t>
  </si>
  <si>
    <t>2412-0027</t>
  </si>
  <si>
    <t>สกรู M10 P1.25 x 35 มม. เกลียวตลอด  มีแหวน ตรา BKS 8.8 (ขอบ14)</t>
  </si>
  <si>
    <t>PB6801-106-1/1</t>
  </si>
  <si>
    <t>GB6801-107-1/1</t>
  </si>
  <si>
    <t>GB6801-108-1/1</t>
  </si>
  <si>
    <t>GB6801-109-1/1</t>
  </si>
  <si>
    <t>GB6801-110-1/1</t>
  </si>
  <si>
    <t>GB6801-111-1/1</t>
  </si>
  <si>
    <t>GB6801-112-1/1</t>
  </si>
  <si>
    <t>กฟน. 1/68</t>
  </si>
  <si>
    <t>GB6801-113-1/1</t>
  </si>
  <si>
    <t>GB6801-114-1/1</t>
  </si>
  <si>
    <t>GB6801-115-1/1</t>
  </si>
  <si>
    <t>GB6801-116-1/1</t>
  </si>
  <si>
    <t>GB6801-117-1/1</t>
  </si>
  <si>
    <t>GB6801-118-1/1</t>
  </si>
  <si>
    <t>GB6801-119-1/1</t>
  </si>
  <si>
    <t>GB6801-120-1/1</t>
  </si>
  <si>
    <t>GB6801-121-1/1</t>
  </si>
  <si>
    <t>GB6801-122-1/1</t>
  </si>
  <si>
    <t>GB6801-123-1/1</t>
  </si>
  <si>
    <t>GB6801-124-1/1</t>
  </si>
  <si>
    <t>GB6801-125-1/1</t>
  </si>
  <si>
    <t>GB6801-126-1/1</t>
  </si>
  <si>
    <t>GB6801-127-1/1</t>
  </si>
  <si>
    <t>GB6801-128-1/1</t>
  </si>
  <si>
    <t>GB6801-129-1/1</t>
  </si>
  <si>
    <t>GB6801-130-1/1</t>
  </si>
  <si>
    <t>GB6801-131-1/1</t>
  </si>
  <si>
    <t>GB6801-132-1/1</t>
  </si>
  <si>
    <t>GB6801-133-1/1</t>
  </si>
  <si>
    <t>GB6801-134-1/1</t>
  </si>
  <si>
    <t>GB6801-135-1/1</t>
  </si>
  <si>
    <t>GB6801-136-1/1</t>
  </si>
  <si>
    <t>DPP10L</t>
  </si>
  <si>
    <t>GB6801-137-1/1</t>
  </si>
  <si>
    <t>PB6801-138-1/1</t>
  </si>
  <si>
    <t>กฟน. 4/68</t>
  </si>
  <si>
    <t>63S</t>
  </si>
  <si>
    <t>GB6801-139-1/1</t>
  </si>
  <si>
    <t>GB6801-140-1/1</t>
  </si>
  <si>
    <t>GB6801-141-1/1</t>
  </si>
  <si>
    <t>2501-0020</t>
  </si>
  <si>
    <t>MB6801-142-1/1</t>
  </si>
  <si>
    <t>MB6801-143-1/1</t>
  </si>
  <si>
    <t>2501-0014</t>
  </si>
  <si>
    <t>PB6801-144-1/1</t>
  </si>
  <si>
    <t>PB6801-145-1/1</t>
  </si>
  <si>
    <t>MB6801-146-1/1</t>
  </si>
  <si>
    <t>MB6801-147-1/1</t>
  </si>
  <si>
    <t>MB6801-148-1/1</t>
  </si>
  <si>
    <t>กฟภ. 2/68 (นครศรีธรรมราช)</t>
  </si>
  <si>
    <t>2501-0013</t>
  </si>
  <si>
    <t>2501-0011</t>
  </si>
  <si>
    <t>GB6801-149-1/1</t>
  </si>
  <si>
    <t>GB6801-150-1/1</t>
  </si>
  <si>
    <t>GB6801-151-1/1</t>
  </si>
  <si>
    <t>GB6801-152-1/1</t>
  </si>
  <si>
    <t>GB6801-153-1/1</t>
  </si>
  <si>
    <t>GB6801-154-1/1</t>
  </si>
  <si>
    <t>GB6801-155-1/1</t>
  </si>
  <si>
    <t>MB6801-156-1/1</t>
  </si>
  <si>
    <t>GB6801-157-1/1</t>
  </si>
  <si>
    <t>GB6801-158-1/1</t>
  </si>
  <si>
    <t>GB6801-159-1/1</t>
  </si>
  <si>
    <t>GB6801-160-1/1</t>
  </si>
  <si>
    <t>GB6801-161-1/1</t>
  </si>
  <si>
    <t>GB6801-162-1/1</t>
  </si>
  <si>
    <t>GB6801-163-1/1</t>
  </si>
  <si>
    <t>GB6801-164-1/1</t>
  </si>
  <si>
    <t>GB6801-165-1/1</t>
  </si>
  <si>
    <t>GB6801-166-1/1</t>
  </si>
  <si>
    <t>GB6801-167-1/1</t>
  </si>
  <si>
    <t>GB6801-168-1/1</t>
  </si>
  <si>
    <t>GB6801-169-1/1</t>
  </si>
  <si>
    <t>GB6801-170-1/1</t>
  </si>
  <si>
    <t>CG253H</t>
  </si>
  <si>
    <t>GB6801-171-1/1</t>
  </si>
  <si>
    <t>GB6801-172-1/1</t>
  </si>
  <si>
    <t>GB6801-173-1/1</t>
  </si>
  <si>
    <t>GB6801-174-1/1</t>
  </si>
  <si>
    <t>GB6801-175-1/1</t>
  </si>
  <si>
    <t>GB6801-176-1/1</t>
  </si>
  <si>
    <t>MB6801-177-1/1</t>
  </si>
  <si>
    <t>PB6801-178-1/1</t>
  </si>
  <si>
    <t>PB6801-179-1/1</t>
  </si>
  <si>
    <t>GB6801-180-1/1</t>
  </si>
  <si>
    <t>GB6801-181-1/1</t>
  </si>
  <si>
    <t>กฟภ. 5/68 (อุดรธานี)</t>
  </si>
  <si>
    <t>GB6801-182-1/1</t>
  </si>
  <si>
    <t>MB6801-183-1/1</t>
  </si>
  <si>
    <t>PB6801-184-1/1</t>
  </si>
  <si>
    <t>PB6801-185-1/1</t>
  </si>
  <si>
    <t>PB6801-186-1/1</t>
  </si>
  <si>
    <t>PB6801-187-1/1</t>
  </si>
  <si>
    <t>PB6801-188-1/1</t>
  </si>
  <si>
    <t>PB6801-189-1/1</t>
  </si>
  <si>
    <t>PB6801-190-1/1</t>
  </si>
  <si>
    <t>PB6801-191-1/1</t>
  </si>
  <si>
    <t>PB6801-192-1/1</t>
  </si>
  <si>
    <t>PB6801-193-1/1</t>
  </si>
  <si>
    <t>PB6801-194-1/1</t>
  </si>
  <si>
    <t>ส่ง เดือน ก.พ. / 68</t>
  </si>
  <si>
    <t>อาจี P68-0117</t>
  </si>
  <si>
    <t>GB6801-195-1/1</t>
  </si>
  <si>
    <t>GB6801-196-1/1</t>
  </si>
  <si>
    <t>GB6801-197-1/1</t>
  </si>
  <si>
    <t>GB6801-198-1/1</t>
  </si>
  <si>
    <t>GB6801-199-1/1</t>
  </si>
  <si>
    <t>GB6801-200-1/1</t>
  </si>
  <si>
    <t>GB6801-201-1/1</t>
  </si>
  <si>
    <t>GB6801-202-1/1</t>
  </si>
  <si>
    <t>GB6801-203-1/1</t>
  </si>
  <si>
    <t>GB6801-204-1/1</t>
  </si>
  <si>
    <t>GB6801-205-1/1</t>
  </si>
  <si>
    <t>PB6801-206-1/1</t>
  </si>
  <si>
    <t>บ. NW 6700053</t>
  </si>
  <si>
    <t>PB6801-207-1/1</t>
  </si>
  <si>
    <t>PB6801-208-1/1</t>
  </si>
  <si>
    <t>PB6801-209-1/1</t>
  </si>
  <si>
    <t>กฟภ. 7/68 (เพชรบุรี)</t>
  </si>
  <si>
    <t>กฟภ. 7,8/68 (นครปฐม)</t>
  </si>
  <si>
    <t>GB6801-210-1/1</t>
  </si>
  <si>
    <t>GB6801-211-1/1</t>
  </si>
  <si>
    <t>GB6801-212-1/1</t>
  </si>
  <si>
    <t>GB6801-213-1/1</t>
  </si>
  <si>
    <t>GB6801-214-1/1</t>
  </si>
  <si>
    <t>GB6801-215-1/1</t>
  </si>
  <si>
    <t>GB6801-216-1/1</t>
  </si>
  <si>
    <t>MB6801-217-1/1</t>
  </si>
  <si>
    <t>ส่ง เดือน มี.ค. / 68</t>
  </si>
  <si>
    <t>GB6801-219-1/1</t>
  </si>
  <si>
    <t>GB6801-220-1/1</t>
  </si>
  <si>
    <t>GB6801-221-1/1</t>
  </si>
  <si>
    <t>MB6801-222-1/1</t>
  </si>
  <si>
    <t>2411-0035</t>
  </si>
  <si>
    <t>GB6801-223-1/1</t>
  </si>
  <si>
    <t>PB6801-224-1/1</t>
  </si>
  <si>
    <t>กฟภ. 8/68 (นครปฐม)</t>
  </si>
  <si>
    <t>GB6801-218-1/1</t>
  </si>
  <si>
    <t>GB6801-225-1/1</t>
  </si>
  <si>
    <t>GB6802-001-1/1</t>
  </si>
  <si>
    <t>9+1</t>
  </si>
  <si>
    <t>GB6801-226-1/1</t>
  </si>
  <si>
    <t>GB6802-002-1/1</t>
  </si>
  <si>
    <t>GB6802-003-1/1</t>
  </si>
  <si>
    <t>GB6802-004-1/1</t>
  </si>
  <si>
    <t>GB6802-005-1/1</t>
  </si>
  <si>
    <t>GB6802-006-1/1</t>
  </si>
  <si>
    <t>GB6802-007-1/1</t>
  </si>
  <si>
    <t>GB6802-008-1/1</t>
  </si>
  <si>
    <t>MB6802-009-1/1</t>
  </si>
  <si>
    <t>MB6802-010-1/1</t>
  </si>
  <si>
    <t>MB6802-011-1/1</t>
  </si>
  <si>
    <t>ส่ง เดือน เม.ย. / 68</t>
  </si>
  <si>
    <t>ส่ง เดือน พ.ค. / 68</t>
  </si>
  <si>
    <t>ส่ง เดือน มิ.ย. / 68</t>
  </si>
  <si>
    <t>GB6802-012-1/1</t>
  </si>
  <si>
    <t>GB6802-013-1/1</t>
  </si>
  <si>
    <t>GB6802-014-1/1</t>
  </si>
  <si>
    <t>GB6802-015-1/1</t>
  </si>
  <si>
    <t>MB6802-016-1/1</t>
  </si>
  <si>
    <t xml:space="preserve"> 25-1-68</t>
  </si>
  <si>
    <t>GB6802-017-1/1</t>
  </si>
  <si>
    <t>GB6802-018-1/1</t>
  </si>
  <si>
    <t>GB6802-019-1/1</t>
  </si>
  <si>
    <t>GB6802-020-1/1</t>
  </si>
  <si>
    <t>GB6802-021-1/1</t>
  </si>
  <si>
    <t>GB6802-022-1/1</t>
  </si>
  <si>
    <t>GB6802-023-1/1</t>
  </si>
  <si>
    <t>GB6802-024-1/1</t>
  </si>
  <si>
    <t>GB6802-025-1/1</t>
  </si>
  <si>
    <t>GB6802-026-1/1</t>
  </si>
  <si>
    <t>GB6802-027-1/1</t>
  </si>
  <si>
    <t>GB6802-028-1/1</t>
  </si>
  <si>
    <t>GB6802-029-1/1</t>
  </si>
  <si>
    <t>GB6802-030-1/1</t>
  </si>
  <si>
    <t>GB6802-031-1/1</t>
  </si>
  <si>
    <t>GB6802-032-1/1</t>
  </si>
  <si>
    <t>GB6802-033-1/1</t>
  </si>
  <si>
    <t>GB6802-034-1/1</t>
  </si>
  <si>
    <t>GB6802-035-1/1</t>
  </si>
  <si>
    <t>GB6802-036-1/1</t>
  </si>
  <si>
    <t>GB6802-037-1/1</t>
  </si>
  <si>
    <t>GB6802-038-1/1</t>
  </si>
  <si>
    <t>MB6802-039-1/1</t>
  </si>
  <si>
    <t>GB6802-040-1/1</t>
  </si>
  <si>
    <t>PB6802-041-1/1</t>
  </si>
  <si>
    <t xml:space="preserve">กฟภ. 5/68 ,7/68  </t>
  </si>
  <si>
    <t>PB6802-042-1/1</t>
  </si>
  <si>
    <t>PB6802-043-1/1</t>
  </si>
  <si>
    <t>MB6802-044-1/1</t>
  </si>
  <si>
    <t>AA202500467</t>
  </si>
  <si>
    <t>GB6802-045-1/1</t>
  </si>
  <si>
    <t>GB6802-046-1/1</t>
  </si>
  <si>
    <t>GB6802-047-1/1</t>
  </si>
  <si>
    <t>GB6802-048-1/1</t>
  </si>
  <si>
    <t>2+2</t>
  </si>
  <si>
    <t>GB6802-049-1/1</t>
  </si>
  <si>
    <t>GB6802-050-1/1</t>
  </si>
  <si>
    <t>GB6802-051-1/1</t>
  </si>
  <si>
    <t>GB6802-052-1/1</t>
  </si>
  <si>
    <t>GB6802-053-1/1</t>
  </si>
  <si>
    <t>GB6802-054-1/1</t>
  </si>
  <si>
    <t>GB6802-055-1/1</t>
  </si>
  <si>
    <t>GB6802-056-1/1</t>
  </si>
  <si>
    <t>GB6802-057-1/1</t>
  </si>
  <si>
    <t>GB6802-058-1/1</t>
  </si>
  <si>
    <t>GB6802-059-1/1</t>
  </si>
  <si>
    <t>MB6802-060-1/1</t>
  </si>
  <si>
    <t>PJ16045000-Y</t>
  </si>
  <si>
    <t>GB6802-061-1/1</t>
  </si>
  <si>
    <t>GB6802-062-1/1</t>
  </si>
  <si>
    <t>GB6802-063-1/1</t>
  </si>
  <si>
    <t>GB6802-064-1/1</t>
  </si>
  <si>
    <t>GB6802-065-1/1</t>
  </si>
  <si>
    <t>GB6802-066-1/1</t>
  </si>
  <si>
    <t>GB6802-067-1/1</t>
  </si>
  <si>
    <t>GB6802-068-1/1</t>
  </si>
  <si>
    <t>GB6802-069-1/1</t>
  </si>
  <si>
    <t>GB6802-070-1/1</t>
  </si>
  <si>
    <t>GB6802-071-1/1</t>
  </si>
  <si>
    <t>GB6802-072-1/1</t>
  </si>
  <si>
    <t>GB6802-073-1/1</t>
  </si>
  <si>
    <t>GB6802-074-1/1</t>
  </si>
  <si>
    <t>GB6802-075-1/1</t>
  </si>
  <si>
    <t>GB6802-076-1/1</t>
  </si>
  <si>
    <t>GB6802-077-1/1</t>
  </si>
  <si>
    <t>GB6802-078-1/1</t>
  </si>
  <si>
    <t>MB6802-079-1/1</t>
  </si>
  <si>
    <t>GB6802-080-1/1</t>
  </si>
  <si>
    <t>GB6802-081-1/1</t>
  </si>
  <si>
    <t>2501-0054 Rev.01</t>
  </si>
  <si>
    <t>แผนผลิต ปี 2568</t>
  </si>
  <si>
    <t>MB6802-082-1/1</t>
  </si>
  <si>
    <t xml:space="preserve"> 01-02-68</t>
  </si>
  <si>
    <t>3+1</t>
  </si>
  <si>
    <t>PB6802-083-1/1</t>
  </si>
  <si>
    <t>กฟภ. 10/68 (ลพบุรี)</t>
  </si>
  <si>
    <t>GB6802-084-1/1</t>
  </si>
  <si>
    <t>GB6802-085-1/1</t>
  </si>
  <si>
    <t>MB6802-086-1/1</t>
  </si>
  <si>
    <t>GB6802-087-1/1</t>
  </si>
  <si>
    <t>#7496</t>
  </si>
  <si>
    <t>GB6802-088-1/1</t>
  </si>
  <si>
    <t>GB6802-089-1/1</t>
  </si>
  <si>
    <t>7+7</t>
  </si>
  <si>
    <t>GB6802-090-1/1</t>
  </si>
  <si>
    <t>GB6802-091-1/1</t>
  </si>
  <si>
    <t>GB6802-092-1/1</t>
  </si>
  <si>
    <t>5+4</t>
  </si>
  <si>
    <t>GB6802-093-1/1</t>
  </si>
  <si>
    <t>GB6802-094-1/1</t>
  </si>
  <si>
    <t>GB6802-095-1/1</t>
  </si>
  <si>
    <t>GB6802-096-1/1</t>
  </si>
  <si>
    <t>GB6802-097-1/1</t>
  </si>
  <si>
    <t>GB6802-098-1/1</t>
  </si>
  <si>
    <t>GB6802-099-1/1</t>
  </si>
  <si>
    <t>GB6802-100-1/1</t>
  </si>
  <si>
    <t>GB6802-101-1/1</t>
  </si>
  <si>
    <t>GB6802-102-1/1</t>
  </si>
  <si>
    <t>GB6802-103-1/1</t>
  </si>
  <si>
    <t>GB6802-104-1/1</t>
  </si>
  <si>
    <t>GB6802-105-1/1</t>
  </si>
  <si>
    <t>GB6802-106-1/1</t>
  </si>
  <si>
    <t>CGR53H</t>
  </si>
  <si>
    <t>GB6802-107-1/1</t>
  </si>
  <si>
    <t>GB6802-108-1/1</t>
  </si>
  <si>
    <t>GB6802-109-1/1</t>
  </si>
  <si>
    <t>PB6802-110-1/1</t>
  </si>
  <si>
    <t>SBC5004G</t>
  </si>
  <si>
    <t>PB6802-111-1/1</t>
  </si>
  <si>
    <t>ตัวอย่างสินค้า</t>
  </si>
  <si>
    <t>อาจี P68-0258</t>
  </si>
  <si>
    <t>GB6802-112-1/1</t>
  </si>
  <si>
    <t>GB6802-113-1/1</t>
  </si>
  <si>
    <t>MB6802-114-1/1</t>
  </si>
  <si>
    <t>MB6802-115-1/1</t>
  </si>
  <si>
    <t>PB6802-116-1/1</t>
  </si>
  <si>
    <t>PB6802-117-1/1</t>
  </si>
  <si>
    <t>กฟภ. 3/68,6/68,10/68</t>
  </si>
  <si>
    <t>PB6802-118-1/1</t>
  </si>
  <si>
    <t>PB6802-119-1/1</t>
  </si>
  <si>
    <t>อาจี P68-0258,เติม STOCK 1.3</t>
  </si>
  <si>
    <t>ทยอยส่ง มี.ค.-ก.ค. 68</t>
  </si>
  <si>
    <t>GB6802-120-1/1</t>
  </si>
  <si>
    <t>GB6802-121-1/1</t>
  </si>
  <si>
    <t>GB6802-122-1/1</t>
  </si>
  <si>
    <t>GB6802-123-1/1</t>
  </si>
  <si>
    <t>GB6802-124-1/1</t>
  </si>
  <si>
    <t>GB6802-125-1/1</t>
  </si>
  <si>
    <t>3/8" WT x 5" เกลียวตลอด ตรา TNK</t>
  </si>
  <si>
    <t>PB6802-126-1/1</t>
  </si>
  <si>
    <t>PB6802-127-1/1</t>
  </si>
  <si>
    <t>เดือน มี.ค. 68</t>
  </si>
  <si>
    <t>อาจี P68-0258,เติม STOCK 1.1</t>
  </si>
  <si>
    <t>GB6802-128-1/1</t>
  </si>
  <si>
    <t>GB6802-129-1/1</t>
  </si>
  <si>
    <t>PB6802-130-1/1</t>
  </si>
  <si>
    <t>อาจี P68-0258,อาจี ย่อยค้างส่ง,เติม STOCK 1.1</t>
  </si>
  <si>
    <t>GB6802-131-1/1</t>
  </si>
  <si>
    <t>MB6802-132-1/1</t>
  </si>
  <si>
    <t>#7495</t>
  </si>
  <si>
    <t>8+2</t>
  </si>
  <si>
    <t>11+1</t>
  </si>
  <si>
    <t>GB6802-133-1/1</t>
  </si>
  <si>
    <t>GB6802-134-1/1</t>
  </si>
  <si>
    <t>GB6802-135-1/1</t>
  </si>
  <si>
    <t>PB6802-136-1/1</t>
  </si>
  <si>
    <t>GB6803-001-1/1</t>
  </si>
  <si>
    <t>GB6803-002-1/1</t>
  </si>
  <si>
    <t>PB6803-003-1/1</t>
  </si>
  <si>
    <t>PB6803-004-1/1</t>
  </si>
  <si>
    <t>PB6803-005-1/1</t>
  </si>
  <si>
    <t xml:space="preserve">อาจี P68-0258,อาจี P68-0258 </t>
  </si>
  <si>
    <t>GB6803-006-1/1</t>
  </si>
  <si>
    <t>MB6803-007-1/1</t>
  </si>
  <si>
    <t>MB6803-008-1/1</t>
  </si>
  <si>
    <t>#3259</t>
  </si>
  <si>
    <t>GB6803-009-1/1</t>
  </si>
  <si>
    <t>PB6803-010-1/1</t>
  </si>
  <si>
    <t>GB6803-011-1/1</t>
  </si>
  <si>
    <t>PB6803-012-1/1</t>
  </si>
  <si>
    <t>PB6803-013-1/1</t>
  </si>
  <si>
    <t>PB6803-014-1/1</t>
  </si>
  <si>
    <t>PB6803-015-1/1</t>
  </si>
  <si>
    <t>MB6803-016-1/1</t>
  </si>
  <si>
    <t>SP40040CF0-Y7</t>
  </si>
  <si>
    <t>MB6803-017-1/1</t>
  </si>
  <si>
    <t>WB12041FH0-B2Y</t>
  </si>
  <si>
    <t>MB6803-018-1/1</t>
  </si>
  <si>
    <t>GB6803-019-1/1</t>
  </si>
  <si>
    <t>GB6803-020-1/1</t>
  </si>
  <si>
    <t>GB6803-021-1/1</t>
  </si>
  <si>
    <t>สกรูล้อ M12 P1.5 x 41 มม. เกลียวครึ่ง ตรา BUFO-RJ SCM</t>
  </si>
  <si>
    <t>สกรูจานไถ 1/2" NC x 40 มม. เกลียวตลอด ตรา BKS 7T เกรด 7T</t>
  </si>
  <si>
    <t>042520404</t>
  </si>
  <si>
    <t>2411-0017</t>
  </si>
  <si>
    <t>MB6803-022-1/1</t>
  </si>
  <si>
    <t>AA202501183</t>
  </si>
  <si>
    <t>PB6803-023-1/1</t>
  </si>
  <si>
    <t>กฟน.บิดที่ 8/68</t>
  </si>
  <si>
    <t>MB6803-024-1/1</t>
  </si>
  <si>
    <t>GB6803-025-1/1</t>
  </si>
  <si>
    <t>GB6803-026-1/1</t>
  </si>
  <si>
    <t>GB6803-027-1/1</t>
  </si>
  <si>
    <t>2502-0025</t>
  </si>
  <si>
    <t>PB6803-028-1/1</t>
  </si>
  <si>
    <t>PB6803-029-1/1</t>
  </si>
  <si>
    <t>PB6803-030-1/1</t>
  </si>
  <si>
    <t>PB6803-031-1/1</t>
  </si>
  <si>
    <t>PB6803-032-1/1</t>
  </si>
  <si>
    <t>MB6803-033-1/1</t>
  </si>
  <si>
    <t>GB6803-034-1/1</t>
  </si>
  <si>
    <t>GB6803-035-1/1</t>
  </si>
  <si>
    <t>MB6803-036-1/1</t>
  </si>
  <si>
    <t>GB6803-037-1/1</t>
  </si>
  <si>
    <t>GB6803-038-1/1</t>
  </si>
  <si>
    <t>GB6803-039-1/1</t>
  </si>
  <si>
    <t>GB6803-040-1/1</t>
  </si>
  <si>
    <t>GB6803-041-1/1</t>
  </si>
  <si>
    <t>เดือน เม.ย.-พ.ค. 68</t>
  </si>
  <si>
    <t>รีเลย์ช่วยสตาร์ท M6 P1.0 x 23 มม. เกลียวครึ่ง ไม่มีแหวน</t>
  </si>
  <si>
    <t>#3260</t>
  </si>
  <si>
    <t>GB6803-042-1/1</t>
  </si>
  <si>
    <t>GB6803-043-1/1</t>
  </si>
  <si>
    <t>GB6803-044-1/1</t>
  </si>
  <si>
    <t>PB6803-045-1/1</t>
  </si>
  <si>
    <t>PB6803-046-1/1</t>
  </si>
  <si>
    <t>PB6803-047-1/1</t>
  </si>
  <si>
    <t>PB6803-048-1/1</t>
  </si>
  <si>
    <t>อาจี P68-0258,อาจี ย่อยค้างส่ง,เติม STOCK 1.2</t>
  </si>
  <si>
    <t>GB6803-049-1/1</t>
  </si>
  <si>
    <t>GB6803-050-1/1</t>
  </si>
  <si>
    <t>GB6803-051-1/1</t>
  </si>
  <si>
    <t>PB6803-052-1/1</t>
  </si>
  <si>
    <t>PB6803-053-1/1</t>
  </si>
  <si>
    <t>PB6803-054-1/1</t>
  </si>
  <si>
    <t>PB6803-055-1/1</t>
  </si>
  <si>
    <t>PB6803-056-1/1</t>
  </si>
  <si>
    <t>PB6803-057-1/1</t>
  </si>
  <si>
    <t>PB6803-058-1/1</t>
  </si>
  <si>
    <t>PB6803-059-1/1</t>
  </si>
  <si>
    <t>PB6803-060-1/1</t>
  </si>
  <si>
    <t>PB6803-061-1/1</t>
  </si>
  <si>
    <t>PB6803-062-1/1</t>
  </si>
  <si>
    <t>PB6803-063-1/1</t>
  </si>
  <si>
    <t>PB6803-064-1/1</t>
  </si>
  <si>
    <t>อาจี P68-0258,เติม STOCK 1.2</t>
  </si>
  <si>
    <t>GB6803-065-1/1</t>
  </si>
  <si>
    <t>GB6803-066-1/1</t>
  </si>
  <si>
    <t>MB6803-067-1/1</t>
  </si>
  <si>
    <t>MB6803-068-1/1</t>
  </si>
  <si>
    <t>MB6803-069-1/1</t>
  </si>
  <si>
    <t>K410040FFU-Y4</t>
  </si>
  <si>
    <t>MB6803-070-1/1</t>
  </si>
  <si>
    <t>GB6803-071-1/1</t>
  </si>
  <si>
    <t>GB6803-072-1/1</t>
  </si>
  <si>
    <t>MB6803-073-1/1</t>
  </si>
  <si>
    <t>สกรู M10 P1.5 x 40 มม. เกลียวตลอด ไม่มีแหวน ตรา KN 4.8</t>
  </si>
  <si>
    <t>2502-0028</t>
  </si>
  <si>
    <t>2503-0004</t>
  </si>
  <si>
    <t>2502-0010</t>
  </si>
  <si>
    <t>สกรู M10 P1.5 x 25 มม. เกลียวตลอด ไม่มีแหวน ตรา KN 4.8</t>
  </si>
  <si>
    <t>สกรูล้อ M12 P1.25 x 39 มม. เกลียวครึ่ง ตรา BUFO-BM SCM</t>
  </si>
  <si>
    <t>01-10-67</t>
  </si>
  <si>
    <t>MB6803-078-1/1</t>
  </si>
  <si>
    <t>GB6803-079-1/1</t>
  </si>
  <si>
    <t>PB6803-074-1/1</t>
  </si>
  <si>
    <t>PB6803-075-1/1</t>
  </si>
  <si>
    <t>MB6803-076-1/1</t>
  </si>
  <si>
    <t>GB6803-077-1/1</t>
  </si>
  <si>
    <t>กฟภ. 4/68 (เชียงใหม่) Rev.</t>
  </si>
  <si>
    <t>GB6803-080-1/1</t>
  </si>
  <si>
    <t>GB6803-081-1/1</t>
  </si>
  <si>
    <t>GB6803-082-1/1</t>
  </si>
  <si>
    <t>GB6803-083-1/1</t>
  </si>
  <si>
    <t>GB6803-084-1/1</t>
  </si>
  <si>
    <t>GB6803-085-1/1</t>
  </si>
  <si>
    <t>GB6803-086-1/1</t>
  </si>
  <si>
    <t>MB6803-087-1/1</t>
  </si>
  <si>
    <t>MB6803-088-1/1</t>
  </si>
  <si>
    <t>MB6803-089-1/1</t>
  </si>
  <si>
    <t>WB12038FF0-B2</t>
  </si>
  <si>
    <t>MB6803-090-1/1</t>
  </si>
  <si>
    <t>GB6803-091-1/1</t>
  </si>
  <si>
    <t>GB6803-092-1/1</t>
  </si>
  <si>
    <t>MB6803-093-1/1</t>
  </si>
  <si>
    <t>SP40037FH0-8</t>
  </si>
  <si>
    <t>สกรูล้อ M12 P1.5 x 38 มม. เกลียวครึ่ง ตรา BUFO-MN SCM</t>
  </si>
  <si>
    <t>057550356</t>
  </si>
  <si>
    <t>สกรูจานไถหัวโค้ง 1/2" NF x 37 มม. เกลียวครึ่ง เกรด 8.8</t>
  </si>
  <si>
    <t>310480204</t>
  </si>
  <si>
    <t>CBF-134S-</t>
  </si>
  <si>
    <t>2501-0042</t>
  </si>
  <si>
    <t>2025010006</t>
  </si>
  <si>
    <t>MB6803-094-1/1</t>
  </si>
  <si>
    <t>AA202501390</t>
  </si>
  <si>
    <t>10-03-68</t>
  </si>
  <si>
    <t>สกรูเพลากลาง M14 P1.5 x 45 มม. เกลียวครึ่ง ไม่มีแหวน ตรา BF SCM ยิงทราย,เจียร์ผิว</t>
  </si>
  <si>
    <t>GB6803-095-1/1</t>
  </si>
  <si>
    <t>GB6803-096-1/1</t>
  </si>
  <si>
    <t>บ.กิจพูนชัย (1/68)</t>
  </si>
  <si>
    <t>MB6803-097-1/1</t>
  </si>
  <si>
    <t>GB6803-098-1/1</t>
  </si>
  <si>
    <t>GB6803-099-1/1</t>
  </si>
  <si>
    <t>GB6803-100-1/1</t>
  </si>
  <si>
    <t>2502-0027</t>
  </si>
  <si>
    <t>อาจี P68-0117,</t>
  </si>
  <si>
    <t>MB6803-101-1/1</t>
  </si>
  <si>
    <t>MB6803-102-1/1</t>
  </si>
  <si>
    <t>GB6803-103-1/1</t>
  </si>
  <si>
    <t>GB6803-104-1/1</t>
  </si>
  <si>
    <t>GB6803-105-1/1</t>
  </si>
  <si>
    <t>GB6803-106-1/1</t>
  </si>
  <si>
    <t>GB6803-107-1/1</t>
  </si>
  <si>
    <t>GB6803-108-1/1</t>
  </si>
  <si>
    <t>GB6803-109-1/1</t>
  </si>
  <si>
    <t>GB6803-110-1/1</t>
  </si>
  <si>
    <t>GB6803-111-1/1</t>
  </si>
  <si>
    <t>กฟน. บิดที่ 9/68</t>
  </si>
  <si>
    <t>18+1</t>
  </si>
  <si>
    <t>MB6803-112-1/1</t>
  </si>
  <si>
    <t>MB6803-113-1/1</t>
  </si>
  <si>
    <t>MB6803-114-1/1</t>
  </si>
  <si>
    <t>2503-0021</t>
  </si>
  <si>
    <t>สกรู M16 P1.5 x 30 มม. เกลียวตลอด  มีแหวน ตรา BKS 8.8 (ขอบ24)</t>
  </si>
  <si>
    <t>GB6803-115-1/1</t>
  </si>
  <si>
    <t>GB6803-116-1/1</t>
  </si>
  <si>
    <t>GB6803-117-1/1</t>
  </si>
  <si>
    <t>GB6803-118-1/1</t>
  </si>
  <si>
    <t>GB6803-119-1/1</t>
  </si>
  <si>
    <t>GB6803-120-1/1</t>
  </si>
  <si>
    <t>GB6803-121-1/1</t>
  </si>
  <si>
    <t>GB6803-122-1/1</t>
  </si>
  <si>
    <t>GB6803-123-1/1</t>
  </si>
  <si>
    <t>GB6803-124-1/1</t>
  </si>
  <si>
    <t>GB6803-125-1/1</t>
  </si>
  <si>
    <t>MB6803-126-1/1</t>
  </si>
  <si>
    <t>MB6803-127-1/1</t>
  </si>
  <si>
    <t>2502-0012</t>
  </si>
  <si>
    <t>05-03-68</t>
  </si>
  <si>
    <t>GB6803-128-1/1</t>
  </si>
  <si>
    <t>GB6803-129-1/1</t>
  </si>
  <si>
    <t>GB6803-130-1/1</t>
  </si>
  <si>
    <t>GB6803-131-1/1</t>
  </si>
  <si>
    <t>GB6803-132-1/1</t>
  </si>
  <si>
    <t>สกรู M16 P1.5 x 110 มม. เกลียวครึ่ง ไม่มีแหวน ตรา BKS 7T (ขอบ24)</t>
  </si>
  <si>
    <t>14+2</t>
  </si>
  <si>
    <t>GB6803-134-1/1</t>
  </si>
  <si>
    <t>GB6803-135-1/1</t>
  </si>
  <si>
    <t>GB6803-133-1/1</t>
  </si>
  <si>
    <t>MB6803-136-1/1</t>
  </si>
  <si>
    <t>21-03-67</t>
  </si>
  <si>
    <t>อาจี P68-0117,ย่อย (ค้างส่ง)เติม STOCK 1.1</t>
  </si>
  <si>
    <t>19-02-68</t>
  </si>
  <si>
    <t>MB6803-138-1/1</t>
  </si>
  <si>
    <t>GB6803-139-1/1</t>
  </si>
  <si>
    <t>2503-0029</t>
  </si>
  <si>
    <t>PB6803-140-1/1</t>
  </si>
  <si>
    <t>กฟน. บิดที่ 11/68</t>
  </si>
  <si>
    <t>PB6803-137-1/1</t>
  </si>
  <si>
    <t>GB6803-141-1/1</t>
  </si>
  <si>
    <t>17.04-17.09</t>
  </si>
  <si>
    <t>กระสอบ</t>
  </si>
  <si>
    <t>น้ำหนักต่อถัง</t>
  </si>
  <si>
    <t>GB6803-142-1/1</t>
  </si>
  <si>
    <t>GB6803-143-1/1</t>
  </si>
  <si>
    <t>GB6803-144-1/1</t>
  </si>
  <si>
    <t>GB6803-145-1/1</t>
  </si>
  <si>
    <t>MB6803-146-1/1</t>
  </si>
  <si>
    <t>AA202502170</t>
  </si>
  <si>
    <t>MB6803-147-1/1</t>
  </si>
  <si>
    <t>CM18050FHU-Y2Y</t>
  </si>
  <si>
    <t>MB6803-148-1/1</t>
  </si>
  <si>
    <t>สกรูเพลากลาง M18 P1.5 x 50 มม. เกลียวครึ่ง ไม่มีแหวน ตรา BF SCM ลำตัวเล็ก</t>
  </si>
  <si>
    <t>MA-LA-F1-HD-PA</t>
  </si>
  <si>
    <t xml:space="preserve"> 01-10-67</t>
  </si>
  <si>
    <t>GB6803-149-1/1</t>
  </si>
  <si>
    <t>PB6803-150-1/1</t>
  </si>
  <si>
    <t>PB6803-151-1/1</t>
  </si>
  <si>
    <t>PB6803-152-1/1</t>
  </si>
  <si>
    <t>สยามสตีล 6803-136</t>
  </si>
  <si>
    <t>GB6803-153-1/1</t>
  </si>
  <si>
    <t>GB6803-154-1/1</t>
  </si>
  <si>
    <t>4+5</t>
  </si>
  <si>
    <t>MB6803-155-1/1</t>
  </si>
  <si>
    <t>CU12045GHU-Y2</t>
  </si>
  <si>
    <t>สกรู M12 P1.75 x 45 มม. เกลียวครึ่ง ไม่มีแหวน ตรา BUFO-SBR SCM</t>
  </si>
  <si>
    <t>GB6803-156-1/1</t>
  </si>
  <si>
    <t>GB6803-157-1/1</t>
  </si>
  <si>
    <t>GB6803-158-1/1</t>
  </si>
  <si>
    <t>GB6803-159-1/1</t>
  </si>
  <si>
    <t>GB6803-160-1/1</t>
  </si>
  <si>
    <t>GB6803-161-1/1</t>
  </si>
  <si>
    <t>PB6804-001-1/1</t>
  </si>
  <si>
    <t>PB6804-002-1/1</t>
  </si>
  <si>
    <t>PB6804-003-1/1</t>
  </si>
  <si>
    <t>PB6804-004-1/1</t>
  </si>
  <si>
    <t>กฟภ. 4/68 (เชียงใหม่)</t>
  </si>
  <si>
    <t>GB6804-005-1/1</t>
  </si>
  <si>
    <t>GB6804-006-1/1</t>
  </si>
  <si>
    <t>GB6804-007-1/1</t>
  </si>
  <si>
    <t>GB6804-008-1/1</t>
  </si>
  <si>
    <t>GB6804-009-1/1</t>
  </si>
  <si>
    <t>MB6804-010-1/1</t>
  </si>
  <si>
    <t>MB6804-011-1/1</t>
  </si>
  <si>
    <t>2503-0034</t>
  </si>
  <si>
    <t>GB6804-012-1/1</t>
  </si>
  <si>
    <t>GB6804-013-1/1</t>
  </si>
  <si>
    <t>GB6804-014-1/1</t>
  </si>
  <si>
    <t>GB6804-015-1/1</t>
  </si>
  <si>
    <t>กฟภ. บิดที่ 54/67 พิษณุโลก</t>
  </si>
  <si>
    <t>MB6804-016-1/1</t>
  </si>
  <si>
    <t>FH06014DFU-Y</t>
  </si>
  <si>
    <t>MB6804-017-1/1</t>
  </si>
  <si>
    <t>FH06026DFU-Y</t>
  </si>
  <si>
    <t>PB6804-018-1/1</t>
  </si>
  <si>
    <t>PB6804-019-1/1</t>
  </si>
  <si>
    <t>PB6804-020-1/1</t>
  </si>
  <si>
    <t>22-03-68</t>
  </si>
  <si>
    <t>กฟน. บิดที่ 15/68</t>
  </si>
  <si>
    <t>GB6804-021-1/1</t>
  </si>
  <si>
    <t>GB6804-022-1/1</t>
  </si>
  <si>
    <t>GB6804-023-1/1</t>
  </si>
  <si>
    <t>GB6804-024-1/1</t>
  </si>
  <si>
    <t>GB6804-025-1/1</t>
  </si>
  <si>
    <t>GB6804-026-1/1</t>
  </si>
  <si>
    <t>GB6804-027-1/1</t>
  </si>
  <si>
    <t>GB6804-028-1/1</t>
  </si>
  <si>
    <t>กฟภ. 10/68,11/68</t>
  </si>
  <si>
    <t>6+6</t>
  </si>
  <si>
    <t>GB6804-029-1/1</t>
  </si>
  <si>
    <t>GB6804-030-1/1</t>
  </si>
  <si>
    <t>GB6804-031-1/1</t>
  </si>
  <si>
    <t>GB6804-032-1/1</t>
  </si>
  <si>
    <t>MB6804-033-1/1</t>
  </si>
  <si>
    <t>K406035DFU-Y4</t>
  </si>
  <si>
    <t>สกรู M6 P1.0 x 35 มม. เกลียวตลอด ไม่มีแหวน ตรา KN 4.8</t>
  </si>
  <si>
    <t>042520405</t>
  </si>
  <si>
    <t>DPR83S</t>
  </si>
  <si>
    <t>2503-0040</t>
  </si>
  <si>
    <t>PB6804-034-1/1</t>
  </si>
  <si>
    <t>PB6804-035-1/1</t>
  </si>
  <si>
    <t>MB6804-036-1/1</t>
  </si>
  <si>
    <t>PB6804-037-1/1</t>
  </si>
  <si>
    <t>173160180-55</t>
  </si>
  <si>
    <t>173160180-60</t>
  </si>
  <si>
    <t>กฟภ. 4/68,11/68</t>
  </si>
  <si>
    <t>กฟภ. 2/68 (นครศรีฯ)</t>
  </si>
  <si>
    <t>2503-0039</t>
  </si>
  <si>
    <t>สยามสตีล 6803-024 R.1</t>
  </si>
  <si>
    <t>10+1</t>
  </si>
  <si>
    <t>สกรูหัวกลมแบน M16 P2.0 x 180 เกลียวครึ่ง ตรา STIC 307A (เกลียว 55)</t>
  </si>
  <si>
    <t>MB6804-038-1/1</t>
  </si>
  <si>
    <t>MB6804-039-1/1</t>
  </si>
  <si>
    <t>GB6804-041-1/1</t>
  </si>
  <si>
    <t>GB6804-042-1/1</t>
  </si>
  <si>
    <t>MB6804-040-1/1</t>
  </si>
  <si>
    <t>GB6804-043-1/1</t>
  </si>
  <si>
    <t>2504-0002</t>
  </si>
  <si>
    <t>MB6804-044-1/1</t>
  </si>
  <si>
    <t>PB6804-045-1/1</t>
  </si>
  <si>
    <t>PB6804-046-1/1</t>
  </si>
  <si>
    <t>PB6804-047-1/1</t>
  </si>
  <si>
    <t>PB6804-048-1/1</t>
  </si>
  <si>
    <t>PB6804-049-1/1</t>
  </si>
  <si>
    <t>PB6804-050-1/1</t>
  </si>
  <si>
    <t>PB6804-051-1/1</t>
  </si>
  <si>
    <t>PB6804-052-1/1</t>
  </si>
  <si>
    <t>PB6804-053-1/1</t>
  </si>
  <si>
    <t>PB6804-054-1/1</t>
  </si>
  <si>
    <t>PB6804-055-1/1</t>
  </si>
  <si>
    <t>MB6804-056-1/1</t>
  </si>
  <si>
    <t>กฟน. 10/68</t>
  </si>
  <si>
    <t xml:space="preserve">กฟน. 7/68 </t>
  </si>
  <si>
    <t>2504-0001 Rev.01</t>
  </si>
  <si>
    <t>GB6804-057-1/1</t>
  </si>
  <si>
    <t>GB6804-058-1/1</t>
  </si>
  <si>
    <t>GB6804-059-1/1</t>
  </si>
  <si>
    <t>GB6804-060-1/1</t>
  </si>
  <si>
    <t>GB6804-061-1/1</t>
  </si>
  <si>
    <t>GB6804-062-1/1</t>
  </si>
  <si>
    <t xml:space="preserve"> ตัดท่อน</t>
  </si>
  <si>
    <t>GB6804-063-1/1</t>
  </si>
  <si>
    <t>83+1</t>
  </si>
  <si>
    <t>PB6804-064-1/1</t>
  </si>
  <si>
    <t>HB160750</t>
  </si>
  <si>
    <t>GB6804-065-1/1</t>
  </si>
  <si>
    <t>สลักเกลียวหกเหลี่ยม M16 P2.0 x 75 ตลอด ตรา KPC MM.</t>
  </si>
  <si>
    <t>14.00-14.05</t>
  </si>
  <si>
    <t>กิจพูนชัย 6800044</t>
  </si>
  <si>
    <t>1+1</t>
  </si>
  <si>
    <t>MB6804-066-1/1</t>
  </si>
  <si>
    <t>MB6804-067-1/1</t>
  </si>
  <si>
    <t>GB6804-068-1/1</t>
  </si>
  <si>
    <t>GB6804-069-1/1</t>
  </si>
  <si>
    <t>GB6804-070-1/1</t>
  </si>
  <si>
    <t xml:space="preserve"> Lot 2 สยามสตีล 6803-136,6803-024 R.1 </t>
  </si>
  <si>
    <t>MB6804-075-1/1</t>
  </si>
  <si>
    <t>CM14058HHU-Y2</t>
  </si>
  <si>
    <t>GB6804-076-1/1</t>
  </si>
  <si>
    <t>GB6804-077-1/1</t>
  </si>
  <si>
    <t>ส.ค.-ก.ย. 68</t>
  </si>
  <si>
    <t>22-02-68</t>
  </si>
  <si>
    <t>สกรูเพลากลาง M14 P2.0 x 58 มม. เกลียวครึ่ง ไม่มีแหวน ตรา BF SCM</t>
  </si>
  <si>
    <t>PB6804-071-1/1</t>
  </si>
  <si>
    <t>PB6804-072-1/1</t>
  </si>
  <si>
    <t>PB6804-073-1/1</t>
  </si>
  <si>
    <t>PB6804-074-1/1</t>
  </si>
  <si>
    <t>08-04-68</t>
  </si>
  <si>
    <t>กฟภ.10/68,8/68 (นครปฐม)(ลพบุรี)</t>
  </si>
  <si>
    <t>GB6804-078-1/1</t>
  </si>
  <si>
    <t>GB6804-079-1/1</t>
  </si>
  <si>
    <t>GB6804-080-1/1</t>
  </si>
  <si>
    <t>MB6804-081-1/1</t>
  </si>
  <si>
    <t>PB6804-082-1/1</t>
  </si>
  <si>
    <t>PB6804-083-1/1</t>
  </si>
  <si>
    <t>GB6804-084-1/1</t>
  </si>
  <si>
    <t>GB6804-085-1/1</t>
  </si>
  <si>
    <t>3+2</t>
  </si>
  <si>
    <t>GB6804-086-1/1</t>
  </si>
  <si>
    <t>กฟน. บิดที่ 13/68</t>
  </si>
  <si>
    <t>GB6804-090-1/1</t>
  </si>
  <si>
    <t>GB6804-091-1/1</t>
  </si>
  <si>
    <t>GB6804-092-1/1</t>
  </si>
  <si>
    <t>GB6804-093-1/1</t>
  </si>
  <si>
    <t>GB6804-094-1/1</t>
  </si>
  <si>
    <t>GB6804-095-1/1</t>
  </si>
  <si>
    <t>GB6804-096-1/1</t>
  </si>
  <si>
    <t>PB6804-087-1/1</t>
  </si>
  <si>
    <t>PB6804-088-1/1</t>
  </si>
  <si>
    <t>PB6804-089-1/1</t>
  </si>
  <si>
    <t>Lot 2 สยามสตีล 6803-136,6803-024 R.1</t>
  </si>
  <si>
    <t>Lot 2,3,4 สยามสตีล 6803-136,6803-024 R.1</t>
  </si>
  <si>
    <t>PB6804-097-1/1</t>
  </si>
  <si>
    <t>PB6804-098-1/1</t>
  </si>
  <si>
    <t>ทดลองผลิตเพื่อทดสอบเกรดลวด</t>
  </si>
  <si>
    <t>GB6804-099-1/1</t>
  </si>
  <si>
    <t>GB6804-100-1/1</t>
  </si>
  <si>
    <t>MB6804-101-1/1</t>
  </si>
  <si>
    <t>3359</t>
  </si>
  <si>
    <t>PB6804-102-1/1</t>
  </si>
  <si>
    <t>PB6804-103-1/1</t>
  </si>
  <si>
    <t>GB6804-104-1/1</t>
  </si>
  <si>
    <t>GB6805-001-1/1</t>
  </si>
  <si>
    <t>GB6805-002-1/1</t>
  </si>
  <si>
    <t>GB6805-003-1/1</t>
  </si>
  <si>
    <t>GB6805-004-1/1</t>
  </si>
  <si>
    <t>GB6805-005-1/1</t>
  </si>
  <si>
    <t>GB6805-006-1/1</t>
  </si>
  <si>
    <t>GB6805-007-1/1</t>
  </si>
  <si>
    <t>GB6805-008-1/1</t>
  </si>
  <si>
    <t>GB6805-009-1/1</t>
  </si>
  <si>
    <t>GB6805-010-1/1</t>
  </si>
  <si>
    <t>GB6805-011-1/1</t>
  </si>
  <si>
    <t>GB6805-012-1/1</t>
  </si>
  <si>
    <t>GB6805-013-1/1</t>
  </si>
  <si>
    <t>GB6805-014-1/1</t>
  </si>
  <si>
    <t>GB6805-015-1/1</t>
  </si>
  <si>
    <t>GB6805-016-1/1</t>
  </si>
  <si>
    <t>GB6805-017-1/1</t>
  </si>
  <si>
    <t>GB6805-018-1/1</t>
  </si>
  <si>
    <t>GB6805-019-1/1</t>
  </si>
  <si>
    <t>GB6805-020-1/1</t>
  </si>
  <si>
    <t>GB6805-021-1/1</t>
  </si>
  <si>
    <t>GB6805-022-1/1</t>
  </si>
  <si>
    <t>GB6805-023-1/1</t>
  </si>
  <si>
    <t>GB6805-024-1/1</t>
  </si>
  <si>
    <t>GB6805-025-1/1</t>
  </si>
  <si>
    <t>MB6805-026-1/1</t>
  </si>
  <si>
    <t>GB6805-027-1/1</t>
  </si>
  <si>
    <t>GB6805-028-1/1</t>
  </si>
  <si>
    <t>GB6805-029-1/1</t>
  </si>
  <si>
    <t>GB6805-030-1/1</t>
  </si>
  <si>
    <t>GB6805-031-1/1</t>
  </si>
  <si>
    <t>GB6805-032-1/1</t>
  </si>
  <si>
    <t>GB6805-033-1/1</t>
  </si>
  <si>
    <t>GB6805-034-1/1</t>
  </si>
  <si>
    <t>PB6805-035-1/1</t>
  </si>
  <si>
    <t>PB6805-036-1/1</t>
  </si>
  <si>
    <t>Lot 3,4 สยามสตีล 6803-136,6803-024 R.1</t>
  </si>
  <si>
    <t>GB6805-037-1/1</t>
  </si>
  <si>
    <t>GB6805-038-1/1</t>
  </si>
  <si>
    <t>GB6805-039-1/1</t>
  </si>
  <si>
    <t>PB6805-040-1/1</t>
  </si>
  <si>
    <t>GB6805-041-1/1</t>
  </si>
  <si>
    <t>สตัดอาร์ค M6 P1.0 x 14 มม. เกลียวตลอด แช้มปลาย ไม่มีแหวน ตรา จุดนูน 3จุด</t>
  </si>
  <si>
    <t>สตัดอาร์ค M6 P1.0 x 26 มม. เกลียวตลอด แช้มปลาย ไม่มีแหวน ตรา จุดนูน 3จุด</t>
  </si>
  <si>
    <t>MB6805-042-1/1</t>
  </si>
  <si>
    <t>05-05-68</t>
  </si>
  <si>
    <t>GB6805-043-1/1</t>
  </si>
  <si>
    <t>GB6805-044-1/1</t>
  </si>
  <si>
    <t>GB6805-045-1/1</t>
  </si>
  <si>
    <t>GB6805-046-1/1</t>
  </si>
  <si>
    <t>GB6805-047-1/1</t>
  </si>
  <si>
    <t>GB6805-048-1/1</t>
  </si>
  <si>
    <t>GB6805-049-1/1</t>
  </si>
  <si>
    <t>PB6805-050-1/1</t>
  </si>
  <si>
    <t>PB6805-051-1/1</t>
  </si>
  <si>
    <t>PB6805-052-1/1</t>
  </si>
  <si>
    <t>PB6805-053-1/1</t>
  </si>
  <si>
    <t>PB6805-054-1/1</t>
  </si>
  <si>
    <t>GB6805-055-1/1</t>
  </si>
  <si>
    <t>GB6805-056-1/1</t>
  </si>
  <si>
    <t>GB6805-057-1/1</t>
  </si>
  <si>
    <t>GB6805-058-1/1</t>
  </si>
  <si>
    <t>GB6805-059-1/1</t>
  </si>
  <si>
    <t>GB6805-060-1/1</t>
  </si>
  <si>
    <t>GB6805-061-1/1</t>
  </si>
  <si>
    <t>GB6805-062-1/1</t>
  </si>
  <si>
    <t>GB6805-063-1/1</t>
  </si>
  <si>
    <t>GB6805-064-1/1</t>
  </si>
  <si>
    <t>GB6805-065-1/1</t>
  </si>
  <si>
    <t>GB6805-066-1/1</t>
  </si>
  <si>
    <t>GB6805-067-1/1</t>
  </si>
  <si>
    <t>MB6805-068-1/1</t>
  </si>
  <si>
    <t>GB6805-069-1/1</t>
  </si>
  <si>
    <t>GB6805-070-1/1</t>
  </si>
  <si>
    <t>GB6805-071-1/1</t>
  </si>
  <si>
    <t>GB6805-072-1/1</t>
  </si>
  <si>
    <t>GB6805-073-1/1</t>
  </si>
  <si>
    <t>GB6805-074-1/1</t>
  </si>
  <si>
    <t>GB6805-075-1/1</t>
  </si>
  <si>
    <t>GB6805-076-1/1</t>
  </si>
  <si>
    <t>GB6805-077-1/1</t>
  </si>
  <si>
    <t>2504-0023</t>
  </si>
  <si>
    <t>GB6805-078-1/1</t>
  </si>
  <si>
    <t>GB6805-079-1/1</t>
  </si>
  <si>
    <t>GB6805-080-1/1</t>
  </si>
  <si>
    <t>GB6805-081-1/1</t>
  </si>
  <si>
    <t>GB6805-082-1/1</t>
  </si>
  <si>
    <t>GB6805-083-1/1</t>
  </si>
  <si>
    <t>GB6805-084-1/1</t>
  </si>
  <si>
    <t>GB6805-085-1/1</t>
  </si>
  <si>
    <t>GB6805-086-1/1</t>
  </si>
  <si>
    <t>สถานนะ</t>
  </si>
  <si>
    <t>GB6805-089-1/1</t>
  </si>
  <si>
    <t>GB6805-090-1/1</t>
  </si>
  <si>
    <t>GB6805-091-1/1</t>
  </si>
  <si>
    <t>MB6805-092-1/1</t>
  </si>
  <si>
    <t>07-05-68</t>
  </si>
  <si>
    <t>GB6805-093-1/1</t>
  </si>
  <si>
    <t>GB6805-094-1/1</t>
  </si>
  <si>
    <t>MB6805-095-1/1</t>
  </si>
  <si>
    <t>MB6805-096-1/1</t>
  </si>
  <si>
    <t>GB6805-097-1/1</t>
  </si>
  <si>
    <t>GB6805-098-1/1</t>
  </si>
  <si>
    <t>GB6805-087-1/1</t>
  </si>
  <si>
    <t>PB6805-088-1/1</t>
  </si>
  <si>
    <t>ตีทดแทน STOCK ขาด</t>
  </si>
  <si>
    <t>6+2</t>
  </si>
  <si>
    <t>PB6805-099-1/1</t>
  </si>
  <si>
    <t>SBC40020</t>
  </si>
  <si>
    <t>GB6805-100-1/1</t>
  </si>
  <si>
    <t>GB6805-101-1/1</t>
  </si>
  <si>
    <t>GB6805-102-1/1</t>
  </si>
  <si>
    <t>GB6805-103-1/1</t>
  </si>
  <si>
    <t>สกรูหัวสี่เหลี่ยม 1/2"NC x 2" เกลียวตลอด ตรา STIC</t>
  </si>
  <si>
    <t>7+4</t>
  </si>
  <si>
    <t>2+4</t>
  </si>
  <si>
    <t>9+2</t>
  </si>
  <si>
    <t>GB6805-104-1/1</t>
  </si>
  <si>
    <t>GB6805-105-1/1</t>
  </si>
  <si>
    <t>GB6805-106-1/1</t>
  </si>
  <si>
    <t>GB6805-107-1/1</t>
  </si>
  <si>
    <t>GB6805-108-1/1</t>
  </si>
  <si>
    <t>GB6805-109-1/1</t>
  </si>
  <si>
    <t>GB6805-110-1/1</t>
  </si>
  <si>
    <t>GB6805-111-1/1</t>
  </si>
  <si>
    <t>GB6805-112-1/1</t>
  </si>
  <si>
    <t>GB6805-113-1/1</t>
  </si>
  <si>
    <t>GB6805-114-1/1</t>
  </si>
  <si>
    <t>GB6805-115-1/1</t>
  </si>
  <si>
    <t>GB6805-116-1/1</t>
  </si>
  <si>
    <t>MB6805-117-1/1</t>
  </si>
  <si>
    <t>#3507</t>
  </si>
  <si>
    <t>MB6805-118-1/1</t>
  </si>
  <si>
    <t>GB6805-119-1/1</t>
  </si>
  <si>
    <t>GB6805-120-1/1</t>
  </si>
  <si>
    <t>GB6805-121-1/1</t>
  </si>
  <si>
    <t>GB6805-122-1/1</t>
  </si>
  <si>
    <t>GB6805-123-1/1</t>
  </si>
  <si>
    <t>GB6805-124-1/1</t>
  </si>
  <si>
    <t>GB6805-125-1/1</t>
  </si>
  <si>
    <t>GB6805-126-1/1</t>
  </si>
  <si>
    <t>GB6805-127-1/1</t>
  </si>
  <si>
    <t>GB6805-128-1/1</t>
  </si>
  <si>
    <t>GB6805-129-1/1</t>
  </si>
  <si>
    <t>GB6805-130-1/1</t>
  </si>
  <si>
    <t>2505-0024</t>
  </si>
  <si>
    <t>GB6805-131-1/1</t>
  </si>
  <si>
    <t>PB6805-132-1/1</t>
  </si>
  <si>
    <t>MB6805-133-1/1</t>
  </si>
  <si>
    <t>MB6805-134-1/1</t>
  </si>
  <si>
    <t xml:space="preserve"> 03-05-68</t>
  </si>
  <si>
    <t>กฟน. บิดที่ 17/68</t>
  </si>
  <si>
    <t>6+1</t>
  </si>
  <si>
    <t>GB6805-135-1/1</t>
  </si>
  <si>
    <t>GB6805-136-1/1</t>
  </si>
  <si>
    <t>สกรู M18 P1.5 x 50 มม. เกลียวครึ่ง ไม่มีแหวน ตรา 10 เกรด 8.8</t>
  </si>
  <si>
    <t>MB6805-137-1/1</t>
  </si>
  <si>
    <t>15-05-68</t>
  </si>
  <si>
    <t>GB6805-140-1/1</t>
  </si>
  <si>
    <t>GB6805-141-1/1</t>
  </si>
  <si>
    <t>GB6805-142-1/1</t>
  </si>
  <si>
    <t>GB6805-143-1/1</t>
  </si>
  <si>
    <t>GB6805-144-1/1</t>
  </si>
  <si>
    <t>GB6805-145-1/1</t>
  </si>
  <si>
    <t>GB6805-146-1/1</t>
  </si>
  <si>
    <t>GB6805-138-1/1</t>
  </si>
  <si>
    <t>MB6805-139-1/1</t>
  </si>
  <si>
    <t>03-05-68</t>
  </si>
  <si>
    <t>MB6805-147-1/1</t>
  </si>
  <si>
    <t>#7499</t>
  </si>
  <si>
    <t>GB6805-148-1/1</t>
  </si>
  <si>
    <t>GB6805-149-1/1</t>
  </si>
  <si>
    <t>MB6805-150-1/1</t>
  </si>
  <si>
    <t>GB6805-151-1/1</t>
  </si>
  <si>
    <t>MB6805-153-1/1</t>
  </si>
  <si>
    <t>แกน เหล็กสั้นหัวหมวก 4" x 3" x 2.0 ไม่มีแหวน เตเป้อลำตัว</t>
  </si>
  <si>
    <t>#7498</t>
  </si>
  <si>
    <t>PB6805-152-1/1</t>
  </si>
  <si>
    <t>6805-0047</t>
  </si>
  <si>
    <t>GB6805-154-1/1</t>
  </si>
  <si>
    <t>MB6805-155-1/1</t>
  </si>
  <si>
    <t>GB6805-156-1/1</t>
  </si>
  <si>
    <t>สกรู M16 P2.0 x 120 มม. เกลียวตลอด ไม่มีแหวน ตรา KN 4.8</t>
  </si>
  <si>
    <t>GB6805-157-1/1</t>
  </si>
  <si>
    <t>GB6805-158-1/1</t>
  </si>
  <si>
    <t>GB6805-159-1/1</t>
  </si>
  <si>
    <t>GB6806-001-1/1</t>
  </si>
  <si>
    <t>GB6806-002-1/1</t>
  </si>
  <si>
    <t>PB6806-003-1/1</t>
  </si>
  <si>
    <t>MB6806-004-1/1</t>
  </si>
  <si>
    <t>GB6806-005-1/1</t>
  </si>
  <si>
    <t>GB6806-006-1/1</t>
  </si>
  <si>
    <t>GB6806-007-1/1</t>
  </si>
  <si>
    <t>GB6806-008-1/1</t>
  </si>
  <si>
    <t>MB6806-009-1/1</t>
  </si>
  <si>
    <t>HS6901000U-SY</t>
  </si>
  <si>
    <t>GB6806-010-1/1</t>
  </si>
  <si>
    <t>GB6806-011-1/1</t>
  </si>
  <si>
    <t>PB6806-012-1/1</t>
  </si>
  <si>
    <t>PB6806-013-1/1</t>
  </si>
  <si>
    <t>กฟน. 17/68</t>
  </si>
  <si>
    <t>2505-0032</t>
  </si>
  <si>
    <t>กิจพูนชัย (6800071)</t>
  </si>
  <si>
    <t>GB6806-014-1/1</t>
  </si>
  <si>
    <t>GB6806-015-1/1</t>
  </si>
  <si>
    <t>GB6806-016-1/1</t>
  </si>
  <si>
    <t>GB6806-017-1/1</t>
  </si>
  <si>
    <t>MB6806-018-1/1</t>
  </si>
  <si>
    <t>MB6806-019-1/1</t>
  </si>
  <si>
    <t>2505-0028</t>
  </si>
  <si>
    <t>2505-0029</t>
  </si>
  <si>
    <t>MB6806-020-1/1</t>
  </si>
  <si>
    <t>MB6806-021-1/1</t>
  </si>
  <si>
    <t>GB6806-022-1/1</t>
  </si>
  <si>
    <t>GB6806-023-1/1</t>
  </si>
  <si>
    <t>GB6806-024-1/1</t>
  </si>
  <si>
    <t>GB6806-025-1/1</t>
  </si>
  <si>
    <t>GB6806-026-1/1</t>
  </si>
  <si>
    <t>GB6806-027-1/1</t>
  </si>
  <si>
    <t>MB6806-028-1/1</t>
  </si>
  <si>
    <t>AA202503378</t>
  </si>
  <si>
    <t>19.50-20.00</t>
  </si>
  <si>
    <t>20.00</t>
  </si>
  <si>
    <t>28.00-28.50</t>
  </si>
  <si>
    <t>10.00-10.50</t>
  </si>
  <si>
    <t>22.50-23.00</t>
  </si>
  <si>
    <t>12.00-12.50</t>
  </si>
  <si>
    <t>16.50-17.00</t>
  </si>
  <si>
    <t>MB6806-029-1/1</t>
  </si>
  <si>
    <t>CM08030EHU-Y2Y</t>
  </si>
  <si>
    <t>057550439</t>
  </si>
  <si>
    <t>สกรูเพลากลาง M8 P1.25 x 30 มม. เกลียวครึ่ง ไม่มีแหวน ตรา BF SCM  เจียร์ผิว</t>
  </si>
  <si>
    <t>11.10-11.15</t>
  </si>
  <si>
    <t>7.97-8.00</t>
  </si>
  <si>
    <t>PO: 22-02-68</t>
  </si>
  <si>
    <t>61.00-61.50</t>
  </si>
  <si>
    <t>39.50-40.00</t>
  </si>
  <si>
    <t>16.00-16.50</t>
  </si>
  <si>
    <t>51.00-51.50</t>
  </si>
  <si>
    <t>43.00-43.50</t>
  </si>
  <si>
    <t>36.00-36.50</t>
  </si>
  <si>
    <t>38.00-38.50</t>
  </si>
  <si>
    <t>10.70-11.20</t>
  </si>
  <si>
    <t>86.00-86.50</t>
  </si>
  <si>
    <t>26.00-26.50</t>
  </si>
  <si>
    <t>21.00-21.50</t>
  </si>
  <si>
    <t>29.50-30.00</t>
  </si>
  <si>
    <t>28.00-38.50</t>
  </si>
  <si>
    <t>33.00-33.50</t>
  </si>
  <si>
    <t>GB6806-030-1/1</t>
  </si>
  <si>
    <t>26-05-68</t>
  </si>
  <si>
    <t>MB6806-031-1/1</t>
  </si>
  <si>
    <t>2505-0034</t>
  </si>
  <si>
    <t>PB6806-032-1/1</t>
  </si>
  <si>
    <t>MB6806-033-1/1</t>
  </si>
  <si>
    <t>K416065HFU-Y4</t>
  </si>
  <si>
    <t>สกรู M16 P2.0 x 65 มม. เกลียวตลอด ไม่มีแหวน ตรา KN 4.8</t>
  </si>
  <si>
    <t>MB6806-034-1/1</t>
  </si>
  <si>
    <t>PB6806-035-1/1</t>
  </si>
  <si>
    <t>PB6806-036-1/1</t>
  </si>
  <si>
    <t>PB6806-037-1/1</t>
  </si>
  <si>
    <t>PB6806-038-1/1</t>
  </si>
  <si>
    <t>PB6806-039-1/1</t>
  </si>
  <si>
    <t>กลาง มิ.ย. 68</t>
  </si>
  <si>
    <t>อาจีกาว่า (P58-1018)</t>
  </si>
  <si>
    <t>กฟภ. บิดที่ 14/68 (ชลบุรี)</t>
  </si>
  <si>
    <t>กฟน. (บิดที่ 16/68)</t>
  </si>
  <si>
    <t>GB6806-040-1/1</t>
  </si>
  <si>
    <t>MB6806-041-1/1</t>
  </si>
  <si>
    <t>16,17</t>
  </si>
  <si>
    <t>5.12-5.16</t>
  </si>
  <si>
    <t>7.62-7.66</t>
  </si>
  <si>
    <t>Ø11</t>
  </si>
  <si>
    <t>9.28-9.32</t>
  </si>
  <si>
    <t>Ø8</t>
  </si>
  <si>
    <t>9.72-9.76</t>
  </si>
  <si>
    <t>Ø10</t>
  </si>
  <si>
    <t>10.76-10.81</t>
  </si>
  <si>
    <t>GB6806-042-1/1</t>
  </si>
  <si>
    <t>GB6806-043-1/1</t>
  </si>
  <si>
    <t>GB6806-044-1/1</t>
  </si>
  <si>
    <t>GB6806-045-1/1</t>
  </si>
  <si>
    <t>PB6806-046-1/1</t>
  </si>
  <si>
    <t>PB6806-047-1/1</t>
  </si>
  <si>
    <t>PB6806-048-1/1</t>
  </si>
  <si>
    <t>15+1</t>
  </si>
  <si>
    <t>GB6806-049-1/1</t>
  </si>
  <si>
    <t>GB6806-050-1/1</t>
  </si>
  <si>
    <t>GB6806-051-1/1</t>
  </si>
  <si>
    <t>GB6806-052-1/1</t>
  </si>
  <si>
    <t>GB6806-053-1/1</t>
  </si>
  <si>
    <t>GB6806-054-1/1</t>
  </si>
  <si>
    <t>GB6806-055-1/1</t>
  </si>
  <si>
    <t>GB6806-056-1/1</t>
  </si>
  <si>
    <t>GB6806-057-1/1</t>
  </si>
  <si>
    <t>PB6806-058-1/1</t>
  </si>
  <si>
    <t>PB6806-059-1/1</t>
  </si>
  <si>
    <t>PB6806-060-1/1</t>
  </si>
  <si>
    <t>PB6806-061-1/1</t>
  </si>
  <si>
    <t>PB6806-062-1/1</t>
  </si>
  <si>
    <t>PB6806-063-1/1</t>
  </si>
  <si>
    <t>PB6806-064-1/1</t>
  </si>
  <si>
    <t>PB6806-065-1/1</t>
  </si>
  <si>
    <t>PB6806-066-1/1</t>
  </si>
  <si>
    <t>PB6806-067-1/1</t>
  </si>
  <si>
    <t>สกรูหัวสี่เหลี่ยม 5/8" NC x 12" เกลียวครึ่ง ตรา KPC</t>
  </si>
  <si>
    <t>SBC5010G-KPC</t>
  </si>
  <si>
    <t>SBC5012G-KPC</t>
  </si>
  <si>
    <t>สกรูหัวสี่เหลี่ยม 5/8" NC x 10" เกลียวครึ่ง ตรา KPC</t>
  </si>
  <si>
    <t>PB6806-068-1/1</t>
  </si>
  <si>
    <t>PB6806-069-1/1</t>
  </si>
  <si>
    <t>กิจพูนชัย (6800076)</t>
  </si>
  <si>
    <t>PB6806-070-1/1</t>
  </si>
  <si>
    <t>กิจพูนชัย (6800080)</t>
  </si>
  <si>
    <t>สกรูหัวหกเหลี่ยม M8 P1.25 x 40 มม. เกลียวตลอด หน้าเรียบ (ขอบ 13)</t>
  </si>
  <si>
    <t>GB6806-071-1/1</t>
  </si>
  <si>
    <t>16+1</t>
  </si>
  <si>
    <t>PB6806-072-1/1</t>
  </si>
  <si>
    <t>สกรูหัวกลมแบน M16 P2.0 x 200 เกลียวครึ่ง STIC 307A (เกลียว 75)</t>
  </si>
  <si>
    <t>สกรูหัวกลมแบน M16 P2.0 x 180 เกลียวครึ่ง STIC 307A (เกลียว 60)</t>
  </si>
  <si>
    <t>PB6806-073-1/1</t>
  </si>
  <si>
    <t>PB6806-074-1/1</t>
  </si>
  <si>
    <t>กฟภ. บิดที่13/68 (ชลบุรี) Rev.</t>
  </si>
  <si>
    <t>GB6806-075-1/1</t>
  </si>
  <si>
    <t>GB6806-076-1/1</t>
  </si>
  <si>
    <t>GB6806-077-1/1</t>
  </si>
  <si>
    <t>MB6806-078-1/1</t>
  </si>
  <si>
    <t>MB6806-079-1/1</t>
  </si>
  <si>
    <t>FH50034FF0-8</t>
  </si>
  <si>
    <t>MB6806-080-1/1</t>
  </si>
  <si>
    <t>MB6806-081-1/1</t>
  </si>
  <si>
    <t>MB6806-082-1/1</t>
  </si>
  <si>
    <t>MB6806-083-1/1</t>
  </si>
  <si>
    <t>GB6806-084-1/1</t>
  </si>
  <si>
    <t>GB6806-085-1/1</t>
  </si>
  <si>
    <t>GB6806-086-1/1</t>
  </si>
  <si>
    <t>GB6806-087-1/1</t>
  </si>
  <si>
    <t>GB6806-088-1/1</t>
  </si>
  <si>
    <t>GB6806-089-1/1</t>
  </si>
  <si>
    <t>041430150</t>
  </si>
  <si>
    <t>สกรูหัวกลมแบน 5/8" NF x 37 มม. เกลียวตลอด เกรด 8.8</t>
  </si>
  <si>
    <t>สกรูหัวกลมแบน 5/8" NF x 34 มม. เกลียวตลอด เกรด 8.8</t>
  </si>
  <si>
    <t>09-05-68</t>
  </si>
  <si>
    <t xml:space="preserve"> 22-02-68</t>
  </si>
  <si>
    <t>GB6806-090-1/1</t>
  </si>
  <si>
    <t>เดือนส.ค.-ก.ย. 68</t>
  </si>
  <si>
    <t>GB6806-091-1/1</t>
  </si>
  <si>
    <t>PB6806-092-1/1</t>
  </si>
  <si>
    <t>PB6806-093-1/1</t>
  </si>
  <si>
    <t>PB6806-094-1/1</t>
  </si>
  <si>
    <t>PB6806-095-1/1</t>
  </si>
  <si>
    <t>PB6806-096-1/1</t>
  </si>
  <si>
    <t>PB6806-097-1/1</t>
  </si>
  <si>
    <t>PB6806-098-1/1</t>
  </si>
  <si>
    <t>PB6806-099-1/1</t>
  </si>
  <si>
    <t>PB6806-100-1/1</t>
  </si>
  <si>
    <t>PB6806-101-1/1</t>
  </si>
  <si>
    <t>PB6806-102-1/1</t>
  </si>
  <si>
    <t>PB6806-103-1/1</t>
  </si>
  <si>
    <t>อาจีกาว่า P58-1018</t>
  </si>
  <si>
    <t>GB6806-109-1/1</t>
  </si>
  <si>
    <t>GB6806-110-1/1</t>
  </si>
  <si>
    <t>GB6806-104-1/1</t>
  </si>
  <si>
    <t>GB6806-105-1/1</t>
  </si>
  <si>
    <t>GB6806-106-1/1</t>
  </si>
  <si>
    <t>GB6806-107-1/1</t>
  </si>
  <si>
    <t>GB6806-108-1/1</t>
  </si>
  <si>
    <t>K420075IFU-Y4</t>
  </si>
  <si>
    <t>สกรู M20 P2.5 x 75 มม. เกลียวตลอด ไม่มีแหวน ตรา KN 4.8</t>
  </si>
  <si>
    <t>042520406</t>
  </si>
  <si>
    <t>17.98-18.02</t>
  </si>
  <si>
    <t>K420090IFU-Y4</t>
  </si>
  <si>
    <t>สกรู M20 P2.5 x 90 มม. เกลียวตลอด ไม่มีแหวน ตรา KN 4.8</t>
  </si>
  <si>
    <t>042520407</t>
  </si>
  <si>
    <t>Ø20</t>
  </si>
  <si>
    <t>MB6806-112-1/1</t>
  </si>
  <si>
    <t>MB6806-113-1/1</t>
  </si>
  <si>
    <t>2506-0031</t>
  </si>
  <si>
    <t>GB6806-111-1/1</t>
  </si>
  <si>
    <t>MB6806-114-1/1</t>
  </si>
  <si>
    <t>MB6806-115-1/1</t>
  </si>
  <si>
    <t>AA202504327</t>
  </si>
  <si>
    <t>GB6806-116-1/1</t>
  </si>
  <si>
    <t>GB6806-117-1/1</t>
  </si>
  <si>
    <t>GB6806-118-1/1</t>
  </si>
  <si>
    <t>MB6806-119-1/1</t>
  </si>
  <si>
    <t>เดือน ก.ค. 68</t>
  </si>
  <si>
    <t>MB6806-120-1/1</t>
  </si>
  <si>
    <t>MB6806-121-1/1</t>
  </si>
  <si>
    <t>เดือน ก.ย. 68</t>
  </si>
  <si>
    <t xml:space="preserve"> 12-06-68</t>
  </si>
  <si>
    <t>MB6806-122-1/1</t>
  </si>
  <si>
    <t>2506-0030</t>
  </si>
  <si>
    <t>GB6806-123-1/1</t>
  </si>
  <si>
    <t>เพิ่ม 100 ตัว</t>
  </si>
  <si>
    <t>MB6806-124-1/1</t>
  </si>
  <si>
    <t>เดือน ส.ค. 68</t>
  </si>
  <si>
    <t>ตีเพิ่ม 200 ตัว</t>
  </si>
  <si>
    <t>GB6806-125-1/1</t>
  </si>
  <si>
    <t>เช็ค นน.แล้ว จำนวนผลิต 31,156 ตัว</t>
  </si>
  <si>
    <t>GB6807-001-1/1</t>
  </si>
  <si>
    <t>WB12040FHU-Y2</t>
  </si>
  <si>
    <t>GB6807-002-1/1</t>
  </si>
  <si>
    <t>GB6807-003-1/1</t>
  </si>
  <si>
    <t>GB6807-004-1/1</t>
  </si>
  <si>
    <t>GB6807-005-1/1</t>
  </si>
  <si>
    <t>GB6807-006-1/1</t>
  </si>
  <si>
    <t>GB6807-007-1/1</t>
  </si>
  <si>
    <t>GB6807-008-1/1</t>
  </si>
  <si>
    <t>2+1</t>
  </si>
  <si>
    <t>PB6807-009-1/1</t>
  </si>
  <si>
    <t>PB6807-010-1/1</t>
  </si>
  <si>
    <t>PB6807-011-1/1</t>
  </si>
  <si>
    <t>PB6807-012-1/1</t>
  </si>
  <si>
    <t>PB6807-013-1/1</t>
  </si>
  <si>
    <t>PB6807-014-1/1</t>
  </si>
  <si>
    <t>PB6807-015-1/1</t>
  </si>
  <si>
    <t>PB6807-016-1/1</t>
  </si>
  <si>
    <t>PB6807-017-1/1</t>
  </si>
  <si>
    <t>PB6807-018-1/1</t>
  </si>
  <si>
    <t>PB6807-019-1/1</t>
  </si>
  <si>
    <t>PB6807-020-1/1</t>
  </si>
  <si>
    <t>PB6807-021-1/1</t>
  </si>
  <si>
    <t>PB6807-022-1/1</t>
  </si>
  <si>
    <t>สยามสตีล (6803-136)</t>
  </si>
  <si>
    <t>MB6807-023-1/1</t>
  </si>
  <si>
    <t>สยามสตีล 6803-136,อาจีกาว่า P68-0721</t>
  </si>
  <si>
    <t>GB6807-024-1/1</t>
  </si>
  <si>
    <t>GB6807-025-1/1</t>
  </si>
  <si>
    <t>GB6807-026-1/1</t>
  </si>
  <si>
    <t>GB6807-027-1/1</t>
  </si>
  <si>
    <t>GB6807-028-1/1</t>
  </si>
  <si>
    <t>GB6807-029-1/1</t>
  </si>
  <si>
    <t>GB6807-030-1/1</t>
  </si>
  <si>
    <t>MB6807-031-1/1</t>
  </si>
  <si>
    <t>สกรูเพลากลาง HINO KM M10 P1.25 x 30 มม. เกลียวครึ่ง ไม่มีแหวน ตรา 8 SCM  เจียร์ผิว</t>
  </si>
  <si>
    <t>9.97-10.00</t>
  </si>
  <si>
    <t>25-06-68</t>
  </si>
  <si>
    <t>GB6807-032-1/1</t>
  </si>
  <si>
    <t>GB6807-033-1/1</t>
  </si>
  <si>
    <t>PB6807-034-1/1</t>
  </si>
  <si>
    <t>อาจีกาว่า (P68-1228)</t>
  </si>
  <si>
    <t>PB6807-035-1/1</t>
  </si>
  <si>
    <t>PB6807-036-1/1</t>
  </si>
  <si>
    <t>PB6807-037-1/1</t>
  </si>
  <si>
    <t>PB6807-038-1/1</t>
  </si>
  <si>
    <t>PB6807-039-1/1</t>
  </si>
  <si>
    <t>MB6807-040-1/1</t>
  </si>
  <si>
    <t>เดือน ส.ค.-ก.ย. 68</t>
  </si>
  <si>
    <t>MB6807-041-1/1</t>
  </si>
  <si>
    <t>GB6807-042-1/1</t>
  </si>
  <si>
    <t>GB6807-043-1/1</t>
  </si>
  <si>
    <t>GB6807-044-1/1</t>
  </si>
  <si>
    <t>MB6807-045-1/1</t>
  </si>
  <si>
    <t>ส.ค.-ก.ย.68</t>
  </si>
  <si>
    <t>อาจีกาว่า (P68-1228,1227)</t>
  </si>
  <si>
    <t>สกรูเพลากลาง M10 P1.25 x 30 มม. เกลียวครึ่ง ไม่มีแหวน ตรา BF SCM  เจียร์ผิว</t>
  </si>
  <si>
    <t>BM08016EF0</t>
  </si>
  <si>
    <t>สกรูคัทซี M8 P1.25 x 16 มม. เกลียวตลอด มีแหวน</t>
  </si>
  <si>
    <t>GB6807-057-1/1</t>
  </si>
  <si>
    <t>GB6807-058-1/1</t>
  </si>
  <si>
    <t>GB6807-059-1/1</t>
  </si>
  <si>
    <t>GB6807-060-1/1</t>
  </si>
  <si>
    <t>MB6807-046-1/1</t>
  </si>
  <si>
    <t>PB6807-047-1/1</t>
  </si>
  <si>
    <t>PB6807-048-1/1</t>
  </si>
  <si>
    <t>PB6807-049-1/1</t>
  </si>
  <si>
    <t>PB6807-050-1/1</t>
  </si>
  <si>
    <t>PB6807-051-1/1</t>
  </si>
  <si>
    <t>PB6807-052-1/1</t>
  </si>
  <si>
    <t>PB6807-053-1/1</t>
  </si>
  <si>
    <t>PB6807-054-1/1</t>
  </si>
  <si>
    <t>PB6807-055-1/1</t>
  </si>
  <si>
    <t>PB6807-056-1/1</t>
  </si>
  <si>
    <t>2506-0035</t>
  </si>
  <si>
    <t>อาจีกาว่า (P68-1227)</t>
  </si>
  <si>
    <t>เพิ่ม 300 ตัว</t>
  </si>
  <si>
    <t>AA202503683</t>
  </si>
  <si>
    <t>MB6807-061-1/1</t>
  </si>
  <si>
    <t>PB6807-062-1/1</t>
  </si>
  <si>
    <t>PB6807-063-1/1</t>
  </si>
  <si>
    <t>PB6807-064-1/1</t>
  </si>
  <si>
    <t>เพิ่ม 400 ตัว</t>
  </si>
  <si>
    <t>MB6807-065-1/1</t>
  </si>
  <si>
    <t>MB6807-066-1/1</t>
  </si>
  <si>
    <t>GB6807-067-1/1</t>
  </si>
  <si>
    <t>MB6807-068-1/1</t>
  </si>
  <si>
    <t>30-06-68</t>
  </si>
  <si>
    <t>CGH253H</t>
  </si>
  <si>
    <t>GB6807-069-1/1</t>
  </si>
  <si>
    <t>GB6807-070-1/1</t>
  </si>
  <si>
    <t>GB6807-071-1/1</t>
  </si>
  <si>
    <t>GB6807-072-1/1</t>
  </si>
  <si>
    <t>GB6807-073-1/1</t>
  </si>
  <si>
    <t>GB6807-074-1/1</t>
  </si>
  <si>
    <t>GB6807-075-1/1</t>
  </si>
  <si>
    <t>MB6807-076-1/1</t>
  </si>
  <si>
    <t>GB6807-077-1/1</t>
  </si>
  <si>
    <t>PB6807-078-1/1</t>
  </si>
  <si>
    <t>PB6807-079-1/1</t>
  </si>
  <si>
    <t>MB6807-080-1/1</t>
  </si>
  <si>
    <t>GB6807-081-1/1</t>
  </si>
  <si>
    <t>GB6807-082-1/1</t>
  </si>
  <si>
    <t>GB6807-083-1/1</t>
  </si>
  <si>
    <t>2506-0042</t>
  </si>
  <si>
    <t>PB6807-084-1/1</t>
  </si>
  <si>
    <t xml:space="preserve">กฟภ.บิดที่ 12/68 (ปทุมส่วนกลาง) </t>
  </si>
  <si>
    <t>เพิ่ม 200 ตัว</t>
  </si>
  <si>
    <t>MB6807-085-1/1</t>
  </si>
  <si>
    <t>RP40045WH0-2</t>
  </si>
  <si>
    <t>สกรูนวดข้าว 1/2" WT x 4 5/8" (118 มม.)  SCM</t>
  </si>
  <si>
    <t>PB6807-086-1/1</t>
  </si>
  <si>
    <t>PB6807-087-1/1</t>
  </si>
  <si>
    <t>กฟน. บิดที่ 19/68</t>
  </si>
  <si>
    <t>MB6807-088-1/1</t>
  </si>
  <si>
    <t>PB6807-089-1/1</t>
  </si>
  <si>
    <t>PB6807-090-1/1</t>
  </si>
  <si>
    <t>PB6807-091-1/1</t>
  </si>
  <si>
    <t>MB6807-092-1/1</t>
  </si>
  <si>
    <t>PB6807-093-1/1</t>
  </si>
  <si>
    <t>PB6807-094-1/1</t>
  </si>
  <si>
    <t>PB6807-095-1/1</t>
  </si>
  <si>
    <t>PB6807-096-1/1</t>
  </si>
  <si>
    <t>PB6807-097-1/1</t>
  </si>
  <si>
    <t>PB6807-098-1/1</t>
  </si>
  <si>
    <t>PB6807-099-1/1</t>
  </si>
  <si>
    <t>PB6807-100-1/1</t>
  </si>
  <si>
    <t>PB6807-101-1/1</t>
  </si>
  <si>
    <t>GB6807-102-1/1</t>
  </si>
  <si>
    <t>GB6807-103-1/1</t>
  </si>
  <si>
    <t>GB6807-104-1/1</t>
  </si>
  <si>
    <t>GB6807-105-1/1</t>
  </si>
  <si>
    <t>อาจีกาว่า P68-1228</t>
  </si>
  <si>
    <t>WB12042FHU-Y2</t>
  </si>
  <si>
    <t>สกรูล้อ M12 P1.5 x 42 มม. เกลียวครึ่ง ไม่มีแหวน ตรา BUFO-TFR SCM</t>
  </si>
  <si>
    <t>สกรูล้อ M12 P1.5 x 62 มม. เกลียวครึ่ง ไม่มีแหวน ตรา BUFO-ISUZU SCM</t>
  </si>
  <si>
    <t>WB12062FHU-Y2</t>
  </si>
  <si>
    <t>MB6807-106-1/1</t>
  </si>
  <si>
    <t>MB6807-107-1/1</t>
  </si>
  <si>
    <t>MB6807-108-1/1</t>
  </si>
  <si>
    <t>GB6807-109-1/1</t>
  </si>
  <si>
    <t>GB6807-110-1/1</t>
  </si>
  <si>
    <t>MB6807-111-1/1</t>
  </si>
  <si>
    <t>#3758</t>
  </si>
  <si>
    <t>MB6807-112-1/1</t>
  </si>
  <si>
    <t>MB6807-113-1/1</t>
  </si>
  <si>
    <t>AA202504477</t>
  </si>
  <si>
    <t>GB6807-114-1/1</t>
  </si>
  <si>
    <t>GB6807-115-1/1</t>
  </si>
  <si>
    <t>GB6807-116-1/1</t>
  </si>
  <si>
    <t>GB6807-117-1/1</t>
  </si>
  <si>
    <t>MB6807-118-1/1</t>
  </si>
  <si>
    <t>GB6807-119-1/1</t>
  </si>
  <si>
    <t>GB6807-120-1/1</t>
  </si>
  <si>
    <t>GB6807-121-1/1</t>
  </si>
  <si>
    <t>GB6807-122-1/1</t>
  </si>
  <si>
    <t>2507-0024</t>
  </si>
  <si>
    <t>PB6807-123-1/1</t>
  </si>
  <si>
    <t>PB6807-124-1/1</t>
  </si>
  <si>
    <t>GB6807-125-1/1</t>
  </si>
  <si>
    <t>GB6807-126-1/1</t>
  </si>
  <si>
    <t>GB6807-127-1/1</t>
  </si>
  <si>
    <t>GB6807-128-1/1</t>
  </si>
  <si>
    <t>GB6807-129-1/1</t>
  </si>
  <si>
    <t>กฟน. บิดที่ 21/68</t>
  </si>
  <si>
    <t>กฟน. บิดที่ 20/68</t>
  </si>
  <si>
    <t>สกรู 5/8"NC x 2" เกลียวตลอด ตรา STIC</t>
  </si>
  <si>
    <t>GB6807-132-1/1</t>
  </si>
  <si>
    <t>GB6807-130-1/1</t>
  </si>
  <si>
    <t>GB6807-131-1/1</t>
  </si>
  <si>
    <t>GB6807-133-1/1</t>
  </si>
  <si>
    <t>GB6807-134-1/1</t>
  </si>
  <si>
    <t>GB6807-135-1/1</t>
  </si>
  <si>
    <t>GB6807-136-1/1</t>
  </si>
  <si>
    <t>GB6807-137-1/1</t>
  </si>
  <si>
    <t>สกรูหัวสี่เหลี่ยม 5/8" NC x 4"  เกลียวครึ่ง ตรา STIC</t>
  </si>
  <si>
    <t>PB6807-138-1/1</t>
  </si>
  <si>
    <t>MB6807-139-1/1</t>
  </si>
  <si>
    <t>MB6807-140-1/1</t>
  </si>
  <si>
    <t>MB6807-141-1/1</t>
  </si>
  <si>
    <t>อาจีกาว่า P68-1227</t>
  </si>
  <si>
    <t>9.74-9.77</t>
  </si>
  <si>
    <t>GB6807-142-1/1</t>
  </si>
  <si>
    <t>GB6807-143-1/1</t>
  </si>
  <si>
    <t>PB6807-144-1/1</t>
  </si>
  <si>
    <t xml:space="preserve">กฟภ. บิดที่ 12/68 (ปทุมส่วนกลาง) </t>
  </si>
  <si>
    <t xml:space="preserve"> 28-06-68</t>
  </si>
  <si>
    <t>CP08060EHU-Y2</t>
  </si>
  <si>
    <t>GB6807-145-1/1</t>
  </si>
  <si>
    <t>GB6807-146-1/1</t>
  </si>
  <si>
    <t>GB6807-147-1/1</t>
  </si>
  <si>
    <t>GB6807-148-1/1</t>
  </si>
  <si>
    <t>GB6807-149-1/1</t>
  </si>
  <si>
    <t>GB6807-150-1/1</t>
  </si>
  <si>
    <t>GB6807-151-1/1</t>
  </si>
  <si>
    <t>GB6807-152-1/1</t>
  </si>
  <si>
    <t>GB6808-001-1/1</t>
  </si>
  <si>
    <t>GB6808-002-1/1</t>
  </si>
  <si>
    <t>GB6808-003-1/1</t>
  </si>
  <si>
    <t>GB6808-004-1/1</t>
  </si>
  <si>
    <t>GB6808-005-1/1</t>
  </si>
  <si>
    <t>GB6808-006-1/1</t>
  </si>
  <si>
    <t>GB6808-007-1/1</t>
  </si>
  <si>
    <t>GB6808-008-1/1</t>
  </si>
  <si>
    <t>GB6808-009-1/1</t>
  </si>
  <si>
    <t>GB6808-010-1/1</t>
  </si>
  <si>
    <t>GB6808-011-1/1</t>
  </si>
  <si>
    <t>GB6808-012-1/1</t>
  </si>
  <si>
    <t>GB6808-013-1/1</t>
  </si>
  <si>
    <t>GB6808-014-1/1</t>
  </si>
  <si>
    <t>GB6808-015-1/1</t>
  </si>
  <si>
    <t>GB6808-016-1/1</t>
  </si>
  <si>
    <t>GB6808-017-1/1</t>
  </si>
  <si>
    <t>สั่งผลิตเพิ่ม 200 ตัว</t>
  </si>
  <si>
    <t>MB6808-018-1/1</t>
  </si>
  <si>
    <t>MB6808-019-1/1</t>
  </si>
  <si>
    <t>HS08025EFU</t>
  </si>
  <si>
    <t>GB6808-020-1/1</t>
  </si>
  <si>
    <t>GB6808-021-1/1</t>
  </si>
  <si>
    <t>GB6808-022-1/1</t>
  </si>
  <si>
    <t>GB6808-023-1/1</t>
  </si>
  <si>
    <t>GB6808-024-1/1</t>
  </si>
  <si>
    <t>GB6808-025-1/1</t>
  </si>
  <si>
    <t>GB6808-026-1/1</t>
  </si>
  <si>
    <t>GB6808-027-1/1</t>
  </si>
  <si>
    <t>GB6808-028-1/1</t>
  </si>
  <si>
    <t>GB6808-029-1/1</t>
  </si>
  <si>
    <t>GB6808-030-1/1</t>
  </si>
  <si>
    <t>GB6808-031-1/1</t>
  </si>
  <si>
    <t>PB6808-032-1/1</t>
  </si>
  <si>
    <t>PB6808-033-1/1</t>
  </si>
  <si>
    <t>กลางเดือน มิ.ย. 68</t>
  </si>
  <si>
    <t>2507-0027</t>
  </si>
  <si>
    <t xml:space="preserve"> 29-07-68</t>
  </si>
  <si>
    <t>สกรูเกือกม้า M8 P1.25 x 25 มม. เกลียวตลอด (NS38)</t>
  </si>
  <si>
    <t>GB6808-034-1/1</t>
  </si>
  <si>
    <t>MB6808-035-1/1</t>
  </si>
  <si>
    <t>22-07-68</t>
  </si>
  <si>
    <t>PB6808-036-1/1</t>
  </si>
  <si>
    <t>PB6808-037-1/1</t>
  </si>
  <si>
    <t>PB6808-038-1/1</t>
  </si>
  <si>
    <t>PB6808-039-1/1</t>
  </si>
  <si>
    <t>PB6808-040-1/1</t>
  </si>
  <si>
    <t>PB6808-041-1/1</t>
  </si>
  <si>
    <t>PB6808-042-1/1</t>
  </si>
  <si>
    <t>PB6808-043-1/1</t>
  </si>
  <si>
    <t>PB6808-044-1/1</t>
  </si>
  <si>
    <t>PB6808-045-1/1</t>
  </si>
  <si>
    <t>PB6808-046-1/1</t>
  </si>
  <si>
    <t>PB6808-047-1/1</t>
  </si>
  <si>
    <t>อาจีกาว่า P68-1227,P68-1228</t>
  </si>
  <si>
    <t>อาจีกาว่า P68-1227,1389</t>
  </si>
  <si>
    <t>7+1</t>
  </si>
  <si>
    <t>สกรูแบตเตอรี่ 5/16" WT x 27 มม. รีดเกลียวลอย มีแหวน ตรา BHK</t>
  </si>
  <si>
    <t>MB6808-048-1/1</t>
  </si>
  <si>
    <t>GB6808-049-1/1</t>
  </si>
  <si>
    <t>GB6808-050-1/1</t>
  </si>
  <si>
    <t>GB6808-051-1/1</t>
  </si>
  <si>
    <t>GB6808-052-1/1</t>
  </si>
  <si>
    <t>17-06-68</t>
  </si>
  <si>
    <t>เดือน ต.ค.-ธ.ค. 68</t>
  </si>
  <si>
    <t>GB6808-053-1/1</t>
  </si>
  <si>
    <t>GB6808-054-1/1</t>
  </si>
  <si>
    <t>GB6808-055-1/1</t>
  </si>
  <si>
    <t>GB6808-056-1/1</t>
  </si>
  <si>
    <t>GB6808-057-1/1</t>
  </si>
  <si>
    <t>GB6808-058-1/1</t>
  </si>
  <si>
    <t>GB6808-059-1/1</t>
  </si>
  <si>
    <t>GB6808-060-1/1</t>
  </si>
  <si>
    <t>GB6808-061-1/1</t>
  </si>
  <si>
    <t>GB6808-062-1/1</t>
  </si>
  <si>
    <t>อาจีกาว่า P68-1227,1228</t>
  </si>
  <si>
    <t>PB6808-063-1/1</t>
  </si>
  <si>
    <t>ตามแผนเรียก</t>
  </si>
  <si>
    <t>กปน. บิดที่ 2/68</t>
  </si>
  <si>
    <t>GB6808-064-1/1</t>
  </si>
  <si>
    <t>GB6808-065-1/1</t>
  </si>
  <si>
    <t xml:space="preserve">ตีเพิ่ม 1700 ตัว </t>
  </si>
  <si>
    <t>PB6808-066-1/1</t>
  </si>
  <si>
    <t>PB6808-067-1/1</t>
  </si>
  <si>
    <t>PB6808-068-1/1</t>
  </si>
  <si>
    <t>PB6808-069-1/1</t>
  </si>
  <si>
    <t>อาจีกาว่า P68-1390</t>
  </si>
  <si>
    <t>อาจีกาว่า P68-1389</t>
  </si>
  <si>
    <t>GB6808-070-1/1</t>
  </si>
  <si>
    <t>GB6808-071-1/1</t>
  </si>
  <si>
    <t>GB6808-072-1/1</t>
  </si>
  <si>
    <t>14+1</t>
  </si>
  <si>
    <t>น้ำหนัก
สินค้าในใบสั่ง</t>
  </si>
  <si>
    <t>อาจีกาว่า P68-1390,1478</t>
  </si>
  <si>
    <t>MB6808-073-1/1</t>
  </si>
  <si>
    <t>MB6808-074-1/1</t>
  </si>
  <si>
    <t>GB6808-075-1/1</t>
  </si>
  <si>
    <t>GB6808-076-1/1</t>
  </si>
  <si>
    <t>06-08-68</t>
  </si>
  <si>
    <t>2507-0034</t>
  </si>
  <si>
    <t>อาจีกาว่า P68-1227,1478</t>
  </si>
  <si>
    <t>รอรีด</t>
  </si>
  <si>
    <t>GB6808-077-1/1</t>
  </si>
  <si>
    <t>GB6808-078-1/1</t>
  </si>
  <si>
    <t>6.98-7.01</t>
  </si>
  <si>
    <t>4,000Pcs.</t>
  </si>
  <si>
    <t>รอชุบ</t>
  </si>
  <si>
    <t>GB6808-079-1/1</t>
  </si>
  <si>
    <t>MB6808-080-1/1</t>
  </si>
  <si>
    <t>PB6808-081-1/1</t>
  </si>
  <si>
    <t>GB6808-082-1/1</t>
  </si>
  <si>
    <t>GB6808-083-1/1</t>
  </si>
  <si>
    <t>GB6808-084-1/1</t>
  </si>
  <si>
    <t>GB6808-085-1/1</t>
  </si>
  <si>
    <t>GB6808-086-1/1</t>
  </si>
  <si>
    <t>GB6808-087-1/1</t>
  </si>
  <si>
    <t>2508-0006</t>
  </si>
  <si>
    <t>GB6808-088-1/1</t>
  </si>
  <si>
    <t>PB6808-089-1/1</t>
  </si>
  <si>
    <t>PB6808-090-1/1</t>
  </si>
  <si>
    <t>GB6808-091-1/1</t>
  </si>
  <si>
    <t>GB6808-092-1/1</t>
  </si>
  <si>
    <t>GB6808-093-1/1</t>
  </si>
  <si>
    <t>PB6808-094-1/1</t>
  </si>
  <si>
    <t>PB6808-095-1/1</t>
  </si>
  <si>
    <t>MB6808-096-1/1</t>
  </si>
  <si>
    <t>30-07-68</t>
  </si>
  <si>
    <t>GB6808-097-1/1</t>
  </si>
  <si>
    <t>GB6808-098-1/1</t>
  </si>
  <si>
    <t>GB6808-099-1/1</t>
  </si>
  <si>
    <t>GB6808-100-1/1</t>
  </si>
  <si>
    <t>MB6808-101-1/1</t>
  </si>
  <si>
    <t>MB6808-102-1/1</t>
  </si>
  <si>
    <t>#3870</t>
  </si>
  <si>
    <t>GB6808-103-1/1</t>
  </si>
  <si>
    <t>GB6808-104-1/1</t>
  </si>
  <si>
    <t>GB6808-105-1/1</t>
  </si>
  <si>
    <t>4+1</t>
  </si>
  <si>
    <t>MB6808-106-1/1</t>
  </si>
  <si>
    <t>GB6808-107-1/1</t>
  </si>
  <si>
    <t>GB6808-108-1/1</t>
  </si>
  <si>
    <t>GB6808-109-1/1</t>
  </si>
  <si>
    <t>MB6808-110-1/1</t>
  </si>
  <si>
    <t>23-07-68</t>
  </si>
  <si>
    <t>รอแจ้งลูกค้า</t>
  </si>
  <si>
    <t>GB6808-111-1/1</t>
  </si>
  <si>
    <t>GB6808-112-1/1</t>
  </si>
  <si>
    <t>GB6808-113-1/1</t>
  </si>
  <si>
    <t>GB6808-114-1/1</t>
  </si>
  <si>
    <t>GB6808-115-1/1</t>
  </si>
  <si>
    <t>GB6808-116-1/1</t>
  </si>
  <si>
    <t>GB6808-117-1/1</t>
  </si>
  <si>
    <t>PB6808-118-1/1</t>
  </si>
  <si>
    <t>GB6808-119-1/1</t>
  </si>
  <si>
    <t>กฟภ. บิดที่ 16/68 (ยะลา)</t>
  </si>
  <si>
    <t>GB6808-120-1/1</t>
  </si>
  <si>
    <t>GB6808-121-1/1</t>
  </si>
  <si>
    <t>GB6808-122-1/1</t>
  </si>
  <si>
    <t>GB6808-123-1/1</t>
  </si>
  <si>
    <t>GB6808-124-1/1</t>
  </si>
  <si>
    <t>ตีเพิ่ม 100 ตัว</t>
  </si>
  <si>
    <t>สั่งผลิตเพิ่ม 520 ตัว</t>
  </si>
  <si>
    <t>MB6808-125-1/1</t>
  </si>
  <si>
    <t>PB6808-126-1/1</t>
  </si>
  <si>
    <t>GB6808-127-1/1</t>
  </si>
  <si>
    <t>GB6808-128-1/1</t>
  </si>
  <si>
    <t>GB6808-129-1/1</t>
  </si>
  <si>
    <t>GB6808-130-1/1</t>
  </si>
  <si>
    <t>อาจี P68-1500</t>
  </si>
  <si>
    <t>ตีหมดลวด</t>
  </si>
  <si>
    <t>GB6808-131-1/1</t>
  </si>
  <si>
    <t>MB6808-132-1/1</t>
  </si>
  <si>
    <t>GB6808-133-1/1</t>
  </si>
  <si>
    <t>GB6808-134-1/1</t>
  </si>
  <si>
    <t>GB6808-135-1/1</t>
  </si>
  <si>
    <t>GB6808-136-1/1</t>
  </si>
  <si>
    <t>GB6808-137-1/1</t>
  </si>
  <si>
    <t>GB6808-138-1/1</t>
  </si>
  <si>
    <t>GB6808-139-1/1</t>
  </si>
  <si>
    <t>GB6808-140-1/1</t>
  </si>
  <si>
    <t>GB6808-141-1/1</t>
  </si>
  <si>
    <t>GB6808-142-1/1</t>
  </si>
  <si>
    <t>GB6808-143-1/1</t>
  </si>
  <si>
    <t>GB6809-001-1/1</t>
  </si>
  <si>
    <t>GB6809-002-1/1</t>
  </si>
  <si>
    <t>PB6809-003-1/1</t>
  </si>
  <si>
    <t>GB6808-144-1/1</t>
  </si>
  <si>
    <t>PB6808-145-1/1</t>
  </si>
  <si>
    <t>PB6808-146-1/1</t>
  </si>
  <si>
    <t>อาจี P68-1572</t>
  </si>
  <si>
    <t xml:space="preserve">กฟภ. บิดที่ 12/68 (ปทุม ส่วนกลาง) </t>
  </si>
  <si>
    <t>GB6809-004-1/1</t>
  </si>
  <si>
    <t>MB6809-005-1/1</t>
  </si>
  <si>
    <t>MB6809-006-1/1</t>
  </si>
  <si>
    <t>GB6809-007-1/1</t>
  </si>
  <si>
    <t>MB6809-008-1/1</t>
  </si>
  <si>
    <t>PB6809-009-1/1</t>
  </si>
  <si>
    <t>PB6809-010-1/1</t>
  </si>
  <si>
    <t>PB6809-011-1/1</t>
  </si>
  <si>
    <t>PB6809-012-1/1</t>
  </si>
  <si>
    <t>PB6809-013-1/1</t>
  </si>
  <si>
    <t>PB6809-014-1/1</t>
  </si>
  <si>
    <t>PB6809-015-1/1</t>
  </si>
  <si>
    <t>PB6809-016-1/1</t>
  </si>
  <si>
    <t>PB6809-017-1/1</t>
  </si>
  <si>
    <t>PB6809-018-1/1</t>
  </si>
  <si>
    <t>MB6809-019-1/1</t>
  </si>
  <si>
    <t>PB6809-020-1/1</t>
  </si>
  <si>
    <t>SBC5024G</t>
  </si>
  <si>
    <t>อาจี P68-1389</t>
  </si>
  <si>
    <t>อาจี P68-1389,1390,1478</t>
  </si>
  <si>
    <t>อาจี P68-1389,1390,1478,1500</t>
  </si>
  <si>
    <t>อาจี P68-1389,1390</t>
  </si>
  <si>
    <t>2508-0024</t>
  </si>
  <si>
    <t>สกรูหัวสี่เหลี่ยม 5/8"NC x 24" เกลียวครึ่ง ตรา STIC</t>
  </si>
  <si>
    <t xml:space="preserve">     </t>
  </si>
  <si>
    <t>MB6809-021-1/1</t>
  </si>
  <si>
    <t>MB6809-022-1/1</t>
  </si>
  <si>
    <t>2509-0003</t>
  </si>
  <si>
    <t>2509-0004</t>
  </si>
  <si>
    <t>GB6809-023-1/1</t>
  </si>
  <si>
    <t>GB6809-024-1/1</t>
  </si>
  <si>
    <t>GB6809-025-1/1</t>
  </si>
  <si>
    <t>GB6809-026-1/1</t>
  </si>
  <si>
    <t>GB6809-027-1/1</t>
  </si>
  <si>
    <t>GB6809-028-1/1</t>
  </si>
  <si>
    <t>HBC50200</t>
  </si>
  <si>
    <t>PB6809-031-1/1</t>
  </si>
  <si>
    <t>PB6809-032-1/1</t>
  </si>
  <si>
    <t>กิจพูนชัย (6800112)</t>
  </si>
  <si>
    <t>MB6809-029-1/1</t>
  </si>
  <si>
    <t>MB6809-030-1/1</t>
  </si>
  <si>
    <t>2509-0006</t>
  </si>
  <si>
    <t>2509-0010</t>
  </si>
  <si>
    <t>GB6809-033-1/1</t>
  </si>
  <si>
    <t>GB6809-034-1/1</t>
  </si>
  <si>
    <t>PB6809-035-1/1</t>
  </si>
  <si>
    <t>PB6809-036-1/1</t>
  </si>
  <si>
    <t>PB6809-037-1/1</t>
  </si>
  <si>
    <t>PB6809-038-1/1</t>
  </si>
  <si>
    <t>PB6809-039-1/1</t>
  </si>
  <si>
    <t>PB6809-040-1/1</t>
  </si>
  <si>
    <t>PB6809-041-1/1</t>
  </si>
  <si>
    <t>สลักเกลียวหัวหกเหลี่ยม M16 P2.0 x 650 เกลียวครึ่ง ตรา KPC MM</t>
  </si>
  <si>
    <t>HB16650G</t>
  </si>
  <si>
    <t>กิจพูนชัย (6800113)</t>
  </si>
  <si>
    <t>HH15049WHU</t>
  </si>
  <si>
    <t>HH15745WHU</t>
  </si>
  <si>
    <t>HH15675WHU</t>
  </si>
  <si>
    <t>แกน 3/16" WT x 67.5 มม. เกลียวครึ่ง ไม่มีแหวน (SW08)</t>
  </si>
  <si>
    <t>แกน 3/16" WT x 49 มม. เกลียวครึ่ง ไม่มีแหวน (BS17)</t>
  </si>
  <si>
    <t>แกน 3/16" WT x 74.5 มม. เกลียวครึ่ง ไม่มีแหวน (SW31)</t>
  </si>
  <si>
    <t>MB6809-042-1/1</t>
  </si>
  <si>
    <t>2509016</t>
  </si>
  <si>
    <t>GB6809-043-1/1</t>
  </si>
  <si>
    <t>5+1</t>
  </si>
  <si>
    <t>PB6809-044-1/1</t>
  </si>
  <si>
    <t>GB6809-045-1/1</t>
  </si>
  <si>
    <t>กฟภ.20/68 (ยะลา)</t>
  </si>
  <si>
    <t>PB6809-046-1/1</t>
  </si>
  <si>
    <t>PB6809-047-1/1</t>
  </si>
  <si>
    <t>GB6809-048-1/1</t>
  </si>
  <si>
    <t>GB6809-049-1/1</t>
  </si>
  <si>
    <t>GB6809-050-1/1</t>
  </si>
  <si>
    <t>GB6809-051-1/1</t>
  </si>
  <si>
    <t>MB6809-052-1/1</t>
  </si>
  <si>
    <t>#3966</t>
  </si>
  <si>
    <t>ตีเพิ่ม 50 ตัว</t>
  </si>
  <si>
    <t>สกรูล้อ M12 P1.5 x 40 มม. เกลียวครึ่ง ไม่มีแหวน ตรา BUFO-LN SCM</t>
  </si>
  <si>
    <t xml:space="preserve"> 23-07-68</t>
  </si>
  <si>
    <t>MB6809-053-1/1</t>
  </si>
  <si>
    <t>PJ06025000-Y</t>
  </si>
  <si>
    <t>PB6809-054-1/1</t>
  </si>
  <si>
    <t>2508-0005</t>
  </si>
  <si>
    <t>กฟน. บิดที่ 26/68</t>
  </si>
  <si>
    <t>042520408</t>
  </si>
  <si>
    <t>PIN JOINT M6 x 25 มม.</t>
  </si>
  <si>
    <t>21.70-22.20</t>
  </si>
  <si>
    <t>GB6809-055-1/1</t>
  </si>
  <si>
    <t>GB6809-056-1/1</t>
  </si>
  <si>
    <t>GB6809-057-1/1</t>
  </si>
  <si>
    <t>GB6809-058-1/1</t>
  </si>
  <si>
    <t>GB6809-059-1/1</t>
  </si>
  <si>
    <t>GB6809-060-1/1</t>
  </si>
  <si>
    <t>กฟน. บิดที่ 24/68 (เจาะจง)</t>
  </si>
  <si>
    <t>PB6809-061-1/1</t>
  </si>
  <si>
    <t>กฟน. บิดที่ 23/68 (เจาะจง)</t>
  </si>
  <si>
    <t>*ตีหมดลวด</t>
  </si>
  <si>
    <t>GB6809-062-1/1</t>
  </si>
  <si>
    <t>GB6809-063-1/1</t>
  </si>
  <si>
    <t>7.74-7.77</t>
  </si>
  <si>
    <t>รอสรุปเรื่องรีดลายจากลูกค้า</t>
  </si>
  <si>
    <t>GB6809-064-1/1</t>
  </si>
  <si>
    <t>MB6809-065-1/1</t>
  </si>
  <si>
    <t>2509-0032</t>
  </si>
  <si>
    <t>PB6809-066-1/1</t>
  </si>
  <si>
    <t>PB6809-067-1/1</t>
  </si>
  <si>
    <t>MB6809-068-1/1</t>
  </si>
  <si>
    <t>MB6809-069-1/1</t>
  </si>
  <si>
    <t>MB6809-070-1/1</t>
  </si>
  <si>
    <t>อาจี P68-1679</t>
  </si>
  <si>
    <t>MB6809-071-1/1</t>
  </si>
  <si>
    <t>MB6809-072-1/1</t>
  </si>
  <si>
    <t>MB6809-073-1/1</t>
  </si>
  <si>
    <t>2509-0012</t>
  </si>
  <si>
    <t>PB6809-074-1/1</t>
  </si>
  <si>
    <t>GB6809-075-1/1</t>
  </si>
  <si>
    <t>PB6809-076-1/1</t>
  </si>
  <si>
    <t>PB6809-077-1/1</t>
  </si>
  <si>
    <t>PB6809-078-1/1</t>
  </si>
  <si>
    <t>PB6809-079-1/1</t>
  </si>
  <si>
    <t>PB6809-080-1/1</t>
  </si>
  <si>
    <t>อาจี (P68-1679)</t>
  </si>
  <si>
    <t>GB6809-081-1/1</t>
  </si>
  <si>
    <t>GB6809-082-1/1</t>
  </si>
  <si>
    <t>GB6809-083-1/1</t>
  </si>
  <si>
    <t>GB6809-084-1/1</t>
  </si>
  <si>
    <t>GB6809-085-1/1</t>
  </si>
  <si>
    <t>GB6809-086-1/1</t>
  </si>
  <si>
    <t>GB6809-087-1/1</t>
  </si>
  <si>
    <t>GB6809-088-1/1</t>
  </si>
  <si>
    <t>GB6809-089-1/1</t>
  </si>
  <si>
    <t>GB6809-090-1/1</t>
  </si>
  <si>
    <t>MB6809-091-1/1</t>
  </si>
  <si>
    <t>#7756</t>
  </si>
  <si>
    <t>GB6809-092-1/1</t>
  </si>
  <si>
    <t>GB6809-093-1/1</t>
  </si>
  <si>
    <t>สั่งตีหมดลวด</t>
  </si>
  <si>
    <t>GB6809-094-1/1</t>
  </si>
  <si>
    <t>GB6809-095-1/1</t>
  </si>
  <si>
    <t>GB6809-097-1/1</t>
  </si>
  <si>
    <t>GB6809-098-1/1</t>
  </si>
  <si>
    <t>GB6809-096-1/1</t>
  </si>
  <si>
    <t>PB6810-001-1/1</t>
  </si>
  <si>
    <t>PB6810-002-1/1</t>
  </si>
  <si>
    <t>PB6810-003-1/1</t>
  </si>
  <si>
    <t>PB6810-004-1/1</t>
  </si>
  <si>
    <t>PB6810-005-1/1</t>
  </si>
  <si>
    <t>PB6810-006-1/1</t>
  </si>
  <si>
    <t>PB6810-007-1/1</t>
  </si>
  <si>
    <t>PB6810-008-1/1</t>
  </si>
  <si>
    <t>PB6810-009-1/1</t>
  </si>
  <si>
    <t>PB6810-010-1/1</t>
  </si>
  <si>
    <t>PB6810-011-1/1</t>
  </si>
  <si>
    <t>PB6810-012-1/1</t>
  </si>
  <si>
    <t>อาจี P68-1745,1747</t>
  </si>
  <si>
    <t>อาจี P68-1679, P68-1745,1747</t>
  </si>
  <si>
    <t>GB6810-013-1/1</t>
  </si>
  <si>
    <t>GB6810-014-1/1</t>
  </si>
  <si>
    <t>PB6810-015-1/1</t>
  </si>
  <si>
    <t>PB6810-016-1/1</t>
  </si>
  <si>
    <t>MB6810-017-1/1</t>
  </si>
  <si>
    <t>MB6810-018-1/1</t>
  </si>
  <si>
    <t>GB6810-019-1/1</t>
  </si>
  <si>
    <t>GB6810-020-1/1</t>
  </si>
  <si>
    <t>#7754</t>
  </si>
  <si>
    <t>#7755</t>
  </si>
  <si>
    <t>GB6810-021-1/1</t>
  </si>
  <si>
    <t>GB6810-022-1/1</t>
  </si>
  <si>
    <t>GB6810-023-1/1</t>
  </si>
  <si>
    <t>GB6810-024-1/1</t>
  </si>
  <si>
    <t>GB6810-025-1/1</t>
  </si>
  <si>
    <t>PB6810-026-1/1</t>
  </si>
  <si>
    <t>PB6810-027-1/1</t>
  </si>
  <si>
    <t>กฟภ. บิดที่ 23/68 (อยุธยา)</t>
  </si>
  <si>
    <t>PB6810-028-1/1</t>
  </si>
  <si>
    <t>PB6810-029-1/1</t>
  </si>
  <si>
    <t>PB6810-030-1/1</t>
  </si>
  <si>
    <t>GB6810-031-1/1</t>
  </si>
  <si>
    <t>GB6810-032-1/1</t>
  </si>
  <si>
    <t>GB6810-033-1/1</t>
  </si>
  <si>
    <t>GB6810-034-1/1</t>
  </si>
  <si>
    <t>GB6810-035-1/1</t>
  </si>
  <si>
    <t>GB6810-036-1/1</t>
  </si>
  <si>
    <t>GB6810-037-1/1</t>
  </si>
  <si>
    <t>GB6810-038-1/1</t>
  </si>
  <si>
    <t>GB6810-039-1/1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</si>
</sst>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_);_(* \(#,##0\);_(* &quot;-&quot;??_);_(@_)"/>
    <numFmt numFmtId="165" formatCode="[$-101041E]d\ mmm\ yy;@"/>
    <numFmt numFmtId="166" formatCode="[$-187041E]d\ mmm\ yy;@"/>
    <numFmt numFmtId="167" formatCode="_-* #,##0_-;\-* #,##0_-;_-* &quot;-&quot;??_-;_-@_-"/>
    <numFmt numFmtId="168" formatCode="[$-107041E]d\ mmm\ yy;@"/>
    <numFmt numFmtId="169" formatCode="0.00;[Red]0.00"/>
    <numFmt numFmtId="170" formatCode="0.0;[Red]0.0"/>
  </numFmts>
  <fonts count="16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sz val="11"/>
      <color theme="1"/>
      <name val="Calibri"/>
      <family val="2"/>
      <scheme val="minor"/>
    </font>
    <font>
      <sz val="16"/>
      <color rgb="FF000099"/>
      <name val="Angsana New"/>
      <family val="1"/>
    </font>
    <font>
      <sz val="16"/>
      <name val="Angsana New"/>
      <family val="1"/>
    </font>
    <font>
      <b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000000"/>
      <name val="Angsana New"/>
      <family val="1"/>
    </font>
    <font>
      <b/>
      <sz val="16"/>
      <color rgb="FF000000"/>
      <name val="Angsana New"/>
      <family val="1"/>
    </font>
    <font>
      <b/>
      <sz val="12"/>
      <color rgb="FF000000"/>
      <name val="Angsana New"/>
      <family val="1"/>
    </font>
    <font>
      <b/>
      <sz val="14"/>
      <color rgb="FF000000"/>
      <name val="Angsana New"/>
      <family val="1"/>
    </font>
    <font>
      <b/>
      <sz val="18"/>
      <color rgb="FF000000"/>
      <name val="Angsana New"/>
      <family val="1"/>
    </font>
    <font>
      <b/>
      <sz val="14"/>
      <name val="Angsana New"/>
      <family val="1"/>
    </font>
    <font>
      <b/>
      <sz val="18"/>
      <color theme="1"/>
      <name val="Angsana New"/>
      <family val="1"/>
    </font>
    <font>
      <b/>
      <sz val="20"/>
      <name val="Angsana New"/>
      <family val="1"/>
    </font>
    <font>
      <b/>
      <sz val="18"/>
      <name val="Angsana New"/>
      <family val="1"/>
    </font>
    <font>
      <b/>
      <sz val="16"/>
      <name val="Angsana New"/>
      <family val="1"/>
      <charset val="222"/>
    </font>
    <font>
      <b/>
      <sz val="12"/>
      <name val="Angsana New"/>
      <family val="1"/>
    </font>
    <font>
      <b/>
      <sz val="29"/>
      <color theme="1"/>
      <name val="Angsana New"/>
      <family val="1"/>
    </font>
    <font>
      <b/>
      <sz val="22"/>
      <color theme="1"/>
      <name val="Angsana New"/>
      <family val="1"/>
    </font>
    <font>
      <sz val="16"/>
      <name val="Angsana New"/>
      <family val="1"/>
      <charset val="222"/>
    </font>
    <font>
      <b/>
      <sz val="16"/>
      <color rgb="FF000099"/>
      <name val="Angsana New"/>
      <family val="1"/>
    </font>
    <font>
      <sz val="16"/>
      <color rgb="FFC00000"/>
      <name val="Angsana New"/>
      <family val="1"/>
    </font>
    <font>
      <b/>
      <sz val="14"/>
      <name val="Angsana New"/>
      <family val="1"/>
      <charset val="222"/>
    </font>
    <font>
      <sz val="14"/>
      <name val="Angsana New"/>
      <family val="1"/>
      <charset val="222"/>
    </font>
    <font>
      <b/>
      <sz val="18"/>
      <name val="Angsana New"/>
      <family val="1"/>
      <charset val="222"/>
    </font>
    <font>
      <b/>
      <sz val="20"/>
      <color theme="1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36"/>
      <name val="Angsana New"/>
      <family val="1"/>
    </font>
    <font>
      <sz val="16"/>
      <color rgb="FFFF0000"/>
      <name val="Angsana New"/>
      <family val="1"/>
    </font>
    <font>
      <b/>
      <sz val="16"/>
      <name val="Calibri"/>
      <family val="2"/>
      <charset val="222"/>
    </font>
    <font>
      <sz val="16"/>
      <name val="Calibri"/>
      <family val="2"/>
    </font>
    <font>
      <b/>
      <sz val="11"/>
      <color rgb="FF000000"/>
      <name val="Angsana New"/>
      <family val="1"/>
    </font>
    <font>
      <sz val="16"/>
      <color rgb="FF000099"/>
      <name val="Angsana New"/>
      <family val="1"/>
      <charset val="222"/>
    </font>
    <font>
      <b/>
      <sz val="16"/>
      <color rgb="FFFF0000"/>
      <name val="Angsana New"/>
      <family val="1"/>
    </font>
    <font>
      <sz val="16"/>
      <color rgb="FF6600CC"/>
      <name val="Angsana New"/>
      <family val="1"/>
      <charset val="222"/>
    </font>
    <font>
      <sz val="16"/>
      <color rgb="FFFF00FF"/>
      <name val="Angsana New"/>
      <family val="1"/>
    </font>
    <font>
      <b/>
      <sz val="14"/>
      <color rgb="FF000099"/>
      <name val="Angsana New"/>
      <family val="1"/>
    </font>
    <font>
      <b/>
      <sz val="36"/>
      <color rgb="FF000099"/>
      <name val="Angsana New"/>
      <family val="1"/>
    </font>
    <font>
      <sz val="16"/>
      <color theme="9" tint="-0.499984740745262"/>
      <name val="Angsana New"/>
      <family val="1"/>
    </font>
    <font>
      <sz val="16"/>
      <color rgb="FF6600CC"/>
      <name val="Angsana New"/>
      <family val="1"/>
    </font>
    <font>
      <sz val="16"/>
      <color rgb="FFFF0000"/>
      <name val="Angsana New"/>
      <family val="1"/>
      <charset val="222"/>
    </font>
    <font>
      <sz val="16"/>
      <color rgb="FFFF00FF"/>
      <name val="Angsana New"/>
      <family val="1"/>
      <charset val="222"/>
    </font>
    <font>
      <sz val="14"/>
      <name val="Cordia New"/>
      <family val="2"/>
    </font>
    <font>
      <sz val="18"/>
      <name val="Angsana New"/>
      <family val="1"/>
    </font>
    <font>
      <sz val="16"/>
      <color rgb="FF000099"/>
      <name val="Angsana New"/>
      <family val="2"/>
    </font>
    <font>
      <sz val="16"/>
      <color rgb="FFC00000"/>
      <name val="Angsana New"/>
      <family val="1"/>
      <charset val="222"/>
    </font>
    <font>
      <sz val="11"/>
      <color rgb="FF006100"/>
      <name val="Calibri"/>
      <family val="2"/>
      <charset val="222"/>
      <scheme val="minor"/>
    </font>
    <font>
      <b/>
      <sz val="16"/>
      <color theme="0"/>
      <name val="Calibri"/>
      <family val="2"/>
      <charset val="222"/>
    </font>
    <font>
      <b/>
      <sz val="12"/>
      <color theme="0"/>
      <name val="Calibri"/>
      <family val="2"/>
      <charset val="222"/>
    </font>
    <font>
      <b/>
      <sz val="12"/>
      <color rgb="FFFF0066"/>
      <name val="Angsana New"/>
      <family val="1"/>
    </font>
    <font>
      <b/>
      <sz val="12"/>
      <color rgb="FFFF0000"/>
      <name val="Angsana New"/>
      <family val="1"/>
    </font>
    <font>
      <b/>
      <sz val="11"/>
      <name val="Angsana New"/>
      <family val="1"/>
      <charset val="222"/>
    </font>
    <font>
      <b/>
      <sz val="36"/>
      <color theme="1"/>
      <name val="Angsana New"/>
      <family val="1"/>
    </font>
    <font>
      <sz val="18"/>
      <color rgb="FF000099"/>
      <name val="Angsana New"/>
      <family val="1"/>
    </font>
    <font>
      <sz val="16"/>
      <color theme="1"/>
      <name val="Angsana New"/>
      <family val="1"/>
      <charset val="222"/>
    </font>
    <font>
      <b/>
      <sz val="11"/>
      <name val="Angsana New"/>
      <family val="1"/>
    </font>
    <font>
      <sz val="11"/>
      <color rgb="FF9C5700"/>
      <name val="Calibri"/>
      <family val="2"/>
      <charset val="222"/>
      <scheme val="minor"/>
    </font>
    <font>
      <b/>
      <sz val="16"/>
      <color rgb="FF9C5700"/>
      <name val="Angsana New"/>
      <family val="1"/>
    </font>
    <font>
      <b/>
      <sz val="16"/>
      <name val="Calibri"/>
      <family val="2"/>
    </font>
    <font>
      <b/>
      <sz val="16"/>
      <color theme="0"/>
      <name val="Calibri"/>
      <family val="2"/>
    </font>
    <font>
      <b/>
      <sz val="20"/>
      <color theme="1"/>
      <name val="Angsana New"/>
      <family val="1"/>
    </font>
    <font>
      <sz val="11"/>
      <color rgb="FF9C0006"/>
      <name val="Calibri"/>
      <family val="2"/>
      <charset val="222"/>
      <scheme val="minor"/>
    </font>
    <font>
      <b/>
      <sz val="14"/>
      <color rgb="FF9C0006"/>
      <name val="Angsana New"/>
      <family val="1"/>
    </font>
    <font>
      <sz val="14"/>
      <name val="AngsanaUPC"/>
      <family val="1"/>
    </font>
    <font>
      <b/>
      <sz val="10"/>
      <name val="Angsana New"/>
      <family val="1"/>
    </font>
    <font>
      <b/>
      <sz val="11"/>
      <color rgb="FF9C5700"/>
      <name val="Angsana New"/>
      <family val="1"/>
    </font>
    <font>
      <b/>
      <sz val="11"/>
      <color theme="1"/>
      <name val="Angsana New"/>
      <family val="1"/>
    </font>
    <font>
      <b/>
      <sz val="10"/>
      <color theme="1"/>
      <name val="Angsana New"/>
      <family val="1"/>
    </font>
    <font>
      <b/>
      <sz val="13"/>
      <color rgb="FF9C5700"/>
      <name val="Angsana New"/>
      <family val="1"/>
    </font>
    <font>
      <b/>
      <sz val="24"/>
      <color theme="0"/>
      <name val="Angsana New"/>
      <family val="1"/>
    </font>
    <font>
      <b/>
      <sz val="16"/>
      <color rgb="FF006100"/>
      <name val="Angsana New"/>
      <family val="1"/>
    </font>
    <font>
      <b/>
      <sz val="16"/>
      <color rgb="FFC00000"/>
      <name val="Angsana New"/>
      <family val="1"/>
    </font>
    <font>
      <sz val="20"/>
      <name val="Angsana New"/>
      <family val="1"/>
      <charset val="222"/>
    </font>
    <font>
      <b/>
      <sz val="18"/>
      <color theme="1"/>
      <name val="Angsana New"/>
      <family val="1"/>
      <charset val="222"/>
    </font>
    <font>
      <b/>
      <sz val="16"/>
      <color theme="1"/>
      <name val="Angsana New"/>
      <family val="1"/>
      <charset val="222"/>
    </font>
    <font>
      <b/>
      <sz val="10"/>
      <name val="Calibri"/>
      <family val="2"/>
      <charset val="22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ngsana New"/>
      <family val="1"/>
    </font>
    <font>
      <sz val="16"/>
      <name val="Angsana New"/>
      <family val="2"/>
      <charset val="222"/>
    </font>
    <font>
      <sz val="19.2"/>
      <name val="Angsana New"/>
      <family val="1"/>
    </font>
    <font>
      <b/>
      <sz val="12"/>
      <color theme="1"/>
      <name val="Arial Black"/>
      <family val="2"/>
      <charset val="222"/>
    </font>
    <font>
      <b/>
      <sz val="18"/>
      <color theme="1"/>
      <name val="Arial Black"/>
      <family val="2"/>
      <charset val="222"/>
    </font>
    <font>
      <sz val="11"/>
      <color theme="1"/>
      <name val="Calibri"/>
      <family val="2"/>
      <scheme val="minor"/>
    </font>
    <font>
      <b/>
      <sz val="10"/>
      <color rgb="FF9C5700"/>
      <name val="Angsana New"/>
      <family val="1"/>
    </font>
    <font>
      <sz val="11"/>
      <color rgb="FF3F3F76"/>
      <name val="Calibri"/>
      <family val="2"/>
      <charset val="222"/>
      <scheme val="minor"/>
    </font>
    <font>
      <i/>
      <sz val="11"/>
      <color rgb="FF7F7F7F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20"/>
      <color rgb="FF000099"/>
      <name val="Angsana New"/>
      <family val="1"/>
    </font>
    <font>
      <b/>
      <sz val="16"/>
      <color rgb="FFFF0066"/>
      <name val="Angsana New"/>
      <family val="1"/>
    </font>
    <font>
      <b/>
      <sz val="14"/>
      <color rgb="FFC00000"/>
      <name val="Angsana New"/>
      <family val="1"/>
    </font>
    <font>
      <sz val="12"/>
      <name val="Angsana New"/>
      <family val="1"/>
      <charset val="222"/>
    </font>
    <font>
      <b/>
      <sz val="12"/>
      <name val="Angsana New"/>
      <family val="1"/>
      <charset val="222"/>
    </font>
    <font>
      <sz val="12"/>
      <color rgb="FFC00000"/>
      <name val="Angsana New"/>
      <family val="1"/>
      <charset val="222"/>
    </font>
    <font>
      <b/>
      <sz val="14"/>
      <color rgb="FF003300"/>
      <name val="Angsana New"/>
      <family val="1"/>
      <charset val="222"/>
    </font>
    <font>
      <b/>
      <sz val="16"/>
      <color theme="0"/>
      <name val="Angsana New"/>
      <family val="1"/>
    </font>
    <font>
      <sz val="10"/>
      <color rgb="FFFF0000"/>
      <name val="Calibri"/>
      <family val="2"/>
      <scheme val="minor"/>
    </font>
    <font>
      <sz val="16"/>
      <color rgb="FFFF0066"/>
      <name val="Angsana New"/>
      <family val="1"/>
    </font>
    <font>
      <b/>
      <sz val="16"/>
      <color rgb="FF006600"/>
      <name val="Angsana New"/>
      <family val="1"/>
    </font>
    <font>
      <sz val="16"/>
      <color rgb="FF006600"/>
      <name val="Angsana New"/>
      <family val="1"/>
    </font>
    <font>
      <sz val="12"/>
      <color rgb="FF003300"/>
      <name val="Angsana New"/>
      <family val="1"/>
      <charset val="222"/>
    </font>
    <font>
      <b/>
      <sz val="12"/>
      <color rgb="FF003300"/>
      <name val="Angsana New"/>
      <family val="1"/>
      <charset val="222"/>
    </font>
    <font>
      <b/>
      <sz val="13"/>
      <color rgb="FF003300"/>
      <name val="Angsana New"/>
      <family val="1"/>
      <charset val="222"/>
    </font>
    <font>
      <sz val="12"/>
      <color theme="1"/>
      <name val="Angsana New"/>
      <family val="1"/>
      <charset val="222"/>
    </font>
    <font>
      <b/>
      <sz val="18"/>
      <color rgb="FFC00000"/>
      <name val="Angsana New"/>
      <family val="1"/>
    </font>
    <font>
      <sz val="16"/>
      <color rgb="FFFF0066"/>
      <name val="Angsana New"/>
      <family val="1"/>
      <charset val="222"/>
    </font>
    <font>
      <sz val="16"/>
      <color theme="9" tint="-0.249977111117893"/>
      <name val="Angsana New"/>
      <family val="1"/>
      <charset val="222"/>
    </font>
    <font>
      <b/>
      <sz val="14"/>
      <color theme="1"/>
      <name val="Angsana New"/>
      <family val="1"/>
      <charset val="222"/>
    </font>
    <font>
      <sz val="11"/>
      <color rgb="FF000099"/>
      <name val="Calibri"/>
      <family val="2"/>
      <scheme val="minor"/>
    </font>
    <font>
      <b/>
      <i/>
      <sz val="16"/>
      <name val="Angsana New"/>
      <family val="1"/>
    </font>
    <font>
      <b/>
      <i/>
      <sz val="16"/>
      <color rgb="FF000099"/>
      <name val="Angsana New"/>
      <family val="1"/>
    </font>
    <font>
      <b/>
      <i/>
      <sz val="12"/>
      <name val="Angsana New"/>
      <family val="1"/>
    </font>
    <font>
      <b/>
      <i/>
      <sz val="16"/>
      <color rgb="FFC00000"/>
      <name val="Angsana New"/>
      <family val="1"/>
    </font>
    <font>
      <sz val="11"/>
      <color rgb="FFC00000"/>
      <name val="Calibri"/>
      <family val="2"/>
      <charset val="222"/>
      <scheme val="minor"/>
    </font>
    <font>
      <sz val="11"/>
      <color rgb="FF000099"/>
      <name val="Calibri"/>
      <family val="2"/>
      <charset val="222"/>
      <scheme val="minor"/>
    </font>
    <font>
      <sz val="14"/>
      <color rgb="FF000099"/>
      <name val="Angsana New"/>
      <family val="1"/>
      <charset val="222"/>
    </font>
    <font>
      <b/>
      <sz val="11"/>
      <color rgb="FF006100"/>
      <name val="Angsana New"/>
      <family val="1"/>
    </font>
    <font>
      <sz val="12"/>
      <color rgb="FF000099"/>
      <name val="Angsana New"/>
      <family val="1"/>
      <charset val="222"/>
    </font>
    <font>
      <b/>
      <i/>
      <sz val="16"/>
      <color rgb="FF006600"/>
      <name val="Angsana New"/>
      <family val="1"/>
    </font>
    <font>
      <b/>
      <sz val="14"/>
      <color rgb="FF006600"/>
      <name val="Angsana New"/>
      <family val="1"/>
    </font>
    <font>
      <b/>
      <sz val="14"/>
      <color theme="1"/>
      <name val="Angsana New"/>
      <family val="1"/>
    </font>
    <font>
      <sz val="11"/>
      <color rgb="FF006600"/>
      <name val="Calibri"/>
      <family val="2"/>
      <charset val="222"/>
      <scheme val="minor"/>
    </font>
    <font>
      <b/>
      <i/>
      <sz val="16"/>
      <color theme="1"/>
      <name val="Angsana New"/>
      <family val="1"/>
    </font>
    <font>
      <b/>
      <sz val="10"/>
      <color rgb="FFC00000"/>
      <name val="Calibri"/>
      <family val="2"/>
      <scheme val="minor"/>
    </font>
    <font>
      <sz val="16"/>
      <color rgb="FF003300"/>
      <name val="Angsana New"/>
      <family val="1"/>
    </font>
    <font>
      <sz val="11"/>
      <color theme="0"/>
      <name val="Calibri"/>
      <family val="2"/>
      <charset val="222"/>
      <scheme val="minor"/>
    </font>
    <font>
      <b/>
      <sz val="16"/>
      <color rgb="FFC00000"/>
      <name val="Calibri"/>
      <family val="2"/>
      <charset val="222"/>
    </font>
    <font>
      <sz val="12"/>
      <color rgb="FF000099"/>
      <name val="Angsana New"/>
      <family val="1"/>
    </font>
    <font>
      <sz val="11"/>
      <color rgb="FF003300"/>
      <name val="Calibri"/>
      <family val="2"/>
      <charset val="222"/>
      <scheme val="minor"/>
    </font>
    <font>
      <b/>
      <sz val="15"/>
      <color rgb="FF000099"/>
      <name val="Angsana New"/>
      <family val="1"/>
      <charset val="222"/>
    </font>
    <font>
      <sz val="20"/>
      <color rgb="FF000099"/>
      <name val="Angsana New"/>
      <family val="1"/>
      <charset val="222"/>
    </font>
    <font>
      <sz val="15"/>
      <color rgb="FF000099"/>
      <name val="Angsana New"/>
      <family val="1"/>
      <charset val="222"/>
    </font>
    <font>
      <b/>
      <sz val="24"/>
      <color theme="1"/>
      <name val="Angsana New"/>
      <family val="1"/>
      <charset val="222"/>
    </font>
    <font>
      <sz val="18"/>
      <color theme="1"/>
      <name val="Wingdings"/>
      <charset val="2"/>
    </font>
    <font>
      <b/>
      <sz val="15"/>
      <color theme="1"/>
      <name val="Angsana New"/>
      <family val="1"/>
      <charset val="222"/>
    </font>
    <font>
      <sz val="14"/>
      <color theme="1"/>
      <name val="Arial Black"/>
      <family val="2"/>
      <charset val="222"/>
    </font>
    <font>
      <b/>
      <sz val="14"/>
      <color theme="1"/>
      <name val="Arial Black"/>
      <family val="2"/>
      <charset val="222"/>
    </font>
    <font>
      <sz val="20"/>
      <color theme="1"/>
      <name val="Angsana New"/>
      <family val="1"/>
      <charset val="222"/>
    </font>
    <font>
      <sz val="15"/>
      <color theme="1"/>
      <name val="Angsana New"/>
      <family val="1"/>
      <charset val="222"/>
    </font>
  </fonts>
  <fills count="6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6EFCE"/>
      </patternFill>
    </fill>
    <fill>
      <patternFill patternType="solid">
        <fgColor rgb="FFC6EFC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BF7FD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CC99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D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39">
    <xf numFmtId="0" fontId="0" fillId="0" borderId="0"/>
    <xf numFmtId="43" fontId="19" fillId="0" borderId="0" applyFont="0" applyFill="0" applyBorder="0" applyAlignment="0" applyProtection="0"/>
    <xf numFmtId="0" fontId="19" fillId="0" borderId="0"/>
    <xf numFmtId="0" fontId="62" fillId="0" borderId="0"/>
    <xf numFmtId="0" fontId="66" fillId="29" borderId="0" applyNumberFormat="0" applyBorder="0" applyAlignment="0" applyProtection="0"/>
    <xf numFmtId="0" fontId="76" fillId="42" borderId="0" applyNumberFormat="0" applyBorder="0" applyAlignment="0" applyProtection="0"/>
    <xf numFmtId="0" fontId="81" fillId="4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6" fillId="30" borderId="0" applyNumberFormat="0" applyBorder="0" applyAlignment="0" applyProtection="0"/>
    <xf numFmtId="0" fontId="97" fillId="48" borderId="0" applyNumberFormat="0" applyBorder="0" applyAlignment="0" applyProtection="0"/>
    <xf numFmtId="0" fontId="98" fillId="49" borderId="0" applyNumberFormat="0" applyBorder="0" applyAlignment="0" applyProtection="0"/>
    <xf numFmtId="0" fontId="98" fillId="50" borderId="0" applyNumberFormat="0" applyBorder="0" applyAlignment="0" applyProtection="0"/>
    <xf numFmtId="0" fontId="97" fillId="48" borderId="0" applyNumberFormat="0" applyBorder="0" applyAlignment="0" applyProtection="0"/>
    <xf numFmtId="0" fontId="104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6" fillId="52" borderId="25" applyNumberFormat="0" applyAlignment="0" applyProtection="0"/>
    <xf numFmtId="43" fontId="19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108" fillId="54" borderId="0" applyNumberFormat="0" applyBorder="0" applyAlignment="0" applyProtection="0"/>
    <xf numFmtId="0" fontId="19" fillId="53" borderId="0" applyNumberFormat="0" applyBorder="0" applyAlignment="0" applyProtection="0"/>
    <xf numFmtId="0" fontId="98" fillId="55" borderId="0" applyNumberFormat="0" applyBorder="0" applyAlignment="0" applyProtection="0"/>
    <xf numFmtId="0" fontId="19" fillId="6" borderId="0" applyNumberFormat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1067">
    <xf numFmtId="0" fontId="0" fillId="0" borderId="0" xfId="0"/>
    <xf numFmtId="0" fontId="21" fillId="0" borderId="0" xfId="0" applyFont="1"/>
    <xf numFmtId="0" fontId="23" fillId="0" borderId="0" xfId="0" applyFont="1"/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0" borderId="0" xfId="0" applyFont="1"/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8" fillId="0" borderId="0" xfId="0" applyFont="1"/>
    <xf numFmtId="0" fontId="30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49" fontId="28" fillId="0" borderId="0" xfId="0" applyNumberFormat="1" applyFont="1" applyAlignment="1" applyProtection="1">
      <alignment horizontal="left" indent="1"/>
      <protection locked="0"/>
    </xf>
    <xf numFmtId="0" fontId="36" fillId="0" borderId="0" xfId="0" applyFont="1" applyAlignment="1">
      <alignment horizontal="center" vertical="center"/>
    </xf>
    <xf numFmtId="0" fontId="37" fillId="0" borderId="0" xfId="0" applyFont="1"/>
    <xf numFmtId="0" fontId="39" fillId="0" borderId="1" xfId="0" applyFont="1" applyBorder="1" applyAlignment="1">
      <alignment horizontal="left" indent="1"/>
    </xf>
    <xf numFmtId="164" fontId="39" fillId="0" borderId="1" xfId="1" applyNumberFormat="1" applyFont="1" applyBorder="1"/>
    <xf numFmtId="0" fontId="39" fillId="17" borderId="1" xfId="0" applyFont="1" applyFill="1" applyBorder="1" applyAlignment="1">
      <alignment horizontal="left" indent="1"/>
    </xf>
    <xf numFmtId="164" fontId="39" fillId="17" borderId="1" xfId="1" applyNumberFormat="1" applyFont="1" applyFill="1" applyBorder="1"/>
    <xf numFmtId="0" fontId="43" fillId="0" borderId="0" xfId="0" applyFont="1" applyAlignment="1">
      <alignment vertical="center" shrinkToFit="1"/>
    </xf>
    <xf numFmtId="167" fontId="23" fillId="0" borderId="0" xfId="1" applyNumberFormat="1" applyFont="1"/>
    <xf numFmtId="167" fontId="23" fillId="0" borderId="0" xfId="0" applyNumberFormat="1" applyFont="1"/>
    <xf numFmtId="0" fontId="22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vertical="center"/>
    </xf>
    <xf numFmtId="0" fontId="21" fillId="0" borderId="1" xfId="0" applyFont="1" applyBorder="1" applyAlignment="1">
      <alignment horizontal="left" indent="1"/>
    </xf>
    <xf numFmtId="0" fontId="37" fillId="0" borderId="1" xfId="0" applyFont="1" applyBorder="1" applyAlignment="1">
      <alignment horizontal="center"/>
    </xf>
    <xf numFmtId="0" fontId="37" fillId="0" borderId="1" xfId="0" applyFont="1" applyBorder="1" applyAlignment="1">
      <alignment horizontal="left" indent="1"/>
    </xf>
    <xf numFmtId="0" fontId="37" fillId="0" borderId="1" xfId="0" quotePrefix="1" applyFont="1" applyBorder="1" applyAlignment="1">
      <alignment horizontal="center"/>
    </xf>
    <xf numFmtId="0" fontId="37" fillId="0" borderId="1" xfId="0" quotePrefix="1" applyFont="1" applyBorder="1" applyAlignment="1">
      <alignment horizontal="center" vertical="center"/>
    </xf>
    <xf numFmtId="0" fontId="37" fillId="0" borderId="1" xfId="0" applyFont="1" applyBorder="1" applyAlignment="1">
      <alignment horizontal="left" vertical="center" indent="1"/>
    </xf>
    <xf numFmtId="0" fontId="37" fillId="0" borderId="1" xfId="0" applyFont="1" applyBorder="1" applyAlignment="1">
      <alignment horizontal="center" vertical="center"/>
    </xf>
    <xf numFmtId="49" fontId="37" fillId="0" borderId="1" xfId="0" quotePrefix="1" applyNumberFormat="1" applyFont="1" applyBorder="1" applyAlignment="1">
      <alignment horizontal="center"/>
    </xf>
    <xf numFmtId="49" fontId="37" fillId="0" borderId="1" xfId="0" quotePrefix="1" applyNumberFormat="1" applyFont="1" applyBorder="1" applyAlignment="1">
      <alignment horizontal="center" vertical="center"/>
    </xf>
    <xf numFmtId="49" fontId="37" fillId="0" borderId="1" xfId="0" applyNumberFormat="1" applyFont="1" applyBorder="1" applyAlignment="1">
      <alignment horizontal="center"/>
    </xf>
    <xf numFmtId="49" fontId="37" fillId="0" borderId="1" xfId="0" applyNumberFormat="1" applyFont="1" applyBorder="1" applyAlignment="1">
      <alignment horizontal="center" vertical="center"/>
    </xf>
    <xf numFmtId="49" fontId="37" fillId="0" borderId="1" xfId="0" quotePrefix="1" applyNumberFormat="1" applyFont="1" applyBorder="1" applyAlignment="1">
      <alignment horizontal="center" vertical="center" wrapText="1"/>
    </xf>
    <xf numFmtId="164" fontId="38" fillId="8" borderId="1" xfId="1" applyNumberFormat="1" applyFont="1" applyFill="1" applyBorder="1" applyAlignment="1" applyProtection="1">
      <alignment horizontal="center"/>
    </xf>
    <xf numFmtId="0" fontId="51" fillId="0" borderId="0" xfId="0" applyFont="1" applyAlignment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/>
    </xf>
    <xf numFmtId="0" fontId="21" fillId="0" borderId="0" xfId="0" applyFont="1" applyAlignment="1">
      <alignment horizontal="center"/>
    </xf>
    <xf numFmtId="1" fontId="21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9" fontId="47" fillId="0" borderId="0" xfId="0" applyNumberFormat="1" applyFont="1"/>
    <xf numFmtId="0" fontId="21" fillId="0" borderId="0" xfId="0" applyFont="1" applyAlignment="1">
      <alignment vertical="center"/>
    </xf>
    <xf numFmtId="164" fontId="32" fillId="0" borderId="0" xfId="1" applyNumberFormat="1" applyFont="1" applyFill="1" applyBorder="1" applyAlignment="1" applyProtection="1">
      <alignment horizontal="center" vertical="center"/>
    </xf>
    <xf numFmtId="1" fontId="22" fillId="6" borderId="3" xfId="0" applyNumberFormat="1" applyFont="1" applyFill="1" applyBorder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2" fillId="13" borderId="3" xfId="0" applyFont="1" applyFill="1" applyBorder="1" applyAlignment="1">
      <alignment horizontal="center"/>
    </xf>
    <xf numFmtId="0" fontId="22" fillId="13" borderId="3" xfId="0" applyFont="1" applyFill="1" applyBorder="1" applyAlignment="1">
      <alignment horizontal="center" vertical="center"/>
    </xf>
    <xf numFmtId="164" fontId="21" fillId="0" borderId="1" xfId="1" applyNumberFormat="1" applyFont="1" applyBorder="1" applyProtection="1"/>
    <xf numFmtId="0" fontId="21" fillId="4" borderId="1" xfId="0" applyFont="1" applyFill="1" applyBorder="1" applyAlignment="1">
      <alignment horizontal="center"/>
    </xf>
    <xf numFmtId="49" fontId="22" fillId="0" borderId="1" xfId="0" applyNumberFormat="1" applyFont="1" applyBorder="1" applyAlignment="1">
      <alignment horizontal="center"/>
    </xf>
    <xf numFmtId="166" fontId="20" fillId="27" borderId="1" xfId="0" applyNumberFormat="1" applyFont="1" applyFill="1" applyBorder="1" applyAlignment="1">
      <alignment horizontal="center"/>
    </xf>
    <xf numFmtId="0" fontId="22" fillId="13" borderId="1" xfId="0" applyFont="1" applyFill="1" applyBorder="1" applyAlignment="1">
      <alignment horizontal="center"/>
    </xf>
    <xf numFmtId="164" fontId="22" fillId="3" borderId="1" xfId="1" applyNumberFormat="1" applyFont="1" applyFill="1" applyBorder="1" applyAlignment="1" applyProtection="1">
      <alignment horizontal="center"/>
    </xf>
    <xf numFmtId="0" fontId="22" fillId="6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/>
    </xf>
    <xf numFmtId="164" fontId="21" fillId="0" borderId="0" xfId="1" applyNumberFormat="1" applyFont="1" applyBorder="1" applyProtection="1"/>
    <xf numFmtId="49" fontId="22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center"/>
    </xf>
    <xf numFmtId="0" fontId="42" fillId="25" borderId="1" xfId="0" applyFont="1" applyFill="1" applyBorder="1" applyAlignment="1">
      <alignment horizontal="center" vertical="center"/>
    </xf>
    <xf numFmtId="0" fontId="42" fillId="22" borderId="1" xfId="0" applyFont="1" applyFill="1" applyBorder="1" applyAlignment="1">
      <alignment horizontal="center" vertical="center"/>
    </xf>
    <xf numFmtId="0" fontId="42" fillId="22" borderId="7" xfId="0" applyFont="1" applyFill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33" fillId="26" borderId="9" xfId="0" applyFont="1" applyFill="1" applyBorder="1" applyAlignment="1">
      <alignment horizontal="center"/>
    </xf>
    <xf numFmtId="0" fontId="37" fillId="22" borderId="1" xfId="0" applyFont="1" applyFill="1" applyBorder="1" applyAlignment="1">
      <alignment horizontal="center"/>
    </xf>
    <xf numFmtId="0" fontId="37" fillId="22" borderId="7" xfId="0" applyFont="1" applyFill="1" applyBorder="1" applyAlignment="1">
      <alignment horizontal="center"/>
    </xf>
    <xf numFmtId="0" fontId="37" fillId="7" borderId="1" xfId="0" applyFont="1" applyFill="1" applyBorder="1" applyAlignment="1">
      <alignment horizontal="center"/>
    </xf>
    <xf numFmtId="0" fontId="37" fillId="7" borderId="12" xfId="0" applyFont="1" applyFill="1" applyBorder="1" applyAlignment="1">
      <alignment horizontal="center"/>
    </xf>
    <xf numFmtId="0" fontId="37" fillId="0" borderId="11" xfId="0" applyFont="1" applyBorder="1" applyAlignment="1">
      <alignment horizontal="center"/>
    </xf>
    <xf numFmtId="167" fontId="37" fillId="0" borderId="12" xfId="1" applyNumberFormat="1" applyFont="1" applyFill="1" applyBorder="1" applyAlignment="1" applyProtection="1">
      <alignment horizontal="center"/>
    </xf>
    <xf numFmtId="0" fontId="37" fillId="22" borderId="1" xfId="0" quotePrefix="1" applyFont="1" applyFill="1" applyBorder="1" applyAlignment="1">
      <alignment horizontal="center"/>
    </xf>
    <xf numFmtId="0" fontId="37" fillId="22" borderId="7" xfId="0" quotePrefix="1" applyFont="1" applyFill="1" applyBorder="1" applyAlignment="1">
      <alignment horizontal="center"/>
    </xf>
    <xf numFmtId="0" fontId="21" fillId="10" borderId="1" xfId="0" applyFont="1" applyFill="1" applyBorder="1" applyAlignment="1">
      <alignment horizontal="center"/>
    </xf>
    <xf numFmtId="0" fontId="37" fillId="22" borderId="1" xfId="0" applyFont="1" applyFill="1" applyBorder="1" applyAlignment="1">
      <alignment horizontal="center" vertical="center"/>
    </xf>
    <xf numFmtId="0" fontId="37" fillId="22" borderId="7" xfId="0" applyFont="1" applyFill="1" applyBorder="1" applyAlignment="1">
      <alignment horizontal="center" vertical="center"/>
    </xf>
    <xf numFmtId="0" fontId="37" fillId="7" borderId="1" xfId="0" applyFont="1" applyFill="1" applyBorder="1" applyAlignment="1">
      <alignment horizontal="center" vertical="center"/>
    </xf>
    <xf numFmtId="2" fontId="37" fillId="0" borderId="1" xfId="0" applyNumberFormat="1" applyFont="1" applyBorder="1" applyAlignment="1">
      <alignment horizontal="center"/>
    </xf>
    <xf numFmtId="167" fontId="37" fillId="0" borderId="12" xfId="1" applyNumberFormat="1" applyFont="1" applyFill="1" applyBorder="1" applyAlignment="1" applyProtection="1">
      <alignment horizontal="center" vertical="center"/>
    </xf>
    <xf numFmtId="14" fontId="37" fillId="0" borderId="1" xfId="0" applyNumberFormat="1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41" fillId="0" borderId="1" xfId="0" applyFont="1" applyBorder="1" applyAlignment="1">
      <alignment horizontal="left"/>
    </xf>
    <xf numFmtId="0" fontId="37" fillId="22" borderId="1" xfId="0" applyFont="1" applyFill="1" applyBorder="1" applyAlignment="1">
      <alignment horizontal="center" vertical="center" wrapText="1"/>
    </xf>
    <xf numFmtId="0" fontId="37" fillId="22" borderId="7" xfId="0" applyFont="1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/>
    </xf>
    <xf numFmtId="0" fontId="37" fillId="0" borderId="1" xfId="0" applyFont="1" applyBorder="1" applyAlignment="1">
      <alignment horizontal="left"/>
    </xf>
    <xf numFmtId="0" fontId="41" fillId="0" borderId="11" xfId="0" applyFont="1" applyBorder="1" applyAlignment="1">
      <alignment horizontal="center"/>
    </xf>
    <xf numFmtId="0" fontId="37" fillId="0" borderId="1" xfId="0" applyFont="1" applyBorder="1" applyAlignment="1">
      <alignment horizontal="center" wrapText="1"/>
    </xf>
    <xf numFmtId="0" fontId="22" fillId="6" borderId="3" xfId="0" applyFont="1" applyFill="1" applyBorder="1" applyAlignment="1">
      <alignment horizontal="center" vertical="center"/>
    </xf>
    <xf numFmtId="49" fontId="22" fillId="0" borderId="3" xfId="0" applyNumberFormat="1" applyFont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/>
    </xf>
    <xf numFmtId="0" fontId="21" fillId="0" borderId="0" xfId="0" quotePrefix="1" applyFont="1" applyAlignment="1">
      <alignment horizontal="center"/>
    </xf>
    <xf numFmtId="0" fontId="32" fillId="0" borderId="0" xfId="0" applyFont="1" applyAlignment="1">
      <alignment horizontal="center" vertical="center"/>
    </xf>
    <xf numFmtId="1" fontId="22" fillId="3" borderId="3" xfId="0" applyNumberFormat="1" applyFont="1" applyFill="1" applyBorder="1" applyAlignment="1">
      <alignment horizontal="center" vertical="center"/>
    </xf>
    <xf numFmtId="1" fontId="38" fillId="3" borderId="1" xfId="0" applyNumberFormat="1" applyFont="1" applyFill="1" applyBorder="1" applyAlignment="1">
      <alignment horizontal="center"/>
    </xf>
    <xf numFmtId="0" fontId="22" fillId="18" borderId="3" xfId="0" applyFont="1" applyFill="1" applyBorder="1" applyAlignment="1">
      <alignment horizontal="center" vertical="center"/>
    </xf>
    <xf numFmtId="1" fontId="38" fillId="18" borderId="1" xfId="0" applyNumberFormat="1" applyFont="1" applyFill="1" applyBorder="1" applyAlignment="1">
      <alignment horizontal="center"/>
    </xf>
    <xf numFmtId="165" fontId="32" fillId="0" borderId="0" xfId="0" applyNumberFormat="1" applyFont="1" applyAlignment="1">
      <alignment horizontal="center" vertical="center" wrapText="1"/>
    </xf>
    <xf numFmtId="166" fontId="38" fillId="0" borderId="0" xfId="0" applyNumberFormat="1" applyFont="1" applyAlignment="1">
      <alignment horizontal="center" vertical="center"/>
    </xf>
    <xf numFmtId="0" fontId="41" fillId="0" borderId="1" xfId="0" applyFont="1" applyBorder="1"/>
    <xf numFmtId="0" fontId="37" fillId="7" borderId="7" xfId="0" applyFont="1" applyFill="1" applyBorder="1" applyAlignment="1">
      <alignment horizontal="center"/>
    </xf>
    <xf numFmtId="0" fontId="37" fillId="7" borderId="2" xfId="0" applyFont="1" applyFill="1" applyBorder="1" applyAlignment="1">
      <alignment horizontal="center"/>
    </xf>
    <xf numFmtId="0" fontId="37" fillId="0" borderId="8" xfId="0" applyFont="1" applyBorder="1" applyAlignment="1">
      <alignment horizontal="center"/>
    </xf>
    <xf numFmtId="49" fontId="52" fillId="0" borderId="1" xfId="0" quotePrefix="1" applyNumberFormat="1" applyFont="1" applyBorder="1" applyAlignment="1">
      <alignment horizontal="center"/>
    </xf>
    <xf numFmtId="0" fontId="52" fillId="0" borderId="1" xfId="0" applyFont="1" applyBorder="1" applyAlignment="1">
      <alignment horizontal="left" indent="1"/>
    </xf>
    <xf numFmtId="0" fontId="22" fillId="0" borderId="0" xfId="0" applyFont="1" applyAlignment="1">
      <alignment horizontal="left"/>
    </xf>
    <xf numFmtId="0" fontId="54" fillId="0" borderId="1" xfId="0" applyFont="1" applyBorder="1" applyAlignment="1">
      <alignment horizontal="left" indent="1"/>
    </xf>
    <xf numFmtId="0" fontId="48" fillId="0" borderId="1" xfId="0" applyFont="1" applyBorder="1" applyAlignment="1">
      <alignment horizontal="center"/>
    </xf>
    <xf numFmtId="0" fontId="48" fillId="0" borderId="1" xfId="0" applyFont="1" applyBorder="1" applyAlignment="1">
      <alignment horizontal="left" indent="1"/>
    </xf>
    <xf numFmtId="0" fontId="48" fillId="22" borderId="1" xfId="0" applyFont="1" applyFill="1" applyBorder="1" applyAlignment="1">
      <alignment horizontal="center"/>
    </xf>
    <xf numFmtId="0" fontId="48" fillId="22" borderId="7" xfId="0" applyFont="1" applyFill="1" applyBorder="1" applyAlignment="1">
      <alignment horizontal="center"/>
    </xf>
    <xf numFmtId="0" fontId="48" fillId="7" borderId="1" xfId="0" applyFont="1" applyFill="1" applyBorder="1" applyAlignment="1">
      <alignment horizontal="center"/>
    </xf>
    <xf numFmtId="0" fontId="48" fillId="0" borderId="11" xfId="0" applyFont="1" applyBorder="1" applyAlignment="1">
      <alignment horizontal="center"/>
    </xf>
    <xf numFmtId="167" fontId="48" fillId="0" borderId="12" xfId="1" applyNumberFormat="1" applyFont="1" applyFill="1" applyBorder="1" applyAlignment="1" applyProtection="1">
      <alignment horizontal="center"/>
    </xf>
    <xf numFmtId="0" fontId="48" fillId="0" borderId="0" xfId="0" applyFont="1"/>
    <xf numFmtId="0" fontId="41" fillId="0" borderId="1" xfId="0" applyFont="1" applyBorder="1" applyAlignment="1">
      <alignment horizontal="center"/>
    </xf>
    <xf numFmtId="0" fontId="58" fillId="0" borderId="1" xfId="0" quotePrefix="1" applyFont="1" applyBorder="1" applyAlignment="1">
      <alignment horizontal="center"/>
    </xf>
    <xf numFmtId="0" fontId="58" fillId="0" borderId="1" xfId="0" applyFont="1" applyBorder="1" applyAlignment="1">
      <alignment horizontal="left" indent="1"/>
    </xf>
    <xf numFmtId="0" fontId="58" fillId="0" borderId="1" xfId="0" applyFont="1" applyBorder="1" applyAlignment="1">
      <alignment horizontal="center"/>
    </xf>
    <xf numFmtId="0" fontId="58" fillId="22" borderId="1" xfId="0" applyFont="1" applyFill="1" applyBorder="1" applyAlignment="1">
      <alignment horizontal="center"/>
    </xf>
    <xf numFmtId="0" fontId="58" fillId="22" borderId="7" xfId="0" applyFont="1" applyFill="1" applyBorder="1" applyAlignment="1">
      <alignment horizontal="center"/>
    </xf>
    <xf numFmtId="0" fontId="58" fillId="7" borderId="1" xfId="0" applyFont="1" applyFill="1" applyBorder="1" applyAlignment="1">
      <alignment horizontal="center"/>
    </xf>
    <xf numFmtId="0" fontId="58" fillId="0" borderId="11" xfId="0" applyFont="1" applyBorder="1" applyAlignment="1">
      <alignment horizontal="center"/>
    </xf>
    <xf numFmtId="167" fontId="58" fillId="0" borderId="12" xfId="1" applyNumberFormat="1" applyFont="1" applyFill="1" applyBorder="1" applyAlignment="1" applyProtection="1">
      <alignment horizontal="center"/>
    </xf>
    <xf numFmtId="0" fontId="58" fillId="0" borderId="0" xfId="0" applyFont="1"/>
    <xf numFmtId="0" fontId="33" fillId="26" borderId="5" xfId="0" applyFont="1" applyFill="1" applyBorder="1" applyAlignment="1">
      <alignment horizontal="center"/>
    </xf>
    <xf numFmtId="0" fontId="60" fillId="0" borderId="1" xfId="0" applyFont="1" applyBorder="1" applyAlignment="1">
      <alignment horizontal="center"/>
    </xf>
    <xf numFmtId="0" fontId="60" fillId="0" borderId="1" xfId="0" applyFont="1" applyBorder="1" applyAlignment="1">
      <alignment horizontal="left" indent="1"/>
    </xf>
    <xf numFmtId="0" fontId="52" fillId="0" borderId="1" xfId="0" applyFont="1" applyBorder="1" applyAlignment="1">
      <alignment horizontal="center"/>
    </xf>
    <xf numFmtId="1" fontId="53" fillId="0" borderId="0" xfId="0" applyNumberFormat="1" applyFont="1" applyAlignment="1">
      <alignment horizontal="center" vertical="center"/>
    </xf>
    <xf numFmtId="2" fontId="20" fillId="21" borderId="8" xfId="1" applyNumberFormat="1" applyFont="1" applyFill="1" applyBorder="1" applyAlignment="1" applyProtection="1">
      <alignment horizontal="center"/>
      <protection locked="0"/>
    </xf>
    <xf numFmtId="2" fontId="20" fillId="21" borderId="2" xfId="1" applyNumberFormat="1" applyFont="1" applyFill="1" applyBorder="1" applyAlignment="1" applyProtection="1">
      <alignment horizontal="center"/>
      <protection locked="0"/>
    </xf>
    <xf numFmtId="2" fontId="20" fillId="8" borderId="7" xfId="1" applyNumberFormat="1" applyFont="1" applyFill="1" applyBorder="1" applyAlignment="1" applyProtection="1">
      <alignment horizontal="center"/>
      <protection locked="0"/>
    </xf>
    <xf numFmtId="2" fontId="20" fillId="28" borderId="7" xfId="1" applyNumberFormat="1" applyFont="1" applyFill="1" applyBorder="1" applyAlignment="1" applyProtection="1">
      <alignment horizontal="center"/>
      <protection locked="0"/>
    </xf>
    <xf numFmtId="2" fontId="20" fillId="7" borderId="1" xfId="1" applyNumberFormat="1" applyFont="1" applyFill="1" applyBorder="1" applyAlignment="1" applyProtection="1">
      <alignment horizontal="center"/>
      <protection locked="0"/>
    </xf>
    <xf numFmtId="2" fontId="20" fillId="6" borderId="1" xfId="1" applyNumberFormat="1" applyFont="1" applyFill="1" applyBorder="1" applyAlignment="1" applyProtection="1">
      <alignment horizontal="center"/>
      <protection locked="0"/>
    </xf>
    <xf numFmtId="2" fontId="20" fillId="21" borderId="1" xfId="1" applyNumberFormat="1" applyFont="1" applyFill="1" applyBorder="1" applyAlignment="1" applyProtection="1">
      <alignment horizontal="center"/>
      <protection locked="0"/>
    </xf>
    <xf numFmtId="2" fontId="20" fillId="21" borderId="7" xfId="1" applyNumberFormat="1" applyFont="1" applyFill="1" applyBorder="1" applyAlignment="1" applyProtection="1">
      <alignment horizontal="center"/>
      <protection locked="0"/>
    </xf>
    <xf numFmtId="2" fontId="20" fillId="7" borderId="1" xfId="1" applyNumberFormat="1" applyFont="1" applyFill="1" applyBorder="1" applyAlignment="1">
      <alignment horizontal="center"/>
    </xf>
    <xf numFmtId="2" fontId="20" fillId="15" borderId="1" xfId="1" applyNumberFormat="1" applyFont="1" applyFill="1" applyBorder="1" applyAlignment="1" applyProtection="1">
      <alignment horizontal="center"/>
      <protection locked="0"/>
    </xf>
    <xf numFmtId="2" fontId="20" fillId="6" borderId="1" xfId="1" applyNumberFormat="1" applyFont="1" applyFill="1" applyBorder="1" applyAlignment="1">
      <alignment horizontal="center"/>
    </xf>
    <xf numFmtId="2" fontId="20" fillId="15" borderId="1" xfId="1" applyNumberFormat="1" applyFont="1" applyFill="1" applyBorder="1" applyAlignment="1">
      <alignment horizontal="center"/>
    </xf>
    <xf numFmtId="2" fontId="20" fillId="20" borderId="1" xfId="1" applyNumberFormat="1" applyFont="1" applyFill="1" applyBorder="1" applyAlignment="1" applyProtection="1">
      <alignment horizontal="center"/>
      <protection locked="0"/>
    </xf>
    <xf numFmtId="2" fontId="20" fillId="23" borderId="1" xfId="1" applyNumberFormat="1" applyFont="1" applyFill="1" applyBorder="1" applyAlignment="1" applyProtection="1">
      <alignment horizontal="center"/>
      <protection locked="0"/>
    </xf>
    <xf numFmtId="2" fontId="20" fillId="16" borderId="1" xfId="1" applyNumberFormat="1" applyFont="1" applyFill="1" applyBorder="1" applyAlignment="1" applyProtection="1">
      <alignment horizontal="center"/>
      <protection locked="0"/>
    </xf>
    <xf numFmtId="2" fontId="20" fillId="22" borderId="1" xfId="1" applyNumberFormat="1" applyFont="1" applyFill="1" applyBorder="1" applyAlignment="1" applyProtection="1">
      <alignment horizontal="center"/>
      <protection locked="0"/>
    </xf>
    <xf numFmtId="2" fontId="20" fillId="20" borderId="1" xfId="1" applyNumberFormat="1" applyFont="1" applyFill="1" applyBorder="1" applyAlignment="1">
      <alignment horizontal="center"/>
    </xf>
    <xf numFmtId="2" fontId="59" fillId="21" borderId="1" xfId="1" applyNumberFormat="1" applyFont="1" applyFill="1" applyBorder="1" applyAlignment="1" applyProtection="1">
      <alignment horizontal="center"/>
      <protection locked="0"/>
    </xf>
    <xf numFmtId="2" fontId="59" fillId="21" borderId="7" xfId="1" applyNumberFormat="1" applyFont="1" applyFill="1" applyBorder="1" applyAlignment="1" applyProtection="1">
      <alignment horizontal="center"/>
      <protection locked="0"/>
    </xf>
    <xf numFmtId="2" fontId="59" fillId="8" borderId="7" xfId="1" applyNumberFormat="1" applyFont="1" applyFill="1" applyBorder="1" applyAlignment="1" applyProtection="1">
      <alignment horizontal="center"/>
      <protection locked="0"/>
    </xf>
    <xf numFmtId="2" fontId="59" fillId="28" borderId="7" xfId="1" applyNumberFormat="1" applyFont="1" applyFill="1" applyBorder="1" applyAlignment="1" applyProtection="1">
      <alignment horizontal="center"/>
      <protection locked="0"/>
    </xf>
    <xf numFmtId="2" fontId="59" fillId="7" borderId="1" xfId="1" applyNumberFormat="1" applyFont="1" applyFill="1" applyBorder="1" applyAlignment="1">
      <alignment horizontal="center"/>
    </xf>
    <xf numFmtId="2" fontId="59" fillId="6" borderId="1" xfId="1" applyNumberFormat="1" applyFont="1" applyFill="1" applyBorder="1" applyAlignment="1">
      <alignment horizontal="center"/>
    </xf>
    <xf numFmtId="2" fontId="59" fillId="15" borderId="1" xfId="1" applyNumberFormat="1" applyFont="1" applyFill="1" applyBorder="1" applyAlignment="1">
      <alignment horizontal="center"/>
    </xf>
    <xf numFmtId="2" fontId="59" fillId="20" borderId="1" xfId="1" applyNumberFormat="1" applyFont="1" applyFill="1" applyBorder="1" applyAlignment="1">
      <alignment horizontal="center"/>
    </xf>
    <xf numFmtId="2" fontId="52" fillId="21" borderId="8" xfId="1" applyNumberFormat="1" applyFont="1" applyFill="1" applyBorder="1" applyAlignment="1" applyProtection="1">
      <alignment horizontal="center"/>
      <protection locked="0"/>
    </xf>
    <xf numFmtId="2" fontId="52" fillId="21" borderId="2" xfId="1" applyNumberFormat="1" applyFont="1" applyFill="1" applyBorder="1" applyAlignment="1" applyProtection="1">
      <alignment horizontal="center"/>
      <protection locked="0"/>
    </xf>
    <xf numFmtId="2" fontId="52" fillId="8" borderId="7" xfId="1" applyNumberFormat="1" applyFont="1" applyFill="1" applyBorder="1" applyAlignment="1" applyProtection="1">
      <alignment horizontal="center"/>
      <protection locked="0"/>
    </xf>
    <xf numFmtId="2" fontId="52" fillId="28" borderId="7" xfId="1" applyNumberFormat="1" applyFont="1" applyFill="1" applyBorder="1" applyAlignment="1" applyProtection="1">
      <alignment horizontal="center"/>
      <protection locked="0"/>
    </xf>
    <xf numFmtId="2" fontId="52" fillId="7" borderId="1" xfId="1" applyNumberFormat="1" applyFont="1" applyFill="1" applyBorder="1" applyAlignment="1" applyProtection="1">
      <alignment horizontal="center"/>
      <protection locked="0"/>
    </xf>
    <xf numFmtId="2" fontId="52" fillId="6" borderId="1" xfId="1" applyNumberFormat="1" applyFont="1" applyFill="1" applyBorder="1" applyAlignment="1" applyProtection="1">
      <alignment horizontal="center"/>
      <protection locked="0"/>
    </xf>
    <xf numFmtId="2" fontId="52" fillId="6" borderId="8" xfId="1" applyNumberFormat="1" applyFont="1" applyFill="1" applyBorder="1" applyAlignment="1" applyProtection="1">
      <alignment horizontal="center"/>
      <protection locked="0"/>
    </xf>
    <xf numFmtId="2" fontId="52" fillId="15" borderId="1" xfId="1" applyNumberFormat="1" applyFont="1" applyFill="1" applyBorder="1" applyAlignment="1" applyProtection="1">
      <alignment horizontal="center"/>
      <protection locked="0"/>
    </xf>
    <xf numFmtId="2" fontId="52" fillId="20" borderId="1" xfId="1" applyNumberFormat="1" applyFont="1" applyFill="1" applyBorder="1" applyAlignment="1" applyProtection="1">
      <alignment horizontal="center"/>
      <protection locked="0"/>
    </xf>
    <xf numFmtId="2" fontId="52" fillId="23" borderId="1" xfId="1" applyNumberFormat="1" applyFont="1" applyFill="1" applyBorder="1" applyAlignment="1" applyProtection="1">
      <alignment horizontal="center"/>
      <protection locked="0"/>
    </xf>
    <xf numFmtId="2" fontId="52" fillId="16" borderId="1" xfId="1" applyNumberFormat="1" applyFont="1" applyFill="1" applyBorder="1" applyAlignment="1" applyProtection="1">
      <alignment horizontal="center"/>
      <protection locked="0"/>
    </xf>
    <xf numFmtId="2" fontId="52" fillId="22" borderId="1" xfId="1" applyNumberFormat="1" applyFont="1" applyFill="1" applyBorder="1" applyAlignment="1" applyProtection="1">
      <alignment horizontal="center"/>
      <protection locked="0"/>
    </xf>
    <xf numFmtId="2" fontId="20" fillId="22" borderId="7" xfId="1" applyNumberFormat="1" applyFont="1" applyFill="1" applyBorder="1" applyAlignment="1" applyProtection="1">
      <alignment horizontal="center"/>
      <protection locked="0"/>
    </xf>
    <xf numFmtId="2" fontId="52" fillId="22" borderId="7" xfId="1" applyNumberFormat="1" applyFont="1" applyFill="1" applyBorder="1" applyAlignment="1" applyProtection="1">
      <alignment horizontal="center"/>
      <protection locked="0"/>
    </xf>
    <xf numFmtId="49" fontId="22" fillId="0" borderId="0" xfId="0" quotePrefix="1" applyNumberFormat="1" applyFont="1" applyAlignment="1">
      <alignment horizontal="center"/>
    </xf>
    <xf numFmtId="2" fontId="20" fillId="7" borderId="7" xfId="1" applyNumberFormat="1" applyFont="1" applyFill="1" applyBorder="1" applyAlignment="1" applyProtection="1">
      <alignment horizontal="center"/>
      <protection locked="0"/>
    </xf>
    <xf numFmtId="2" fontId="52" fillId="7" borderId="7" xfId="1" applyNumberFormat="1" applyFont="1" applyFill="1" applyBorder="1" applyAlignment="1" applyProtection="1">
      <alignment horizontal="center"/>
      <protection locked="0"/>
    </xf>
    <xf numFmtId="0" fontId="37" fillId="2" borderId="1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left" indent="1"/>
    </xf>
    <xf numFmtId="2" fontId="64" fillId="28" borderId="7" xfId="1" applyNumberFormat="1" applyFont="1" applyFill="1" applyBorder="1" applyAlignment="1" applyProtection="1">
      <alignment horizontal="center"/>
      <protection locked="0"/>
    </xf>
    <xf numFmtId="0" fontId="37" fillId="2" borderId="1" xfId="0" quotePrefix="1" applyFont="1" applyFill="1" applyBorder="1" applyAlignment="1">
      <alignment horizontal="center"/>
    </xf>
    <xf numFmtId="0" fontId="30" fillId="0" borderId="0" xfId="0" applyFont="1" applyAlignment="1">
      <alignment vertical="center"/>
    </xf>
    <xf numFmtId="1" fontId="20" fillId="6" borderId="1" xfId="0" applyNumberFormat="1" applyFont="1" applyFill="1" applyBorder="1" applyAlignment="1">
      <alignment horizontal="center"/>
    </xf>
    <xf numFmtId="0" fontId="33" fillId="30" borderId="13" xfId="4" applyNumberFormat="1" applyFont="1" applyFill="1" applyBorder="1" applyAlignment="1" applyProtection="1">
      <alignment vertical="center"/>
    </xf>
    <xf numFmtId="0" fontId="33" fillId="30" borderId="13" xfId="4" applyNumberFormat="1" applyFont="1" applyFill="1" applyBorder="1" applyAlignment="1" applyProtection="1">
      <alignment horizontal="center" vertical="center"/>
    </xf>
    <xf numFmtId="0" fontId="67" fillId="32" borderId="4" xfId="0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0" fontId="67" fillId="25" borderId="4" xfId="0" applyFont="1" applyFill="1" applyBorder="1" applyAlignment="1">
      <alignment horizontal="center" vertical="center"/>
    </xf>
    <xf numFmtId="0" fontId="67" fillId="19" borderId="4" xfId="0" applyFont="1" applyFill="1" applyBorder="1" applyAlignment="1">
      <alignment horizontal="center" vertical="center"/>
    </xf>
    <xf numFmtId="0" fontId="67" fillId="34" borderId="4" xfId="0" applyFont="1" applyFill="1" applyBorder="1" applyAlignment="1">
      <alignment horizontal="center" vertical="center"/>
    </xf>
    <xf numFmtId="0" fontId="67" fillId="35" borderId="4" xfId="0" applyFont="1" applyFill="1" applyBorder="1" applyAlignment="1">
      <alignment horizontal="center" vertical="center"/>
    </xf>
    <xf numFmtId="0" fontId="67" fillId="36" borderId="4" xfId="0" applyFont="1" applyFill="1" applyBorder="1" applyAlignment="1">
      <alignment horizontal="center" vertical="center"/>
    </xf>
    <xf numFmtId="0" fontId="67" fillId="37" borderId="4" xfId="0" applyFont="1" applyFill="1" applyBorder="1" applyAlignment="1">
      <alignment horizontal="center" vertical="center"/>
    </xf>
    <xf numFmtId="0" fontId="67" fillId="9" borderId="4" xfId="0" applyFont="1" applyFill="1" applyBorder="1" applyAlignment="1">
      <alignment horizontal="center" vertical="center"/>
    </xf>
    <xf numFmtId="0" fontId="68" fillId="35" borderId="4" xfId="0" applyFont="1" applyFill="1" applyBorder="1" applyAlignment="1">
      <alignment horizontal="center" vertical="center"/>
    </xf>
    <xf numFmtId="1" fontId="53" fillId="7" borderId="7" xfId="0" applyNumberFormat="1" applyFont="1" applyFill="1" applyBorder="1" applyAlignment="1">
      <alignment horizontal="center" vertical="center"/>
    </xf>
    <xf numFmtId="166" fontId="34" fillId="38" borderId="3" xfId="0" applyNumberFormat="1" applyFont="1" applyFill="1" applyBorder="1" applyAlignment="1">
      <alignment horizontal="center" vertical="center" wrapText="1"/>
    </xf>
    <xf numFmtId="0" fontId="71" fillId="7" borderId="12" xfId="0" applyFont="1" applyFill="1" applyBorder="1" applyAlignment="1">
      <alignment horizontal="center" vertical="center"/>
    </xf>
    <xf numFmtId="2" fontId="37" fillId="7" borderId="12" xfId="0" applyNumberFormat="1" applyFont="1" applyFill="1" applyBorder="1" applyAlignment="1">
      <alignment horizontal="center"/>
    </xf>
    <xf numFmtId="2" fontId="33" fillId="26" borderId="5" xfId="0" applyNumberFormat="1" applyFont="1" applyFill="1" applyBorder="1" applyAlignment="1">
      <alignment horizontal="center"/>
    </xf>
    <xf numFmtId="2" fontId="48" fillId="0" borderId="1" xfId="0" applyNumberFormat="1" applyFont="1" applyBorder="1" applyAlignment="1">
      <alignment horizontal="center"/>
    </xf>
    <xf numFmtId="2" fontId="37" fillId="0" borderId="1" xfId="0" applyNumberFormat="1" applyFont="1" applyBorder="1" applyAlignment="1">
      <alignment horizontal="center" vertical="center"/>
    </xf>
    <xf numFmtId="2" fontId="58" fillId="0" borderId="1" xfId="0" applyNumberFormat="1" applyFont="1" applyBorder="1" applyAlignment="1">
      <alignment horizontal="center"/>
    </xf>
    <xf numFmtId="2" fontId="37" fillId="0" borderId="1" xfId="1" quotePrefix="1" applyNumberFormat="1" applyFont="1" applyFill="1" applyBorder="1" applyAlignment="1" applyProtection="1">
      <alignment horizontal="center"/>
    </xf>
    <xf numFmtId="0" fontId="32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2" fontId="38" fillId="0" borderId="0" xfId="0" applyNumberFormat="1" applyFont="1" applyAlignment="1">
      <alignment horizontal="center" vertical="center"/>
    </xf>
    <xf numFmtId="49" fontId="72" fillId="0" borderId="0" xfId="0" applyNumberFormat="1" applyFont="1"/>
    <xf numFmtId="0" fontId="17" fillId="0" borderId="1" xfId="0" applyFont="1" applyBorder="1" applyAlignment="1">
      <alignment horizontal="left" indent="1"/>
    </xf>
    <xf numFmtId="0" fontId="17" fillId="0" borderId="0" xfId="0" applyFont="1" applyAlignment="1">
      <alignment horizontal="left" indent="1"/>
    </xf>
    <xf numFmtId="0" fontId="38" fillId="0" borderId="0" xfId="0" applyFont="1" applyAlignment="1">
      <alignment horizontal="center" vertical="center"/>
    </xf>
    <xf numFmtId="43" fontId="37" fillId="0" borderId="12" xfId="1" applyFont="1" applyFill="1" applyBorder="1" applyAlignment="1" applyProtection="1">
      <alignment horizontal="center"/>
    </xf>
    <xf numFmtId="166" fontId="20" fillId="8" borderId="7" xfId="0" applyNumberFormat="1" applyFont="1" applyFill="1" applyBorder="1" applyAlignment="1">
      <alignment horizontal="center"/>
    </xf>
    <xf numFmtId="166" fontId="21" fillId="8" borderId="0" xfId="0" applyNumberFormat="1" applyFont="1" applyFill="1" applyAlignment="1">
      <alignment horizontal="center"/>
    </xf>
    <xf numFmtId="166" fontId="41" fillId="40" borderId="0" xfId="0" applyNumberFormat="1" applyFont="1" applyFill="1" applyAlignment="1">
      <alignment horizontal="center" vertical="center" wrapText="1"/>
    </xf>
    <xf numFmtId="0" fontId="42" fillId="27" borderId="1" xfId="0" applyFont="1" applyFill="1" applyBorder="1" applyAlignment="1">
      <alignment horizontal="center" vertical="center"/>
    </xf>
    <xf numFmtId="166" fontId="22" fillId="12" borderId="6" xfId="0" applyNumberFormat="1" applyFont="1" applyFill="1" applyBorder="1" applyAlignment="1">
      <alignment horizontal="center"/>
    </xf>
    <xf numFmtId="166" fontId="32" fillId="0" borderId="5" xfId="0" applyNumberFormat="1" applyFont="1" applyBorder="1" applyAlignment="1">
      <alignment horizontal="center"/>
    </xf>
    <xf numFmtId="166" fontId="32" fillId="0" borderId="1" xfId="0" applyNumberFormat="1" applyFont="1" applyBorder="1" applyAlignment="1">
      <alignment horizontal="center"/>
    </xf>
    <xf numFmtId="166" fontId="32" fillId="0" borderId="0" xfId="0" applyNumberFormat="1" applyFont="1" applyAlignment="1">
      <alignment horizontal="center"/>
    </xf>
    <xf numFmtId="0" fontId="65" fillId="2" borderId="1" xfId="0" applyFont="1" applyFill="1" applyBorder="1" applyAlignment="1">
      <alignment horizontal="center"/>
    </xf>
    <xf numFmtId="0" fontId="65" fillId="2" borderId="1" xfId="0" applyFont="1" applyFill="1" applyBorder="1" applyAlignment="1">
      <alignment horizontal="left" indent="1"/>
    </xf>
    <xf numFmtId="166" fontId="32" fillId="10" borderId="1" xfId="0" applyNumberFormat="1" applyFont="1" applyFill="1" applyBorder="1" applyAlignment="1">
      <alignment horizontal="center"/>
    </xf>
    <xf numFmtId="49" fontId="65" fillId="2" borderId="1" xfId="0" quotePrefix="1" applyNumberFormat="1" applyFont="1" applyFill="1" applyBorder="1" applyAlignment="1">
      <alignment horizontal="center" vertical="center"/>
    </xf>
    <xf numFmtId="49" fontId="52" fillId="39" borderId="1" xfId="0" quotePrefix="1" applyNumberFormat="1" applyFont="1" applyFill="1" applyBorder="1" applyAlignment="1">
      <alignment horizontal="center"/>
    </xf>
    <xf numFmtId="0" fontId="52" fillId="39" borderId="1" xfId="0" applyFont="1" applyFill="1" applyBorder="1" applyAlignment="1">
      <alignment horizontal="left" indent="1"/>
    </xf>
    <xf numFmtId="0" fontId="20" fillId="39" borderId="8" xfId="0" applyFont="1" applyFill="1" applyBorder="1" applyAlignment="1">
      <alignment horizontal="center" vertical="center"/>
    </xf>
    <xf numFmtId="0" fontId="20" fillId="39" borderId="1" xfId="0" applyFont="1" applyFill="1" applyBorder="1" applyAlignment="1">
      <alignment horizontal="left" indent="1"/>
    </xf>
    <xf numFmtId="49" fontId="20" fillId="39" borderId="1" xfId="0" quotePrefix="1" applyNumberFormat="1" applyFont="1" applyFill="1" applyBorder="1" applyAlignment="1">
      <alignment horizontal="center"/>
    </xf>
    <xf numFmtId="49" fontId="65" fillId="2" borderId="1" xfId="0" applyNumberFormat="1" applyFont="1" applyFill="1" applyBorder="1" applyAlignment="1">
      <alignment horizontal="center"/>
    </xf>
    <xf numFmtId="0" fontId="20" fillId="39" borderId="1" xfId="0" quotePrefix="1" applyFont="1" applyFill="1" applyBorder="1" applyAlignment="1">
      <alignment horizontal="center"/>
    </xf>
    <xf numFmtId="49" fontId="52" fillId="39" borderId="1" xfId="0" applyNumberFormat="1" applyFont="1" applyFill="1" applyBorder="1" applyAlignment="1">
      <alignment horizontal="center"/>
    </xf>
    <xf numFmtId="0" fontId="73" fillId="39" borderId="8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 shrinkToFit="1"/>
    </xf>
    <xf numFmtId="0" fontId="20" fillId="39" borderId="1" xfId="0" applyFont="1" applyFill="1" applyBorder="1" applyAlignment="1">
      <alignment horizontal="center"/>
    </xf>
    <xf numFmtId="49" fontId="20" fillId="39" borderId="1" xfId="0" quotePrefix="1" applyNumberFormat="1" applyFont="1" applyFill="1" applyBorder="1" applyAlignment="1">
      <alignment horizontal="center" vertical="center"/>
    </xf>
    <xf numFmtId="0" fontId="52" fillId="39" borderId="1" xfId="0" applyFont="1" applyFill="1" applyBorder="1" applyAlignment="1">
      <alignment horizontal="center"/>
    </xf>
    <xf numFmtId="49" fontId="52" fillId="39" borderId="1" xfId="0" quotePrefix="1" applyNumberFormat="1" applyFont="1" applyFill="1" applyBorder="1" applyAlignment="1">
      <alignment horizontal="center" vertical="center"/>
    </xf>
    <xf numFmtId="0" fontId="52" fillId="39" borderId="1" xfId="0" applyFont="1" applyFill="1" applyBorder="1" applyAlignment="1">
      <alignment horizontal="left" vertical="center" indent="1"/>
    </xf>
    <xf numFmtId="49" fontId="52" fillId="39" borderId="1" xfId="0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/>
    </xf>
    <xf numFmtId="0" fontId="39" fillId="2" borderId="1" xfId="0" applyFont="1" applyFill="1" applyBorder="1" applyAlignment="1">
      <alignment horizontal="left" indent="1"/>
    </xf>
    <xf numFmtId="49" fontId="39" fillId="2" borderId="1" xfId="0" applyNumberFormat="1" applyFont="1" applyFill="1" applyBorder="1" applyAlignment="1">
      <alignment horizontal="center"/>
    </xf>
    <xf numFmtId="0" fontId="39" fillId="2" borderId="1" xfId="0" quotePrefix="1" applyFont="1" applyFill="1" applyBorder="1" applyAlignment="1">
      <alignment horizontal="center"/>
    </xf>
    <xf numFmtId="0" fontId="52" fillId="39" borderId="1" xfId="0" quotePrefix="1" applyFont="1" applyFill="1" applyBorder="1" applyAlignment="1">
      <alignment horizontal="center"/>
    </xf>
    <xf numFmtId="0" fontId="37" fillId="0" borderId="11" xfId="0" quotePrefix="1" applyFont="1" applyBorder="1" applyAlignment="1">
      <alignment horizontal="center"/>
    </xf>
    <xf numFmtId="166" fontId="32" fillId="7" borderId="1" xfId="0" applyNumberFormat="1" applyFont="1" applyFill="1" applyBorder="1" applyAlignment="1">
      <alignment horizontal="center"/>
    </xf>
    <xf numFmtId="0" fontId="20" fillId="39" borderId="1" xfId="0" applyFont="1" applyFill="1" applyBorder="1" applyAlignment="1">
      <alignment horizontal="left" vertical="center" indent="1" shrinkToFit="1"/>
    </xf>
    <xf numFmtId="0" fontId="29" fillId="38" borderId="0" xfId="0" applyFont="1" applyFill="1" applyAlignment="1">
      <alignment horizontal="center" vertical="center" wrapText="1"/>
    </xf>
    <xf numFmtId="0" fontId="29" fillId="31" borderId="0" xfId="0" applyFont="1" applyFill="1" applyAlignment="1">
      <alignment horizontal="center" vertical="center" wrapText="1"/>
    </xf>
    <xf numFmtId="0" fontId="77" fillId="42" borderId="0" xfId="5" applyFont="1" applyAlignment="1">
      <alignment horizontal="center" vertical="center"/>
    </xf>
    <xf numFmtId="166" fontId="56" fillId="38" borderId="23" xfId="0" applyNumberFormat="1" applyFont="1" applyFill="1" applyBorder="1" applyAlignment="1">
      <alignment horizontal="center"/>
    </xf>
    <xf numFmtId="0" fontId="56" fillId="38" borderId="23" xfId="0" applyFont="1" applyFill="1" applyBorder="1" applyAlignment="1">
      <alignment horizontal="center"/>
    </xf>
    <xf numFmtId="166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78" fillId="20" borderId="4" xfId="0" applyFont="1" applyFill="1" applyBorder="1" applyAlignment="1">
      <alignment horizontal="center" vertical="center"/>
    </xf>
    <xf numFmtId="0" fontId="78" fillId="23" borderId="4" xfId="0" applyFont="1" applyFill="1" applyBorder="1" applyAlignment="1">
      <alignment horizontal="center" vertical="center"/>
    </xf>
    <xf numFmtId="0" fontId="78" fillId="31" borderId="4" xfId="0" applyFont="1" applyFill="1" applyBorder="1" applyAlignment="1">
      <alignment horizontal="center" vertical="center"/>
    </xf>
    <xf numFmtId="0" fontId="78" fillId="6" borderId="4" xfId="0" applyFont="1" applyFill="1" applyBorder="1" applyAlignment="1">
      <alignment horizontal="center" vertical="center"/>
    </xf>
    <xf numFmtId="0" fontId="79" fillId="32" borderId="4" xfId="0" applyFont="1" applyFill="1" applyBorder="1" applyAlignment="1">
      <alignment horizontal="center" vertical="center"/>
    </xf>
    <xf numFmtId="49" fontId="20" fillId="39" borderId="1" xfId="0" applyNumberFormat="1" applyFont="1" applyFill="1" applyBorder="1" applyAlignment="1">
      <alignment horizontal="center"/>
    </xf>
    <xf numFmtId="0" fontId="66" fillId="29" borderId="13" xfId="4" applyNumberFormat="1" applyBorder="1" applyAlignment="1" applyProtection="1">
      <alignment vertical="center"/>
    </xf>
    <xf numFmtId="0" fontId="52" fillId="39" borderId="1" xfId="0" quotePrefix="1" applyFont="1" applyFill="1" applyBorder="1" applyAlignment="1">
      <alignment horizontal="center" vertical="center"/>
    </xf>
    <xf numFmtId="0" fontId="80" fillId="0" borderId="8" xfId="0" applyFont="1" applyBorder="1" applyAlignment="1">
      <alignment horizontal="left" vertical="center" indent="1" shrinkToFit="1"/>
    </xf>
    <xf numFmtId="0" fontId="20" fillId="0" borderId="1" xfId="0" applyFont="1" applyBorder="1" applyAlignment="1">
      <alignment horizontal="left" vertical="center" indent="1" shrinkToFit="1"/>
    </xf>
    <xf numFmtId="167" fontId="77" fillId="42" borderId="7" xfId="1" applyNumberFormat="1" applyFont="1" applyFill="1" applyBorder="1" applyAlignment="1">
      <alignment horizontal="center" vertical="center"/>
    </xf>
    <xf numFmtId="167" fontId="77" fillId="42" borderId="0" xfId="1" applyNumberFormat="1" applyFont="1" applyFill="1" applyAlignment="1">
      <alignment horizontal="center" vertical="center"/>
    </xf>
    <xf numFmtId="167" fontId="82" fillId="43" borderId="21" xfId="6" applyNumberFormat="1" applyFont="1" applyBorder="1" applyAlignment="1">
      <alignment horizontal="center" vertical="center" wrapText="1"/>
    </xf>
    <xf numFmtId="0" fontId="80" fillId="0" borderId="8" xfId="0" applyFont="1" applyBorder="1" applyAlignment="1">
      <alignment horizontal="center" vertical="center" shrinkToFit="1"/>
    </xf>
    <xf numFmtId="0" fontId="22" fillId="6" borderId="6" xfId="0" applyFont="1" applyFill="1" applyBorder="1"/>
    <xf numFmtId="0" fontId="22" fillId="6" borderId="13" xfId="0" applyFont="1" applyFill="1" applyBorder="1"/>
    <xf numFmtId="0" fontId="22" fillId="6" borderId="15" xfId="0" applyFont="1" applyFill="1" applyBorder="1"/>
    <xf numFmtId="0" fontId="22" fillId="4" borderId="6" xfId="0" applyFont="1" applyFill="1" applyBorder="1"/>
    <xf numFmtId="0" fontId="22" fillId="4" borderId="13" xfId="0" applyFont="1" applyFill="1" applyBorder="1"/>
    <xf numFmtId="0" fontId="22" fillId="4" borderId="15" xfId="0" applyFont="1" applyFill="1" applyBorder="1"/>
    <xf numFmtId="0" fontId="20" fillId="39" borderId="1" xfId="0" applyFont="1" applyFill="1" applyBorder="1" applyAlignment="1">
      <alignment horizontal="left" indent="1" shrinkToFit="1"/>
    </xf>
    <xf numFmtId="168" fontId="21" fillId="0" borderId="1" xfId="0" applyNumberFormat="1" applyFont="1" applyBorder="1" applyAlignment="1">
      <alignment horizontal="center"/>
    </xf>
    <xf numFmtId="168" fontId="21" fillId="0" borderId="0" xfId="0" applyNumberFormat="1" applyFont="1" applyAlignment="1">
      <alignment horizontal="center"/>
    </xf>
    <xf numFmtId="0" fontId="75" fillId="40" borderId="0" xfId="0" applyFont="1" applyFill="1" applyAlignment="1" applyProtection="1">
      <alignment horizontal="center" vertical="center" wrapText="1"/>
      <protection locked="0" hidden="1"/>
    </xf>
    <xf numFmtId="0" fontId="86" fillId="41" borderId="0" xfId="0" applyFont="1" applyFill="1" applyAlignment="1" applyProtection="1">
      <alignment horizontal="center" vertical="center" wrapText="1"/>
      <protection locked="0" hidden="1"/>
    </xf>
    <xf numFmtId="0" fontId="87" fillId="44" borderId="22" xfId="4" applyFont="1" applyFill="1" applyBorder="1" applyAlignment="1" applyProtection="1">
      <alignment horizontal="center" vertical="center" wrapText="1"/>
      <protection locked="0" hidden="1"/>
    </xf>
    <xf numFmtId="0" fontId="84" fillId="0" borderId="22" xfId="0" applyFont="1" applyBorder="1" applyAlignment="1" applyProtection="1">
      <alignment horizontal="center" vertical="center" wrapText="1"/>
      <protection locked="0" hidden="1"/>
    </xf>
    <xf numFmtId="0" fontId="18" fillId="0" borderId="1" xfId="0" applyFont="1" applyBorder="1" applyAlignment="1">
      <alignment horizontal="left"/>
    </xf>
    <xf numFmtId="167" fontId="21" fillId="0" borderId="0" xfId="1" applyNumberFormat="1" applyFont="1"/>
    <xf numFmtId="0" fontId="75" fillId="38" borderId="3" xfId="0" applyFont="1" applyFill="1" applyBorder="1" applyAlignment="1">
      <alignment horizontal="center" vertical="center" wrapText="1"/>
    </xf>
    <xf numFmtId="49" fontId="65" fillId="2" borderId="1" xfId="0" quotePrefix="1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49" fontId="37" fillId="39" borderId="1" xfId="0" quotePrefix="1" applyNumberFormat="1" applyFont="1" applyFill="1" applyBorder="1" applyAlignment="1">
      <alignment horizontal="center"/>
    </xf>
    <xf numFmtId="0" fontId="37" fillId="39" borderId="1" xfId="0" applyFont="1" applyFill="1" applyBorder="1" applyAlignment="1">
      <alignment horizontal="left" indent="1"/>
    </xf>
    <xf numFmtId="49" fontId="37" fillId="39" borderId="1" xfId="0" quotePrefix="1" applyNumberFormat="1" applyFont="1" applyFill="1" applyBorder="1" applyAlignment="1">
      <alignment horizontal="center" vertical="center"/>
    </xf>
    <xf numFmtId="0" fontId="49" fillId="8" borderId="4" xfId="0" applyFont="1" applyFill="1" applyBorder="1" applyAlignment="1" applyProtection="1">
      <alignment horizontal="center" vertical="center" wrapText="1"/>
      <protection locked="0" hidden="1"/>
    </xf>
    <xf numFmtId="0" fontId="82" fillId="43" borderId="22" xfId="6" applyFont="1" applyBorder="1" applyAlignment="1" applyProtection="1">
      <alignment horizontal="center" vertical="center" wrapText="1"/>
      <protection locked="0" hidden="1"/>
    </xf>
    <xf numFmtId="49" fontId="22" fillId="0" borderId="14" xfId="0" applyNumberFormat="1" applyFont="1" applyBorder="1" applyAlignment="1">
      <alignment horizontal="center" vertical="center"/>
    </xf>
    <xf numFmtId="0" fontId="89" fillId="14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168" fontId="32" fillId="40" borderId="0" xfId="0" applyNumberFormat="1" applyFont="1" applyFill="1" applyAlignment="1">
      <alignment horizontal="center" vertical="center"/>
    </xf>
    <xf numFmtId="2" fontId="38" fillId="22" borderId="1" xfId="0" applyNumberFormat="1" applyFont="1" applyFill="1" applyBorder="1" applyAlignment="1">
      <alignment horizontal="center" vertical="center"/>
    </xf>
    <xf numFmtId="49" fontId="32" fillId="0" borderId="4" xfId="0" applyNumberFormat="1" applyFont="1" applyBorder="1" applyAlignment="1">
      <alignment horizontal="center" vertical="center"/>
    </xf>
    <xf numFmtId="0" fontId="18" fillId="7" borderId="1" xfId="0" applyFont="1" applyFill="1" applyBorder="1" applyAlignment="1">
      <alignment horizontal="left"/>
    </xf>
    <xf numFmtId="0" fontId="17" fillId="7" borderId="1" xfId="0" applyFont="1" applyFill="1" applyBorder="1" applyAlignment="1">
      <alignment horizontal="left" indent="1"/>
    </xf>
    <xf numFmtId="166" fontId="20" fillId="7" borderId="1" xfId="0" applyNumberFormat="1" applyFont="1" applyFill="1" applyBorder="1" applyAlignment="1">
      <alignment horizontal="center"/>
    </xf>
    <xf numFmtId="164" fontId="38" fillId="7" borderId="1" xfId="1" applyNumberFormat="1" applyFont="1" applyFill="1" applyBorder="1" applyAlignment="1" applyProtection="1">
      <alignment horizontal="center"/>
    </xf>
    <xf numFmtId="1" fontId="38" fillId="7" borderId="1" xfId="0" applyNumberFormat="1" applyFont="1" applyFill="1" applyBorder="1" applyAlignment="1">
      <alignment horizontal="center"/>
    </xf>
    <xf numFmtId="1" fontId="20" fillId="7" borderId="1" xfId="0" applyNumberFormat="1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0" fontId="38" fillId="7" borderId="1" xfId="0" applyFont="1" applyFill="1" applyBorder="1" applyAlignment="1">
      <alignment horizontal="left"/>
    </xf>
    <xf numFmtId="0" fontId="20" fillId="7" borderId="1" xfId="0" applyFont="1" applyFill="1" applyBorder="1" applyAlignment="1">
      <alignment horizontal="left" indent="1"/>
    </xf>
    <xf numFmtId="164" fontId="20" fillId="7" borderId="1" xfId="1" applyNumberFormat="1" applyFont="1" applyFill="1" applyBorder="1" applyProtection="1"/>
    <xf numFmtId="49" fontId="38" fillId="7" borderId="1" xfId="0" applyNumberFormat="1" applyFont="1" applyFill="1" applyBorder="1" applyAlignment="1">
      <alignment horizontal="center"/>
    </xf>
    <xf numFmtId="168" fontId="20" fillId="7" borderId="1" xfId="0" applyNumberFormat="1" applyFont="1" applyFill="1" applyBorder="1" applyAlignment="1">
      <alignment horizontal="center"/>
    </xf>
    <xf numFmtId="0" fontId="38" fillId="7" borderId="1" xfId="0" applyFont="1" applyFill="1" applyBorder="1" applyAlignment="1">
      <alignment horizontal="center"/>
    </xf>
    <xf numFmtId="0" fontId="91" fillId="17" borderId="1" xfId="0" applyFont="1" applyFill="1" applyBorder="1" applyAlignment="1">
      <alignment horizontal="left"/>
    </xf>
    <xf numFmtId="0" fontId="39" fillId="17" borderId="1" xfId="0" applyFont="1" applyFill="1" applyBorder="1" applyAlignment="1">
      <alignment horizontal="center"/>
    </xf>
    <xf numFmtId="164" fontId="39" fillId="17" borderId="1" xfId="1" applyNumberFormat="1" applyFont="1" applyFill="1" applyBorder="1" applyProtection="1"/>
    <xf numFmtId="49" fontId="91" fillId="17" borderId="1" xfId="0" applyNumberFormat="1" applyFont="1" applyFill="1" applyBorder="1" applyAlignment="1">
      <alignment horizontal="center"/>
    </xf>
    <xf numFmtId="168" fontId="39" fillId="17" borderId="1" xfId="0" applyNumberFormat="1" applyFont="1" applyFill="1" applyBorder="1" applyAlignment="1">
      <alignment horizontal="center"/>
    </xf>
    <xf numFmtId="166" fontId="39" fillId="17" borderId="1" xfId="0" applyNumberFormat="1" applyFont="1" applyFill="1" applyBorder="1" applyAlignment="1">
      <alignment horizontal="center"/>
    </xf>
    <xf numFmtId="0" fontId="91" fillId="17" borderId="1" xfId="0" applyFont="1" applyFill="1" applyBorder="1" applyAlignment="1">
      <alignment horizontal="center"/>
    </xf>
    <xf numFmtId="164" fontId="91" fillId="17" borderId="1" xfId="1" applyNumberFormat="1" applyFont="1" applyFill="1" applyBorder="1" applyAlignment="1" applyProtection="1">
      <alignment horizontal="center"/>
    </xf>
    <xf numFmtId="1" fontId="39" fillId="17" borderId="1" xfId="0" applyNumberFormat="1" applyFont="1" applyFill="1" applyBorder="1" applyAlignment="1">
      <alignment horizontal="center"/>
    </xf>
    <xf numFmtId="1" fontId="91" fillId="17" borderId="1" xfId="0" applyNumberFormat="1" applyFont="1" applyFill="1" applyBorder="1" applyAlignment="1">
      <alignment horizontal="center"/>
    </xf>
    <xf numFmtId="166" fontId="39" fillId="0" borderId="1" xfId="0" applyNumberFormat="1" applyFont="1" applyBorder="1" applyAlignment="1">
      <alignment horizontal="center"/>
    </xf>
    <xf numFmtId="0" fontId="21" fillId="0" borderId="8" xfId="0" applyFont="1" applyBorder="1" applyAlignment="1">
      <alignment horizontal="center" vertical="center"/>
    </xf>
    <xf numFmtId="0" fontId="84" fillId="45" borderId="0" xfId="0" applyFont="1" applyFill="1" applyAlignment="1">
      <alignment horizontal="center" vertical="center" wrapText="1"/>
    </xf>
    <xf numFmtId="0" fontId="20" fillId="0" borderId="1" xfId="0" applyFont="1" applyBorder="1" applyAlignment="1">
      <alignment horizontal="left" indent="1"/>
    </xf>
    <xf numFmtId="0" fontId="92" fillId="0" borderId="11" xfId="0" applyFont="1" applyBorder="1" applyAlignment="1">
      <alignment horizontal="center"/>
    </xf>
    <xf numFmtId="0" fontId="49" fillId="30" borderId="20" xfId="0" applyFont="1" applyFill="1" applyBorder="1" applyAlignment="1" applyProtection="1">
      <alignment horizontal="center" vertical="center" wrapText="1"/>
      <protection locked="0" hidden="1"/>
    </xf>
    <xf numFmtId="0" fontId="93" fillId="7" borderId="0" xfId="0" applyFont="1" applyFill="1" applyAlignment="1">
      <alignment horizontal="center" vertical="center"/>
    </xf>
    <xf numFmtId="0" fontId="74" fillId="7" borderId="0" xfId="0" applyFont="1" applyFill="1"/>
    <xf numFmtId="0" fontId="94" fillId="7" borderId="0" xfId="0" applyFont="1" applyFill="1" applyAlignment="1">
      <alignment horizontal="center" vertical="center"/>
    </xf>
    <xf numFmtId="49" fontId="52" fillId="39" borderId="1" xfId="0" quotePrefix="1" applyNumberFormat="1" applyFont="1" applyFill="1" applyBorder="1" applyAlignment="1">
      <alignment horizontal="left" vertical="center" indent="1"/>
    </xf>
    <xf numFmtId="0" fontId="52" fillId="39" borderId="1" xfId="0" applyFont="1" applyFill="1" applyBorder="1" applyAlignment="1">
      <alignment horizontal="left" vertical="center"/>
    </xf>
    <xf numFmtId="49" fontId="37" fillId="39" borderId="1" xfId="0" applyNumberFormat="1" applyFont="1" applyFill="1" applyBorder="1" applyAlignment="1">
      <alignment horizontal="center"/>
    </xf>
    <xf numFmtId="0" fontId="20" fillId="0" borderId="1" xfId="0" quotePrefix="1" applyFont="1" applyBorder="1" applyAlignment="1">
      <alignment horizontal="center"/>
    </xf>
    <xf numFmtId="2" fontId="20" fillId="11" borderId="1" xfId="1" applyNumberFormat="1" applyFont="1" applyFill="1" applyBorder="1" applyAlignment="1" applyProtection="1">
      <alignment horizontal="center"/>
      <protection locked="0"/>
    </xf>
    <xf numFmtId="2" fontId="52" fillId="11" borderId="1" xfId="1" applyNumberFormat="1" applyFont="1" applyFill="1" applyBorder="1" applyAlignment="1" applyProtection="1">
      <alignment horizontal="center"/>
      <protection locked="0"/>
    </xf>
    <xf numFmtId="2" fontId="20" fillId="11" borderId="7" xfId="1" applyNumberFormat="1" applyFont="1" applyFill="1" applyBorder="1" applyAlignment="1" applyProtection="1">
      <alignment horizontal="center"/>
      <protection locked="0"/>
    </xf>
    <xf numFmtId="2" fontId="52" fillId="11" borderId="7" xfId="1" applyNumberFormat="1" applyFont="1" applyFill="1" applyBorder="1" applyAlignment="1" applyProtection="1">
      <alignment horizontal="center"/>
      <protection locked="0"/>
    </xf>
    <xf numFmtId="2" fontId="20" fillId="46" borderId="1" xfId="1" applyNumberFormat="1" applyFont="1" applyFill="1" applyBorder="1" applyAlignment="1" applyProtection="1">
      <alignment horizontal="center"/>
      <protection locked="0"/>
    </xf>
    <xf numFmtId="2" fontId="52" fillId="46" borderId="1" xfId="1" applyNumberFormat="1" applyFont="1" applyFill="1" applyBorder="1" applyAlignment="1" applyProtection="1">
      <alignment horizontal="center"/>
      <protection locked="0"/>
    </xf>
    <xf numFmtId="2" fontId="20" fillId="46" borderId="7" xfId="1" applyNumberFormat="1" applyFont="1" applyFill="1" applyBorder="1" applyAlignment="1" applyProtection="1">
      <alignment horizontal="center"/>
      <protection locked="0"/>
    </xf>
    <xf numFmtId="2" fontId="20" fillId="40" borderId="1" xfId="1" applyNumberFormat="1" applyFont="1" applyFill="1" applyBorder="1" applyAlignment="1" applyProtection="1">
      <alignment horizontal="center"/>
      <protection locked="0"/>
    </xf>
    <xf numFmtId="2" fontId="52" fillId="40" borderId="1" xfId="1" applyNumberFormat="1" applyFont="1" applyFill="1" applyBorder="1" applyAlignment="1" applyProtection="1">
      <alignment horizontal="center"/>
      <protection locked="0"/>
    </xf>
    <xf numFmtId="2" fontId="20" fillId="40" borderId="7" xfId="1" applyNumberFormat="1" applyFont="1" applyFill="1" applyBorder="1" applyAlignment="1" applyProtection="1">
      <alignment horizontal="center"/>
      <protection locked="0"/>
    </xf>
    <xf numFmtId="166" fontId="32" fillId="47" borderId="0" xfId="0" applyNumberFormat="1" applyFont="1" applyFill="1" applyAlignment="1">
      <alignment horizontal="center" vertical="center"/>
    </xf>
    <xf numFmtId="0" fontId="63" fillId="0" borderId="1" xfId="0" applyFont="1" applyBorder="1" applyAlignment="1">
      <alignment horizontal="center"/>
    </xf>
    <xf numFmtId="0" fontId="99" fillId="14" borderId="0" xfId="0" applyFont="1" applyFill="1" applyAlignment="1">
      <alignment horizontal="center" vertical="center" wrapText="1"/>
    </xf>
    <xf numFmtId="0" fontId="100" fillId="0" borderId="1" xfId="0" applyFont="1" applyBorder="1" applyAlignment="1">
      <alignment horizontal="center"/>
    </xf>
    <xf numFmtId="1" fontId="20" fillId="4" borderId="1" xfId="0" applyNumberFormat="1" applyFont="1" applyFill="1" applyBorder="1" applyAlignment="1">
      <alignment horizontal="center"/>
    </xf>
    <xf numFmtId="1" fontId="38" fillId="11" borderId="1" xfId="0" applyNumberFormat="1" applyFont="1" applyFill="1" applyBorder="1" applyAlignment="1">
      <alignment horizontal="center"/>
    </xf>
    <xf numFmtId="0" fontId="105" fillId="42" borderId="22" xfId="5" applyFont="1" applyBorder="1" applyAlignment="1" applyProtection="1">
      <alignment horizontal="center" vertical="center" wrapText="1"/>
      <protection locked="0" hidden="1"/>
    </xf>
    <xf numFmtId="49" fontId="39" fillId="17" borderId="1" xfId="0" applyNumberFormat="1" applyFont="1" applyFill="1" applyBorder="1" applyAlignment="1">
      <alignment horizontal="left" indent="1"/>
    </xf>
    <xf numFmtId="49" fontId="21" fillId="0" borderId="0" xfId="0" applyNumberFormat="1" applyFont="1" applyAlignment="1">
      <alignment horizontal="left" indent="1"/>
    </xf>
    <xf numFmtId="49" fontId="20" fillId="7" borderId="1" xfId="0" applyNumberFormat="1" applyFont="1" applyFill="1" applyBorder="1" applyAlignment="1">
      <alignment horizontal="left" indent="1"/>
    </xf>
    <xf numFmtId="166" fontId="39" fillId="7" borderId="1" xfId="0" applyNumberFormat="1" applyFont="1" applyFill="1" applyBorder="1" applyAlignment="1">
      <alignment horizontal="center"/>
    </xf>
    <xf numFmtId="1" fontId="22" fillId="4" borderId="1" xfId="0" applyNumberFormat="1" applyFont="1" applyFill="1" applyBorder="1" applyAlignment="1">
      <alignment horizontal="center"/>
    </xf>
    <xf numFmtId="0" fontId="22" fillId="4" borderId="0" xfId="0" applyFont="1" applyFill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34" fillId="4" borderId="14" xfId="0" applyFont="1" applyFill="1" applyBorder="1" applyAlignment="1">
      <alignment horizontal="center" vertical="center" wrapText="1"/>
    </xf>
    <xf numFmtId="167" fontId="82" fillId="43" borderId="14" xfId="6" applyNumberFormat="1" applyFont="1" applyBorder="1" applyAlignment="1">
      <alignment horizontal="center" vertical="center" wrapText="1"/>
    </xf>
    <xf numFmtId="167" fontId="82" fillId="43" borderId="24" xfId="6" applyNumberFormat="1" applyFont="1" applyBorder="1" applyAlignment="1">
      <alignment horizontal="center" vertical="center"/>
    </xf>
    <xf numFmtId="167" fontId="82" fillId="43" borderId="0" xfId="6" applyNumberFormat="1" applyFont="1" applyAlignment="1">
      <alignment horizontal="center" vertical="center"/>
    </xf>
    <xf numFmtId="0" fontId="33" fillId="30" borderId="22" xfId="4" applyNumberFormat="1" applyFont="1" applyFill="1" applyBorder="1" applyAlignment="1" applyProtection="1">
      <alignment vertical="center"/>
    </xf>
    <xf numFmtId="49" fontId="37" fillId="56" borderId="1" xfId="0" quotePrefix="1" applyNumberFormat="1" applyFont="1" applyFill="1" applyBorder="1" applyAlignment="1">
      <alignment horizontal="center"/>
    </xf>
    <xf numFmtId="0" fontId="37" fillId="56" borderId="1" xfId="0" applyFont="1" applyFill="1" applyBorder="1" applyAlignment="1">
      <alignment horizontal="left" indent="1"/>
    </xf>
    <xf numFmtId="0" fontId="20" fillId="57" borderId="1" xfId="0" applyFont="1" applyFill="1" applyBorder="1" applyAlignment="1">
      <alignment horizontal="left" vertical="center" indent="1" shrinkToFit="1"/>
    </xf>
    <xf numFmtId="0" fontId="37" fillId="57" borderId="1" xfId="0" applyFont="1" applyFill="1" applyBorder="1" applyAlignment="1">
      <alignment horizontal="center"/>
    </xf>
    <xf numFmtId="49" fontId="20" fillId="57" borderId="1" xfId="0" quotePrefix="1" applyNumberFormat="1" applyFont="1" applyFill="1" applyBorder="1" applyAlignment="1">
      <alignment horizontal="center" vertical="center"/>
    </xf>
    <xf numFmtId="49" fontId="20" fillId="58" borderId="1" xfId="0" quotePrefix="1" applyNumberFormat="1" applyFont="1" applyFill="1" applyBorder="1" applyAlignment="1">
      <alignment horizontal="center" vertical="center"/>
    </xf>
    <xf numFmtId="0" fontId="20" fillId="58" borderId="1" xfId="0" applyFont="1" applyFill="1" applyBorder="1" applyAlignment="1">
      <alignment horizontal="left" vertical="center" indent="1" shrinkToFit="1"/>
    </xf>
    <xf numFmtId="49" fontId="52" fillId="58" borderId="1" xfId="0" quotePrefix="1" applyNumberFormat="1" applyFont="1" applyFill="1" applyBorder="1" applyAlignment="1">
      <alignment horizontal="center" vertical="center"/>
    </xf>
    <xf numFmtId="49" fontId="20" fillId="56" borderId="1" xfId="0" quotePrefix="1" applyNumberFormat="1" applyFont="1" applyFill="1" applyBorder="1" applyAlignment="1">
      <alignment horizontal="center"/>
    </xf>
    <xf numFmtId="0" fontId="20" fillId="56" borderId="1" xfId="0" applyFont="1" applyFill="1" applyBorder="1" applyAlignment="1">
      <alignment horizontal="left" indent="1"/>
    </xf>
    <xf numFmtId="0" fontId="109" fillId="56" borderId="8" xfId="0" applyFont="1" applyFill="1" applyBorder="1" applyAlignment="1">
      <alignment horizontal="center" vertical="center" shrinkToFit="1"/>
    </xf>
    <xf numFmtId="0" fontId="20" fillId="56" borderId="1" xfId="0" applyFont="1" applyFill="1" applyBorder="1" applyAlignment="1">
      <alignment horizontal="left" vertical="center" indent="1" shrinkToFit="1"/>
    </xf>
    <xf numFmtId="2" fontId="59" fillId="23" borderId="1" xfId="1" applyNumberFormat="1" applyFont="1" applyFill="1" applyBorder="1" applyAlignment="1">
      <alignment horizontal="center"/>
    </xf>
    <xf numFmtId="2" fontId="59" fillId="16" borderId="1" xfId="1" applyNumberFormat="1" applyFont="1" applyFill="1" applyBorder="1" applyAlignment="1">
      <alignment horizontal="center"/>
    </xf>
    <xf numFmtId="2" fontId="59" fillId="22" borderId="1" xfId="1" applyNumberFormat="1" applyFont="1" applyFill="1" applyBorder="1" applyAlignment="1">
      <alignment horizontal="center"/>
    </xf>
    <xf numFmtId="2" fontId="59" fillId="22" borderId="7" xfId="1" applyNumberFormat="1" applyFont="1" applyFill="1" applyBorder="1" applyAlignment="1">
      <alignment horizontal="center"/>
    </xf>
    <xf numFmtId="2" fontId="59" fillId="7" borderId="7" xfId="1" applyNumberFormat="1" applyFont="1" applyFill="1" applyBorder="1" applyAlignment="1">
      <alignment horizontal="center"/>
    </xf>
    <xf numFmtId="2" fontId="59" fillId="11" borderId="1" xfId="1" applyNumberFormat="1" applyFont="1" applyFill="1" applyBorder="1" applyAlignment="1">
      <alignment horizontal="center"/>
    </xf>
    <xf numFmtId="2" fontId="59" fillId="11" borderId="7" xfId="1" applyNumberFormat="1" applyFont="1" applyFill="1" applyBorder="1" applyAlignment="1">
      <alignment horizontal="center"/>
    </xf>
    <xf numFmtId="2" fontId="59" fillId="46" borderId="1" xfId="1" applyNumberFormat="1" applyFont="1" applyFill="1" applyBorder="1" applyAlignment="1">
      <alignment horizontal="center"/>
    </xf>
    <xf numFmtId="49" fontId="38" fillId="56" borderId="1" xfId="0" quotePrefix="1" applyNumberFormat="1" applyFont="1" applyFill="1" applyBorder="1" applyAlignment="1">
      <alignment horizontal="center"/>
    </xf>
    <xf numFmtId="49" fontId="20" fillId="56" borderId="1" xfId="0" quotePrefix="1" applyNumberFormat="1" applyFont="1" applyFill="1" applyBorder="1" applyAlignment="1">
      <alignment horizontal="center" vertical="center"/>
    </xf>
    <xf numFmtId="0" fontId="60" fillId="0" borderId="1" xfId="0" quotePrefix="1" applyFont="1" applyBorder="1" applyAlignment="1">
      <alignment horizontal="center"/>
    </xf>
    <xf numFmtId="0" fontId="18" fillId="17" borderId="1" xfId="0" applyFont="1" applyFill="1" applyBorder="1" applyAlignment="1">
      <alignment horizontal="left"/>
    </xf>
    <xf numFmtId="0" fontId="17" fillId="17" borderId="1" xfId="0" applyFont="1" applyFill="1" applyBorder="1" applyAlignment="1">
      <alignment horizontal="left" indent="1"/>
    </xf>
    <xf numFmtId="166" fontId="20" fillId="17" borderId="1" xfId="0" applyNumberFormat="1" applyFont="1" applyFill="1" applyBorder="1" applyAlignment="1">
      <alignment horizontal="center"/>
    </xf>
    <xf numFmtId="164" fontId="38" fillId="17" borderId="1" xfId="1" applyNumberFormat="1" applyFont="1" applyFill="1" applyBorder="1" applyAlignment="1" applyProtection="1">
      <alignment horizontal="center"/>
    </xf>
    <xf numFmtId="1" fontId="20" fillId="17" borderId="1" xfId="0" applyNumberFormat="1" applyFont="1" applyFill="1" applyBorder="1" applyAlignment="1">
      <alignment horizontal="center"/>
    </xf>
    <xf numFmtId="1" fontId="38" fillId="17" borderId="1" xfId="0" applyNumberFormat="1" applyFont="1" applyFill="1" applyBorder="1" applyAlignment="1">
      <alignment horizontal="center"/>
    </xf>
    <xf numFmtId="0" fontId="38" fillId="17" borderId="1" xfId="0" applyFont="1" applyFill="1" applyBorder="1" applyAlignment="1">
      <alignment horizontal="left"/>
    </xf>
    <xf numFmtId="0" fontId="20" fillId="17" borderId="1" xfId="0" applyFont="1" applyFill="1" applyBorder="1" applyAlignment="1">
      <alignment horizontal="center"/>
    </xf>
    <xf numFmtId="0" fontId="20" fillId="17" borderId="1" xfId="0" applyFont="1" applyFill="1" applyBorder="1" applyAlignment="1">
      <alignment horizontal="left" indent="1"/>
    </xf>
    <xf numFmtId="164" fontId="20" fillId="17" borderId="1" xfId="1" applyNumberFormat="1" applyFont="1" applyFill="1" applyBorder="1" applyProtection="1"/>
    <xf numFmtId="49" fontId="38" fillId="17" borderId="1" xfId="0" applyNumberFormat="1" applyFont="1" applyFill="1" applyBorder="1" applyAlignment="1">
      <alignment horizontal="center"/>
    </xf>
    <xf numFmtId="168" fontId="20" fillId="17" borderId="1" xfId="0" applyNumberFormat="1" applyFont="1" applyFill="1" applyBorder="1" applyAlignment="1">
      <alignment horizontal="center"/>
    </xf>
    <xf numFmtId="0" fontId="38" fillId="17" borderId="1" xfId="0" applyFont="1" applyFill="1" applyBorder="1" applyAlignment="1">
      <alignment horizontal="center"/>
    </xf>
    <xf numFmtId="49" fontId="20" fillId="17" borderId="1" xfId="0" applyNumberFormat="1" applyFont="1" applyFill="1" applyBorder="1" applyAlignment="1">
      <alignment horizontal="left" indent="1"/>
    </xf>
    <xf numFmtId="0" fontId="81" fillId="43" borderId="0" xfId="6"/>
    <xf numFmtId="0" fontId="66" fillId="40" borderId="0" xfId="4" applyFill="1"/>
    <xf numFmtId="9" fontId="38" fillId="17" borderId="1" xfId="38" applyFont="1" applyFill="1" applyBorder="1" applyAlignment="1">
      <alignment horizontal="left"/>
    </xf>
    <xf numFmtId="0" fontId="80" fillId="0" borderId="0" xfId="0" applyFont="1" applyAlignment="1">
      <alignment horizontal="center" vertical="center" shrinkToFit="1"/>
    </xf>
    <xf numFmtId="0" fontId="80" fillId="0" borderId="0" xfId="0" applyFont="1" applyAlignment="1">
      <alignment horizontal="left" vertical="center" indent="1" shrinkToFit="1"/>
    </xf>
    <xf numFmtId="0" fontId="30" fillId="0" borderId="0" xfId="0" applyFont="1" applyAlignment="1">
      <alignment horizontal="center" vertical="center" shrinkToFit="1"/>
    </xf>
    <xf numFmtId="0" fontId="83" fillId="0" borderId="0" xfId="3" applyFont="1"/>
    <xf numFmtId="0" fontId="17" fillId="40" borderId="0" xfId="0" applyFont="1" applyFill="1"/>
    <xf numFmtId="0" fontId="91" fillId="7" borderId="1" xfId="0" applyFont="1" applyFill="1" applyBorder="1" applyAlignment="1">
      <alignment horizontal="left"/>
    </xf>
    <xf numFmtId="0" fontId="39" fillId="7" borderId="1" xfId="0" applyFont="1" applyFill="1" applyBorder="1" applyAlignment="1">
      <alignment horizontal="center"/>
    </xf>
    <xf numFmtId="0" fontId="39" fillId="7" borderId="1" xfId="0" applyFont="1" applyFill="1" applyBorder="1" applyAlignment="1">
      <alignment horizontal="left" indent="1"/>
    </xf>
    <xf numFmtId="164" fontId="39" fillId="7" borderId="1" xfId="1" applyNumberFormat="1" applyFont="1" applyFill="1" applyBorder="1" applyProtection="1"/>
    <xf numFmtId="49" fontId="91" fillId="7" borderId="1" xfId="0" applyNumberFormat="1" applyFont="1" applyFill="1" applyBorder="1" applyAlignment="1">
      <alignment horizontal="center"/>
    </xf>
    <xf numFmtId="168" fontId="39" fillId="7" borderId="1" xfId="0" applyNumberFormat="1" applyFont="1" applyFill="1" applyBorder="1" applyAlignment="1">
      <alignment horizontal="center"/>
    </xf>
    <xf numFmtId="0" fontId="91" fillId="7" borderId="1" xfId="0" applyFont="1" applyFill="1" applyBorder="1" applyAlignment="1">
      <alignment horizontal="center"/>
    </xf>
    <xf numFmtId="164" fontId="91" fillId="7" borderId="1" xfId="1" applyNumberFormat="1" applyFont="1" applyFill="1" applyBorder="1" applyAlignment="1" applyProtection="1">
      <alignment horizontal="center"/>
    </xf>
    <xf numFmtId="1" fontId="39" fillId="7" borderId="1" xfId="0" applyNumberFormat="1" applyFont="1" applyFill="1" applyBorder="1" applyAlignment="1">
      <alignment horizontal="center"/>
    </xf>
    <xf numFmtId="1" fontId="91" fillId="7" borderId="1" xfId="0" applyNumberFormat="1" applyFont="1" applyFill="1" applyBorder="1" applyAlignment="1">
      <alignment horizontal="center"/>
    </xf>
    <xf numFmtId="49" fontId="39" fillId="7" borderId="1" xfId="0" applyNumberFormat="1" applyFont="1" applyFill="1" applyBorder="1" applyAlignment="1">
      <alignment horizontal="left" indent="1"/>
    </xf>
    <xf numFmtId="0" fontId="91" fillId="42" borderId="0" xfId="5" applyFont="1" applyAlignment="1">
      <alignment horizontal="center" vertical="center"/>
    </xf>
    <xf numFmtId="2" fontId="91" fillId="22" borderId="1" xfId="0" applyNumberFormat="1" applyFont="1" applyFill="1" applyBorder="1" applyAlignment="1">
      <alignment horizontal="center" vertical="center"/>
    </xf>
    <xf numFmtId="166" fontId="111" fillId="38" borderId="23" xfId="0" applyNumberFormat="1" applyFont="1" applyFill="1" applyBorder="1" applyAlignment="1">
      <alignment horizontal="center"/>
    </xf>
    <xf numFmtId="0" fontId="111" fillId="38" borderId="23" xfId="0" applyFont="1" applyFill="1" applyBorder="1" applyAlignment="1">
      <alignment horizontal="center"/>
    </xf>
    <xf numFmtId="166" fontId="39" fillId="8" borderId="7" xfId="0" applyNumberFormat="1" applyFont="1" applyFill="1" applyBorder="1" applyAlignment="1">
      <alignment horizontal="center"/>
    </xf>
    <xf numFmtId="0" fontId="39" fillId="0" borderId="0" xfId="0" applyFont="1"/>
    <xf numFmtId="0" fontId="20" fillId="0" borderId="0" xfId="0" applyFont="1"/>
    <xf numFmtId="0" fontId="38" fillId="42" borderId="0" xfId="5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38" fillId="0" borderId="1" xfId="0" applyFont="1" applyBorder="1" applyAlignment="1">
      <alignment horizontal="left"/>
    </xf>
    <xf numFmtId="164" fontId="20" fillId="0" borderId="1" xfId="1" applyNumberFormat="1" applyFont="1" applyBorder="1" applyProtection="1"/>
    <xf numFmtId="0" fontId="20" fillId="4" borderId="1" xfId="0" applyFont="1" applyFill="1" applyBorder="1" applyAlignment="1">
      <alignment horizontal="center"/>
    </xf>
    <xf numFmtId="49" fontId="38" fillId="0" borderId="1" xfId="0" applyNumberFormat="1" applyFont="1" applyBorder="1" applyAlignment="1">
      <alignment horizontal="center"/>
    </xf>
    <xf numFmtId="168" fontId="20" fillId="0" borderId="1" xfId="0" applyNumberFormat="1" applyFont="1" applyBorder="1" applyAlignment="1">
      <alignment horizontal="center"/>
    </xf>
    <xf numFmtId="166" fontId="20" fillId="0" borderId="1" xfId="0" applyNumberFormat="1" applyFont="1" applyBorder="1" applyAlignment="1">
      <alignment horizontal="center"/>
    </xf>
    <xf numFmtId="0" fontId="38" fillId="13" borderId="1" xfId="0" applyFont="1" applyFill="1" applyBorder="1" applyAlignment="1">
      <alignment horizontal="center"/>
    </xf>
    <xf numFmtId="164" fontId="38" fillId="3" borderId="1" xfId="1" applyNumberFormat="1" applyFont="1" applyFill="1" applyBorder="1" applyAlignment="1" applyProtection="1">
      <alignment horizontal="center"/>
    </xf>
    <xf numFmtId="1" fontId="38" fillId="4" borderId="1" xfId="0" applyNumberFormat="1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20" fillId="6" borderId="1" xfId="0" applyFont="1" applyFill="1" applyBorder="1" applyAlignment="1">
      <alignment horizontal="center"/>
    </xf>
    <xf numFmtId="49" fontId="20" fillId="0" borderId="1" xfId="0" applyNumberFormat="1" applyFont="1" applyBorder="1" applyAlignment="1">
      <alignment horizontal="left" indent="1"/>
    </xf>
    <xf numFmtId="0" fontId="20" fillId="17" borderId="1" xfId="0" quotePrefix="1" applyFont="1" applyFill="1" applyBorder="1" applyAlignment="1">
      <alignment horizontal="center"/>
    </xf>
    <xf numFmtId="0" fontId="22" fillId="8" borderId="4" xfId="0" applyFont="1" applyFill="1" applyBorder="1" applyAlignment="1">
      <alignment horizontal="center" vertical="center" wrapText="1"/>
    </xf>
    <xf numFmtId="0" fontId="84" fillId="8" borderId="14" xfId="0" applyFont="1" applyFill="1" applyBorder="1" applyAlignment="1">
      <alignment horizontal="center" vertical="center" wrapText="1"/>
    </xf>
    <xf numFmtId="1" fontId="38" fillId="8" borderId="1" xfId="0" applyNumberFormat="1" applyFont="1" applyFill="1" applyBorder="1" applyAlignment="1">
      <alignment horizontal="center"/>
    </xf>
    <xf numFmtId="164" fontId="91" fillId="17" borderId="1" xfId="1" applyNumberFormat="1" applyFont="1" applyFill="1" applyBorder="1" applyProtection="1"/>
    <xf numFmtId="0" fontId="91" fillId="0" borderId="1" xfId="0" applyFont="1" applyBorder="1" applyAlignment="1">
      <alignment horizontal="left"/>
    </xf>
    <xf numFmtId="0" fontId="39" fillId="0" borderId="1" xfId="0" applyFont="1" applyBorder="1" applyAlignment="1">
      <alignment horizontal="center"/>
    </xf>
    <xf numFmtId="164" fontId="39" fillId="0" borderId="1" xfId="1" applyNumberFormat="1" applyFont="1" applyBorder="1" applyProtection="1"/>
    <xf numFmtId="0" fontId="39" fillId="4" borderId="1" xfId="0" applyFont="1" applyFill="1" applyBorder="1" applyAlignment="1">
      <alignment horizontal="center"/>
    </xf>
    <xf numFmtId="49" fontId="91" fillId="0" borderId="1" xfId="0" applyNumberFormat="1" applyFont="1" applyBorder="1" applyAlignment="1">
      <alignment horizontal="center"/>
    </xf>
    <xf numFmtId="168" fontId="39" fillId="0" borderId="1" xfId="0" applyNumberFormat="1" applyFont="1" applyBorder="1" applyAlignment="1">
      <alignment horizontal="center"/>
    </xf>
    <xf numFmtId="166" fontId="39" fillId="27" borderId="1" xfId="0" applyNumberFormat="1" applyFont="1" applyFill="1" applyBorder="1" applyAlignment="1">
      <alignment horizontal="center"/>
    </xf>
    <xf numFmtId="0" fontId="91" fillId="13" borderId="1" xfId="0" applyFont="1" applyFill="1" applyBorder="1" applyAlignment="1">
      <alignment horizontal="center"/>
    </xf>
    <xf numFmtId="164" fontId="91" fillId="3" borderId="1" xfId="1" applyNumberFormat="1" applyFont="1" applyFill="1" applyBorder="1" applyAlignment="1" applyProtection="1">
      <alignment horizontal="center"/>
    </xf>
    <xf numFmtId="164" fontId="91" fillId="8" borderId="1" xfId="1" applyNumberFormat="1" applyFont="1" applyFill="1" applyBorder="1" applyAlignment="1" applyProtection="1">
      <alignment horizontal="center"/>
    </xf>
    <xf numFmtId="1" fontId="39" fillId="4" borderId="1" xfId="0" applyNumberFormat="1" applyFont="1" applyFill="1" applyBorder="1" applyAlignment="1">
      <alignment horizontal="center"/>
    </xf>
    <xf numFmtId="1" fontId="91" fillId="18" borderId="1" xfId="0" applyNumberFormat="1" applyFont="1" applyFill="1" applyBorder="1" applyAlignment="1">
      <alignment horizontal="center"/>
    </xf>
    <xf numFmtId="1" fontId="91" fillId="11" borderId="1" xfId="0" applyNumberFormat="1" applyFont="1" applyFill="1" applyBorder="1" applyAlignment="1">
      <alignment horizontal="center"/>
    </xf>
    <xf numFmtId="1" fontId="91" fillId="8" borderId="1" xfId="0" applyNumberFormat="1" applyFont="1" applyFill="1" applyBorder="1" applyAlignment="1">
      <alignment horizontal="center"/>
    </xf>
    <xf numFmtId="1" fontId="91" fillId="4" borderId="1" xfId="0" applyNumberFormat="1" applyFont="1" applyFill="1" applyBorder="1" applyAlignment="1">
      <alignment horizontal="center"/>
    </xf>
    <xf numFmtId="0" fontId="91" fillId="6" borderId="1" xfId="0" applyFont="1" applyFill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" fontId="39" fillId="6" borderId="1" xfId="0" applyNumberFormat="1" applyFont="1" applyFill="1" applyBorder="1" applyAlignment="1">
      <alignment horizontal="center"/>
    </xf>
    <xf numFmtId="1" fontId="91" fillId="3" borderId="1" xfId="0" applyNumberFormat="1" applyFont="1" applyFill="1" applyBorder="1" applyAlignment="1">
      <alignment horizontal="center"/>
    </xf>
    <xf numFmtId="49" fontId="39" fillId="0" borderId="1" xfId="0" applyNumberFormat="1" applyFont="1" applyBorder="1" applyAlignment="1">
      <alignment horizontal="left" indent="1"/>
    </xf>
    <xf numFmtId="0" fontId="114" fillId="0" borderId="0" xfId="0" applyFont="1" applyAlignment="1">
      <alignment horizontal="center" vertical="center"/>
    </xf>
    <xf numFmtId="0" fontId="115" fillId="3" borderId="1" xfId="0" applyFont="1" applyFill="1" applyBorder="1" applyAlignment="1">
      <alignment horizontal="center" vertical="center"/>
    </xf>
    <xf numFmtId="2" fontId="49" fillId="21" borderId="8" xfId="1" applyNumberFormat="1" applyFont="1" applyFill="1" applyBorder="1" applyAlignment="1" applyProtection="1">
      <alignment horizontal="center" vertical="center" wrapText="1"/>
      <protection locked="0"/>
    </xf>
    <xf numFmtId="2" fontId="49" fillId="21" borderId="2" xfId="1" applyNumberFormat="1" applyFont="1" applyFill="1" applyBorder="1" applyAlignment="1" applyProtection="1">
      <alignment horizontal="center" vertical="center" wrapText="1"/>
      <protection locked="0"/>
    </xf>
    <xf numFmtId="2" fontId="49" fillId="8" borderId="7" xfId="1" applyNumberFormat="1" applyFont="1" applyFill="1" applyBorder="1" applyAlignment="1" applyProtection="1">
      <alignment horizontal="center" vertical="center" wrapText="1"/>
      <protection locked="0"/>
    </xf>
    <xf numFmtId="2" fontId="49" fillId="28" borderId="7" xfId="1" applyNumberFormat="1" applyFont="1" applyFill="1" applyBorder="1" applyAlignment="1" applyProtection="1">
      <alignment horizontal="center" vertical="center" wrapText="1"/>
      <protection locked="0"/>
    </xf>
    <xf numFmtId="2" fontId="49" fillId="7" borderId="1" xfId="1" applyNumberFormat="1" applyFont="1" applyFill="1" applyBorder="1" applyAlignment="1" applyProtection="1">
      <alignment horizontal="center" vertical="center" wrapText="1"/>
      <protection locked="0"/>
    </xf>
    <xf numFmtId="2" fontId="49" fillId="6" borderId="1" xfId="1" applyNumberFormat="1" applyFont="1" applyFill="1" applyBorder="1" applyAlignment="1" applyProtection="1">
      <alignment horizontal="center" vertical="center" wrapText="1"/>
      <protection locked="0"/>
    </xf>
    <xf numFmtId="2" fontId="49" fillId="6" borderId="16" xfId="1" applyNumberFormat="1" applyFont="1" applyFill="1" applyBorder="1" applyAlignment="1" applyProtection="1">
      <alignment horizontal="center" vertical="center" wrapText="1"/>
      <protection locked="0"/>
    </xf>
    <xf numFmtId="2" fontId="49" fillId="15" borderId="5" xfId="1" applyNumberFormat="1" applyFont="1" applyFill="1" applyBorder="1" applyAlignment="1" applyProtection="1">
      <alignment horizontal="center"/>
      <protection locked="0"/>
    </xf>
    <xf numFmtId="2" fontId="49" fillId="20" borderId="5" xfId="1" applyNumberFormat="1" applyFont="1" applyFill="1" applyBorder="1" applyAlignment="1" applyProtection="1">
      <alignment horizontal="center"/>
      <protection locked="0"/>
    </xf>
    <xf numFmtId="2" fontId="49" fillId="23" borderId="5" xfId="1" applyNumberFormat="1" applyFont="1" applyFill="1" applyBorder="1" applyAlignment="1" applyProtection="1">
      <alignment horizontal="center"/>
      <protection locked="0"/>
    </xf>
    <xf numFmtId="2" fontId="49" fillId="16" borderId="5" xfId="1" applyNumberFormat="1" applyFont="1" applyFill="1" applyBorder="1" applyAlignment="1" applyProtection="1">
      <alignment horizontal="center"/>
      <protection locked="0"/>
    </xf>
    <xf numFmtId="2" fontId="49" fillId="22" borderId="5" xfId="1" applyNumberFormat="1" applyFont="1" applyFill="1" applyBorder="1" applyAlignment="1" applyProtection="1">
      <alignment horizontal="center"/>
      <protection locked="0"/>
    </xf>
    <xf numFmtId="2" fontId="49" fillId="22" borderId="17" xfId="1" applyNumberFormat="1" applyFont="1" applyFill="1" applyBorder="1" applyAlignment="1" applyProtection="1">
      <alignment horizontal="center"/>
      <protection locked="0"/>
    </xf>
    <xf numFmtId="2" fontId="95" fillId="46" borderId="5" xfId="1" applyNumberFormat="1" applyFont="1" applyFill="1" applyBorder="1" applyAlignment="1" applyProtection="1">
      <alignment horizontal="center" vertical="center" wrapText="1"/>
      <protection locked="0"/>
    </xf>
    <xf numFmtId="2" fontId="95" fillId="40" borderId="5" xfId="1" applyNumberFormat="1" applyFont="1" applyFill="1" applyBorder="1" applyAlignment="1" applyProtection="1">
      <alignment horizontal="center" vertical="center" wrapText="1"/>
      <protection locked="0"/>
    </xf>
    <xf numFmtId="2" fontId="59" fillId="40" borderId="1" xfId="1" applyNumberFormat="1" applyFont="1" applyFill="1" applyBorder="1" applyAlignment="1">
      <alignment horizontal="center"/>
    </xf>
    <xf numFmtId="2" fontId="37" fillId="21" borderId="1" xfId="1" applyNumberFormat="1" applyFont="1" applyFill="1" applyBorder="1" applyAlignment="1" applyProtection="1">
      <alignment horizontal="center"/>
      <protection locked="0"/>
    </xf>
    <xf numFmtId="2" fontId="37" fillId="21" borderId="7" xfId="1" applyNumberFormat="1" applyFont="1" applyFill="1" applyBorder="1" applyAlignment="1" applyProtection="1">
      <alignment horizontal="center"/>
      <protection locked="0"/>
    </xf>
    <xf numFmtId="2" fontId="37" fillId="8" borderId="7" xfId="1" applyNumberFormat="1" applyFont="1" applyFill="1" applyBorder="1" applyAlignment="1" applyProtection="1">
      <alignment horizontal="center"/>
      <protection locked="0"/>
    </xf>
    <xf numFmtId="2" fontId="37" fillId="28" borderId="7" xfId="1" applyNumberFormat="1" applyFont="1" applyFill="1" applyBorder="1" applyAlignment="1" applyProtection="1">
      <alignment horizontal="center"/>
      <protection locked="0"/>
    </xf>
    <xf numFmtId="2" fontId="37" fillId="7" borderId="1" xfId="1" applyNumberFormat="1" applyFont="1" applyFill="1" applyBorder="1" applyAlignment="1">
      <alignment horizontal="center"/>
    </xf>
    <xf numFmtId="2" fontId="37" fillId="6" borderId="1" xfId="1" applyNumberFormat="1" applyFont="1" applyFill="1" applyBorder="1" applyAlignment="1">
      <alignment horizontal="center"/>
    </xf>
    <xf numFmtId="2" fontId="37" fillId="15" borderId="1" xfId="1" applyNumberFormat="1" applyFont="1" applyFill="1" applyBorder="1" applyAlignment="1">
      <alignment horizontal="center"/>
    </xf>
    <xf numFmtId="2" fontId="37" fillId="20" borderId="1" xfId="1" applyNumberFormat="1" applyFont="1" applyFill="1" applyBorder="1" applyAlignment="1">
      <alignment horizontal="center"/>
    </xf>
    <xf numFmtId="2" fontId="37" fillId="23" borderId="1" xfId="1" applyNumberFormat="1" applyFont="1" applyFill="1" applyBorder="1" applyAlignment="1">
      <alignment horizontal="center"/>
    </xf>
    <xf numFmtId="2" fontId="37" fillId="16" borderId="1" xfId="1" applyNumberFormat="1" applyFont="1" applyFill="1" applyBorder="1" applyAlignment="1">
      <alignment horizontal="center"/>
    </xf>
    <xf numFmtId="2" fontId="37" fillId="16" borderId="7" xfId="1" applyNumberFormat="1" applyFont="1" applyFill="1" applyBorder="1" applyAlignment="1">
      <alignment horizontal="center"/>
    </xf>
    <xf numFmtId="2" fontId="37" fillId="22" borderId="7" xfId="1" applyNumberFormat="1" applyFont="1" applyFill="1" applyBorder="1" applyAlignment="1">
      <alignment horizontal="center"/>
    </xf>
    <xf numFmtId="2" fontId="37" fillId="7" borderId="7" xfId="1" applyNumberFormat="1" applyFont="1" applyFill="1" applyBorder="1" applyAlignment="1">
      <alignment horizontal="center"/>
    </xf>
    <xf numFmtId="2" fontId="37" fillId="11" borderId="7" xfId="1" applyNumberFormat="1" applyFont="1" applyFill="1" applyBorder="1" applyAlignment="1">
      <alignment horizontal="center"/>
    </xf>
    <xf numFmtId="2" fontId="37" fillId="46" borderId="7" xfId="1" applyNumberFormat="1" applyFont="1" applyFill="1" applyBorder="1" applyAlignment="1">
      <alignment horizontal="center"/>
    </xf>
    <xf numFmtId="2" fontId="37" fillId="46" borderId="1" xfId="1" applyNumberFormat="1" applyFont="1" applyFill="1" applyBorder="1" applyAlignment="1">
      <alignment horizontal="center"/>
    </xf>
    <xf numFmtId="2" fontId="37" fillId="40" borderId="7" xfId="1" applyNumberFormat="1" applyFont="1" applyFill="1" applyBorder="1" applyAlignment="1">
      <alignment horizontal="center"/>
    </xf>
    <xf numFmtId="2" fontId="37" fillId="40" borderId="1" xfId="1" applyNumberFormat="1" applyFont="1" applyFill="1" applyBorder="1" applyAlignment="1">
      <alignment horizontal="center"/>
    </xf>
    <xf numFmtId="2" fontId="52" fillId="21" borderId="1" xfId="1" applyNumberFormat="1" applyFont="1" applyFill="1" applyBorder="1" applyAlignment="1" applyProtection="1">
      <alignment horizontal="center"/>
      <protection locked="0"/>
    </xf>
    <xf numFmtId="2" fontId="52" fillId="21" borderId="7" xfId="1" applyNumberFormat="1" applyFont="1" applyFill="1" applyBorder="1" applyAlignment="1" applyProtection="1">
      <alignment horizontal="center"/>
      <protection locked="0"/>
    </xf>
    <xf numFmtId="2" fontId="52" fillId="7" borderId="1" xfId="1" applyNumberFormat="1" applyFont="1" applyFill="1" applyBorder="1" applyAlignment="1">
      <alignment horizontal="center"/>
    </xf>
    <xf numFmtId="2" fontId="52" fillId="6" borderId="1" xfId="1" applyNumberFormat="1" applyFont="1" applyFill="1" applyBorder="1" applyAlignment="1">
      <alignment horizontal="center"/>
    </xf>
    <xf numFmtId="2" fontId="52" fillId="15" borderId="1" xfId="1" applyNumberFormat="1" applyFont="1" applyFill="1" applyBorder="1" applyAlignment="1">
      <alignment horizontal="center"/>
    </xf>
    <xf numFmtId="2" fontId="52" fillId="20" borderId="1" xfId="1" applyNumberFormat="1" applyFont="1" applyFill="1" applyBorder="1" applyAlignment="1">
      <alignment horizontal="center"/>
    </xf>
    <xf numFmtId="2" fontId="52" fillId="23" borderId="1" xfId="1" applyNumberFormat="1" applyFont="1" applyFill="1" applyBorder="1" applyAlignment="1">
      <alignment horizontal="center"/>
    </xf>
    <xf numFmtId="2" fontId="52" fillId="16" borderId="1" xfId="1" applyNumberFormat="1" applyFont="1" applyFill="1" applyBorder="1" applyAlignment="1">
      <alignment horizontal="center"/>
    </xf>
    <xf numFmtId="2" fontId="52" fillId="16" borderId="7" xfId="1" applyNumberFormat="1" applyFont="1" applyFill="1" applyBorder="1" applyAlignment="1">
      <alignment horizontal="center"/>
    </xf>
    <xf numFmtId="2" fontId="52" fillId="22" borderId="7" xfId="1" applyNumberFormat="1" applyFont="1" applyFill="1" applyBorder="1" applyAlignment="1">
      <alignment horizontal="center"/>
    </xf>
    <xf numFmtId="2" fontId="52" fillId="7" borderId="7" xfId="1" applyNumberFormat="1" applyFont="1" applyFill="1" applyBorder="1" applyAlignment="1">
      <alignment horizontal="center"/>
    </xf>
    <xf numFmtId="2" fontId="52" fillId="11" borderId="7" xfId="1" applyNumberFormat="1" applyFont="1" applyFill="1" applyBorder="1" applyAlignment="1">
      <alignment horizontal="center"/>
    </xf>
    <xf numFmtId="2" fontId="52" fillId="46" borderId="7" xfId="1" applyNumberFormat="1" applyFont="1" applyFill="1" applyBorder="1" applyAlignment="1">
      <alignment horizontal="center"/>
    </xf>
    <xf numFmtId="2" fontId="52" fillId="46" borderId="1" xfId="1" applyNumberFormat="1" applyFont="1" applyFill="1" applyBorder="1" applyAlignment="1">
      <alignment horizontal="center"/>
    </xf>
    <xf numFmtId="2" fontId="52" fillId="40" borderId="7" xfId="1" applyNumberFormat="1" applyFont="1" applyFill="1" applyBorder="1" applyAlignment="1">
      <alignment horizontal="center"/>
    </xf>
    <xf numFmtId="2" fontId="52" fillId="40" borderId="1" xfId="1" applyNumberFormat="1" applyFont="1" applyFill="1" applyBorder="1" applyAlignment="1">
      <alignment horizontal="center"/>
    </xf>
    <xf numFmtId="2" fontId="21" fillId="21" borderId="1" xfId="1" applyNumberFormat="1" applyFont="1" applyFill="1" applyBorder="1" applyAlignment="1" applyProtection="1">
      <alignment horizontal="center"/>
      <protection locked="0"/>
    </xf>
    <xf numFmtId="2" fontId="21" fillId="21" borderId="7" xfId="1" applyNumberFormat="1" applyFont="1" applyFill="1" applyBorder="1" applyAlignment="1" applyProtection="1">
      <alignment horizontal="center"/>
      <protection locked="0"/>
    </xf>
    <xf numFmtId="2" fontId="21" fillId="8" borderId="7" xfId="1" applyNumberFormat="1" applyFont="1" applyFill="1" applyBorder="1" applyAlignment="1" applyProtection="1">
      <alignment horizontal="center"/>
      <protection locked="0"/>
    </xf>
    <xf numFmtId="2" fontId="21" fillId="28" borderId="7" xfId="1" applyNumberFormat="1" applyFont="1" applyFill="1" applyBorder="1" applyAlignment="1" applyProtection="1">
      <alignment horizontal="center"/>
      <protection locked="0"/>
    </xf>
    <xf numFmtId="2" fontId="21" fillId="7" borderId="1" xfId="1" applyNumberFormat="1" applyFont="1" applyFill="1" applyBorder="1" applyAlignment="1">
      <alignment horizontal="center"/>
    </xf>
    <xf numFmtId="2" fontId="21" fillId="6" borderId="1" xfId="1" applyNumberFormat="1" applyFont="1" applyFill="1" applyBorder="1" applyAlignment="1">
      <alignment horizontal="center"/>
    </xf>
    <xf numFmtId="2" fontId="21" fillId="15" borderId="1" xfId="1" applyNumberFormat="1" applyFont="1" applyFill="1" applyBorder="1" applyAlignment="1">
      <alignment horizontal="center"/>
    </xf>
    <xf numFmtId="2" fontId="21" fillId="20" borderId="1" xfId="1" applyNumberFormat="1" applyFont="1" applyFill="1" applyBorder="1" applyAlignment="1">
      <alignment horizontal="center"/>
    </xf>
    <xf numFmtId="2" fontId="21" fillId="23" borderId="1" xfId="1" applyNumberFormat="1" applyFont="1" applyFill="1" applyBorder="1" applyAlignment="1">
      <alignment horizontal="center"/>
    </xf>
    <xf numFmtId="2" fontId="21" fillId="16" borderId="1" xfId="1" applyNumberFormat="1" applyFont="1" applyFill="1" applyBorder="1" applyAlignment="1">
      <alignment horizontal="center"/>
    </xf>
    <xf numFmtId="2" fontId="21" fillId="16" borderId="7" xfId="1" applyNumberFormat="1" applyFont="1" applyFill="1" applyBorder="1" applyAlignment="1">
      <alignment horizontal="center"/>
    </xf>
    <xf numFmtId="2" fontId="21" fillId="22" borderId="7" xfId="1" applyNumberFormat="1" applyFont="1" applyFill="1" applyBorder="1" applyAlignment="1">
      <alignment horizontal="center"/>
    </xf>
    <xf numFmtId="2" fontId="21" fillId="7" borderId="7" xfId="1" applyNumberFormat="1" applyFont="1" applyFill="1" applyBorder="1" applyAlignment="1">
      <alignment horizontal="center"/>
    </xf>
    <xf numFmtId="2" fontId="21" fillId="11" borderId="7" xfId="1" applyNumberFormat="1" applyFont="1" applyFill="1" applyBorder="1" applyAlignment="1">
      <alignment horizontal="center"/>
    </xf>
    <xf numFmtId="2" fontId="21" fillId="46" borderId="7" xfId="1" applyNumberFormat="1" applyFont="1" applyFill="1" applyBorder="1" applyAlignment="1">
      <alignment horizontal="center"/>
    </xf>
    <xf numFmtId="2" fontId="21" fillId="46" borderId="1" xfId="1" applyNumberFormat="1" applyFont="1" applyFill="1" applyBorder="1" applyAlignment="1">
      <alignment horizontal="center"/>
    </xf>
    <xf numFmtId="2" fontId="21" fillId="40" borderId="7" xfId="1" applyNumberFormat="1" applyFont="1" applyFill="1" applyBorder="1" applyAlignment="1">
      <alignment horizontal="center"/>
    </xf>
    <xf numFmtId="2" fontId="21" fillId="40" borderId="1" xfId="1" applyNumberFormat="1" applyFont="1" applyFill="1" applyBorder="1" applyAlignment="1">
      <alignment horizontal="center"/>
    </xf>
    <xf numFmtId="2" fontId="55" fillId="21" borderId="1" xfId="1" applyNumberFormat="1" applyFont="1" applyFill="1" applyBorder="1" applyAlignment="1" applyProtection="1">
      <alignment horizontal="center"/>
      <protection locked="0"/>
    </xf>
    <xf numFmtId="2" fontId="55" fillId="21" borderId="7" xfId="1" applyNumberFormat="1" applyFont="1" applyFill="1" applyBorder="1" applyAlignment="1" applyProtection="1">
      <alignment horizontal="center"/>
      <protection locked="0"/>
    </xf>
    <xf numFmtId="2" fontId="55" fillId="8" borderId="7" xfId="1" applyNumberFormat="1" applyFont="1" applyFill="1" applyBorder="1" applyAlignment="1" applyProtection="1">
      <alignment horizontal="center"/>
      <protection locked="0"/>
    </xf>
    <xf numFmtId="2" fontId="55" fillId="28" borderId="7" xfId="1" applyNumberFormat="1" applyFont="1" applyFill="1" applyBorder="1" applyAlignment="1" applyProtection="1">
      <alignment horizontal="center"/>
      <protection locked="0"/>
    </xf>
    <xf numFmtId="2" fontId="55" fillId="7" borderId="1" xfId="1" applyNumberFormat="1" applyFont="1" applyFill="1" applyBorder="1" applyAlignment="1">
      <alignment horizontal="center"/>
    </xf>
    <xf numFmtId="2" fontId="55" fillId="6" borderId="1" xfId="1" applyNumberFormat="1" applyFont="1" applyFill="1" applyBorder="1" applyAlignment="1">
      <alignment horizontal="center"/>
    </xf>
    <xf numFmtId="2" fontId="55" fillId="15" borderId="1" xfId="1" applyNumberFormat="1" applyFont="1" applyFill="1" applyBorder="1" applyAlignment="1">
      <alignment horizontal="center"/>
    </xf>
    <xf numFmtId="2" fontId="55" fillId="20" borderId="1" xfId="1" applyNumberFormat="1" applyFont="1" applyFill="1" applyBorder="1" applyAlignment="1">
      <alignment horizontal="center"/>
    </xf>
    <xf numFmtId="2" fontId="55" fillId="23" borderId="1" xfId="1" applyNumberFormat="1" applyFont="1" applyFill="1" applyBorder="1" applyAlignment="1">
      <alignment horizontal="center"/>
    </xf>
    <xf numFmtId="2" fontId="55" fillId="16" borderId="1" xfId="1" applyNumberFormat="1" applyFont="1" applyFill="1" applyBorder="1" applyAlignment="1">
      <alignment horizontal="center"/>
    </xf>
    <xf numFmtId="2" fontId="55" fillId="16" borderId="7" xfId="1" applyNumberFormat="1" applyFont="1" applyFill="1" applyBorder="1" applyAlignment="1">
      <alignment horizontal="center"/>
    </xf>
    <xf numFmtId="2" fontId="55" fillId="22" borderId="7" xfId="1" applyNumberFormat="1" applyFont="1" applyFill="1" applyBorder="1" applyAlignment="1">
      <alignment horizontal="center"/>
    </xf>
    <xf numFmtId="2" fontId="55" fillId="7" borderId="7" xfId="1" applyNumberFormat="1" applyFont="1" applyFill="1" applyBorder="1" applyAlignment="1">
      <alignment horizontal="center"/>
    </xf>
    <xf numFmtId="2" fontId="55" fillId="11" borderId="7" xfId="1" applyNumberFormat="1" applyFont="1" applyFill="1" applyBorder="1" applyAlignment="1">
      <alignment horizontal="center"/>
    </xf>
    <xf numFmtId="2" fontId="55" fillId="46" borderId="7" xfId="1" applyNumberFormat="1" applyFont="1" applyFill="1" applyBorder="1" applyAlignment="1">
      <alignment horizontal="center"/>
    </xf>
    <xf numFmtId="2" fontId="55" fillId="46" borderId="1" xfId="1" applyNumberFormat="1" applyFont="1" applyFill="1" applyBorder="1" applyAlignment="1">
      <alignment horizontal="center"/>
    </xf>
    <xf numFmtId="2" fontId="55" fillId="40" borderId="7" xfId="1" applyNumberFormat="1" applyFont="1" applyFill="1" applyBorder="1" applyAlignment="1">
      <alignment horizontal="center"/>
    </xf>
    <xf numFmtId="2" fontId="55" fillId="40" borderId="1" xfId="1" applyNumberFormat="1" applyFont="1" applyFill="1" applyBorder="1" applyAlignment="1">
      <alignment horizontal="center"/>
    </xf>
    <xf numFmtId="2" fontId="37" fillId="22" borderId="1" xfId="1" applyNumberFormat="1" applyFont="1" applyFill="1" applyBorder="1" applyAlignment="1">
      <alignment horizontal="center"/>
    </xf>
    <xf numFmtId="2" fontId="37" fillId="11" borderId="1" xfId="1" applyNumberFormat="1" applyFont="1" applyFill="1" applyBorder="1" applyAlignment="1">
      <alignment horizontal="center"/>
    </xf>
    <xf numFmtId="2" fontId="21" fillId="22" borderId="1" xfId="1" applyNumberFormat="1" applyFont="1" applyFill="1" applyBorder="1" applyAlignment="1">
      <alignment horizontal="center"/>
    </xf>
    <xf numFmtId="2" fontId="21" fillId="11" borderId="1" xfId="1" applyNumberFormat="1" applyFont="1" applyFill="1" applyBorder="1" applyAlignment="1">
      <alignment horizontal="center"/>
    </xf>
    <xf numFmtId="2" fontId="55" fillId="22" borderId="1" xfId="1" applyNumberFormat="1" applyFont="1" applyFill="1" applyBorder="1" applyAlignment="1">
      <alignment horizontal="center"/>
    </xf>
    <xf numFmtId="2" fontId="55" fillId="11" borderId="1" xfId="1" applyNumberFormat="1" applyFont="1" applyFill="1" applyBorder="1" applyAlignment="1">
      <alignment horizontal="center"/>
    </xf>
    <xf numFmtId="2" fontId="17" fillId="21" borderId="1" xfId="1" applyNumberFormat="1" applyFont="1" applyFill="1" applyBorder="1" applyAlignment="1" applyProtection="1">
      <alignment horizontal="center"/>
      <protection locked="0"/>
    </xf>
    <xf numFmtId="2" fontId="17" fillId="21" borderId="7" xfId="1" applyNumberFormat="1" applyFont="1" applyFill="1" applyBorder="1" applyAlignment="1" applyProtection="1">
      <alignment horizontal="center"/>
      <protection locked="0"/>
    </xf>
    <xf numFmtId="2" fontId="17" fillId="8" borderId="7" xfId="1" applyNumberFormat="1" applyFont="1" applyFill="1" applyBorder="1" applyAlignment="1" applyProtection="1">
      <alignment horizontal="center"/>
      <protection locked="0"/>
    </xf>
    <xf numFmtId="2" fontId="17" fillId="28" borderId="7" xfId="1" applyNumberFormat="1" applyFont="1" applyFill="1" applyBorder="1" applyAlignment="1" applyProtection="1">
      <alignment horizontal="center"/>
      <protection locked="0"/>
    </xf>
    <xf numFmtId="2" fontId="17" fillId="7" borderId="1" xfId="1" applyNumberFormat="1" applyFont="1" applyFill="1" applyBorder="1" applyAlignment="1">
      <alignment horizontal="center"/>
    </xf>
    <xf numFmtId="2" fontId="17" fillId="6" borderId="1" xfId="1" applyNumberFormat="1" applyFont="1" applyFill="1" applyBorder="1" applyAlignment="1">
      <alignment horizontal="center"/>
    </xf>
    <xf numFmtId="2" fontId="17" fillId="15" borderId="1" xfId="1" applyNumberFormat="1" applyFont="1" applyFill="1" applyBorder="1" applyAlignment="1">
      <alignment horizontal="center"/>
    </xf>
    <xf numFmtId="2" fontId="17" fillId="20" borderId="1" xfId="1" applyNumberFormat="1" applyFont="1" applyFill="1" applyBorder="1" applyAlignment="1">
      <alignment horizontal="center"/>
    </xf>
    <xf numFmtId="2" fontId="17" fillId="23" borderId="1" xfId="1" applyNumberFormat="1" applyFont="1" applyFill="1" applyBorder="1" applyAlignment="1">
      <alignment horizontal="center"/>
    </xf>
    <xf numFmtId="2" fontId="17" fillId="16" borderId="1" xfId="1" applyNumberFormat="1" applyFont="1" applyFill="1" applyBorder="1" applyAlignment="1">
      <alignment horizontal="center"/>
    </xf>
    <xf numFmtId="2" fontId="17" fillId="22" borderId="1" xfId="1" applyNumberFormat="1" applyFont="1" applyFill="1" applyBorder="1" applyAlignment="1">
      <alignment horizontal="center"/>
    </xf>
    <xf numFmtId="2" fontId="17" fillId="22" borderId="7" xfId="1" applyNumberFormat="1" applyFont="1" applyFill="1" applyBorder="1" applyAlignment="1">
      <alignment horizontal="center"/>
    </xf>
    <xf numFmtId="2" fontId="17" fillId="7" borderId="7" xfId="1" applyNumberFormat="1" applyFont="1" applyFill="1" applyBorder="1" applyAlignment="1">
      <alignment horizontal="center"/>
    </xf>
    <xf numFmtId="2" fontId="17" fillId="11" borderId="1" xfId="1" applyNumberFormat="1" applyFont="1" applyFill="1" applyBorder="1" applyAlignment="1">
      <alignment horizontal="center"/>
    </xf>
    <xf numFmtId="2" fontId="17" fillId="11" borderId="7" xfId="1" applyNumberFormat="1" applyFont="1" applyFill="1" applyBorder="1" applyAlignment="1">
      <alignment horizontal="center"/>
    </xf>
    <xf numFmtId="2" fontId="17" fillId="46" borderId="1" xfId="1" applyNumberFormat="1" applyFont="1" applyFill="1" applyBorder="1" applyAlignment="1">
      <alignment horizontal="center"/>
    </xf>
    <xf numFmtId="2" fontId="17" fillId="40" borderId="1" xfId="1" applyNumberFormat="1" applyFont="1" applyFill="1" applyBorder="1" applyAlignment="1">
      <alignment horizontal="center"/>
    </xf>
    <xf numFmtId="2" fontId="54" fillId="21" borderId="1" xfId="1" applyNumberFormat="1" applyFont="1" applyFill="1" applyBorder="1" applyAlignment="1" applyProtection="1">
      <alignment horizontal="center"/>
      <protection locked="0"/>
    </xf>
    <xf numFmtId="2" fontId="54" fillId="21" borderId="7" xfId="1" applyNumberFormat="1" applyFont="1" applyFill="1" applyBorder="1" applyAlignment="1" applyProtection="1">
      <alignment horizontal="center"/>
      <protection locked="0"/>
    </xf>
    <xf numFmtId="2" fontId="54" fillId="8" borderId="7" xfId="1" applyNumberFormat="1" applyFont="1" applyFill="1" applyBorder="1" applyAlignment="1" applyProtection="1">
      <alignment horizontal="center"/>
      <protection locked="0"/>
    </xf>
    <xf numFmtId="2" fontId="54" fillId="28" borderId="7" xfId="1" applyNumberFormat="1" applyFont="1" applyFill="1" applyBorder="1" applyAlignment="1" applyProtection="1">
      <alignment horizontal="center"/>
      <protection locked="0"/>
    </xf>
    <xf numFmtId="2" fontId="54" fillId="7" borderId="1" xfId="1" applyNumberFormat="1" applyFont="1" applyFill="1" applyBorder="1" applyAlignment="1">
      <alignment horizontal="center"/>
    </xf>
    <xf numFmtId="2" fontId="54" fillId="6" borderId="1" xfId="1" applyNumberFormat="1" applyFont="1" applyFill="1" applyBorder="1" applyAlignment="1">
      <alignment horizontal="center"/>
    </xf>
    <xf numFmtId="2" fontId="20" fillId="23" borderId="1" xfId="1" applyNumberFormat="1" applyFont="1" applyFill="1" applyBorder="1" applyAlignment="1">
      <alignment horizontal="center"/>
    </xf>
    <xf numFmtId="2" fontId="20" fillId="16" borderId="1" xfId="1" applyNumberFormat="1" applyFont="1" applyFill="1" applyBorder="1" applyAlignment="1">
      <alignment horizontal="center"/>
    </xf>
    <xf numFmtId="2" fontId="20" fillId="22" borderId="1" xfId="1" applyNumberFormat="1" applyFont="1" applyFill="1" applyBorder="1" applyAlignment="1">
      <alignment horizontal="center"/>
    </xf>
    <xf numFmtId="2" fontId="20" fillId="22" borderId="7" xfId="1" applyNumberFormat="1" applyFont="1" applyFill="1" applyBorder="1" applyAlignment="1">
      <alignment horizontal="center"/>
    </xf>
    <xf numFmtId="2" fontId="20" fillId="7" borderId="7" xfId="1" applyNumberFormat="1" applyFont="1" applyFill="1" applyBorder="1" applyAlignment="1">
      <alignment horizontal="center"/>
    </xf>
    <xf numFmtId="2" fontId="20" fillId="11" borderId="1" xfId="1" applyNumberFormat="1" applyFont="1" applyFill="1" applyBorder="1" applyAlignment="1">
      <alignment horizontal="center"/>
    </xf>
    <xf numFmtId="2" fontId="20" fillId="11" borderId="7" xfId="1" applyNumberFormat="1" applyFont="1" applyFill="1" applyBorder="1" applyAlignment="1">
      <alignment horizontal="center"/>
    </xf>
    <xf numFmtId="2" fontId="20" fillId="46" borderId="1" xfId="1" applyNumberFormat="1" applyFont="1" applyFill="1" applyBorder="1" applyAlignment="1">
      <alignment horizontal="center"/>
    </xf>
    <xf numFmtId="2" fontId="20" fillId="40" borderId="1" xfId="1" applyNumberFormat="1" applyFont="1" applyFill="1" applyBorder="1" applyAlignment="1">
      <alignment horizontal="center"/>
    </xf>
    <xf numFmtId="2" fontId="61" fillId="21" borderId="1" xfId="1" applyNumberFormat="1" applyFont="1" applyFill="1" applyBorder="1" applyAlignment="1" applyProtection="1">
      <alignment horizontal="center"/>
      <protection locked="0"/>
    </xf>
    <xf numFmtId="2" fontId="61" fillId="21" borderId="7" xfId="1" applyNumberFormat="1" applyFont="1" applyFill="1" applyBorder="1" applyAlignment="1" applyProtection="1">
      <alignment horizontal="center"/>
      <protection locked="0"/>
    </xf>
    <xf numFmtId="2" fontId="61" fillId="8" borderId="7" xfId="1" applyNumberFormat="1" applyFont="1" applyFill="1" applyBorder="1" applyAlignment="1" applyProtection="1">
      <alignment horizontal="center"/>
      <protection locked="0"/>
    </xf>
    <xf numFmtId="2" fontId="61" fillId="28" borderId="7" xfId="1" applyNumberFormat="1" applyFont="1" applyFill="1" applyBorder="1" applyAlignment="1" applyProtection="1">
      <alignment horizontal="center"/>
      <protection locked="0"/>
    </xf>
    <xf numFmtId="2" fontId="61" fillId="7" borderId="1" xfId="1" applyNumberFormat="1" applyFont="1" applyFill="1" applyBorder="1" applyAlignment="1">
      <alignment horizontal="center"/>
    </xf>
    <xf numFmtId="2" fontId="61" fillId="6" borderId="1" xfId="1" applyNumberFormat="1" applyFont="1" applyFill="1" applyBorder="1" applyAlignment="1">
      <alignment horizontal="center"/>
    </xf>
    <xf numFmtId="2" fontId="61" fillId="15" borderId="1" xfId="1" applyNumberFormat="1" applyFont="1" applyFill="1" applyBorder="1" applyAlignment="1">
      <alignment horizontal="center"/>
    </xf>
    <xf numFmtId="2" fontId="61" fillId="20" borderId="1" xfId="1" applyNumberFormat="1" applyFont="1" applyFill="1" applyBorder="1" applyAlignment="1">
      <alignment horizontal="center"/>
    </xf>
    <xf numFmtId="2" fontId="61" fillId="23" borderId="1" xfId="1" applyNumberFormat="1" applyFont="1" applyFill="1" applyBorder="1" applyAlignment="1">
      <alignment horizontal="center"/>
    </xf>
    <xf numFmtId="2" fontId="61" fillId="16" borderId="1" xfId="1" applyNumberFormat="1" applyFont="1" applyFill="1" applyBorder="1" applyAlignment="1">
      <alignment horizontal="center"/>
    </xf>
    <xf numFmtId="2" fontId="61" fillId="16" borderId="7" xfId="1" applyNumberFormat="1" applyFont="1" applyFill="1" applyBorder="1" applyAlignment="1">
      <alignment horizontal="center"/>
    </xf>
    <xf numFmtId="2" fontId="61" fillId="22" borderId="7" xfId="1" applyNumberFormat="1" applyFont="1" applyFill="1" applyBorder="1" applyAlignment="1">
      <alignment horizontal="center"/>
    </xf>
    <xf numFmtId="2" fontId="61" fillId="7" borderId="7" xfId="1" applyNumberFormat="1" applyFont="1" applyFill="1" applyBorder="1" applyAlignment="1">
      <alignment horizontal="center"/>
    </xf>
    <xf numFmtId="2" fontId="61" fillId="11" borderId="7" xfId="1" applyNumberFormat="1" applyFont="1" applyFill="1" applyBorder="1" applyAlignment="1">
      <alignment horizontal="center"/>
    </xf>
    <xf numFmtId="2" fontId="61" fillId="46" borderId="7" xfId="1" applyNumberFormat="1" applyFont="1" applyFill="1" applyBorder="1" applyAlignment="1">
      <alignment horizontal="center"/>
    </xf>
    <xf numFmtId="2" fontId="61" fillId="46" borderId="1" xfId="1" applyNumberFormat="1" applyFont="1" applyFill="1" applyBorder="1" applyAlignment="1">
      <alignment horizontal="center"/>
    </xf>
    <xf numFmtId="2" fontId="61" fillId="40" borderId="7" xfId="1" applyNumberFormat="1" applyFont="1" applyFill="1" applyBorder="1" applyAlignment="1">
      <alignment horizontal="center"/>
    </xf>
    <xf numFmtId="2" fontId="61" fillId="40" borderId="1" xfId="1" applyNumberFormat="1" applyFont="1" applyFill="1" applyBorder="1" applyAlignment="1">
      <alignment horizontal="center"/>
    </xf>
    <xf numFmtId="2" fontId="52" fillId="22" borderId="1" xfId="1" applyNumberFormat="1" applyFont="1" applyFill="1" applyBorder="1" applyAlignment="1">
      <alignment horizontal="center"/>
    </xf>
    <xf numFmtId="2" fontId="52" fillId="11" borderId="1" xfId="1" applyNumberFormat="1" applyFont="1" applyFill="1" applyBorder="1" applyAlignment="1">
      <alignment horizontal="center"/>
    </xf>
    <xf numFmtId="2" fontId="54" fillId="15" borderId="1" xfId="1" applyNumberFormat="1" applyFont="1" applyFill="1" applyBorder="1" applyAlignment="1">
      <alignment horizontal="center"/>
    </xf>
    <xf numFmtId="2" fontId="54" fillId="20" borderId="1" xfId="1" applyNumberFormat="1" applyFont="1" applyFill="1" applyBorder="1" applyAlignment="1">
      <alignment horizontal="center"/>
    </xf>
    <xf numFmtId="2" fontId="54" fillId="23" borderId="1" xfId="1" applyNumberFormat="1" applyFont="1" applyFill="1" applyBorder="1" applyAlignment="1">
      <alignment horizontal="center"/>
    </xf>
    <xf numFmtId="2" fontId="54" fillId="16" borderId="1" xfId="1" applyNumberFormat="1" applyFont="1" applyFill="1" applyBorder="1" applyAlignment="1">
      <alignment horizontal="center"/>
    </xf>
    <xf numFmtId="2" fontId="54" fillId="16" borderId="7" xfId="1" applyNumberFormat="1" applyFont="1" applyFill="1" applyBorder="1" applyAlignment="1">
      <alignment horizontal="center"/>
    </xf>
    <xf numFmtId="2" fontId="54" fillId="22" borderId="7" xfId="1" applyNumberFormat="1" applyFont="1" applyFill="1" applyBorder="1" applyAlignment="1">
      <alignment horizontal="center"/>
    </xf>
    <xf numFmtId="2" fontId="54" fillId="7" borderId="7" xfId="1" applyNumberFormat="1" applyFont="1" applyFill="1" applyBorder="1" applyAlignment="1">
      <alignment horizontal="center"/>
    </xf>
    <xf numFmtId="2" fontId="54" fillId="11" borderId="7" xfId="1" applyNumberFormat="1" applyFont="1" applyFill="1" applyBorder="1" applyAlignment="1">
      <alignment horizontal="center"/>
    </xf>
    <xf numFmtId="2" fontId="54" fillId="46" borderId="7" xfId="1" applyNumberFormat="1" applyFont="1" applyFill="1" applyBorder="1" applyAlignment="1">
      <alignment horizontal="center"/>
    </xf>
    <xf numFmtId="2" fontId="54" fillId="46" borderId="1" xfId="1" applyNumberFormat="1" applyFont="1" applyFill="1" applyBorder="1" applyAlignment="1">
      <alignment horizontal="center"/>
    </xf>
    <xf numFmtId="2" fontId="54" fillId="40" borderId="7" xfId="1" applyNumberFormat="1" applyFont="1" applyFill="1" applyBorder="1" applyAlignment="1">
      <alignment horizontal="center"/>
    </xf>
    <xf numFmtId="2" fontId="54" fillId="40" borderId="1" xfId="1" applyNumberFormat="1" applyFont="1" applyFill="1" applyBorder="1" applyAlignment="1">
      <alignment horizontal="center"/>
    </xf>
    <xf numFmtId="2" fontId="20" fillId="16" borderId="7" xfId="1" applyNumberFormat="1" applyFont="1" applyFill="1" applyBorder="1" applyAlignment="1">
      <alignment horizontal="center"/>
    </xf>
    <xf numFmtId="2" fontId="20" fillId="46" borderId="7" xfId="1" applyNumberFormat="1" applyFont="1" applyFill="1" applyBorder="1" applyAlignment="1">
      <alignment horizontal="center"/>
    </xf>
    <xf numFmtId="2" fontId="20" fillId="40" borderId="7" xfId="1" applyNumberFormat="1" applyFont="1" applyFill="1" applyBorder="1" applyAlignment="1">
      <alignment horizontal="center"/>
    </xf>
    <xf numFmtId="2" fontId="37" fillId="7" borderId="1" xfId="1" applyNumberFormat="1" applyFont="1" applyFill="1" applyBorder="1" applyAlignment="1" applyProtection="1">
      <alignment horizontal="center"/>
      <protection locked="0"/>
    </xf>
    <xf numFmtId="2" fontId="37" fillId="6" borderId="1" xfId="1" applyNumberFormat="1" applyFont="1" applyFill="1" applyBorder="1" applyAlignment="1" applyProtection="1">
      <alignment horizontal="center"/>
      <protection locked="0"/>
    </xf>
    <xf numFmtId="2" fontId="37" fillId="15" borderId="1" xfId="1" applyNumberFormat="1" applyFont="1" applyFill="1" applyBorder="1" applyAlignment="1" applyProtection="1">
      <alignment horizontal="center"/>
      <protection locked="0"/>
    </xf>
    <xf numFmtId="2" fontId="37" fillId="20" borderId="1" xfId="1" applyNumberFormat="1" applyFont="1" applyFill="1" applyBorder="1" applyAlignment="1" applyProtection="1">
      <alignment horizontal="center"/>
      <protection locked="0"/>
    </xf>
    <xf numFmtId="2" fontId="37" fillId="23" borderId="1" xfId="1" applyNumberFormat="1" applyFont="1" applyFill="1" applyBorder="1" applyAlignment="1" applyProtection="1">
      <alignment horizontal="center"/>
      <protection locked="0"/>
    </xf>
    <xf numFmtId="2" fontId="37" fillId="16" borderId="1" xfId="1" applyNumberFormat="1" applyFont="1" applyFill="1" applyBorder="1" applyAlignment="1" applyProtection="1">
      <alignment horizontal="center"/>
      <protection locked="0"/>
    </xf>
    <xf numFmtId="2" fontId="37" fillId="22" borderId="1" xfId="1" applyNumberFormat="1" applyFont="1" applyFill="1" applyBorder="1" applyAlignment="1" applyProtection="1">
      <alignment horizontal="center"/>
      <protection locked="0"/>
    </xf>
    <xf numFmtId="2" fontId="37" fillId="22" borderId="7" xfId="1" applyNumberFormat="1" applyFont="1" applyFill="1" applyBorder="1" applyAlignment="1" applyProtection="1">
      <alignment horizontal="center"/>
      <protection locked="0"/>
    </xf>
    <xf numFmtId="2" fontId="37" fillId="7" borderId="7" xfId="1" applyNumberFormat="1" applyFont="1" applyFill="1" applyBorder="1" applyAlignment="1" applyProtection="1">
      <alignment horizontal="center"/>
      <protection locked="0"/>
    </xf>
    <xf numFmtId="2" fontId="37" fillId="11" borderId="1" xfId="1" applyNumberFormat="1" applyFont="1" applyFill="1" applyBorder="1" applyAlignment="1" applyProtection="1">
      <alignment horizontal="center"/>
      <protection locked="0"/>
    </xf>
    <xf numFmtId="2" fontId="37" fillId="11" borderId="7" xfId="1" applyNumberFormat="1" applyFont="1" applyFill="1" applyBorder="1" applyAlignment="1" applyProtection="1">
      <alignment horizontal="center"/>
      <protection locked="0"/>
    </xf>
    <xf numFmtId="2" fontId="37" fillId="46" borderId="1" xfId="1" applyNumberFormat="1" applyFont="1" applyFill="1" applyBorder="1" applyAlignment="1" applyProtection="1">
      <alignment horizontal="center"/>
      <protection locked="0"/>
    </xf>
    <xf numFmtId="2" fontId="37" fillId="40" borderId="1" xfId="1" applyNumberFormat="1" applyFont="1" applyFill="1" applyBorder="1" applyAlignment="1" applyProtection="1">
      <alignment horizontal="center"/>
      <protection locked="0"/>
    </xf>
    <xf numFmtId="2" fontId="59" fillId="16" borderId="7" xfId="1" applyNumberFormat="1" applyFont="1" applyFill="1" applyBorder="1" applyAlignment="1">
      <alignment horizontal="center"/>
    </xf>
    <xf numFmtId="2" fontId="59" fillId="46" borderId="7" xfId="1" applyNumberFormat="1" applyFont="1" applyFill="1" applyBorder="1" applyAlignment="1">
      <alignment horizontal="center"/>
    </xf>
    <xf numFmtId="2" fontId="59" fillId="40" borderId="7" xfId="1" applyNumberFormat="1" applyFont="1" applyFill="1" applyBorder="1" applyAlignment="1">
      <alignment horizontal="center"/>
    </xf>
    <xf numFmtId="2" fontId="60" fillId="21" borderId="1" xfId="1" applyNumberFormat="1" applyFont="1" applyFill="1" applyBorder="1" applyAlignment="1" applyProtection="1">
      <alignment horizontal="center"/>
      <protection locked="0"/>
    </xf>
    <xf numFmtId="2" fontId="60" fillId="21" borderId="7" xfId="1" applyNumberFormat="1" applyFont="1" applyFill="1" applyBorder="1" applyAlignment="1" applyProtection="1">
      <alignment horizontal="center"/>
      <protection locked="0"/>
    </xf>
    <xf numFmtId="2" fontId="60" fillId="8" borderId="7" xfId="1" applyNumberFormat="1" applyFont="1" applyFill="1" applyBorder="1" applyAlignment="1" applyProtection="1">
      <alignment horizontal="center"/>
      <protection locked="0"/>
    </xf>
    <xf numFmtId="2" fontId="60" fillId="28" borderId="7" xfId="1" applyNumberFormat="1" applyFont="1" applyFill="1" applyBorder="1" applyAlignment="1" applyProtection="1">
      <alignment horizontal="center"/>
      <protection locked="0"/>
    </xf>
    <xf numFmtId="2" fontId="60" fillId="7" borderId="1" xfId="1" applyNumberFormat="1" applyFont="1" applyFill="1" applyBorder="1" applyAlignment="1">
      <alignment horizontal="center"/>
    </xf>
    <xf numFmtId="2" fontId="60" fillId="6" borderId="1" xfId="1" applyNumberFormat="1" applyFont="1" applyFill="1" applyBorder="1" applyAlignment="1">
      <alignment horizontal="center"/>
    </xf>
    <xf numFmtId="2" fontId="60" fillId="15" borderId="1" xfId="1" applyNumberFormat="1" applyFont="1" applyFill="1" applyBorder="1" applyAlignment="1">
      <alignment horizontal="center"/>
    </xf>
    <xf numFmtId="2" fontId="60" fillId="20" borderId="1" xfId="1" applyNumberFormat="1" applyFont="1" applyFill="1" applyBorder="1" applyAlignment="1">
      <alignment horizontal="center"/>
    </xf>
    <xf numFmtId="2" fontId="60" fillId="23" borderId="1" xfId="1" applyNumberFormat="1" applyFont="1" applyFill="1" applyBorder="1" applyAlignment="1">
      <alignment horizontal="center"/>
    </xf>
    <xf numFmtId="2" fontId="60" fillId="16" borderId="1" xfId="1" applyNumberFormat="1" applyFont="1" applyFill="1" applyBorder="1" applyAlignment="1">
      <alignment horizontal="center"/>
    </xf>
    <xf numFmtId="2" fontId="60" fillId="16" borderId="7" xfId="1" applyNumberFormat="1" applyFont="1" applyFill="1" applyBorder="1" applyAlignment="1">
      <alignment horizontal="center"/>
    </xf>
    <xf numFmtId="2" fontId="60" fillId="22" borderId="7" xfId="1" applyNumberFormat="1" applyFont="1" applyFill="1" applyBorder="1" applyAlignment="1">
      <alignment horizontal="center"/>
    </xf>
    <xf numFmtId="2" fontId="60" fillId="7" borderId="7" xfId="1" applyNumberFormat="1" applyFont="1" applyFill="1" applyBorder="1" applyAlignment="1">
      <alignment horizontal="center"/>
    </xf>
    <xf numFmtId="2" fontId="60" fillId="11" borderId="7" xfId="1" applyNumberFormat="1" applyFont="1" applyFill="1" applyBorder="1" applyAlignment="1">
      <alignment horizontal="center"/>
    </xf>
    <xf numFmtId="2" fontId="60" fillId="46" borderId="7" xfId="1" applyNumberFormat="1" applyFont="1" applyFill="1" applyBorder="1" applyAlignment="1">
      <alignment horizontal="center"/>
    </xf>
    <xf numFmtId="2" fontId="60" fillId="46" borderId="1" xfId="1" applyNumberFormat="1" applyFont="1" applyFill="1" applyBorder="1" applyAlignment="1">
      <alignment horizontal="center"/>
    </xf>
    <xf numFmtId="2" fontId="60" fillId="40" borderId="7" xfId="1" applyNumberFormat="1" applyFont="1" applyFill="1" applyBorder="1" applyAlignment="1">
      <alignment horizontal="center"/>
    </xf>
    <xf numFmtId="2" fontId="60" fillId="40" borderId="1" xfId="1" applyNumberFormat="1" applyFont="1" applyFill="1" applyBorder="1" applyAlignment="1">
      <alignment horizontal="center"/>
    </xf>
    <xf numFmtId="2" fontId="37" fillId="21" borderId="8" xfId="1" applyNumberFormat="1" applyFont="1" applyFill="1" applyBorder="1" applyAlignment="1" applyProtection="1">
      <alignment horizontal="center"/>
      <protection locked="0"/>
    </xf>
    <xf numFmtId="2" fontId="37" fillId="21" borderId="2" xfId="1" applyNumberFormat="1" applyFont="1" applyFill="1" applyBorder="1" applyAlignment="1" applyProtection="1">
      <alignment horizontal="center"/>
      <protection locked="0"/>
    </xf>
    <xf numFmtId="2" fontId="61" fillId="22" borderId="1" xfId="1" applyNumberFormat="1" applyFont="1" applyFill="1" applyBorder="1" applyAlignment="1">
      <alignment horizontal="center"/>
    </xf>
    <xf numFmtId="2" fontId="61" fillId="11" borderId="1" xfId="1" applyNumberFormat="1" applyFont="1" applyFill="1" applyBorder="1" applyAlignment="1">
      <alignment horizontal="center"/>
    </xf>
    <xf numFmtId="2" fontId="55" fillId="7" borderId="1" xfId="1" applyNumberFormat="1" applyFont="1" applyFill="1" applyBorder="1" applyAlignment="1" applyProtection="1">
      <alignment horizontal="center"/>
      <protection locked="0"/>
    </xf>
    <xf numFmtId="2" fontId="55" fillId="6" borderId="1" xfId="1" applyNumberFormat="1" applyFont="1" applyFill="1" applyBorder="1" applyAlignment="1" applyProtection="1">
      <alignment horizontal="center"/>
      <protection locked="0"/>
    </xf>
    <xf numFmtId="2" fontId="55" fillId="15" borderId="1" xfId="1" applyNumberFormat="1" applyFont="1" applyFill="1" applyBorder="1" applyAlignment="1" applyProtection="1">
      <alignment horizontal="center"/>
      <protection locked="0"/>
    </xf>
    <xf numFmtId="2" fontId="55" fillId="20" borderId="1" xfId="1" applyNumberFormat="1" applyFont="1" applyFill="1" applyBorder="1" applyAlignment="1" applyProtection="1">
      <alignment horizontal="center"/>
      <protection locked="0"/>
    </xf>
    <xf numFmtId="2" fontId="55" fillId="23" borderId="1" xfId="1" applyNumberFormat="1" applyFont="1" applyFill="1" applyBorder="1" applyAlignment="1" applyProtection="1">
      <alignment horizontal="center"/>
      <protection locked="0"/>
    </xf>
    <xf numFmtId="2" fontId="55" fillId="16" borderId="1" xfId="1" applyNumberFormat="1" applyFont="1" applyFill="1" applyBorder="1" applyAlignment="1" applyProtection="1">
      <alignment horizontal="center"/>
      <protection locked="0"/>
    </xf>
    <xf numFmtId="2" fontId="55" fillId="22" borderId="1" xfId="1" applyNumberFormat="1" applyFont="1" applyFill="1" applyBorder="1" applyAlignment="1" applyProtection="1">
      <alignment horizontal="center"/>
      <protection locked="0"/>
    </xf>
    <xf numFmtId="2" fontId="55" fillId="22" borderId="7" xfId="1" applyNumberFormat="1" applyFont="1" applyFill="1" applyBorder="1" applyAlignment="1" applyProtection="1">
      <alignment horizontal="center"/>
      <protection locked="0"/>
    </xf>
    <xf numFmtId="2" fontId="55" fillId="7" borderId="7" xfId="1" applyNumberFormat="1" applyFont="1" applyFill="1" applyBorder="1" applyAlignment="1" applyProtection="1">
      <alignment horizontal="center"/>
      <protection locked="0"/>
    </xf>
    <xf numFmtId="2" fontId="55" fillId="11" borderId="1" xfId="1" applyNumberFormat="1" applyFont="1" applyFill="1" applyBorder="1" applyAlignment="1" applyProtection="1">
      <alignment horizontal="center"/>
      <protection locked="0"/>
    </xf>
    <xf numFmtId="2" fontId="55" fillId="11" borderId="7" xfId="1" applyNumberFormat="1" applyFont="1" applyFill="1" applyBorder="1" applyAlignment="1" applyProtection="1">
      <alignment horizontal="center"/>
      <protection locked="0"/>
    </xf>
    <xf numFmtId="2" fontId="55" fillId="46" borderId="1" xfId="1" applyNumberFormat="1" applyFont="1" applyFill="1" applyBorder="1" applyAlignment="1" applyProtection="1">
      <alignment horizontal="center"/>
      <protection locked="0"/>
    </xf>
    <xf numFmtId="2" fontId="55" fillId="40" borderId="1" xfId="1" applyNumberFormat="1" applyFont="1" applyFill="1" applyBorder="1" applyAlignment="1" applyProtection="1">
      <alignment horizontal="center"/>
      <protection locked="0"/>
    </xf>
    <xf numFmtId="167" fontId="38" fillId="42" borderId="7" xfId="1" applyNumberFormat="1" applyFont="1" applyFill="1" applyBorder="1" applyAlignment="1">
      <alignment horizontal="center" vertical="center"/>
    </xf>
    <xf numFmtId="167" fontId="56" fillId="43" borderId="24" xfId="6" applyNumberFormat="1" applyFont="1" applyBorder="1" applyAlignment="1">
      <alignment horizontal="center" vertical="center"/>
    </xf>
    <xf numFmtId="167" fontId="111" fillId="43" borderId="24" xfId="6" applyNumberFormat="1" applyFont="1" applyBorder="1" applyAlignment="1">
      <alignment horizontal="center" vertical="center"/>
    </xf>
    <xf numFmtId="1" fontId="117" fillId="0" borderId="0" xfId="0" applyNumberFormat="1" applyFont="1" applyAlignment="1">
      <alignment horizontal="center" vertical="center"/>
    </xf>
    <xf numFmtId="0" fontId="118" fillId="0" borderId="0" xfId="0" applyFont="1"/>
    <xf numFmtId="0" fontId="110" fillId="7" borderId="1" xfId="0" applyFont="1" applyFill="1" applyBorder="1" applyAlignment="1">
      <alignment horizontal="center"/>
    </xf>
    <xf numFmtId="1" fontId="110" fillId="0" borderId="0" xfId="0" applyNumberFormat="1" applyFont="1" applyAlignment="1">
      <alignment horizontal="center" vertical="center"/>
    </xf>
    <xf numFmtId="167" fontId="91" fillId="42" borderId="7" xfId="1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167" fontId="91" fillId="48" borderId="7" xfId="26" applyNumberFormat="1" applyFont="1" applyBorder="1" applyAlignment="1">
      <alignment horizontal="center" vertical="center"/>
    </xf>
    <xf numFmtId="167" fontId="91" fillId="48" borderId="7" xfId="23" applyNumberFormat="1" applyFont="1" applyBorder="1" applyAlignment="1">
      <alignment horizontal="center" vertical="center"/>
    </xf>
    <xf numFmtId="2" fontId="91" fillId="22" borderId="1" xfId="4" applyNumberFormat="1" applyFont="1" applyFill="1" applyBorder="1" applyAlignment="1">
      <alignment horizontal="center" vertical="center"/>
    </xf>
    <xf numFmtId="0" fontId="91" fillId="22" borderId="0" xfId="4" applyFont="1" applyFill="1" applyAlignment="1">
      <alignment horizontal="center"/>
    </xf>
    <xf numFmtId="1" fontId="91" fillId="7" borderId="7" xfId="0" applyNumberFormat="1" applyFont="1" applyFill="1" applyBorder="1" applyAlignment="1">
      <alignment horizontal="center" vertical="center"/>
    </xf>
    <xf numFmtId="0" fontId="91" fillId="17" borderId="1" xfId="0" quotePrefix="1" applyFont="1" applyFill="1" applyBorder="1" applyAlignment="1">
      <alignment horizontal="center"/>
    </xf>
    <xf numFmtId="49" fontId="18" fillId="17" borderId="1" xfId="0" applyNumberFormat="1" applyFont="1" applyFill="1" applyBorder="1" applyAlignment="1">
      <alignment horizontal="center"/>
    </xf>
    <xf numFmtId="167" fontId="38" fillId="48" borderId="7" xfId="26" applyNumberFormat="1" applyFont="1" applyBorder="1" applyAlignment="1">
      <alignment horizontal="center" vertical="center"/>
    </xf>
    <xf numFmtId="1" fontId="38" fillId="7" borderId="7" xfId="0" applyNumberFormat="1" applyFont="1" applyFill="1" applyBorder="1" applyAlignment="1">
      <alignment horizontal="center" vertical="center"/>
    </xf>
    <xf numFmtId="164" fontId="110" fillId="5" borderId="1" xfId="1" applyNumberFormat="1" applyFont="1" applyFill="1" applyBorder="1" applyProtection="1"/>
    <xf numFmtId="1" fontId="91" fillId="41" borderId="7" xfId="0" applyNumberFormat="1" applyFont="1" applyFill="1" applyBorder="1" applyAlignment="1">
      <alignment horizontal="center" vertical="center"/>
    </xf>
    <xf numFmtId="0" fontId="91" fillId="41" borderId="1" xfId="0" applyFont="1" applyFill="1" applyBorder="1" applyAlignment="1">
      <alignment horizontal="center"/>
    </xf>
    <xf numFmtId="1" fontId="38" fillId="40" borderId="7" xfId="0" applyNumberFormat="1" applyFont="1" applyFill="1" applyBorder="1" applyAlignment="1">
      <alignment horizontal="center" vertical="center"/>
    </xf>
    <xf numFmtId="0" fontId="38" fillId="40" borderId="1" xfId="0" applyFont="1" applyFill="1" applyBorder="1" applyAlignment="1">
      <alignment horizontal="center"/>
    </xf>
    <xf numFmtId="164" fontId="38" fillId="17" borderId="1" xfId="1" applyNumberFormat="1" applyFont="1" applyFill="1" applyBorder="1" applyProtection="1"/>
    <xf numFmtId="167" fontId="38" fillId="48" borderId="7" xfId="23" applyNumberFormat="1" applyFont="1" applyBorder="1" applyAlignment="1">
      <alignment horizontal="center" vertical="center"/>
    </xf>
    <xf numFmtId="49" fontId="91" fillId="17" borderId="1" xfId="0" quotePrefix="1" applyNumberFormat="1" applyFont="1" applyFill="1" applyBorder="1" applyAlignment="1">
      <alignment horizontal="center"/>
    </xf>
    <xf numFmtId="49" fontId="116" fillId="34" borderId="4" xfId="0" applyNumberFormat="1" applyFont="1" applyFill="1" applyBorder="1" applyAlignment="1">
      <alignment horizontal="center" vertical="center" wrapText="1"/>
    </xf>
    <xf numFmtId="49" fontId="116" fillId="34" borderId="14" xfId="0" applyNumberFormat="1" applyFont="1" applyFill="1" applyBorder="1" applyAlignment="1">
      <alignment horizontal="center" vertical="center" wrapText="1"/>
    </xf>
    <xf numFmtId="164" fontId="91" fillId="5" borderId="1" xfId="1" applyNumberFormat="1" applyFont="1" applyFill="1" applyBorder="1" applyProtection="1"/>
    <xf numFmtId="49" fontId="119" fillId="0" borderId="1" xfId="0" applyNumberFormat="1" applyFont="1" applyBorder="1" applyAlignment="1">
      <alignment horizontal="center"/>
    </xf>
    <xf numFmtId="0" fontId="119" fillId="6" borderId="1" xfId="0" applyFont="1" applyFill="1" applyBorder="1" applyAlignment="1">
      <alignment horizontal="center"/>
    </xf>
    <xf numFmtId="0" fontId="120" fillId="6" borderId="1" xfId="0" applyFont="1" applyFill="1" applyBorder="1" applyAlignment="1">
      <alignment horizontal="center"/>
    </xf>
    <xf numFmtId="164" fontId="110" fillId="0" borderId="1" xfId="1" applyNumberFormat="1" applyFont="1" applyBorder="1" applyProtection="1"/>
    <xf numFmtId="167" fontId="20" fillId="0" borderId="0" xfId="1" applyNumberFormat="1" applyFont="1"/>
    <xf numFmtId="164" fontId="91" fillId="0" borderId="1" xfId="1" applyNumberFormat="1" applyFont="1" applyBorder="1" applyProtection="1"/>
    <xf numFmtId="166" fontId="125" fillId="2" borderId="1" xfId="0" applyNumberFormat="1" applyFont="1" applyFill="1" applyBorder="1" applyAlignment="1">
      <alignment horizontal="center"/>
    </xf>
    <xf numFmtId="169" fontId="37" fillId="0" borderId="0" xfId="0" applyNumberFormat="1" applyFont="1"/>
    <xf numFmtId="49" fontId="20" fillId="11" borderId="1" xfId="1" applyNumberFormat="1" applyFont="1" applyFill="1" applyBorder="1" applyAlignment="1" applyProtection="1">
      <alignment horizontal="center"/>
      <protection locked="0"/>
    </xf>
    <xf numFmtId="49" fontId="20" fillId="11" borderId="7" xfId="1" applyNumberFormat="1" applyFont="1" applyFill="1" applyBorder="1" applyAlignment="1" applyProtection="1">
      <alignment horizontal="center"/>
      <protection locked="0"/>
    </xf>
    <xf numFmtId="170" fontId="37" fillId="0" borderId="0" xfId="0" applyNumberFormat="1" applyFont="1"/>
    <xf numFmtId="167" fontId="39" fillId="0" borderId="0" xfId="1" applyNumberFormat="1" applyFont="1"/>
    <xf numFmtId="0" fontId="22" fillId="42" borderId="0" xfId="5" applyFont="1" applyAlignment="1">
      <alignment horizontal="center" vertical="center"/>
    </xf>
    <xf numFmtId="0" fontId="126" fillId="0" borderId="1" xfId="0" applyFont="1" applyBorder="1" applyAlignment="1">
      <alignment horizontal="center"/>
    </xf>
    <xf numFmtId="0" fontId="126" fillId="0" borderId="1" xfId="0" applyFont="1" applyBorder="1" applyAlignment="1">
      <alignment horizontal="left" indent="1"/>
    </xf>
    <xf numFmtId="0" fontId="61" fillId="0" borderId="1" xfId="0" applyFont="1" applyBorder="1" applyAlignment="1">
      <alignment horizontal="center"/>
    </xf>
    <xf numFmtId="0" fontId="61" fillId="0" borderId="1" xfId="0" applyFont="1" applyBorder="1" applyAlignment="1">
      <alignment horizontal="left" indent="1"/>
    </xf>
    <xf numFmtId="0" fontId="127" fillId="0" borderId="1" xfId="0" applyFont="1" applyBorder="1" applyAlignment="1">
      <alignment horizontal="center"/>
    </xf>
    <xf numFmtId="0" fontId="127" fillId="0" borderId="1" xfId="0" applyFont="1" applyBorder="1" applyAlignment="1">
      <alignment horizontal="left" indent="1"/>
    </xf>
    <xf numFmtId="0" fontId="17" fillId="0" borderId="11" xfId="0" applyFont="1" applyBorder="1" applyAlignment="1">
      <alignment horizontal="center"/>
    </xf>
    <xf numFmtId="0" fontId="128" fillId="24" borderId="1" xfId="0" applyFont="1" applyFill="1" applyBorder="1" applyAlignment="1">
      <alignment horizontal="center" vertical="center"/>
    </xf>
    <xf numFmtId="0" fontId="93" fillId="24" borderId="1" xfId="0" applyFont="1" applyFill="1" applyBorder="1" applyAlignment="1">
      <alignment horizontal="center" vertical="center"/>
    </xf>
    <xf numFmtId="0" fontId="38" fillId="6" borderId="1" xfId="0" quotePrefix="1" applyFont="1" applyFill="1" applyBorder="1" applyAlignment="1">
      <alignment horizontal="center"/>
    </xf>
    <xf numFmtId="164" fontId="110" fillId="51" borderId="1" xfId="1" applyNumberFormat="1" applyFont="1" applyFill="1" applyBorder="1" applyProtection="1"/>
    <xf numFmtId="49" fontId="20" fillId="39" borderId="1" xfId="0" applyNumberFormat="1" applyFont="1" applyFill="1" applyBorder="1" applyAlignment="1">
      <alignment horizontal="center" vertical="center"/>
    </xf>
    <xf numFmtId="49" fontId="21" fillId="0" borderId="23" xfId="0" applyNumberFormat="1" applyFont="1" applyBorder="1" applyAlignment="1">
      <alignment horizontal="left" indent="1"/>
    </xf>
    <xf numFmtId="166" fontId="30" fillId="10" borderId="1" xfId="0" applyNumberFormat="1" applyFont="1" applyFill="1" applyBorder="1" applyAlignment="1">
      <alignment horizontal="center"/>
    </xf>
    <xf numFmtId="0" fontId="20" fillId="39" borderId="1" xfId="0" applyFont="1" applyFill="1" applyBorder="1" applyAlignment="1">
      <alignment horizontal="left" vertical="center" indent="1"/>
    </xf>
    <xf numFmtId="49" fontId="39" fillId="0" borderId="23" xfId="0" applyNumberFormat="1" applyFont="1" applyBorder="1" applyAlignment="1">
      <alignment horizontal="left" indent="1"/>
    </xf>
    <xf numFmtId="49" fontId="20" fillId="0" borderId="23" xfId="0" applyNumberFormat="1" applyFont="1" applyBorder="1" applyAlignment="1">
      <alignment horizontal="left" indent="1"/>
    </xf>
    <xf numFmtId="49" fontId="18" fillId="0" borderId="1" xfId="0" applyNumberFormat="1" applyFont="1" applyBorder="1" applyAlignment="1">
      <alignment horizontal="center"/>
    </xf>
    <xf numFmtId="0" fontId="18" fillId="6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/>
    </xf>
    <xf numFmtId="0" fontId="130" fillId="0" borderId="0" xfId="0" applyFont="1" applyAlignment="1">
      <alignment horizontal="center" vertical="center"/>
    </xf>
    <xf numFmtId="2" fontId="131" fillId="8" borderId="1" xfId="0" applyNumberFormat="1" applyFont="1" applyFill="1" applyBorder="1" applyAlignment="1">
      <alignment horizontal="center" vertical="center"/>
    </xf>
    <xf numFmtId="2" fontId="130" fillId="8" borderId="1" xfId="0" applyNumberFormat="1" applyFont="1" applyFill="1" applyBorder="1" applyAlignment="1">
      <alignment horizontal="center" vertical="center"/>
    </xf>
    <xf numFmtId="2" fontId="130" fillId="0" borderId="0" xfId="0" applyNumberFormat="1" applyFont="1" applyAlignment="1">
      <alignment horizontal="center" vertical="center"/>
    </xf>
    <xf numFmtId="2" fontId="133" fillId="8" borderId="1" xfId="0" applyNumberFormat="1" applyFont="1" applyFill="1" applyBorder="1" applyAlignment="1">
      <alignment horizontal="center" vertical="center"/>
    </xf>
    <xf numFmtId="0" fontId="134" fillId="41" borderId="0" xfId="4" applyFont="1" applyFill="1"/>
    <xf numFmtId="0" fontId="134" fillId="52" borderId="26" xfId="30" applyFont="1" applyBorder="1"/>
    <xf numFmtId="0" fontId="134" fillId="52" borderId="0" xfId="30" applyFont="1" applyBorder="1"/>
    <xf numFmtId="0" fontId="134" fillId="29" borderId="0" xfId="4" applyFont="1"/>
    <xf numFmtId="0" fontId="134" fillId="43" borderId="0" xfId="6" applyFont="1"/>
    <xf numFmtId="0" fontId="135" fillId="40" borderId="0" xfId="4" applyFont="1" applyFill="1"/>
    <xf numFmtId="0" fontId="135" fillId="40" borderId="0" xfId="5" applyFont="1" applyFill="1"/>
    <xf numFmtId="0" fontId="129" fillId="40" borderId="0" xfId="23" applyFont="1" applyFill="1"/>
    <xf numFmtId="0" fontId="135" fillId="40" borderId="0" xfId="6" applyFont="1" applyFill="1"/>
    <xf numFmtId="0" fontId="129" fillId="40" borderId="0" xfId="22" applyFont="1" applyFill="1"/>
    <xf numFmtId="164" fontId="38" fillId="0" borderId="1" xfId="1" applyNumberFormat="1" applyFont="1" applyBorder="1" applyProtection="1"/>
    <xf numFmtId="0" fontId="135" fillId="29" borderId="0" xfId="4" applyFont="1"/>
    <xf numFmtId="0" fontId="135" fillId="43" borderId="0" xfId="6" applyFont="1"/>
    <xf numFmtId="49" fontId="20" fillId="0" borderId="23" xfId="0" quotePrefix="1" applyNumberFormat="1" applyFont="1" applyBorder="1" applyAlignment="1">
      <alignment horizontal="left" indent="1"/>
    </xf>
    <xf numFmtId="167" fontId="56" fillId="6" borderId="0" xfId="1" applyNumberFormat="1" applyFont="1" applyFill="1" applyAlignment="1">
      <alignment horizontal="center" vertical="center"/>
    </xf>
    <xf numFmtId="0" fontId="136" fillId="11" borderId="0" xfId="0" applyFont="1" applyFill="1" applyAlignment="1">
      <alignment horizontal="center" vertical="center" wrapText="1"/>
    </xf>
    <xf numFmtId="0" fontId="137" fillId="29" borderId="0" xfId="4" applyFont="1" applyAlignment="1" applyProtection="1">
      <alignment horizontal="center" vertical="center" wrapText="1"/>
      <protection locked="0" hidden="1"/>
    </xf>
    <xf numFmtId="0" fontId="104" fillId="0" borderId="0" xfId="27"/>
    <xf numFmtId="0" fontId="138" fillId="0" borderId="0" xfId="0" applyFont="1" applyAlignment="1">
      <alignment horizontal="center" vertical="center"/>
    </xf>
    <xf numFmtId="49" fontId="20" fillId="17" borderId="23" xfId="0" applyNumberFormat="1" applyFont="1" applyFill="1" applyBorder="1" applyAlignment="1">
      <alignment horizontal="left" indent="1"/>
    </xf>
    <xf numFmtId="16" fontId="40" fillId="0" borderId="0" xfId="0" applyNumberFormat="1" applyFont="1" applyAlignment="1">
      <alignment horizontal="center"/>
    </xf>
    <xf numFmtId="0" fontId="119" fillId="42" borderId="0" xfId="5" applyFont="1" applyAlignment="1">
      <alignment horizontal="center" vertical="center"/>
    </xf>
    <xf numFmtId="0" fontId="119" fillId="0" borderId="1" xfId="0" applyFont="1" applyBorder="1" applyAlignment="1">
      <alignment horizontal="left"/>
    </xf>
    <xf numFmtId="0" fontId="120" fillId="0" borderId="1" xfId="0" applyFont="1" applyBorder="1" applyAlignment="1">
      <alignment horizontal="center"/>
    </xf>
    <xf numFmtId="0" fontId="120" fillId="0" borderId="1" xfId="0" applyFont="1" applyBorder="1" applyAlignment="1">
      <alignment horizontal="left" indent="1"/>
    </xf>
    <xf numFmtId="164" fontId="120" fillId="0" borderId="1" xfId="1" applyNumberFormat="1" applyFont="1" applyBorder="1" applyProtection="1"/>
    <xf numFmtId="0" fontId="120" fillId="4" borderId="1" xfId="0" applyFont="1" applyFill="1" applyBorder="1" applyAlignment="1">
      <alignment horizontal="center"/>
    </xf>
    <xf numFmtId="168" fontId="120" fillId="0" borderId="1" xfId="0" applyNumberFormat="1" applyFont="1" applyBorder="1" applyAlignment="1">
      <alignment horizontal="center"/>
    </xf>
    <xf numFmtId="166" fontId="120" fillId="0" borderId="1" xfId="0" applyNumberFormat="1" applyFont="1" applyBorder="1" applyAlignment="1">
      <alignment horizontal="center"/>
    </xf>
    <xf numFmtId="166" fontId="120" fillId="27" borderId="1" xfId="0" applyNumberFormat="1" applyFont="1" applyFill="1" applyBorder="1" applyAlignment="1">
      <alignment horizontal="center"/>
    </xf>
    <xf numFmtId="0" fontId="119" fillId="13" borderId="1" xfId="0" applyFont="1" applyFill="1" applyBorder="1" applyAlignment="1">
      <alignment horizontal="center"/>
    </xf>
    <xf numFmtId="164" fontId="119" fillId="3" borderId="1" xfId="1" applyNumberFormat="1" applyFont="1" applyFill="1" applyBorder="1" applyAlignment="1" applyProtection="1">
      <alignment horizontal="center"/>
    </xf>
    <xf numFmtId="164" fontId="119" fillId="8" borderId="1" xfId="1" applyNumberFormat="1" applyFont="1" applyFill="1" applyBorder="1" applyAlignment="1" applyProtection="1">
      <alignment horizontal="center"/>
    </xf>
    <xf numFmtId="1" fontId="120" fillId="4" borderId="1" xfId="0" applyNumberFormat="1" applyFont="1" applyFill="1" applyBorder="1" applyAlignment="1">
      <alignment horizontal="center"/>
    </xf>
    <xf numFmtId="1" fontId="119" fillId="18" borderId="1" xfId="0" applyNumberFormat="1" applyFont="1" applyFill="1" applyBorder="1" applyAlignment="1">
      <alignment horizontal="center"/>
    </xf>
    <xf numFmtId="1" fontId="119" fillId="11" borderId="1" xfId="0" applyNumberFormat="1" applyFont="1" applyFill="1" applyBorder="1" applyAlignment="1">
      <alignment horizontal="center"/>
    </xf>
    <xf numFmtId="1" fontId="119" fillId="8" borderId="1" xfId="0" applyNumberFormat="1" applyFont="1" applyFill="1" applyBorder="1" applyAlignment="1">
      <alignment horizontal="center"/>
    </xf>
    <xf numFmtId="1" fontId="119" fillId="4" borderId="1" xfId="0" applyNumberFormat="1" applyFont="1" applyFill="1" applyBorder="1" applyAlignment="1">
      <alignment horizontal="center"/>
    </xf>
    <xf numFmtId="1" fontId="120" fillId="6" borderId="1" xfId="0" applyNumberFormat="1" applyFont="1" applyFill="1" applyBorder="1" applyAlignment="1">
      <alignment horizontal="center"/>
    </xf>
    <xf numFmtId="1" fontId="119" fillId="3" borderId="1" xfId="0" applyNumberFormat="1" applyFont="1" applyFill="1" applyBorder="1" applyAlignment="1">
      <alignment horizontal="center"/>
    </xf>
    <xf numFmtId="49" fontId="120" fillId="0" borderId="23" xfId="0" applyNumberFormat="1" applyFont="1" applyBorder="1" applyAlignment="1">
      <alignment horizontal="left" indent="1"/>
    </xf>
    <xf numFmtId="49" fontId="120" fillId="0" borderId="1" xfId="0" applyNumberFormat="1" applyFont="1" applyBorder="1" applyAlignment="1">
      <alignment horizontal="left" indent="1"/>
    </xf>
    <xf numFmtId="2" fontId="139" fillId="8" borderId="1" xfId="0" applyNumberFormat="1" applyFont="1" applyFill="1" applyBorder="1" applyAlignment="1">
      <alignment horizontal="center" vertical="center"/>
    </xf>
    <xf numFmtId="2" fontId="119" fillId="22" borderId="1" xfId="0" applyNumberFormat="1" applyFont="1" applyFill="1" applyBorder="1" applyAlignment="1">
      <alignment horizontal="center" vertical="center"/>
    </xf>
    <xf numFmtId="167" fontId="119" fillId="42" borderId="7" xfId="1" applyNumberFormat="1" applyFont="1" applyFill="1" applyBorder="1" applyAlignment="1">
      <alignment horizontal="center" vertical="center"/>
    </xf>
    <xf numFmtId="167" fontId="140" fillId="43" borderId="24" xfId="6" applyNumberFormat="1" applyFont="1" applyBorder="1" applyAlignment="1">
      <alignment horizontal="center" vertical="center"/>
    </xf>
    <xf numFmtId="166" fontId="140" fillId="38" borderId="23" xfId="0" applyNumberFormat="1" applyFont="1" applyFill="1" applyBorder="1" applyAlignment="1">
      <alignment horizontal="center"/>
    </xf>
    <xf numFmtId="0" fontId="140" fillId="38" borderId="23" xfId="0" applyFont="1" applyFill="1" applyBorder="1" applyAlignment="1">
      <alignment horizontal="center"/>
    </xf>
    <xf numFmtId="166" fontId="120" fillId="8" borderId="7" xfId="0" applyNumberFormat="1" applyFont="1" applyFill="1" applyBorder="1" applyAlignment="1">
      <alignment horizontal="center"/>
    </xf>
    <xf numFmtId="1" fontId="119" fillId="7" borderId="7" xfId="0" applyNumberFormat="1" applyFont="1" applyFill="1" applyBorder="1" applyAlignment="1">
      <alignment horizontal="center" vertical="center"/>
    </xf>
    <xf numFmtId="0" fontId="119" fillId="7" borderId="1" xfId="0" applyFont="1" applyFill="1" applyBorder="1" applyAlignment="1">
      <alignment horizontal="center"/>
    </xf>
    <xf numFmtId="0" fontId="120" fillId="0" borderId="0" xfId="0" applyFont="1"/>
    <xf numFmtId="167" fontId="120" fillId="0" borderId="0" xfId="1" applyNumberFormat="1" applyFont="1"/>
    <xf numFmtId="1" fontId="119" fillId="40" borderId="7" xfId="0" applyNumberFormat="1" applyFont="1" applyFill="1" applyBorder="1" applyAlignment="1">
      <alignment horizontal="center" vertical="center"/>
    </xf>
    <xf numFmtId="0" fontId="119" fillId="40" borderId="1" xfId="0" applyFont="1" applyFill="1" applyBorder="1" applyAlignment="1">
      <alignment horizontal="center"/>
    </xf>
    <xf numFmtId="0" fontId="17" fillId="17" borderId="1" xfId="0" applyFont="1" applyFill="1" applyBorder="1" applyAlignment="1">
      <alignment horizontal="center"/>
    </xf>
    <xf numFmtId="164" fontId="18" fillId="17" borderId="1" xfId="1" applyNumberFormat="1" applyFont="1" applyFill="1" applyBorder="1" applyProtection="1"/>
    <xf numFmtId="168" fontId="17" fillId="17" borderId="1" xfId="0" applyNumberFormat="1" applyFont="1" applyFill="1" applyBorder="1" applyAlignment="1">
      <alignment horizontal="center"/>
    </xf>
    <xf numFmtId="166" fontId="17" fillId="17" borderId="1" xfId="0" applyNumberFormat="1" applyFont="1" applyFill="1" applyBorder="1" applyAlignment="1">
      <alignment horizontal="center"/>
    </xf>
    <xf numFmtId="0" fontId="18" fillId="17" borderId="1" xfId="0" applyFont="1" applyFill="1" applyBorder="1" applyAlignment="1">
      <alignment horizontal="center"/>
    </xf>
    <xf numFmtId="164" fontId="18" fillId="17" borderId="1" xfId="1" applyNumberFormat="1" applyFont="1" applyFill="1" applyBorder="1" applyAlignment="1" applyProtection="1">
      <alignment horizontal="center"/>
    </xf>
    <xf numFmtId="1" fontId="17" fillId="17" borderId="1" xfId="0" applyNumberFormat="1" applyFont="1" applyFill="1" applyBorder="1" applyAlignment="1">
      <alignment horizontal="center"/>
    </xf>
    <xf numFmtId="1" fontId="18" fillId="17" borderId="1" xfId="0" applyNumberFormat="1" applyFont="1" applyFill="1" applyBorder="1" applyAlignment="1">
      <alignment horizontal="center"/>
    </xf>
    <xf numFmtId="49" fontId="17" fillId="17" borderId="1" xfId="0" applyNumberFormat="1" applyFont="1" applyFill="1" applyBorder="1" applyAlignment="1">
      <alignment horizontal="left" indent="1"/>
    </xf>
    <xf numFmtId="166" fontId="141" fillId="38" borderId="23" xfId="0" applyNumberFormat="1" applyFont="1" applyFill="1" applyBorder="1" applyAlignment="1">
      <alignment horizontal="center"/>
    </xf>
    <xf numFmtId="0" fontId="141" fillId="38" borderId="23" xfId="0" applyFont="1" applyFill="1" applyBorder="1" applyAlignment="1">
      <alignment horizontal="center"/>
    </xf>
    <xf numFmtId="166" fontId="17" fillId="8" borderId="7" xfId="0" applyNumberFormat="1" applyFont="1" applyFill="1" applyBorder="1" applyAlignment="1">
      <alignment horizontal="center"/>
    </xf>
    <xf numFmtId="1" fontId="18" fillId="40" borderId="7" xfId="0" applyNumberFormat="1" applyFont="1" applyFill="1" applyBorder="1" applyAlignment="1">
      <alignment horizontal="center" vertical="center"/>
    </xf>
    <xf numFmtId="0" fontId="18" fillId="40" borderId="1" xfId="0" applyFont="1" applyFill="1" applyBorder="1" applyAlignment="1">
      <alignment horizontal="center"/>
    </xf>
    <xf numFmtId="0" fontId="17" fillId="0" borderId="0" xfId="0" applyFont="1"/>
    <xf numFmtId="164" fontId="17" fillId="17" borderId="1" xfId="1" applyNumberFormat="1" applyFont="1" applyFill="1" applyBorder="1" applyProtection="1"/>
    <xf numFmtId="1" fontId="18" fillId="7" borderId="7" xfId="0" applyNumberFormat="1" applyFont="1" applyFill="1" applyBorder="1" applyAlignment="1">
      <alignment horizontal="center" vertical="center"/>
    </xf>
    <xf numFmtId="0" fontId="18" fillId="27" borderId="1" xfId="0" applyFont="1" applyFill="1" applyBorder="1" applyAlignment="1">
      <alignment horizontal="center"/>
    </xf>
    <xf numFmtId="0" fontId="0" fillId="40" borderId="0" xfId="22" applyFont="1" applyFill="1"/>
    <xf numFmtId="0" fontId="18" fillId="7" borderId="1" xfId="0" applyFont="1" applyFill="1" applyBorder="1" applyAlignment="1">
      <alignment horizontal="center"/>
    </xf>
    <xf numFmtId="0" fontId="17" fillId="17" borderId="1" xfId="0" quotePrefix="1" applyFont="1" applyFill="1" applyBorder="1" applyAlignment="1">
      <alignment horizontal="center"/>
    </xf>
    <xf numFmtId="0" fontId="18" fillId="14" borderId="1" xfId="0" applyFont="1" applyFill="1" applyBorder="1" applyAlignment="1">
      <alignment horizontal="left"/>
    </xf>
    <xf numFmtId="0" fontId="17" fillId="14" borderId="1" xfId="0" applyFont="1" applyFill="1" applyBorder="1" applyAlignment="1">
      <alignment horizontal="center"/>
    </xf>
    <xf numFmtId="0" fontId="17" fillId="14" borderId="1" xfId="0" applyFont="1" applyFill="1" applyBorder="1" applyAlignment="1">
      <alignment horizontal="left" indent="1"/>
    </xf>
    <xf numFmtId="164" fontId="17" fillId="14" borderId="1" xfId="1" applyNumberFormat="1" applyFont="1" applyFill="1" applyBorder="1" applyProtection="1"/>
    <xf numFmtId="49" fontId="18" fillId="14" borderId="1" xfId="0" applyNumberFormat="1" applyFont="1" applyFill="1" applyBorder="1" applyAlignment="1">
      <alignment horizontal="center"/>
    </xf>
    <xf numFmtId="168" fontId="17" fillId="14" borderId="1" xfId="0" applyNumberFormat="1" applyFont="1" applyFill="1" applyBorder="1" applyAlignment="1">
      <alignment horizontal="center"/>
    </xf>
    <xf numFmtId="166" fontId="17" fillId="14" borderId="1" xfId="0" applyNumberFormat="1" applyFont="1" applyFill="1" applyBorder="1" applyAlignment="1">
      <alignment horizontal="center"/>
    </xf>
    <xf numFmtId="0" fontId="18" fillId="14" borderId="1" xfId="0" applyFont="1" applyFill="1" applyBorder="1" applyAlignment="1">
      <alignment horizontal="center"/>
    </xf>
    <xf numFmtId="164" fontId="18" fillId="14" borderId="1" xfId="1" applyNumberFormat="1" applyFont="1" applyFill="1" applyBorder="1" applyAlignment="1" applyProtection="1">
      <alignment horizontal="center"/>
    </xf>
    <xf numFmtId="1" fontId="17" fillId="14" borderId="1" xfId="0" applyNumberFormat="1" applyFont="1" applyFill="1" applyBorder="1" applyAlignment="1">
      <alignment horizontal="center"/>
    </xf>
    <xf numFmtId="1" fontId="18" fillId="14" borderId="1" xfId="0" applyNumberFormat="1" applyFont="1" applyFill="1" applyBorder="1" applyAlignment="1">
      <alignment horizontal="center"/>
    </xf>
    <xf numFmtId="49" fontId="17" fillId="14" borderId="1" xfId="0" applyNumberFormat="1" applyFont="1" applyFill="1" applyBorder="1" applyAlignment="1">
      <alignment horizontal="left" indent="1"/>
    </xf>
    <xf numFmtId="166" fontId="141" fillId="14" borderId="23" xfId="0" applyNumberFormat="1" applyFont="1" applyFill="1" applyBorder="1" applyAlignment="1">
      <alignment horizontal="center"/>
    </xf>
    <xf numFmtId="0" fontId="141" fillId="14" borderId="23" xfId="0" applyFont="1" applyFill="1" applyBorder="1" applyAlignment="1">
      <alignment horizontal="center"/>
    </xf>
    <xf numFmtId="166" fontId="17" fillId="14" borderId="7" xfId="0" applyNumberFormat="1" applyFont="1" applyFill="1" applyBorder="1" applyAlignment="1">
      <alignment horizontal="center"/>
    </xf>
    <xf numFmtId="1" fontId="18" fillId="14" borderId="7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164" fontId="17" fillId="0" borderId="1" xfId="1" applyNumberFormat="1" applyFont="1" applyBorder="1" applyProtection="1"/>
    <xf numFmtId="0" fontId="17" fillId="4" borderId="1" xfId="0" applyFont="1" applyFill="1" applyBorder="1" applyAlignment="1">
      <alignment horizontal="center"/>
    </xf>
    <xf numFmtId="168" fontId="17" fillId="0" borderId="1" xfId="0" applyNumberFormat="1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166" fontId="17" fillId="27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center"/>
    </xf>
    <xf numFmtId="164" fontId="18" fillId="3" borderId="1" xfId="1" applyNumberFormat="1" applyFont="1" applyFill="1" applyBorder="1" applyAlignment="1" applyProtection="1">
      <alignment horizontal="center"/>
    </xf>
    <xf numFmtId="164" fontId="18" fillId="8" borderId="1" xfId="1" applyNumberFormat="1" applyFont="1" applyFill="1" applyBorder="1" applyAlignment="1" applyProtection="1">
      <alignment horizontal="center"/>
    </xf>
    <xf numFmtId="1" fontId="17" fillId="4" borderId="1" xfId="0" applyNumberFormat="1" applyFont="1" applyFill="1" applyBorder="1" applyAlignment="1">
      <alignment horizontal="center"/>
    </xf>
    <xf numFmtId="1" fontId="18" fillId="18" borderId="1" xfId="0" applyNumberFormat="1" applyFont="1" applyFill="1" applyBorder="1" applyAlignment="1">
      <alignment horizontal="center"/>
    </xf>
    <xf numFmtId="1" fontId="18" fillId="11" borderId="1" xfId="0" applyNumberFormat="1" applyFont="1" applyFill="1" applyBorder="1" applyAlignment="1">
      <alignment horizontal="center"/>
    </xf>
    <xf numFmtId="1" fontId="18" fillId="8" borderId="1" xfId="0" applyNumberFormat="1" applyFont="1" applyFill="1" applyBorder="1" applyAlignment="1">
      <alignment horizontal="center"/>
    </xf>
    <xf numFmtId="1" fontId="18" fillId="4" borderId="1" xfId="0" applyNumberFormat="1" applyFont="1" applyFill="1" applyBorder="1" applyAlignment="1">
      <alignment horizontal="center"/>
    </xf>
    <xf numFmtId="1" fontId="17" fillId="6" borderId="1" xfId="0" applyNumberFormat="1" applyFont="1" applyFill="1" applyBorder="1" applyAlignment="1">
      <alignment horizontal="center"/>
    </xf>
    <xf numFmtId="1" fontId="18" fillId="3" borderId="1" xfId="0" applyNumberFormat="1" applyFont="1" applyFill="1" applyBorder="1" applyAlignment="1">
      <alignment horizontal="center"/>
    </xf>
    <xf numFmtId="49" fontId="17" fillId="0" borderId="1" xfId="0" applyNumberFormat="1" applyFont="1" applyBorder="1" applyAlignment="1">
      <alignment horizontal="left" indent="1"/>
    </xf>
    <xf numFmtId="0" fontId="17" fillId="7" borderId="1" xfId="0" applyFont="1" applyFill="1" applyBorder="1" applyAlignment="1">
      <alignment horizontal="center"/>
    </xf>
    <xf numFmtId="49" fontId="18" fillId="7" borderId="1" xfId="0" applyNumberFormat="1" applyFont="1" applyFill="1" applyBorder="1" applyAlignment="1">
      <alignment horizontal="center"/>
    </xf>
    <xf numFmtId="168" fontId="17" fillId="7" borderId="1" xfId="0" applyNumberFormat="1" applyFont="1" applyFill="1" applyBorder="1" applyAlignment="1">
      <alignment horizontal="center"/>
    </xf>
    <xf numFmtId="166" fontId="17" fillId="7" borderId="1" xfId="0" applyNumberFormat="1" applyFont="1" applyFill="1" applyBorder="1" applyAlignment="1">
      <alignment horizontal="center"/>
    </xf>
    <xf numFmtId="164" fontId="18" fillId="7" borderId="1" xfId="1" applyNumberFormat="1" applyFont="1" applyFill="1" applyBorder="1" applyAlignment="1" applyProtection="1">
      <alignment horizontal="center"/>
    </xf>
    <xf numFmtId="1" fontId="17" fillId="7" borderId="1" xfId="0" applyNumberFormat="1" applyFont="1" applyFill="1" applyBorder="1" applyAlignment="1">
      <alignment horizontal="center"/>
    </xf>
    <xf numFmtId="1" fontId="18" fillId="7" borderId="1" xfId="0" applyNumberFormat="1" applyFont="1" applyFill="1" applyBorder="1" applyAlignment="1">
      <alignment horizontal="center"/>
    </xf>
    <xf numFmtId="49" fontId="17" fillId="7" borderId="1" xfId="0" applyNumberFormat="1" applyFont="1" applyFill="1" applyBorder="1" applyAlignment="1">
      <alignment horizontal="left" indent="1"/>
    </xf>
    <xf numFmtId="164" fontId="17" fillId="7" borderId="1" xfId="1" applyNumberFormat="1" applyFont="1" applyFill="1" applyBorder="1" applyProtection="1"/>
    <xf numFmtId="164" fontId="17" fillId="0" borderId="1" xfId="1" applyNumberFormat="1" applyFont="1" applyFill="1" applyBorder="1" applyProtection="1"/>
    <xf numFmtId="0" fontId="18" fillId="0" borderId="1" xfId="0" applyFont="1" applyBorder="1" applyAlignment="1">
      <alignment horizontal="center"/>
    </xf>
    <xf numFmtId="164" fontId="18" fillId="0" borderId="1" xfId="1" applyNumberFormat="1" applyFont="1" applyFill="1" applyBorder="1" applyAlignment="1" applyProtection="1">
      <alignment horizontal="center"/>
    </xf>
    <xf numFmtId="1" fontId="17" fillId="0" borderId="1" xfId="0" applyNumberFormat="1" applyFont="1" applyBorder="1" applyAlignment="1">
      <alignment horizontal="center"/>
    </xf>
    <xf numFmtId="1" fontId="18" fillId="0" borderId="1" xfId="0" applyNumberFormat="1" applyFont="1" applyBorder="1" applyAlignment="1">
      <alignment horizontal="center"/>
    </xf>
    <xf numFmtId="0" fontId="17" fillId="7" borderId="1" xfId="0" quotePrefix="1" applyFont="1" applyFill="1" applyBorder="1" applyAlignment="1">
      <alignment horizontal="center"/>
    </xf>
    <xf numFmtId="0" fontId="17" fillId="0" borderId="1" xfId="0" quotePrefix="1" applyFont="1" applyBorder="1" applyAlignment="1">
      <alignment horizontal="center"/>
    </xf>
    <xf numFmtId="164" fontId="17" fillId="5" borderId="1" xfId="1" applyNumberFormat="1" applyFont="1" applyFill="1" applyBorder="1" applyProtection="1"/>
    <xf numFmtId="164" fontId="18" fillId="0" borderId="1" xfId="1" applyNumberFormat="1" applyFont="1" applyBorder="1" applyProtection="1"/>
    <xf numFmtId="0" fontId="18" fillId="6" borderId="1" xfId="0" quotePrefix="1" applyFont="1" applyFill="1" applyBorder="1" applyAlignment="1">
      <alignment horizontal="center"/>
    </xf>
    <xf numFmtId="49" fontId="17" fillId="0" borderId="23" xfId="0" applyNumberFormat="1" applyFont="1" applyBorder="1" applyAlignment="1">
      <alignment horizontal="left" indent="1"/>
    </xf>
    <xf numFmtId="0" fontId="120" fillId="17" borderId="1" xfId="0" applyFont="1" applyFill="1" applyBorder="1" applyAlignment="1">
      <alignment horizontal="center"/>
    </xf>
    <xf numFmtId="0" fontId="120" fillId="17" borderId="1" xfId="0" applyFont="1" applyFill="1" applyBorder="1" applyAlignment="1">
      <alignment horizontal="left" indent="1"/>
    </xf>
    <xf numFmtId="164" fontId="120" fillId="17" borderId="1" xfId="1" applyNumberFormat="1" applyFont="1" applyFill="1" applyBorder="1" applyProtection="1"/>
    <xf numFmtId="49" fontId="119" fillId="17" borderId="1" xfId="0" applyNumberFormat="1" applyFont="1" applyFill="1" applyBorder="1" applyAlignment="1">
      <alignment horizontal="center"/>
    </xf>
    <xf numFmtId="168" fontId="120" fillId="17" borderId="1" xfId="0" applyNumberFormat="1" applyFont="1" applyFill="1" applyBorder="1" applyAlignment="1">
      <alignment horizontal="center"/>
    </xf>
    <xf numFmtId="166" fontId="120" fillId="17" borderId="1" xfId="0" applyNumberFormat="1" applyFont="1" applyFill="1" applyBorder="1" applyAlignment="1">
      <alignment horizontal="center"/>
    </xf>
    <xf numFmtId="0" fontId="119" fillId="17" borderId="1" xfId="0" applyFont="1" applyFill="1" applyBorder="1" applyAlignment="1">
      <alignment horizontal="center"/>
    </xf>
    <xf numFmtId="164" fontId="119" fillId="17" borderId="1" xfId="1" applyNumberFormat="1" applyFont="1" applyFill="1" applyBorder="1" applyAlignment="1" applyProtection="1">
      <alignment horizontal="center"/>
    </xf>
    <xf numFmtId="1" fontId="120" fillId="17" borderId="1" xfId="0" applyNumberFormat="1" applyFont="1" applyFill="1" applyBorder="1" applyAlignment="1">
      <alignment horizontal="center"/>
    </xf>
    <xf numFmtId="1" fontId="119" fillId="17" borderId="1" xfId="0" applyNumberFormat="1" applyFont="1" applyFill="1" applyBorder="1" applyAlignment="1">
      <alignment horizontal="center"/>
    </xf>
    <xf numFmtId="49" fontId="120" fillId="17" borderId="1" xfId="0" applyNumberFormat="1" applyFont="1" applyFill="1" applyBorder="1" applyAlignment="1">
      <alignment horizontal="left" indent="1"/>
    </xf>
    <xf numFmtId="0" fontId="142" fillId="40" borderId="0" xfId="4" applyFont="1" applyFill="1"/>
    <xf numFmtId="0" fontId="120" fillId="40" borderId="0" xfId="0" applyFont="1" applyFill="1"/>
    <xf numFmtId="0" fontId="142" fillId="40" borderId="0" xfId="5" applyFont="1" applyFill="1"/>
    <xf numFmtId="0" fontId="142" fillId="40" borderId="0" xfId="6" applyFont="1" applyFill="1"/>
    <xf numFmtId="164" fontId="119" fillId="41" borderId="1" xfId="1" applyNumberFormat="1" applyFont="1" applyFill="1" applyBorder="1" applyProtection="1"/>
    <xf numFmtId="0" fontId="142" fillId="43" borderId="0" xfId="6" applyFont="1"/>
    <xf numFmtId="2" fontId="143" fillId="8" borderId="1" xfId="0" applyNumberFormat="1" applyFont="1" applyFill="1" applyBorder="1" applyAlignment="1">
      <alignment horizontal="center" vertical="center"/>
    </xf>
    <xf numFmtId="2" fontId="18" fillId="22" borderId="1" xfId="0" applyNumberFormat="1" applyFont="1" applyFill="1" applyBorder="1" applyAlignment="1">
      <alignment horizontal="center" vertical="center"/>
    </xf>
    <xf numFmtId="167" fontId="18" fillId="42" borderId="7" xfId="1" applyNumberFormat="1" applyFont="1" applyFill="1" applyBorder="1" applyAlignment="1">
      <alignment horizontal="center" vertical="center"/>
    </xf>
    <xf numFmtId="167" fontId="141" fillId="43" borderId="24" xfId="6" applyNumberFormat="1" applyFont="1" applyBorder="1" applyAlignment="1">
      <alignment horizontal="center" vertical="center"/>
    </xf>
    <xf numFmtId="0" fontId="91" fillId="59" borderId="1" xfId="0" applyFont="1" applyFill="1" applyBorder="1" applyAlignment="1">
      <alignment horizontal="left"/>
    </xf>
    <xf numFmtId="0" fontId="39" fillId="59" borderId="1" xfId="0" applyFont="1" applyFill="1" applyBorder="1" applyAlignment="1">
      <alignment horizontal="center"/>
    </xf>
    <xf numFmtId="0" fontId="39" fillId="59" borderId="1" xfId="0" applyFont="1" applyFill="1" applyBorder="1" applyAlignment="1">
      <alignment horizontal="left" indent="1"/>
    </xf>
    <xf numFmtId="164" fontId="39" fillId="59" borderId="1" xfId="1" applyNumberFormat="1" applyFont="1" applyFill="1" applyBorder="1" applyProtection="1"/>
    <xf numFmtId="49" fontId="91" fillId="59" borderId="1" xfId="0" applyNumberFormat="1" applyFont="1" applyFill="1" applyBorder="1" applyAlignment="1">
      <alignment horizontal="center"/>
    </xf>
    <xf numFmtId="168" fontId="39" fillId="59" borderId="1" xfId="0" applyNumberFormat="1" applyFont="1" applyFill="1" applyBorder="1" applyAlignment="1">
      <alignment horizontal="center"/>
    </xf>
    <xf numFmtId="166" fontId="39" fillId="59" borderId="1" xfId="0" applyNumberFormat="1" applyFont="1" applyFill="1" applyBorder="1" applyAlignment="1">
      <alignment horizontal="center"/>
    </xf>
    <xf numFmtId="0" fontId="91" fillId="59" borderId="1" xfId="0" applyFont="1" applyFill="1" applyBorder="1" applyAlignment="1">
      <alignment horizontal="center"/>
    </xf>
    <xf numFmtId="164" fontId="91" fillId="59" borderId="1" xfId="1" applyNumberFormat="1" applyFont="1" applyFill="1" applyBorder="1" applyAlignment="1" applyProtection="1">
      <alignment horizontal="center"/>
    </xf>
    <xf numFmtId="1" fontId="39" fillId="59" borderId="1" xfId="0" applyNumberFormat="1" applyFont="1" applyFill="1" applyBorder="1" applyAlignment="1">
      <alignment horizontal="center"/>
    </xf>
    <xf numFmtId="1" fontId="91" fillId="59" borderId="1" xfId="0" applyNumberFormat="1" applyFont="1" applyFill="1" applyBorder="1" applyAlignment="1">
      <alignment horizontal="center"/>
    </xf>
    <xf numFmtId="49" fontId="39" fillId="59" borderId="23" xfId="0" applyNumberFormat="1" applyFont="1" applyFill="1" applyBorder="1" applyAlignment="1">
      <alignment horizontal="left" indent="1"/>
    </xf>
    <xf numFmtId="0" fontId="144" fillId="52" borderId="0" xfId="30" applyFont="1" applyBorder="1" applyAlignment="1">
      <alignment horizontal="center" vertical="center" wrapText="1"/>
    </xf>
    <xf numFmtId="0" fontId="145" fillId="0" borderId="0" xfId="0" applyFont="1"/>
    <xf numFmtId="0" fontId="142" fillId="29" borderId="0" xfId="4" applyFont="1"/>
    <xf numFmtId="0" fontId="16" fillId="40" borderId="0" xfId="4" applyFont="1" applyFill="1"/>
    <xf numFmtId="0" fontId="134" fillId="42" borderId="0" xfId="5" applyFont="1"/>
    <xf numFmtId="164" fontId="39" fillId="0" borderId="1" xfId="1" applyNumberFormat="1" applyFont="1" applyFill="1" applyBorder="1" applyProtection="1"/>
    <xf numFmtId="0" fontId="15" fillId="40" borderId="0" xfId="4" applyFont="1" applyFill="1"/>
    <xf numFmtId="0" fontId="15" fillId="0" borderId="0" xfId="4" applyFont="1" applyFill="1"/>
    <xf numFmtId="0" fontId="15" fillId="40" borderId="0" xfId="6" applyFont="1" applyFill="1"/>
    <xf numFmtId="0" fontId="15" fillId="0" borderId="0" xfId="6" applyFont="1" applyFill="1"/>
    <xf numFmtId="0" fontId="15" fillId="29" borderId="0" xfId="4" applyFont="1"/>
    <xf numFmtId="167" fontId="18" fillId="48" borderId="7" xfId="26" applyNumberFormat="1" applyFont="1" applyBorder="1" applyAlignment="1">
      <alignment horizontal="center" vertical="center"/>
    </xf>
    <xf numFmtId="167" fontId="18" fillId="48" borderId="7" xfId="23" applyNumberFormat="1" applyFont="1" applyBorder="1" applyAlignment="1">
      <alignment horizontal="center" vertical="center"/>
    </xf>
    <xf numFmtId="2" fontId="18" fillId="14" borderId="1" xfId="0" applyNumberFormat="1" applyFont="1" applyFill="1" applyBorder="1" applyAlignment="1">
      <alignment horizontal="center" vertical="center"/>
    </xf>
    <xf numFmtId="167" fontId="18" fillId="14" borderId="7" xfId="1" applyNumberFormat="1" applyFont="1" applyFill="1" applyBorder="1" applyAlignment="1">
      <alignment horizontal="center" vertical="center"/>
    </xf>
    <xf numFmtId="167" fontId="141" fillId="14" borderId="24" xfId="6" applyNumberFormat="1" applyFont="1" applyFill="1" applyBorder="1" applyAlignment="1">
      <alignment horizontal="center" vertical="center"/>
    </xf>
    <xf numFmtId="164" fontId="18" fillId="7" borderId="1" xfId="1" applyNumberFormat="1" applyFont="1" applyFill="1" applyBorder="1" applyProtection="1"/>
    <xf numFmtId="164" fontId="18" fillId="5" borderId="1" xfId="1" applyNumberFormat="1" applyFont="1" applyFill="1" applyBorder="1" applyProtection="1"/>
    <xf numFmtId="164" fontId="18" fillId="41" borderId="1" xfId="1" applyNumberFormat="1" applyFont="1" applyFill="1" applyBorder="1" applyProtection="1"/>
    <xf numFmtId="164" fontId="18" fillId="51" borderId="1" xfId="1" applyNumberFormat="1" applyFont="1" applyFill="1" applyBorder="1" applyProtection="1"/>
    <xf numFmtId="164" fontId="18" fillId="0" borderId="1" xfId="1" applyNumberFormat="1" applyFont="1" applyFill="1" applyBorder="1" applyProtection="1"/>
    <xf numFmtId="1" fontId="15" fillId="40" borderId="0" xfId="4" applyNumberFormat="1" applyFont="1" applyFill="1" applyAlignment="1">
      <alignment horizontal="center" vertical="center"/>
    </xf>
    <xf numFmtId="0" fontId="14" fillId="29" borderId="0" xfId="4" applyFont="1"/>
    <xf numFmtId="0" fontId="13" fillId="29" borderId="0" xfId="4" applyFont="1"/>
    <xf numFmtId="0" fontId="14" fillId="40" borderId="0" xfId="4" applyFont="1" applyFill="1"/>
    <xf numFmtId="0" fontId="13" fillId="40" borderId="0" xfId="4" applyFont="1" applyFill="1"/>
    <xf numFmtId="0" fontId="12" fillId="29" borderId="0" xfId="4" applyFont="1"/>
    <xf numFmtId="0" fontId="14" fillId="0" borderId="0" xfId="4" applyFont="1" applyFill="1"/>
    <xf numFmtId="0" fontId="13" fillId="0" borderId="0" xfId="4" applyFont="1" applyFill="1"/>
    <xf numFmtId="0" fontId="66" fillId="29" borderId="0" xfId="4"/>
    <xf numFmtId="0" fontId="11" fillId="29" borderId="0" xfId="4" applyFont="1"/>
    <xf numFmtId="0" fontId="146" fillId="14" borderId="0" xfId="4" applyFont="1" applyFill="1"/>
    <xf numFmtId="1" fontId="116" fillId="14" borderId="7" xfId="0" applyNumberFormat="1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/>
    </xf>
    <xf numFmtId="0" fontId="10" fillId="29" borderId="0" xfId="4" applyFont="1"/>
    <xf numFmtId="0" fontId="49" fillId="7" borderId="21" xfId="0" applyFont="1" applyFill="1" applyBorder="1" applyAlignment="1" applyProtection="1">
      <alignment horizontal="center" vertical="center" wrapText="1"/>
      <protection locked="0" hidden="1"/>
    </xf>
    <xf numFmtId="0" fontId="78" fillId="15" borderId="20" xfId="0" applyFont="1" applyFill="1" applyBorder="1" applyAlignment="1">
      <alignment horizontal="center" vertical="center" wrapText="1"/>
    </xf>
    <xf numFmtId="0" fontId="33" fillId="30" borderId="27" xfId="4" applyNumberFormat="1" applyFont="1" applyFill="1" applyBorder="1" applyAlignment="1" applyProtection="1">
      <alignment vertical="center"/>
    </xf>
    <xf numFmtId="0" fontId="147" fillId="6" borderId="0" xfId="0" applyFont="1" applyFill="1" applyAlignment="1" applyProtection="1">
      <alignment horizontal="center" vertical="center" wrapText="1"/>
      <protection locked="0" hidden="1"/>
    </xf>
    <xf numFmtId="0" fontId="12" fillId="0" borderId="0" xfId="4" applyFont="1" applyFill="1"/>
    <xf numFmtId="0" fontId="11" fillId="0" borderId="0" xfId="4" applyFont="1" applyFill="1"/>
    <xf numFmtId="0" fontId="8" fillId="29" borderId="0" xfId="4" applyFont="1"/>
    <xf numFmtId="0" fontId="7" fillId="29" borderId="0" xfId="4" applyFont="1"/>
    <xf numFmtId="0" fontId="135" fillId="42" borderId="0" xfId="5" applyFont="1"/>
    <xf numFmtId="0" fontId="7" fillId="40" borderId="0" xfId="4" applyFont="1" applyFill="1"/>
    <xf numFmtId="0" fontId="10" fillId="40" borderId="0" xfId="4" applyFont="1" applyFill="1"/>
    <xf numFmtId="0" fontId="9" fillId="40" borderId="0" xfId="4" applyFont="1" applyFill="1"/>
    <xf numFmtId="0" fontId="148" fillId="17" borderId="0" xfId="6" applyFont="1" applyFill="1" applyAlignment="1">
      <alignment horizontal="center" vertical="center" wrapText="1"/>
    </xf>
    <xf numFmtId="0" fontId="6" fillId="29" borderId="0" xfId="4" applyFont="1"/>
    <xf numFmtId="0" fontId="8" fillId="0" borderId="0" xfId="4" applyFont="1" applyFill="1"/>
    <xf numFmtId="0" fontId="7" fillId="0" borderId="0" xfId="4" applyFont="1" applyFill="1"/>
    <xf numFmtId="0" fontId="9" fillId="0" borderId="0" xfId="4" applyFont="1" applyFill="1"/>
    <xf numFmtId="0" fontId="5" fillId="43" borderId="0" xfId="6" applyFont="1"/>
    <xf numFmtId="0" fontId="5" fillId="29" borderId="0" xfId="4" applyFont="1"/>
    <xf numFmtId="0" fontId="149" fillId="29" borderId="0" xfId="4" applyFont="1"/>
    <xf numFmtId="0" fontId="8" fillId="40" borderId="0" xfId="4" applyFont="1" applyFill="1"/>
    <xf numFmtId="0" fontId="4" fillId="43" borderId="0" xfId="6" applyFont="1"/>
    <xf numFmtId="0" fontId="4" fillId="29" borderId="0" xfId="4" applyFont="1"/>
    <xf numFmtId="0" fontId="152" fillId="0" borderId="0" xfId="0" applyFont="1" applyAlignment="1">
      <alignment horizontal="center" vertical="center"/>
    </xf>
    <xf numFmtId="0" fontId="3" fillId="43" borderId="0" xfId="6" applyFont="1"/>
    <xf numFmtId="0" fontId="3" fillId="29" borderId="0" xfId="4" applyFont="1"/>
    <xf numFmtId="0" fontId="5" fillId="40" borderId="0" xfId="4" applyFont="1" applyFill="1"/>
    <xf numFmtId="0" fontId="3" fillId="40" borderId="0" xfId="4" applyFont="1" applyFill="1"/>
    <xf numFmtId="0" fontId="2" fillId="43" borderId="0" xfId="6" applyFont="1"/>
    <xf numFmtId="0" fontId="2" fillId="29" borderId="0" xfId="4" applyFont="1"/>
    <xf numFmtId="0" fontId="155" fillId="0" borderId="0" xfId="0" applyFont="1" applyAlignment="1">
      <alignment vertical="center"/>
    </xf>
    <xf numFmtId="0" fontId="159" fillId="0" borderId="0" xfId="0" applyFont="1" applyAlignment="1">
      <alignment horizontal="center" vertical="center"/>
    </xf>
    <xf numFmtId="0" fontId="2" fillId="40" borderId="0" xfId="4" applyFont="1" applyFill="1"/>
    <xf numFmtId="0" fontId="4" fillId="0" borderId="0" xfId="4" applyFont="1" applyFill="1"/>
    <xf numFmtId="0" fontId="3" fillId="0" borderId="0" xfId="4" applyFont="1" applyFill="1"/>
    <xf numFmtId="0" fontId="57" fillId="7" borderId="0" xfId="0" applyFont="1" applyFill="1" applyAlignment="1">
      <alignment horizont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3" fillId="7" borderId="0" xfId="0" applyFont="1" applyFill="1" applyAlignment="1">
      <alignment horizontal="center" vertical="center"/>
    </xf>
    <xf numFmtId="0" fontId="102" fillId="7" borderId="0" xfId="0" applyFont="1" applyFill="1" applyAlignment="1">
      <alignment horizontal="center" vertical="center" wrapText="1"/>
    </xf>
    <xf numFmtId="0" fontId="103" fillId="7" borderId="0" xfId="0" applyFont="1" applyFill="1" applyAlignment="1">
      <alignment horizontal="center" vertical="center" shrinkToFit="1"/>
    </xf>
    <xf numFmtId="0" fontId="33" fillId="26" borderId="5" xfId="0" applyFont="1" applyFill="1" applyBorder="1" applyAlignment="1">
      <alignment horizontal="center"/>
    </xf>
    <xf numFmtId="0" fontId="33" fillId="26" borderId="10" xfId="0" applyFont="1" applyFill="1" applyBorder="1" applyAlignment="1">
      <alignment horizontal="center"/>
    </xf>
    <xf numFmtId="2" fontId="49" fillId="7" borderId="17" xfId="1" applyNumberFormat="1" applyFont="1" applyFill="1" applyBorder="1" applyAlignment="1" applyProtection="1">
      <alignment horizontal="center"/>
      <protection locked="0"/>
    </xf>
    <xf numFmtId="2" fontId="49" fillId="7" borderId="18" xfId="1" applyNumberFormat="1" applyFont="1" applyFill="1" applyBorder="1" applyAlignment="1" applyProtection="1">
      <alignment horizontal="center"/>
      <protection locked="0"/>
    </xf>
    <xf numFmtId="2" fontId="49" fillId="11" borderId="17" xfId="1" applyNumberFormat="1" applyFont="1" applyFill="1" applyBorder="1" applyAlignment="1" applyProtection="1">
      <alignment horizontal="center"/>
      <protection locked="0"/>
    </xf>
    <xf numFmtId="2" fontId="49" fillId="11" borderId="19" xfId="1" applyNumberFormat="1" applyFont="1" applyFill="1" applyBorder="1" applyAlignment="1" applyProtection="1">
      <alignment horizontal="center"/>
      <protection locked="0"/>
    </xf>
    <xf numFmtId="0" fontId="156" fillId="0" borderId="0" xfId="0" applyFont="1" applyAlignment="1">
      <alignment horizontal="center" shrinkToFit="1"/>
    </xf>
    <xf numFmtId="0" fontId="155" fillId="0" borderId="0" xfId="0" applyFont="1" applyAlignment="1">
      <alignment horizontal="center" vertical="center"/>
    </xf>
    <xf numFmtId="0" fontId="157" fillId="0" borderId="0" xfId="0" applyFont="1" applyAlignment="1">
      <alignment horizontal="left" indent="2" shrinkToFit="1"/>
    </xf>
    <xf numFmtId="0" fontId="159" fillId="0" borderId="0" xfId="0" applyFont="1" applyAlignment="1">
      <alignment horizontal="center" vertical="center"/>
    </xf>
    <xf numFmtId="0" fontId="155" fillId="0" borderId="0" xfId="0" applyFont="1" applyAlignment="1">
      <alignment horizontal="left" vertical="center"/>
    </xf>
    <xf numFmtId="0" fontId="158" fillId="0" borderId="0" xfId="0" applyFont="1" applyAlignment="1">
      <alignment horizontal="center" vertical="center"/>
    </xf>
    <xf numFmtId="0" fontId="153" fillId="0" borderId="0" xfId="0" applyFont="1" applyAlignment="1">
      <alignment horizontal="left" vertical="center" indent="1"/>
    </xf>
    <xf numFmtId="0" fontId="154" fillId="0" borderId="0" xfId="0" applyFont="1" applyAlignment="1">
      <alignment horizontal="center" vertical="center"/>
    </xf>
    <xf numFmtId="0" fontId="102" fillId="0" borderId="0" xfId="0" applyFont="1" applyAlignment="1">
      <alignment horizontal="left" shrinkToFit="1"/>
    </xf>
    <xf numFmtId="0" fontId="150" fillId="0" borderId="0" xfId="0" applyFont="1" applyAlignment="1">
      <alignment horizontal="left" vertical="center"/>
    </xf>
    <xf numFmtId="0" fontId="151" fillId="0" borderId="0" xfId="0" applyFont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93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top" wrapText="1"/>
    </xf>
    <xf numFmtId="0" fontId="113" fillId="0" borderId="0" xfId="0" applyFont="1" applyAlignment="1">
      <alignment horizontal="left" vertical="top"/>
    </xf>
    <xf numFmtId="0" fontId="112" fillId="0" borderId="0" xfId="0" applyFont="1" applyAlignment="1">
      <alignment horizontal="center" vertical="center"/>
    </xf>
    <xf numFmtId="0" fontId="124" fillId="0" borderId="0" xfId="0" applyFont="1" applyAlignment="1">
      <alignment horizontal="center" vertical="center"/>
    </xf>
    <xf numFmtId="3" fontId="157" fillId="0" borderId="0" xfId="1" applyNumberFormat="1" applyFont="1" applyFill="1" applyBorder="1" applyAlignment="1">
      <alignment horizontal="center"/>
    </xf>
    <xf numFmtId="167" fontId="157" fillId="0" borderId="0" xfId="1" applyNumberFormat="1" applyFont="1" applyFill="1" applyBorder="1" applyAlignment="1">
      <alignment horizontal="center"/>
    </xf>
    <xf numFmtId="0" fontId="77" fillId="42" borderId="4" xfId="5" applyFont="1" applyBorder="1" applyAlignment="1">
      <alignment horizontal="center" vertical="center" textRotation="90" wrapText="1"/>
    </xf>
    <xf numFmtId="0" fontId="77" fillId="42" borderId="14" xfId="5" applyFont="1" applyBorder="1" applyAlignment="1">
      <alignment horizontal="center" vertical="center" textRotation="90" wrapText="1"/>
    </xf>
    <xf numFmtId="0" fontId="22" fillId="6" borderId="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32" fillId="4" borderId="4" xfId="0" applyFont="1" applyFill="1" applyBorder="1" applyAlignment="1">
      <alignment horizontal="center" vertical="center"/>
    </xf>
    <xf numFmtId="0" fontId="32" fillId="4" borderId="14" xfId="0" applyFont="1" applyFill="1" applyBorder="1" applyAlignment="1">
      <alignment horizontal="center" vertical="center"/>
    </xf>
    <xf numFmtId="166" fontId="29" fillId="8" borderId="4" xfId="0" applyNumberFormat="1" applyFont="1" applyFill="1" applyBorder="1" applyAlignment="1" applyProtection="1">
      <alignment horizontal="center" vertical="center" wrapText="1"/>
      <protection locked="0" hidden="1"/>
    </xf>
    <xf numFmtId="166" fontId="29" fillId="8" borderId="14" xfId="0" applyNumberFormat="1" applyFont="1" applyFill="1" applyBorder="1" applyAlignment="1" applyProtection="1">
      <alignment horizontal="center" vertical="center" wrapText="1"/>
      <protection locked="0" hidden="1"/>
    </xf>
    <xf numFmtId="2" fontId="90" fillId="29" borderId="4" xfId="4" applyNumberFormat="1" applyFont="1" applyBorder="1" applyAlignment="1">
      <alignment horizontal="center" vertical="center" wrapText="1"/>
    </xf>
    <xf numFmtId="2" fontId="90" fillId="29" borderId="14" xfId="4" applyNumberFormat="1" applyFont="1" applyBorder="1" applyAlignment="1">
      <alignment horizontal="center" vertical="center" wrapText="1"/>
    </xf>
    <xf numFmtId="0" fontId="22" fillId="11" borderId="4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 wrapText="1"/>
    </xf>
    <xf numFmtId="49" fontId="22" fillId="12" borderId="4" xfId="0" applyNumberFormat="1" applyFont="1" applyFill="1" applyBorder="1" applyAlignment="1">
      <alignment horizontal="center" vertical="center" wrapText="1"/>
    </xf>
    <xf numFmtId="49" fontId="22" fillId="12" borderId="14" xfId="0" applyNumberFormat="1" applyFont="1" applyFill="1" applyBorder="1" applyAlignment="1">
      <alignment horizontal="center" vertical="center" wrapText="1"/>
    </xf>
    <xf numFmtId="164" fontId="22" fillId="3" borderId="4" xfId="1" applyNumberFormat="1" applyFont="1" applyFill="1" applyBorder="1" applyAlignment="1" applyProtection="1">
      <alignment horizontal="center" vertical="center"/>
    </xf>
    <xf numFmtId="164" fontId="22" fillId="3" borderId="14" xfId="1" applyNumberFormat="1" applyFont="1" applyFill="1" applyBorder="1" applyAlignment="1" applyProtection="1">
      <alignment horizontal="center" vertical="center"/>
    </xf>
    <xf numFmtId="164" fontId="22" fillId="8" borderId="4" xfId="1" applyNumberFormat="1" applyFont="1" applyFill="1" applyBorder="1" applyAlignment="1" applyProtection="1">
      <alignment horizontal="center" vertical="center"/>
    </xf>
    <xf numFmtId="164" fontId="22" fillId="8" borderId="14" xfId="1" applyNumberFormat="1" applyFont="1" applyFill="1" applyBorder="1" applyAlignment="1" applyProtection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167" fontId="85" fillId="42" borderId="4" xfId="1" applyNumberFormat="1" applyFont="1" applyFill="1" applyBorder="1" applyAlignment="1">
      <alignment horizontal="center" vertical="center" wrapText="1"/>
    </xf>
    <xf numFmtId="167" fontId="85" fillId="42" borderId="14" xfId="1" applyNumberFormat="1" applyFont="1" applyFill="1" applyBorder="1" applyAlignment="1">
      <alignment horizontal="center" vertical="center" wrapText="1"/>
    </xf>
    <xf numFmtId="167" fontId="88" fillId="42" borderId="4" xfId="1" applyNumberFormat="1" applyFont="1" applyFill="1" applyBorder="1" applyAlignment="1">
      <alignment horizontal="center" vertical="center" wrapText="1"/>
    </xf>
    <xf numFmtId="167" fontId="88" fillId="42" borderId="14" xfId="1" applyNumberFormat="1" applyFont="1" applyFill="1" applyBorder="1" applyAlignment="1">
      <alignment horizontal="center" vertical="center" wrapText="1"/>
    </xf>
    <xf numFmtId="0" fontId="32" fillId="2" borderId="4" xfId="0" applyFont="1" applyFill="1" applyBorder="1" applyAlignment="1" applyProtection="1">
      <alignment horizontal="center" vertical="center"/>
      <protection locked="0" hidden="1"/>
    </xf>
    <xf numFmtId="0" fontId="32" fillId="2" borderId="14" xfId="0" applyFont="1" applyFill="1" applyBorder="1" applyAlignment="1" applyProtection="1">
      <alignment horizontal="center" vertical="center"/>
      <protection locked="0" hidden="1"/>
    </xf>
    <xf numFmtId="164" fontId="29" fillId="2" borderId="4" xfId="1" applyNumberFormat="1" applyFont="1" applyFill="1" applyBorder="1" applyAlignment="1" applyProtection="1">
      <alignment horizontal="center" vertical="center" wrapText="1"/>
    </xf>
    <xf numFmtId="164" fontId="29" fillId="2" borderId="14" xfId="1" applyNumberFormat="1" applyFont="1" applyFill="1" applyBorder="1" applyAlignment="1" applyProtection="1">
      <alignment horizontal="center" vertical="center" wrapText="1"/>
    </xf>
    <xf numFmtId="0" fontId="69" fillId="7" borderId="4" xfId="0" applyFont="1" applyFill="1" applyBorder="1" applyAlignment="1">
      <alignment horizontal="center" vertical="center" wrapText="1"/>
    </xf>
    <xf numFmtId="0" fontId="69" fillId="7" borderId="14" xfId="0" applyFont="1" applyFill="1" applyBorder="1" applyAlignment="1">
      <alignment horizontal="center" vertical="center" wrapText="1"/>
    </xf>
    <xf numFmtId="166" fontId="29" fillId="38" borderId="6" xfId="0" applyNumberFormat="1" applyFont="1" applyFill="1" applyBorder="1" applyAlignment="1">
      <alignment horizontal="center" vertical="center" wrapText="1"/>
    </xf>
    <xf numFmtId="166" fontId="29" fillId="38" borderId="15" xfId="0" applyNumberFormat="1" applyFont="1" applyFill="1" applyBorder="1" applyAlignment="1">
      <alignment horizontal="center" vertical="center" wrapText="1"/>
    </xf>
    <xf numFmtId="1" fontId="70" fillId="7" borderId="4" xfId="0" applyNumberFormat="1" applyFont="1" applyFill="1" applyBorder="1" applyAlignment="1">
      <alignment horizontal="center" vertical="center" wrapText="1"/>
    </xf>
    <xf numFmtId="1" fontId="70" fillId="7" borderId="14" xfId="0" applyNumberFormat="1" applyFont="1" applyFill="1" applyBorder="1" applyAlignment="1">
      <alignment horizontal="center" vertical="center" wrapText="1"/>
    </xf>
    <xf numFmtId="166" fontId="22" fillId="27" borderId="4" xfId="0" applyNumberFormat="1" applyFont="1" applyFill="1" applyBorder="1" applyAlignment="1">
      <alignment horizontal="center" vertical="center"/>
    </xf>
    <xf numFmtId="166" fontId="22" fillId="27" borderId="14" xfId="0" applyNumberFormat="1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horizontal="center" vertical="center"/>
    </xf>
    <xf numFmtId="0" fontId="80" fillId="2" borderId="4" xfId="0" applyFont="1" applyFill="1" applyBorder="1" applyAlignment="1">
      <alignment horizontal="center" vertical="center"/>
    </xf>
    <xf numFmtId="0" fontId="80" fillId="2" borderId="14" xfId="0" applyFont="1" applyFill="1" applyBorder="1" applyAlignment="1">
      <alignment horizontal="center" vertical="center"/>
    </xf>
    <xf numFmtId="166" fontId="22" fillId="2" borderId="4" xfId="0" applyNumberFormat="1" applyFont="1" applyFill="1" applyBorder="1" applyAlignment="1">
      <alignment horizontal="center" vertical="center"/>
    </xf>
    <xf numFmtId="166" fontId="22" fillId="2" borderId="14" xfId="0" applyNumberFormat="1" applyFont="1" applyFill="1" applyBorder="1" applyAlignment="1">
      <alignment horizontal="center" vertical="center"/>
    </xf>
    <xf numFmtId="168" fontId="22" fillId="2" borderId="4" xfId="0" applyNumberFormat="1" applyFont="1" applyFill="1" applyBorder="1" applyAlignment="1">
      <alignment horizontal="center" vertical="center"/>
    </xf>
    <xf numFmtId="168" fontId="22" fillId="2" borderId="14" xfId="0" applyNumberFormat="1" applyFont="1" applyFill="1" applyBorder="1" applyAlignment="1">
      <alignment horizontal="center" vertical="center"/>
    </xf>
    <xf numFmtId="2" fontId="132" fillId="8" borderId="4" xfId="4" applyNumberFormat="1" applyFont="1" applyFill="1" applyBorder="1" applyAlignment="1">
      <alignment horizontal="center" vertical="center" wrapText="1"/>
    </xf>
    <xf numFmtId="2" fontId="132" fillId="8" borderId="14" xfId="4" applyNumberFormat="1" applyFont="1" applyFill="1" applyBorder="1" applyAlignment="1">
      <alignment horizontal="center" vertical="center" wrapText="1"/>
    </xf>
    <xf numFmtId="0" fontId="12" fillId="44" borderId="0" xfId="4" applyFont="1" applyFill="1"/>
    <xf numFmtId="0" fontId="15" fillId="44" borderId="0" xfId="4" applyFont="1" applyFill="1"/>
    <xf numFmtId="0" fontId="1" fillId="29" borderId="0" xfId="4" applyFont="1"/>
    <xf numFmtId="0" fontId="1" fillId="43" borderId="0" xfId="6" applyFont="1"/>
    <xf numFmtId="2" fontId="91" fillId="40" borderId="1" xfId="0" applyNumberFormat="1" applyFont="1" applyFill="1" applyBorder="1" applyAlignment="1">
      <alignment horizontal="center" vertical="center"/>
    </xf>
  </cellXfs>
  <cellStyles count="39">
    <cellStyle name="40% - Accent6 2" xfId="36" xr:uid="{2B152937-46BE-405F-B34F-4E349B33A423}"/>
    <cellStyle name="60% - Accent1 2" xfId="34" xr:uid="{5825A328-4708-4D2D-8A97-059C7EFD9A8D}"/>
    <cellStyle name="Accent1 2" xfId="24" xr:uid="{A277D336-0DB6-46E6-876A-C9EEB11C5B1D}"/>
    <cellStyle name="Accent3 2" xfId="35" xr:uid="{3B5543BE-9270-4DE3-973F-6F3425447369}"/>
    <cellStyle name="Accent5 2" xfId="25" xr:uid="{CBD15F92-704E-4719-BC63-BD6E8A9602BE}"/>
    <cellStyle name="Bad" xfId="6" builtinId="27"/>
    <cellStyle name="Bad 2" xfId="33" xr:uid="{2FA4C0CF-7AC0-4E37-AFBF-348243D6B266}"/>
    <cellStyle name="Comma" xfId="1" builtinId="3"/>
    <cellStyle name="Comma 10" xfId="29" xr:uid="{BF1369FD-B76B-4B8C-B3B5-7D2FBD368E1D}"/>
    <cellStyle name="Comma 11" xfId="31" xr:uid="{50E15310-AC38-470D-B039-754568BFF302}"/>
    <cellStyle name="Comma 2" xfId="8" xr:uid="{CFA6343F-9CF1-47E7-BB9A-5ABC4B6FA35F}"/>
    <cellStyle name="Comma 2 2" xfId="14" xr:uid="{57E474EC-CBBA-491E-A4CB-BA4BC2CB937B}"/>
    <cellStyle name="Comma 2 3" xfId="18" xr:uid="{777CAA63-2BB2-4E65-A5E6-D7E35DB466D9}"/>
    <cellStyle name="Comma 3" xfId="9" xr:uid="{C9EF3C0C-FFF9-4637-91EB-C728B4566129}"/>
    <cellStyle name="Comma 3 2" xfId="15" xr:uid="{91923190-B87D-4C27-BEE0-6ED7615369DF}"/>
    <cellStyle name="Comma 3 3" xfId="19" xr:uid="{04C033EE-BA1E-44B2-BBFF-EB4426BA8478}"/>
    <cellStyle name="Comma 4" xfId="10" xr:uid="{9C55DF80-5819-440B-B6AC-A22E4F8DCF4A}"/>
    <cellStyle name="Comma 4 2" xfId="16" xr:uid="{A1A7400A-D2EF-4AA6-987D-E3D1FC2FB975}"/>
    <cellStyle name="Comma 4 3" xfId="20" xr:uid="{1AB1533E-C78F-4A7F-892D-85F9DC611A10}"/>
    <cellStyle name="Comma 4 4" xfId="37" xr:uid="{C916F4CC-C530-47F2-A1DD-5173F0C1C96C}"/>
    <cellStyle name="Comma 5" xfId="7" xr:uid="{B956EB02-D158-46DC-B310-9DADBBBCC8E0}"/>
    <cellStyle name="Comma 6" xfId="13" xr:uid="{F60CC3D6-0919-49D5-BA79-DC83E47B2F1C}"/>
    <cellStyle name="Comma 7" xfId="17" xr:uid="{8FF2A734-1645-47E6-838A-9C5965B9FA67}"/>
    <cellStyle name="Comma 8" xfId="21" xr:uid="{3551990F-97C3-42CE-B063-4184955F7C9B}"/>
    <cellStyle name="Comma 9" xfId="28" xr:uid="{44CBF176-78E5-4CA6-A6B5-63918D6FD596}"/>
    <cellStyle name="Explanatory Text 2" xfId="32" xr:uid="{6461464A-E51E-406C-AD93-BDFCD888A2B2}"/>
    <cellStyle name="Good" xfId="4" builtinId="26"/>
    <cellStyle name="Good 2" xfId="22" xr:uid="{4814AFF9-4307-40FD-823D-4D4F0BA99167}"/>
    <cellStyle name="Input" xfId="30" builtinId="20"/>
    <cellStyle name="Neutral" xfId="5" builtinId="28"/>
    <cellStyle name="Neutral 2" xfId="26" xr:uid="{CF607954-ADB3-4C00-8353-9C5F93E81AFB}"/>
    <cellStyle name="Neutral 3" xfId="23" xr:uid="{6D3CC9C0-0248-45B3-8C76-6524725D7CED}"/>
    <cellStyle name="Normal" xfId="0" builtinId="0"/>
    <cellStyle name="Normal 2" xfId="3" xr:uid="{31DC5402-E03F-4296-91DD-EF5462E6B9BA}"/>
    <cellStyle name="Normal 2 2" xfId="11" xr:uid="{A9A5EB74-F3B6-44DB-941D-35E28B1072A8}"/>
    <cellStyle name="Normal 3" xfId="12" xr:uid="{ACFD2FED-5312-4B65-8AA0-4EE9186A1AC2}"/>
    <cellStyle name="Normal 4" xfId="27" xr:uid="{86D6B4F9-4031-4519-A03F-FFCA2BD9B3A3}"/>
    <cellStyle name="Percent" xfId="38" builtinId="5"/>
    <cellStyle name="ปกติ 2" xfId="2" xr:uid="{00000000-0005-0000-0000-000002000000}"/>
  </cellStyles>
  <dxfs count="98">
    <dxf>
      <fill>
        <patternFill>
          <bgColor theme="8" tint="0.59996337778862885"/>
        </patternFill>
      </fill>
    </dxf>
    <dxf>
      <fill>
        <patternFill>
          <bgColor rgb="FFFFFFCC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CC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FFCC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b/>
        <i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009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0099"/>
      </font>
    </dxf>
    <dxf>
      <font>
        <b/>
        <i val="0"/>
        <color rgb="FF003300"/>
      </font>
    </dxf>
    <dxf>
      <font>
        <color rgb="FF000099"/>
      </font>
    </dxf>
    <dxf>
      <font>
        <b/>
        <i val="0"/>
        <color rgb="FF9C0006"/>
      </font>
    </dxf>
    <dxf>
      <font>
        <color rgb="FF9C0006"/>
      </font>
    </dxf>
    <dxf>
      <font>
        <color rgb="FF000099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9C0006"/>
      </font>
    </dxf>
    <dxf>
      <font>
        <color rgb="FF000099"/>
      </font>
    </dxf>
    <dxf>
      <font>
        <color rgb="FF000099"/>
      </font>
    </dxf>
    <dxf>
      <font>
        <color rgb="FF9C0006"/>
      </font>
    </dxf>
    <dxf>
      <font>
        <color rgb="FF9C0006"/>
      </font>
    </dxf>
    <dxf>
      <font>
        <color rgb="FF00009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009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99"/>
      </font>
    </dxf>
    <dxf>
      <font>
        <color rgb="FF9C0006"/>
      </font>
    </dxf>
    <dxf>
      <font>
        <color rgb="FF9C0006"/>
      </font>
    </dxf>
    <dxf>
      <font>
        <color rgb="FF00009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0099"/>
      </font>
    </dxf>
    <dxf>
      <font>
        <color rgb="FF9C0006"/>
      </font>
      <fill>
        <patternFill>
          <bgColor rgb="FFFFC7CE"/>
        </patternFill>
      </fill>
    </dxf>
    <dxf>
      <font>
        <color rgb="FF000099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99"/>
      <color rgb="FFFF0066"/>
      <color rgb="FF003300"/>
      <color rgb="FFFF9933"/>
      <color rgb="FF006600"/>
      <color rgb="FFFFFFCC"/>
      <color rgb="FFFFCCCC"/>
      <color rgb="FFFFCCFF"/>
      <color rgb="FFFF00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6699"/>
  </sheetPr>
  <dimension ref="A1:J40"/>
  <sheetViews>
    <sheetView topLeftCell="B254" zoomScale="120" zoomScaleNormal="120" workbookViewId="0">
      <selection activeCell="E302" sqref="E302"/>
    </sheetView>
  </sheetViews>
  <sheetFormatPr defaultColWidth="9.140625" defaultRowHeight="23.25"/>
  <cols>
    <col min="1" max="1" width="4.140625" style="2" customWidth="1"/>
    <col min="2" max="2" width="10.42578125" style="2" customWidth="1"/>
    <col min="3" max="3" width="13.7109375" style="2" customWidth="1"/>
    <col min="4" max="4" width="9.28515625" style="2" customWidth="1"/>
    <col min="5" max="5" width="8.28515625" style="2" customWidth="1"/>
    <col min="6" max="6" width="34.5703125" style="2" bestFit="1" customWidth="1"/>
    <col min="7" max="7" width="24.140625" style="2" customWidth="1"/>
    <col min="8" max="8" width="10.140625" style="2" bestFit="1" customWidth="1"/>
    <col min="9" max="9" width="10.28515625" style="2" customWidth="1"/>
    <col min="10" max="16384" width="9.140625" style="2"/>
  </cols>
  <sheetData>
    <row r="1" spans="1:10" customFormat="1" ht="18.600000000000001" customHeight="1">
      <c r="A1" s="983"/>
      <c r="B1" s="983"/>
      <c r="C1" s="983"/>
      <c r="D1" s="983"/>
      <c r="E1" s="14"/>
      <c r="F1" s="14"/>
      <c r="G1" s="2"/>
    </row>
    <row r="2" spans="1:10" customFormat="1" ht="29.25" customHeight="1">
      <c r="A2" s="333"/>
      <c r="B2" s="987" t="e">
        <f>VLOOKUP(G10,แผนงาน!B1:D1136,2,FALSE)</f>
        <v>#N/A</v>
      </c>
      <c r="C2" s="987"/>
      <c r="D2" s="987"/>
      <c r="E2" s="987"/>
      <c r="F2" s="17"/>
      <c r="G2" s="11"/>
      <c r="J2" t="s">
        <v>23</v>
      </c>
    </row>
    <row r="3" spans="1:10" customFormat="1" ht="5.25" customHeight="1">
      <c r="A3" s="334"/>
      <c r="B3" s="335"/>
      <c r="C3" s="334"/>
      <c r="D3" s="334"/>
      <c r="E3" s="334"/>
      <c r="F3" s="2"/>
      <c r="G3" s="2"/>
    </row>
    <row r="4" spans="1:10" customFormat="1" ht="51" customHeight="1">
      <c r="A4" s="986" t="e">
        <f>VLOOKUP(G10,แผนงาน!B1:D1136,3,FALSE)</f>
        <v>#N/A</v>
      </c>
      <c r="B4" s="986"/>
      <c r="C4" s="986"/>
      <c r="D4" s="986"/>
      <c r="E4" s="986"/>
      <c r="F4" s="23"/>
      <c r="G4" s="11"/>
    </row>
    <row r="5" spans="1:10" customFormat="1" ht="34.5">
      <c r="A5" s="985"/>
      <c r="B5" s="985"/>
      <c r="C5" s="985"/>
      <c r="D5" s="985"/>
      <c r="E5" s="333"/>
      <c r="F5" s="13"/>
      <c r="G5" s="11"/>
    </row>
    <row r="6" spans="1:10" customFormat="1" ht="21.75" customHeight="1">
      <c r="A6" s="984"/>
      <c r="B6" s="984"/>
      <c r="C6" s="984"/>
      <c r="D6" s="984"/>
      <c r="E6" s="13"/>
      <c r="F6" s="186"/>
      <c r="G6" s="11"/>
    </row>
    <row r="7" spans="1:10" customFormat="1" ht="34.5">
      <c r="A7" s="8"/>
      <c r="B7" s="8"/>
      <c r="C7" s="8"/>
      <c r="D7" s="8"/>
      <c r="E7" s="15"/>
      <c r="F7" s="15"/>
      <c r="G7" s="10"/>
    </row>
    <row r="8" spans="1:10" customFormat="1" ht="34.5">
      <c r="A8" s="2"/>
      <c r="B8" s="2"/>
      <c r="C8" s="10"/>
      <c r="D8" s="10"/>
      <c r="E8" s="10"/>
      <c r="F8" s="10"/>
      <c r="G8" s="2"/>
    </row>
    <row r="9" spans="1:10" customFormat="1" ht="27.75" customHeight="1">
      <c r="A9" s="2"/>
      <c r="B9" s="2" t="s">
        <v>22</v>
      </c>
      <c r="C9" s="10"/>
      <c r="D9" s="10"/>
      <c r="E9" s="10"/>
      <c r="F9" s="10"/>
      <c r="G9" s="2"/>
    </row>
    <row r="10" spans="1:10" customFormat="1" ht="66" customHeight="1">
      <c r="A10" s="2"/>
      <c r="B10" s="2"/>
      <c r="C10" s="12"/>
      <c r="D10" s="12"/>
      <c r="E10" s="12"/>
      <c r="F10" s="12" t="s">
        <v>63</v>
      </c>
      <c r="G10" s="982" t="s">
        <v>2956</v>
      </c>
      <c r="H10" s="982"/>
    </row>
    <row r="11" spans="1:10" customFormat="1" ht="87.75" customHeight="1">
      <c r="A11" s="2"/>
      <c r="B11" s="2"/>
      <c r="C11" s="16"/>
      <c r="D11" s="2"/>
      <c r="E11" s="2"/>
      <c r="F11" s="2"/>
      <c r="G11" s="42"/>
    </row>
    <row r="12" spans="1:10" customFormat="1" ht="33.75" customHeight="1">
      <c r="A12" s="2"/>
      <c r="B12" s="3"/>
      <c r="C12" s="2"/>
      <c r="D12" s="2"/>
      <c r="E12" s="2"/>
      <c r="F12" s="2"/>
      <c r="G12" s="3" t="s">
        <v>63</v>
      </c>
      <c r="J12" t="s">
        <v>63</v>
      </c>
    </row>
    <row r="13" spans="1:10" customFormat="1" ht="35.25" customHeight="1">
      <c r="A13" s="2"/>
      <c r="B13" s="2"/>
      <c r="C13" s="2"/>
      <c r="D13" s="2"/>
      <c r="E13" s="2"/>
      <c r="F13" s="2"/>
      <c r="G13" s="2"/>
      <c r="J13" t="s">
        <v>63</v>
      </c>
    </row>
    <row r="14" spans="1:10" s="9" customFormat="1" ht="29.25" customHeight="1">
      <c r="B14" s="5"/>
      <c r="C14" s="5"/>
      <c r="D14" s="5" t="s">
        <v>1346</v>
      </c>
      <c r="E14" s="5"/>
      <c r="F14" s="5"/>
      <c r="G14" s="5"/>
    </row>
    <row r="15" spans="1:10" customFormat="1" ht="30" customHeight="1">
      <c r="A15" s="2"/>
      <c r="B15" s="6"/>
      <c r="C15" s="2"/>
      <c r="D15" s="2"/>
      <c r="E15" s="2"/>
      <c r="F15" s="2"/>
      <c r="G15" s="2"/>
    </row>
    <row r="16" spans="1:10" customFormat="1" ht="12" customHeight="1">
      <c r="A16" s="2"/>
      <c r="B16" s="6"/>
      <c r="C16" s="2"/>
      <c r="D16" s="2"/>
      <c r="E16" s="2"/>
      <c r="F16" s="2"/>
      <c r="G16" s="2"/>
    </row>
    <row r="17" spans="1:7" customFormat="1" ht="30" customHeight="1">
      <c r="A17" s="2"/>
      <c r="B17" s="6"/>
      <c r="C17" s="2"/>
      <c r="D17" s="2"/>
      <c r="E17" s="2"/>
      <c r="F17" s="2"/>
      <c r="G17" s="2"/>
    </row>
    <row r="18" spans="1:7" customFormat="1" ht="25.5" customHeight="1">
      <c r="A18" s="2"/>
      <c r="B18" s="6"/>
      <c r="C18" s="2"/>
      <c r="D18" s="2"/>
      <c r="E18" s="2"/>
      <c r="F18" s="2"/>
      <c r="G18" s="2"/>
    </row>
    <row r="19" spans="1:7" customFormat="1" ht="29.25" customHeight="1">
      <c r="A19" s="2"/>
      <c r="B19" s="4"/>
      <c r="C19" s="2"/>
      <c r="D19" s="2"/>
      <c r="E19" s="2"/>
      <c r="F19" s="2"/>
      <c r="G19" s="4"/>
    </row>
    <row r="20" spans="1:7" customFormat="1" ht="6.75" customHeight="1">
      <c r="A20" s="2"/>
      <c r="B20" s="2"/>
      <c r="C20" s="2"/>
      <c r="D20" s="2"/>
      <c r="E20" s="2"/>
      <c r="F20" s="2"/>
      <c r="G20" s="7"/>
    </row>
    <row r="35" spans="6:9">
      <c r="I35" s="2" t="s">
        <v>305</v>
      </c>
    </row>
    <row r="36" spans="6:9">
      <c r="F36" s="21" t="s">
        <v>266</v>
      </c>
      <c r="G36" s="22">
        <v>14500</v>
      </c>
      <c r="H36" s="24">
        <v>42700</v>
      </c>
      <c r="I36" s="25">
        <f>H36-G36</f>
        <v>28200</v>
      </c>
    </row>
    <row r="37" spans="6:9">
      <c r="F37" s="19" t="s">
        <v>267</v>
      </c>
      <c r="G37" s="20">
        <v>64800</v>
      </c>
      <c r="H37" s="24">
        <v>126500</v>
      </c>
      <c r="I37" s="25">
        <f>H37-G37</f>
        <v>61700</v>
      </c>
    </row>
    <row r="38" spans="6:9">
      <c r="F38" s="19" t="s">
        <v>268</v>
      </c>
      <c r="G38" s="20">
        <v>20500</v>
      </c>
      <c r="H38" s="24">
        <v>60500</v>
      </c>
      <c r="I38" s="25">
        <f>H38-G38</f>
        <v>40000</v>
      </c>
    </row>
    <row r="39" spans="6:9">
      <c r="F39" s="19" t="s">
        <v>269</v>
      </c>
      <c r="G39" s="20">
        <v>81600</v>
      </c>
      <c r="H39" s="24">
        <v>75500</v>
      </c>
      <c r="I39" s="25">
        <f>H39-G39</f>
        <v>-6100</v>
      </c>
    </row>
    <row r="40" spans="6:9">
      <c r="F40" s="19" t="s">
        <v>270</v>
      </c>
      <c r="G40" s="20">
        <v>44700</v>
      </c>
      <c r="H40" s="24">
        <v>27500</v>
      </c>
      <c r="I40" s="25">
        <f>H40-G40</f>
        <v>-17200</v>
      </c>
    </row>
  </sheetData>
  <mergeCells count="8">
    <mergeCell ref="G10:H10"/>
    <mergeCell ref="A1:D1"/>
    <mergeCell ref="A6:B6"/>
    <mergeCell ref="C6:D6"/>
    <mergeCell ref="A5:B5"/>
    <mergeCell ref="C5:D5"/>
    <mergeCell ref="A4:E4"/>
    <mergeCell ref="B2:E2"/>
  </mergeCells>
  <pageMargins left="2.4416666666666669" right="0.28333333333333333" top="0.23622047244094488" bottom="7.874015748031496E-2" header="0.31496062992125984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 filterMode="1">
    <tabColor theme="9"/>
  </sheetPr>
  <dimension ref="A1:XFD2417"/>
  <sheetViews>
    <sheetView zoomScale="120" zoomScaleNormal="12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1420" sqref="D1420"/>
    </sheetView>
  </sheetViews>
  <sheetFormatPr defaultColWidth="9.140625" defaultRowHeight="26.25"/>
  <cols>
    <col min="1" max="1" width="22.28515625" style="30" customWidth="1"/>
    <col min="2" max="2" width="67.5703125" style="31" customWidth="1"/>
    <col min="3" max="3" width="14.140625" style="30" customWidth="1"/>
    <col min="4" max="4" width="25.5703125" style="224" customWidth="1"/>
    <col min="5" max="5" width="17.7109375" style="30" customWidth="1"/>
    <col min="6" max="6" width="9.5703125" style="74" customWidth="1"/>
    <col min="7" max="7" width="13.42578125" style="30" customWidth="1"/>
    <col min="8" max="8" width="9.5703125" style="74" customWidth="1"/>
    <col min="9" max="9" width="15.42578125" style="30" customWidth="1"/>
    <col min="10" max="10" width="9.5703125" style="75" customWidth="1"/>
    <col min="11" max="11" width="12.5703125" style="30" customWidth="1"/>
    <col min="12" max="12" width="7" style="76" customWidth="1"/>
    <col min="13" max="13" width="13.140625" style="30" customWidth="1"/>
    <col min="14" max="14" width="7.42578125" style="76" customWidth="1"/>
    <col min="15" max="15" width="11.140625" style="30" customWidth="1"/>
    <col min="16" max="16" width="10" style="78" customWidth="1"/>
    <col min="17" max="17" width="7" style="30" customWidth="1"/>
    <col min="18" max="18" width="11.5703125" style="30" bestFit="1" customWidth="1"/>
    <col min="19" max="20" width="8.85546875" style="86" customWidth="1"/>
    <col min="21" max="21" width="8" style="77" customWidth="1"/>
    <col min="22" max="22" width="5" style="30" customWidth="1"/>
    <col min="23" max="23" width="10.42578125" style="79" customWidth="1"/>
    <col min="24" max="24" width="10.85546875" style="666" customWidth="1"/>
    <col min="25" max="25" width="10.85546875" style="667" customWidth="1"/>
    <col min="26" max="27" width="11" style="491" customWidth="1"/>
    <col min="28" max="29" width="11" style="492" customWidth="1"/>
    <col min="30" max="31" width="11.42578125" style="632" customWidth="1"/>
    <col min="32" max="33" width="12" style="633" customWidth="1"/>
    <col min="34" max="35" width="10.140625" style="634" customWidth="1"/>
    <col min="36" max="37" width="9.140625" style="635" customWidth="1"/>
    <col min="38" max="39" width="9.140625" style="636" customWidth="1"/>
    <col min="40" max="41" width="9.140625" style="637" customWidth="1"/>
    <col min="42" max="42" width="9.140625" style="638" customWidth="1"/>
    <col min="43" max="43" width="9.140625" style="639" customWidth="1"/>
    <col min="44" max="45" width="9.42578125" style="640" customWidth="1"/>
    <col min="46" max="46" width="12.5703125" style="641" customWidth="1"/>
    <col min="47" max="47" width="9.140625" style="642"/>
    <col min="48" max="48" width="12.42578125" style="643" customWidth="1"/>
    <col min="49" max="49" width="12.28515625" style="643" customWidth="1"/>
    <col min="50" max="50" width="15.28515625" style="644" customWidth="1"/>
    <col min="51" max="51" width="15.42578125" style="644" customWidth="1"/>
    <col min="52" max="52" width="10.7109375" style="18" bestFit="1" customWidth="1"/>
    <col min="53" max="16384" width="9.140625" style="18"/>
  </cols>
  <sheetData>
    <row r="1" spans="1:51" ht="32.25" customHeight="1">
      <c r="A1" s="732" t="s">
        <v>0</v>
      </c>
      <c r="B1" s="733" t="s">
        <v>1</v>
      </c>
      <c r="C1" s="220" t="s">
        <v>1674</v>
      </c>
      <c r="D1" s="221" t="s">
        <v>1675</v>
      </c>
      <c r="E1" s="68" t="s">
        <v>362</v>
      </c>
      <c r="F1" s="69" t="s">
        <v>8</v>
      </c>
      <c r="G1" s="68" t="s">
        <v>363</v>
      </c>
      <c r="H1" s="69" t="s">
        <v>8</v>
      </c>
      <c r="I1" s="68" t="s">
        <v>950</v>
      </c>
      <c r="J1" s="70" t="s">
        <v>8</v>
      </c>
      <c r="K1" s="71" t="s">
        <v>364</v>
      </c>
      <c r="L1" s="72" t="s">
        <v>29</v>
      </c>
      <c r="M1" s="71" t="s">
        <v>365</v>
      </c>
      <c r="N1" s="72" t="s">
        <v>29</v>
      </c>
      <c r="O1" s="472" t="s">
        <v>3741</v>
      </c>
      <c r="P1" s="73" t="s">
        <v>1063</v>
      </c>
      <c r="Q1" s="135" t="s">
        <v>1065</v>
      </c>
      <c r="R1" s="135" t="s">
        <v>1066</v>
      </c>
      <c r="S1" s="204" t="s">
        <v>1069</v>
      </c>
      <c r="T1" s="204" t="s">
        <v>1068</v>
      </c>
      <c r="U1" s="202" t="s">
        <v>1637</v>
      </c>
      <c r="V1" s="988" t="s">
        <v>1053</v>
      </c>
      <c r="W1" s="989"/>
      <c r="X1" s="473" t="s">
        <v>1446</v>
      </c>
      <c r="Y1" s="474" t="s">
        <v>1447</v>
      </c>
      <c r="Z1" s="475" t="s">
        <v>1448</v>
      </c>
      <c r="AA1" s="475" t="s">
        <v>1449</v>
      </c>
      <c r="AB1" s="476" t="s">
        <v>1460</v>
      </c>
      <c r="AC1" s="476" t="s">
        <v>1450</v>
      </c>
      <c r="AD1" s="477" t="s">
        <v>1451</v>
      </c>
      <c r="AE1" s="477" t="s">
        <v>1452</v>
      </c>
      <c r="AF1" s="478" t="s">
        <v>1453</v>
      </c>
      <c r="AG1" s="479" t="s">
        <v>1454</v>
      </c>
      <c r="AH1" s="480" t="s">
        <v>1455</v>
      </c>
      <c r="AI1" s="480" t="s">
        <v>1456</v>
      </c>
      <c r="AJ1" s="481" t="s">
        <v>1461</v>
      </c>
      <c r="AK1" s="481" t="s">
        <v>1462</v>
      </c>
      <c r="AL1" s="482" t="s">
        <v>1463</v>
      </c>
      <c r="AM1" s="482" t="s">
        <v>1464</v>
      </c>
      <c r="AN1" s="483" t="s">
        <v>1465</v>
      </c>
      <c r="AO1" s="483" t="s">
        <v>1466</v>
      </c>
      <c r="AP1" s="484" t="s">
        <v>1467</v>
      </c>
      <c r="AQ1" s="485" t="s">
        <v>1468</v>
      </c>
      <c r="AR1" s="990" t="s">
        <v>1495</v>
      </c>
      <c r="AS1" s="991"/>
      <c r="AT1" s="992" t="s">
        <v>2770</v>
      </c>
      <c r="AU1" s="993"/>
      <c r="AV1" s="486" t="s">
        <v>2771</v>
      </c>
      <c r="AW1" s="486" t="s">
        <v>2772</v>
      </c>
      <c r="AX1" s="487" t="s">
        <v>2773</v>
      </c>
      <c r="AY1" s="487" t="s">
        <v>2774</v>
      </c>
    </row>
    <row r="2" spans="1:51" ht="22.15" hidden="1" customHeight="1">
      <c r="A2" s="725">
        <v>19202000</v>
      </c>
      <c r="B2" s="726" t="s">
        <v>3061</v>
      </c>
      <c r="D2" s="222" t="s">
        <v>1676</v>
      </c>
      <c r="E2" s="30" t="s">
        <v>32</v>
      </c>
      <c r="F2" s="74">
        <v>105</v>
      </c>
      <c r="K2" s="30" t="s">
        <v>366</v>
      </c>
      <c r="L2" s="76">
        <v>80</v>
      </c>
      <c r="M2" s="30" t="s">
        <v>81</v>
      </c>
      <c r="N2" s="76">
        <v>74</v>
      </c>
      <c r="P2" s="78" t="s">
        <v>1075</v>
      </c>
      <c r="Q2" s="210" t="s">
        <v>2892</v>
      </c>
      <c r="R2" s="30" t="s">
        <v>4191</v>
      </c>
      <c r="S2" s="86">
        <v>11.11</v>
      </c>
      <c r="T2" s="86">
        <v>10.14</v>
      </c>
      <c r="U2" s="203">
        <f t="shared" ref="U2:U65" si="0">1000/T2</f>
        <v>98.619329388560146</v>
      </c>
      <c r="V2" s="30" t="s">
        <v>1098</v>
      </c>
      <c r="W2" s="79" t="s">
        <v>1103</v>
      </c>
      <c r="X2" s="140">
        <v>8.8000000000000007</v>
      </c>
      <c r="Y2" s="141">
        <v>9</v>
      </c>
      <c r="Z2" s="142">
        <v>3.8</v>
      </c>
      <c r="AA2" s="142">
        <v>3.9</v>
      </c>
      <c r="AB2" s="143">
        <v>46.6</v>
      </c>
      <c r="AC2" s="143">
        <v>46.8</v>
      </c>
      <c r="AD2" s="144">
        <v>5.23</v>
      </c>
      <c r="AE2" s="144">
        <v>5.31</v>
      </c>
      <c r="AF2" s="145" t="s">
        <v>56</v>
      </c>
      <c r="AG2" s="145" t="s">
        <v>56</v>
      </c>
      <c r="AH2" s="149" t="s">
        <v>56</v>
      </c>
      <c r="AI2" s="149" t="s">
        <v>56</v>
      </c>
      <c r="AJ2" s="152" t="s">
        <v>56</v>
      </c>
      <c r="AK2" s="152" t="s">
        <v>56</v>
      </c>
      <c r="AL2" s="153" t="s">
        <v>56</v>
      </c>
      <c r="AM2" s="153" t="s">
        <v>56</v>
      </c>
      <c r="AN2" s="154" t="s">
        <v>56</v>
      </c>
      <c r="AO2" s="154" t="s">
        <v>56</v>
      </c>
      <c r="AP2" s="155" t="s">
        <v>56</v>
      </c>
      <c r="AQ2" s="177" t="s">
        <v>56</v>
      </c>
      <c r="AR2" s="180" t="s">
        <v>56</v>
      </c>
      <c r="AS2" s="180" t="s">
        <v>56</v>
      </c>
      <c r="AT2" s="340" t="s">
        <v>56</v>
      </c>
      <c r="AU2" s="342" t="s">
        <v>56</v>
      </c>
      <c r="AV2" s="344" t="s">
        <v>56</v>
      </c>
      <c r="AW2" s="344" t="s">
        <v>56</v>
      </c>
      <c r="AX2" s="347" t="s">
        <v>56</v>
      </c>
      <c r="AY2" s="347" t="s">
        <v>56</v>
      </c>
    </row>
    <row r="3" spans="1:51" ht="22.15" hidden="1" customHeight="1">
      <c r="A3" s="725">
        <v>19202500</v>
      </c>
      <c r="B3" s="726" t="s">
        <v>3062</v>
      </c>
      <c r="D3" s="223" t="s">
        <v>1676</v>
      </c>
      <c r="E3" s="30" t="s">
        <v>32</v>
      </c>
      <c r="F3" s="74">
        <v>105</v>
      </c>
      <c r="K3" s="30" t="s">
        <v>366</v>
      </c>
      <c r="L3" s="76">
        <v>80</v>
      </c>
      <c r="P3" s="78" t="s">
        <v>1075</v>
      </c>
      <c r="Q3" s="30" t="s">
        <v>2892</v>
      </c>
      <c r="R3" s="30" t="s">
        <v>4191</v>
      </c>
      <c r="S3" s="86">
        <v>13.2</v>
      </c>
      <c r="T3" s="86">
        <v>12.14</v>
      </c>
      <c r="U3" s="203">
        <f t="shared" si="0"/>
        <v>82.372322899505761</v>
      </c>
      <c r="V3" s="30" t="s">
        <v>1098</v>
      </c>
      <c r="W3" s="79" t="s">
        <v>1103</v>
      </c>
      <c r="X3" s="140">
        <v>8.8000000000000007</v>
      </c>
      <c r="Y3" s="141">
        <v>9</v>
      </c>
      <c r="Z3" s="142">
        <v>3.8</v>
      </c>
      <c r="AA3" s="142">
        <v>3.9</v>
      </c>
      <c r="AB3" s="143">
        <v>58.6</v>
      </c>
      <c r="AC3" s="143">
        <v>58.8</v>
      </c>
      <c r="AD3" s="144">
        <v>5.23</v>
      </c>
      <c r="AE3" s="144">
        <v>5.31</v>
      </c>
      <c r="AF3" s="145" t="s">
        <v>56</v>
      </c>
      <c r="AG3" s="145" t="s">
        <v>56</v>
      </c>
      <c r="AH3" s="149" t="s">
        <v>56</v>
      </c>
      <c r="AI3" s="149" t="s">
        <v>56</v>
      </c>
      <c r="AJ3" s="152" t="s">
        <v>56</v>
      </c>
      <c r="AK3" s="152" t="s">
        <v>56</v>
      </c>
      <c r="AL3" s="153" t="s">
        <v>56</v>
      </c>
      <c r="AM3" s="153" t="s">
        <v>56</v>
      </c>
      <c r="AN3" s="154" t="s">
        <v>56</v>
      </c>
      <c r="AO3" s="154" t="s">
        <v>56</v>
      </c>
      <c r="AP3" s="155" t="s">
        <v>56</v>
      </c>
      <c r="AQ3" s="177" t="s">
        <v>56</v>
      </c>
      <c r="AR3" s="180" t="s">
        <v>56</v>
      </c>
      <c r="AS3" s="180" t="s">
        <v>56</v>
      </c>
      <c r="AT3" s="340" t="s">
        <v>56</v>
      </c>
      <c r="AU3" s="342" t="s">
        <v>56</v>
      </c>
      <c r="AV3" s="344" t="s">
        <v>56</v>
      </c>
      <c r="AW3" s="344" t="s">
        <v>56</v>
      </c>
      <c r="AX3" s="347" t="s">
        <v>56</v>
      </c>
      <c r="AY3" s="347" t="s">
        <v>56</v>
      </c>
    </row>
    <row r="4" spans="1:51" ht="22.15" hidden="1" customHeight="1">
      <c r="A4" s="725">
        <v>19203000</v>
      </c>
      <c r="B4" s="726" t="s">
        <v>3063</v>
      </c>
      <c r="D4" s="223" t="s">
        <v>1676</v>
      </c>
      <c r="E4" s="30" t="s">
        <v>32</v>
      </c>
      <c r="F4" s="74">
        <v>105</v>
      </c>
      <c r="K4" s="30" t="s">
        <v>366</v>
      </c>
      <c r="L4" s="76">
        <v>80</v>
      </c>
      <c r="P4" s="78" t="s">
        <v>1075</v>
      </c>
      <c r="Q4" s="30" t="s">
        <v>2892</v>
      </c>
      <c r="R4" s="30" t="s">
        <v>4191</v>
      </c>
      <c r="S4" s="86">
        <v>15.38</v>
      </c>
      <c r="T4" s="86">
        <v>14.28</v>
      </c>
      <c r="U4" s="203">
        <f t="shared" si="0"/>
        <v>70.0280112044818</v>
      </c>
      <c r="V4" s="30" t="s">
        <v>1098</v>
      </c>
      <c r="W4" s="79" t="s">
        <v>1103</v>
      </c>
      <c r="X4" s="140">
        <v>8.8000000000000007</v>
      </c>
      <c r="Y4" s="141">
        <v>9</v>
      </c>
      <c r="Z4" s="142">
        <v>3.8</v>
      </c>
      <c r="AA4" s="142">
        <v>3.9</v>
      </c>
      <c r="AB4" s="143">
        <v>71.599999999999994</v>
      </c>
      <c r="AC4" s="143">
        <v>71.8</v>
      </c>
      <c r="AD4" s="144">
        <v>5.23</v>
      </c>
      <c r="AE4" s="144">
        <v>5.31</v>
      </c>
      <c r="AF4" s="145" t="s">
        <v>56</v>
      </c>
      <c r="AG4" s="145" t="s">
        <v>56</v>
      </c>
      <c r="AH4" s="149" t="s">
        <v>56</v>
      </c>
      <c r="AI4" s="149" t="s">
        <v>56</v>
      </c>
      <c r="AJ4" s="152" t="s">
        <v>56</v>
      </c>
      <c r="AK4" s="152" t="s">
        <v>56</v>
      </c>
      <c r="AL4" s="153" t="s">
        <v>56</v>
      </c>
      <c r="AM4" s="153" t="s">
        <v>56</v>
      </c>
      <c r="AN4" s="154" t="s">
        <v>56</v>
      </c>
      <c r="AO4" s="154" t="s">
        <v>56</v>
      </c>
      <c r="AP4" s="155" t="s">
        <v>56</v>
      </c>
      <c r="AQ4" s="177" t="s">
        <v>56</v>
      </c>
      <c r="AR4" s="180" t="s">
        <v>56</v>
      </c>
      <c r="AS4" s="180" t="s">
        <v>56</v>
      </c>
      <c r="AT4" s="340" t="s">
        <v>56</v>
      </c>
      <c r="AU4" s="342" t="s">
        <v>56</v>
      </c>
      <c r="AV4" s="344" t="s">
        <v>56</v>
      </c>
      <c r="AW4" s="344" t="s">
        <v>56</v>
      </c>
      <c r="AX4" s="347" t="s">
        <v>56</v>
      </c>
      <c r="AY4" s="347" t="s">
        <v>56</v>
      </c>
    </row>
    <row r="5" spans="1:51" ht="22.15" hidden="1" customHeight="1">
      <c r="A5" s="725">
        <v>19203500</v>
      </c>
      <c r="B5" s="726" t="s">
        <v>3064</v>
      </c>
      <c r="D5" s="223" t="s">
        <v>1676</v>
      </c>
      <c r="E5" s="30" t="s">
        <v>32</v>
      </c>
      <c r="F5" s="74">
        <v>95</v>
      </c>
      <c r="K5" s="30" t="s">
        <v>366</v>
      </c>
      <c r="L5" s="76">
        <v>70</v>
      </c>
      <c r="P5" s="78" t="s">
        <v>1075</v>
      </c>
      <c r="Q5" s="30" t="s">
        <v>2892</v>
      </c>
      <c r="R5" s="30" t="s">
        <v>4191</v>
      </c>
      <c r="S5" s="86">
        <v>17.59</v>
      </c>
      <c r="T5" s="86">
        <v>16.510000000000002</v>
      </c>
      <c r="U5" s="203">
        <f t="shared" si="0"/>
        <v>60.569351907934582</v>
      </c>
      <c r="V5" s="30" t="s">
        <v>1098</v>
      </c>
      <c r="W5" s="79" t="s">
        <v>1103</v>
      </c>
      <c r="X5" s="140">
        <v>8.8000000000000007</v>
      </c>
      <c r="Y5" s="141">
        <v>9</v>
      </c>
      <c r="Z5" s="142">
        <v>3.8</v>
      </c>
      <c r="AA5" s="142">
        <v>3.9</v>
      </c>
      <c r="AB5" s="143">
        <v>84.6</v>
      </c>
      <c r="AC5" s="143">
        <v>81.8</v>
      </c>
      <c r="AD5" s="144">
        <v>5.23</v>
      </c>
      <c r="AE5" s="144">
        <v>5.31</v>
      </c>
      <c r="AF5" s="145" t="s">
        <v>56</v>
      </c>
      <c r="AG5" s="145" t="s">
        <v>56</v>
      </c>
      <c r="AH5" s="149" t="s">
        <v>56</v>
      </c>
      <c r="AI5" s="149" t="s">
        <v>56</v>
      </c>
      <c r="AJ5" s="152" t="s">
        <v>56</v>
      </c>
      <c r="AK5" s="152" t="s">
        <v>56</v>
      </c>
      <c r="AL5" s="153" t="s">
        <v>56</v>
      </c>
      <c r="AM5" s="153" t="s">
        <v>56</v>
      </c>
      <c r="AN5" s="154" t="s">
        <v>56</v>
      </c>
      <c r="AO5" s="154" t="s">
        <v>56</v>
      </c>
      <c r="AP5" s="155" t="s">
        <v>56</v>
      </c>
      <c r="AQ5" s="177" t="s">
        <v>56</v>
      </c>
      <c r="AR5" s="180" t="s">
        <v>56</v>
      </c>
      <c r="AS5" s="180" t="s">
        <v>56</v>
      </c>
      <c r="AT5" s="340" t="s">
        <v>56</v>
      </c>
      <c r="AU5" s="342" t="s">
        <v>56</v>
      </c>
      <c r="AV5" s="344" t="s">
        <v>56</v>
      </c>
      <c r="AW5" s="344" t="s">
        <v>56</v>
      </c>
      <c r="AX5" s="347" t="s">
        <v>56</v>
      </c>
      <c r="AY5" s="347" t="s">
        <v>56</v>
      </c>
    </row>
    <row r="6" spans="1:51" ht="22.15" hidden="1" customHeight="1">
      <c r="A6" s="725">
        <v>19204000</v>
      </c>
      <c r="B6" s="726" t="s">
        <v>3065</v>
      </c>
      <c r="D6" s="223" t="s">
        <v>1676</v>
      </c>
      <c r="E6" s="30" t="s">
        <v>32</v>
      </c>
      <c r="F6" s="74">
        <v>95</v>
      </c>
      <c r="K6" s="30" t="s">
        <v>366</v>
      </c>
      <c r="L6" s="76">
        <v>70</v>
      </c>
      <c r="P6" s="78" t="s">
        <v>1075</v>
      </c>
      <c r="Q6" s="30" t="s">
        <v>2892</v>
      </c>
      <c r="R6" s="30" t="s">
        <v>4191</v>
      </c>
      <c r="U6" s="203" t="e">
        <f t="shared" si="0"/>
        <v>#DIV/0!</v>
      </c>
      <c r="V6" s="30" t="s">
        <v>1098</v>
      </c>
      <c r="W6" s="79" t="s">
        <v>1103</v>
      </c>
      <c r="X6" s="140">
        <v>8.8000000000000007</v>
      </c>
      <c r="Y6" s="141">
        <v>9</v>
      </c>
      <c r="Z6" s="142">
        <v>3.8</v>
      </c>
      <c r="AA6" s="142">
        <v>3.9</v>
      </c>
      <c r="AB6" s="143">
        <v>97.6</v>
      </c>
      <c r="AC6" s="143">
        <v>97.8</v>
      </c>
      <c r="AD6" s="144">
        <v>5.23</v>
      </c>
      <c r="AE6" s="144">
        <v>5.31</v>
      </c>
      <c r="AF6" s="145" t="s">
        <v>56</v>
      </c>
      <c r="AG6" s="145" t="s">
        <v>56</v>
      </c>
      <c r="AH6" s="149" t="s">
        <v>56</v>
      </c>
      <c r="AI6" s="149" t="s">
        <v>56</v>
      </c>
      <c r="AJ6" s="152" t="s">
        <v>56</v>
      </c>
      <c r="AK6" s="152" t="s">
        <v>56</v>
      </c>
      <c r="AL6" s="153" t="s">
        <v>56</v>
      </c>
      <c r="AM6" s="153" t="s">
        <v>56</v>
      </c>
      <c r="AN6" s="154" t="s">
        <v>56</v>
      </c>
      <c r="AO6" s="154" t="s">
        <v>56</v>
      </c>
      <c r="AP6" s="155" t="s">
        <v>56</v>
      </c>
      <c r="AQ6" s="177" t="s">
        <v>56</v>
      </c>
      <c r="AR6" s="180" t="s">
        <v>56</v>
      </c>
      <c r="AS6" s="180" t="s">
        <v>56</v>
      </c>
      <c r="AT6" s="340" t="s">
        <v>56</v>
      </c>
      <c r="AU6" s="342" t="s">
        <v>56</v>
      </c>
      <c r="AV6" s="344" t="s">
        <v>56</v>
      </c>
      <c r="AW6" s="344" t="s">
        <v>56</v>
      </c>
      <c r="AX6" s="347" t="s">
        <v>56</v>
      </c>
      <c r="AY6" s="347" t="s">
        <v>56</v>
      </c>
    </row>
    <row r="7" spans="1:51" ht="22.15" hidden="1" customHeight="1">
      <c r="A7" s="727">
        <v>19251500</v>
      </c>
      <c r="B7" s="728" t="s">
        <v>3066</v>
      </c>
      <c r="D7" s="223" t="s">
        <v>1734</v>
      </c>
      <c r="E7" s="30" t="s">
        <v>32</v>
      </c>
      <c r="F7" s="74">
        <v>105</v>
      </c>
      <c r="K7" s="30" t="s">
        <v>366</v>
      </c>
      <c r="L7" s="76">
        <v>87</v>
      </c>
      <c r="P7" s="78" t="s">
        <v>1075</v>
      </c>
      <c r="Q7" s="30" t="s">
        <v>2778</v>
      </c>
      <c r="R7" s="30" t="s">
        <v>4192</v>
      </c>
      <c r="S7" s="86">
        <v>18.420000000000002</v>
      </c>
      <c r="T7" s="86">
        <v>16.670000000000002</v>
      </c>
      <c r="U7" s="203">
        <f t="shared" si="0"/>
        <v>59.988002399520092</v>
      </c>
      <c r="V7" s="30" t="s">
        <v>1098</v>
      </c>
      <c r="W7" s="79" t="s">
        <v>1103</v>
      </c>
      <c r="X7" s="140">
        <v>13.75</v>
      </c>
      <c r="Y7" s="141">
        <v>13.98</v>
      </c>
      <c r="Z7" s="142">
        <v>5.4</v>
      </c>
      <c r="AA7" s="142">
        <v>5.5</v>
      </c>
      <c r="AB7" s="143">
        <v>33.799999999999997</v>
      </c>
      <c r="AC7" s="143">
        <v>34</v>
      </c>
      <c r="AD7" s="144">
        <v>7.67</v>
      </c>
      <c r="AE7" s="144">
        <v>7.78</v>
      </c>
      <c r="AF7" s="145">
        <v>6.45</v>
      </c>
      <c r="AG7" s="145">
        <v>6.54</v>
      </c>
      <c r="AH7" s="149">
        <v>11.7</v>
      </c>
      <c r="AI7" s="149">
        <v>12.7</v>
      </c>
      <c r="AJ7" s="152" t="s">
        <v>56</v>
      </c>
      <c r="AK7" s="152" t="s">
        <v>56</v>
      </c>
      <c r="AL7" s="153" t="s">
        <v>56</v>
      </c>
      <c r="AM7" s="153" t="s">
        <v>56</v>
      </c>
      <c r="AN7" s="154" t="s">
        <v>56</v>
      </c>
      <c r="AO7" s="154" t="s">
        <v>56</v>
      </c>
      <c r="AP7" s="155" t="s">
        <v>56</v>
      </c>
      <c r="AQ7" s="177" t="s">
        <v>56</v>
      </c>
      <c r="AR7" s="180" t="s">
        <v>56</v>
      </c>
      <c r="AS7" s="180" t="s">
        <v>56</v>
      </c>
      <c r="AT7" s="340" t="s">
        <v>56</v>
      </c>
      <c r="AU7" s="342" t="s">
        <v>56</v>
      </c>
      <c r="AV7" s="344" t="s">
        <v>56</v>
      </c>
      <c r="AW7" s="344" t="s">
        <v>56</v>
      </c>
      <c r="AX7" s="347" t="s">
        <v>56</v>
      </c>
      <c r="AY7" s="347" t="s">
        <v>56</v>
      </c>
    </row>
    <row r="8" spans="1:51" ht="22.15" hidden="1" customHeight="1">
      <c r="A8" s="727">
        <v>19252000</v>
      </c>
      <c r="B8" s="728" t="s">
        <v>3067</v>
      </c>
      <c r="D8" s="223" t="s">
        <v>1734</v>
      </c>
      <c r="E8" s="30" t="s">
        <v>32</v>
      </c>
      <c r="F8" s="74">
        <v>105</v>
      </c>
      <c r="K8" s="30" t="s">
        <v>366</v>
      </c>
      <c r="L8" s="76">
        <v>87</v>
      </c>
      <c r="P8" s="78" t="s">
        <v>1075</v>
      </c>
      <c r="Q8" s="30" t="s">
        <v>2778</v>
      </c>
      <c r="R8" s="30" t="s">
        <v>4192</v>
      </c>
      <c r="S8" s="86">
        <v>22.12</v>
      </c>
      <c r="T8" s="86">
        <v>20.46</v>
      </c>
      <c r="U8" s="203">
        <f t="shared" si="0"/>
        <v>48.87585532746823</v>
      </c>
      <c r="V8" s="30" t="s">
        <v>1098</v>
      </c>
      <c r="W8" s="79" t="s">
        <v>1103</v>
      </c>
      <c r="X8" s="140">
        <v>13.75</v>
      </c>
      <c r="Y8" s="141">
        <v>13.98</v>
      </c>
      <c r="Z8" s="142">
        <v>5.4</v>
      </c>
      <c r="AA8" s="142">
        <v>5.5</v>
      </c>
      <c r="AB8" s="143">
        <v>46.7</v>
      </c>
      <c r="AC8" s="143">
        <v>47</v>
      </c>
      <c r="AD8" s="144">
        <v>7.67</v>
      </c>
      <c r="AE8" s="144">
        <v>7.78</v>
      </c>
      <c r="AF8" s="145">
        <v>6.45</v>
      </c>
      <c r="AG8" s="145">
        <v>6.54</v>
      </c>
      <c r="AH8" s="149">
        <v>15</v>
      </c>
      <c r="AI8" s="149">
        <v>16</v>
      </c>
      <c r="AJ8" s="152" t="s">
        <v>56</v>
      </c>
      <c r="AK8" s="152" t="s">
        <v>56</v>
      </c>
      <c r="AL8" s="153" t="s">
        <v>56</v>
      </c>
      <c r="AM8" s="153" t="s">
        <v>56</v>
      </c>
      <c r="AN8" s="154" t="s">
        <v>56</v>
      </c>
      <c r="AO8" s="154" t="s">
        <v>56</v>
      </c>
      <c r="AP8" s="155" t="s">
        <v>56</v>
      </c>
      <c r="AQ8" s="177" t="s">
        <v>56</v>
      </c>
      <c r="AR8" s="180" t="s">
        <v>56</v>
      </c>
      <c r="AS8" s="180" t="s">
        <v>56</v>
      </c>
      <c r="AT8" s="340" t="s">
        <v>56</v>
      </c>
      <c r="AU8" s="342" t="s">
        <v>56</v>
      </c>
      <c r="AV8" s="344" t="s">
        <v>56</v>
      </c>
      <c r="AW8" s="344" t="s">
        <v>56</v>
      </c>
      <c r="AX8" s="347" t="s">
        <v>56</v>
      </c>
      <c r="AY8" s="347" t="s">
        <v>56</v>
      </c>
    </row>
    <row r="9" spans="1:51" ht="22.15" hidden="1" customHeight="1">
      <c r="A9" s="727">
        <v>19252500</v>
      </c>
      <c r="B9" s="728" t="s">
        <v>3068</v>
      </c>
      <c r="D9" s="223" t="s">
        <v>1734</v>
      </c>
      <c r="E9" s="30" t="s">
        <v>32</v>
      </c>
      <c r="F9" s="74">
        <v>95</v>
      </c>
      <c r="K9" s="30" t="s">
        <v>366</v>
      </c>
      <c r="L9" s="76">
        <v>80</v>
      </c>
      <c r="P9" s="78" t="s">
        <v>1075</v>
      </c>
      <c r="Q9" s="30" t="s">
        <v>2778</v>
      </c>
      <c r="R9" s="30" t="s">
        <v>4192</v>
      </c>
      <c r="S9" s="86">
        <v>26.12</v>
      </c>
      <c r="T9" s="86">
        <v>24.22</v>
      </c>
      <c r="U9" s="203">
        <f t="shared" si="0"/>
        <v>41.28819157720892</v>
      </c>
      <c r="V9" s="30" t="s">
        <v>1098</v>
      </c>
      <c r="W9" s="79" t="s">
        <v>1103</v>
      </c>
      <c r="X9" s="140">
        <v>13.75</v>
      </c>
      <c r="Y9" s="141">
        <v>13.98</v>
      </c>
      <c r="Z9" s="142">
        <v>5.4</v>
      </c>
      <c r="AA9" s="142">
        <v>5.5</v>
      </c>
      <c r="AB9" s="143">
        <v>59.4</v>
      </c>
      <c r="AC9" s="143">
        <v>59.7</v>
      </c>
      <c r="AD9" s="144">
        <v>7.67</v>
      </c>
      <c r="AE9" s="144">
        <v>7.78</v>
      </c>
      <c r="AF9" s="145">
        <v>6.45</v>
      </c>
      <c r="AG9" s="145">
        <v>6.54</v>
      </c>
      <c r="AH9" s="149">
        <v>19</v>
      </c>
      <c r="AI9" s="149">
        <v>20</v>
      </c>
      <c r="AJ9" s="152" t="s">
        <v>56</v>
      </c>
      <c r="AK9" s="152" t="s">
        <v>56</v>
      </c>
      <c r="AL9" s="153" t="s">
        <v>56</v>
      </c>
      <c r="AM9" s="153" t="s">
        <v>56</v>
      </c>
      <c r="AN9" s="154" t="s">
        <v>56</v>
      </c>
      <c r="AO9" s="154" t="s">
        <v>56</v>
      </c>
      <c r="AP9" s="155" t="s">
        <v>56</v>
      </c>
      <c r="AQ9" s="177" t="s">
        <v>56</v>
      </c>
      <c r="AR9" s="180" t="s">
        <v>56</v>
      </c>
      <c r="AS9" s="180" t="s">
        <v>56</v>
      </c>
      <c r="AT9" s="340" t="s">
        <v>56</v>
      </c>
      <c r="AU9" s="342" t="s">
        <v>56</v>
      </c>
      <c r="AV9" s="344" t="s">
        <v>56</v>
      </c>
      <c r="AW9" s="344" t="s">
        <v>56</v>
      </c>
      <c r="AX9" s="347" t="s">
        <v>56</v>
      </c>
      <c r="AY9" s="347" t="s">
        <v>56</v>
      </c>
    </row>
    <row r="10" spans="1:51" ht="22.15" hidden="1" customHeight="1">
      <c r="A10" s="727">
        <v>19253000</v>
      </c>
      <c r="B10" s="728" t="s">
        <v>3069</v>
      </c>
      <c r="D10" s="223" t="s">
        <v>1734</v>
      </c>
      <c r="E10" s="30" t="s">
        <v>32</v>
      </c>
      <c r="F10" s="74">
        <v>95</v>
      </c>
      <c r="K10" s="30" t="s">
        <v>366</v>
      </c>
      <c r="L10" s="76">
        <v>80</v>
      </c>
      <c r="P10" s="78" t="s">
        <v>1075</v>
      </c>
      <c r="Q10" s="30" t="s">
        <v>2778</v>
      </c>
      <c r="R10" s="30" t="s">
        <v>4192</v>
      </c>
      <c r="S10" s="86">
        <v>29.85</v>
      </c>
      <c r="T10" s="86">
        <v>27.95</v>
      </c>
      <c r="U10" s="203">
        <f t="shared" si="0"/>
        <v>35.778175313059037</v>
      </c>
      <c r="V10" s="30" t="s">
        <v>1098</v>
      </c>
      <c r="W10" s="79" t="s">
        <v>1103</v>
      </c>
      <c r="X10" s="140">
        <v>13.75</v>
      </c>
      <c r="Y10" s="141">
        <v>13.98</v>
      </c>
      <c r="Z10" s="142">
        <v>5.4</v>
      </c>
      <c r="AA10" s="142">
        <v>5.5</v>
      </c>
      <c r="AB10" s="143">
        <v>72</v>
      </c>
      <c r="AC10" s="143">
        <v>72.5</v>
      </c>
      <c r="AD10" s="144">
        <v>7.67</v>
      </c>
      <c r="AE10" s="144">
        <v>7.78</v>
      </c>
      <c r="AF10" s="145">
        <v>6.45</v>
      </c>
      <c r="AG10" s="145">
        <v>6.54</v>
      </c>
      <c r="AH10" s="149">
        <v>24</v>
      </c>
      <c r="AI10" s="149">
        <v>25</v>
      </c>
      <c r="AJ10" s="152" t="s">
        <v>56</v>
      </c>
      <c r="AK10" s="152" t="s">
        <v>56</v>
      </c>
      <c r="AL10" s="153" t="s">
        <v>56</v>
      </c>
      <c r="AM10" s="153" t="s">
        <v>56</v>
      </c>
      <c r="AN10" s="154" t="s">
        <v>56</v>
      </c>
      <c r="AO10" s="154" t="s">
        <v>56</v>
      </c>
      <c r="AP10" s="155" t="s">
        <v>56</v>
      </c>
      <c r="AQ10" s="177" t="s">
        <v>56</v>
      </c>
      <c r="AR10" s="180" t="s">
        <v>56</v>
      </c>
      <c r="AS10" s="180" t="s">
        <v>56</v>
      </c>
      <c r="AT10" s="340" t="s">
        <v>56</v>
      </c>
      <c r="AU10" s="342" t="s">
        <v>56</v>
      </c>
      <c r="AV10" s="344" t="s">
        <v>56</v>
      </c>
      <c r="AW10" s="344" t="s">
        <v>56</v>
      </c>
      <c r="AX10" s="347" t="s">
        <v>56</v>
      </c>
      <c r="AY10" s="347" t="s">
        <v>56</v>
      </c>
    </row>
    <row r="11" spans="1:51" ht="22.15" hidden="1" customHeight="1">
      <c r="A11" s="727">
        <v>19253500</v>
      </c>
      <c r="B11" s="728" t="s">
        <v>3070</v>
      </c>
      <c r="D11" s="223" t="s">
        <v>1734</v>
      </c>
      <c r="E11" s="30" t="s">
        <v>32</v>
      </c>
      <c r="F11" s="74">
        <v>95</v>
      </c>
      <c r="K11" s="30" t="s">
        <v>366</v>
      </c>
      <c r="L11" s="76">
        <v>80</v>
      </c>
      <c r="P11" s="78" t="s">
        <v>1075</v>
      </c>
      <c r="Q11" s="30" t="s">
        <v>2778</v>
      </c>
      <c r="R11" s="30" t="s">
        <v>4192</v>
      </c>
      <c r="S11" s="86">
        <v>50.72</v>
      </c>
      <c r="T11" s="86">
        <v>47.62</v>
      </c>
      <c r="U11" s="203">
        <f t="shared" si="0"/>
        <v>20.999580008399832</v>
      </c>
      <c r="V11" s="30" t="s">
        <v>1098</v>
      </c>
      <c r="W11" s="79" t="s">
        <v>1103</v>
      </c>
      <c r="X11" s="140">
        <v>13.75</v>
      </c>
      <c r="Y11" s="141">
        <v>13.98</v>
      </c>
      <c r="Z11" s="142">
        <v>5.4</v>
      </c>
      <c r="AA11" s="142">
        <v>5.5</v>
      </c>
      <c r="AB11" s="143">
        <v>85.7</v>
      </c>
      <c r="AC11" s="143">
        <v>86.6</v>
      </c>
      <c r="AD11" s="144">
        <v>7.67</v>
      </c>
      <c r="AE11" s="144">
        <v>7.78</v>
      </c>
      <c r="AF11" s="145">
        <v>6.45</v>
      </c>
      <c r="AG11" s="145">
        <v>6.54</v>
      </c>
      <c r="AH11" s="149">
        <v>28</v>
      </c>
      <c r="AI11" s="149">
        <v>29</v>
      </c>
      <c r="AJ11" s="152" t="s">
        <v>56</v>
      </c>
      <c r="AK11" s="152" t="s">
        <v>56</v>
      </c>
      <c r="AL11" s="153" t="s">
        <v>56</v>
      </c>
      <c r="AM11" s="153" t="s">
        <v>56</v>
      </c>
      <c r="AN11" s="154" t="s">
        <v>56</v>
      </c>
      <c r="AO11" s="154" t="s">
        <v>56</v>
      </c>
      <c r="AP11" s="155" t="s">
        <v>56</v>
      </c>
      <c r="AQ11" s="177" t="s">
        <v>56</v>
      </c>
      <c r="AR11" s="180" t="s">
        <v>56</v>
      </c>
      <c r="AS11" s="180" t="s">
        <v>56</v>
      </c>
      <c r="AT11" s="340" t="s">
        <v>56</v>
      </c>
      <c r="AU11" s="342" t="s">
        <v>56</v>
      </c>
      <c r="AV11" s="344" t="s">
        <v>56</v>
      </c>
      <c r="AW11" s="344" t="s">
        <v>56</v>
      </c>
      <c r="AX11" s="347" t="s">
        <v>56</v>
      </c>
      <c r="AY11" s="347" t="s">
        <v>56</v>
      </c>
    </row>
    <row r="12" spans="1:51" ht="22.15" hidden="1" customHeight="1">
      <c r="A12" s="727">
        <v>19254000</v>
      </c>
      <c r="B12" s="728" t="s">
        <v>3071</v>
      </c>
      <c r="D12" s="223" t="s">
        <v>1734</v>
      </c>
      <c r="E12" s="30" t="s">
        <v>32</v>
      </c>
      <c r="F12" s="74">
        <v>95</v>
      </c>
      <c r="K12" s="30" t="s">
        <v>366</v>
      </c>
      <c r="L12" s="76">
        <v>80</v>
      </c>
      <c r="P12" s="78" t="s">
        <v>1075</v>
      </c>
      <c r="Q12" s="30" t="s">
        <v>2778</v>
      </c>
      <c r="R12" s="30" t="s">
        <v>4192</v>
      </c>
      <c r="S12" s="86">
        <v>37.020000000000003</v>
      </c>
      <c r="T12" s="86">
        <v>35.35</v>
      </c>
      <c r="U12" s="203">
        <f t="shared" si="0"/>
        <v>28.288543140028288</v>
      </c>
      <c r="V12" s="30" t="s">
        <v>1098</v>
      </c>
      <c r="W12" s="79" t="s">
        <v>1103</v>
      </c>
      <c r="X12" s="140">
        <v>13.75</v>
      </c>
      <c r="Y12" s="141">
        <v>13.98</v>
      </c>
      <c r="Z12" s="142">
        <v>5.4</v>
      </c>
      <c r="AA12" s="142">
        <v>5.5</v>
      </c>
      <c r="AB12" s="143">
        <v>97.4</v>
      </c>
      <c r="AC12" s="143">
        <v>98</v>
      </c>
      <c r="AD12" s="144">
        <v>7.67</v>
      </c>
      <c r="AE12" s="144">
        <v>7.78</v>
      </c>
      <c r="AF12" s="145">
        <v>6.45</v>
      </c>
      <c r="AG12" s="145">
        <v>6.54</v>
      </c>
      <c r="AH12" s="149">
        <v>32.299999999999997</v>
      </c>
      <c r="AI12" s="149">
        <v>32.6</v>
      </c>
      <c r="AJ12" s="152" t="s">
        <v>56</v>
      </c>
      <c r="AK12" s="152" t="s">
        <v>56</v>
      </c>
      <c r="AL12" s="153" t="s">
        <v>56</v>
      </c>
      <c r="AM12" s="153" t="s">
        <v>56</v>
      </c>
      <c r="AN12" s="154" t="s">
        <v>56</v>
      </c>
      <c r="AO12" s="154" t="s">
        <v>56</v>
      </c>
      <c r="AP12" s="155" t="s">
        <v>56</v>
      </c>
      <c r="AQ12" s="177" t="s">
        <v>56</v>
      </c>
      <c r="AR12" s="180" t="s">
        <v>56</v>
      </c>
      <c r="AS12" s="180" t="s">
        <v>56</v>
      </c>
      <c r="AT12" s="340" t="s">
        <v>56</v>
      </c>
      <c r="AU12" s="342" t="s">
        <v>56</v>
      </c>
      <c r="AV12" s="344" t="s">
        <v>56</v>
      </c>
      <c r="AW12" s="344" t="s">
        <v>56</v>
      </c>
      <c r="AX12" s="347" t="s">
        <v>56</v>
      </c>
      <c r="AY12" s="347" t="s">
        <v>56</v>
      </c>
    </row>
    <row r="13" spans="1:51" ht="22.15" hidden="1" customHeight="1">
      <c r="A13" s="729">
        <v>19301500</v>
      </c>
      <c r="B13" s="730" t="s">
        <v>2695</v>
      </c>
      <c r="C13" s="291"/>
      <c r="D13" s="223" t="s">
        <v>1734</v>
      </c>
      <c r="E13" s="30" t="s">
        <v>719</v>
      </c>
      <c r="F13" s="74">
        <v>105</v>
      </c>
      <c r="G13" s="30" t="s">
        <v>720</v>
      </c>
      <c r="H13" s="74">
        <v>105</v>
      </c>
      <c r="K13" s="30" t="s">
        <v>225</v>
      </c>
      <c r="L13" s="76">
        <v>80</v>
      </c>
      <c r="M13" s="30" t="s">
        <v>37</v>
      </c>
      <c r="N13" s="76">
        <v>43</v>
      </c>
      <c r="P13" s="78" t="s">
        <v>1075</v>
      </c>
      <c r="Q13" s="30" t="s">
        <v>4193</v>
      </c>
      <c r="R13" s="30" t="s">
        <v>4194</v>
      </c>
      <c r="S13" s="86">
        <v>29.22</v>
      </c>
      <c r="T13" s="86">
        <v>26.12</v>
      </c>
      <c r="U13" s="203">
        <f t="shared" si="0"/>
        <v>38.284839203675347</v>
      </c>
      <c r="V13" s="30" t="s">
        <v>1098</v>
      </c>
      <c r="W13" s="79" t="s">
        <v>1103</v>
      </c>
      <c r="X13" s="146">
        <v>16.75</v>
      </c>
      <c r="Y13" s="147">
        <v>16.98</v>
      </c>
      <c r="Z13" s="142">
        <v>6.3</v>
      </c>
      <c r="AA13" s="142">
        <v>6.5</v>
      </c>
      <c r="AB13" s="143">
        <v>35</v>
      </c>
      <c r="AC13" s="143">
        <v>35.299999999999997</v>
      </c>
      <c r="AD13" s="148">
        <v>9.32</v>
      </c>
      <c r="AE13" s="148">
        <v>9.5</v>
      </c>
      <c r="AF13" s="145">
        <v>7.54</v>
      </c>
      <c r="AG13" s="145">
        <v>7.64</v>
      </c>
      <c r="AH13" s="149">
        <v>11.5</v>
      </c>
      <c r="AI13" s="149">
        <v>11.7</v>
      </c>
      <c r="AJ13" s="152" t="s">
        <v>56</v>
      </c>
      <c r="AK13" s="152" t="s">
        <v>56</v>
      </c>
      <c r="AL13" s="153" t="s">
        <v>56</v>
      </c>
      <c r="AM13" s="153" t="s">
        <v>56</v>
      </c>
      <c r="AN13" s="154" t="s">
        <v>56</v>
      </c>
      <c r="AO13" s="154" t="s">
        <v>56</v>
      </c>
      <c r="AP13" s="155" t="s">
        <v>56</v>
      </c>
      <c r="AQ13" s="177" t="s">
        <v>56</v>
      </c>
      <c r="AR13" s="180" t="s">
        <v>56</v>
      </c>
      <c r="AS13" s="180" t="s">
        <v>56</v>
      </c>
      <c r="AT13" s="340" t="s">
        <v>56</v>
      </c>
      <c r="AU13" s="342" t="s">
        <v>56</v>
      </c>
      <c r="AV13" s="344" t="s">
        <v>56</v>
      </c>
      <c r="AW13" s="344" t="s">
        <v>56</v>
      </c>
      <c r="AX13" s="347" t="s">
        <v>56</v>
      </c>
      <c r="AY13" s="347" t="s">
        <v>56</v>
      </c>
    </row>
    <row r="14" spans="1:51" ht="22.15" hidden="1" customHeight="1">
      <c r="A14" s="729">
        <v>19302000</v>
      </c>
      <c r="B14" s="730" t="s">
        <v>2696</v>
      </c>
      <c r="D14" s="223" t="s">
        <v>1734</v>
      </c>
      <c r="E14" s="30" t="s">
        <v>719</v>
      </c>
      <c r="F14" s="74">
        <v>105</v>
      </c>
      <c r="G14" s="30" t="s">
        <v>720</v>
      </c>
      <c r="H14" s="74">
        <v>105</v>
      </c>
      <c r="K14" s="30" t="s">
        <v>225</v>
      </c>
      <c r="L14" s="76">
        <v>80</v>
      </c>
      <c r="M14" s="30" t="s">
        <v>37</v>
      </c>
      <c r="N14" s="76">
        <v>43</v>
      </c>
      <c r="P14" s="78" t="s">
        <v>1075</v>
      </c>
      <c r="Q14" s="30" t="s">
        <v>4193</v>
      </c>
      <c r="R14" s="30" t="s">
        <v>4194</v>
      </c>
      <c r="S14" s="86">
        <v>34.130000000000003</v>
      </c>
      <c r="T14" s="86">
        <v>31.03</v>
      </c>
      <c r="U14" s="203">
        <f t="shared" si="0"/>
        <v>32.22687721559781</v>
      </c>
      <c r="V14" s="30" t="s">
        <v>1098</v>
      </c>
      <c r="W14" s="79" t="s">
        <v>1103</v>
      </c>
      <c r="X14" s="146">
        <v>16.75</v>
      </c>
      <c r="Y14" s="147">
        <v>17</v>
      </c>
      <c r="Z14" s="142">
        <v>6.3</v>
      </c>
      <c r="AA14" s="142">
        <v>6.5</v>
      </c>
      <c r="AB14" s="143">
        <v>46.7</v>
      </c>
      <c r="AC14" s="143">
        <v>47</v>
      </c>
      <c r="AD14" s="148">
        <v>9.32</v>
      </c>
      <c r="AE14" s="148">
        <v>9.5</v>
      </c>
      <c r="AF14" s="145">
        <v>7.54</v>
      </c>
      <c r="AG14" s="145">
        <v>7.64</v>
      </c>
      <c r="AH14" s="149">
        <v>15</v>
      </c>
      <c r="AI14" s="149">
        <v>16</v>
      </c>
      <c r="AJ14" s="152" t="s">
        <v>56</v>
      </c>
      <c r="AK14" s="152" t="s">
        <v>56</v>
      </c>
      <c r="AL14" s="153" t="s">
        <v>56</v>
      </c>
      <c r="AM14" s="153" t="s">
        <v>56</v>
      </c>
      <c r="AN14" s="154" t="s">
        <v>56</v>
      </c>
      <c r="AO14" s="154" t="s">
        <v>56</v>
      </c>
      <c r="AP14" s="155" t="s">
        <v>56</v>
      </c>
      <c r="AQ14" s="177" t="s">
        <v>56</v>
      </c>
      <c r="AR14" s="180" t="s">
        <v>56</v>
      </c>
      <c r="AS14" s="180" t="s">
        <v>56</v>
      </c>
      <c r="AT14" s="340" t="s">
        <v>56</v>
      </c>
      <c r="AU14" s="342" t="s">
        <v>56</v>
      </c>
      <c r="AV14" s="344" t="s">
        <v>56</v>
      </c>
      <c r="AW14" s="344" t="s">
        <v>56</v>
      </c>
      <c r="AX14" s="347" t="s">
        <v>56</v>
      </c>
      <c r="AY14" s="347" t="s">
        <v>56</v>
      </c>
    </row>
    <row r="15" spans="1:51" ht="22.15" hidden="1" customHeight="1">
      <c r="A15" s="729">
        <v>19302500</v>
      </c>
      <c r="B15" s="730" t="s">
        <v>2697</v>
      </c>
      <c r="D15" s="223" t="s">
        <v>1734</v>
      </c>
      <c r="E15" s="30" t="s">
        <v>719</v>
      </c>
      <c r="F15" s="74">
        <v>105</v>
      </c>
      <c r="G15" s="30" t="s">
        <v>720</v>
      </c>
      <c r="H15" s="74">
        <v>105</v>
      </c>
      <c r="K15" s="30" t="s">
        <v>225</v>
      </c>
      <c r="L15" s="76">
        <v>80</v>
      </c>
      <c r="M15" s="30" t="s">
        <v>37</v>
      </c>
      <c r="N15" s="76">
        <v>43</v>
      </c>
      <c r="P15" s="78" t="s">
        <v>1075</v>
      </c>
      <c r="Q15" s="30" t="s">
        <v>4193</v>
      </c>
      <c r="R15" s="30" t="s">
        <v>4194</v>
      </c>
      <c r="S15" s="86">
        <v>39.54</v>
      </c>
      <c r="T15" s="86">
        <v>36.44</v>
      </c>
      <c r="U15" s="203">
        <f>1000/T15</f>
        <v>27.442371020856204</v>
      </c>
      <c r="V15" s="30" t="s">
        <v>1098</v>
      </c>
      <c r="W15" s="79" t="s">
        <v>1103</v>
      </c>
      <c r="X15" s="146">
        <v>16.75</v>
      </c>
      <c r="Y15" s="147">
        <v>17</v>
      </c>
      <c r="Z15" s="142">
        <v>6.3</v>
      </c>
      <c r="AA15" s="142">
        <v>6.5</v>
      </c>
      <c r="AB15" s="143">
        <v>59.4</v>
      </c>
      <c r="AC15" s="143">
        <v>59.7</v>
      </c>
      <c r="AD15" s="148">
        <v>9.32</v>
      </c>
      <c r="AE15" s="148">
        <v>9.5</v>
      </c>
      <c r="AF15" s="145">
        <v>7.54</v>
      </c>
      <c r="AG15" s="145">
        <v>7.64</v>
      </c>
      <c r="AH15" s="149">
        <v>19</v>
      </c>
      <c r="AI15" s="149">
        <v>20</v>
      </c>
      <c r="AJ15" s="152" t="s">
        <v>56</v>
      </c>
      <c r="AK15" s="152" t="s">
        <v>56</v>
      </c>
      <c r="AL15" s="153" t="s">
        <v>56</v>
      </c>
      <c r="AM15" s="153" t="s">
        <v>56</v>
      </c>
      <c r="AN15" s="154" t="s">
        <v>56</v>
      </c>
      <c r="AO15" s="154" t="s">
        <v>56</v>
      </c>
      <c r="AP15" s="155" t="s">
        <v>56</v>
      </c>
      <c r="AQ15" s="177" t="s">
        <v>56</v>
      </c>
      <c r="AR15" s="180" t="s">
        <v>56</v>
      </c>
      <c r="AS15" s="180" t="s">
        <v>56</v>
      </c>
      <c r="AT15" s="340" t="s">
        <v>56</v>
      </c>
      <c r="AU15" s="342" t="s">
        <v>56</v>
      </c>
      <c r="AV15" s="344" t="s">
        <v>56</v>
      </c>
      <c r="AW15" s="344" t="s">
        <v>56</v>
      </c>
      <c r="AX15" s="347" t="s">
        <v>56</v>
      </c>
      <c r="AY15" s="347" t="s">
        <v>56</v>
      </c>
    </row>
    <row r="16" spans="1:51" ht="22.15" hidden="1" customHeight="1">
      <c r="A16" s="729">
        <v>19303000</v>
      </c>
      <c r="B16" s="730" t="s">
        <v>2698</v>
      </c>
      <c r="D16" s="223" t="s">
        <v>1734</v>
      </c>
      <c r="E16" s="30" t="s">
        <v>719</v>
      </c>
      <c r="F16" s="74">
        <v>95</v>
      </c>
      <c r="G16" s="30" t="s">
        <v>720</v>
      </c>
      <c r="H16" s="74">
        <v>95</v>
      </c>
      <c r="K16" s="30" t="s">
        <v>225</v>
      </c>
      <c r="L16" s="76">
        <v>80</v>
      </c>
      <c r="M16" s="30" t="s">
        <v>37</v>
      </c>
      <c r="N16" s="76">
        <v>43</v>
      </c>
      <c r="P16" s="78" t="s">
        <v>1075</v>
      </c>
      <c r="Q16" s="30" t="s">
        <v>4193</v>
      </c>
      <c r="R16" s="30" t="s">
        <v>4194</v>
      </c>
      <c r="S16" s="86">
        <v>44.72</v>
      </c>
      <c r="T16" s="86">
        <v>41.62</v>
      </c>
      <c r="U16" s="203">
        <f t="shared" si="0"/>
        <v>24.02691013935608</v>
      </c>
      <c r="V16" s="30" t="s">
        <v>1098</v>
      </c>
      <c r="W16" s="79" t="s">
        <v>1103</v>
      </c>
      <c r="X16" s="146">
        <v>16.75</v>
      </c>
      <c r="Y16" s="147">
        <v>17</v>
      </c>
      <c r="Z16" s="142">
        <v>6.3</v>
      </c>
      <c r="AA16" s="142">
        <v>6.5</v>
      </c>
      <c r="AB16" s="143">
        <v>72</v>
      </c>
      <c r="AC16" s="143">
        <v>72.5</v>
      </c>
      <c r="AD16" s="148">
        <v>9.32</v>
      </c>
      <c r="AE16" s="148">
        <v>9.5</v>
      </c>
      <c r="AF16" s="145">
        <v>7.54</v>
      </c>
      <c r="AG16" s="145">
        <v>7.64</v>
      </c>
      <c r="AH16" s="149">
        <v>24</v>
      </c>
      <c r="AI16" s="149">
        <v>25</v>
      </c>
      <c r="AJ16" s="152" t="s">
        <v>56</v>
      </c>
      <c r="AK16" s="152" t="s">
        <v>56</v>
      </c>
      <c r="AL16" s="153" t="s">
        <v>56</v>
      </c>
      <c r="AM16" s="153" t="s">
        <v>56</v>
      </c>
      <c r="AN16" s="154" t="s">
        <v>56</v>
      </c>
      <c r="AO16" s="154" t="s">
        <v>56</v>
      </c>
      <c r="AP16" s="155" t="s">
        <v>56</v>
      </c>
      <c r="AQ16" s="177" t="s">
        <v>56</v>
      </c>
      <c r="AR16" s="180" t="s">
        <v>56</v>
      </c>
      <c r="AS16" s="180" t="s">
        <v>56</v>
      </c>
      <c r="AT16" s="340" t="s">
        <v>56</v>
      </c>
      <c r="AU16" s="342" t="s">
        <v>56</v>
      </c>
      <c r="AV16" s="344" t="s">
        <v>56</v>
      </c>
      <c r="AW16" s="344" t="s">
        <v>56</v>
      </c>
      <c r="AX16" s="347" t="s">
        <v>56</v>
      </c>
      <c r="AY16" s="347" t="s">
        <v>56</v>
      </c>
    </row>
    <row r="17" spans="1:51" ht="22.15" hidden="1" customHeight="1">
      <c r="A17" s="729">
        <v>19303500</v>
      </c>
      <c r="B17" s="730" t="s">
        <v>2699</v>
      </c>
      <c r="D17" s="223" t="s">
        <v>1734</v>
      </c>
      <c r="E17" s="30" t="s">
        <v>719</v>
      </c>
      <c r="F17" s="74">
        <v>95</v>
      </c>
      <c r="G17" s="30" t="s">
        <v>720</v>
      </c>
      <c r="H17" s="74">
        <v>95</v>
      </c>
      <c r="K17" s="30" t="s">
        <v>225</v>
      </c>
      <c r="L17" s="76">
        <v>80</v>
      </c>
      <c r="M17" s="30" t="s">
        <v>37</v>
      </c>
      <c r="N17" s="76">
        <v>43</v>
      </c>
      <c r="P17" s="78" t="s">
        <v>1075</v>
      </c>
      <c r="Q17" s="30" t="s">
        <v>4193</v>
      </c>
      <c r="R17" s="30" t="s">
        <v>4194</v>
      </c>
      <c r="S17" s="86">
        <v>50.72</v>
      </c>
      <c r="T17" s="86">
        <v>47.62</v>
      </c>
      <c r="U17" s="203">
        <f t="shared" si="0"/>
        <v>20.999580008399832</v>
      </c>
      <c r="V17" s="30" t="s">
        <v>1098</v>
      </c>
      <c r="W17" s="79" t="s">
        <v>1103</v>
      </c>
      <c r="X17" s="146">
        <v>16.75</v>
      </c>
      <c r="Y17" s="147">
        <v>17</v>
      </c>
      <c r="Z17" s="142">
        <v>6.3</v>
      </c>
      <c r="AA17" s="142">
        <v>6.5</v>
      </c>
      <c r="AB17" s="143">
        <v>85.7</v>
      </c>
      <c r="AC17" s="143">
        <v>86.6</v>
      </c>
      <c r="AD17" s="148">
        <v>9.32</v>
      </c>
      <c r="AE17" s="148">
        <v>9.5</v>
      </c>
      <c r="AF17" s="145">
        <v>7.54</v>
      </c>
      <c r="AG17" s="145">
        <v>7.64</v>
      </c>
      <c r="AH17" s="149">
        <v>28</v>
      </c>
      <c r="AI17" s="149">
        <v>29</v>
      </c>
      <c r="AJ17" s="152" t="s">
        <v>56</v>
      </c>
      <c r="AK17" s="152" t="s">
        <v>56</v>
      </c>
      <c r="AL17" s="153" t="s">
        <v>56</v>
      </c>
      <c r="AM17" s="153" t="s">
        <v>56</v>
      </c>
      <c r="AN17" s="154" t="s">
        <v>56</v>
      </c>
      <c r="AO17" s="154" t="s">
        <v>56</v>
      </c>
      <c r="AP17" s="155" t="s">
        <v>56</v>
      </c>
      <c r="AQ17" s="177" t="s">
        <v>56</v>
      </c>
      <c r="AR17" s="180" t="s">
        <v>56</v>
      </c>
      <c r="AS17" s="180" t="s">
        <v>56</v>
      </c>
      <c r="AT17" s="340" t="s">
        <v>56</v>
      </c>
      <c r="AU17" s="342" t="s">
        <v>56</v>
      </c>
      <c r="AV17" s="344" t="s">
        <v>56</v>
      </c>
      <c r="AW17" s="344" t="s">
        <v>56</v>
      </c>
      <c r="AX17" s="347" t="s">
        <v>56</v>
      </c>
      <c r="AY17" s="347" t="s">
        <v>56</v>
      </c>
    </row>
    <row r="18" spans="1:51" ht="22.15" hidden="1" customHeight="1">
      <c r="A18" s="729">
        <v>19304000</v>
      </c>
      <c r="B18" s="730" t="s">
        <v>2700</v>
      </c>
      <c r="D18" s="223" t="s">
        <v>1734</v>
      </c>
      <c r="E18" s="30" t="s">
        <v>719</v>
      </c>
      <c r="F18" s="74">
        <v>95</v>
      </c>
      <c r="G18" s="30" t="s">
        <v>720</v>
      </c>
      <c r="H18" s="74">
        <v>95</v>
      </c>
      <c r="K18" s="30" t="s">
        <v>225</v>
      </c>
      <c r="L18" s="76">
        <v>80</v>
      </c>
      <c r="M18" s="30" t="s">
        <v>37</v>
      </c>
      <c r="N18" s="76">
        <v>43</v>
      </c>
      <c r="P18" s="78" t="s">
        <v>1075</v>
      </c>
      <c r="Q18" s="30" t="s">
        <v>4193</v>
      </c>
      <c r="R18" s="30" t="s">
        <v>4194</v>
      </c>
      <c r="S18" s="86">
        <v>55.74</v>
      </c>
      <c r="T18" s="86">
        <v>52.64</v>
      </c>
      <c r="U18" s="203">
        <f t="shared" si="0"/>
        <v>18.996960486322187</v>
      </c>
      <c r="V18" s="30" t="s">
        <v>1098</v>
      </c>
      <c r="W18" s="79" t="s">
        <v>1103</v>
      </c>
      <c r="X18" s="146">
        <v>16.75</v>
      </c>
      <c r="Y18" s="147">
        <v>17</v>
      </c>
      <c r="Z18" s="142">
        <v>6.3</v>
      </c>
      <c r="AA18" s="142">
        <v>6.5</v>
      </c>
      <c r="AB18" s="143">
        <v>97.4</v>
      </c>
      <c r="AC18" s="143">
        <v>98</v>
      </c>
      <c r="AD18" s="148">
        <v>9.32</v>
      </c>
      <c r="AE18" s="148">
        <v>9.5</v>
      </c>
      <c r="AF18" s="145">
        <v>7.54</v>
      </c>
      <c r="AG18" s="145">
        <v>7.64</v>
      </c>
      <c r="AH18" s="149">
        <v>32.299999999999997</v>
      </c>
      <c r="AI18" s="149">
        <v>32.6</v>
      </c>
      <c r="AJ18" s="152" t="s">
        <v>56</v>
      </c>
      <c r="AK18" s="152" t="s">
        <v>56</v>
      </c>
      <c r="AL18" s="153" t="s">
        <v>56</v>
      </c>
      <c r="AM18" s="153" t="s">
        <v>56</v>
      </c>
      <c r="AN18" s="154" t="s">
        <v>56</v>
      </c>
      <c r="AO18" s="154" t="s">
        <v>56</v>
      </c>
      <c r="AP18" s="155" t="s">
        <v>56</v>
      </c>
      <c r="AQ18" s="177" t="s">
        <v>56</v>
      </c>
      <c r="AR18" s="180" t="s">
        <v>56</v>
      </c>
      <c r="AS18" s="180" t="s">
        <v>56</v>
      </c>
      <c r="AT18" s="340" t="s">
        <v>56</v>
      </c>
      <c r="AU18" s="342" t="s">
        <v>56</v>
      </c>
      <c r="AV18" s="344" t="s">
        <v>56</v>
      </c>
      <c r="AW18" s="344" t="s">
        <v>56</v>
      </c>
      <c r="AX18" s="347" t="s">
        <v>56</v>
      </c>
      <c r="AY18" s="347" t="s">
        <v>56</v>
      </c>
    </row>
    <row r="19" spans="1:51" ht="22.15" hidden="1" customHeight="1">
      <c r="A19" s="136">
        <v>90610100</v>
      </c>
      <c r="B19" s="137" t="s">
        <v>2786</v>
      </c>
      <c r="D19" s="223" t="s">
        <v>1828</v>
      </c>
      <c r="E19" s="30" t="s">
        <v>721</v>
      </c>
      <c r="F19" s="74">
        <v>220</v>
      </c>
      <c r="G19" s="30" t="s">
        <v>50</v>
      </c>
      <c r="H19" s="74">
        <v>150</v>
      </c>
      <c r="K19" s="30" t="s">
        <v>81</v>
      </c>
      <c r="L19" s="76">
        <v>120</v>
      </c>
      <c r="P19" s="731" t="s">
        <v>1094</v>
      </c>
      <c r="Q19" s="30" t="s">
        <v>2892</v>
      </c>
      <c r="R19" s="30" t="s">
        <v>1327</v>
      </c>
      <c r="S19" s="86">
        <v>4.8499999999999996</v>
      </c>
      <c r="T19" s="86">
        <v>4.0999999999999996</v>
      </c>
      <c r="U19" s="203">
        <f>1000/T19</f>
        <v>243.90243902439028</v>
      </c>
      <c r="V19" s="30" t="s">
        <v>1106</v>
      </c>
      <c r="W19" s="79" t="s">
        <v>2019</v>
      </c>
      <c r="X19" s="146">
        <v>9.8000000000000007</v>
      </c>
      <c r="Y19" s="147">
        <v>9.98</v>
      </c>
      <c r="Z19" s="142">
        <v>3.9</v>
      </c>
      <c r="AA19" s="142">
        <v>4</v>
      </c>
      <c r="AB19" s="143">
        <v>9.75</v>
      </c>
      <c r="AC19" s="143">
        <v>10</v>
      </c>
      <c r="AD19" s="148">
        <v>5.22</v>
      </c>
      <c r="AE19" s="148">
        <v>5.29</v>
      </c>
      <c r="AF19" s="145" t="s">
        <v>56</v>
      </c>
      <c r="AG19" s="145" t="s">
        <v>56</v>
      </c>
      <c r="AH19" s="149" t="s">
        <v>56</v>
      </c>
      <c r="AI19" s="149" t="s">
        <v>56</v>
      </c>
      <c r="AJ19" s="152" t="s">
        <v>56</v>
      </c>
      <c r="AK19" s="152" t="s">
        <v>56</v>
      </c>
      <c r="AL19" s="153" t="s">
        <v>56</v>
      </c>
      <c r="AM19" s="153" t="s">
        <v>56</v>
      </c>
      <c r="AN19" s="154" t="s">
        <v>56</v>
      </c>
      <c r="AO19" s="154" t="s">
        <v>56</v>
      </c>
      <c r="AP19" s="155" t="s">
        <v>56</v>
      </c>
      <c r="AQ19" s="177" t="s">
        <v>56</v>
      </c>
      <c r="AR19" s="180" t="s">
        <v>56</v>
      </c>
      <c r="AS19" s="180" t="s">
        <v>56</v>
      </c>
      <c r="AT19" s="340" t="s">
        <v>56</v>
      </c>
      <c r="AU19" s="342" t="s">
        <v>56</v>
      </c>
      <c r="AV19" s="344" t="s">
        <v>56</v>
      </c>
      <c r="AW19" s="344" t="s">
        <v>56</v>
      </c>
      <c r="AX19" s="347" t="s">
        <v>56</v>
      </c>
      <c r="AY19" s="347" t="s">
        <v>56</v>
      </c>
    </row>
    <row r="20" spans="1:51" ht="22.15" hidden="1" customHeight="1">
      <c r="A20" s="136">
        <v>90612100</v>
      </c>
      <c r="B20" s="137" t="s">
        <v>2804</v>
      </c>
      <c r="D20" s="223" t="s">
        <v>1828</v>
      </c>
      <c r="E20" s="30" t="s">
        <v>721</v>
      </c>
      <c r="F20" s="74">
        <v>220</v>
      </c>
      <c r="G20" s="30" t="s">
        <v>50</v>
      </c>
      <c r="H20" s="74">
        <v>150</v>
      </c>
      <c r="K20" s="30" t="s">
        <v>81</v>
      </c>
      <c r="L20" s="76">
        <v>120</v>
      </c>
      <c r="P20" s="78" t="s">
        <v>1094</v>
      </c>
      <c r="Q20" s="30" t="s">
        <v>2892</v>
      </c>
      <c r="R20" s="30" t="s">
        <v>1327</v>
      </c>
      <c r="S20" s="86">
        <v>5.14</v>
      </c>
      <c r="T20" s="86">
        <v>4.3899999999999997</v>
      </c>
      <c r="U20" s="203">
        <f t="shared" si="0"/>
        <v>227.79043280182233</v>
      </c>
      <c r="V20" s="30" t="s">
        <v>1106</v>
      </c>
      <c r="W20" s="79" t="s">
        <v>2019</v>
      </c>
      <c r="X20" s="146">
        <v>9.8000000000000007</v>
      </c>
      <c r="Y20" s="147">
        <v>9.98</v>
      </c>
      <c r="Z20" s="142">
        <v>3.9</v>
      </c>
      <c r="AA20" s="142">
        <v>4</v>
      </c>
      <c r="AB20" s="143">
        <v>11.7</v>
      </c>
      <c r="AC20" s="143">
        <v>12</v>
      </c>
      <c r="AD20" s="148">
        <v>5.22</v>
      </c>
      <c r="AE20" s="148">
        <v>5.29</v>
      </c>
      <c r="AF20" s="145" t="s">
        <v>56</v>
      </c>
      <c r="AG20" s="145" t="s">
        <v>56</v>
      </c>
      <c r="AH20" s="149" t="s">
        <v>56</v>
      </c>
      <c r="AI20" s="149" t="s">
        <v>56</v>
      </c>
      <c r="AJ20" s="152" t="s">
        <v>56</v>
      </c>
      <c r="AK20" s="152" t="s">
        <v>56</v>
      </c>
      <c r="AL20" s="153" t="s">
        <v>56</v>
      </c>
      <c r="AM20" s="153" t="s">
        <v>56</v>
      </c>
      <c r="AN20" s="154" t="s">
        <v>56</v>
      </c>
      <c r="AO20" s="154" t="s">
        <v>56</v>
      </c>
      <c r="AP20" s="155" t="s">
        <v>56</v>
      </c>
      <c r="AQ20" s="177" t="s">
        <v>56</v>
      </c>
      <c r="AR20" s="180" t="s">
        <v>56</v>
      </c>
      <c r="AS20" s="180" t="s">
        <v>56</v>
      </c>
      <c r="AT20" s="340" t="s">
        <v>56</v>
      </c>
      <c r="AU20" s="342" t="s">
        <v>56</v>
      </c>
      <c r="AV20" s="344" t="s">
        <v>56</v>
      </c>
      <c r="AW20" s="344" t="s">
        <v>56</v>
      </c>
      <c r="AX20" s="347" t="s">
        <v>56</v>
      </c>
      <c r="AY20" s="347" t="s">
        <v>56</v>
      </c>
    </row>
    <row r="21" spans="1:51" ht="22.15" hidden="1" customHeight="1">
      <c r="A21" s="136">
        <v>90616100</v>
      </c>
      <c r="B21" s="137" t="s">
        <v>2787</v>
      </c>
      <c r="D21" s="223" t="s">
        <v>1828</v>
      </c>
      <c r="E21" s="30" t="s">
        <v>721</v>
      </c>
      <c r="F21" s="74">
        <v>250</v>
      </c>
      <c r="G21" s="30" t="s">
        <v>50</v>
      </c>
      <c r="H21" s="74">
        <v>150</v>
      </c>
      <c r="K21" s="30" t="s">
        <v>81</v>
      </c>
      <c r="L21" s="76">
        <v>120</v>
      </c>
      <c r="P21" s="78" t="s">
        <v>1094</v>
      </c>
      <c r="Q21" s="30" t="s">
        <v>2892</v>
      </c>
      <c r="R21" s="30" t="s">
        <v>1327</v>
      </c>
      <c r="S21" s="86">
        <v>5.78</v>
      </c>
      <c r="T21" s="86">
        <v>5.08</v>
      </c>
      <c r="U21" s="203">
        <f t="shared" si="0"/>
        <v>196.85039370078741</v>
      </c>
      <c r="V21" s="30" t="s">
        <v>1106</v>
      </c>
      <c r="W21" s="79" t="s">
        <v>1071</v>
      </c>
      <c r="X21" s="146">
        <v>9.8000000000000007</v>
      </c>
      <c r="Y21" s="147">
        <v>9.98</v>
      </c>
      <c r="Z21" s="142">
        <v>3.9</v>
      </c>
      <c r="AA21" s="142">
        <v>4</v>
      </c>
      <c r="AB21" s="143">
        <v>15.7</v>
      </c>
      <c r="AC21" s="143">
        <v>16</v>
      </c>
      <c r="AD21" s="148">
        <v>5.22</v>
      </c>
      <c r="AE21" s="148">
        <v>5.29</v>
      </c>
      <c r="AF21" s="145" t="s">
        <v>56</v>
      </c>
      <c r="AG21" s="145" t="s">
        <v>56</v>
      </c>
      <c r="AH21" s="149" t="s">
        <v>56</v>
      </c>
      <c r="AI21" s="149" t="s">
        <v>56</v>
      </c>
      <c r="AJ21" s="152" t="s">
        <v>56</v>
      </c>
      <c r="AK21" s="152" t="s">
        <v>56</v>
      </c>
      <c r="AL21" s="153" t="s">
        <v>56</v>
      </c>
      <c r="AM21" s="153" t="s">
        <v>56</v>
      </c>
      <c r="AN21" s="154" t="s">
        <v>56</v>
      </c>
      <c r="AO21" s="154" t="s">
        <v>56</v>
      </c>
      <c r="AP21" s="155" t="s">
        <v>56</v>
      </c>
      <c r="AQ21" s="177" t="s">
        <v>56</v>
      </c>
      <c r="AR21" s="180" t="s">
        <v>56</v>
      </c>
      <c r="AS21" s="180" t="s">
        <v>56</v>
      </c>
      <c r="AT21" s="340" t="s">
        <v>56</v>
      </c>
      <c r="AU21" s="342" t="s">
        <v>56</v>
      </c>
      <c r="AV21" s="344" t="s">
        <v>56</v>
      </c>
      <c r="AW21" s="344" t="s">
        <v>56</v>
      </c>
      <c r="AX21" s="347" t="s">
        <v>56</v>
      </c>
      <c r="AY21" s="347" t="s">
        <v>56</v>
      </c>
    </row>
    <row r="22" spans="1:51" ht="22.15" hidden="1" customHeight="1">
      <c r="A22" s="136">
        <v>90620100</v>
      </c>
      <c r="B22" s="137" t="s">
        <v>2788</v>
      </c>
      <c r="D22" s="223" t="s">
        <v>1828</v>
      </c>
      <c r="E22" s="30" t="s">
        <v>721</v>
      </c>
      <c r="F22" s="74">
        <v>250</v>
      </c>
      <c r="G22" s="30" t="s">
        <v>50</v>
      </c>
      <c r="H22" s="74">
        <v>150</v>
      </c>
      <c r="K22" s="30" t="s">
        <v>81</v>
      </c>
      <c r="L22" s="76">
        <v>175</v>
      </c>
      <c r="M22" s="30" t="s">
        <v>156</v>
      </c>
      <c r="N22" s="76">
        <v>128</v>
      </c>
      <c r="P22" s="78" t="s">
        <v>1094</v>
      </c>
      <c r="Q22" s="30" t="s">
        <v>2892</v>
      </c>
      <c r="R22" s="30" t="s">
        <v>1327</v>
      </c>
      <c r="S22" s="86">
        <v>6.37</v>
      </c>
      <c r="T22" s="86">
        <v>5.69</v>
      </c>
      <c r="U22" s="203">
        <f t="shared" si="0"/>
        <v>175.7469244288225</v>
      </c>
      <c r="V22" s="30" t="s">
        <v>1106</v>
      </c>
      <c r="W22" s="79" t="s">
        <v>1071</v>
      </c>
      <c r="X22" s="146">
        <v>9.8000000000000007</v>
      </c>
      <c r="Y22" s="147">
        <v>9.98</v>
      </c>
      <c r="Z22" s="142">
        <v>3.9</v>
      </c>
      <c r="AA22" s="142">
        <v>4</v>
      </c>
      <c r="AB22" s="143">
        <v>19.7</v>
      </c>
      <c r="AC22" s="143">
        <v>20</v>
      </c>
      <c r="AD22" s="148">
        <v>5.22</v>
      </c>
      <c r="AE22" s="148">
        <v>5.29</v>
      </c>
      <c r="AF22" s="145" t="s">
        <v>56</v>
      </c>
      <c r="AG22" s="145" t="s">
        <v>56</v>
      </c>
      <c r="AH22" s="149" t="s">
        <v>56</v>
      </c>
      <c r="AI22" s="149" t="s">
        <v>56</v>
      </c>
      <c r="AJ22" s="152" t="s">
        <v>56</v>
      </c>
      <c r="AK22" s="152" t="s">
        <v>56</v>
      </c>
      <c r="AL22" s="153" t="s">
        <v>56</v>
      </c>
      <c r="AM22" s="153" t="s">
        <v>56</v>
      </c>
      <c r="AN22" s="154" t="s">
        <v>56</v>
      </c>
      <c r="AO22" s="154" t="s">
        <v>56</v>
      </c>
      <c r="AP22" s="155" t="s">
        <v>56</v>
      </c>
      <c r="AQ22" s="177" t="s">
        <v>56</v>
      </c>
      <c r="AR22" s="180" t="s">
        <v>56</v>
      </c>
      <c r="AS22" s="180" t="s">
        <v>56</v>
      </c>
      <c r="AT22" s="340" t="s">
        <v>56</v>
      </c>
      <c r="AU22" s="342" t="s">
        <v>56</v>
      </c>
      <c r="AV22" s="344" t="s">
        <v>56</v>
      </c>
      <c r="AW22" s="344" t="s">
        <v>56</v>
      </c>
      <c r="AX22" s="347" t="s">
        <v>56</v>
      </c>
      <c r="AY22" s="347" t="s">
        <v>56</v>
      </c>
    </row>
    <row r="23" spans="1:51" ht="22.15" hidden="1" customHeight="1">
      <c r="A23" s="136">
        <v>90625100</v>
      </c>
      <c r="B23" s="137" t="s">
        <v>2789</v>
      </c>
      <c r="D23" s="223" t="s">
        <v>1828</v>
      </c>
      <c r="E23" s="30" t="s">
        <v>721</v>
      </c>
      <c r="F23" s="74">
        <v>250</v>
      </c>
      <c r="G23" s="30" t="s">
        <v>50</v>
      </c>
      <c r="H23" s="74">
        <v>150</v>
      </c>
      <c r="K23" s="30" t="s">
        <v>81</v>
      </c>
      <c r="L23" s="76">
        <v>175</v>
      </c>
      <c r="M23" s="30" t="s">
        <v>156</v>
      </c>
      <c r="N23" s="76">
        <v>128</v>
      </c>
      <c r="P23" s="78" t="s">
        <v>1094</v>
      </c>
      <c r="Q23" s="30" t="s">
        <v>2892</v>
      </c>
      <c r="R23" s="30" t="s">
        <v>1327</v>
      </c>
      <c r="S23" s="86">
        <v>7.18</v>
      </c>
      <c r="T23" s="86">
        <v>6.55</v>
      </c>
      <c r="U23" s="203">
        <f t="shared" si="0"/>
        <v>152.67175572519085</v>
      </c>
      <c r="V23" s="30" t="s">
        <v>1106</v>
      </c>
      <c r="W23" s="79" t="s">
        <v>1837</v>
      </c>
      <c r="X23" s="146">
        <v>9.8000000000000007</v>
      </c>
      <c r="Y23" s="147">
        <v>9.98</v>
      </c>
      <c r="Z23" s="142">
        <v>3.9</v>
      </c>
      <c r="AA23" s="142">
        <v>4</v>
      </c>
      <c r="AB23" s="143">
        <v>24.7</v>
      </c>
      <c r="AC23" s="143">
        <v>25</v>
      </c>
      <c r="AD23" s="148">
        <v>5.22</v>
      </c>
      <c r="AE23" s="148">
        <v>5.29</v>
      </c>
      <c r="AF23" s="145" t="s">
        <v>56</v>
      </c>
      <c r="AG23" s="145" t="s">
        <v>56</v>
      </c>
      <c r="AH23" s="149" t="s">
        <v>56</v>
      </c>
      <c r="AI23" s="149" t="s">
        <v>56</v>
      </c>
      <c r="AJ23" s="152" t="s">
        <v>56</v>
      </c>
      <c r="AK23" s="152" t="s">
        <v>56</v>
      </c>
      <c r="AL23" s="153" t="s">
        <v>56</v>
      </c>
      <c r="AM23" s="153" t="s">
        <v>56</v>
      </c>
      <c r="AN23" s="154" t="s">
        <v>56</v>
      </c>
      <c r="AO23" s="154" t="s">
        <v>56</v>
      </c>
      <c r="AP23" s="155" t="s">
        <v>56</v>
      </c>
      <c r="AQ23" s="177" t="s">
        <v>56</v>
      </c>
      <c r="AR23" s="180" t="s">
        <v>56</v>
      </c>
      <c r="AS23" s="180" t="s">
        <v>56</v>
      </c>
      <c r="AT23" s="340" t="s">
        <v>56</v>
      </c>
      <c r="AU23" s="342" t="s">
        <v>56</v>
      </c>
      <c r="AV23" s="344" t="s">
        <v>56</v>
      </c>
      <c r="AW23" s="344" t="s">
        <v>56</v>
      </c>
      <c r="AX23" s="347" t="s">
        <v>56</v>
      </c>
      <c r="AY23" s="347" t="s">
        <v>56</v>
      </c>
    </row>
    <row r="24" spans="1:51" ht="22.15" hidden="1" customHeight="1">
      <c r="A24" s="136">
        <v>90630100</v>
      </c>
      <c r="B24" s="137" t="s">
        <v>2790</v>
      </c>
      <c r="D24" s="223" t="s">
        <v>1828</v>
      </c>
      <c r="E24" s="30" t="s">
        <v>721</v>
      </c>
      <c r="F24" s="74">
        <v>250</v>
      </c>
      <c r="G24" s="30" t="s">
        <v>50</v>
      </c>
      <c r="H24" s="74">
        <v>150</v>
      </c>
      <c r="J24" s="81"/>
      <c r="K24" s="30" t="s">
        <v>81</v>
      </c>
      <c r="L24" s="76">
        <v>175</v>
      </c>
      <c r="M24" s="30" t="s">
        <v>156</v>
      </c>
      <c r="N24" s="76">
        <v>128</v>
      </c>
      <c r="P24" s="78" t="s">
        <v>1094</v>
      </c>
      <c r="Q24" s="30" t="s">
        <v>2892</v>
      </c>
      <c r="R24" s="30" t="s">
        <v>1327</v>
      </c>
      <c r="S24" s="86">
        <v>8.1300000000000008</v>
      </c>
      <c r="T24" s="86">
        <v>7.38</v>
      </c>
      <c r="U24" s="203">
        <f t="shared" si="0"/>
        <v>135.50135501355012</v>
      </c>
      <c r="V24" s="30" t="s">
        <v>1106</v>
      </c>
      <c r="W24" s="79" t="s">
        <v>1837</v>
      </c>
      <c r="X24" s="146">
        <v>9.8000000000000007</v>
      </c>
      <c r="Y24" s="147">
        <v>9.98</v>
      </c>
      <c r="Z24" s="142">
        <v>3.9</v>
      </c>
      <c r="AA24" s="142">
        <v>4</v>
      </c>
      <c r="AB24" s="143">
        <v>29.7</v>
      </c>
      <c r="AC24" s="143">
        <v>30</v>
      </c>
      <c r="AD24" s="148">
        <v>5.22</v>
      </c>
      <c r="AE24" s="148">
        <v>5.29</v>
      </c>
      <c r="AF24" s="145" t="s">
        <v>56</v>
      </c>
      <c r="AG24" s="145" t="s">
        <v>56</v>
      </c>
      <c r="AH24" s="149" t="s">
        <v>56</v>
      </c>
      <c r="AI24" s="149" t="s">
        <v>56</v>
      </c>
      <c r="AJ24" s="152" t="s">
        <v>56</v>
      </c>
      <c r="AK24" s="152" t="s">
        <v>56</v>
      </c>
      <c r="AL24" s="153" t="s">
        <v>56</v>
      </c>
      <c r="AM24" s="153" t="s">
        <v>56</v>
      </c>
      <c r="AN24" s="154" t="s">
        <v>56</v>
      </c>
      <c r="AO24" s="154" t="s">
        <v>56</v>
      </c>
      <c r="AP24" s="155" t="s">
        <v>56</v>
      </c>
      <c r="AQ24" s="177" t="s">
        <v>56</v>
      </c>
      <c r="AR24" s="180" t="s">
        <v>56</v>
      </c>
      <c r="AS24" s="180" t="s">
        <v>56</v>
      </c>
      <c r="AT24" s="340" t="s">
        <v>56</v>
      </c>
      <c r="AU24" s="342" t="s">
        <v>56</v>
      </c>
      <c r="AV24" s="344" t="s">
        <v>56</v>
      </c>
      <c r="AW24" s="344" t="s">
        <v>56</v>
      </c>
      <c r="AX24" s="347" t="s">
        <v>56</v>
      </c>
      <c r="AY24" s="347" t="s">
        <v>56</v>
      </c>
    </row>
    <row r="25" spans="1:51" ht="22.15" hidden="1" customHeight="1">
      <c r="A25" s="136">
        <v>90635100</v>
      </c>
      <c r="B25" s="137" t="s">
        <v>2791</v>
      </c>
      <c r="D25" s="223" t="s">
        <v>1828</v>
      </c>
      <c r="E25" s="30" t="s">
        <v>721</v>
      </c>
      <c r="F25" s="74">
        <v>250</v>
      </c>
      <c r="G25" s="30" t="s">
        <v>50</v>
      </c>
      <c r="H25" s="74">
        <v>150</v>
      </c>
      <c r="K25" s="30" t="s">
        <v>81</v>
      </c>
      <c r="L25" s="76">
        <v>175</v>
      </c>
      <c r="M25" s="30" t="s">
        <v>156</v>
      </c>
      <c r="N25" s="76">
        <v>128</v>
      </c>
      <c r="P25" s="78" t="s">
        <v>1094</v>
      </c>
      <c r="Q25" s="30" t="s">
        <v>2892</v>
      </c>
      <c r="R25" s="30" t="s">
        <v>1327</v>
      </c>
      <c r="S25" s="86">
        <v>9.0500000000000007</v>
      </c>
      <c r="T25" s="86">
        <v>8.3000000000000007</v>
      </c>
      <c r="U25" s="203">
        <f t="shared" si="0"/>
        <v>120.48192771084337</v>
      </c>
      <c r="V25" s="30" t="s">
        <v>1106</v>
      </c>
      <c r="W25" s="79" t="s">
        <v>1837</v>
      </c>
      <c r="X25" s="146">
        <v>9.8000000000000007</v>
      </c>
      <c r="Y25" s="147">
        <v>9.98</v>
      </c>
      <c r="Z25" s="142">
        <v>3.9</v>
      </c>
      <c r="AA25" s="142">
        <v>4</v>
      </c>
      <c r="AB25" s="143">
        <v>34.6</v>
      </c>
      <c r="AC25" s="143">
        <v>35</v>
      </c>
      <c r="AD25" s="148">
        <v>5.22</v>
      </c>
      <c r="AE25" s="148">
        <v>5.29</v>
      </c>
      <c r="AF25" s="145" t="s">
        <v>56</v>
      </c>
      <c r="AG25" s="145" t="s">
        <v>56</v>
      </c>
      <c r="AH25" s="149" t="s">
        <v>56</v>
      </c>
      <c r="AI25" s="149" t="s">
        <v>56</v>
      </c>
      <c r="AJ25" s="152" t="s">
        <v>56</v>
      </c>
      <c r="AK25" s="152" t="s">
        <v>56</v>
      </c>
      <c r="AL25" s="153" t="s">
        <v>56</v>
      </c>
      <c r="AM25" s="153" t="s">
        <v>56</v>
      </c>
      <c r="AN25" s="154" t="s">
        <v>56</v>
      </c>
      <c r="AO25" s="154" t="s">
        <v>56</v>
      </c>
      <c r="AP25" s="155" t="s">
        <v>56</v>
      </c>
      <c r="AQ25" s="177" t="s">
        <v>56</v>
      </c>
      <c r="AR25" s="180" t="s">
        <v>56</v>
      </c>
      <c r="AS25" s="180" t="s">
        <v>56</v>
      </c>
      <c r="AT25" s="340" t="s">
        <v>56</v>
      </c>
      <c r="AU25" s="342" t="s">
        <v>56</v>
      </c>
      <c r="AV25" s="344" t="s">
        <v>56</v>
      </c>
      <c r="AW25" s="344" t="s">
        <v>56</v>
      </c>
      <c r="AX25" s="347" t="s">
        <v>56</v>
      </c>
      <c r="AY25" s="347" t="s">
        <v>56</v>
      </c>
    </row>
    <row r="26" spans="1:51" ht="22.15" hidden="1" customHeight="1">
      <c r="A26" s="136">
        <v>90640100</v>
      </c>
      <c r="B26" s="137" t="s">
        <v>2792</v>
      </c>
      <c r="D26" s="223" t="s">
        <v>1828</v>
      </c>
      <c r="E26" s="30" t="s">
        <v>721</v>
      </c>
      <c r="F26" s="74">
        <v>220</v>
      </c>
      <c r="G26" s="30" t="s">
        <v>50</v>
      </c>
      <c r="H26" s="74">
        <v>150</v>
      </c>
      <c r="K26" s="30" t="s">
        <v>81</v>
      </c>
      <c r="L26" s="76">
        <v>175</v>
      </c>
      <c r="M26" s="30" t="s">
        <v>156</v>
      </c>
      <c r="N26" s="76">
        <v>128</v>
      </c>
      <c r="P26" s="78" t="s">
        <v>1094</v>
      </c>
      <c r="Q26" s="30" t="s">
        <v>2892</v>
      </c>
      <c r="R26" s="30" t="s">
        <v>1327</v>
      </c>
      <c r="S26" s="86">
        <v>9.8699999999999992</v>
      </c>
      <c r="T26" s="86">
        <v>9.1199999999999992</v>
      </c>
      <c r="U26" s="203">
        <f t="shared" si="0"/>
        <v>109.64912280701755</v>
      </c>
      <c r="V26" s="30" t="s">
        <v>1106</v>
      </c>
      <c r="W26" s="79" t="s">
        <v>1655</v>
      </c>
      <c r="X26" s="146">
        <v>9.8000000000000007</v>
      </c>
      <c r="Y26" s="147">
        <v>9.98</v>
      </c>
      <c r="Z26" s="142">
        <v>3.9</v>
      </c>
      <c r="AA26" s="142">
        <v>4</v>
      </c>
      <c r="AB26" s="143">
        <v>39.6</v>
      </c>
      <c r="AC26" s="143">
        <v>40</v>
      </c>
      <c r="AD26" s="148">
        <v>5.22</v>
      </c>
      <c r="AE26" s="148">
        <v>5.29</v>
      </c>
      <c r="AF26" s="145" t="s">
        <v>56</v>
      </c>
      <c r="AG26" s="145" t="s">
        <v>56</v>
      </c>
      <c r="AH26" s="149" t="s">
        <v>56</v>
      </c>
      <c r="AI26" s="149" t="s">
        <v>56</v>
      </c>
      <c r="AJ26" s="152" t="s">
        <v>56</v>
      </c>
      <c r="AK26" s="152" t="s">
        <v>56</v>
      </c>
      <c r="AL26" s="153" t="s">
        <v>56</v>
      </c>
      <c r="AM26" s="153" t="s">
        <v>56</v>
      </c>
      <c r="AN26" s="154" t="s">
        <v>56</v>
      </c>
      <c r="AO26" s="154" t="s">
        <v>56</v>
      </c>
      <c r="AP26" s="155" t="s">
        <v>56</v>
      </c>
      <c r="AQ26" s="177" t="s">
        <v>56</v>
      </c>
      <c r="AR26" s="180" t="s">
        <v>56</v>
      </c>
      <c r="AS26" s="180" t="s">
        <v>56</v>
      </c>
      <c r="AT26" s="340" t="s">
        <v>56</v>
      </c>
      <c r="AU26" s="342" t="s">
        <v>56</v>
      </c>
      <c r="AV26" s="344" t="s">
        <v>56</v>
      </c>
      <c r="AW26" s="344" t="s">
        <v>56</v>
      </c>
      <c r="AX26" s="347" t="s">
        <v>56</v>
      </c>
      <c r="AY26" s="347" t="s">
        <v>56</v>
      </c>
    </row>
    <row r="27" spans="1:51" ht="22.15" hidden="1" customHeight="1">
      <c r="A27" s="138">
        <v>90640101</v>
      </c>
      <c r="B27" s="114" t="s">
        <v>2793</v>
      </c>
      <c r="D27" s="223" t="s">
        <v>1828</v>
      </c>
      <c r="E27" s="30" t="s">
        <v>32</v>
      </c>
      <c r="F27" s="74">
        <v>105</v>
      </c>
      <c r="K27" s="30" t="s">
        <v>80</v>
      </c>
      <c r="L27" s="76">
        <v>120</v>
      </c>
      <c r="P27" s="78" t="s">
        <v>1094</v>
      </c>
      <c r="Q27" s="30" t="s">
        <v>2892</v>
      </c>
      <c r="R27" s="30" t="s">
        <v>2111</v>
      </c>
      <c r="S27" s="86">
        <v>11.16</v>
      </c>
      <c r="T27" s="86">
        <v>10.15</v>
      </c>
      <c r="U27" s="203">
        <f t="shared" si="0"/>
        <v>98.522167487684726</v>
      </c>
      <c r="V27" s="30" t="s">
        <v>1106</v>
      </c>
      <c r="W27" s="79" t="s">
        <v>1655</v>
      </c>
      <c r="X27" s="146">
        <v>9.8000000000000007</v>
      </c>
      <c r="Y27" s="147">
        <v>9.98</v>
      </c>
      <c r="Z27" s="142">
        <v>3.9</v>
      </c>
      <c r="AA27" s="142">
        <v>4</v>
      </c>
      <c r="AB27" s="143">
        <v>39.6</v>
      </c>
      <c r="AC27" s="143">
        <v>40</v>
      </c>
      <c r="AD27" s="148">
        <v>5.85</v>
      </c>
      <c r="AE27" s="148">
        <v>5.98</v>
      </c>
      <c r="AF27" s="145">
        <v>5.22</v>
      </c>
      <c r="AG27" s="145">
        <v>5.29</v>
      </c>
      <c r="AH27" s="149">
        <v>18</v>
      </c>
      <c r="AI27" s="149">
        <v>19</v>
      </c>
      <c r="AJ27" s="152" t="s">
        <v>56</v>
      </c>
      <c r="AK27" s="152" t="s">
        <v>56</v>
      </c>
      <c r="AL27" s="153" t="s">
        <v>56</v>
      </c>
      <c r="AM27" s="153" t="s">
        <v>56</v>
      </c>
      <c r="AN27" s="154" t="s">
        <v>56</v>
      </c>
      <c r="AO27" s="154" t="s">
        <v>56</v>
      </c>
      <c r="AP27" s="155" t="s">
        <v>56</v>
      </c>
      <c r="AQ27" s="177" t="s">
        <v>56</v>
      </c>
      <c r="AR27" s="180" t="s">
        <v>56</v>
      </c>
      <c r="AS27" s="180" t="s">
        <v>56</v>
      </c>
      <c r="AT27" s="340" t="s">
        <v>56</v>
      </c>
      <c r="AU27" s="342" t="s">
        <v>56</v>
      </c>
      <c r="AV27" s="344" t="s">
        <v>56</v>
      </c>
      <c r="AW27" s="344" t="s">
        <v>56</v>
      </c>
      <c r="AX27" s="347" t="s">
        <v>56</v>
      </c>
      <c r="AY27" s="347" t="s">
        <v>56</v>
      </c>
    </row>
    <row r="28" spans="1:51" ht="22.15" hidden="1" customHeight="1">
      <c r="A28" s="138">
        <v>90645101</v>
      </c>
      <c r="B28" s="114" t="s">
        <v>2794</v>
      </c>
      <c r="D28" s="223" t="s">
        <v>1828</v>
      </c>
      <c r="E28" s="30" t="s">
        <v>32</v>
      </c>
      <c r="F28" s="74">
        <v>105</v>
      </c>
      <c r="K28" s="30" t="s">
        <v>80</v>
      </c>
      <c r="L28" s="76">
        <v>120</v>
      </c>
      <c r="P28" s="78" t="s">
        <v>1094</v>
      </c>
      <c r="Q28" s="30" t="s">
        <v>2892</v>
      </c>
      <c r="R28" s="30" t="s">
        <v>2111</v>
      </c>
      <c r="S28" s="86">
        <v>11.93</v>
      </c>
      <c r="T28" s="86">
        <v>11.2</v>
      </c>
      <c r="U28" s="203">
        <f t="shared" si="0"/>
        <v>89.285714285714292</v>
      </c>
      <c r="V28" s="30" t="s">
        <v>1106</v>
      </c>
      <c r="W28" s="79" t="s">
        <v>1639</v>
      </c>
      <c r="X28" s="146">
        <v>9.8000000000000007</v>
      </c>
      <c r="Y28" s="147">
        <v>9.98</v>
      </c>
      <c r="Z28" s="142">
        <v>3.9</v>
      </c>
      <c r="AA28" s="142">
        <v>4</v>
      </c>
      <c r="AB28" s="143">
        <v>44.6</v>
      </c>
      <c r="AC28" s="143">
        <v>45</v>
      </c>
      <c r="AD28" s="148">
        <v>5.85</v>
      </c>
      <c r="AE28" s="148">
        <v>5.98</v>
      </c>
      <c r="AF28" s="145">
        <v>5.22</v>
      </c>
      <c r="AG28" s="145">
        <v>5.29</v>
      </c>
      <c r="AH28" s="149">
        <v>18</v>
      </c>
      <c r="AI28" s="149">
        <v>19</v>
      </c>
      <c r="AJ28" s="152" t="s">
        <v>56</v>
      </c>
      <c r="AK28" s="152" t="s">
        <v>56</v>
      </c>
      <c r="AL28" s="153" t="s">
        <v>56</v>
      </c>
      <c r="AM28" s="153" t="s">
        <v>56</v>
      </c>
      <c r="AN28" s="154" t="s">
        <v>56</v>
      </c>
      <c r="AO28" s="154" t="s">
        <v>56</v>
      </c>
      <c r="AP28" s="155" t="s">
        <v>56</v>
      </c>
      <c r="AQ28" s="177" t="s">
        <v>56</v>
      </c>
      <c r="AR28" s="180" t="s">
        <v>56</v>
      </c>
      <c r="AS28" s="180" t="s">
        <v>56</v>
      </c>
      <c r="AT28" s="340" t="s">
        <v>56</v>
      </c>
      <c r="AU28" s="342" t="s">
        <v>56</v>
      </c>
      <c r="AV28" s="344" t="s">
        <v>56</v>
      </c>
      <c r="AW28" s="344" t="s">
        <v>56</v>
      </c>
      <c r="AX28" s="347" t="s">
        <v>56</v>
      </c>
      <c r="AY28" s="347" t="s">
        <v>56</v>
      </c>
    </row>
    <row r="29" spans="1:51" ht="22.15" hidden="1" customHeight="1">
      <c r="A29" s="138">
        <v>90650101</v>
      </c>
      <c r="B29" s="114" t="s">
        <v>2795</v>
      </c>
      <c r="D29" s="223" t="s">
        <v>1828</v>
      </c>
      <c r="E29" s="30" t="s">
        <v>32</v>
      </c>
      <c r="F29" s="74">
        <v>105</v>
      </c>
      <c r="K29" s="30" t="s">
        <v>80</v>
      </c>
      <c r="L29" s="76">
        <v>120</v>
      </c>
      <c r="P29" s="78" t="s">
        <v>1094</v>
      </c>
      <c r="Q29" s="30" t="s">
        <v>2892</v>
      </c>
      <c r="R29" s="30" t="s">
        <v>2111</v>
      </c>
      <c r="S29" s="86">
        <v>12.99</v>
      </c>
      <c r="T29" s="86">
        <v>12.34</v>
      </c>
      <c r="U29" s="203">
        <f t="shared" si="0"/>
        <v>81.037277147487842</v>
      </c>
      <c r="V29" s="30" t="s">
        <v>1106</v>
      </c>
      <c r="W29" s="79" t="s">
        <v>1639</v>
      </c>
      <c r="X29" s="146">
        <v>9.8000000000000007</v>
      </c>
      <c r="Y29" s="147">
        <v>9.98</v>
      </c>
      <c r="Z29" s="142">
        <v>3.9</v>
      </c>
      <c r="AA29" s="142">
        <v>4</v>
      </c>
      <c r="AB29" s="143">
        <v>49.6</v>
      </c>
      <c r="AC29" s="143">
        <v>50</v>
      </c>
      <c r="AD29" s="148">
        <v>5.85</v>
      </c>
      <c r="AE29" s="148">
        <v>5.98</v>
      </c>
      <c r="AF29" s="145">
        <v>5.22</v>
      </c>
      <c r="AG29" s="145">
        <v>5.29</v>
      </c>
      <c r="AH29" s="149">
        <v>18</v>
      </c>
      <c r="AI29" s="149">
        <v>19</v>
      </c>
      <c r="AJ29" s="152" t="s">
        <v>56</v>
      </c>
      <c r="AK29" s="152" t="s">
        <v>56</v>
      </c>
      <c r="AL29" s="153" t="s">
        <v>56</v>
      </c>
      <c r="AM29" s="153" t="s">
        <v>56</v>
      </c>
      <c r="AN29" s="154" t="s">
        <v>56</v>
      </c>
      <c r="AO29" s="154" t="s">
        <v>56</v>
      </c>
      <c r="AP29" s="155" t="s">
        <v>56</v>
      </c>
      <c r="AQ29" s="177" t="s">
        <v>56</v>
      </c>
      <c r="AR29" s="180" t="s">
        <v>56</v>
      </c>
      <c r="AS29" s="180" t="s">
        <v>56</v>
      </c>
      <c r="AT29" s="340" t="s">
        <v>56</v>
      </c>
      <c r="AU29" s="342" t="s">
        <v>56</v>
      </c>
      <c r="AV29" s="344" t="s">
        <v>56</v>
      </c>
      <c r="AW29" s="344" t="s">
        <v>56</v>
      </c>
      <c r="AX29" s="347" t="s">
        <v>56</v>
      </c>
      <c r="AY29" s="347" t="s">
        <v>56</v>
      </c>
    </row>
    <row r="30" spans="1:51" ht="22.15" hidden="1" customHeight="1">
      <c r="A30" s="138">
        <v>90655101</v>
      </c>
      <c r="B30" s="114" t="s">
        <v>2796</v>
      </c>
      <c r="D30" s="223" t="s">
        <v>1828</v>
      </c>
      <c r="E30" s="30" t="s">
        <v>32</v>
      </c>
      <c r="F30" s="74">
        <v>105</v>
      </c>
      <c r="K30" s="30" t="s">
        <v>80</v>
      </c>
      <c r="L30" s="76">
        <v>120</v>
      </c>
      <c r="P30" s="78" t="s">
        <v>1094</v>
      </c>
      <c r="Q30" s="30" t="s">
        <v>2892</v>
      </c>
      <c r="R30" s="30" t="s">
        <v>2111</v>
      </c>
      <c r="S30" s="86">
        <v>14.06</v>
      </c>
      <c r="T30" s="86">
        <v>13.38</v>
      </c>
      <c r="U30" s="203">
        <f t="shared" si="0"/>
        <v>74.738415545590428</v>
      </c>
      <c r="V30" s="30" t="s">
        <v>1106</v>
      </c>
      <c r="W30" s="79" t="s">
        <v>1657</v>
      </c>
      <c r="X30" s="146">
        <v>9.8000000000000007</v>
      </c>
      <c r="Y30" s="147">
        <v>9.98</v>
      </c>
      <c r="Z30" s="142">
        <v>3.9</v>
      </c>
      <c r="AA30" s="142">
        <v>4</v>
      </c>
      <c r="AB30" s="143">
        <v>54.6</v>
      </c>
      <c r="AC30" s="143">
        <v>55</v>
      </c>
      <c r="AD30" s="148">
        <v>5.85</v>
      </c>
      <c r="AE30" s="148">
        <v>5.98</v>
      </c>
      <c r="AF30" s="145">
        <v>5.22</v>
      </c>
      <c r="AG30" s="145">
        <v>5.29</v>
      </c>
      <c r="AH30" s="149">
        <v>18</v>
      </c>
      <c r="AI30" s="149">
        <v>19</v>
      </c>
      <c r="AJ30" s="152" t="s">
        <v>56</v>
      </c>
      <c r="AK30" s="152" t="s">
        <v>56</v>
      </c>
      <c r="AL30" s="153" t="s">
        <v>56</v>
      </c>
      <c r="AM30" s="153" t="s">
        <v>56</v>
      </c>
      <c r="AN30" s="154" t="s">
        <v>56</v>
      </c>
      <c r="AO30" s="154" t="s">
        <v>56</v>
      </c>
      <c r="AP30" s="155" t="s">
        <v>56</v>
      </c>
      <c r="AQ30" s="177" t="s">
        <v>56</v>
      </c>
      <c r="AR30" s="180" t="s">
        <v>56</v>
      </c>
      <c r="AS30" s="180" t="s">
        <v>56</v>
      </c>
      <c r="AT30" s="340" t="s">
        <v>56</v>
      </c>
      <c r="AU30" s="342" t="s">
        <v>56</v>
      </c>
      <c r="AV30" s="344" t="s">
        <v>56</v>
      </c>
      <c r="AW30" s="344" t="s">
        <v>56</v>
      </c>
      <c r="AX30" s="347" t="s">
        <v>56</v>
      </c>
      <c r="AY30" s="347" t="s">
        <v>56</v>
      </c>
    </row>
    <row r="31" spans="1:51" ht="22.15" hidden="1" customHeight="1">
      <c r="A31" s="138">
        <v>90660101</v>
      </c>
      <c r="B31" s="114" t="s">
        <v>2797</v>
      </c>
      <c r="D31" s="223" t="s">
        <v>1828</v>
      </c>
      <c r="E31" s="30" t="s">
        <v>32</v>
      </c>
      <c r="F31" s="74">
        <v>105</v>
      </c>
      <c r="K31" s="30" t="s">
        <v>80</v>
      </c>
      <c r="L31" s="76">
        <v>120</v>
      </c>
      <c r="P31" s="78" t="s">
        <v>1094</v>
      </c>
      <c r="Q31" s="30" t="s">
        <v>2892</v>
      </c>
      <c r="R31" s="30" t="s">
        <v>2111</v>
      </c>
      <c r="S31" s="86">
        <v>15.1</v>
      </c>
      <c r="T31" s="86">
        <v>14.37</v>
      </c>
      <c r="U31" s="203">
        <f t="shared" si="0"/>
        <v>69.589422407794018</v>
      </c>
      <c r="V31" s="30" t="s">
        <v>1106</v>
      </c>
      <c r="W31" s="79" t="s">
        <v>1657</v>
      </c>
      <c r="X31" s="146">
        <v>9.8000000000000007</v>
      </c>
      <c r="Y31" s="147">
        <v>9.98</v>
      </c>
      <c r="Z31" s="142">
        <v>3.9</v>
      </c>
      <c r="AA31" s="142">
        <v>4</v>
      </c>
      <c r="AB31" s="143">
        <v>59.6</v>
      </c>
      <c r="AC31" s="143">
        <v>60</v>
      </c>
      <c r="AD31" s="148">
        <v>5.85</v>
      </c>
      <c r="AE31" s="148">
        <v>5.98</v>
      </c>
      <c r="AF31" s="145">
        <v>5.22</v>
      </c>
      <c r="AG31" s="145">
        <v>5.29</v>
      </c>
      <c r="AH31" s="149">
        <v>18</v>
      </c>
      <c r="AI31" s="149">
        <v>19</v>
      </c>
      <c r="AJ31" s="152" t="s">
        <v>56</v>
      </c>
      <c r="AK31" s="152" t="s">
        <v>56</v>
      </c>
      <c r="AL31" s="153" t="s">
        <v>56</v>
      </c>
      <c r="AM31" s="153" t="s">
        <v>56</v>
      </c>
      <c r="AN31" s="154" t="s">
        <v>56</v>
      </c>
      <c r="AO31" s="154" t="s">
        <v>56</v>
      </c>
      <c r="AP31" s="155" t="s">
        <v>56</v>
      </c>
      <c r="AQ31" s="177" t="s">
        <v>56</v>
      </c>
      <c r="AR31" s="180" t="s">
        <v>56</v>
      </c>
      <c r="AS31" s="180" t="s">
        <v>56</v>
      </c>
      <c r="AT31" s="340" t="s">
        <v>56</v>
      </c>
      <c r="AU31" s="342" t="s">
        <v>56</v>
      </c>
      <c r="AV31" s="344" t="s">
        <v>56</v>
      </c>
      <c r="AW31" s="344" t="s">
        <v>56</v>
      </c>
      <c r="AX31" s="347" t="s">
        <v>56</v>
      </c>
      <c r="AY31" s="347" t="s">
        <v>56</v>
      </c>
    </row>
    <row r="32" spans="1:51" ht="22.15" hidden="1" customHeight="1">
      <c r="A32" s="138">
        <v>90665101</v>
      </c>
      <c r="B32" s="114" t="s">
        <v>2798</v>
      </c>
      <c r="D32" s="223" t="s">
        <v>1828</v>
      </c>
      <c r="E32" s="30" t="s">
        <v>32</v>
      </c>
      <c r="F32" s="74">
        <v>105</v>
      </c>
      <c r="K32" s="30" t="s">
        <v>80</v>
      </c>
      <c r="L32" s="76">
        <v>120</v>
      </c>
      <c r="P32" s="78" t="s">
        <v>1094</v>
      </c>
      <c r="Q32" s="30" t="s">
        <v>2892</v>
      </c>
      <c r="R32" s="30" t="s">
        <v>2111</v>
      </c>
      <c r="S32" s="86">
        <v>15.99</v>
      </c>
      <c r="T32" s="86">
        <v>15.37</v>
      </c>
      <c r="U32" s="203">
        <f t="shared" si="0"/>
        <v>65.061808718282379</v>
      </c>
      <c r="V32" s="30" t="s">
        <v>1106</v>
      </c>
      <c r="W32" s="79" t="s">
        <v>1657</v>
      </c>
      <c r="X32" s="146">
        <v>9.8000000000000007</v>
      </c>
      <c r="Y32" s="147">
        <v>9.98</v>
      </c>
      <c r="Z32" s="142">
        <v>3.9</v>
      </c>
      <c r="AA32" s="142">
        <v>4</v>
      </c>
      <c r="AB32" s="143">
        <v>64.599999999999994</v>
      </c>
      <c r="AC32" s="143">
        <v>65</v>
      </c>
      <c r="AD32" s="148">
        <v>5.85</v>
      </c>
      <c r="AE32" s="148">
        <v>5.98</v>
      </c>
      <c r="AF32" s="145">
        <v>5.22</v>
      </c>
      <c r="AG32" s="145">
        <v>5.29</v>
      </c>
      <c r="AH32" s="149">
        <v>18</v>
      </c>
      <c r="AI32" s="149">
        <v>19</v>
      </c>
      <c r="AJ32" s="152" t="s">
        <v>56</v>
      </c>
      <c r="AK32" s="152" t="s">
        <v>56</v>
      </c>
      <c r="AL32" s="153" t="s">
        <v>56</v>
      </c>
      <c r="AM32" s="153" t="s">
        <v>56</v>
      </c>
      <c r="AN32" s="154" t="s">
        <v>56</v>
      </c>
      <c r="AO32" s="154" t="s">
        <v>56</v>
      </c>
      <c r="AP32" s="155" t="s">
        <v>56</v>
      </c>
      <c r="AQ32" s="177" t="s">
        <v>56</v>
      </c>
      <c r="AR32" s="180" t="s">
        <v>56</v>
      </c>
      <c r="AS32" s="180" t="s">
        <v>56</v>
      </c>
      <c r="AT32" s="340" t="s">
        <v>56</v>
      </c>
      <c r="AU32" s="342" t="s">
        <v>56</v>
      </c>
      <c r="AV32" s="344" t="s">
        <v>56</v>
      </c>
      <c r="AW32" s="344" t="s">
        <v>56</v>
      </c>
      <c r="AX32" s="347" t="s">
        <v>56</v>
      </c>
      <c r="AY32" s="347" t="s">
        <v>56</v>
      </c>
    </row>
    <row r="33" spans="1:51" ht="22.15" hidden="1" customHeight="1">
      <c r="A33" s="138">
        <v>90670101</v>
      </c>
      <c r="B33" s="114" t="s">
        <v>2799</v>
      </c>
      <c r="D33" s="223" t="s">
        <v>1828</v>
      </c>
      <c r="E33" s="30" t="s">
        <v>32</v>
      </c>
      <c r="F33" s="74">
        <v>105</v>
      </c>
      <c r="K33" s="30" t="s">
        <v>80</v>
      </c>
      <c r="L33" s="76">
        <v>120</v>
      </c>
      <c r="P33" s="78" t="s">
        <v>1094</v>
      </c>
      <c r="Q33" s="30" t="s">
        <v>2892</v>
      </c>
      <c r="R33" s="30" t="s">
        <v>2111</v>
      </c>
      <c r="S33" s="86">
        <v>17.170000000000002</v>
      </c>
      <c r="T33" s="86">
        <v>16.46</v>
      </c>
      <c r="U33" s="203">
        <f t="shared" si="0"/>
        <v>60.753341433778857</v>
      </c>
      <c r="V33" s="30" t="s">
        <v>1106</v>
      </c>
      <c r="W33" s="79" t="s">
        <v>1657</v>
      </c>
      <c r="X33" s="146">
        <v>9.8000000000000007</v>
      </c>
      <c r="Y33" s="147">
        <v>9.98</v>
      </c>
      <c r="Z33" s="142">
        <v>3.9</v>
      </c>
      <c r="AA33" s="142">
        <v>4</v>
      </c>
      <c r="AB33" s="143">
        <v>69.599999999999994</v>
      </c>
      <c r="AC33" s="143">
        <v>70</v>
      </c>
      <c r="AD33" s="148">
        <v>5.85</v>
      </c>
      <c r="AE33" s="148">
        <v>5.98</v>
      </c>
      <c r="AF33" s="145">
        <v>5.22</v>
      </c>
      <c r="AG33" s="145">
        <v>5.29</v>
      </c>
      <c r="AH33" s="149">
        <v>18</v>
      </c>
      <c r="AI33" s="149">
        <v>19</v>
      </c>
      <c r="AJ33" s="152" t="s">
        <v>56</v>
      </c>
      <c r="AK33" s="152" t="s">
        <v>56</v>
      </c>
      <c r="AL33" s="153" t="s">
        <v>56</v>
      </c>
      <c r="AM33" s="153" t="s">
        <v>56</v>
      </c>
      <c r="AN33" s="154" t="s">
        <v>56</v>
      </c>
      <c r="AO33" s="154" t="s">
        <v>56</v>
      </c>
      <c r="AP33" s="155" t="s">
        <v>56</v>
      </c>
      <c r="AQ33" s="177" t="s">
        <v>56</v>
      </c>
      <c r="AR33" s="180" t="s">
        <v>56</v>
      </c>
      <c r="AS33" s="180" t="s">
        <v>56</v>
      </c>
      <c r="AT33" s="340" t="s">
        <v>56</v>
      </c>
      <c r="AU33" s="342" t="s">
        <v>56</v>
      </c>
      <c r="AV33" s="344" t="s">
        <v>56</v>
      </c>
      <c r="AW33" s="344" t="s">
        <v>56</v>
      </c>
      <c r="AX33" s="347" t="s">
        <v>56</v>
      </c>
      <c r="AY33" s="347" t="s">
        <v>56</v>
      </c>
    </row>
    <row r="34" spans="1:51" ht="22.15" hidden="1" customHeight="1">
      <c r="A34" s="138">
        <v>90675101</v>
      </c>
      <c r="B34" s="114" t="s">
        <v>2800</v>
      </c>
      <c r="D34" s="223" t="s">
        <v>1828</v>
      </c>
      <c r="E34" s="30" t="s">
        <v>32</v>
      </c>
      <c r="F34" s="74">
        <v>105</v>
      </c>
      <c r="K34" s="30" t="s">
        <v>80</v>
      </c>
      <c r="L34" s="76">
        <v>120</v>
      </c>
      <c r="P34" s="78" t="s">
        <v>1094</v>
      </c>
      <c r="Q34" s="30" t="s">
        <v>2892</v>
      </c>
      <c r="R34" s="30" t="s">
        <v>2111</v>
      </c>
      <c r="S34" s="86">
        <v>18.39</v>
      </c>
      <c r="T34" s="86">
        <v>17.61</v>
      </c>
      <c r="U34" s="203">
        <f t="shared" si="0"/>
        <v>56.78591709256105</v>
      </c>
      <c r="V34" s="30" t="s">
        <v>1106</v>
      </c>
      <c r="W34" s="79" t="s">
        <v>1657</v>
      </c>
      <c r="X34" s="146">
        <v>9.8000000000000007</v>
      </c>
      <c r="Y34" s="147">
        <v>9.98</v>
      </c>
      <c r="Z34" s="142">
        <v>3.9</v>
      </c>
      <c r="AA34" s="142">
        <v>4</v>
      </c>
      <c r="AB34" s="143">
        <v>74.599999999999994</v>
      </c>
      <c r="AC34" s="143">
        <v>75</v>
      </c>
      <c r="AD34" s="148">
        <v>5.85</v>
      </c>
      <c r="AE34" s="148">
        <v>5.98</v>
      </c>
      <c r="AF34" s="145">
        <v>5.22</v>
      </c>
      <c r="AG34" s="145">
        <v>5.29</v>
      </c>
      <c r="AH34" s="149">
        <v>18</v>
      </c>
      <c r="AI34" s="149">
        <v>19</v>
      </c>
      <c r="AJ34" s="152" t="s">
        <v>56</v>
      </c>
      <c r="AK34" s="152" t="s">
        <v>56</v>
      </c>
      <c r="AL34" s="153" t="s">
        <v>56</v>
      </c>
      <c r="AM34" s="153" t="s">
        <v>56</v>
      </c>
      <c r="AN34" s="154" t="s">
        <v>56</v>
      </c>
      <c r="AO34" s="154" t="s">
        <v>56</v>
      </c>
      <c r="AP34" s="155" t="s">
        <v>56</v>
      </c>
      <c r="AQ34" s="177" t="s">
        <v>56</v>
      </c>
      <c r="AR34" s="180" t="s">
        <v>56</v>
      </c>
      <c r="AS34" s="180" t="s">
        <v>56</v>
      </c>
      <c r="AT34" s="340" t="s">
        <v>56</v>
      </c>
      <c r="AU34" s="342" t="s">
        <v>56</v>
      </c>
      <c r="AV34" s="344" t="s">
        <v>56</v>
      </c>
      <c r="AW34" s="344" t="s">
        <v>56</v>
      </c>
      <c r="AX34" s="347" t="s">
        <v>56</v>
      </c>
      <c r="AY34" s="347" t="s">
        <v>56</v>
      </c>
    </row>
    <row r="35" spans="1:51" ht="22.15" hidden="1" customHeight="1">
      <c r="A35" s="138">
        <v>90680101</v>
      </c>
      <c r="B35" s="114" t="s">
        <v>2801</v>
      </c>
      <c r="D35" s="223" t="s">
        <v>1828</v>
      </c>
      <c r="E35" s="30" t="s">
        <v>32</v>
      </c>
      <c r="F35" s="74">
        <v>95</v>
      </c>
      <c r="K35" s="30" t="s">
        <v>80</v>
      </c>
      <c r="L35" s="76">
        <v>120</v>
      </c>
      <c r="P35" s="78" t="s">
        <v>1094</v>
      </c>
      <c r="Q35" s="30" t="s">
        <v>2892</v>
      </c>
      <c r="R35" s="30" t="s">
        <v>2111</v>
      </c>
      <c r="S35" s="86">
        <v>19.36</v>
      </c>
      <c r="T35" s="86">
        <v>18.61</v>
      </c>
      <c r="U35" s="203">
        <f t="shared" si="0"/>
        <v>53.734551316496507</v>
      </c>
      <c r="V35" s="30" t="s">
        <v>1106</v>
      </c>
      <c r="W35" s="79" t="s">
        <v>1657</v>
      </c>
      <c r="X35" s="146">
        <v>9.8000000000000007</v>
      </c>
      <c r="Y35" s="147">
        <v>9.98</v>
      </c>
      <c r="Z35" s="142">
        <v>3.9</v>
      </c>
      <c r="AA35" s="142">
        <v>4</v>
      </c>
      <c r="AB35" s="143">
        <v>79.599999999999994</v>
      </c>
      <c r="AC35" s="143">
        <v>80</v>
      </c>
      <c r="AD35" s="148">
        <v>5.85</v>
      </c>
      <c r="AE35" s="148">
        <v>5.98</v>
      </c>
      <c r="AF35" s="145">
        <v>5.22</v>
      </c>
      <c r="AG35" s="145">
        <v>5.29</v>
      </c>
      <c r="AH35" s="149">
        <v>18</v>
      </c>
      <c r="AI35" s="149">
        <v>19</v>
      </c>
      <c r="AJ35" s="152" t="s">
        <v>56</v>
      </c>
      <c r="AK35" s="152" t="s">
        <v>56</v>
      </c>
      <c r="AL35" s="153" t="s">
        <v>56</v>
      </c>
      <c r="AM35" s="153" t="s">
        <v>56</v>
      </c>
      <c r="AN35" s="154" t="s">
        <v>56</v>
      </c>
      <c r="AO35" s="154" t="s">
        <v>56</v>
      </c>
      <c r="AP35" s="155" t="s">
        <v>56</v>
      </c>
      <c r="AQ35" s="177" t="s">
        <v>56</v>
      </c>
      <c r="AR35" s="180" t="s">
        <v>56</v>
      </c>
      <c r="AS35" s="180" t="s">
        <v>56</v>
      </c>
      <c r="AT35" s="340" t="s">
        <v>56</v>
      </c>
      <c r="AU35" s="342" t="s">
        <v>56</v>
      </c>
      <c r="AV35" s="344" t="s">
        <v>56</v>
      </c>
      <c r="AW35" s="344" t="s">
        <v>56</v>
      </c>
      <c r="AX35" s="347" t="s">
        <v>56</v>
      </c>
      <c r="AY35" s="347" t="s">
        <v>56</v>
      </c>
    </row>
    <row r="36" spans="1:51" ht="22.15" hidden="1" customHeight="1">
      <c r="A36" s="138">
        <v>90690101</v>
      </c>
      <c r="B36" s="114" t="s">
        <v>2802</v>
      </c>
      <c r="D36" s="223" t="s">
        <v>1828</v>
      </c>
      <c r="E36" s="30" t="s">
        <v>32</v>
      </c>
      <c r="F36" s="74">
        <v>95</v>
      </c>
      <c r="K36" s="30" t="s">
        <v>80</v>
      </c>
      <c r="L36" s="76">
        <v>120</v>
      </c>
      <c r="P36" s="78" t="s">
        <v>1094</v>
      </c>
      <c r="Q36" s="30" t="s">
        <v>2892</v>
      </c>
      <c r="R36" s="30" t="s">
        <v>2111</v>
      </c>
      <c r="S36" s="86">
        <v>21.44</v>
      </c>
      <c r="T36" s="86">
        <v>20.71</v>
      </c>
      <c r="U36" s="203">
        <f t="shared" si="0"/>
        <v>48.285852245292126</v>
      </c>
      <c r="V36" s="30" t="s">
        <v>1106</v>
      </c>
      <c r="W36" s="79" t="s">
        <v>1657</v>
      </c>
      <c r="X36" s="146">
        <v>9.8000000000000007</v>
      </c>
      <c r="Y36" s="147">
        <v>9.98</v>
      </c>
      <c r="Z36" s="142">
        <v>3.9</v>
      </c>
      <c r="AA36" s="142">
        <v>4</v>
      </c>
      <c r="AB36" s="143">
        <v>89.6</v>
      </c>
      <c r="AC36" s="143">
        <v>90</v>
      </c>
      <c r="AD36" s="148">
        <v>5.85</v>
      </c>
      <c r="AE36" s="148">
        <v>5.98</v>
      </c>
      <c r="AF36" s="145">
        <v>5.22</v>
      </c>
      <c r="AG36" s="145">
        <v>5.29</v>
      </c>
      <c r="AH36" s="149">
        <v>18</v>
      </c>
      <c r="AI36" s="149">
        <v>19</v>
      </c>
      <c r="AJ36" s="152" t="s">
        <v>56</v>
      </c>
      <c r="AK36" s="152" t="s">
        <v>56</v>
      </c>
      <c r="AL36" s="153" t="s">
        <v>56</v>
      </c>
      <c r="AM36" s="153" t="s">
        <v>56</v>
      </c>
      <c r="AN36" s="154" t="s">
        <v>56</v>
      </c>
      <c r="AO36" s="154" t="s">
        <v>56</v>
      </c>
      <c r="AP36" s="155" t="s">
        <v>56</v>
      </c>
      <c r="AQ36" s="177" t="s">
        <v>56</v>
      </c>
      <c r="AR36" s="180" t="s">
        <v>56</v>
      </c>
      <c r="AS36" s="180" t="s">
        <v>56</v>
      </c>
      <c r="AT36" s="340" t="s">
        <v>56</v>
      </c>
      <c r="AU36" s="342" t="s">
        <v>56</v>
      </c>
      <c r="AV36" s="344" t="s">
        <v>56</v>
      </c>
      <c r="AW36" s="344" t="s">
        <v>56</v>
      </c>
      <c r="AX36" s="347" t="s">
        <v>56</v>
      </c>
      <c r="AY36" s="347" t="s">
        <v>56</v>
      </c>
    </row>
    <row r="37" spans="1:51" ht="22.15" hidden="1" customHeight="1">
      <c r="A37" s="138">
        <v>90610101</v>
      </c>
      <c r="B37" s="114" t="s">
        <v>2803</v>
      </c>
      <c r="D37" s="223" t="s">
        <v>1828</v>
      </c>
      <c r="E37" s="30" t="s">
        <v>32</v>
      </c>
      <c r="F37" s="74">
        <v>95</v>
      </c>
      <c r="K37" s="30" t="s">
        <v>80</v>
      </c>
      <c r="L37" s="76">
        <v>120</v>
      </c>
      <c r="P37" s="78" t="s">
        <v>1094</v>
      </c>
      <c r="Q37" s="30" t="s">
        <v>2892</v>
      </c>
      <c r="R37" s="30" t="s">
        <v>2111</v>
      </c>
      <c r="S37" s="86">
        <v>23.69</v>
      </c>
      <c r="T37" s="86">
        <v>22.94</v>
      </c>
      <c r="U37" s="203">
        <f t="shared" si="0"/>
        <v>43.591979075850041</v>
      </c>
      <c r="V37" s="30" t="s">
        <v>1106</v>
      </c>
      <c r="W37" s="79" t="s">
        <v>1657</v>
      </c>
      <c r="X37" s="146">
        <v>9.8000000000000007</v>
      </c>
      <c r="Y37" s="147">
        <v>9.98</v>
      </c>
      <c r="Z37" s="142">
        <v>3.9</v>
      </c>
      <c r="AA37" s="142">
        <v>4</v>
      </c>
      <c r="AB37" s="143">
        <v>99.6</v>
      </c>
      <c r="AC37" s="143">
        <v>100</v>
      </c>
      <c r="AD37" s="148">
        <v>5.85</v>
      </c>
      <c r="AE37" s="148">
        <v>5.98</v>
      </c>
      <c r="AF37" s="145">
        <v>5.22</v>
      </c>
      <c r="AG37" s="145">
        <v>5.29</v>
      </c>
      <c r="AH37" s="149">
        <v>18</v>
      </c>
      <c r="AI37" s="149">
        <v>19</v>
      </c>
      <c r="AJ37" s="152" t="s">
        <v>56</v>
      </c>
      <c r="AK37" s="152" t="s">
        <v>56</v>
      </c>
      <c r="AL37" s="153" t="s">
        <v>56</v>
      </c>
      <c r="AM37" s="153" t="s">
        <v>56</v>
      </c>
      <c r="AN37" s="154" t="s">
        <v>56</v>
      </c>
      <c r="AO37" s="154" t="s">
        <v>56</v>
      </c>
      <c r="AP37" s="155" t="s">
        <v>56</v>
      </c>
      <c r="AQ37" s="177" t="s">
        <v>56</v>
      </c>
      <c r="AR37" s="180" t="s">
        <v>56</v>
      </c>
      <c r="AS37" s="180" t="s">
        <v>56</v>
      </c>
      <c r="AT37" s="340" t="s">
        <v>56</v>
      </c>
      <c r="AU37" s="342" t="s">
        <v>56</v>
      </c>
      <c r="AV37" s="344" t="s">
        <v>56</v>
      </c>
      <c r="AW37" s="344" t="s">
        <v>56</v>
      </c>
      <c r="AX37" s="347" t="s">
        <v>56</v>
      </c>
      <c r="AY37" s="347" t="s">
        <v>56</v>
      </c>
    </row>
    <row r="38" spans="1:51" s="124" customFormat="1" ht="22.15" hidden="1" customHeight="1">
      <c r="A38" s="117">
        <v>90816120</v>
      </c>
      <c r="B38" s="118" t="s">
        <v>2726</v>
      </c>
      <c r="C38" s="117"/>
      <c r="D38" s="223" t="s">
        <v>1828</v>
      </c>
      <c r="E38" s="117" t="s">
        <v>722</v>
      </c>
      <c r="F38" s="119">
        <v>160</v>
      </c>
      <c r="G38" s="117" t="s">
        <v>53</v>
      </c>
      <c r="H38" s="119">
        <v>130</v>
      </c>
      <c r="I38" s="117"/>
      <c r="J38" s="120"/>
      <c r="K38" s="117" t="s">
        <v>81</v>
      </c>
      <c r="L38" s="121">
        <v>120</v>
      </c>
      <c r="M38" s="117"/>
      <c r="N38" s="121"/>
      <c r="O38" s="117"/>
      <c r="P38" s="122" t="s">
        <v>1094</v>
      </c>
      <c r="Q38" s="117" t="s">
        <v>4195</v>
      </c>
      <c r="R38" s="117" t="s">
        <v>1102</v>
      </c>
      <c r="S38" s="205">
        <v>11.47</v>
      </c>
      <c r="T38" s="205">
        <v>10.06</v>
      </c>
      <c r="U38" s="203">
        <f t="shared" si="0"/>
        <v>99.403578528827026</v>
      </c>
      <c r="V38" s="117" t="s">
        <v>1106</v>
      </c>
      <c r="W38" s="123" t="s">
        <v>1655</v>
      </c>
      <c r="X38" s="146">
        <v>12.75</v>
      </c>
      <c r="Y38" s="147">
        <v>12.98</v>
      </c>
      <c r="Z38" s="142">
        <v>5.2</v>
      </c>
      <c r="AA38" s="142">
        <v>5.3</v>
      </c>
      <c r="AB38" s="143">
        <v>15.7</v>
      </c>
      <c r="AC38" s="143">
        <v>16</v>
      </c>
      <c r="AD38" s="148">
        <v>7.06</v>
      </c>
      <c r="AE38" s="148">
        <v>7.12</v>
      </c>
      <c r="AF38" s="145" t="s">
        <v>56</v>
      </c>
      <c r="AG38" s="145" t="s">
        <v>56</v>
      </c>
      <c r="AH38" s="149" t="s">
        <v>56</v>
      </c>
      <c r="AI38" s="149" t="s">
        <v>56</v>
      </c>
      <c r="AJ38" s="152" t="s">
        <v>56</v>
      </c>
      <c r="AK38" s="152" t="s">
        <v>56</v>
      </c>
      <c r="AL38" s="153" t="s">
        <v>56</v>
      </c>
      <c r="AM38" s="153" t="s">
        <v>56</v>
      </c>
      <c r="AN38" s="154" t="s">
        <v>56</v>
      </c>
      <c r="AO38" s="154" t="s">
        <v>56</v>
      </c>
      <c r="AP38" s="155" t="s">
        <v>56</v>
      </c>
      <c r="AQ38" s="177" t="s">
        <v>56</v>
      </c>
      <c r="AR38" s="180" t="s">
        <v>56</v>
      </c>
      <c r="AS38" s="180" t="s">
        <v>56</v>
      </c>
      <c r="AT38" s="340" t="s">
        <v>56</v>
      </c>
      <c r="AU38" s="342" t="s">
        <v>56</v>
      </c>
      <c r="AV38" s="344" t="s">
        <v>56</v>
      </c>
      <c r="AW38" s="344" t="s">
        <v>56</v>
      </c>
      <c r="AX38" s="347" t="s">
        <v>56</v>
      </c>
      <c r="AY38" s="347" t="s">
        <v>56</v>
      </c>
    </row>
    <row r="39" spans="1:51" s="124" customFormat="1" ht="22.15" hidden="1" customHeight="1">
      <c r="A39" s="117">
        <v>90820120</v>
      </c>
      <c r="B39" s="118" t="s">
        <v>2727</v>
      </c>
      <c r="C39" s="117"/>
      <c r="D39" s="223" t="s">
        <v>1828</v>
      </c>
      <c r="E39" s="117" t="s">
        <v>722</v>
      </c>
      <c r="F39" s="119">
        <v>180</v>
      </c>
      <c r="G39" s="117" t="s">
        <v>53</v>
      </c>
      <c r="H39" s="119">
        <v>130</v>
      </c>
      <c r="I39" s="117"/>
      <c r="J39" s="120"/>
      <c r="K39" s="117" t="s">
        <v>81</v>
      </c>
      <c r="L39" s="121">
        <v>120</v>
      </c>
      <c r="M39" s="117" t="s">
        <v>61</v>
      </c>
      <c r="N39" s="121">
        <v>130</v>
      </c>
      <c r="O39" s="117"/>
      <c r="P39" s="122" t="s">
        <v>1094</v>
      </c>
      <c r="Q39" s="117" t="s">
        <v>4195</v>
      </c>
      <c r="R39" s="117" t="s">
        <v>1102</v>
      </c>
      <c r="S39" s="205">
        <v>12.86</v>
      </c>
      <c r="T39" s="205">
        <v>11.5</v>
      </c>
      <c r="U39" s="203">
        <f t="shared" si="0"/>
        <v>86.956521739130437</v>
      </c>
      <c r="V39" s="117" t="s">
        <v>1106</v>
      </c>
      <c r="W39" s="123" t="s">
        <v>1655</v>
      </c>
      <c r="X39" s="146">
        <v>12.75</v>
      </c>
      <c r="Y39" s="147">
        <v>12.98</v>
      </c>
      <c r="Z39" s="142">
        <v>5.2</v>
      </c>
      <c r="AA39" s="142">
        <v>5.3</v>
      </c>
      <c r="AB39" s="143">
        <v>19.7</v>
      </c>
      <c r="AC39" s="143">
        <v>20</v>
      </c>
      <c r="AD39" s="148">
        <v>7.06</v>
      </c>
      <c r="AE39" s="148">
        <v>7.12</v>
      </c>
      <c r="AF39" s="145" t="s">
        <v>56</v>
      </c>
      <c r="AG39" s="145" t="s">
        <v>56</v>
      </c>
      <c r="AH39" s="149" t="s">
        <v>56</v>
      </c>
      <c r="AI39" s="149" t="s">
        <v>56</v>
      </c>
      <c r="AJ39" s="152" t="s">
        <v>56</v>
      </c>
      <c r="AK39" s="152" t="s">
        <v>56</v>
      </c>
      <c r="AL39" s="153" t="s">
        <v>56</v>
      </c>
      <c r="AM39" s="153" t="s">
        <v>56</v>
      </c>
      <c r="AN39" s="154" t="s">
        <v>56</v>
      </c>
      <c r="AO39" s="154" t="s">
        <v>56</v>
      </c>
      <c r="AP39" s="155" t="s">
        <v>56</v>
      </c>
      <c r="AQ39" s="177" t="s">
        <v>56</v>
      </c>
      <c r="AR39" s="180" t="s">
        <v>56</v>
      </c>
      <c r="AS39" s="180" t="s">
        <v>56</v>
      </c>
      <c r="AT39" s="340" t="s">
        <v>56</v>
      </c>
      <c r="AU39" s="342" t="s">
        <v>56</v>
      </c>
      <c r="AV39" s="344" t="s">
        <v>56</v>
      </c>
      <c r="AW39" s="344" t="s">
        <v>56</v>
      </c>
      <c r="AX39" s="347" t="s">
        <v>56</v>
      </c>
      <c r="AY39" s="347" t="s">
        <v>56</v>
      </c>
    </row>
    <row r="40" spans="1:51" s="124" customFormat="1" ht="22.15" hidden="1" customHeight="1">
      <c r="A40" s="117">
        <v>90825120</v>
      </c>
      <c r="B40" s="118" t="s">
        <v>2728</v>
      </c>
      <c r="C40" s="117"/>
      <c r="D40" s="223" t="s">
        <v>1828</v>
      </c>
      <c r="E40" s="117" t="s">
        <v>722</v>
      </c>
      <c r="F40" s="119">
        <v>180</v>
      </c>
      <c r="G40" s="117" t="s">
        <v>53</v>
      </c>
      <c r="H40" s="119">
        <v>130</v>
      </c>
      <c r="I40" s="117"/>
      <c r="J40" s="120"/>
      <c r="K40" s="117" t="s">
        <v>81</v>
      </c>
      <c r="L40" s="121">
        <v>175</v>
      </c>
      <c r="M40" s="117" t="s">
        <v>61</v>
      </c>
      <c r="N40" s="121">
        <v>130</v>
      </c>
      <c r="O40" s="117"/>
      <c r="P40" s="122" t="s">
        <v>1094</v>
      </c>
      <c r="Q40" s="117" t="s">
        <v>4195</v>
      </c>
      <c r="R40" s="117" t="s">
        <v>1102</v>
      </c>
      <c r="S40" s="205">
        <v>14.71</v>
      </c>
      <c r="T40" s="205">
        <v>13.15</v>
      </c>
      <c r="U40" s="203">
        <f t="shared" si="0"/>
        <v>76.045627376425855</v>
      </c>
      <c r="V40" s="117" t="s">
        <v>1106</v>
      </c>
      <c r="W40" s="123" t="s">
        <v>1655</v>
      </c>
      <c r="X40" s="146">
        <v>12.75</v>
      </c>
      <c r="Y40" s="147">
        <v>12.98</v>
      </c>
      <c r="Z40" s="142">
        <v>5.2</v>
      </c>
      <c r="AA40" s="142">
        <v>5.3</v>
      </c>
      <c r="AB40" s="143">
        <v>24.7</v>
      </c>
      <c r="AC40" s="143">
        <v>25</v>
      </c>
      <c r="AD40" s="148">
        <v>7.06</v>
      </c>
      <c r="AE40" s="148">
        <v>7.12</v>
      </c>
      <c r="AF40" s="145" t="s">
        <v>56</v>
      </c>
      <c r="AG40" s="145" t="s">
        <v>56</v>
      </c>
      <c r="AH40" s="149" t="s">
        <v>56</v>
      </c>
      <c r="AI40" s="149" t="s">
        <v>56</v>
      </c>
      <c r="AJ40" s="152" t="s">
        <v>56</v>
      </c>
      <c r="AK40" s="152" t="s">
        <v>56</v>
      </c>
      <c r="AL40" s="153" t="s">
        <v>56</v>
      </c>
      <c r="AM40" s="153" t="s">
        <v>56</v>
      </c>
      <c r="AN40" s="154" t="s">
        <v>56</v>
      </c>
      <c r="AO40" s="154" t="s">
        <v>56</v>
      </c>
      <c r="AP40" s="155" t="s">
        <v>56</v>
      </c>
      <c r="AQ40" s="177" t="s">
        <v>56</v>
      </c>
      <c r="AR40" s="180" t="s">
        <v>56</v>
      </c>
      <c r="AS40" s="180" t="s">
        <v>56</v>
      </c>
      <c r="AT40" s="340" t="s">
        <v>56</v>
      </c>
      <c r="AU40" s="342" t="s">
        <v>56</v>
      </c>
      <c r="AV40" s="344" t="s">
        <v>56</v>
      </c>
      <c r="AW40" s="344" t="s">
        <v>56</v>
      </c>
      <c r="AX40" s="347" t="s">
        <v>56</v>
      </c>
      <c r="AY40" s="347" t="s">
        <v>56</v>
      </c>
    </row>
    <row r="41" spans="1:51" s="124" customFormat="1" ht="22.15" hidden="1" customHeight="1">
      <c r="A41" s="117">
        <v>90830120</v>
      </c>
      <c r="B41" s="118" t="s">
        <v>2729</v>
      </c>
      <c r="C41" s="117"/>
      <c r="D41" s="223" t="s">
        <v>1828</v>
      </c>
      <c r="E41" s="117" t="s">
        <v>722</v>
      </c>
      <c r="F41" s="119">
        <v>180</v>
      </c>
      <c r="G41" s="117" t="s">
        <v>53</v>
      </c>
      <c r="H41" s="119">
        <v>130</v>
      </c>
      <c r="I41" s="117"/>
      <c r="J41" s="120"/>
      <c r="K41" s="117" t="s">
        <v>81</v>
      </c>
      <c r="L41" s="121">
        <v>175</v>
      </c>
      <c r="M41" s="117" t="s">
        <v>61</v>
      </c>
      <c r="N41" s="121">
        <v>130</v>
      </c>
      <c r="O41" s="117"/>
      <c r="P41" s="122" t="s">
        <v>1094</v>
      </c>
      <c r="Q41" s="117" t="s">
        <v>4195</v>
      </c>
      <c r="R41" s="117" t="s">
        <v>1102</v>
      </c>
      <c r="S41" s="205">
        <v>16</v>
      </c>
      <c r="T41" s="205">
        <v>14.62</v>
      </c>
      <c r="U41" s="203">
        <f t="shared" si="0"/>
        <v>68.399452804377574</v>
      </c>
      <c r="V41" s="117" t="s">
        <v>1106</v>
      </c>
      <c r="W41" s="123" t="s">
        <v>1657</v>
      </c>
      <c r="X41" s="146">
        <v>12.75</v>
      </c>
      <c r="Y41" s="147">
        <v>12.98</v>
      </c>
      <c r="Z41" s="142">
        <v>5.2</v>
      </c>
      <c r="AA41" s="142">
        <v>5.3</v>
      </c>
      <c r="AB41" s="143">
        <v>29.7</v>
      </c>
      <c r="AC41" s="143">
        <v>30</v>
      </c>
      <c r="AD41" s="148">
        <v>7.06</v>
      </c>
      <c r="AE41" s="148">
        <v>7.12</v>
      </c>
      <c r="AF41" s="145" t="s">
        <v>56</v>
      </c>
      <c r="AG41" s="145" t="s">
        <v>56</v>
      </c>
      <c r="AH41" s="149" t="s">
        <v>56</v>
      </c>
      <c r="AI41" s="149" t="s">
        <v>56</v>
      </c>
      <c r="AJ41" s="152" t="s">
        <v>56</v>
      </c>
      <c r="AK41" s="152" t="s">
        <v>56</v>
      </c>
      <c r="AL41" s="153" t="s">
        <v>56</v>
      </c>
      <c r="AM41" s="153" t="s">
        <v>56</v>
      </c>
      <c r="AN41" s="154" t="s">
        <v>56</v>
      </c>
      <c r="AO41" s="154" t="s">
        <v>56</v>
      </c>
      <c r="AP41" s="155" t="s">
        <v>56</v>
      </c>
      <c r="AQ41" s="177" t="s">
        <v>56</v>
      </c>
      <c r="AR41" s="180" t="s">
        <v>56</v>
      </c>
      <c r="AS41" s="180" t="s">
        <v>56</v>
      </c>
      <c r="AT41" s="340" t="s">
        <v>56</v>
      </c>
      <c r="AU41" s="342" t="s">
        <v>56</v>
      </c>
      <c r="AV41" s="344" t="s">
        <v>56</v>
      </c>
      <c r="AW41" s="344" t="s">
        <v>56</v>
      </c>
      <c r="AX41" s="347" t="s">
        <v>56</v>
      </c>
      <c r="AY41" s="347" t="s">
        <v>56</v>
      </c>
    </row>
    <row r="42" spans="1:51" s="124" customFormat="1" ht="22.15" hidden="1" customHeight="1">
      <c r="A42" s="117">
        <v>90835120</v>
      </c>
      <c r="B42" s="118" t="s">
        <v>2730</v>
      </c>
      <c r="C42" s="117"/>
      <c r="D42" s="223" t="s">
        <v>1828</v>
      </c>
      <c r="E42" s="117" t="s">
        <v>722</v>
      </c>
      <c r="F42" s="119">
        <v>180</v>
      </c>
      <c r="G42" s="117" t="s">
        <v>53</v>
      </c>
      <c r="H42" s="119">
        <v>130</v>
      </c>
      <c r="I42" s="117"/>
      <c r="J42" s="120"/>
      <c r="K42" s="117" t="s">
        <v>81</v>
      </c>
      <c r="L42" s="121">
        <v>175</v>
      </c>
      <c r="M42" s="117" t="s">
        <v>61</v>
      </c>
      <c r="N42" s="121">
        <v>130</v>
      </c>
      <c r="O42" s="117"/>
      <c r="P42" s="122" t="s">
        <v>1094</v>
      </c>
      <c r="Q42" s="117" t="s">
        <v>4195</v>
      </c>
      <c r="R42" s="117" t="s">
        <v>1102</v>
      </c>
      <c r="S42" s="205">
        <v>17.690000000000001</v>
      </c>
      <c r="T42" s="205">
        <v>16.09</v>
      </c>
      <c r="U42" s="203">
        <f t="shared" si="0"/>
        <v>62.150403977625857</v>
      </c>
      <c r="V42" s="117" t="s">
        <v>1106</v>
      </c>
      <c r="W42" s="123" t="s">
        <v>1657</v>
      </c>
      <c r="X42" s="146">
        <v>12.75</v>
      </c>
      <c r="Y42" s="147">
        <v>12.98</v>
      </c>
      <c r="Z42" s="142">
        <v>5.2</v>
      </c>
      <c r="AA42" s="142">
        <v>5.3</v>
      </c>
      <c r="AB42" s="143">
        <v>34.6</v>
      </c>
      <c r="AC42" s="143">
        <v>35</v>
      </c>
      <c r="AD42" s="148">
        <v>7.06</v>
      </c>
      <c r="AE42" s="148">
        <v>7.12</v>
      </c>
      <c r="AF42" s="145" t="s">
        <v>56</v>
      </c>
      <c r="AG42" s="145" t="s">
        <v>56</v>
      </c>
      <c r="AH42" s="149" t="s">
        <v>56</v>
      </c>
      <c r="AI42" s="149" t="s">
        <v>56</v>
      </c>
      <c r="AJ42" s="152" t="s">
        <v>56</v>
      </c>
      <c r="AK42" s="152" t="s">
        <v>56</v>
      </c>
      <c r="AL42" s="153" t="s">
        <v>56</v>
      </c>
      <c r="AM42" s="153" t="s">
        <v>56</v>
      </c>
      <c r="AN42" s="154" t="s">
        <v>56</v>
      </c>
      <c r="AO42" s="154" t="s">
        <v>56</v>
      </c>
      <c r="AP42" s="155" t="s">
        <v>56</v>
      </c>
      <c r="AQ42" s="177" t="s">
        <v>56</v>
      </c>
      <c r="AR42" s="180" t="s">
        <v>56</v>
      </c>
      <c r="AS42" s="180" t="s">
        <v>56</v>
      </c>
      <c r="AT42" s="340" t="s">
        <v>56</v>
      </c>
      <c r="AU42" s="342" t="s">
        <v>56</v>
      </c>
      <c r="AV42" s="344" t="s">
        <v>56</v>
      </c>
      <c r="AW42" s="344" t="s">
        <v>56</v>
      </c>
      <c r="AX42" s="347" t="s">
        <v>56</v>
      </c>
      <c r="AY42" s="347" t="s">
        <v>56</v>
      </c>
    </row>
    <row r="43" spans="1:51" s="124" customFormat="1" ht="22.15" hidden="1" customHeight="1">
      <c r="A43" s="117">
        <v>90840120</v>
      </c>
      <c r="B43" s="118" t="s">
        <v>2731</v>
      </c>
      <c r="C43" s="117"/>
      <c r="D43" s="223" t="s">
        <v>1828</v>
      </c>
      <c r="E43" s="117" t="s">
        <v>722</v>
      </c>
      <c r="F43" s="119">
        <v>180</v>
      </c>
      <c r="G43" s="117" t="s">
        <v>53</v>
      </c>
      <c r="H43" s="119">
        <v>130</v>
      </c>
      <c r="I43" s="117"/>
      <c r="J43" s="120"/>
      <c r="K43" s="117" t="s">
        <v>81</v>
      </c>
      <c r="L43" s="121">
        <v>175</v>
      </c>
      <c r="M43" s="117" t="s">
        <v>61</v>
      </c>
      <c r="N43" s="121">
        <v>130</v>
      </c>
      <c r="O43" s="117"/>
      <c r="P43" s="122" t="s">
        <v>1094</v>
      </c>
      <c r="Q43" s="117" t="s">
        <v>4195</v>
      </c>
      <c r="R43" s="117" t="s">
        <v>1102</v>
      </c>
      <c r="S43" s="205">
        <v>19.28</v>
      </c>
      <c r="T43" s="205">
        <v>17.68</v>
      </c>
      <c r="U43" s="203">
        <f t="shared" si="0"/>
        <v>56.561085972850677</v>
      </c>
      <c r="V43" s="117" t="s">
        <v>1106</v>
      </c>
      <c r="W43" s="123" t="s">
        <v>1657</v>
      </c>
      <c r="X43" s="146">
        <v>12.75</v>
      </c>
      <c r="Y43" s="147">
        <v>12.98</v>
      </c>
      <c r="Z43" s="142">
        <v>5.2</v>
      </c>
      <c r="AA43" s="142">
        <v>5.3</v>
      </c>
      <c r="AB43" s="143">
        <v>39.6</v>
      </c>
      <c r="AC43" s="143">
        <v>40</v>
      </c>
      <c r="AD43" s="148">
        <v>7.06</v>
      </c>
      <c r="AE43" s="148">
        <v>7.12</v>
      </c>
      <c r="AF43" s="145" t="s">
        <v>56</v>
      </c>
      <c r="AG43" s="145" t="s">
        <v>56</v>
      </c>
      <c r="AH43" s="149" t="s">
        <v>56</v>
      </c>
      <c r="AI43" s="149" t="s">
        <v>56</v>
      </c>
      <c r="AJ43" s="152" t="s">
        <v>56</v>
      </c>
      <c r="AK43" s="152" t="s">
        <v>56</v>
      </c>
      <c r="AL43" s="153" t="s">
        <v>56</v>
      </c>
      <c r="AM43" s="153" t="s">
        <v>56</v>
      </c>
      <c r="AN43" s="154" t="s">
        <v>56</v>
      </c>
      <c r="AO43" s="154" t="s">
        <v>56</v>
      </c>
      <c r="AP43" s="155" t="s">
        <v>56</v>
      </c>
      <c r="AQ43" s="177" t="s">
        <v>56</v>
      </c>
      <c r="AR43" s="180" t="s">
        <v>56</v>
      </c>
      <c r="AS43" s="180" t="s">
        <v>56</v>
      </c>
      <c r="AT43" s="340" t="s">
        <v>56</v>
      </c>
      <c r="AU43" s="342" t="s">
        <v>56</v>
      </c>
      <c r="AV43" s="344" t="s">
        <v>56</v>
      </c>
      <c r="AW43" s="344" t="s">
        <v>56</v>
      </c>
      <c r="AX43" s="347" t="s">
        <v>56</v>
      </c>
      <c r="AY43" s="347" t="s">
        <v>56</v>
      </c>
    </row>
    <row r="44" spans="1:51" s="124" customFormat="1" ht="22.15" hidden="1" customHeight="1">
      <c r="A44" s="117">
        <v>90845120</v>
      </c>
      <c r="B44" s="118" t="s">
        <v>2732</v>
      </c>
      <c r="C44" s="117"/>
      <c r="D44" s="223" t="s">
        <v>1828</v>
      </c>
      <c r="E44" s="117" t="s">
        <v>722</v>
      </c>
      <c r="F44" s="119">
        <v>180</v>
      </c>
      <c r="G44" s="117" t="s">
        <v>53</v>
      </c>
      <c r="H44" s="119">
        <v>130</v>
      </c>
      <c r="I44" s="117"/>
      <c r="J44" s="120"/>
      <c r="K44" s="117" t="s">
        <v>81</v>
      </c>
      <c r="L44" s="121">
        <v>175</v>
      </c>
      <c r="M44" s="117" t="s">
        <v>61</v>
      </c>
      <c r="N44" s="121">
        <v>130</v>
      </c>
      <c r="O44" s="117"/>
      <c r="P44" s="122" t="s">
        <v>1094</v>
      </c>
      <c r="Q44" s="117" t="s">
        <v>4195</v>
      </c>
      <c r="R44" s="117" t="s">
        <v>1102</v>
      </c>
      <c r="S44" s="205">
        <v>20.72</v>
      </c>
      <c r="T44" s="205">
        <v>19.22</v>
      </c>
      <c r="U44" s="203">
        <f t="shared" si="0"/>
        <v>52.029136316337151</v>
      </c>
      <c r="V44" s="117" t="s">
        <v>1106</v>
      </c>
      <c r="W44" s="123" t="s">
        <v>1657</v>
      </c>
      <c r="X44" s="146">
        <v>12.75</v>
      </c>
      <c r="Y44" s="147">
        <v>12.98</v>
      </c>
      <c r="Z44" s="142">
        <v>5.2</v>
      </c>
      <c r="AA44" s="142">
        <v>5.3</v>
      </c>
      <c r="AB44" s="143">
        <v>44.6</v>
      </c>
      <c r="AC44" s="143">
        <v>45</v>
      </c>
      <c r="AD44" s="148">
        <v>7.06</v>
      </c>
      <c r="AE44" s="148">
        <v>7.12</v>
      </c>
      <c r="AF44" s="145" t="s">
        <v>56</v>
      </c>
      <c r="AG44" s="145" t="s">
        <v>56</v>
      </c>
      <c r="AH44" s="149" t="s">
        <v>56</v>
      </c>
      <c r="AI44" s="149" t="s">
        <v>56</v>
      </c>
      <c r="AJ44" s="152" t="s">
        <v>56</v>
      </c>
      <c r="AK44" s="152" t="s">
        <v>56</v>
      </c>
      <c r="AL44" s="153" t="s">
        <v>56</v>
      </c>
      <c r="AM44" s="153" t="s">
        <v>56</v>
      </c>
      <c r="AN44" s="154" t="s">
        <v>56</v>
      </c>
      <c r="AO44" s="154" t="s">
        <v>56</v>
      </c>
      <c r="AP44" s="155" t="s">
        <v>56</v>
      </c>
      <c r="AQ44" s="177" t="s">
        <v>56</v>
      </c>
      <c r="AR44" s="180" t="s">
        <v>56</v>
      </c>
      <c r="AS44" s="180" t="s">
        <v>56</v>
      </c>
      <c r="AT44" s="340" t="s">
        <v>56</v>
      </c>
      <c r="AU44" s="342" t="s">
        <v>56</v>
      </c>
      <c r="AV44" s="344" t="s">
        <v>56</v>
      </c>
      <c r="AW44" s="344" t="s">
        <v>56</v>
      </c>
      <c r="AX44" s="347" t="s">
        <v>56</v>
      </c>
      <c r="AY44" s="347" t="s">
        <v>56</v>
      </c>
    </row>
    <row r="45" spans="1:51" s="124" customFormat="1" ht="22.15" hidden="1" customHeight="1">
      <c r="A45" s="117">
        <v>90850120</v>
      </c>
      <c r="B45" s="118" t="s">
        <v>2733</v>
      </c>
      <c r="C45" s="117"/>
      <c r="D45" s="223" t="s">
        <v>1828</v>
      </c>
      <c r="E45" s="117" t="s">
        <v>722</v>
      </c>
      <c r="F45" s="119">
        <v>180</v>
      </c>
      <c r="G45" s="117" t="s">
        <v>53</v>
      </c>
      <c r="H45" s="119">
        <v>130</v>
      </c>
      <c r="I45" s="117"/>
      <c r="J45" s="120"/>
      <c r="K45" s="117" t="s">
        <v>81</v>
      </c>
      <c r="L45" s="121">
        <v>175</v>
      </c>
      <c r="M45" s="117" t="s">
        <v>61</v>
      </c>
      <c r="N45" s="121">
        <v>130</v>
      </c>
      <c r="O45" s="117"/>
      <c r="P45" s="122" t="s">
        <v>1094</v>
      </c>
      <c r="Q45" s="117" t="s">
        <v>4195</v>
      </c>
      <c r="R45" s="117" t="s">
        <v>1102</v>
      </c>
      <c r="S45" s="205">
        <v>22.33</v>
      </c>
      <c r="T45" s="205">
        <v>20.82</v>
      </c>
      <c r="U45" s="203">
        <f t="shared" si="0"/>
        <v>48.030739673390968</v>
      </c>
      <c r="V45" s="117" t="s">
        <v>1106</v>
      </c>
      <c r="W45" s="123" t="s">
        <v>1657</v>
      </c>
      <c r="X45" s="146">
        <v>12.75</v>
      </c>
      <c r="Y45" s="147">
        <v>12.98</v>
      </c>
      <c r="Z45" s="142">
        <v>5.2</v>
      </c>
      <c r="AA45" s="142">
        <v>5.3</v>
      </c>
      <c r="AB45" s="143">
        <v>49.5</v>
      </c>
      <c r="AC45" s="143">
        <v>50</v>
      </c>
      <c r="AD45" s="148">
        <v>7.06</v>
      </c>
      <c r="AE45" s="148">
        <v>7.12</v>
      </c>
      <c r="AF45" s="145" t="s">
        <v>56</v>
      </c>
      <c r="AG45" s="145" t="s">
        <v>56</v>
      </c>
      <c r="AH45" s="149" t="s">
        <v>56</v>
      </c>
      <c r="AI45" s="149" t="s">
        <v>56</v>
      </c>
      <c r="AJ45" s="152" t="s">
        <v>56</v>
      </c>
      <c r="AK45" s="152" t="s">
        <v>56</v>
      </c>
      <c r="AL45" s="153" t="s">
        <v>56</v>
      </c>
      <c r="AM45" s="153" t="s">
        <v>56</v>
      </c>
      <c r="AN45" s="154" t="s">
        <v>56</v>
      </c>
      <c r="AO45" s="154" t="s">
        <v>56</v>
      </c>
      <c r="AP45" s="155" t="s">
        <v>56</v>
      </c>
      <c r="AQ45" s="177" t="s">
        <v>56</v>
      </c>
      <c r="AR45" s="180" t="s">
        <v>56</v>
      </c>
      <c r="AS45" s="180" t="s">
        <v>56</v>
      </c>
      <c r="AT45" s="340" t="s">
        <v>56</v>
      </c>
      <c r="AU45" s="342" t="s">
        <v>56</v>
      </c>
      <c r="AV45" s="344" t="s">
        <v>56</v>
      </c>
      <c r="AW45" s="344" t="s">
        <v>56</v>
      </c>
      <c r="AX45" s="347" t="s">
        <v>56</v>
      </c>
      <c r="AY45" s="347" t="s">
        <v>56</v>
      </c>
    </row>
    <row r="46" spans="1:51" ht="22.15" hidden="1" customHeight="1">
      <c r="A46" s="138">
        <v>90840121</v>
      </c>
      <c r="B46" s="114" t="s">
        <v>2715</v>
      </c>
      <c r="D46" s="223" t="s">
        <v>1828</v>
      </c>
      <c r="E46" s="30" t="s">
        <v>32</v>
      </c>
      <c r="F46" s="74">
        <v>105</v>
      </c>
      <c r="K46" s="30" t="s">
        <v>80</v>
      </c>
      <c r="L46" s="76">
        <v>120</v>
      </c>
      <c r="P46" s="78" t="s">
        <v>1094</v>
      </c>
      <c r="Q46" s="30" t="s">
        <v>2778</v>
      </c>
      <c r="R46" s="30" t="s">
        <v>1149</v>
      </c>
      <c r="S46" s="86">
        <v>20.41</v>
      </c>
      <c r="T46" s="86">
        <v>18.739999999999998</v>
      </c>
      <c r="U46" s="203">
        <f t="shared" si="0"/>
        <v>53.361792956243335</v>
      </c>
      <c r="V46" s="30" t="s">
        <v>1106</v>
      </c>
      <c r="W46" s="79" t="s">
        <v>1657</v>
      </c>
      <c r="X46" s="146">
        <v>12.75</v>
      </c>
      <c r="Y46" s="147">
        <v>12.98</v>
      </c>
      <c r="Z46" s="142">
        <v>5.2</v>
      </c>
      <c r="AA46" s="142">
        <v>5.3</v>
      </c>
      <c r="AB46" s="143">
        <v>39.6</v>
      </c>
      <c r="AC46" s="143">
        <v>40</v>
      </c>
      <c r="AD46" s="148">
        <v>7.8</v>
      </c>
      <c r="AE46" s="148">
        <v>7.98</v>
      </c>
      <c r="AF46" s="145">
        <v>7.06</v>
      </c>
      <c r="AG46" s="145">
        <v>7.12</v>
      </c>
      <c r="AH46" s="149">
        <v>22</v>
      </c>
      <c r="AI46" s="149">
        <v>23</v>
      </c>
      <c r="AJ46" s="152" t="s">
        <v>56</v>
      </c>
      <c r="AK46" s="152" t="s">
        <v>56</v>
      </c>
      <c r="AL46" s="153" t="s">
        <v>56</v>
      </c>
      <c r="AM46" s="153" t="s">
        <v>56</v>
      </c>
      <c r="AN46" s="154" t="s">
        <v>56</v>
      </c>
      <c r="AO46" s="154" t="s">
        <v>56</v>
      </c>
      <c r="AP46" s="155" t="s">
        <v>56</v>
      </c>
      <c r="AQ46" s="177" t="s">
        <v>56</v>
      </c>
      <c r="AR46" s="180" t="s">
        <v>56</v>
      </c>
      <c r="AS46" s="180" t="s">
        <v>56</v>
      </c>
      <c r="AT46" s="340" t="s">
        <v>56</v>
      </c>
      <c r="AU46" s="342" t="s">
        <v>56</v>
      </c>
      <c r="AV46" s="344" t="s">
        <v>56</v>
      </c>
      <c r="AW46" s="344" t="s">
        <v>56</v>
      </c>
      <c r="AX46" s="347" t="s">
        <v>56</v>
      </c>
      <c r="AY46" s="347" t="s">
        <v>56</v>
      </c>
    </row>
    <row r="47" spans="1:51" ht="22.15" hidden="1" customHeight="1">
      <c r="A47" s="138">
        <v>90845121</v>
      </c>
      <c r="B47" s="114" t="s">
        <v>2716</v>
      </c>
      <c r="D47" s="223" t="s">
        <v>1828</v>
      </c>
      <c r="E47" s="30" t="s">
        <v>32</v>
      </c>
      <c r="F47" s="74">
        <v>105</v>
      </c>
      <c r="K47" s="30" t="s">
        <v>80</v>
      </c>
      <c r="L47" s="76">
        <v>120</v>
      </c>
      <c r="P47" s="78" t="s">
        <v>1094</v>
      </c>
      <c r="Q47" s="30" t="s">
        <v>2778</v>
      </c>
      <c r="R47" s="30" t="s">
        <v>1149</v>
      </c>
      <c r="S47" s="86">
        <v>22.19</v>
      </c>
      <c r="T47" s="86">
        <v>20.6</v>
      </c>
      <c r="U47" s="203">
        <f t="shared" si="0"/>
        <v>48.543689320388346</v>
      </c>
      <c r="V47" s="30" t="s">
        <v>1106</v>
      </c>
      <c r="W47" s="79" t="s">
        <v>1657</v>
      </c>
      <c r="X47" s="146">
        <v>12.75</v>
      </c>
      <c r="Y47" s="147">
        <v>12.98</v>
      </c>
      <c r="Z47" s="142">
        <v>5.2</v>
      </c>
      <c r="AA47" s="142">
        <v>5.3</v>
      </c>
      <c r="AB47" s="143">
        <v>44.6</v>
      </c>
      <c r="AC47" s="143">
        <v>45</v>
      </c>
      <c r="AD47" s="148">
        <v>7.8</v>
      </c>
      <c r="AE47" s="148">
        <v>7.98</v>
      </c>
      <c r="AF47" s="145">
        <v>7.06</v>
      </c>
      <c r="AG47" s="145">
        <v>7.12</v>
      </c>
      <c r="AH47" s="149">
        <v>22</v>
      </c>
      <c r="AI47" s="149">
        <v>23</v>
      </c>
      <c r="AJ47" s="152" t="s">
        <v>56</v>
      </c>
      <c r="AK47" s="152" t="s">
        <v>56</v>
      </c>
      <c r="AL47" s="153" t="s">
        <v>56</v>
      </c>
      <c r="AM47" s="153" t="s">
        <v>56</v>
      </c>
      <c r="AN47" s="154" t="s">
        <v>56</v>
      </c>
      <c r="AO47" s="154" t="s">
        <v>56</v>
      </c>
      <c r="AP47" s="155" t="s">
        <v>56</v>
      </c>
      <c r="AQ47" s="177" t="s">
        <v>56</v>
      </c>
      <c r="AR47" s="180" t="s">
        <v>56</v>
      </c>
      <c r="AS47" s="180" t="s">
        <v>56</v>
      </c>
      <c r="AT47" s="340" t="s">
        <v>56</v>
      </c>
      <c r="AU47" s="342" t="s">
        <v>56</v>
      </c>
      <c r="AV47" s="344" t="s">
        <v>56</v>
      </c>
      <c r="AW47" s="344" t="s">
        <v>56</v>
      </c>
      <c r="AX47" s="347" t="s">
        <v>56</v>
      </c>
      <c r="AY47" s="347" t="s">
        <v>56</v>
      </c>
    </row>
    <row r="48" spans="1:51" ht="22.15" hidden="1" customHeight="1">
      <c r="A48" s="138">
        <v>90850121</v>
      </c>
      <c r="B48" s="114" t="s">
        <v>2717</v>
      </c>
      <c r="D48" s="223" t="s">
        <v>1828</v>
      </c>
      <c r="E48" s="30" t="s">
        <v>32</v>
      </c>
      <c r="F48" s="74">
        <v>105</v>
      </c>
      <c r="K48" s="30" t="s">
        <v>80</v>
      </c>
      <c r="L48" s="76">
        <v>120</v>
      </c>
      <c r="P48" s="78" t="s">
        <v>1094</v>
      </c>
      <c r="Q48" s="30" t="s">
        <v>2778</v>
      </c>
      <c r="R48" s="30" t="s">
        <v>1149</v>
      </c>
      <c r="S48" s="86">
        <v>24.23</v>
      </c>
      <c r="T48" s="86">
        <v>22.64</v>
      </c>
      <c r="U48" s="203">
        <f t="shared" si="0"/>
        <v>44.169611307420496</v>
      </c>
      <c r="V48" s="30" t="s">
        <v>1106</v>
      </c>
      <c r="W48" s="79" t="s">
        <v>1657</v>
      </c>
      <c r="X48" s="146">
        <v>12.75</v>
      </c>
      <c r="Y48" s="147">
        <v>12.98</v>
      </c>
      <c r="Z48" s="142">
        <v>5.2</v>
      </c>
      <c r="AA48" s="142">
        <v>5.3</v>
      </c>
      <c r="AB48" s="143">
        <v>49.6</v>
      </c>
      <c r="AC48" s="143">
        <v>50</v>
      </c>
      <c r="AD48" s="148">
        <v>7.8</v>
      </c>
      <c r="AE48" s="148">
        <v>7.98</v>
      </c>
      <c r="AF48" s="145">
        <v>7.06</v>
      </c>
      <c r="AG48" s="145">
        <v>7.12</v>
      </c>
      <c r="AH48" s="149">
        <v>22</v>
      </c>
      <c r="AI48" s="149">
        <v>23</v>
      </c>
      <c r="AJ48" s="152" t="s">
        <v>56</v>
      </c>
      <c r="AK48" s="152" t="s">
        <v>56</v>
      </c>
      <c r="AL48" s="153" t="s">
        <v>56</v>
      </c>
      <c r="AM48" s="153" t="s">
        <v>56</v>
      </c>
      <c r="AN48" s="154" t="s">
        <v>56</v>
      </c>
      <c r="AO48" s="154" t="s">
        <v>56</v>
      </c>
      <c r="AP48" s="155" t="s">
        <v>56</v>
      </c>
      <c r="AQ48" s="177" t="s">
        <v>56</v>
      </c>
      <c r="AR48" s="180" t="s">
        <v>56</v>
      </c>
      <c r="AS48" s="180" t="s">
        <v>56</v>
      </c>
      <c r="AT48" s="340" t="s">
        <v>56</v>
      </c>
      <c r="AU48" s="342" t="s">
        <v>56</v>
      </c>
      <c r="AV48" s="344" t="s">
        <v>56</v>
      </c>
      <c r="AW48" s="344" t="s">
        <v>56</v>
      </c>
      <c r="AX48" s="347" t="s">
        <v>56</v>
      </c>
      <c r="AY48" s="347" t="s">
        <v>56</v>
      </c>
    </row>
    <row r="49" spans="1:51" ht="22.15" hidden="1" customHeight="1">
      <c r="A49" s="138">
        <v>90855121</v>
      </c>
      <c r="B49" s="114" t="s">
        <v>2718</v>
      </c>
      <c r="D49" s="223" t="s">
        <v>1828</v>
      </c>
      <c r="E49" s="30" t="s">
        <v>32</v>
      </c>
      <c r="F49" s="74">
        <v>105</v>
      </c>
      <c r="K49" s="30" t="s">
        <v>80</v>
      </c>
      <c r="L49" s="76">
        <v>120</v>
      </c>
      <c r="P49" s="78" t="s">
        <v>1094</v>
      </c>
      <c r="Q49" s="30" t="s">
        <v>2778</v>
      </c>
      <c r="R49" s="30" t="s">
        <v>1149</v>
      </c>
      <c r="S49" s="86">
        <v>26.09</v>
      </c>
      <c r="T49" s="86">
        <v>24.52</v>
      </c>
      <c r="U49" s="203">
        <f t="shared" si="0"/>
        <v>40.783034257748774</v>
      </c>
      <c r="V49" s="30" t="s">
        <v>1106</v>
      </c>
      <c r="W49" s="79" t="s">
        <v>1657</v>
      </c>
      <c r="X49" s="146">
        <v>12.75</v>
      </c>
      <c r="Y49" s="147">
        <v>12.98</v>
      </c>
      <c r="Z49" s="142">
        <v>5.2</v>
      </c>
      <c r="AA49" s="142">
        <v>5.3</v>
      </c>
      <c r="AB49" s="143">
        <v>54.6</v>
      </c>
      <c r="AC49" s="143">
        <v>55</v>
      </c>
      <c r="AD49" s="148">
        <v>7.8</v>
      </c>
      <c r="AE49" s="148">
        <v>7.98</v>
      </c>
      <c r="AF49" s="145">
        <v>7.06</v>
      </c>
      <c r="AG49" s="145">
        <v>7.12</v>
      </c>
      <c r="AH49" s="149">
        <v>22</v>
      </c>
      <c r="AI49" s="149">
        <v>23</v>
      </c>
      <c r="AJ49" s="152" t="s">
        <v>56</v>
      </c>
      <c r="AK49" s="152" t="s">
        <v>56</v>
      </c>
      <c r="AL49" s="153" t="s">
        <v>56</v>
      </c>
      <c r="AM49" s="153" t="s">
        <v>56</v>
      </c>
      <c r="AN49" s="154" t="s">
        <v>56</v>
      </c>
      <c r="AO49" s="154" t="s">
        <v>56</v>
      </c>
      <c r="AP49" s="155" t="s">
        <v>56</v>
      </c>
      <c r="AQ49" s="177" t="s">
        <v>56</v>
      </c>
      <c r="AR49" s="180" t="s">
        <v>56</v>
      </c>
      <c r="AS49" s="180" t="s">
        <v>56</v>
      </c>
      <c r="AT49" s="340" t="s">
        <v>56</v>
      </c>
      <c r="AU49" s="342" t="s">
        <v>56</v>
      </c>
      <c r="AV49" s="344" t="s">
        <v>56</v>
      </c>
      <c r="AW49" s="344" t="s">
        <v>56</v>
      </c>
      <c r="AX49" s="347" t="s">
        <v>56</v>
      </c>
      <c r="AY49" s="347" t="s">
        <v>56</v>
      </c>
    </row>
    <row r="50" spans="1:51" ht="22.15" hidden="1" customHeight="1">
      <c r="A50" s="138">
        <v>90860121</v>
      </c>
      <c r="B50" s="114" t="s">
        <v>2719</v>
      </c>
      <c r="D50" s="223" t="s">
        <v>1828</v>
      </c>
      <c r="E50" s="30" t="s">
        <v>32</v>
      </c>
      <c r="F50" s="74">
        <v>95</v>
      </c>
      <c r="K50" s="30" t="s">
        <v>80</v>
      </c>
      <c r="L50" s="76">
        <v>120</v>
      </c>
      <c r="P50" s="78" t="s">
        <v>1094</v>
      </c>
      <c r="Q50" s="30" t="s">
        <v>2778</v>
      </c>
      <c r="R50" s="30" t="s">
        <v>1149</v>
      </c>
      <c r="S50" s="86">
        <v>27.66</v>
      </c>
      <c r="T50" s="86">
        <v>26.18</v>
      </c>
      <c r="U50" s="203">
        <f t="shared" si="0"/>
        <v>38.19709702062643</v>
      </c>
      <c r="V50" s="30" t="s">
        <v>1106</v>
      </c>
      <c r="W50" s="79" t="s">
        <v>1657</v>
      </c>
      <c r="X50" s="146">
        <v>12.75</v>
      </c>
      <c r="Y50" s="147">
        <v>12.98</v>
      </c>
      <c r="Z50" s="142">
        <v>5.2</v>
      </c>
      <c r="AA50" s="142">
        <v>5.3</v>
      </c>
      <c r="AB50" s="143">
        <v>59.6</v>
      </c>
      <c r="AC50" s="143">
        <v>60</v>
      </c>
      <c r="AD50" s="148">
        <v>7.8</v>
      </c>
      <c r="AE50" s="148">
        <v>7.98</v>
      </c>
      <c r="AF50" s="145">
        <v>7.06</v>
      </c>
      <c r="AG50" s="145">
        <v>7.12</v>
      </c>
      <c r="AH50" s="149">
        <v>22</v>
      </c>
      <c r="AI50" s="149">
        <v>23</v>
      </c>
      <c r="AJ50" s="152" t="s">
        <v>56</v>
      </c>
      <c r="AK50" s="152" t="s">
        <v>56</v>
      </c>
      <c r="AL50" s="153" t="s">
        <v>56</v>
      </c>
      <c r="AM50" s="153" t="s">
        <v>56</v>
      </c>
      <c r="AN50" s="154" t="s">
        <v>56</v>
      </c>
      <c r="AO50" s="154" t="s">
        <v>56</v>
      </c>
      <c r="AP50" s="155" t="s">
        <v>56</v>
      </c>
      <c r="AQ50" s="177" t="s">
        <v>56</v>
      </c>
      <c r="AR50" s="180" t="s">
        <v>56</v>
      </c>
      <c r="AS50" s="180" t="s">
        <v>56</v>
      </c>
      <c r="AT50" s="340" t="s">
        <v>56</v>
      </c>
      <c r="AU50" s="342" t="s">
        <v>56</v>
      </c>
      <c r="AV50" s="344" t="s">
        <v>56</v>
      </c>
      <c r="AW50" s="344" t="s">
        <v>56</v>
      </c>
      <c r="AX50" s="347" t="s">
        <v>56</v>
      </c>
      <c r="AY50" s="347" t="s">
        <v>56</v>
      </c>
    </row>
    <row r="51" spans="1:51" ht="22.15" hidden="1" customHeight="1">
      <c r="A51" s="138">
        <v>90865121</v>
      </c>
      <c r="B51" s="114" t="s">
        <v>2720</v>
      </c>
      <c r="D51" s="223" t="s">
        <v>1828</v>
      </c>
      <c r="E51" s="30" t="s">
        <v>32</v>
      </c>
      <c r="F51" s="74">
        <v>95</v>
      </c>
      <c r="K51" s="30" t="s">
        <v>80</v>
      </c>
      <c r="L51" s="76">
        <v>120</v>
      </c>
      <c r="P51" s="78" t="s">
        <v>1094</v>
      </c>
      <c r="Q51" s="30" t="s">
        <v>2778</v>
      </c>
      <c r="R51" s="30" t="s">
        <v>1149</v>
      </c>
      <c r="S51" s="86">
        <v>29.94</v>
      </c>
      <c r="T51" s="86">
        <v>27.75</v>
      </c>
      <c r="U51" s="203">
        <f t="shared" si="0"/>
        <v>36.036036036036037</v>
      </c>
      <c r="V51" s="30" t="s">
        <v>1106</v>
      </c>
      <c r="W51" s="79" t="s">
        <v>1657</v>
      </c>
      <c r="X51" s="146">
        <v>12.75</v>
      </c>
      <c r="Y51" s="147">
        <v>12.98</v>
      </c>
      <c r="Z51" s="142">
        <v>5.2</v>
      </c>
      <c r="AA51" s="142">
        <v>5.3</v>
      </c>
      <c r="AB51" s="143">
        <v>64.599999999999994</v>
      </c>
      <c r="AC51" s="143">
        <v>65</v>
      </c>
      <c r="AD51" s="148">
        <v>7.8</v>
      </c>
      <c r="AE51" s="148">
        <v>7.98</v>
      </c>
      <c r="AF51" s="145">
        <v>7.06</v>
      </c>
      <c r="AG51" s="145">
        <v>7.12</v>
      </c>
      <c r="AH51" s="149">
        <v>22</v>
      </c>
      <c r="AI51" s="149">
        <v>23</v>
      </c>
      <c r="AJ51" s="152" t="s">
        <v>56</v>
      </c>
      <c r="AK51" s="152" t="s">
        <v>56</v>
      </c>
      <c r="AL51" s="153" t="s">
        <v>56</v>
      </c>
      <c r="AM51" s="153" t="s">
        <v>56</v>
      </c>
      <c r="AN51" s="154" t="s">
        <v>56</v>
      </c>
      <c r="AO51" s="154" t="s">
        <v>56</v>
      </c>
      <c r="AP51" s="155" t="s">
        <v>56</v>
      </c>
      <c r="AQ51" s="177" t="s">
        <v>56</v>
      </c>
      <c r="AR51" s="180" t="s">
        <v>56</v>
      </c>
      <c r="AS51" s="180" t="s">
        <v>56</v>
      </c>
      <c r="AT51" s="340" t="s">
        <v>56</v>
      </c>
      <c r="AU51" s="342" t="s">
        <v>56</v>
      </c>
      <c r="AV51" s="344" t="s">
        <v>56</v>
      </c>
      <c r="AW51" s="344" t="s">
        <v>56</v>
      </c>
      <c r="AX51" s="347" t="s">
        <v>56</v>
      </c>
      <c r="AY51" s="347" t="s">
        <v>56</v>
      </c>
    </row>
    <row r="52" spans="1:51" ht="22.15" hidden="1" customHeight="1">
      <c r="A52" s="138">
        <v>90870121</v>
      </c>
      <c r="B52" s="114" t="s">
        <v>2721</v>
      </c>
      <c r="D52" s="223" t="s">
        <v>1828</v>
      </c>
      <c r="E52" s="30" t="s">
        <v>32</v>
      </c>
      <c r="F52" s="74">
        <v>95</v>
      </c>
      <c r="K52" s="30" t="s">
        <v>80</v>
      </c>
      <c r="L52" s="76">
        <v>120</v>
      </c>
      <c r="P52" s="78" t="s">
        <v>1094</v>
      </c>
      <c r="Q52" s="30" t="s">
        <v>2778</v>
      </c>
      <c r="R52" s="30" t="s">
        <v>1149</v>
      </c>
      <c r="S52" s="86">
        <v>32</v>
      </c>
      <c r="T52" s="86">
        <v>30.12</v>
      </c>
      <c r="U52" s="203">
        <f t="shared" si="0"/>
        <v>33.200531208499335</v>
      </c>
      <c r="V52" s="30" t="s">
        <v>1106</v>
      </c>
      <c r="W52" s="79" t="s">
        <v>1657</v>
      </c>
      <c r="X52" s="146">
        <v>12.75</v>
      </c>
      <c r="Y52" s="147">
        <v>12.98</v>
      </c>
      <c r="Z52" s="142">
        <v>5.2</v>
      </c>
      <c r="AA52" s="142">
        <v>5.3</v>
      </c>
      <c r="AB52" s="143">
        <v>69.599999999999994</v>
      </c>
      <c r="AC52" s="143">
        <v>70</v>
      </c>
      <c r="AD52" s="148">
        <v>7.8</v>
      </c>
      <c r="AE52" s="148">
        <v>7.98</v>
      </c>
      <c r="AF52" s="145">
        <v>7.06</v>
      </c>
      <c r="AG52" s="145">
        <v>7.12</v>
      </c>
      <c r="AH52" s="149">
        <v>22</v>
      </c>
      <c r="AI52" s="149">
        <v>23</v>
      </c>
      <c r="AJ52" s="152" t="s">
        <v>56</v>
      </c>
      <c r="AK52" s="152" t="s">
        <v>56</v>
      </c>
      <c r="AL52" s="153" t="s">
        <v>56</v>
      </c>
      <c r="AM52" s="153" t="s">
        <v>56</v>
      </c>
      <c r="AN52" s="154" t="s">
        <v>56</v>
      </c>
      <c r="AO52" s="154" t="s">
        <v>56</v>
      </c>
      <c r="AP52" s="155" t="s">
        <v>56</v>
      </c>
      <c r="AQ52" s="177" t="s">
        <v>56</v>
      </c>
      <c r="AR52" s="180" t="s">
        <v>56</v>
      </c>
      <c r="AS52" s="180" t="s">
        <v>56</v>
      </c>
      <c r="AT52" s="340" t="s">
        <v>56</v>
      </c>
      <c r="AU52" s="342" t="s">
        <v>56</v>
      </c>
      <c r="AV52" s="344" t="s">
        <v>56</v>
      </c>
      <c r="AW52" s="344" t="s">
        <v>56</v>
      </c>
      <c r="AX52" s="347" t="s">
        <v>56</v>
      </c>
      <c r="AY52" s="347" t="s">
        <v>56</v>
      </c>
    </row>
    <row r="53" spans="1:51" ht="22.15" hidden="1" customHeight="1">
      <c r="A53" s="138">
        <v>90875121</v>
      </c>
      <c r="B53" s="114" t="s">
        <v>2722</v>
      </c>
      <c r="D53" s="223" t="s">
        <v>1828</v>
      </c>
      <c r="E53" s="30" t="s">
        <v>32</v>
      </c>
      <c r="F53" s="74">
        <v>95</v>
      </c>
      <c r="K53" s="30" t="s">
        <v>80</v>
      </c>
      <c r="L53" s="76">
        <v>120</v>
      </c>
      <c r="P53" s="78" t="s">
        <v>1094</v>
      </c>
      <c r="Q53" s="30" t="s">
        <v>2778</v>
      </c>
      <c r="R53" s="30" t="s">
        <v>1149</v>
      </c>
      <c r="S53" s="86">
        <v>33.35</v>
      </c>
      <c r="T53" s="86">
        <v>32.07</v>
      </c>
      <c r="U53" s="203">
        <f t="shared" si="0"/>
        <v>31.181789834736513</v>
      </c>
      <c r="V53" s="30" t="s">
        <v>1106</v>
      </c>
      <c r="W53" s="79" t="s">
        <v>1657</v>
      </c>
      <c r="X53" s="146">
        <v>12.75</v>
      </c>
      <c r="Y53" s="147">
        <v>12.98</v>
      </c>
      <c r="Z53" s="142">
        <v>5.2</v>
      </c>
      <c r="AA53" s="142">
        <v>5.3</v>
      </c>
      <c r="AB53" s="143">
        <v>74.599999999999994</v>
      </c>
      <c r="AC53" s="143">
        <v>75</v>
      </c>
      <c r="AD53" s="148">
        <v>7.8</v>
      </c>
      <c r="AE53" s="148">
        <v>7.98</v>
      </c>
      <c r="AF53" s="145">
        <v>7.06</v>
      </c>
      <c r="AG53" s="145">
        <v>7.12</v>
      </c>
      <c r="AH53" s="149">
        <v>22</v>
      </c>
      <c r="AI53" s="149">
        <v>23</v>
      </c>
      <c r="AJ53" s="152" t="s">
        <v>56</v>
      </c>
      <c r="AK53" s="152" t="s">
        <v>56</v>
      </c>
      <c r="AL53" s="153" t="s">
        <v>56</v>
      </c>
      <c r="AM53" s="153" t="s">
        <v>56</v>
      </c>
      <c r="AN53" s="154" t="s">
        <v>56</v>
      </c>
      <c r="AO53" s="154" t="s">
        <v>56</v>
      </c>
      <c r="AP53" s="155" t="s">
        <v>56</v>
      </c>
      <c r="AQ53" s="177" t="s">
        <v>56</v>
      </c>
      <c r="AR53" s="180" t="s">
        <v>56</v>
      </c>
      <c r="AS53" s="180" t="s">
        <v>56</v>
      </c>
      <c r="AT53" s="340" t="s">
        <v>56</v>
      </c>
      <c r="AU53" s="342" t="s">
        <v>56</v>
      </c>
      <c r="AV53" s="344" t="s">
        <v>56</v>
      </c>
      <c r="AW53" s="344" t="s">
        <v>56</v>
      </c>
      <c r="AX53" s="347" t="s">
        <v>56</v>
      </c>
      <c r="AY53" s="347" t="s">
        <v>56</v>
      </c>
    </row>
    <row r="54" spans="1:51" ht="22.15" hidden="1" customHeight="1">
      <c r="A54" s="138">
        <v>90880121</v>
      </c>
      <c r="B54" s="114" t="s">
        <v>2723</v>
      </c>
      <c r="D54" s="223" t="s">
        <v>1828</v>
      </c>
      <c r="E54" s="30" t="s">
        <v>32</v>
      </c>
      <c r="F54" s="74">
        <v>95</v>
      </c>
      <c r="K54" s="30" t="s">
        <v>80</v>
      </c>
      <c r="L54" s="76">
        <v>120</v>
      </c>
      <c r="P54" s="78" t="s">
        <v>1094</v>
      </c>
      <c r="Q54" s="30" t="s">
        <v>2778</v>
      </c>
      <c r="R54" s="30" t="s">
        <v>1149</v>
      </c>
      <c r="S54" s="86">
        <v>36.06</v>
      </c>
      <c r="T54" s="86">
        <v>34.119999999999997</v>
      </c>
      <c r="U54" s="203">
        <f t="shared" si="0"/>
        <v>29.308323563892149</v>
      </c>
      <c r="V54" s="30" t="s">
        <v>1106</v>
      </c>
      <c r="W54" s="79" t="s">
        <v>1657</v>
      </c>
      <c r="X54" s="146">
        <v>12.75</v>
      </c>
      <c r="Y54" s="147">
        <v>12.98</v>
      </c>
      <c r="Z54" s="142">
        <v>5.2</v>
      </c>
      <c r="AA54" s="142">
        <v>5.3</v>
      </c>
      <c r="AB54" s="143">
        <v>79.599999999999994</v>
      </c>
      <c r="AC54" s="143">
        <v>80</v>
      </c>
      <c r="AD54" s="148">
        <v>7.8</v>
      </c>
      <c r="AE54" s="148">
        <v>7.98</v>
      </c>
      <c r="AF54" s="145">
        <v>7.06</v>
      </c>
      <c r="AG54" s="145">
        <v>7.12</v>
      </c>
      <c r="AH54" s="149">
        <v>22</v>
      </c>
      <c r="AI54" s="149">
        <v>23</v>
      </c>
      <c r="AJ54" s="152" t="s">
        <v>56</v>
      </c>
      <c r="AK54" s="152" t="s">
        <v>56</v>
      </c>
      <c r="AL54" s="153" t="s">
        <v>56</v>
      </c>
      <c r="AM54" s="153" t="s">
        <v>56</v>
      </c>
      <c r="AN54" s="154" t="s">
        <v>56</v>
      </c>
      <c r="AO54" s="154" t="s">
        <v>56</v>
      </c>
      <c r="AP54" s="155" t="s">
        <v>56</v>
      </c>
      <c r="AQ54" s="177" t="s">
        <v>56</v>
      </c>
      <c r="AR54" s="180" t="s">
        <v>56</v>
      </c>
      <c r="AS54" s="180" t="s">
        <v>56</v>
      </c>
      <c r="AT54" s="340" t="s">
        <v>56</v>
      </c>
      <c r="AU54" s="342" t="s">
        <v>56</v>
      </c>
      <c r="AV54" s="344" t="s">
        <v>56</v>
      </c>
      <c r="AW54" s="344" t="s">
        <v>56</v>
      </c>
      <c r="AX54" s="347" t="s">
        <v>56</v>
      </c>
      <c r="AY54" s="347" t="s">
        <v>56</v>
      </c>
    </row>
    <row r="55" spans="1:51" ht="22.15" hidden="1" customHeight="1">
      <c r="A55" s="138">
        <v>90890121</v>
      </c>
      <c r="B55" s="114" t="s">
        <v>2724</v>
      </c>
      <c r="D55" s="223" t="s">
        <v>1828</v>
      </c>
      <c r="E55" s="30" t="s">
        <v>32</v>
      </c>
      <c r="F55" s="74">
        <v>95</v>
      </c>
      <c r="K55" s="30" t="s">
        <v>80</v>
      </c>
      <c r="L55" s="76">
        <v>120</v>
      </c>
      <c r="P55" s="78" t="s">
        <v>1094</v>
      </c>
      <c r="Q55" s="30" t="s">
        <v>2778</v>
      </c>
      <c r="R55" s="30" t="s">
        <v>1149</v>
      </c>
      <c r="S55" s="86">
        <v>39.26</v>
      </c>
      <c r="T55" s="86">
        <v>37.71</v>
      </c>
      <c r="U55" s="203">
        <f t="shared" si="0"/>
        <v>26.518164942985944</v>
      </c>
      <c r="V55" s="30" t="s">
        <v>1106</v>
      </c>
      <c r="W55" s="79" t="s">
        <v>1657</v>
      </c>
      <c r="X55" s="146">
        <v>12.75</v>
      </c>
      <c r="Y55" s="147">
        <v>12.98</v>
      </c>
      <c r="Z55" s="142">
        <v>5.2</v>
      </c>
      <c r="AA55" s="142">
        <v>5.3</v>
      </c>
      <c r="AB55" s="143">
        <v>89.6</v>
      </c>
      <c r="AC55" s="143">
        <v>90</v>
      </c>
      <c r="AD55" s="148">
        <v>7.8</v>
      </c>
      <c r="AE55" s="148">
        <v>7.98</v>
      </c>
      <c r="AF55" s="145">
        <v>7.06</v>
      </c>
      <c r="AG55" s="145">
        <v>7.12</v>
      </c>
      <c r="AH55" s="149">
        <v>22</v>
      </c>
      <c r="AI55" s="149">
        <v>23</v>
      </c>
      <c r="AJ55" s="152" t="s">
        <v>56</v>
      </c>
      <c r="AK55" s="152" t="s">
        <v>56</v>
      </c>
      <c r="AL55" s="153" t="s">
        <v>56</v>
      </c>
      <c r="AM55" s="153" t="s">
        <v>56</v>
      </c>
      <c r="AN55" s="154" t="s">
        <v>56</v>
      </c>
      <c r="AO55" s="154" t="s">
        <v>56</v>
      </c>
      <c r="AP55" s="155" t="s">
        <v>56</v>
      </c>
      <c r="AQ55" s="177" t="s">
        <v>56</v>
      </c>
      <c r="AR55" s="180" t="s">
        <v>56</v>
      </c>
      <c r="AS55" s="180" t="s">
        <v>56</v>
      </c>
      <c r="AT55" s="340" t="s">
        <v>56</v>
      </c>
      <c r="AU55" s="342" t="s">
        <v>56</v>
      </c>
      <c r="AV55" s="344" t="s">
        <v>56</v>
      </c>
      <c r="AW55" s="344" t="s">
        <v>56</v>
      </c>
      <c r="AX55" s="347" t="s">
        <v>56</v>
      </c>
      <c r="AY55" s="347" t="s">
        <v>56</v>
      </c>
    </row>
    <row r="56" spans="1:51" ht="22.15" hidden="1" customHeight="1">
      <c r="A56" s="138">
        <v>90810121</v>
      </c>
      <c r="B56" s="114" t="s">
        <v>2725</v>
      </c>
      <c r="D56" s="223" t="s">
        <v>1828</v>
      </c>
      <c r="E56" s="30" t="s">
        <v>32</v>
      </c>
      <c r="F56" s="74">
        <v>95</v>
      </c>
      <c r="K56" s="30" t="s">
        <v>80</v>
      </c>
      <c r="L56" s="76">
        <v>120</v>
      </c>
      <c r="P56" s="78" t="s">
        <v>1094</v>
      </c>
      <c r="Q56" s="30" t="s">
        <v>2778</v>
      </c>
      <c r="R56" s="30" t="s">
        <v>1149</v>
      </c>
      <c r="S56" s="86">
        <v>43.25</v>
      </c>
      <c r="T56" s="86">
        <v>41.51</v>
      </c>
      <c r="U56" s="203">
        <f t="shared" si="0"/>
        <v>24.09058058299205</v>
      </c>
      <c r="V56" s="30" t="s">
        <v>1106</v>
      </c>
      <c r="W56" s="79" t="s">
        <v>1657</v>
      </c>
      <c r="X56" s="146">
        <v>12.75</v>
      </c>
      <c r="Y56" s="147">
        <v>12.98</v>
      </c>
      <c r="Z56" s="142">
        <v>5.2</v>
      </c>
      <c r="AA56" s="142">
        <v>5.3</v>
      </c>
      <c r="AB56" s="143">
        <v>99.6</v>
      </c>
      <c r="AC56" s="143">
        <v>100</v>
      </c>
      <c r="AD56" s="148">
        <v>7.8</v>
      </c>
      <c r="AE56" s="148">
        <v>7.98</v>
      </c>
      <c r="AF56" s="145">
        <v>7.06</v>
      </c>
      <c r="AG56" s="145">
        <v>7.12</v>
      </c>
      <c r="AH56" s="149">
        <v>22</v>
      </c>
      <c r="AI56" s="149">
        <v>23</v>
      </c>
      <c r="AJ56" s="152" t="s">
        <v>56</v>
      </c>
      <c r="AK56" s="152" t="s">
        <v>56</v>
      </c>
      <c r="AL56" s="153" t="s">
        <v>56</v>
      </c>
      <c r="AM56" s="153" t="s">
        <v>56</v>
      </c>
      <c r="AN56" s="154" t="s">
        <v>56</v>
      </c>
      <c r="AO56" s="154" t="s">
        <v>56</v>
      </c>
      <c r="AP56" s="155" t="s">
        <v>56</v>
      </c>
      <c r="AQ56" s="177" t="s">
        <v>56</v>
      </c>
      <c r="AR56" s="180" t="s">
        <v>56</v>
      </c>
      <c r="AS56" s="180" t="s">
        <v>56</v>
      </c>
      <c r="AT56" s="340" t="s">
        <v>56</v>
      </c>
      <c r="AU56" s="342" t="s">
        <v>56</v>
      </c>
      <c r="AV56" s="344" t="s">
        <v>56</v>
      </c>
      <c r="AW56" s="344" t="s">
        <v>56</v>
      </c>
      <c r="AX56" s="347" t="s">
        <v>56</v>
      </c>
      <c r="AY56" s="347" t="s">
        <v>56</v>
      </c>
    </row>
    <row r="57" spans="1:51" s="124" customFormat="1" ht="22.15" hidden="1" customHeight="1">
      <c r="A57" s="117">
        <v>91020120</v>
      </c>
      <c r="B57" s="118" t="s">
        <v>2340</v>
      </c>
      <c r="C57" s="117"/>
      <c r="D57" s="223" t="s">
        <v>1828</v>
      </c>
      <c r="E57" s="117" t="s">
        <v>723</v>
      </c>
      <c r="F57" s="119">
        <v>150</v>
      </c>
      <c r="G57" s="117" t="s">
        <v>42</v>
      </c>
      <c r="H57" s="119">
        <v>130</v>
      </c>
      <c r="I57" s="117"/>
      <c r="J57" s="120"/>
      <c r="K57" s="117" t="s">
        <v>78</v>
      </c>
      <c r="L57" s="121">
        <v>120</v>
      </c>
      <c r="M57" s="117" t="s">
        <v>200</v>
      </c>
      <c r="N57" s="121"/>
      <c r="O57" s="117"/>
      <c r="P57" s="122" t="s">
        <v>1094</v>
      </c>
      <c r="Q57" s="117" t="s">
        <v>4197</v>
      </c>
      <c r="R57" s="117" t="s">
        <v>1157</v>
      </c>
      <c r="S57" s="205">
        <v>24.21</v>
      </c>
      <c r="T57" s="205">
        <v>21.27</v>
      </c>
      <c r="U57" s="203">
        <f t="shared" si="0"/>
        <v>47.014574518100609</v>
      </c>
      <c r="V57" s="117" t="s">
        <v>1106</v>
      </c>
      <c r="W57" s="123" t="s">
        <v>1657</v>
      </c>
      <c r="X57" s="146">
        <v>13.75</v>
      </c>
      <c r="Y57" s="147">
        <v>13.98</v>
      </c>
      <c r="Z57" s="142">
        <v>6.4</v>
      </c>
      <c r="AA57" s="142">
        <v>6.5</v>
      </c>
      <c r="AB57" s="143">
        <v>19.7</v>
      </c>
      <c r="AC57" s="143">
        <v>20</v>
      </c>
      <c r="AD57" s="148">
        <v>9.0500000000000007</v>
      </c>
      <c r="AE57" s="148">
        <v>9.1300000000000008</v>
      </c>
      <c r="AF57" s="145" t="s">
        <v>56</v>
      </c>
      <c r="AG57" s="145" t="s">
        <v>56</v>
      </c>
      <c r="AH57" s="149" t="s">
        <v>56</v>
      </c>
      <c r="AI57" s="149" t="s">
        <v>56</v>
      </c>
      <c r="AJ57" s="152" t="s">
        <v>56</v>
      </c>
      <c r="AK57" s="152" t="s">
        <v>56</v>
      </c>
      <c r="AL57" s="153" t="s">
        <v>56</v>
      </c>
      <c r="AM57" s="153" t="s">
        <v>56</v>
      </c>
      <c r="AN57" s="154" t="s">
        <v>56</v>
      </c>
      <c r="AO57" s="154" t="s">
        <v>56</v>
      </c>
      <c r="AP57" s="155" t="s">
        <v>56</v>
      </c>
      <c r="AQ57" s="177" t="s">
        <v>56</v>
      </c>
      <c r="AR57" s="180" t="s">
        <v>56</v>
      </c>
      <c r="AS57" s="180" t="s">
        <v>56</v>
      </c>
      <c r="AT57" s="340" t="s">
        <v>56</v>
      </c>
      <c r="AU57" s="342" t="s">
        <v>56</v>
      </c>
      <c r="AV57" s="344" t="s">
        <v>56</v>
      </c>
      <c r="AW57" s="344" t="s">
        <v>56</v>
      </c>
      <c r="AX57" s="347" t="s">
        <v>56</v>
      </c>
      <c r="AY57" s="347" t="s">
        <v>56</v>
      </c>
    </row>
    <row r="58" spans="1:51" s="124" customFormat="1" ht="22.15" hidden="1" customHeight="1">
      <c r="A58" s="117">
        <v>91025120</v>
      </c>
      <c r="B58" s="118" t="s">
        <v>2341</v>
      </c>
      <c r="C58" s="117"/>
      <c r="D58" s="223" t="s">
        <v>1828</v>
      </c>
      <c r="E58" s="117" t="s">
        <v>723</v>
      </c>
      <c r="F58" s="119">
        <v>150</v>
      </c>
      <c r="G58" s="117" t="s">
        <v>42</v>
      </c>
      <c r="H58" s="119">
        <v>130</v>
      </c>
      <c r="I58" s="117"/>
      <c r="J58" s="120"/>
      <c r="K58" s="117" t="s">
        <v>78</v>
      </c>
      <c r="L58" s="121">
        <v>120</v>
      </c>
      <c r="M58" s="117" t="s">
        <v>369</v>
      </c>
      <c r="N58" s="121"/>
      <c r="O58" s="117"/>
      <c r="P58" s="122" t="s">
        <v>1094</v>
      </c>
      <c r="Q58" s="117" t="s">
        <v>4197</v>
      </c>
      <c r="R58" s="117" t="s">
        <v>1157</v>
      </c>
      <c r="S58" s="205">
        <v>22.61</v>
      </c>
      <c r="T58" s="205">
        <v>20.23</v>
      </c>
      <c r="U58" s="203">
        <f t="shared" si="0"/>
        <v>49.431537320810676</v>
      </c>
      <c r="V58" s="117" t="s">
        <v>1106</v>
      </c>
      <c r="W58" s="123" t="s">
        <v>1657</v>
      </c>
      <c r="X58" s="146">
        <v>13.75</v>
      </c>
      <c r="Y58" s="147">
        <v>13.98</v>
      </c>
      <c r="Z58" s="142">
        <v>6.4</v>
      </c>
      <c r="AA58" s="142">
        <v>6.5</v>
      </c>
      <c r="AB58" s="143">
        <v>24.7</v>
      </c>
      <c r="AC58" s="143">
        <v>25</v>
      </c>
      <c r="AD58" s="148">
        <v>9.0500000000000007</v>
      </c>
      <c r="AE58" s="148">
        <v>9.1300000000000008</v>
      </c>
      <c r="AF58" s="145" t="s">
        <v>56</v>
      </c>
      <c r="AG58" s="145" t="s">
        <v>56</v>
      </c>
      <c r="AH58" s="149" t="s">
        <v>56</v>
      </c>
      <c r="AI58" s="149" t="s">
        <v>56</v>
      </c>
      <c r="AJ58" s="152" t="s">
        <v>56</v>
      </c>
      <c r="AK58" s="152" t="s">
        <v>56</v>
      </c>
      <c r="AL58" s="153" t="s">
        <v>56</v>
      </c>
      <c r="AM58" s="153" t="s">
        <v>56</v>
      </c>
      <c r="AN58" s="154" t="s">
        <v>56</v>
      </c>
      <c r="AO58" s="154" t="s">
        <v>56</v>
      </c>
      <c r="AP58" s="155" t="s">
        <v>56</v>
      </c>
      <c r="AQ58" s="177" t="s">
        <v>56</v>
      </c>
      <c r="AR58" s="180" t="s">
        <v>56</v>
      </c>
      <c r="AS58" s="180" t="s">
        <v>56</v>
      </c>
      <c r="AT58" s="340" t="s">
        <v>56</v>
      </c>
      <c r="AU58" s="342" t="s">
        <v>56</v>
      </c>
      <c r="AV58" s="344" t="s">
        <v>56</v>
      </c>
      <c r="AW58" s="344" t="s">
        <v>56</v>
      </c>
      <c r="AX58" s="347" t="s">
        <v>56</v>
      </c>
      <c r="AY58" s="347" t="s">
        <v>56</v>
      </c>
    </row>
    <row r="59" spans="1:51" s="124" customFormat="1" ht="22.15" hidden="1" customHeight="1">
      <c r="A59" s="117">
        <v>91030120</v>
      </c>
      <c r="B59" s="118" t="s">
        <v>2342</v>
      </c>
      <c r="C59" s="117"/>
      <c r="D59" s="223" t="s">
        <v>1828</v>
      </c>
      <c r="E59" s="117" t="s">
        <v>723</v>
      </c>
      <c r="F59" s="119">
        <v>150</v>
      </c>
      <c r="G59" s="117" t="s">
        <v>42</v>
      </c>
      <c r="H59" s="119">
        <v>130</v>
      </c>
      <c r="I59" s="117"/>
      <c r="J59" s="120"/>
      <c r="K59" s="117" t="s">
        <v>78</v>
      </c>
      <c r="L59" s="121">
        <v>120</v>
      </c>
      <c r="M59" s="117" t="s">
        <v>200</v>
      </c>
      <c r="N59" s="121"/>
      <c r="O59" s="117"/>
      <c r="P59" s="122" t="s">
        <v>1094</v>
      </c>
      <c r="Q59" s="117" t="s">
        <v>4197</v>
      </c>
      <c r="R59" s="117" t="s">
        <v>1157</v>
      </c>
      <c r="S59" s="205">
        <v>25.45</v>
      </c>
      <c r="T59" s="205">
        <v>22.85</v>
      </c>
      <c r="U59" s="203">
        <f t="shared" si="0"/>
        <v>43.763676148796499</v>
      </c>
      <c r="V59" s="117" t="s">
        <v>1106</v>
      </c>
      <c r="W59" s="123" t="s">
        <v>1657</v>
      </c>
      <c r="X59" s="146">
        <v>13.75</v>
      </c>
      <c r="Y59" s="147">
        <v>13.98</v>
      </c>
      <c r="Z59" s="142">
        <v>6.4</v>
      </c>
      <c r="AA59" s="142">
        <v>6.5</v>
      </c>
      <c r="AB59" s="143">
        <v>29.7</v>
      </c>
      <c r="AC59" s="143">
        <v>30</v>
      </c>
      <c r="AD59" s="148">
        <v>9.0500000000000007</v>
      </c>
      <c r="AE59" s="148">
        <v>9.1300000000000008</v>
      </c>
      <c r="AF59" s="145" t="s">
        <v>56</v>
      </c>
      <c r="AG59" s="145" t="s">
        <v>56</v>
      </c>
      <c r="AH59" s="149" t="s">
        <v>56</v>
      </c>
      <c r="AI59" s="149" t="s">
        <v>56</v>
      </c>
      <c r="AJ59" s="152" t="s">
        <v>56</v>
      </c>
      <c r="AK59" s="152" t="s">
        <v>56</v>
      </c>
      <c r="AL59" s="153" t="s">
        <v>56</v>
      </c>
      <c r="AM59" s="153" t="s">
        <v>56</v>
      </c>
      <c r="AN59" s="154" t="s">
        <v>56</v>
      </c>
      <c r="AO59" s="154" t="s">
        <v>56</v>
      </c>
      <c r="AP59" s="155" t="s">
        <v>56</v>
      </c>
      <c r="AQ59" s="177" t="s">
        <v>56</v>
      </c>
      <c r="AR59" s="180" t="s">
        <v>56</v>
      </c>
      <c r="AS59" s="180" t="s">
        <v>56</v>
      </c>
      <c r="AT59" s="340" t="s">
        <v>56</v>
      </c>
      <c r="AU59" s="342" t="s">
        <v>56</v>
      </c>
      <c r="AV59" s="344" t="s">
        <v>56</v>
      </c>
      <c r="AW59" s="344" t="s">
        <v>56</v>
      </c>
      <c r="AX59" s="347" t="s">
        <v>56</v>
      </c>
      <c r="AY59" s="347" t="s">
        <v>56</v>
      </c>
    </row>
    <row r="60" spans="1:51" s="124" customFormat="1" ht="22.15" hidden="1" customHeight="1">
      <c r="A60" s="117">
        <v>91035120</v>
      </c>
      <c r="B60" s="118" t="s">
        <v>2343</v>
      </c>
      <c r="C60" s="117"/>
      <c r="D60" s="223" t="s">
        <v>1828</v>
      </c>
      <c r="E60" s="117" t="s">
        <v>723</v>
      </c>
      <c r="F60" s="119">
        <v>150</v>
      </c>
      <c r="G60" s="117" t="s">
        <v>42</v>
      </c>
      <c r="H60" s="119">
        <v>130</v>
      </c>
      <c r="I60" s="117"/>
      <c r="J60" s="120"/>
      <c r="K60" s="117" t="s">
        <v>78</v>
      </c>
      <c r="L60" s="121">
        <v>120</v>
      </c>
      <c r="M60" s="117"/>
      <c r="N60" s="121"/>
      <c r="O60" s="117"/>
      <c r="P60" s="122" t="s">
        <v>1094</v>
      </c>
      <c r="Q60" s="117" t="s">
        <v>4197</v>
      </c>
      <c r="R60" s="117" t="s">
        <v>1157</v>
      </c>
      <c r="S60" s="205">
        <v>28.32</v>
      </c>
      <c r="T60" s="205">
        <v>25.38</v>
      </c>
      <c r="U60" s="203">
        <f t="shared" si="0"/>
        <v>39.401103230890463</v>
      </c>
      <c r="V60" s="117" t="s">
        <v>1106</v>
      </c>
      <c r="W60" s="123" t="s">
        <v>1657</v>
      </c>
      <c r="X60" s="146">
        <v>13.75</v>
      </c>
      <c r="Y60" s="147">
        <v>13.98</v>
      </c>
      <c r="Z60" s="142">
        <v>6.4</v>
      </c>
      <c r="AA60" s="142">
        <v>6.5</v>
      </c>
      <c r="AB60" s="143">
        <v>34.6</v>
      </c>
      <c r="AC60" s="143">
        <v>35</v>
      </c>
      <c r="AD60" s="148">
        <v>9.0500000000000007</v>
      </c>
      <c r="AE60" s="148">
        <v>9.1300000000000008</v>
      </c>
      <c r="AF60" s="145" t="s">
        <v>56</v>
      </c>
      <c r="AG60" s="145" t="s">
        <v>56</v>
      </c>
      <c r="AH60" s="149" t="s">
        <v>56</v>
      </c>
      <c r="AI60" s="149" t="s">
        <v>56</v>
      </c>
      <c r="AJ60" s="152" t="s">
        <v>56</v>
      </c>
      <c r="AK60" s="152" t="s">
        <v>56</v>
      </c>
      <c r="AL60" s="153" t="s">
        <v>56</v>
      </c>
      <c r="AM60" s="153" t="s">
        <v>56</v>
      </c>
      <c r="AN60" s="154" t="s">
        <v>56</v>
      </c>
      <c r="AO60" s="154" t="s">
        <v>56</v>
      </c>
      <c r="AP60" s="155" t="s">
        <v>56</v>
      </c>
      <c r="AQ60" s="177" t="s">
        <v>56</v>
      </c>
      <c r="AR60" s="180" t="s">
        <v>56</v>
      </c>
      <c r="AS60" s="180" t="s">
        <v>56</v>
      </c>
      <c r="AT60" s="340" t="s">
        <v>56</v>
      </c>
      <c r="AU60" s="342" t="s">
        <v>56</v>
      </c>
      <c r="AV60" s="344" t="s">
        <v>56</v>
      </c>
      <c r="AW60" s="344" t="s">
        <v>56</v>
      </c>
      <c r="AX60" s="347" t="s">
        <v>56</v>
      </c>
      <c r="AY60" s="347" t="s">
        <v>56</v>
      </c>
    </row>
    <row r="61" spans="1:51" s="124" customFormat="1" ht="22.15" hidden="1" customHeight="1">
      <c r="A61" s="117">
        <v>91040120</v>
      </c>
      <c r="B61" s="118" t="s">
        <v>2344</v>
      </c>
      <c r="C61" s="117"/>
      <c r="D61" s="223" t="s">
        <v>1828</v>
      </c>
      <c r="E61" s="117" t="s">
        <v>723</v>
      </c>
      <c r="F61" s="119">
        <v>150</v>
      </c>
      <c r="G61" s="117" t="s">
        <v>42</v>
      </c>
      <c r="H61" s="119">
        <v>130</v>
      </c>
      <c r="I61" s="117"/>
      <c r="J61" s="120"/>
      <c r="K61" s="117" t="s">
        <v>78</v>
      </c>
      <c r="L61" s="121">
        <v>120</v>
      </c>
      <c r="M61" s="117"/>
      <c r="N61" s="121"/>
      <c r="O61" s="117"/>
      <c r="P61" s="122" t="s">
        <v>1094</v>
      </c>
      <c r="Q61" s="117" t="s">
        <v>4197</v>
      </c>
      <c r="R61" s="117" t="s">
        <v>1157</v>
      </c>
      <c r="S61" s="205">
        <v>30.76</v>
      </c>
      <c r="T61" s="205">
        <v>27.87</v>
      </c>
      <c r="U61" s="203">
        <f t="shared" si="0"/>
        <v>35.880875493362034</v>
      </c>
      <c r="V61" s="117" t="s">
        <v>1106</v>
      </c>
      <c r="W61" s="123" t="s">
        <v>1657</v>
      </c>
      <c r="X61" s="146">
        <v>13.75</v>
      </c>
      <c r="Y61" s="147">
        <v>13.98</v>
      </c>
      <c r="Z61" s="142">
        <v>6.4</v>
      </c>
      <c r="AA61" s="142">
        <v>6.5</v>
      </c>
      <c r="AB61" s="143">
        <v>39.6</v>
      </c>
      <c r="AC61" s="143">
        <v>40</v>
      </c>
      <c r="AD61" s="148">
        <v>9.0500000000000007</v>
      </c>
      <c r="AE61" s="148">
        <v>9.1300000000000008</v>
      </c>
      <c r="AF61" s="145" t="s">
        <v>56</v>
      </c>
      <c r="AG61" s="145" t="s">
        <v>56</v>
      </c>
      <c r="AH61" s="149" t="s">
        <v>56</v>
      </c>
      <c r="AI61" s="149" t="s">
        <v>56</v>
      </c>
      <c r="AJ61" s="152" t="s">
        <v>56</v>
      </c>
      <c r="AK61" s="152" t="s">
        <v>56</v>
      </c>
      <c r="AL61" s="153" t="s">
        <v>56</v>
      </c>
      <c r="AM61" s="153" t="s">
        <v>56</v>
      </c>
      <c r="AN61" s="154" t="s">
        <v>56</v>
      </c>
      <c r="AO61" s="154" t="s">
        <v>56</v>
      </c>
      <c r="AP61" s="155" t="s">
        <v>56</v>
      </c>
      <c r="AQ61" s="177" t="s">
        <v>56</v>
      </c>
      <c r="AR61" s="180" t="s">
        <v>56</v>
      </c>
      <c r="AS61" s="180" t="s">
        <v>56</v>
      </c>
      <c r="AT61" s="340" t="s">
        <v>56</v>
      </c>
      <c r="AU61" s="342" t="s">
        <v>56</v>
      </c>
      <c r="AV61" s="344" t="s">
        <v>56</v>
      </c>
      <c r="AW61" s="344" t="s">
        <v>56</v>
      </c>
      <c r="AX61" s="347" t="s">
        <v>56</v>
      </c>
      <c r="AY61" s="347" t="s">
        <v>56</v>
      </c>
    </row>
    <row r="62" spans="1:51" ht="22.15" hidden="1" customHeight="1">
      <c r="A62" s="138">
        <v>91045121</v>
      </c>
      <c r="B62" s="114" t="s">
        <v>2345</v>
      </c>
      <c r="D62" s="223" t="s">
        <v>1828</v>
      </c>
      <c r="E62" s="30" t="s">
        <v>723</v>
      </c>
      <c r="F62" s="74">
        <v>150</v>
      </c>
      <c r="G62" s="30" t="s">
        <v>42</v>
      </c>
      <c r="H62" s="74">
        <v>130</v>
      </c>
      <c r="I62" s="30" t="s">
        <v>31</v>
      </c>
      <c r="J62" s="75">
        <v>95</v>
      </c>
      <c r="K62" s="30" t="s">
        <v>78</v>
      </c>
      <c r="L62" s="76">
        <v>83</v>
      </c>
      <c r="P62" s="78" t="s">
        <v>1094</v>
      </c>
      <c r="Q62" s="30" t="s">
        <v>4193</v>
      </c>
      <c r="R62" s="30" t="s">
        <v>1952</v>
      </c>
      <c r="S62" s="86">
        <v>34.6</v>
      </c>
      <c r="T62" s="86">
        <v>32</v>
      </c>
      <c r="U62" s="203">
        <f t="shared" si="0"/>
        <v>31.25</v>
      </c>
      <c r="V62" s="30" t="s">
        <v>1106</v>
      </c>
      <c r="W62" s="79" t="s">
        <v>1657</v>
      </c>
      <c r="X62" s="146">
        <v>13.75</v>
      </c>
      <c r="Y62" s="147">
        <v>13.98</v>
      </c>
      <c r="Z62" s="142">
        <v>6.4</v>
      </c>
      <c r="AA62" s="142">
        <v>6.5</v>
      </c>
      <c r="AB62" s="143">
        <v>44.6</v>
      </c>
      <c r="AC62" s="143">
        <v>45</v>
      </c>
      <c r="AD62" s="148">
        <v>9.8000000000000007</v>
      </c>
      <c r="AE62" s="148">
        <v>9.98</v>
      </c>
      <c r="AF62" s="145">
        <v>9.0500000000000007</v>
      </c>
      <c r="AG62" s="145">
        <v>9.1300000000000008</v>
      </c>
      <c r="AH62" s="149">
        <v>26</v>
      </c>
      <c r="AI62" s="149">
        <v>27</v>
      </c>
      <c r="AJ62" s="152" t="s">
        <v>56</v>
      </c>
      <c r="AK62" s="152" t="s">
        <v>56</v>
      </c>
      <c r="AL62" s="153" t="s">
        <v>56</v>
      </c>
      <c r="AM62" s="153" t="s">
        <v>56</v>
      </c>
      <c r="AN62" s="154" t="s">
        <v>56</v>
      </c>
      <c r="AO62" s="154" t="s">
        <v>56</v>
      </c>
      <c r="AP62" s="155" t="s">
        <v>56</v>
      </c>
      <c r="AQ62" s="177" t="s">
        <v>56</v>
      </c>
      <c r="AR62" s="180" t="s">
        <v>56</v>
      </c>
      <c r="AS62" s="180" t="s">
        <v>56</v>
      </c>
      <c r="AT62" s="340" t="s">
        <v>56</v>
      </c>
      <c r="AU62" s="342" t="s">
        <v>56</v>
      </c>
      <c r="AV62" s="344" t="s">
        <v>56</v>
      </c>
      <c r="AW62" s="344" t="s">
        <v>56</v>
      </c>
      <c r="AX62" s="347" t="s">
        <v>56</v>
      </c>
      <c r="AY62" s="347" t="s">
        <v>56</v>
      </c>
    </row>
    <row r="63" spans="1:51" ht="22.15" hidden="1" customHeight="1">
      <c r="A63" s="138">
        <v>91050121</v>
      </c>
      <c r="B63" s="114" t="s">
        <v>2346</v>
      </c>
      <c r="D63" s="223" t="s">
        <v>1828</v>
      </c>
      <c r="E63" s="30" t="s">
        <v>723</v>
      </c>
      <c r="F63" s="74">
        <v>150</v>
      </c>
      <c r="G63" s="30" t="s">
        <v>42</v>
      </c>
      <c r="H63" s="74">
        <v>130</v>
      </c>
      <c r="I63" s="30" t="s">
        <v>31</v>
      </c>
      <c r="J63" s="75">
        <v>95</v>
      </c>
      <c r="K63" s="30" t="s">
        <v>78</v>
      </c>
      <c r="L63" s="76">
        <v>120</v>
      </c>
      <c r="P63" s="78" t="s">
        <v>1094</v>
      </c>
      <c r="Q63" s="30" t="s">
        <v>4193</v>
      </c>
      <c r="R63" s="30" t="s">
        <v>1952</v>
      </c>
      <c r="S63" s="86">
        <v>37.549999999999997</v>
      </c>
      <c r="T63" s="86">
        <v>34.950000000000003</v>
      </c>
      <c r="U63" s="203">
        <f t="shared" si="0"/>
        <v>28.612303290414875</v>
      </c>
      <c r="V63" s="30" t="s">
        <v>1106</v>
      </c>
      <c r="W63" s="79" t="s">
        <v>1657</v>
      </c>
      <c r="X63" s="146">
        <v>13.75</v>
      </c>
      <c r="Y63" s="147">
        <v>13.98</v>
      </c>
      <c r="Z63" s="142">
        <v>6.4</v>
      </c>
      <c r="AA63" s="142">
        <v>6.5</v>
      </c>
      <c r="AB63" s="143">
        <v>49.6</v>
      </c>
      <c r="AC63" s="143">
        <v>50</v>
      </c>
      <c r="AD63" s="148">
        <v>9.8000000000000007</v>
      </c>
      <c r="AE63" s="148">
        <v>9.98</v>
      </c>
      <c r="AF63" s="145">
        <v>9.0500000000000007</v>
      </c>
      <c r="AG63" s="145">
        <v>9.1300000000000008</v>
      </c>
      <c r="AH63" s="149">
        <v>26</v>
      </c>
      <c r="AI63" s="149">
        <v>27</v>
      </c>
      <c r="AJ63" s="152" t="s">
        <v>56</v>
      </c>
      <c r="AK63" s="152" t="s">
        <v>56</v>
      </c>
      <c r="AL63" s="153" t="s">
        <v>56</v>
      </c>
      <c r="AM63" s="153" t="s">
        <v>56</v>
      </c>
      <c r="AN63" s="154" t="s">
        <v>56</v>
      </c>
      <c r="AO63" s="154" t="s">
        <v>56</v>
      </c>
      <c r="AP63" s="155" t="s">
        <v>56</v>
      </c>
      <c r="AQ63" s="177" t="s">
        <v>56</v>
      </c>
      <c r="AR63" s="180" t="s">
        <v>56</v>
      </c>
      <c r="AS63" s="180" t="s">
        <v>56</v>
      </c>
      <c r="AT63" s="340" t="s">
        <v>56</v>
      </c>
      <c r="AU63" s="342" t="s">
        <v>56</v>
      </c>
      <c r="AV63" s="344" t="s">
        <v>56</v>
      </c>
      <c r="AW63" s="344" t="s">
        <v>56</v>
      </c>
      <c r="AX63" s="347" t="s">
        <v>56</v>
      </c>
      <c r="AY63" s="347" t="s">
        <v>56</v>
      </c>
    </row>
    <row r="64" spans="1:51" ht="22.15" hidden="1" customHeight="1">
      <c r="A64" s="138">
        <v>91055121</v>
      </c>
      <c r="B64" s="114" t="s">
        <v>2347</v>
      </c>
      <c r="D64" s="223" t="s">
        <v>1828</v>
      </c>
      <c r="E64" s="30" t="s">
        <v>723</v>
      </c>
      <c r="F64" s="74">
        <v>150</v>
      </c>
      <c r="G64" s="30" t="s">
        <v>42</v>
      </c>
      <c r="H64" s="74">
        <v>130</v>
      </c>
      <c r="I64" s="30" t="s">
        <v>31</v>
      </c>
      <c r="J64" s="75">
        <v>95</v>
      </c>
      <c r="K64" s="30" t="s">
        <v>78</v>
      </c>
      <c r="L64" s="76">
        <v>120</v>
      </c>
      <c r="P64" s="78" t="s">
        <v>1094</v>
      </c>
      <c r="Q64" s="30" t="s">
        <v>4193</v>
      </c>
      <c r="R64" s="30" t="s">
        <v>1952</v>
      </c>
      <c r="S64" s="86">
        <v>40.6</v>
      </c>
      <c r="T64" s="86">
        <v>37.979999999999997</v>
      </c>
      <c r="U64" s="203">
        <f t="shared" si="0"/>
        <v>26.329647182727754</v>
      </c>
      <c r="V64" s="30" t="s">
        <v>1106</v>
      </c>
      <c r="W64" s="79" t="s">
        <v>1657</v>
      </c>
      <c r="X64" s="146">
        <v>13.75</v>
      </c>
      <c r="Y64" s="147">
        <v>13.98</v>
      </c>
      <c r="Z64" s="142">
        <v>6.4</v>
      </c>
      <c r="AA64" s="142">
        <v>6.5</v>
      </c>
      <c r="AB64" s="143">
        <v>54.6</v>
      </c>
      <c r="AC64" s="143">
        <v>55</v>
      </c>
      <c r="AD64" s="148">
        <v>9.8000000000000007</v>
      </c>
      <c r="AE64" s="148">
        <v>9.98</v>
      </c>
      <c r="AF64" s="145">
        <v>9.0500000000000007</v>
      </c>
      <c r="AG64" s="145">
        <v>9.1300000000000008</v>
      </c>
      <c r="AH64" s="149">
        <v>26</v>
      </c>
      <c r="AI64" s="149">
        <v>27</v>
      </c>
      <c r="AJ64" s="152" t="s">
        <v>56</v>
      </c>
      <c r="AK64" s="152" t="s">
        <v>56</v>
      </c>
      <c r="AL64" s="153" t="s">
        <v>56</v>
      </c>
      <c r="AM64" s="153" t="s">
        <v>56</v>
      </c>
      <c r="AN64" s="154" t="s">
        <v>56</v>
      </c>
      <c r="AO64" s="154" t="s">
        <v>56</v>
      </c>
      <c r="AP64" s="155" t="s">
        <v>56</v>
      </c>
      <c r="AQ64" s="177" t="s">
        <v>56</v>
      </c>
      <c r="AR64" s="180" t="s">
        <v>56</v>
      </c>
      <c r="AS64" s="180" t="s">
        <v>56</v>
      </c>
      <c r="AT64" s="340" t="s">
        <v>56</v>
      </c>
      <c r="AU64" s="342" t="s">
        <v>56</v>
      </c>
      <c r="AV64" s="344" t="s">
        <v>56</v>
      </c>
      <c r="AW64" s="344" t="s">
        <v>56</v>
      </c>
      <c r="AX64" s="347" t="s">
        <v>56</v>
      </c>
      <c r="AY64" s="347" t="s">
        <v>56</v>
      </c>
    </row>
    <row r="65" spans="1:51" ht="22.15" hidden="1" customHeight="1">
      <c r="A65" s="138">
        <v>91060121</v>
      </c>
      <c r="B65" s="114" t="s">
        <v>2348</v>
      </c>
      <c r="D65" s="223" t="s">
        <v>1828</v>
      </c>
      <c r="E65" s="30" t="s">
        <v>723</v>
      </c>
      <c r="F65" s="74">
        <v>150</v>
      </c>
      <c r="G65" s="30" t="s">
        <v>42</v>
      </c>
      <c r="H65" s="74">
        <v>130</v>
      </c>
      <c r="I65" s="30" t="s">
        <v>31</v>
      </c>
      <c r="J65" s="75">
        <v>95</v>
      </c>
      <c r="K65" s="30" t="s">
        <v>78</v>
      </c>
      <c r="L65" s="76">
        <v>120</v>
      </c>
      <c r="P65" s="78" t="s">
        <v>1094</v>
      </c>
      <c r="Q65" s="30" t="s">
        <v>4193</v>
      </c>
      <c r="R65" s="30" t="s">
        <v>1952</v>
      </c>
      <c r="S65" s="86">
        <v>43.57</v>
      </c>
      <c r="T65" s="86">
        <v>40.97</v>
      </c>
      <c r="U65" s="203">
        <f t="shared" si="0"/>
        <v>24.408103490358801</v>
      </c>
      <c r="V65" s="30" t="s">
        <v>1106</v>
      </c>
      <c r="W65" s="79" t="s">
        <v>1657</v>
      </c>
      <c r="X65" s="146">
        <v>13.75</v>
      </c>
      <c r="Y65" s="147">
        <v>13.98</v>
      </c>
      <c r="Z65" s="142">
        <v>6.4</v>
      </c>
      <c r="AA65" s="142">
        <v>6.5</v>
      </c>
      <c r="AB65" s="143">
        <v>59.6</v>
      </c>
      <c r="AC65" s="143">
        <v>60</v>
      </c>
      <c r="AD65" s="148">
        <v>9.8000000000000007</v>
      </c>
      <c r="AE65" s="148">
        <v>9.98</v>
      </c>
      <c r="AF65" s="145">
        <v>9.0500000000000007</v>
      </c>
      <c r="AG65" s="145">
        <v>9.1300000000000008</v>
      </c>
      <c r="AH65" s="149">
        <v>26</v>
      </c>
      <c r="AI65" s="149">
        <v>27</v>
      </c>
      <c r="AJ65" s="152" t="s">
        <v>56</v>
      </c>
      <c r="AK65" s="152" t="s">
        <v>56</v>
      </c>
      <c r="AL65" s="153" t="s">
        <v>56</v>
      </c>
      <c r="AM65" s="153" t="s">
        <v>56</v>
      </c>
      <c r="AN65" s="154" t="s">
        <v>56</v>
      </c>
      <c r="AO65" s="154" t="s">
        <v>56</v>
      </c>
      <c r="AP65" s="155" t="s">
        <v>56</v>
      </c>
      <c r="AQ65" s="177" t="s">
        <v>56</v>
      </c>
      <c r="AR65" s="180" t="s">
        <v>56</v>
      </c>
      <c r="AS65" s="180" t="s">
        <v>56</v>
      </c>
      <c r="AT65" s="340" t="s">
        <v>56</v>
      </c>
      <c r="AU65" s="342" t="s">
        <v>56</v>
      </c>
      <c r="AV65" s="344" t="s">
        <v>56</v>
      </c>
      <c r="AW65" s="344" t="s">
        <v>56</v>
      </c>
      <c r="AX65" s="347" t="s">
        <v>56</v>
      </c>
      <c r="AY65" s="347" t="s">
        <v>56</v>
      </c>
    </row>
    <row r="66" spans="1:51" ht="22.15" hidden="1" customHeight="1">
      <c r="A66" s="138">
        <v>91065121</v>
      </c>
      <c r="B66" s="114" t="s">
        <v>2349</v>
      </c>
      <c r="D66" s="223" t="s">
        <v>1828</v>
      </c>
      <c r="E66" s="30" t="s">
        <v>723</v>
      </c>
      <c r="F66" s="74">
        <v>150</v>
      </c>
      <c r="G66" s="30" t="s">
        <v>42</v>
      </c>
      <c r="H66" s="74">
        <v>130</v>
      </c>
      <c r="I66" s="30" t="s">
        <v>31</v>
      </c>
      <c r="J66" s="75">
        <v>95</v>
      </c>
      <c r="K66" s="30" t="s">
        <v>37</v>
      </c>
      <c r="L66" s="76">
        <v>43</v>
      </c>
      <c r="P66" s="78" t="s">
        <v>1094</v>
      </c>
      <c r="Q66" s="30" t="s">
        <v>4193</v>
      </c>
      <c r="R66" s="30" t="s">
        <v>1952</v>
      </c>
      <c r="S66" s="86">
        <v>46.73</v>
      </c>
      <c r="T66" s="86">
        <v>44.13</v>
      </c>
      <c r="U66" s="203">
        <f t="shared" ref="U66:U129" si="1">1000/T66</f>
        <v>22.660321776569226</v>
      </c>
      <c r="V66" s="30" t="s">
        <v>1106</v>
      </c>
      <c r="W66" s="79" t="s">
        <v>1650</v>
      </c>
      <c r="X66" s="146">
        <v>13.75</v>
      </c>
      <c r="Y66" s="147">
        <v>13.98</v>
      </c>
      <c r="Z66" s="142">
        <v>6.4</v>
      </c>
      <c r="AA66" s="142">
        <v>6.5</v>
      </c>
      <c r="AB66" s="143">
        <v>64.599999999999994</v>
      </c>
      <c r="AC66" s="143">
        <v>65</v>
      </c>
      <c r="AD66" s="148">
        <v>9.8000000000000007</v>
      </c>
      <c r="AE66" s="148">
        <v>9.98</v>
      </c>
      <c r="AF66" s="145">
        <v>9.0500000000000007</v>
      </c>
      <c r="AG66" s="145">
        <v>9.1300000000000008</v>
      </c>
      <c r="AH66" s="149">
        <v>26</v>
      </c>
      <c r="AI66" s="149">
        <v>27</v>
      </c>
      <c r="AJ66" s="152" t="s">
        <v>56</v>
      </c>
      <c r="AK66" s="152" t="s">
        <v>56</v>
      </c>
      <c r="AL66" s="153" t="s">
        <v>56</v>
      </c>
      <c r="AM66" s="153" t="s">
        <v>56</v>
      </c>
      <c r="AN66" s="154" t="s">
        <v>56</v>
      </c>
      <c r="AO66" s="154" t="s">
        <v>56</v>
      </c>
      <c r="AP66" s="155" t="s">
        <v>56</v>
      </c>
      <c r="AQ66" s="177" t="s">
        <v>56</v>
      </c>
      <c r="AR66" s="180" t="s">
        <v>56</v>
      </c>
      <c r="AS66" s="180" t="s">
        <v>56</v>
      </c>
      <c r="AT66" s="340" t="s">
        <v>56</v>
      </c>
      <c r="AU66" s="342" t="s">
        <v>56</v>
      </c>
      <c r="AV66" s="344" t="s">
        <v>56</v>
      </c>
      <c r="AW66" s="344" t="s">
        <v>56</v>
      </c>
      <c r="AX66" s="347" t="s">
        <v>56</v>
      </c>
      <c r="AY66" s="347" t="s">
        <v>56</v>
      </c>
    </row>
    <row r="67" spans="1:51" ht="22.15" hidden="1" customHeight="1">
      <c r="A67" s="138">
        <v>91070121</v>
      </c>
      <c r="B67" s="114" t="s">
        <v>2350</v>
      </c>
      <c r="D67" s="223" t="s">
        <v>1828</v>
      </c>
      <c r="E67" s="30" t="s">
        <v>723</v>
      </c>
      <c r="F67" s="74">
        <v>150</v>
      </c>
      <c r="G67" s="30" t="s">
        <v>42</v>
      </c>
      <c r="H67" s="74">
        <v>130</v>
      </c>
      <c r="I67" s="30" t="s">
        <v>31</v>
      </c>
      <c r="J67" s="75">
        <v>95</v>
      </c>
      <c r="K67" s="30" t="s">
        <v>78</v>
      </c>
      <c r="L67" s="76">
        <v>120</v>
      </c>
      <c r="P67" s="78" t="s">
        <v>1094</v>
      </c>
      <c r="Q67" s="30" t="s">
        <v>4193</v>
      </c>
      <c r="R67" s="30" t="s">
        <v>1952</v>
      </c>
      <c r="S67" s="86">
        <v>49.52</v>
      </c>
      <c r="T67" s="86">
        <v>46.66</v>
      </c>
      <c r="U67" s="203">
        <f t="shared" si="1"/>
        <v>21.431633090441494</v>
      </c>
      <c r="V67" s="30" t="s">
        <v>1106</v>
      </c>
      <c r="W67" s="79" t="s">
        <v>1650</v>
      </c>
      <c r="X67" s="146">
        <v>13.75</v>
      </c>
      <c r="Y67" s="147">
        <v>13.98</v>
      </c>
      <c r="Z67" s="142">
        <v>6.4</v>
      </c>
      <c r="AA67" s="142">
        <v>6.5</v>
      </c>
      <c r="AB67" s="143">
        <v>69.599999999999994</v>
      </c>
      <c r="AC67" s="143">
        <v>70</v>
      </c>
      <c r="AD67" s="148">
        <v>9.8000000000000007</v>
      </c>
      <c r="AE67" s="148">
        <v>9.98</v>
      </c>
      <c r="AF67" s="145">
        <v>9.0500000000000007</v>
      </c>
      <c r="AG67" s="145">
        <v>9.1300000000000008</v>
      </c>
      <c r="AH67" s="149">
        <v>26</v>
      </c>
      <c r="AI67" s="149">
        <v>27</v>
      </c>
      <c r="AJ67" s="152" t="s">
        <v>56</v>
      </c>
      <c r="AK67" s="152" t="s">
        <v>56</v>
      </c>
      <c r="AL67" s="153" t="s">
        <v>56</v>
      </c>
      <c r="AM67" s="153" t="s">
        <v>56</v>
      </c>
      <c r="AN67" s="154" t="s">
        <v>56</v>
      </c>
      <c r="AO67" s="154" t="s">
        <v>56</v>
      </c>
      <c r="AP67" s="155" t="s">
        <v>56</v>
      </c>
      <c r="AQ67" s="177" t="s">
        <v>56</v>
      </c>
      <c r="AR67" s="180" t="s">
        <v>56</v>
      </c>
      <c r="AS67" s="180" t="s">
        <v>56</v>
      </c>
      <c r="AT67" s="340" t="s">
        <v>56</v>
      </c>
      <c r="AU67" s="342" t="s">
        <v>56</v>
      </c>
      <c r="AV67" s="344" t="s">
        <v>56</v>
      </c>
      <c r="AW67" s="344" t="s">
        <v>56</v>
      </c>
      <c r="AX67" s="347" t="s">
        <v>56</v>
      </c>
      <c r="AY67" s="347" t="s">
        <v>56</v>
      </c>
    </row>
    <row r="68" spans="1:51" ht="22.15" hidden="1" customHeight="1">
      <c r="A68" s="138">
        <v>91075121</v>
      </c>
      <c r="B68" s="114" t="s">
        <v>2351</v>
      </c>
      <c r="D68" s="223" t="s">
        <v>1828</v>
      </c>
      <c r="E68" s="30" t="s">
        <v>723</v>
      </c>
      <c r="F68" s="74">
        <v>150</v>
      </c>
      <c r="G68" s="30" t="s">
        <v>42</v>
      </c>
      <c r="H68" s="74">
        <v>130</v>
      </c>
      <c r="I68" s="30" t="s">
        <v>31</v>
      </c>
      <c r="J68" s="75">
        <v>95</v>
      </c>
      <c r="K68" s="30" t="s">
        <v>127</v>
      </c>
      <c r="P68" s="78" t="s">
        <v>1094</v>
      </c>
      <c r="Q68" s="30" t="s">
        <v>4193</v>
      </c>
      <c r="R68" s="30" t="s">
        <v>1952</v>
      </c>
      <c r="S68" s="86">
        <v>52.51</v>
      </c>
      <c r="T68" s="86">
        <v>49.91</v>
      </c>
      <c r="U68" s="203">
        <f t="shared" si="1"/>
        <v>20.036064916850332</v>
      </c>
      <c r="V68" s="30" t="s">
        <v>1106</v>
      </c>
      <c r="W68" s="79" t="s">
        <v>1650</v>
      </c>
      <c r="X68" s="146">
        <v>13.75</v>
      </c>
      <c r="Y68" s="147">
        <v>13.98</v>
      </c>
      <c r="Z68" s="142">
        <v>6.4</v>
      </c>
      <c r="AA68" s="142">
        <v>6.5</v>
      </c>
      <c r="AB68" s="143">
        <v>74.599999999999994</v>
      </c>
      <c r="AC68" s="143">
        <v>75</v>
      </c>
      <c r="AD68" s="148">
        <v>9.8000000000000007</v>
      </c>
      <c r="AE68" s="148">
        <v>9.98</v>
      </c>
      <c r="AF68" s="145">
        <v>9.0500000000000007</v>
      </c>
      <c r="AG68" s="145">
        <v>9.1300000000000008</v>
      </c>
      <c r="AH68" s="149">
        <v>26</v>
      </c>
      <c r="AI68" s="149">
        <v>27</v>
      </c>
      <c r="AJ68" s="152" t="s">
        <v>56</v>
      </c>
      <c r="AK68" s="152" t="s">
        <v>56</v>
      </c>
      <c r="AL68" s="153" t="s">
        <v>56</v>
      </c>
      <c r="AM68" s="153" t="s">
        <v>56</v>
      </c>
      <c r="AN68" s="154" t="s">
        <v>56</v>
      </c>
      <c r="AO68" s="154" t="s">
        <v>56</v>
      </c>
      <c r="AP68" s="155" t="s">
        <v>56</v>
      </c>
      <c r="AQ68" s="177" t="s">
        <v>56</v>
      </c>
      <c r="AR68" s="180" t="s">
        <v>56</v>
      </c>
      <c r="AS68" s="180" t="s">
        <v>56</v>
      </c>
      <c r="AT68" s="340" t="s">
        <v>56</v>
      </c>
      <c r="AU68" s="342" t="s">
        <v>56</v>
      </c>
      <c r="AV68" s="344" t="s">
        <v>56</v>
      </c>
      <c r="AW68" s="344" t="s">
        <v>56</v>
      </c>
      <c r="AX68" s="347" t="s">
        <v>56</v>
      </c>
      <c r="AY68" s="347" t="s">
        <v>56</v>
      </c>
    </row>
    <row r="69" spans="1:51" ht="22.15" hidden="1" customHeight="1">
      <c r="A69" s="138">
        <v>91080121</v>
      </c>
      <c r="B69" s="114" t="s">
        <v>2352</v>
      </c>
      <c r="D69" s="223" t="s">
        <v>1828</v>
      </c>
      <c r="E69" s="30" t="s">
        <v>31</v>
      </c>
      <c r="F69" s="74">
        <v>95</v>
      </c>
      <c r="K69" s="30" t="s">
        <v>127</v>
      </c>
      <c r="P69" s="78" t="s">
        <v>1094</v>
      </c>
      <c r="Q69" s="30" t="s">
        <v>4193</v>
      </c>
      <c r="R69" s="30" t="s">
        <v>1952</v>
      </c>
      <c r="S69" s="86">
        <v>54.99</v>
      </c>
      <c r="T69" s="86">
        <v>52.64</v>
      </c>
      <c r="U69" s="203">
        <f t="shared" si="1"/>
        <v>18.996960486322187</v>
      </c>
      <c r="V69" s="30" t="s">
        <v>1106</v>
      </c>
      <c r="W69" s="79" t="s">
        <v>1650</v>
      </c>
      <c r="X69" s="146">
        <v>13.75</v>
      </c>
      <c r="Y69" s="147">
        <v>13.98</v>
      </c>
      <c r="Z69" s="142">
        <v>6.4</v>
      </c>
      <c r="AA69" s="142">
        <v>6.5</v>
      </c>
      <c r="AB69" s="143">
        <v>79.599999999999994</v>
      </c>
      <c r="AC69" s="143">
        <v>80</v>
      </c>
      <c r="AD69" s="148">
        <v>9.8000000000000007</v>
      </c>
      <c r="AE69" s="148">
        <v>9.98</v>
      </c>
      <c r="AF69" s="145">
        <v>9.0500000000000007</v>
      </c>
      <c r="AG69" s="145">
        <v>9.1300000000000008</v>
      </c>
      <c r="AH69" s="149">
        <v>26</v>
      </c>
      <c r="AI69" s="149">
        <v>27</v>
      </c>
      <c r="AJ69" s="152" t="s">
        <v>56</v>
      </c>
      <c r="AK69" s="152" t="s">
        <v>56</v>
      </c>
      <c r="AL69" s="153" t="s">
        <v>56</v>
      </c>
      <c r="AM69" s="153" t="s">
        <v>56</v>
      </c>
      <c r="AN69" s="154" t="s">
        <v>56</v>
      </c>
      <c r="AO69" s="154" t="s">
        <v>56</v>
      </c>
      <c r="AP69" s="155" t="s">
        <v>56</v>
      </c>
      <c r="AQ69" s="177" t="s">
        <v>56</v>
      </c>
      <c r="AR69" s="180" t="s">
        <v>56</v>
      </c>
      <c r="AS69" s="180" t="s">
        <v>56</v>
      </c>
      <c r="AT69" s="340" t="s">
        <v>56</v>
      </c>
      <c r="AU69" s="342" t="s">
        <v>56</v>
      </c>
      <c r="AV69" s="344" t="s">
        <v>56</v>
      </c>
      <c r="AW69" s="344" t="s">
        <v>56</v>
      </c>
      <c r="AX69" s="347" t="s">
        <v>56</v>
      </c>
      <c r="AY69" s="347" t="s">
        <v>56</v>
      </c>
    </row>
    <row r="70" spans="1:51" ht="22.15" hidden="1" customHeight="1">
      <c r="A70" s="138">
        <v>91090121</v>
      </c>
      <c r="B70" s="114" t="s">
        <v>2353</v>
      </c>
      <c r="D70" s="223" t="s">
        <v>1828</v>
      </c>
      <c r="E70" s="30" t="s">
        <v>31</v>
      </c>
      <c r="F70" s="74">
        <v>95</v>
      </c>
      <c r="K70" s="30" t="s">
        <v>127</v>
      </c>
      <c r="P70" s="78" t="s">
        <v>1094</v>
      </c>
      <c r="Q70" s="30" t="s">
        <v>4193</v>
      </c>
      <c r="R70" s="30" t="s">
        <v>1952</v>
      </c>
      <c r="S70" s="86">
        <v>61.27</v>
      </c>
      <c r="T70" s="86">
        <v>58.62</v>
      </c>
      <c r="U70" s="203">
        <f t="shared" si="1"/>
        <v>17.059024223814397</v>
      </c>
      <c r="V70" s="30" t="s">
        <v>1106</v>
      </c>
      <c r="W70" s="79" t="s">
        <v>1650</v>
      </c>
      <c r="X70" s="146">
        <v>13.75</v>
      </c>
      <c r="Y70" s="147">
        <v>13.98</v>
      </c>
      <c r="Z70" s="142">
        <v>6.4</v>
      </c>
      <c r="AA70" s="142">
        <v>6.5</v>
      </c>
      <c r="AB70" s="143">
        <v>89.6</v>
      </c>
      <c r="AC70" s="143">
        <v>90</v>
      </c>
      <c r="AD70" s="148">
        <v>9.8000000000000007</v>
      </c>
      <c r="AE70" s="148">
        <v>9.98</v>
      </c>
      <c r="AF70" s="145">
        <v>9.0500000000000007</v>
      </c>
      <c r="AG70" s="145">
        <v>9.1300000000000008</v>
      </c>
      <c r="AH70" s="149">
        <v>26</v>
      </c>
      <c r="AI70" s="149">
        <v>27</v>
      </c>
      <c r="AJ70" s="152" t="s">
        <v>56</v>
      </c>
      <c r="AK70" s="152" t="s">
        <v>56</v>
      </c>
      <c r="AL70" s="153" t="s">
        <v>56</v>
      </c>
      <c r="AM70" s="153" t="s">
        <v>56</v>
      </c>
      <c r="AN70" s="154" t="s">
        <v>56</v>
      </c>
      <c r="AO70" s="154" t="s">
        <v>56</v>
      </c>
      <c r="AP70" s="155" t="s">
        <v>56</v>
      </c>
      <c r="AQ70" s="177" t="s">
        <v>56</v>
      </c>
      <c r="AR70" s="180" t="s">
        <v>56</v>
      </c>
      <c r="AS70" s="180" t="s">
        <v>56</v>
      </c>
      <c r="AT70" s="340" t="s">
        <v>56</v>
      </c>
      <c r="AU70" s="342" t="s">
        <v>56</v>
      </c>
      <c r="AV70" s="344" t="s">
        <v>56</v>
      </c>
      <c r="AW70" s="344" t="s">
        <v>56</v>
      </c>
      <c r="AX70" s="347" t="s">
        <v>56</v>
      </c>
      <c r="AY70" s="347" t="s">
        <v>56</v>
      </c>
    </row>
    <row r="71" spans="1:51" ht="22.15" hidden="1" customHeight="1">
      <c r="A71" s="138">
        <v>91010121</v>
      </c>
      <c r="B71" s="114" t="s">
        <v>2354</v>
      </c>
      <c r="D71" s="223" t="s">
        <v>1828</v>
      </c>
      <c r="E71" s="30" t="s">
        <v>31</v>
      </c>
      <c r="F71" s="74">
        <v>95</v>
      </c>
      <c r="K71" s="30" t="s">
        <v>127</v>
      </c>
      <c r="L71" s="76">
        <v>93</v>
      </c>
      <c r="P71" s="78" t="s">
        <v>1094</v>
      </c>
      <c r="Q71" s="30" t="s">
        <v>4193</v>
      </c>
      <c r="R71" s="30" t="s">
        <v>1952</v>
      </c>
      <c r="S71" s="86">
        <v>67.099999999999994</v>
      </c>
      <c r="T71" s="86">
        <v>64.5</v>
      </c>
      <c r="U71" s="203">
        <f t="shared" si="1"/>
        <v>15.503875968992247</v>
      </c>
      <c r="V71" s="30" t="s">
        <v>1106</v>
      </c>
      <c r="W71" s="79" t="s">
        <v>1650</v>
      </c>
      <c r="X71" s="146">
        <v>13.75</v>
      </c>
      <c r="Y71" s="147">
        <v>13.98</v>
      </c>
      <c r="Z71" s="142">
        <v>6.4</v>
      </c>
      <c r="AA71" s="142">
        <v>6.5</v>
      </c>
      <c r="AB71" s="143">
        <v>99.6</v>
      </c>
      <c r="AC71" s="143">
        <v>100</v>
      </c>
      <c r="AD71" s="148">
        <v>9.8000000000000007</v>
      </c>
      <c r="AE71" s="148">
        <v>9.98</v>
      </c>
      <c r="AF71" s="145">
        <v>9.0500000000000007</v>
      </c>
      <c r="AG71" s="145">
        <v>9.1300000000000008</v>
      </c>
      <c r="AH71" s="149">
        <v>26</v>
      </c>
      <c r="AI71" s="149">
        <v>27</v>
      </c>
      <c r="AJ71" s="152" t="s">
        <v>56</v>
      </c>
      <c r="AK71" s="152" t="s">
        <v>56</v>
      </c>
      <c r="AL71" s="153" t="s">
        <v>56</v>
      </c>
      <c r="AM71" s="153" t="s">
        <v>56</v>
      </c>
      <c r="AN71" s="154" t="s">
        <v>56</v>
      </c>
      <c r="AO71" s="154" t="s">
        <v>56</v>
      </c>
      <c r="AP71" s="155" t="s">
        <v>56</v>
      </c>
      <c r="AQ71" s="177" t="s">
        <v>56</v>
      </c>
      <c r="AR71" s="180" t="s">
        <v>56</v>
      </c>
      <c r="AS71" s="180" t="s">
        <v>56</v>
      </c>
      <c r="AT71" s="340" t="s">
        <v>56</v>
      </c>
      <c r="AU71" s="342" t="s">
        <v>56</v>
      </c>
      <c r="AV71" s="344" t="s">
        <v>56</v>
      </c>
      <c r="AW71" s="344" t="s">
        <v>56</v>
      </c>
      <c r="AX71" s="347" t="s">
        <v>56</v>
      </c>
      <c r="AY71" s="347" t="s">
        <v>56</v>
      </c>
    </row>
    <row r="72" spans="1:51" s="124" customFormat="1" ht="22.15" hidden="1" customHeight="1">
      <c r="A72" s="117">
        <v>91016150</v>
      </c>
      <c r="B72" s="118" t="s">
        <v>2355</v>
      </c>
      <c r="C72" s="117"/>
      <c r="D72" s="223" t="s">
        <v>1828</v>
      </c>
      <c r="E72" s="117" t="s">
        <v>753</v>
      </c>
      <c r="F72" s="119">
        <v>130</v>
      </c>
      <c r="G72" s="117" t="s">
        <v>678</v>
      </c>
      <c r="H72" s="119">
        <v>130</v>
      </c>
      <c r="I72" s="117"/>
      <c r="J72" s="120"/>
      <c r="K72" s="117" t="s">
        <v>200</v>
      </c>
      <c r="L72" s="121">
        <v>80</v>
      </c>
      <c r="M72" s="117" t="s">
        <v>78</v>
      </c>
      <c r="N72" s="121">
        <v>120</v>
      </c>
      <c r="O72" s="117"/>
      <c r="P72" s="122" t="s">
        <v>1094</v>
      </c>
      <c r="Q72" s="117" t="s">
        <v>4197</v>
      </c>
      <c r="R72" s="117" t="s">
        <v>1095</v>
      </c>
      <c r="S72" s="205">
        <v>21.76</v>
      </c>
      <c r="T72" s="205">
        <v>18.920000000000002</v>
      </c>
      <c r="U72" s="203">
        <f t="shared" si="1"/>
        <v>52.854122621564478</v>
      </c>
      <c r="V72" s="30" t="s">
        <v>1106</v>
      </c>
      <c r="W72" s="79" t="s">
        <v>1657</v>
      </c>
      <c r="X72" s="146">
        <v>16.75</v>
      </c>
      <c r="Y72" s="147">
        <v>16.98</v>
      </c>
      <c r="Z72" s="142">
        <v>6.4</v>
      </c>
      <c r="AA72" s="142">
        <v>6.5</v>
      </c>
      <c r="AB72" s="143">
        <v>15.7</v>
      </c>
      <c r="AC72" s="143">
        <v>16</v>
      </c>
      <c r="AD72" s="148">
        <v>8.8699999999999992</v>
      </c>
      <c r="AE72" s="148">
        <v>8.9499999999999993</v>
      </c>
      <c r="AF72" s="145" t="s">
        <v>56</v>
      </c>
      <c r="AG72" s="145" t="s">
        <v>56</v>
      </c>
      <c r="AH72" s="149" t="s">
        <v>56</v>
      </c>
      <c r="AI72" s="149" t="s">
        <v>56</v>
      </c>
      <c r="AJ72" s="152" t="s">
        <v>56</v>
      </c>
      <c r="AK72" s="152" t="s">
        <v>56</v>
      </c>
      <c r="AL72" s="153" t="s">
        <v>56</v>
      </c>
      <c r="AM72" s="153" t="s">
        <v>56</v>
      </c>
      <c r="AN72" s="154" t="s">
        <v>56</v>
      </c>
      <c r="AO72" s="154" t="s">
        <v>56</v>
      </c>
      <c r="AP72" s="155" t="s">
        <v>56</v>
      </c>
      <c r="AQ72" s="177" t="s">
        <v>56</v>
      </c>
      <c r="AR72" s="180" t="s">
        <v>56</v>
      </c>
      <c r="AS72" s="180" t="s">
        <v>56</v>
      </c>
      <c r="AT72" s="340" t="s">
        <v>56</v>
      </c>
      <c r="AU72" s="342" t="s">
        <v>56</v>
      </c>
      <c r="AV72" s="344" t="s">
        <v>56</v>
      </c>
      <c r="AW72" s="344" t="s">
        <v>56</v>
      </c>
      <c r="AX72" s="347" t="s">
        <v>56</v>
      </c>
      <c r="AY72" s="347" t="s">
        <v>56</v>
      </c>
    </row>
    <row r="73" spans="1:51" s="124" customFormat="1" ht="22.15" hidden="1" customHeight="1">
      <c r="A73" s="117">
        <v>91020150</v>
      </c>
      <c r="B73" s="118" t="s">
        <v>2356</v>
      </c>
      <c r="C73" s="117"/>
      <c r="D73" s="223" t="s">
        <v>1828</v>
      </c>
      <c r="E73" s="117" t="s">
        <v>753</v>
      </c>
      <c r="F73" s="119">
        <v>150</v>
      </c>
      <c r="G73" s="117"/>
      <c r="H73" s="119"/>
      <c r="I73" s="117"/>
      <c r="J73" s="120"/>
      <c r="K73" s="117" t="s">
        <v>40</v>
      </c>
      <c r="L73" s="121">
        <v>120</v>
      </c>
      <c r="M73" s="117" t="s">
        <v>200</v>
      </c>
      <c r="N73" s="121"/>
      <c r="O73" s="117"/>
      <c r="P73" s="122" t="s">
        <v>1094</v>
      </c>
      <c r="Q73" s="117" t="s">
        <v>4197</v>
      </c>
      <c r="R73" s="117" t="s">
        <v>1095</v>
      </c>
      <c r="S73" s="205">
        <v>24.21</v>
      </c>
      <c r="T73" s="205">
        <v>21.27</v>
      </c>
      <c r="U73" s="203">
        <f t="shared" si="1"/>
        <v>47.014574518100609</v>
      </c>
      <c r="V73" s="117" t="s">
        <v>1106</v>
      </c>
      <c r="W73" s="123" t="s">
        <v>1657</v>
      </c>
      <c r="X73" s="146">
        <v>16.75</v>
      </c>
      <c r="Y73" s="147">
        <v>16.98</v>
      </c>
      <c r="Z73" s="142">
        <v>6.4</v>
      </c>
      <c r="AA73" s="142">
        <v>6.5</v>
      </c>
      <c r="AB73" s="143">
        <v>19.7</v>
      </c>
      <c r="AC73" s="143">
        <v>20</v>
      </c>
      <c r="AD73" s="148">
        <v>8.8699999999999992</v>
      </c>
      <c r="AE73" s="148">
        <v>8.9499999999999993</v>
      </c>
      <c r="AF73" s="145" t="s">
        <v>56</v>
      </c>
      <c r="AG73" s="145" t="s">
        <v>56</v>
      </c>
      <c r="AH73" s="149" t="s">
        <v>56</v>
      </c>
      <c r="AI73" s="149" t="s">
        <v>56</v>
      </c>
      <c r="AJ73" s="152" t="s">
        <v>56</v>
      </c>
      <c r="AK73" s="152" t="s">
        <v>56</v>
      </c>
      <c r="AL73" s="153" t="s">
        <v>56</v>
      </c>
      <c r="AM73" s="153" t="s">
        <v>56</v>
      </c>
      <c r="AN73" s="154" t="s">
        <v>56</v>
      </c>
      <c r="AO73" s="154" t="s">
        <v>56</v>
      </c>
      <c r="AP73" s="155" t="s">
        <v>56</v>
      </c>
      <c r="AQ73" s="177" t="s">
        <v>56</v>
      </c>
      <c r="AR73" s="180" t="s">
        <v>56</v>
      </c>
      <c r="AS73" s="180" t="s">
        <v>56</v>
      </c>
      <c r="AT73" s="340" t="s">
        <v>56</v>
      </c>
      <c r="AU73" s="342" t="s">
        <v>56</v>
      </c>
      <c r="AV73" s="344" t="s">
        <v>56</v>
      </c>
      <c r="AW73" s="344" t="s">
        <v>56</v>
      </c>
      <c r="AX73" s="347" t="s">
        <v>56</v>
      </c>
      <c r="AY73" s="347" t="s">
        <v>56</v>
      </c>
    </row>
    <row r="74" spans="1:51" s="124" customFormat="1" ht="22.15" hidden="1" customHeight="1">
      <c r="A74" s="117">
        <v>91025150</v>
      </c>
      <c r="B74" s="118" t="s">
        <v>2357</v>
      </c>
      <c r="C74" s="117"/>
      <c r="D74" s="223" t="s">
        <v>1828</v>
      </c>
      <c r="E74" s="117" t="s">
        <v>42</v>
      </c>
      <c r="F74" s="119">
        <v>130</v>
      </c>
      <c r="G74" s="117" t="s">
        <v>753</v>
      </c>
      <c r="H74" s="119">
        <v>150</v>
      </c>
      <c r="I74" s="117"/>
      <c r="J74" s="120"/>
      <c r="K74" s="117" t="s">
        <v>200</v>
      </c>
      <c r="L74" s="121">
        <v>120</v>
      </c>
      <c r="M74" s="117" t="s">
        <v>1365</v>
      </c>
      <c r="N74" s="121">
        <v>120</v>
      </c>
      <c r="O74" s="117"/>
      <c r="P74" s="122" t="s">
        <v>1094</v>
      </c>
      <c r="Q74" s="117" t="s">
        <v>4197</v>
      </c>
      <c r="R74" s="117" t="s">
        <v>1095</v>
      </c>
      <c r="S74" s="205">
        <v>26.59</v>
      </c>
      <c r="T74" s="205">
        <v>23.55</v>
      </c>
      <c r="U74" s="203">
        <f t="shared" si="1"/>
        <v>42.462845010615709</v>
      </c>
      <c r="V74" s="117" t="s">
        <v>1106</v>
      </c>
      <c r="W74" s="123" t="s">
        <v>1657</v>
      </c>
      <c r="X74" s="146">
        <v>16.75</v>
      </c>
      <c r="Y74" s="147">
        <v>16.98</v>
      </c>
      <c r="Z74" s="142">
        <v>6.4</v>
      </c>
      <c r="AA74" s="142">
        <v>6.5</v>
      </c>
      <c r="AB74" s="143">
        <v>24.7</v>
      </c>
      <c r="AC74" s="143">
        <v>25</v>
      </c>
      <c r="AD74" s="148">
        <v>8.8699999999999992</v>
      </c>
      <c r="AE74" s="148">
        <v>8.9499999999999993</v>
      </c>
      <c r="AF74" s="145" t="s">
        <v>56</v>
      </c>
      <c r="AG74" s="145" t="s">
        <v>56</v>
      </c>
      <c r="AH74" s="149" t="s">
        <v>56</v>
      </c>
      <c r="AI74" s="149" t="s">
        <v>56</v>
      </c>
      <c r="AJ74" s="152" t="s">
        <v>56</v>
      </c>
      <c r="AK74" s="152" t="s">
        <v>56</v>
      </c>
      <c r="AL74" s="153" t="s">
        <v>56</v>
      </c>
      <c r="AM74" s="153" t="s">
        <v>56</v>
      </c>
      <c r="AN74" s="154" t="s">
        <v>56</v>
      </c>
      <c r="AO74" s="154" t="s">
        <v>56</v>
      </c>
      <c r="AP74" s="155" t="s">
        <v>56</v>
      </c>
      <c r="AQ74" s="177" t="s">
        <v>56</v>
      </c>
      <c r="AR74" s="180" t="s">
        <v>56</v>
      </c>
      <c r="AS74" s="180" t="s">
        <v>56</v>
      </c>
      <c r="AT74" s="340" t="s">
        <v>56</v>
      </c>
      <c r="AU74" s="342" t="s">
        <v>56</v>
      </c>
      <c r="AV74" s="344" t="s">
        <v>56</v>
      </c>
      <c r="AW74" s="344" t="s">
        <v>56</v>
      </c>
      <c r="AX74" s="347" t="s">
        <v>56</v>
      </c>
      <c r="AY74" s="347" t="s">
        <v>56</v>
      </c>
    </row>
    <row r="75" spans="1:51" s="124" customFormat="1" ht="22.15" hidden="1" customHeight="1">
      <c r="A75" s="117">
        <v>91030150</v>
      </c>
      <c r="B75" s="118" t="s">
        <v>2358</v>
      </c>
      <c r="C75" s="117"/>
      <c r="D75" s="223" t="s">
        <v>1828</v>
      </c>
      <c r="E75" s="117" t="s">
        <v>42</v>
      </c>
      <c r="F75" s="119">
        <v>130</v>
      </c>
      <c r="G75" s="117" t="s">
        <v>753</v>
      </c>
      <c r="H75" s="119">
        <v>150</v>
      </c>
      <c r="I75" s="117"/>
      <c r="J75" s="120"/>
      <c r="K75" s="117" t="s">
        <v>1372</v>
      </c>
      <c r="L75" s="121">
        <v>130</v>
      </c>
      <c r="M75" s="117" t="s">
        <v>78</v>
      </c>
      <c r="N75" s="121">
        <v>120</v>
      </c>
      <c r="O75" s="117"/>
      <c r="P75" s="122" t="s">
        <v>1094</v>
      </c>
      <c r="Q75" s="117" t="s">
        <v>4197</v>
      </c>
      <c r="R75" s="117" t="s">
        <v>1095</v>
      </c>
      <c r="S75" s="205">
        <v>28.95</v>
      </c>
      <c r="T75" s="205">
        <v>26.05</v>
      </c>
      <c r="U75" s="203">
        <f t="shared" si="1"/>
        <v>38.387715930902111</v>
      </c>
      <c r="V75" s="117" t="s">
        <v>1106</v>
      </c>
      <c r="W75" s="123" t="s">
        <v>1657</v>
      </c>
      <c r="X75" s="146">
        <v>16.75</v>
      </c>
      <c r="Y75" s="147">
        <v>16.98</v>
      </c>
      <c r="Z75" s="142">
        <v>6.4</v>
      </c>
      <c r="AA75" s="142">
        <v>6.5</v>
      </c>
      <c r="AB75" s="143">
        <v>29.7</v>
      </c>
      <c r="AC75" s="143">
        <v>30</v>
      </c>
      <c r="AD75" s="148">
        <v>8.8699999999999992</v>
      </c>
      <c r="AE75" s="148">
        <v>8.9499999999999993</v>
      </c>
      <c r="AF75" s="145" t="s">
        <v>56</v>
      </c>
      <c r="AG75" s="145" t="s">
        <v>56</v>
      </c>
      <c r="AH75" s="149" t="s">
        <v>56</v>
      </c>
      <c r="AI75" s="149" t="s">
        <v>56</v>
      </c>
      <c r="AJ75" s="152" t="s">
        <v>56</v>
      </c>
      <c r="AK75" s="152" t="s">
        <v>56</v>
      </c>
      <c r="AL75" s="153" t="s">
        <v>56</v>
      </c>
      <c r="AM75" s="153" t="s">
        <v>56</v>
      </c>
      <c r="AN75" s="154" t="s">
        <v>56</v>
      </c>
      <c r="AO75" s="154" t="s">
        <v>56</v>
      </c>
      <c r="AP75" s="155" t="s">
        <v>56</v>
      </c>
      <c r="AQ75" s="177" t="s">
        <v>56</v>
      </c>
      <c r="AR75" s="180" t="s">
        <v>56</v>
      </c>
      <c r="AS75" s="180" t="s">
        <v>56</v>
      </c>
      <c r="AT75" s="340" t="s">
        <v>56</v>
      </c>
      <c r="AU75" s="342" t="s">
        <v>56</v>
      </c>
      <c r="AV75" s="344" t="s">
        <v>56</v>
      </c>
      <c r="AW75" s="344" t="s">
        <v>56</v>
      </c>
      <c r="AX75" s="347" t="s">
        <v>56</v>
      </c>
      <c r="AY75" s="347" t="s">
        <v>56</v>
      </c>
    </row>
    <row r="76" spans="1:51" s="124" customFormat="1" ht="22.15" hidden="1" customHeight="1">
      <c r="A76" s="117">
        <v>91035150</v>
      </c>
      <c r="B76" s="118" t="s">
        <v>2359</v>
      </c>
      <c r="C76" s="117"/>
      <c r="D76" s="223" t="s">
        <v>1828</v>
      </c>
      <c r="E76" s="117" t="s">
        <v>42</v>
      </c>
      <c r="F76" s="119">
        <v>130</v>
      </c>
      <c r="G76" s="117" t="s">
        <v>753</v>
      </c>
      <c r="H76" s="119">
        <v>150</v>
      </c>
      <c r="I76" s="117"/>
      <c r="J76" s="120"/>
      <c r="K76" s="117" t="s">
        <v>916</v>
      </c>
      <c r="L76" s="121">
        <v>120</v>
      </c>
      <c r="M76" s="117"/>
      <c r="N76" s="121"/>
      <c r="O76" s="117"/>
      <c r="P76" s="122" t="s">
        <v>1094</v>
      </c>
      <c r="Q76" s="117" t="s">
        <v>4197</v>
      </c>
      <c r="R76" s="117" t="s">
        <v>1095</v>
      </c>
      <c r="S76" s="205">
        <v>31.32</v>
      </c>
      <c r="T76" s="205">
        <v>28.42</v>
      </c>
      <c r="U76" s="203">
        <f t="shared" si="1"/>
        <v>35.186488388458827</v>
      </c>
      <c r="V76" s="117" t="s">
        <v>1106</v>
      </c>
      <c r="W76" s="123" t="s">
        <v>1657</v>
      </c>
      <c r="X76" s="146">
        <v>16.75</v>
      </c>
      <c r="Y76" s="147">
        <v>16.98</v>
      </c>
      <c r="Z76" s="142">
        <v>6.4</v>
      </c>
      <c r="AA76" s="142">
        <v>6.5</v>
      </c>
      <c r="AB76" s="143">
        <v>34.6</v>
      </c>
      <c r="AC76" s="143">
        <v>35</v>
      </c>
      <c r="AD76" s="148">
        <v>8.8699999999999992</v>
      </c>
      <c r="AE76" s="148">
        <v>8.9499999999999993</v>
      </c>
      <c r="AF76" s="145" t="s">
        <v>56</v>
      </c>
      <c r="AG76" s="145" t="s">
        <v>56</v>
      </c>
      <c r="AH76" s="149" t="s">
        <v>56</v>
      </c>
      <c r="AI76" s="149" t="s">
        <v>56</v>
      </c>
      <c r="AJ76" s="152" t="s">
        <v>56</v>
      </c>
      <c r="AK76" s="152" t="s">
        <v>56</v>
      </c>
      <c r="AL76" s="153" t="s">
        <v>56</v>
      </c>
      <c r="AM76" s="153" t="s">
        <v>56</v>
      </c>
      <c r="AN76" s="154" t="s">
        <v>56</v>
      </c>
      <c r="AO76" s="154" t="s">
        <v>56</v>
      </c>
      <c r="AP76" s="155" t="s">
        <v>56</v>
      </c>
      <c r="AQ76" s="177" t="s">
        <v>56</v>
      </c>
      <c r="AR76" s="180" t="s">
        <v>56</v>
      </c>
      <c r="AS76" s="180" t="s">
        <v>56</v>
      </c>
      <c r="AT76" s="340" t="s">
        <v>56</v>
      </c>
      <c r="AU76" s="342" t="s">
        <v>56</v>
      </c>
      <c r="AV76" s="344" t="s">
        <v>56</v>
      </c>
      <c r="AW76" s="344" t="s">
        <v>56</v>
      </c>
      <c r="AX76" s="347" t="s">
        <v>56</v>
      </c>
      <c r="AY76" s="347" t="s">
        <v>56</v>
      </c>
    </row>
    <row r="77" spans="1:51" s="124" customFormat="1" ht="22.15" hidden="1" customHeight="1">
      <c r="A77" s="117">
        <v>91040150</v>
      </c>
      <c r="B77" s="118" t="s">
        <v>2360</v>
      </c>
      <c r="C77" s="117"/>
      <c r="D77" s="223" t="s">
        <v>1828</v>
      </c>
      <c r="E77" s="117" t="s">
        <v>42</v>
      </c>
      <c r="F77" s="119">
        <v>130</v>
      </c>
      <c r="G77" s="117" t="s">
        <v>753</v>
      </c>
      <c r="H77" s="119">
        <v>150</v>
      </c>
      <c r="I77" s="117"/>
      <c r="J77" s="120"/>
      <c r="K77" s="117" t="s">
        <v>200</v>
      </c>
      <c r="L77" s="121">
        <v>130</v>
      </c>
      <c r="M77" s="117" t="s">
        <v>78</v>
      </c>
      <c r="N77" s="121">
        <v>120</v>
      </c>
      <c r="O77" s="117"/>
      <c r="P77" s="122" t="s">
        <v>1094</v>
      </c>
      <c r="Q77" s="117" t="s">
        <v>4197</v>
      </c>
      <c r="R77" s="117" t="s">
        <v>1095</v>
      </c>
      <c r="S77" s="205">
        <v>34.1</v>
      </c>
      <c r="T77" s="205">
        <v>31.2</v>
      </c>
      <c r="U77" s="203">
        <f t="shared" si="1"/>
        <v>32.051282051282051</v>
      </c>
      <c r="V77" s="117" t="s">
        <v>1106</v>
      </c>
      <c r="W77" s="123" t="s">
        <v>1657</v>
      </c>
      <c r="X77" s="146">
        <v>16.75</v>
      </c>
      <c r="Y77" s="147">
        <v>16.98</v>
      </c>
      <c r="Z77" s="142">
        <v>6.4</v>
      </c>
      <c r="AA77" s="142">
        <v>6.5</v>
      </c>
      <c r="AB77" s="143">
        <v>39.6</v>
      </c>
      <c r="AC77" s="143">
        <v>40</v>
      </c>
      <c r="AD77" s="148">
        <v>8.8699999999999992</v>
      </c>
      <c r="AE77" s="148">
        <v>8.9499999999999993</v>
      </c>
      <c r="AF77" s="145" t="s">
        <v>56</v>
      </c>
      <c r="AG77" s="145" t="s">
        <v>56</v>
      </c>
      <c r="AH77" s="149" t="s">
        <v>56</v>
      </c>
      <c r="AI77" s="149" t="s">
        <v>56</v>
      </c>
      <c r="AJ77" s="152" t="s">
        <v>56</v>
      </c>
      <c r="AK77" s="152" t="s">
        <v>56</v>
      </c>
      <c r="AL77" s="153" t="s">
        <v>56</v>
      </c>
      <c r="AM77" s="153" t="s">
        <v>56</v>
      </c>
      <c r="AN77" s="154" t="s">
        <v>56</v>
      </c>
      <c r="AO77" s="154" t="s">
        <v>56</v>
      </c>
      <c r="AP77" s="155" t="s">
        <v>56</v>
      </c>
      <c r="AQ77" s="177" t="s">
        <v>56</v>
      </c>
      <c r="AR77" s="180" t="s">
        <v>56</v>
      </c>
      <c r="AS77" s="180" t="s">
        <v>56</v>
      </c>
      <c r="AT77" s="340" t="s">
        <v>56</v>
      </c>
      <c r="AU77" s="342" t="s">
        <v>56</v>
      </c>
      <c r="AV77" s="344" t="s">
        <v>56</v>
      </c>
      <c r="AW77" s="344" t="s">
        <v>56</v>
      </c>
      <c r="AX77" s="347" t="s">
        <v>56</v>
      </c>
      <c r="AY77" s="347" t="s">
        <v>56</v>
      </c>
    </row>
    <row r="78" spans="1:51" ht="22.15" hidden="1" customHeight="1">
      <c r="A78" s="138">
        <v>91045151</v>
      </c>
      <c r="B78" s="114" t="s">
        <v>2361</v>
      </c>
      <c r="D78" s="223" t="s">
        <v>1828</v>
      </c>
      <c r="E78" s="30" t="s">
        <v>31</v>
      </c>
      <c r="F78" s="74">
        <v>95</v>
      </c>
      <c r="K78" s="30" t="s">
        <v>127</v>
      </c>
      <c r="L78" s="76">
        <v>93</v>
      </c>
      <c r="P78" s="78" t="s">
        <v>1094</v>
      </c>
      <c r="Q78" s="30" t="s">
        <v>4193</v>
      </c>
      <c r="R78" s="30" t="s">
        <v>4196</v>
      </c>
      <c r="S78" s="86">
        <v>38.020000000000003</v>
      </c>
      <c r="T78" s="86">
        <v>35.31</v>
      </c>
      <c r="U78" s="203">
        <f t="shared" si="1"/>
        <v>28.32058906825262</v>
      </c>
      <c r="V78" s="30" t="s">
        <v>1106</v>
      </c>
      <c r="W78" s="79" t="s">
        <v>1657</v>
      </c>
      <c r="X78" s="146">
        <v>16.75</v>
      </c>
      <c r="Y78" s="147">
        <v>16.98</v>
      </c>
      <c r="Z78" s="142">
        <v>6.4</v>
      </c>
      <c r="AA78" s="142">
        <v>6.5</v>
      </c>
      <c r="AB78" s="143">
        <v>44.6</v>
      </c>
      <c r="AC78" s="143">
        <v>45</v>
      </c>
      <c r="AD78" s="148">
        <v>9.8000000000000007</v>
      </c>
      <c r="AE78" s="148">
        <v>9.98</v>
      </c>
      <c r="AF78" s="145">
        <v>8.8699999999999992</v>
      </c>
      <c r="AG78" s="145">
        <v>8.9499999999999993</v>
      </c>
      <c r="AH78" s="149">
        <v>26</v>
      </c>
      <c r="AI78" s="149">
        <v>27</v>
      </c>
      <c r="AJ78" s="152" t="s">
        <v>56</v>
      </c>
      <c r="AK78" s="152" t="s">
        <v>56</v>
      </c>
      <c r="AL78" s="153" t="s">
        <v>56</v>
      </c>
      <c r="AM78" s="153" t="s">
        <v>56</v>
      </c>
      <c r="AN78" s="154" t="s">
        <v>56</v>
      </c>
      <c r="AO78" s="154" t="s">
        <v>56</v>
      </c>
      <c r="AP78" s="155" t="s">
        <v>56</v>
      </c>
      <c r="AQ78" s="177" t="s">
        <v>56</v>
      </c>
      <c r="AR78" s="180" t="s">
        <v>56</v>
      </c>
      <c r="AS78" s="180" t="s">
        <v>56</v>
      </c>
      <c r="AT78" s="340" t="s">
        <v>56</v>
      </c>
      <c r="AU78" s="342" t="s">
        <v>56</v>
      </c>
      <c r="AV78" s="344" t="s">
        <v>56</v>
      </c>
      <c r="AW78" s="344" t="s">
        <v>56</v>
      </c>
      <c r="AX78" s="347" t="s">
        <v>56</v>
      </c>
      <c r="AY78" s="347" t="s">
        <v>56</v>
      </c>
    </row>
    <row r="79" spans="1:51" ht="22.15" hidden="1" customHeight="1">
      <c r="A79" s="138">
        <v>91050151</v>
      </c>
      <c r="B79" s="114" t="s">
        <v>2362</v>
      </c>
      <c r="D79" s="223" t="s">
        <v>1828</v>
      </c>
      <c r="E79" s="30" t="s">
        <v>31</v>
      </c>
      <c r="F79" s="74">
        <v>95</v>
      </c>
      <c r="K79" s="30" t="s">
        <v>127</v>
      </c>
      <c r="L79" s="76">
        <v>93</v>
      </c>
      <c r="P79" s="78" t="s">
        <v>1094</v>
      </c>
      <c r="Q79" s="30" t="s">
        <v>4193</v>
      </c>
      <c r="R79" s="30" t="s">
        <v>4196</v>
      </c>
      <c r="S79" s="86">
        <v>41.92</v>
      </c>
      <c r="T79" s="86">
        <v>38.43</v>
      </c>
      <c r="U79" s="203">
        <f t="shared" si="1"/>
        <v>26.021337496747332</v>
      </c>
      <c r="V79" s="30" t="s">
        <v>1106</v>
      </c>
      <c r="W79" s="79" t="s">
        <v>1657</v>
      </c>
      <c r="X79" s="146">
        <v>16.75</v>
      </c>
      <c r="Y79" s="147">
        <v>16.98</v>
      </c>
      <c r="Z79" s="142">
        <v>6.4</v>
      </c>
      <c r="AA79" s="142">
        <v>6.5</v>
      </c>
      <c r="AB79" s="143">
        <v>49.6</v>
      </c>
      <c r="AC79" s="143">
        <v>50</v>
      </c>
      <c r="AD79" s="148">
        <v>9.8000000000000007</v>
      </c>
      <c r="AE79" s="148">
        <v>9.98</v>
      </c>
      <c r="AF79" s="145">
        <v>8.8699999999999992</v>
      </c>
      <c r="AG79" s="145">
        <v>8.9499999999999993</v>
      </c>
      <c r="AH79" s="149">
        <v>26</v>
      </c>
      <c r="AI79" s="149">
        <v>27</v>
      </c>
      <c r="AJ79" s="152" t="s">
        <v>56</v>
      </c>
      <c r="AK79" s="152" t="s">
        <v>56</v>
      </c>
      <c r="AL79" s="153" t="s">
        <v>56</v>
      </c>
      <c r="AM79" s="153" t="s">
        <v>56</v>
      </c>
      <c r="AN79" s="154" t="s">
        <v>56</v>
      </c>
      <c r="AO79" s="154" t="s">
        <v>56</v>
      </c>
      <c r="AP79" s="155" t="s">
        <v>56</v>
      </c>
      <c r="AQ79" s="177" t="s">
        <v>56</v>
      </c>
      <c r="AR79" s="180" t="s">
        <v>56</v>
      </c>
      <c r="AS79" s="180" t="s">
        <v>56</v>
      </c>
      <c r="AT79" s="340" t="s">
        <v>56</v>
      </c>
      <c r="AU79" s="342" t="s">
        <v>56</v>
      </c>
      <c r="AV79" s="344" t="s">
        <v>56</v>
      </c>
      <c r="AW79" s="344" t="s">
        <v>56</v>
      </c>
      <c r="AX79" s="347" t="s">
        <v>56</v>
      </c>
      <c r="AY79" s="347" t="s">
        <v>56</v>
      </c>
    </row>
    <row r="80" spans="1:51" ht="22.15" hidden="1" customHeight="1">
      <c r="A80" s="138">
        <v>91055151</v>
      </c>
      <c r="B80" s="114" t="s">
        <v>2363</v>
      </c>
      <c r="D80" s="223" t="s">
        <v>1828</v>
      </c>
      <c r="E80" s="30" t="s">
        <v>31</v>
      </c>
      <c r="F80" s="74">
        <v>95</v>
      </c>
      <c r="K80" s="30" t="s">
        <v>127</v>
      </c>
      <c r="L80" s="76">
        <v>93</v>
      </c>
      <c r="P80" s="78" t="s">
        <v>1094</v>
      </c>
      <c r="Q80" s="30" t="s">
        <v>4193</v>
      </c>
      <c r="R80" s="30" t="s">
        <v>4196</v>
      </c>
      <c r="S80" s="86">
        <v>44.42</v>
      </c>
      <c r="T80" s="86">
        <v>41.33</v>
      </c>
      <c r="U80" s="203">
        <f t="shared" si="1"/>
        <v>24.195499637067506</v>
      </c>
      <c r="V80" s="30" t="s">
        <v>1106</v>
      </c>
      <c r="W80" s="79" t="s">
        <v>1657</v>
      </c>
      <c r="X80" s="146">
        <v>16.75</v>
      </c>
      <c r="Y80" s="147">
        <v>16.98</v>
      </c>
      <c r="Z80" s="142">
        <v>6.4</v>
      </c>
      <c r="AA80" s="142">
        <v>6.5</v>
      </c>
      <c r="AB80" s="143">
        <v>54.6</v>
      </c>
      <c r="AC80" s="143">
        <v>55</v>
      </c>
      <c r="AD80" s="148">
        <v>9.8000000000000007</v>
      </c>
      <c r="AE80" s="148">
        <v>9.98</v>
      </c>
      <c r="AF80" s="145">
        <v>8.8699999999999992</v>
      </c>
      <c r="AG80" s="145">
        <v>8.9499999999999993</v>
      </c>
      <c r="AH80" s="149">
        <v>26</v>
      </c>
      <c r="AI80" s="149">
        <v>27</v>
      </c>
      <c r="AJ80" s="152" t="s">
        <v>56</v>
      </c>
      <c r="AK80" s="152" t="s">
        <v>56</v>
      </c>
      <c r="AL80" s="153" t="s">
        <v>56</v>
      </c>
      <c r="AM80" s="153" t="s">
        <v>56</v>
      </c>
      <c r="AN80" s="154" t="s">
        <v>56</v>
      </c>
      <c r="AO80" s="154" t="s">
        <v>56</v>
      </c>
      <c r="AP80" s="155" t="s">
        <v>56</v>
      </c>
      <c r="AQ80" s="177" t="s">
        <v>56</v>
      </c>
      <c r="AR80" s="180" t="s">
        <v>56</v>
      </c>
      <c r="AS80" s="180" t="s">
        <v>56</v>
      </c>
      <c r="AT80" s="340" t="s">
        <v>56</v>
      </c>
      <c r="AU80" s="342" t="s">
        <v>56</v>
      </c>
      <c r="AV80" s="344" t="s">
        <v>56</v>
      </c>
      <c r="AW80" s="344" t="s">
        <v>56</v>
      </c>
      <c r="AX80" s="347" t="s">
        <v>56</v>
      </c>
      <c r="AY80" s="347" t="s">
        <v>56</v>
      </c>
    </row>
    <row r="81" spans="1:51" ht="22.15" hidden="1" customHeight="1">
      <c r="A81" s="138">
        <v>91060151</v>
      </c>
      <c r="B81" s="114" t="s">
        <v>2364</v>
      </c>
      <c r="D81" s="223" t="s">
        <v>1828</v>
      </c>
      <c r="E81" s="30" t="s">
        <v>31</v>
      </c>
      <c r="F81" s="74">
        <v>95</v>
      </c>
      <c r="K81" s="30" t="s">
        <v>127</v>
      </c>
      <c r="L81" s="76">
        <v>93</v>
      </c>
      <c r="P81" s="78" t="s">
        <v>1094</v>
      </c>
      <c r="Q81" s="30" t="s">
        <v>4193</v>
      </c>
      <c r="R81" s="30" t="s">
        <v>4196</v>
      </c>
      <c r="S81" s="86">
        <v>48.07</v>
      </c>
      <c r="T81" s="86">
        <v>44.64</v>
      </c>
      <c r="U81" s="203">
        <f t="shared" si="1"/>
        <v>22.401433691756271</v>
      </c>
      <c r="V81" s="30" t="s">
        <v>1106</v>
      </c>
      <c r="W81" s="79" t="s">
        <v>1657</v>
      </c>
      <c r="X81" s="146">
        <v>16.75</v>
      </c>
      <c r="Y81" s="147">
        <v>16.98</v>
      </c>
      <c r="Z81" s="142">
        <v>6.4</v>
      </c>
      <c r="AA81" s="142">
        <v>6.5</v>
      </c>
      <c r="AB81" s="143">
        <v>59.6</v>
      </c>
      <c r="AC81" s="143">
        <v>60</v>
      </c>
      <c r="AD81" s="148">
        <v>9.8000000000000007</v>
      </c>
      <c r="AE81" s="148">
        <v>9.98</v>
      </c>
      <c r="AF81" s="145">
        <v>8.8699999999999992</v>
      </c>
      <c r="AG81" s="145">
        <v>8.9499999999999993</v>
      </c>
      <c r="AH81" s="149">
        <v>26</v>
      </c>
      <c r="AI81" s="149">
        <v>27</v>
      </c>
      <c r="AJ81" s="152" t="s">
        <v>56</v>
      </c>
      <c r="AK81" s="152" t="s">
        <v>56</v>
      </c>
      <c r="AL81" s="153" t="s">
        <v>56</v>
      </c>
      <c r="AM81" s="153" t="s">
        <v>56</v>
      </c>
      <c r="AN81" s="154" t="s">
        <v>56</v>
      </c>
      <c r="AO81" s="154" t="s">
        <v>56</v>
      </c>
      <c r="AP81" s="155" t="s">
        <v>56</v>
      </c>
      <c r="AQ81" s="177" t="s">
        <v>56</v>
      </c>
      <c r="AR81" s="180" t="s">
        <v>56</v>
      </c>
      <c r="AS81" s="180" t="s">
        <v>56</v>
      </c>
      <c r="AT81" s="340" t="s">
        <v>56</v>
      </c>
      <c r="AU81" s="342" t="s">
        <v>56</v>
      </c>
      <c r="AV81" s="344" t="s">
        <v>56</v>
      </c>
      <c r="AW81" s="344" t="s">
        <v>56</v>
      </c>
      <c r="AX81" s="347" t="s">
        <v>56</v>
      </c>
      <c r="AY81" s="347" t="s">
        <v>56</v>
      </c>
    </row>
    <row r="82" spans="1:51" ht="22.15" hidden="1" customHeight="1">
      <c r="A82" s="138">
        <v>91065151</v>
      </c>
      <c r="B82" s="114" t="s">
        <v>2365</v>
      </c>
      <c r="D82" s="223" t="s">
        <v>1828</v>
      </c>
      <c r="E82" s="30" t="s">
        <v>31</v>
      </c>
      <c r="F82" s="74">
        <v>95</v>
      </c>
      <c r="K82" s="30" t="s">
        <v>127</v>
      </c>
      <c r="L82" s="76">
        <v>93</v>
      </c>
      <c r="P82" s="78" t="s">
        <v>1094</v>
      </c>
      <c r="Q82" s="30" t="s">
        <v>4193</v>
      </c>
      <c r="R82" s="30" t="s">
        <v>4196</v>
      </c>
      <c r="S82" s="86">
        <v>50.46</v>
      </c>
      <c r="T82" s="86">
        <v>47.55</v>
      </c>
      <c r="U82" s="203">
        <f t="shared" si="1"/>
        <v>21.030494216614091</v>
      </c>
      <c r="V82" s="30" t="s">
        <v>1106</v>
      </c>
      <c r="W82" s="79" t="s">
        <v>1657</v>
      </c>
      <c r="X82" s="146">
        <v>16.75</v>
      </c>
      <c r="Y82" s="147">
        <v>16.98</v>
      </c>
      <c r="Z82" s="142">
        <v>6.4</v>
      </c>
      <c r="AA82" s="142">
        <v>6.5</v>
      </c>
      <c r="AB82" s="143">
        <v>64.599999999999994</v>
      </c>
      <c r="AC82" s="143">
        <v>65</v>
      </c>
      <c r="AD82" s="148">
        <v>9.8000000000000007</v>
      </c>
      <c r="AE82" s="148">
        <v>9.98</v>
      </c>
      <c r="AF82" s="145">
        <v>8.8699999999999992</v>
      </c>
      <c r="AG82" s="145">
        <v>8.9499999999999993</v>
      </c>
      <c r="AH82" s="149">
        <v>26</v>
      </c>
      <c r="AI82" s="149">
        <v>27</v>
      </c>
      <c r="AJ82" s="152" t="s">
        <v>56</v>
      </c>
      <c r="AK82" s="152" t="s">
        <v>56</v>
      </c>
      <c r="AL82" s="153" t="s">
        <v>56</v>
      </c>
      <c r="AM82" s="153" t="s">
        <v>56</v>
      </c>
      <c r="AN82" s="154" t="s">
        <v>56</v>
      </c>
      <c r="AO82" s="154" t="s">
        <v>56</v>
      </c>
      <c r="AP82" s="155" t="s">
        <v>56</v>
      </c>
      <c r="AQ82" s="177" t="s">
        <v>56</v>
      </c>
      <c r="AR82" s="180" t="s">
        <v>56</v>
      </c>
      <c r="AS82" s="180" t="s">
        <v>56</v>
      </c>
      <c r="AT82" s="340" t="s">
        <v>56</v>
      </c>
      <c r="AU82" s="342" t="s">
        <v>56</v>
      </c>
      <c r="AV82" s="344" t="s">
        <v>56</v>
      </c>
      <c r="AW82" s="344" t="s">
        <v>56</v>
      </c>
      <c r="AX82" s="347" t="s">
        <v>56</v>
      </c>
      <c r="AY82" s="347" t="s">
        <v>56</v>
      </c>
    </row>
    <row r="83" spans="1:51" ht="22.15" hidden="1" customHeight="1">
      <c r="A83" s="138">
        <v>91070151</v>
      </c>
      <c r="B83" s="114" t="s">
        <v>2366</v>
      </c>
      <c r="D83" s="223" t="s">
        <v>1828</v>
      </c>
      <c r="E83" s="30" t="s">
        <v>31</v>
      </c>
      <c r="F83" s="74">
        <v>95</v>
      </c>
      <c r="K83" s="30" t="s">
        <v>127</v>
      </c>
      <c r="L83" s="76">
        <v>93</v>
      </c>
      <c r="P83" s="78" t="s">
        <v>1094</v>
      </c>
      <c r="Q83" s="30" t="s">
        <v>4193</v>
      </c>
      <c r="R83" s="30" t="s">
        <v>4196</v>
      </c>
      <c r="S83" s="86">
        <v>53.52</v>
      </c>
      <c r="T83" s="86">
        <v>50.22</v>
      </c>
      <c r="U83" s="203">
        <f t="shared" si="1"/>
        <v>19.912385503783355</v>
      </c>
      <c r="V83" s="30" t="s">
        <v>1106</v>
      </c>
      <c r="W83" s="79" t="s">
        <v>1657</v>
      </c>
      <c r="X83" s="146">
        <v>16.75</v>
      </c>
      <c r="Y83" s="147">
        <v>16.98</v>
      </c>
      <c r="Z83" s="142">
        <v>6.4</v>
      </c>
      <c r="AA83" s="142">
        <v>6.5</v>
      </c>
      <c r="AB83" s="143">
        <v>69.599999999999994</v>
      </c>
      <c r="AC83" s="143">
        <v>70</v>
      </c>
      <c r="AD83" s="148">
        <v>9.8000000000000007</v>
      </c>
      <c r="AE83" s="148">
        <v>9.98</v>
      </c>
      <c r="AF83" s="145">
        <v>8.8699999999999992</v>
      </c>
      <c r="AG83" s="145">
        <v>8.9499999999999993</v>
      </c>
      <c r="AH83" s="149">
        <v>26</v>
      </c>
      <c r="AI83" s="149">
        <v>27</v>
      </c>
      <c r="AJ83" s="152" t="s">
        <v>56</v>
      </c>
      <c r="AK83" s="152" t="s">
        <v>56</v>
      </c>
      <c r="AL83" s="153" t="s">
        <v>56</v>
      </c>
      <c r="AM83" s="153" t="s">
        <v>56</v>
      </c>
      <c r="AN83" s="154" t="s">
        <v>56</v>
      </c>
      <c r="AO83" s="154" t="s">
        <v>56</v>
      </c>
      <c r="AP83" s="155" t="s">
        <v>56</v>
      </c>
      <c r="AQ83" s="177" t="s">
        <v>56</v>
      </c>
      <c r="AR83" s="180" t="s">
        <v>56</v>
      </c>
      <c r="AS83" s="180" t="s">
        <v>56</v>
      </c>
      <c r="AT83" s="340" t="s">
        <v>56</v>
      </c>
      <c r="AU83" s="342" t="s">
        <v>56</v>
      </c>
      <c r="AV83" s="344" t="s">
        <v>56</v>
      </c>
      <c r="AW83" s="344" t="s">
        <v>56</v>
      </c>
      <c r="AX83" s="347" t="s">
        <v>56</v>
      </c>
      <c r="AY83" s="347" t="s">
        <v>56</v>
      </c>
    </row>
    <row r="84" spans="1:51" ht="22.15" hidden="1" customHeight="1">
      <c r="A84" s="138">
        <v>91075151</v>
      </c>
      <c r="B84" s="114" t="s">
        <v>2367</v>
      </c>
      <c r="D84" s="223" t="s">
        <v>1828</v>
      </c>
      <c r="E84" s="30" t="s">
        <v>31</v>
      </c>
      <c r="F84" s="74">
        <v>95</v>
      </c>
      <c r="K84" s="30" t="s">
        <v>127</v>
      </c>
      <c r="L84" s="76">
        <v>93</v>
      </c>
      <c r="P84" s="78" t="s">
        <v>1094</v>
      </c>
      <c r="Q84" s="30" t="s">
        <v>4193</v>
      </c>
      <c r="R84" s="30" t="s">
        <v>4196</v>
      </c>
      <c r="S84" s="86">
        <v>56.54</v>
      </c>
      <c r="T84" s="86">
        <v>53.33</v>
      </c>
      <c r="U84" s="203">
        <f t="shared" si="1"/>
        <v>18.751171948246768</v>
      </c>
      <c r="V84" s="30" t="s">
        <v>1106</v>
      </c>
      <c r="W84" s="79" t="s">
        <v>1650</v>
      </c>
      <c r="X84" s="146">
        <v>16.75</v>
      </c>
      <c r="Y84" s="147">
        <v>16.98</v>
      </c>
      <c r="Z84" s="142">
        <v>6.4</v>
      </c>
      <c r="AA84" s="142">
        <v>6.5</v>
      </c>
      <c r="AB84" s="143">
        <v>74.599999999999994</v>
      </c>
      <c r="AC84" s="143">
        <v>75</v>
      </c>
      <c r="AD84" s="148">
        <v>9.8000000000000007</v>
      </c>
      <c r="AE84" s="148">
        <v>9.98</v>
      </c>
      <c r="AF84" s="145">
        <v>8.8699999999999992</v>
      </c>
      <c r="AG84" s="145">
        <v>8.9499999999999993</v>
      </c>
      <c r="AH84" s="149">
        <v>26</v>
      </c>
      <c r="AI84" s="149">
        <v>27</v>
      </c>
      <c r="AJ84" s="152" t="s">
        <v>56</v>
      </c>
      <c r="AK84" s="152" t="s">
        <v>56</v>
      </c>
      <c r="AL84" s="153" t="s">
        <v>56</v>
      </c>
      <c r="AM84" s="153" t="s">
        <v>56</v>
      </c>
      <c r="AN84" s="154" t="s">
        <v>56</v>
      </c>
      <c r="AO84" s="154" t="s">
        <v>56</v>
      </c>
      <c r="AP84" s="155" t="s">
        <v>56</v>
      </c>
      <c r="AQ84" s="177" t="s">
        <v>56</v>
      </c>
      <c r="AR84" s="180" t="s">
        <v>56</v>
      </c>
      <c r="AS84" s="180" t="s">
        <v>56</v>
      </c>
      <c r="AT84" s="340" t="s">
        <v>56</v>
      </c>
      <c r="AU84" s="342" t="s">
        <v>56</v>
      </c>
      <c r="AV84" s="344" t="s">
        <v>56</v>
      </c>
      <c r="AW84" s="344" t="s">
        <v>56</v>
      </c>
      <c r="AX84" s="347" t="s">
        <v>56</v>
      </c>
      <c r="AY84" s="347" t="s">
        <v>56</v>
      </c>
    </row>
    <row r="85" spans="1:51" ht="22.15" hidden="1" customHeight="1">
      <c r="A85" s="138">
        <v>91080151</v>
      </c>
      <c r="B85" s="114" t="s">
        <v>2368</v>
      </c>
      <c r="D85" s="223" t="s">
        <v>1828</v>
      </c>
      <c r="E85" s="30" t="s">
        <v>31</v>
      </c>
      <c r="F85" s="74">
        <v>95</v>
      </c>
      <c r="K85" s="30" t="s">
        <v>127</v>
      </c>
      <c r="L85" s="76">
        <v>93</v>
      </c>
      <c r="P85" s="78" t="s">
        <v>1094</v>
      </c>
      <c r="Q85" s="30" t="s">
        <v>4193</v>
      </c>
      <c r="R85" s="30" t="s">
        <v>4196</v>
      </c>
      <c r="S85" s="86">
        <v>59.48</v>
      </c>
      <c r="T85" s="86">
        <v>56.3</v>
      </c>
      <c r="U85" s="203">
        <f t="shared" si="1"/>
        <v>17.761989342806395</v>
      </c>
      <c r="V85" s="30" t="s">
        <v>1106</v>
      </c>
      <c r="W85" s="79" t="s">
        <v>1650</v>
      </c>
      <c r="X85" s="146">
        <v>16.75</v>
      </c>
      <c r="Y85" s="147">
        <v>16.98</v>
      </c>
      <c r="Z85" s="142">
        <v>6.4</v>
      </c>
      <c r="AA85" s="142">
        <v>6.5</v>
      </c>
      <c r="AB85" s="143">
        <v>79.599999999999994</v>
      </c>
      <c r="AC85" s="143">
        <v>80</v>
      </c>
      <c r="AD85" s="148">
        <v>9.8000000000000007</v>
      </c>
      <c r="AE85" s="148">
        <v>9.98</v>
      </c>
      <c r="AF85" s="145">
        <v>8.8699999999999992</v>
      </c>
      <c r="AG85" s="145">
        <v>8.9499999999999993</v>
      </c>
      <c r="AH85" s="149">
        <v>26</v>
      </c>
      <c r="AI85" s="149">
        <v>27</v>
      </c>
      <c r="AJ85" s="152" t="s">
        <v>56</v>
      </c>
      <c r="AK85" s="152" t="s">
        <v>56</v>
      </c>
      <c r="AL85" s="153" t="s">
        <v>56</v>
      </c>
      <c r="AM85" s="153" t="s">
        <v>56</v>
      </c>
      <c r="AN85" s="154" t="s">
        <v>56</v>
      </c>
      <c r="AO85" s="154" t="s">
        <v>56</v>
      </c>
      <c r="AP85" s="155" t="s">
        <v>56</v>
      </c>
      <c r="AQ85" s="177" t="s">
        <v>56</v>
      </c>
      <c r="AR85" s="180" t="s">
        <v>56</v>
      </c>
      <c r="AS85" s="180" t="s">
        <v>56</v>
      </c>
      <c r="AT85" s="340" t="s">
        <v>56</v>
      </c>
      <c r="AU85" s="342" t="s">
        <v>56</v>
      </c>
      <c r="AV85" s="344" t="s">
        <v>56</v>
      </c>
      <c r="AW85" s="344" t="s">
        <v>56</v>
      </c>
      <c r="AX85" s="347" t="s">
        <v>56</v>
      </c>
      <c r="AY85" s="347" t="s">
        <v>56</v>
      </c>
    </row>
    <row r="86" spans="1:51" ht="22.15" hidden="1" customHeight="1">
      <c r="A86" s="138">
        <v>91090151</v>
      </c>
      <c r="B86" s="114" t="s">
        <v>2369</v>
      </c>
      <c r="D86" s="223" t="s">
        <v>1828</v>
      </c>
      <c r="E86" s="30" t="s">
        <v>31</v>
      </c>
      <c r="F86" s="74">
        <v>95</v>
      </c>
      <c r="K86" s="30" t="s">
        <v>127</v>
      </c>
      <c r="L86" s="76">
        <v>93</v>
      </c>
      <c r="P86" s="78" t="s">
        <v>1094</v>
      </c>
      <c r="Q86" s="30" t="s">
        <v>4193</v>
      </c>
      <c r="R86" s="30" t="s">
        <v>4196</v>
      </c>
      <c r="S86" s="86">
        <v>65.63</v>
      </c>
      <c r="T86" s="86">
        <v>62.55</v>
      </c>
      <c r="U86" s="203">
        <f t="shared" si="1"/>
        <v>15.987210231814549</v>
      </c>
      <c r="V86" s="30" t="s">
        <v>1106</v>
      </c>
      <c r="W86" s="79" t="s">
        <v>1650</v>
      </c>
      <c r="X86" s="146">
        <v>16.75</v>
      </c>
      <c r="Y86" s="147">
        <v>16.98</v>
      </c>
      <c r="Z86" s="142">
        <v>6.4</v>
      </c>
      <c r="AA86" s="142">
        <v>6.5</v>
      </c>
      <c r="AB86" s="143">
        <v>89.6</v>
      </c>
      <c r="AC86" s="143">
        <v>90</v>
      </c>
      <c r="AD86" s="148">
        <v>9.8000000000000007</v>
      </c>
      <c r="AE86" s="148">
        <v>9.98</v>
      </c>
      <c r="AF86" s="145">
        <v>8.8699999999999992</v>
      </c>
      <c r="AG86" s="145">
        <v>8.9499999999999993</v>
      </c>
      <c r="AH86" s="149">
        <v>26</v>
      </c>
      <c r="AI86" s="149">
        <v>27</v>
      </c>
      <c r="AJ86" s="152" t="s">
        <v>56</v>
      </c>
      <c r="AK86" s="152" t="s">
        <v>56</v>
      </c>
      <c r="AL86" s="153" t="s">
        <v>56</v>
      </c>
      <c r="AM86" s="153" t="s">
        <v>56</v>
      </c>
      <c r="AN86" s="154" t="s">
        <v>56</v>
      </c>
      <c r="AO86" s="154" t="s">
        <v>56</v>
      </c>
      <c r="AP86" s="155" t="s">
        <v>56</v>
      </c>
      <c r="AQ86" s="177" t="s">
        <v>56</v>
      </c>
      <c r="AR86" s="180" t="s">
        <v>56</v>
      </c>
      <c r="AS86" s="180" t="s">
        <v>56</v>
      </c>
      <c r="AT86" s="340" t="s">
        <v>56</v>
      </c>
      <c r="AU86" s="342" t="s">
        <v>56</v>
      </c>
      <c r="AV86" s="344" t="s">
        <v>56</v>
      </c>
      <c r="AW86" s="344" t="s">
        <v>56</v>
      </c>
      <c r="AX86" s="347" t="s">
        <v>56</v>
      </c>
      <c r="AY86" s="347" t="s">
        <v>56</v>
      </c>
    </row>
    <row r="87" spans="1:51" ht="22.15" hidden="1" customHeight="1">
      <c r="A87" s="138">
        <v>91010151</v>
      </c>
      <c r="B87" s="114" t="s">
        <v>2370</v>
      </c>
      <c r="D87" s="223" t="s">
        <v>1828</v>
      </c>
      <c r="E87" s="30" t="s">
        <v>31</v>
      </c>
      <c r="F87" s="74">
        <v>95</v>
      </c>
      <c r="K87" s="30" t="s">
        <v>127</v>
      </c>
      <c r="L87" s="76">
        <v>93</v>
      </c>
      <c r="P87" s="78" t="s">
        <v>1094</v>
      </c>
      <c r="Q87" s="30" t="s">
        <v>4193</v>
      </c>
      <c r="R87" s="30" t="s">
        <v>4196</v>
      </c>
      <c r="S87" s="86">
        <v>71.430000000000007</v>
      </c>
      <c r="T87" s="86">
        <v>68.06</v>
      </c>
      <c r="U87" s="203">
        <f t="shared" si="1"/>
        <v>14.692918013517485</v>
      </c>
      <c r="V87" s="30" t="s">
        <v>1106</v>
      </c>
      <c r="W87" s="79" t="s">
        <v>1650</v>
      </c>
      <c r="X87" s="146">
        <v>16.75</v>
      </c>
      <c r="Y87" s="147">
        <v>16.98</v>
      </c>
      <c r="Z87" s="142">
        <v>6.4</v>
      </c>
      <c r="AA87" s="142">
        <v>6.5</v>
      </c>
      <c r="AB87" s="143">
        <v>99.6</v>
      </c>
      <c r="AC87" s="143">
        <v>100</v>
      </c>
      <c r="AD87" s="148">
        <v>9.8000000000000007</v>
      </c>
      <c r="AE87" s="148">
        <v>9.98</v>
      </c>
      <c r="AF87" s="145">
        <v>8.8699999999999992</v>
      </c>
      <c r="AG87" s="145">
        <v>8.9499999999999993</v>
      </c>
      <c r="AH87" s="149">
        <v>26</v>
      </c>
      <c r="AI87" s="149">
        <v>27</v>
      </c>
      <c r="AJ87" s="152" t="s">
        <v>56</v>
      </c>
      <c r="AK87" s="152" t="s">
        <v>56</v>
      </c>
      <c r="AL87" s="153" t="s">
        <v>56</v>
      </c>
      <c r="AM87" s="153" t="s">
        <v>56</v>
      </c>
      <c r="AN87" s="154" t="s">
        <v>56</v>
      </c>
      <c r="AO87" s="154" t="s">
        <v>56</v>
      </c>
      <c r="AP87" s="155" t="s">
        <v>56</v>
      </c>
      <c r="AQ87" s="177" t="s">
        <v>56</v>
      </c>
      <c r="AR87" s="180" t="s">
        <v>56</v>
      </c>
      <c r="AS87" s="180" t="s">
        <v>56</v>
      </c>
      <c r="AT87" s="340" t="s">
        <v>56</v>
      </c>
      <c r="AU87" s="342" t="s">
        <v>56</v>
      </c>
      <c r="AV87" s="344" t="s">
        <v>56</v>
      </c>
      <c r="AW87" s="344" t="s">
        <v>56</v>
      </c>
      <c r="AX87" s="347" t="s">
        <v>56</v>
      </c>
      <c r="AY87" s="347" t="s">
        <v>56</v>
      </c>
    </row>
    <row r="88" spans="1:51" ht="22.15" hidden="1" customHeight="1">
      <c r="A88" s="138">
        <v>91011151</v>
      </c>
      <c r="B88" s="114" t="s">
        <v>2371</v>
      </c>
      <c r="D88" s="223" t="s">
        <v>1828</v>
      </c>
      <c r="E88" s="30" t="s">
        <v>31</v>
      </c>
      <c r="F88" s="74">
        <v>85</v>
      </c>
      <c r="K88" s="30" t="s">
        <v>127</v>
      </c>
      <c r="L88" s="76">
        <v>93</v>
      </c>
      <c r="P88" s="78" t="s">
        <v>1094</v>
      </c>
      <c r="Q88" s="30" t="s">
        <v>4193</v>
      </c>
      <c r="R88" s="30" t="s">
        <v>4196</v>
      </c>
      <c r="S88" s="86">
        <v>77.12</v>
      </c>
      <c r="T88" s="86">
        <v>73.739999999999995</v>
      </c>
      <c r="U88" s="203">
        <f t="shared" si="1"/>
        <v>13.561160835367508</v>
      </c>
      <c r="V88" s="30" t="s">
        <v>1106</v>
      </c>
      <c r="W88" s="79" t="s">
        <v>1650</v>
      </c>
      <c r="X88" s="146">
        <v>16.75</v>
      </c>
      <c r="Y88" s="147">
        <v>16.98</v>
      </c>
      <c r="Z88" s="142">
        <v>6.4</v>
      </c>
      <c r="AA88" s="142">
        <v>6.5</v>
      </c>
      <c r="AB88" s="143">
        <v>109.6</v>
      </c>
      <c r="AC88" s="143">
        <v>110</v>
      </c>
      <c r="AD88" s="148">
        <v>9.8000000000000007</v>
      </c>
      <c r="AE88" s="148">
        <v>9.98</v>
      </c>
      <c r="AF88" s="145">
        <v>8.8699999999999992</v>
      </c>
      <c r="AG88" s="145">
        <v>8.9499999999999993</v>
      </c>
      <c r="AH88" s="149">
        <v>26</v>
      </c>
      <c r="AI88" s="149">
        <v>27</v>
      </c>
      <c r="AJ88" s="152" t="s">
        <v>56</v>
      </c>
      <c r="AK88" s="152" t="s">
        <v>56</v>
      </c>
      <c r="AL88" s="153" t="s">
        <v>56</v>
      </c>
      <c r="AM88" s="153" t="s">
        <v>56</v>
      </c>
      <c r="AN88" s="154" t="s">
        <v>56</v>
      </c>
      <c r="AO88" s="154" t="s">
        <v>56</v>
      </c>
      <c r="AP88" s="155" t="s">
        <v>56</v>
      </c>
      <c r="AQ88" s="177" t="s">
        <v>56</v>
      </c>
      <c r="AR88" s="180" t="s">
        <v>56</v>
      </c>
      <c r="AS88" s="180" t="s">
        <v>56</v>
      </c>
      <c r="AT88" s="340" t="s">
        <v>56</v>
      </c>
      <c r="AU88" s="342" t="s">
        <v>56</v>
      </c>
      <c r="AV88" s="344" t="s">
        <v>56</v>
      </c>
      <c r="AW88" s="344" t="s">
        <v>56</v>
      </c>
      <c r="AX88" s="347" t="s">
        <v>56</v>
      </c>
      <c r="AY88" s="347" t="s">
        <v>56</v>
      </c>
    </row>
    <row r="89" spans="1:51" ht="22.15" hidden="1" customHeight="1">
      <c r="A89" s="138">
        <v>91012151</v>
      </c>
      <c r="B89" s="114" t="s">
        <v>2372</v>
      </c>
      <c r="D89" s="223" t="s">
        <v>1828</v>
      </c>
      <c r="E89" s="30" t="s">
        <v>31</v>
      </c>
      <c r="F89" s="74">
        <v>85</v>
      </c>
      <c r="K89" s="30" t="s">
        <v>127</v>
      </c>
      <c r="L89" s="76">
        <v>80</v>
      </c>
      <c r="P89" s="78" t="s">
        <v>1094</v>
      </c>
      <c r="Q89" s="30" t="s">
        <v>4193</v>
      </c>
      <c r="R89" s="30" t="s">
        <v>4196</v>
      </c>
      <c r="S89" s="86">
        <v>83.46</v>
      </c>
      <c r="T89" s="86">
        <v>79.97</v>
      </c>
      <c r="U89" s="203">
        <f t="shared" si="1"/>
        <v>12.504689258471927</v>
      </c>
      <c r="V89" s="30" t="s">
        <v>1106</v>
      </c>
      <c r="W89" s="79" t="s">
        <v>1650</v>
      </c>
      <c r="X89" s="146">
        <v>16.75</v>
      </c>
      <c r="Y89" s="147">
        <v>16.98</v>
      </c>
      <c r="Z89" s="142">
        <v>6.4</v>
      </c>
      <c r="AA89" s="142">
        <v>6.5</v>
      </c>
      <c r="AB89" s="143">
        <v>119.6</v>
      </c>
      <c r="AC89" s="143">
        <v>120</v>
      </c>
      <c r="AD89" s="148">
        <v>9.8000000000000007</v>
      </c>
      <c r="AE89" s="148">
        <v>9.98</v>
      </c>
      <c r="AF89" s="145">
        <v>8.8699999999999992</v>
      </c>
      <c r="AG89" s="145">
        <v>8.9499999999999993</v>
      </c>
      <c r="AH89" s="149">
        <v>26</v>
      </c>
      <c r="AI89" s="149">
        <v>27</v>
      </c>
      <c r="AJ89" s="152" t="s">
        <v>56</v>
      </c>
      <c r="AK89" s="152" t="s">
        <v>56</v>
      </c>
      <c r="AL89" s="153" t="s">
        <v>56</v>
      </c>
      <c r="AM89" s="153" t="s">
        <v>56</v>
      </c>
      <c r="AN89" s="154" t="s">
        <v>56</v>
      </c>
      <c r="AO89" s="154" t="s">
        <v>56</v>
      </c>
      <c r="AP89" s="155" t="s">
        <v>56</v>
      </c>
      <c r="AQ89" s="177" t="s">
        <v>56</v>
      </c>
      <c r="AR89" s="180" t="s">
        <v>56</v>
      </c>
      <c r="AS89" s="180" t="s">
        <v>56</v>
      </c>
      <c r="AT89" s="340" t="s">
        <v>56</v>
      </c>
      <c r="AU89" s="342" t="s">
        <v>56</v>
      </c>
      <c r="AV89" s="344" t="s">
        <v>56</v>
      </c>
      <c r="AW89" s="344" t="s">
        <v>56</v>
      </c>
      <c r="AX89" s="347" t="s">
        <v>56</v>
      </c>
      <c r="AY89" s="347" t="s">
        <v>56</v>
      </c>
    </row>
    <row r="90" spans="1:51" ht="22.15" hidden="1" customHeight="1">
      <c r="A90" s="138">
        <v>91013151</v>
      </c>
      <c r="B90" s="114" t="s">
        <v>2373</v>
      </c>
      <c r="D90" s="223" t="s">
        <v>1828</v>
      </c>
      <c r="E90" s="30" t="s">
        <v>31</v>
      </c>
      <c r="F90" s="74">
        <v>85</v>
      </c>
      <c r="K90" s="30" t="s">
        <v>127</v>
      </c>
      <c r="L90" s="76">
        <v>80</v>
      </c>
      <c r="P90" s="78" t="s">
        <v>1094</v>
      </c>
      <c r="Q90" s="30" t="s">
        <v>4193</v>
      </c>
      <c r="R90" s="30" t="s">
        <v>4196</v>
      </c>
      <c r="S90" s="86">
        <v>88.77</v>
      </c>
      <c r="T90" s="86">
        <v>85.37</v>
      </c>
      <c r="U90" s="203">
        <f t="shared" si="1"/>
        <v>11.713716762328687</v>
      </c>
      <c r="V90" s="30" t="s">
        <v>1106</v>
      </c>
      <c r="W90" s="79" t="s">
        <v>1650</v>
      </c>
      <c r="X90" s="146">
        <v>16.75</v>
      </c>
      <c r="Y90" s="147">
        <v>16.98</v>
      </c>
      <c r="Z90" s="142">
        <v>6.4</v>
      </c>
      <c r="AA90" s="142">
        <v>6.5</v>
      </c>
      <c r="AB90" s="143">
        <v>129.6</v>
      </c>
      <c r="AC90" s="143">
        <v>130</v>
      </c>
      <c r="AD90" s="148">
        <v>9.8000000000000007</v>
      </c>
      <c r="AE90" s="148">
        <v>9.98</v>
      </c>
      <c r="AF90" s="145">
        <v>8.8699999999999992</v>
      </c>
      <c r="AG90" s="145">
        <v>8.9499999999999993</v>
      </c>
      <c r="AH90" s="149">
        <v>32</v>
      </c>
      <c r="AI90" s="149">
        <v>33</v>
      </c>
      <c r="AJ90" s="152" t="s">
        <v>56</v>
      </c>
      <c r="AK90" s="152" t="s">
        <v>56</v>
      </c>
      <c r="AL90" s="153" t="s">
        <v>56</v>
      </c>
      <c r="AM90" s="153" t="s">
        <v>56</v>
      </c>
      <c r="AN90" s="154" t="s">
        <v>56</v>
      </c>
      <c r="AO90" s="154" t="s">
        <v>56</v>
      </c>
      <c r="AP90" s="155" t="s">
        <v>56</v>
      </c>
      <c r="AQ90" s="177" t="s">
        <v>56</v>
      </c>
      <c r="AR90" s="180" t="s">
        <v>56</v>
      </c>
      <c r="AS90" s="180" t="s">
        <v>56</v>
      </c>
      <c r="AT90" s="340" t="s">
        <v>56</v>
      </c>
      <c r="AU90" s="342" t="s">
        <v>56</v>
      </c>
      <c r="AV90" s="344" t="s">
        <v>56</v>
      </c>
      <c r="AW90" s="344" t="s">
        <v>56</v>
      </c>
      <c r="AX90" s="347" t="s">
        <v>56</v>
      </c>
      <c r="AY90" s="347" t="s">
        <v>56</v>
      </c>
    </row>
    <row r="91" spans="1:51" ht="22.15" hidden="1" customHeight="1">
      <c r="A91" s="138">
        <v>91014151</v>
      </c>
      <c r="B91" s="114" t="s">
        <v>2374</v>
      </c>
      <c r="D91" s="223" t="s">
        <v>1828</v>
      </c>
      <c r="E91" s="30" t="s">
        <v>31</v>
      </c>
      <c r="F91" s="74">
        <v>85</v>
      </c>
      <c r="K91" s="30" t="s">
        <v>127</v>
      </c>
      <c r="L91" s="76">
        <v>80</v>
      </c>
      <c r="P91" s="78" t="s">
        <v>1094</v>
      </c>
      <c r="Q91" s="30" t="s">
        <v>4193</v>
      </c>
      <c r="R91" s="30" t="s">
        <v>4196</v>
      </c>
      <c r="S91" s="86">
        <v>94.7</v>
      </c>
      <c r="T91" s="86">
        <v>91.16</v>
      </c>
      <c r="U91" s="203">
        <f t="shared" si="1"/>
        <v>10.969723562966214</v>
      </c>
      <c r="V91" s="30" t="s">
        <v>1106</v>
      </c>
      <c r="W91" s="79" t="s">
        <v>1650</v>
      </c>
      <c r="X91" s="146">
        <v>16.75</v>
      </c>
      <c r="Y91" s="147">
        <v>16.98</v>
      </c>
      <c r="Z91" s="142">
        <v>6.4</v>
      </c>
      <c r="AA91" s="142">
        <v>6.5</v>
      </c>
      <c r="AB91" s="143">
        <v>139.6</v>
      </c>
      <c r="AC91" s="143">
        <v>140</v>
      </c>
      <c r="AD91" s="148">
        <v>9.8000000000000007</v>
      </c>
      <c r="AE91" s="148">
        <v>9.98</v>
      </c>
      <c r="AF91" s="145">
        <v>8.8699999999999992</v>
      </c>
      <c r="AG91" s="145">
        <v>8.9499999999999993</v>
      </c>
      <c r="AH91" s="149">
        <v>32</v>
      </c>
      <c r="AI91" s="149">
        <v>33</v>
      </c>
      <c r="AJ91" s="152" t="s">
        <v>56</v>
      </c>
      <c r="AK91" s="152" t="s">
        <v>56</v>
      </c>
      <c r="AL91" s="153" t="s">
        <v>56</v>
      </c>
      <c r="AM91" s="153" t="s">
        <v>56</v>
      </c>
      <c r="AN91" s="154" t="s">
        <v>56</v>
      </c>
      <c r="AO91" s="154" t="s">
        <v>56</v>
      </c>
      <c r="AP91" s="155" t="s">
        <v>56</v>
      </c>
      <c r="AQ91" s="177" t="s">
        <v>56</v>
      </c>
      <c r="AR91" s="180" t="s">
        <v>56</v>
      </c>
      <c r="AS91" s="180" t="s">
        <v>56</v>
      </c>
      <c r="AT91" s="340" t="s">
        <v>56</v>
      </c>
      <c r="AU91" s="342" t="s">
        <v>56</v>
      </c>
      <c r="AV91" s="344" t="s">
        <v>56</v>
      </c>
      <c r="AW91" s="344" t="s">
        <v>56</v>
      </c>
      <c r="AX91" s="347" t="s">
        <v>56</v>
      </c>
      <c r="AY91" s="347" t="s">
        <v>56</v>
      </c>
    </row>
    <row r="92" spans="1:51" ht="22.15" hidden="1" customHeight="1">
      <c r="A92" s="138">
        <v>91015151</v>
      </c>
      <c r="B92" s="114" t="s">
        <v>2375</v>
      </c>
      <c r="D92" s="223" t="s">
        <v>1828</v>
      </c>
      <c r="E92" s="30" t="s">
        <v>31</v>
      </c>
      <c r="F92" s="74">
        <v>85</v>
      </c>
      <c r="K92" s="30" t="s">
        <v>127</v>
      </c>
      <c r="L92" s="76">
        <v>80</v>
      </c>
      <c r="P92" s="78" t="s">
        <v>1094</v>
      </c>
      <c r="Q92" s="30" t="s">
        <v>4193</v>
      </c>
      <c r="R92" s="30" t="s">
        <v>1146</v>
      </c>
      <c r="S92" s="86">
        <v>100.05</v>
      </c>
      <c r="T92" s="86">
        <v>97.13</v>
      </c>
      <c r="U92" s="203">
        <f t="shared" si="1"/>
        <v>10.295480284155257</v>
      </c>
      <c r="V92" s="30" t="s">
        <v>1106</v>
      </c>
      <c r="W92" s="79" t="s">
        <v>1650</v>
      </c>
      <c r="X92" s="146">
        <v>16.75</v>
      </c>
      <c r="Y92" s="147">
        <v>16.98</v>
      </c>
      <c r="Z92" s="142">
        <v>6.4</v>
      </c>
      <c r="AA92" s="142">
        <v>6.5</v>
      </c>
      <c r="AB92" s="143">
        <v>149.6</v>
      </c>
      <c r="AC92" s="143">
        <v>150</v>
      </c>
      <c r="AD92" s="148">
        <v>9.8000000000000007</v>
      </c>
      <c r="AE92" s="148">
        <v>9.98</v>
      </c>
      <c r="AF92" s="145">
        <v>8.8699999999999992</v>
      </c>
      <c r="AG92" s="145">
        <v>8.9499999999999993</v>
      </c>
      <c r="AH92" s="149">
        <v>32</v>
      </c>
      <c r="AI92" s="149">
        <v>33</v>
      </c>
      <c r="AJ92" s="152" t="s">
        <v>56</v>
      </c>
      <c r="AK92" s="152" t="s">
        <v>56</v>
      </c>
      <c r="AL92" s="153" t="s">
        <v>56</v>
      </c>
      <c r="AM92" s="153" t="s">
        <v>56</v>
      </c>
      <c r="AN92" s="154" t="s">
        <v>56</v>
      </c>
      <c r="AO92" s="154" t="s">
        <v>56</v>
      </c>
      <c r="AP92" s="155" t="s">
        <v>56</v>
      </c>
      <c r="AQ92" s="177" t="s">
        <v>56</v>
      </c>
      <c r="AR92" s="180" t="s">
        <v>56</v>
      </c>
      <c r="AS92" s="180" t="s">
        <v>56</v>
      </c>
      <c r="AT92" s="340" t="s">
        <v>56</v>
      </c>
      <c r="AU92" s="342" t="s">
        <v>56</v>
      </c>
      <c r="AV92" s="344" t="s">
        <v>56</v>
      </c>
      <c r="AW92" s="344" t="s">
        <v>56</v>
      </c>
      <c r="AX92" s="347" t="s">
        <v>56</v>
      </c>
      <c r="AY92" s="347" t="s">
        <v>56</v>
      </c>
    </row>
    <row r="93" spans="1:51" s="124" customFormat="1" ht="22.15" hidden="1" customHeight="1">
      <c r="A93" s="117">
        <v>91225120</v>
      </c>
      <c r="B93" s="118" t="s">
        <v>2286</v>
      </c>
      <c r="C93" s="117"/>
      <c r="D93" s="223" t="s">
        <v>1828</v>
      </c>
      <c r="E93" s="117" t="s">
        <v>30</v>
      </c>
      <c r="F93" s="120">
        <v>105</v>
      </c>
      <c r="G93" s="117" t="s">
        <v>734</v>
      </c>
      <c r="H93" s="119">
        <v>105</v>
      </c>
      <c r="I93" s="117"/>
      <c r="J93" s="120"/>
      <c r="K93" s="117" t="s">
        <v>225</v>
      </c>
      <c r="L93" s="121">
        <v>80</v>
      </c>
      <c r="M93" s="117"/>
      <c r="N93" s="121"/>
      <c r="O93" s="117"/>
      <c r="P93" s="122" t="s">
        <v>1094</v>
      </c>
      <c r="Q93" s="117" t="s">
        <v>2176</v>
      </c>
      <c r="R93" s="117" t="s">
        <v>1146</v>
      </c>
      <c r="S93" s="205">
        <v>35.71</v>
      </c>
      <c r="T93" s="205">
        <v>31.84</v>
      </c>
      <c r="U93" s="203">
        <f t="shared" si="1"/>
        <v>31.407035175879397</v>
      </c>
      <c r="V93" s="117" t="s">
        <v>1106</v>
      </c>
      <c r="W93" s="123" t="s">
        <v>1650</v>
      </c>
      <c r="X93" s="146">
        <v>16.75</v>
      </c>
      <c r="Y93" s="147">
        <v>16.98</v>
      </c>
      <c r="Z93" s="142">
        <v>7.4</v>
      </c>
      <c r="AA93" s="142">
        <v>7.5</v>
      </c>
      <c r="AB93" s="143">
        <v>24.7</v>
      </c>
      <c r="AC93" s="143">
        <v>25</v>
      </c>
      <c r="AD93" s="148">
        <v>11.03</v>
      </c>
      <c r="AE93" s="148">
        <v>11.13</v>
      </c>
      <c r="AF93" s="145" t="s">
        <v>56</v>
      </c>
      <c r="AG93" s="145" t="s">
        <v>56</v>
      </c>
      <c r="AH93" s="149" t="s">
        <v>56</v>
      </c>
      <c r="AI93" s="149" t="s">
        <v>56</v>
      </c>
      <c r="AJ93" s="152" t="s">
        <v>56</v>
      </c>
      <c r="AK93" s="152" t="s">
        <v>56</v>
      </c>
      <c r="AL93" s="153" t="s">
        <v>56</v>
      </c>
      <c r="AM93" s="153" t="s">
        <v>56</v>
      </c>
      <c r="AN93" s="154" t="s">
        <v>56</v>
      </c>
      <c r="AO93" s="154" t="s">
        <v>56</v>
      </c>
      <c r="AP93" s="155" t="s">
        <v>56</v>
      </c>
      <c r="AQ93" s="177" t="s">
        <v>56</v>
      </c>
      <c r="AR93" s="180" t="s">
        <v>56</v>
      </c>
      <c r="AS93" s="180" t="s">
        <v>56</v>
      </c>
      <c r="AT93" s="340" t="s">
        <v>56</v>
      </c>
      <c r="AU93" s="342" t="s">
        <v>56</v>
      </c>
      <c r="AV93" s="344" t="s">
        <v>56</v>
      </c>
      <c r="AW93" s="344" t="s">
        <v>56</v>
      </c>
      <c r="AX93" s="347" t="s">
        <v>56</v>
      </c>
      <c r="AY93" s="347" t="s">
        <v>56</v>
      </c>
    </row>
    <row r="94" spans="1:51" s="124" customFormat="1" ht="22.15" hidden="1" customHeight="1">
      <c r="A94" s="117">
        <v>91230120</v>
      </c>
      <c r="B94" s="118" t="s">
        <v>2287</v>
      </c>
      <c r="C94" s="117"/>
      <c r="D94" s="223" t="s">
        <v>1828</v>
      </c>
      <c r="E94" s="117" t="s">
        <v>30</v>
      </c>
      <c r="F94" s="120">
        <v>105</v>
      </c>
      <c r="G94" s="117" t="s">
        <v>734</v>
      </c>
      <c r="H94" s="119">
        <v>105</v>
      </c>
      <c r="I94" s="117"/>
      <c r="J94" s="120"/>
      <c r="K94" s="117" t="s">
        <v>225</v>
      </c>
      <c r="L94" s="121">
        <v>80</v>
      </c>
      <c r="M94" s="117"/>
      <c r="N94" s="121"/>
      <c r="O94" s="117"/>
      <c r="P94" s="122" t="s">
        <v>1094</v>
      </c>
      <c r="Q94" s="117" t="s">
        <v>2176</v>
      </c>
      <c r="R94" s="117" t="s">
        <v>1146</v>
      </c>
      <c r="S94" s="205">
        <v>40.04</v>
      </c>
      <c r="T94" s="205">
        <v>35.86</v>
      </c>
      <c r="U94" s="203">
        <f t="shared" si="1"/>
        <v>27.886224205242609</v>
      </c>
      <c r="V94" s="117" t="s">
        <v>1106</v>
      </c>
      <c r="W94" s="123" t="s">
        <v>1650</v>
      </c>
      <c r="X94" s="146">
        <v>16.75</v>
      </c>
      <c r="Y94" s="147">
        <v>16.98</v>
      </c>
      <c r="Z94" s="142">
        <v>7.4</v>
      </c>
      <c r="AA94" s="142">
        <v>7.5</v>
      </c>
      <c r="AB94" s="143">
        <v>29.7</v>
      </c>
      <c r="AC94" s="143">
        <v>30</v>
      </c>
      <c r="AD94" s="148">
        <v>11.03</v>
      </c>
      <c r="AE94" s="148">
        <v>11.13</v>
      </c>
      <c r="AF94" s="145" t="s">
        <v>56</v>
      </c>
      <c r="AG94" s="145" t="s">
        <v>56</v>
      </c>
      <c r="AH94" s="149" t="s">
        <v>56</v>
      </c>
      <c r="AI94" s="149" t="s">
        <v>56</v>
      </c>
      <c r="AJ94" s="152" t="s">
        <v>56</v>
      </c>
      <c r="AK94" s="152" t="s">
        <v>56</v>
      </c>
      <c r="AL94" s="153" t="s">
        <v>56</v>
      </c>
      <c r="AM94" s="153" t="s">
        <v>56</v>
      </c>
      <c r="AN94" s="154" t="s">
        <v>56</v>
      </c>
      <c r="AO94" s="154" t="s">
        <v>56</v>
      </c>
      <c r="AP94" s="155" t="s">
        <v>56</v>
      </c>
      <c r="AQ94" s="177" t="s">
        <v>56</v>
      </c>
      <c r="AR94" s="180" t="s">
        <v>56</v>
      </c>
      <c r="AS94" s="180" t="s">
        <v>56</v>
      </c>
      <c r="AT94" s="340" t="s">
        <v>56</v>
      </c>
      <c r="AU94" s="342" t="s">
        <v>56</v>
      </c>
      <c r="AV94" s="344" t="s">
        <v>56</v>
      </c>
      <c r="AW94" s="344" t="s">
        <v>56</v>
      </c>
      <c r="AX94" s="347" t="s">
        <v>56</v>
      </c>
      <c r="AY94" s="347" t="s">
        <v>56</v>
      </c>
    </row>
    <row r="95" spans="1:51" s="124" customFormat="1" ht="22.15" hidden="1" customHeight="1">
      <c r="A95" s="117">
        <v>91235120</v>
      </c>
      <c r="B95" s="118" t="s">
        <v>2288</v>
      </c>
      <c r="C95" s="117"/>
      <c r="D95" s="223" t="s">
        <v>1828</v>
      </c>
      <c r="E95" s="117" t="s">
        <v>30</v>
      </c>
      <c r="F95" s="120">
        <v>105</v>
      </c>
      <c r="G95" s="117" t="s">
        <v>734</v>
      </c>
      <c r="H95" s="119">
        <v>105</v>
      </c>
      <c r="I95" s="117"/>
      <c r="J95" s="120"/>
      <c r="K95" s="117" t="s">
        <v>225</v>
      </c>
      <c r="L95" s="121">
        <v>80</v>
      </c>
      <c r="M95" s="117"/>
      <c r="N95" s="121"/>
      <c r="O95" s="117"/>
      <c r="P95" s="122" t="s">
        <v>1094</v>
      </c>
      <c r="Q95" s="117" t="s">
        <v>2176</v>
      </c>
      <c r="R95" s="117" t="s">
        <v>1146</v>
      </c>
      <c r="S95" s="205">
        <v>43.88</v>
      </c>
      <c r="T95" s="205">
        <v>39.630000000000003</v>
      </c>
      <c r="U95" s="203">
        <f t="shared" si="1"/>
        <v>25.233409033560431</v>
      </c>
      <c r="V95" s="117" t="s">
        <v>1106</v>
      </c>
      <c r="W95" s="123" t="s">
        <v>1650</v>
      </c>
      <c r="X95" s="146">
        <v>16.75</v>
      </c>
      <c r="Y95" s="147">
        <v>16.98</v>
      </c>
      <c r="Z95" s="142">
        <v>7.4</v>
      </c>
      <c r="AA95" s="142">
        <v>7.5</v>
      </c>
      <c r="AB95" s="143">
        <v>34.6</v>
      </c>
      <c r="AC95" s="143">
        <v>35</v>
      </c>
      <c r="AD95" s="148">
        <v>11.03</v>
      </c>
      <c r="AE95" s="148">
        <v>11.13</v>
      </c>
      <c r="AF95" s="145" t="s">
        <v>56</v>
      </c>
      <c r="AG95" s="145" t="s">
        <v>56</v>
      </c>
      <c r="AH95" s="149" t="s">
        <v>56</v>
      </c>
      <c r="AI95" s="149" t="s">
        <v>56</v>
      </c>
      <c r="AJ95" s="152" t="s">
        <v>56</v>
      </c>
      <c r="AK95" s="152" t="s">
        <v>56</v>
      </c>
      <c r="AL95" s="153" t="s">
        <v>56</v>
      </c>
      <c r="AM95" s="153" t="s">
        <v>56</v>
      </c>
      <c r="AN95" s="154" t="s">
        <v>56</v>
      </c>
      <c r="AO95" s="154" t="s">
        <v>56</v>
      </c>
      <c r="AP95" s="155" t="s">
        <v>56</v>
      </c>
      <c r="AQ95" s="177" t="s">
        <v>56</v>
      </c>
      <c r="AR95" s="180" t="s">
        <v>56</v>
      </c>
      <c r="AS95" s="180" t="s">
        <v>56</v>
      </c>
      <c r="AT95" s="340" t="s">
        <v>56</v>
      </c>
      <c r="AU95" s="342" t="s">
        <v>56</v>
      </c>
      <c r="AV95" s="344" t="s">
        <v>56</v>
      </c>
      <c r="AW95" s="344" t="s">
        <v>56</v>
      </c>
      <c r="AX95" s="347" t="s">
        <v>56</v>
      </c>
      <c r="AY95" s="347" t="s">
        <v>56</v>
      </c>
    </row>
    <row r="96" spans="1:51" s="124" customFormat="1" ht="22.15" hidden="1" customHeight="1">
      <c r="A96" s="117">
        <v>91240120</v>
      </c>
      <c r="B96" s="118" t="s">
        <v>2289</v>
      </c>
      <c r="C96" s="117"/>
      <c r="D96" s="223" t="s">
        <v>1828</v>
      </c>
      <c r="E96" s="117" t="s">
        <v>30</v>
      </c>
      <c r="F96" s="120">
        <v>105</v>
      </c>
      <c r="G96" s="117" t="s">
        <v>734</v>
      </c>
      <c r="H96" s="119">
        <v>105</v>
      </c>
      <c r="I96" s="117"/>
      <c r="J96" s="120"/>
      <c r="K96" s="117" t="s">
        <v>225</v>
      </c>
      <c r="L96" s="121">
        <v>80</v>
      </c>
      <c r="M96" s="117"/>
      <c r="N96" s="121"/>
      <c r="O96" s="117"/>
      <c r="P96" s="122" t="s">
        <v>1094</v>
      </c>
      <c r="Q96" s="117" t="s">
        <v>2176</v>
      </c>
      <c r="R96" s="117" t="s">
        <v>1146</v>
      </c>
      <c r="S96" s="205">
        <v>47.74</v>
      </c>
      <c r="T96" s="205">
        <v>43.65</v>
      </c>
      <c r="U96" s="203">
        <f t="shared" si="1"/>
        <v>22.90950744558992</v>
      </c>
      <c r="V96" s="117" t="s">
        <v>1106</v>
      </c>
      <c r="W96" s="123" t="s">
        <v>1650</v>
      </c>
      <c r="X96" s="146">
        <v>16.75</v>
      </c>
      <c r="Y96" s="147">
        <v>16.98</v>
      </c>
      <c r="Z96" s="142">
        <v>7.4</v>
      </c>
      <c r="AA96" s="142">
        <v>7.5</v>
      </c>
      <c r="AB96" s="143">
        <v>39.6</v>
      </c>
      <c r="AC96" s="143">
        <v>40</v>
      </c>
      <c r="AD96" s="148">
        <v>11.03</v>
      </c>
      <c r="AE96" s="148">
        <v>11.13</v>
      </c>
      <c r="AF96" s="145" t="s">
        <v>56</v>
      </c>
      <c r="AG96" s="145" t="s">
        <v>56</v>
      </c>
      <c r="AH96" s="149" t="s">
        <v>56</v>
      </c>
      <c r="AI96" s="149" t="s">
        <v>56</v>
      </c>
      <c r="AJ96" s="152" t="s">
        <v>56</v>
      </c>
      <c r="AK96" s="152" t="s">
        <v>56</v>
      </c>
      <c r="AL96" s="153" t="s">
        <v>56</v>
      </c>
      <c r="AM96" s="153" t="s">
        <v>56</v>
      </c>
      <c r="AN96" s="154" t="s">
        <v>56</v>
      </c>
      <c r="AO96" s="154" t="s">
        <v>56</v>
      </c>
      <c r="AP96" s="155" t="s">
        <v>56</v>
      </c>
      <c r="AQ96" s="177" t="s">
        <v>56</v>
      </c>
      <c r="AR96" s="180" t="s">
        <v>56</v>
      </c>
      <c r="AS96" s="180" t="s">
        <v>56</v>
      </c>
      <c r="AT96" s="340" t="s">
        <v>56</v>
      </c>
      <c r="AU96" s="342" t="s">
        <v>56</v>
      </c>
      <c r="AV96" s="344" t="s">
        <v>56</v>
      </c>
      <c r="AW96" s="344" t="s">
        <v>56</v>
      </c>
      <c r="AX96" s="347" t="s">
        <v>56</v>
      </c>
      <c r="AY96" s="347" t="s">
        <v>56</v>
      </c>
    </row>
    <row r="97" spans="1:51" s="124" customFormat="1" ht="22.15" hidden="1" customHeight="1">
      <c r="A97" s="117">
        <v>91245120</v>
      </c>
      <c r="B97" s="118" t="s">
        <v>2290</v>
      </c>
      <c r="C97" s="117"/>
      <c r="D97" s="223" t="s">
        <v>1828</v>
      </c>
      <c r="E97" s="117" t="s">
        <v>30</v>
      </c>
      <c r="F97" s="120">
        <v>105</v>
      </c>
      <c r="G97" s="117" t="s">
        <v>734</v>
      </c>
      <c r="H97" s="119">
        <v>105</v>
      </c>
      <c r="I97" s="117"/>
      <c r="J97" s="120"/>
      <c r="K97" s="117" t="s">
        <v>225</v>
      </c>
      <c r="L97" s="121">
        <v>80</v>
      </c>
      <c r="M97" s="117"/>
      <c r="N97" s="121"/>
      <c r="O97" s="117"/>
      <c r="P97" s="122" t="s">
        <v>1094</v>
      </c>
      <c r="Q97" s="117" t="s">
        <v>2176</v>
      </c>
      <c r="R97" s="117" t="s">
        <v>1146</v>
      </c>
      <c r="S97" s="205"/>
      <c r="T97" s="205"/>
      <c r="U97" s="203" t="e">
        <f t="shared" si="1"/>
        <v>#DIV/0!</v>
      </c>
      <c r="V97" s="117"/>
      <c r="W97" s="123"/>
      <c r="X97" s="146">
        <v>16.75</v>
      </c>
      <c r="Y97" s="147">
        <v>16.98</v>
      </c>
      <c r="Z97" s="142">
        <v>7.4</v>
      </c>
      <c r="AA97" s="142">
        <v>7.5</v>
      </c>
      <c r="AB97" s="143">
        <v>44.6</v>
      </c>
      <c r="AC97" s="143">
        <v>45</v>
      </c>
      <c r="AD97" s="148">
        <v>11.03</v>
      </c>
      <c r="AE97" s="148">
        <v>11.13</v>
      </c>
      <c r="AF97" s="145" t="s">
        <v>56</v>
      </c>
      <c r="AG97" s="145" t="s">
        <v>56</v>
      </c>
      <c r="AH97" s="149" t="s">
        <v>56</v>
      </c>
      <c r="AI97" s="149" t="s">
        <v>56</v>
      </c>
      <c r="AJ97" s="152" t="s">
        <v>56</v>
      </c>
      <c r="AK97" s="152" t="s">
        <v>56</v>
      </c>
      <c r="AL97" s="153" t="s">
        <v>56</v>
      </c>
      <c r="AM97" s="153" t="s">
        <v>56</v>
      </c>
      <c r="AN97" s="154" t="s">
        <v>56</v>
      </c>
      <c r="AO97" s="154" t="s">
        <v>56</v>
      </c>
      <c r="AP97" s="155" t="s">
        <v>56</v>
      </c>
      <c r="AQ97" s="177" t="s">
        <v>56</v>
      </c>
      <c r="AR97" s="180" t="s">
        <v>56</v>
      </c>
      <c r="AS97" s="180" t="s">
        <v>56</v>
      </c>
      <c r="AT97" s="340" t="s">
        <v>56</v>
      </c>
      <c r="AU97" s="342" t="s">
        <v>56</v>
      </c>
      <c r="AV97" s="344" t="s">
        <v>56</v>
      </c>
      <c r="AW97" s="344" t="s">
        <v>56</v>
      </c>
      <c r="AX97" s="347" t="s">
        <v>56</v>
      </c>
      <c r="AY97" s="347" t="s">
        <v>56</v>
      </c>
    </row>
    <row r="98" spans="1:51" s="124" customFormat="1" ht="22.15" hidden="1" customHeight="1">
      <c r="A98" s="117">
        <v>91250120</v>
      </c>
      <c r="B98" s="118" t="s">
        <v>2291</v>
      </c>
      <c r="C98" s="117"/>
      <c r="D98" s="223" t="s">
        <v>1828</v>
      </c>
      <c r="E98" s="117" t="s">
        <v>30</v>
      </c>
      <c r="F98" s="120">
        <v>105</v>
      </c>
      <c r="G98" s="117" t="s">
        <v>734</v>
      </c>
      <c r="H98" s="119">
        <v>105</v>
      </c>
      <c r="I98" s="117"/>
      <c r="J98" s="120"/>
      <c r="K98" s="117" t="s">
        <v>225</v>
      </c>
      <c r="L98" s="121">
        <v>80</v>
      </c>
      <c r="M98" s="117"/>
      <c r="N98" s="121"/>
      <c r="O98" s="117"/>
      <c r="P98" s="122" t="s">
        <v>1094</v>
      </c>
      <c r="Q98" s="117" t="s">
        <v>2176</v>
      </c>
      <c r="R98" s="117" t="s">
        <v>1146</v>
      </c>
      <c r="S98" s="205"/>
      <c r="T98" s="205"/>
      <c r="U98" s="203" t="e">
        <f t="shared" si="1"/>
        <v>#DIV/0!</v>
      </c>
      <c r="V98" s="117"/>
      <c r="W98" s="123"/>
      <c r="X98" s="146">
        <v>16.75</v>
      </c>
      <c r="Y98" s="147">
        <v>16.98</v>
      </c>
      <c r="Z98" s="142">
        <v>7.4</v>
      </c>
      <c r="AA98" s="142">
        <v>7.5</v>
      </c>
      <c r="AB98" s="143">
        <v>49.6</v>
      </c>
      <c r="AC98" s="143">
        <v>50</v>
      </c>
      <c r="AD98" s="148">
        <v>11.03</v>
      </c>
      <c r="AE98" s="148">
        <v>11.13</v>
      </c>
      <c r="AF98" s="145" t="s">
        <v>56</v>
      </c>
      <c r="AG98" s="145" t="s">
        <v>56</v>
      </c>
      <c r="AH98" s="149" t="s">
        <v>56</v>
      </c>
      <c r="AI98" s="149" t="s">
        <v>56</v>
      </c>
      <c r="AJ98" s="152" t="s">
        <v>56</v>
      </c>
      <c r="AK98" s="152" t="s">
        <v>56</v>
      </c>
      <c r="AL98" s="153" t="s">
        <v>56</v>
      </c>
      <c r="AM98" s="153" t="s">
        <v>56</v>
      </c>
      <c r="AN98" s="154" t="s">
        <v>56</v>
      </c>
      <c r="AO98" s="154" t="s">
        <v>56</v>
      </c>
      <c r="AP98" s="155" t="s">
        <v>56</v>
      </c>
      <c r="AQ98" s="177" t="s">
        <v>56</v>
      </c>
      <c r="AR98" s="180" t="s">
        <v>56</v>
      </c>
      <c r="AS98" s="180" t="s">
        <v>56</v>
      </c>
      <c r="AT98" s="340" t="s">
        <v>56</v>
      </c>
      <c r="AU98" s="342" t="s">
        <v>56</v>
      </c>
      <c r="AV98" s="344" t="s">
        <v>56</v>
      </c>
      <c r="AW98" s="344" t="s">
        <v>56</v>
      </c>
      <c r="AX98" s="347" t="s">
        <v>56</v>
      </c>
      <c r="AY98" s="347" t="s">
        <v>56</v>
      </c>
    </row>
    <row r="99" spans="1:51" ht="22.15" hidden="1" customHeight="1">
      <c r="A99" s="138">
        <v>91245121</v>
      </c>
      <c r="B99" s="114" t="s">
        <v>2303</v>
      </c>
      <c r="D99" s="223" t="s">
        <v>1828</v>
      </c>
      <c r="E99" s="30" t="s">
        <v>30</v>
      </c>
      <c r="F99" s="75">
        <v>105</v>
      </c>
      <c r="G99" s="30" t="s">
        <v>734</v>
      </c>
      <c r="H99" s="74">
        <v>105</v>
      </c>
      <c r="K99" s="30" t="s">
        <v>225</v>
      </c>
      <c r="L99" s="76">
        <v>80</v>
      </c>
      <c r="M99" s="30" t="s">
        <v>243</v>
      </c>
      <c r="N99" s="76">
        <v>93</v>
      </c>
      <c r="P99" s="78" t="s">
        <v>1094</v>
      </c>
      <c r="Q99" s="30" t="s">
        <v>2714</v>
      </c>
      <c r="R99" s="30" t="s">
        <v>1120</v>
      </c>
      <c r="S99" s="86">
        <v>53.45</v>
      </c>
      <c r="T99" s="86">
        <v>49.15</v>
      </c>
      <c r="U99" s="203">
        <f t="shared" si="1"/>
        <v>20.345879959308242</v>
      </c>
      <c r="V99" s="30" t="s">
        <v>1106</v>
      </c>
      <c r="W99" s="79" t="s">
        <v>1650</v>
      </c>
      <c r="X99" s="146">
        <v>16.75</v>
      </c>
      <c r="Y99" s="147">
        <v>16.98</v>
      </c>
      <c r="Z99" s="142">
        <v>7.4</v>
      </c>
      <c r="AA99" s="142">
        <v>7.5</v>
      </c>
      <c r="AB99" s="143">
        <v>44.6</v>
      </c>
      <c r="AC99" s="143">
        <v>45</v>
      </c>
      <c r="AD99" s="148">
        <v>11.76</v>
      </c>
      <c r="AE99" s="148">
        <v>11.98</v>
      </c>
      <c r="AF99" s="145">
        <v>11.03</v>
      </c>
      <c r="AG99" s="145">
        <v>11.13</v>
      </c>
      <c r="AH99" s="149">
        <v>30</v>
      </c>
      <c r="AI99" s="149">
        <v>31</v>
      </c>
      <c r="AJ99" s="152" t="s">
        <v>56</v>
      </c>
      <c r="AK99" s="152" t="s">
        <v>56</v>
      </c>
      <c r="AL99" s="153" t="s">
        <v>56</v>
      </c>
      <c r="AM99" s="153" t="s">
        <v>56</v>
      </c>
      <c r="AN99" s="154" t="s">
        <v>56</v>
      </c>
      <c r="AO99" s="154" t="s">
        <v>56</v>
      </c>
      <c r="AP99" s="155" t="s">
        <v>56</v>
      </c>
      <c r="AQ99" s="177" t="s">
        <v>56</v>
      </c>
      <c r="AR99" s="180" t="s">
        <v>56</v>
      </c>
      <c r="AS99" s="180" t="s">
        <v>56</v>
      </c>
      <c r="AT99" s="340" t="s">
        <v>56</v>
      </c>
      <c r="AU99" s="342" t="s">
        <v>56</v>
      </c>
      <c r="AV99" s="344" t="s">
        <v>56</v>
      </c>
      <c r="AW99" s="344" t="s">
        <v>56</v>
      </c>
      <c r="AX99" s="347" t="s">
        <v>56</v>
      </c>
      <c r="AY99" s="347" t="s">
        <v>56</v>
      </c>
    </row>
    <row r="100" spans="1:51" ht="22.15" hidden="1" customHeight="1">
      <c r="A100" s="138">
        <v>91250121</v>
      </c>
      <c r="B100" s="114" t="s">
        <v>2304</v>
      </c>
      <c r="D100" s="223" t="s">
        <v>1828</v>
      </c>
      <c r="E100" s="30" t="s">
        <v>30</v>
      </c>
      <c r="F100" s="75">
        <v>105</v>
      </c>
      <c r="G100" s="30" t="s">
        <v>734</v>
      </c>
      <c r="H100" s="74">
        <v>105</v>
      </c>
      <c r="K100" s="30" t="s">
        <v>225</v>
      </c>
      <c r="L100" s="76">
        <v>80</v>
      </c>
      <c r="P100" s="78" t="s">
        <v>1094</v>
      </c>
      <c r="Q100" s="30" t="s">
        <v>2714</v>
      </c>
      <c r="R100" s="30" t="s">
        <v>1120</v>
      </c>
      <c r="S100" s="86">
        <v>57.07</v>
      </c>
      <c r="T100" s="86">
        <v>52.95</v>
      </c>
      <c r="U100" s="203">
        <f t="shared" si="1"/>
        <v>18.885741265344663</v>
      </c>
      <c r="V100" s="30" t="s">
        <v>1106</v>
      </c>
      <c r="W100" s="79" t="s">
        <v>1650</v>
      </c>
      <c r="X100" s="146">
        <v>16.75</v>
      </c>
      <c r="Y100" s="147">
        <v>16.98</v>
      </c>
      <c r="Z100" s="142">
        <v>7.4</v>
      </c>
      <c r="AA100" s="142">
        <v>7.5</v>
      </c>
      <c r="AB100" s="143">
        <v>49.6</v>
      </c>
      <c r="AC100" s="143">
        <v>50</v>
      </c>
      <c r="AD100" s="148">
        <v>11.76</v>
      </c>
      <c r="AE100" s="148">
        <v>11.98</v>
      </c>
      <c r="AF100" s="145">
        <v>11.03</v>
      </c>
      <c r="AG100" s="145">
        <v>11.13</v>
      </c>
      <c r="AH100" s="149">
        <v>30</v>
      </c>
      <c r="AI100" s="149">
        <v>31</v>
      </c>
      <c r="AJ100" s="152" t="s">
        <v>56</v>
      </c>
      <c r="AK100" s="152" t="s">
        <v>56</v>
      </c>
      <c r="AL100" s="153" t="s">
        <v>56</v>
      </c>
      <c r="AM100" s="153" t="s">
        <v>56</v>
      </c>
      <c r="AN100" s="154" t="s">
        <v>56</v>
      </c>
      <c r="AO100" s="154" t="s">
        <v>56</v>
      </c>
      <c r="AP100" s="155" t="s">
        <v>56</v>
      </c>
      <c r="AQ100" s="177" t="s">
        <v>56</v>
      </c>
      <c r="AR100" s="180" t="s">
        <v>56</v>
      </c>
      <c r="AS100" s="180" t="s">
        <v>56</v>
      </c>
      <c r="AT100" s="340" t="s">
        <v>56</v>
      </c>
      <c r="AU100" s="342" t="s">
        <v>56</v>
      </c>
      <c r="AV100" s="344" t="s">
        <v>56</v>
      </c>
      <c r="AW100" s="344" t="s">
        <v>56</v>
      </c>
      <c r="AX100" s="347" t="s">
        <v>56</v>
      </c>
      <c r="AY100" s="347" t="s">
        <v>56</v>
      </c>
    </row>
    <row r="101" spans="1:51" ht="22.15" hidden="1" customHeight="1">
      <c r="A101" s="138">
        <v>91255121</v>
      </c>
      <c r="B101" s="114" t="s">
        <v>2305</v>
      </c>
      <c r="D101" s="223" t="s">
        <v>1828</v>
      </c>
      <c r="E101" s="30" t="s">
        <v>30</v>
      </c>
      <c r="F101" s="75">
        <v>105</v>
      </c>
      <c r="G101" s="30" t="s">
        <v>734</v>
      </c>
      <c r="H101" s="74">
        <v>105</v>
      </c>
      <c r="K101" s="30" t="s">
        <v>225</v>
      </c>
      <c r="L101" s="76">
        <v>80</v>
      </c>
      <c r="P101" s="78" t="s">
        <v>1094</v>
      </c>
      <c r="Q101" s="30" t="s">
        <v>2714</v>
      </c>
      <c r="R101" s="30" t="s">
        <v>1120</v>
      </c>
      <c r="S101" s="86">
        <v>61.68</v>
      </c>
      <c r="T101" s="86">
        <v>57.44</v>
      </c>
      <c r="U101" s="203">
        <f t="shared" si="1"/>
        <v>17.409470752089138</v>
      </c>
      <c r="V101" s="30" t="s">
        <v>1106</v>
      </c>
      <c r="W101" s="79" t="s">
        <v>1650</v>
      </c>
      <c r="X101" s="146">
        <v>16.75</v>
      </c>
      <c r="Y101" s="147">
        <v>16.98</v>
      </c>
      <c r="Z101" s="142">
        <v>7.4</v>
      </c>
      <c r="AA101" s="142">
        <v>7.5</v>
      </c>
      <c r="AB101" s="143">
        <v>54.6</v>
      </c>
      <c r="AC101" s="143">
        <v>55</v>
      </c>
      <c r="AD101" s="148">
        <v>11.76</v>
      </c>
      <c r="AE101" s="148">
        <v>11.98</v>
      </c>
      <c r="AF101" s="145">
        <v>11.03</v>
      </c>
      <c r="AG101" s="145">
        <v>11.13</v>
      </c>
      <c r="AH101" s="149">
        <v>30</v>
      </c>
      <c r="AI101" s="149">
        <v>31</v>
      </c>
      <c r="AJ101" s="152" t="s">
        <v>56</v>
      </c>
      <c r="AK101" s="152" t="s">
        <v>56</v>
      </c>
      <c r="AL101" s="153" t="s">
        <v>56</v>
      </c>
      <c r="AM101" s="153" t="s">
        <v>56</v>
      </c>
      <c r="AN101" s="154" t="s">
        <v>56</v>
      </c>
      <c r="AO101" s="154" t="s">
        <v>56</v>
      </c>
      <c r="AP101" s="155" t="s">
        <v>56</v>
      </c>
      <c r="AQ101" s="177" t="s">
        <v>56</v>
      </c>
      <c r="AR101" s="180" t="s">
        <v>56</v>
      </c>
      <c r="AS101" s="180" t="s">
        <v>56</v>
      </c>
      <c r="AT101" s="340" t="s">
        <v>56</v>
      </c>
      <c r="AU101" s="342" t="s">
        <v>56</v>
      </c>
      <c r="AV101" s="344" t="s">
        <v>56</v>
      </c>
      <c r="AW101" s="344" t="s">
        <v>56</v>
      </c>
      <c r="AX101" s="347" t="s">
        <v>56</v>
      </c>
      <c r="AY101" s="347" t="s">
        <v>56</v>
      </c>
    </row>
    <row r="102" spans="1:51" ht="22.15" hidden="1" customHeight="1">
      <c r="A102" s="138">
        <v>91260121</v>
      </c>
      <c r="B102" s="114" t="s">
        <v>2306</v>
      </c>
      <c r="D102" s="223" t="s">
        <v>1828</v>
      </c>
      <c r="E102" s="30" t="s">
        <v>30</v>
      </c>
      <c r="F102" s="75">
        <v>105</v>
      </c>
      <c r="G102" s="30" t="s">
        <v>734</v>
      </c>
      <c r="H102" s="74">
        <v>105</v>
      </c>
      <c r="K102" s="30" t="s">
        <v>225</v>
      </c>
      <c r="L102" s="76">
        <v>80</v>
      </c>
      <c r="P102" s="78" t="s">
        <v>1094</v>
      </c>
      <c r="Q102" s="30" t="s">
        <v>2714</v>
      </c>
      <c r="R102" s="30" t="s">
        <v>1120</v>
      </c>
      <c r="S102" s="86">
        <v>66.010000000000005</v>
      </c>
      <c r="T102" s="86">
        <v>61.89</v>
      </c>
      <c r="U102" s="203">
        <f t="shared" si="1"/>
        <v>16.157699143641945</v>
      </c>
      <c r="V102" s="30" t="s">
        <v>1106</v>
      </c>
      <c r="W102" s="79" t="s">
        <v>1650</v>
      </c>
      <c r="X102" s="146">
        <v>16.75</v>
      </c>
      <c r="Y102" s="147">
        <v>16.98</v>
      </c>
      <c r="Z102" s="142">
        <v>7.4</v>
      </c>
      <c r="AA102" s="142">
        <v>7.5</v>
      </c>
      <c r="AB102" s="143">
        <v>59.6</v>
      </c>
      <c r="AC102" s="143">
        <v>60</v>
      </c>
      <c r="AD102" s="148">
        <v>11.76</v>
      </c>
      <c r="AE102" s="148">
        <v>11.98</v>
      </c>
      <c r="AF102" s="145">
        <v>11.03</v>
      </c>
      <c r="AG102" s="145">
        <v>11.13</v>
      </c>
      <c r="AH102" s="149">
        <v>30</v>
      </c>
      <c r="AI102" s="149">
        <v>31</v>
      </c>
      <c r="AJ102" s="152" t="s">
        <v>56</v>
      </c>
      <c r="AK102" s="152" t="s">
        <v>56</v>
      </c>
      <c r="AL102" s="153" t="s">
        <v>56</v>
      </c>
      <c r="AM102" s="153" t="s">
        <v>56</v>
      </c>
      <c r="AN102" s="154" t="s">
        <v>56</v>
      </c>
      <c r="AO102" s="154" t="s">
        <v>56</v>
      </c>
      <c r="AP102" s="155" t="s">
        <v>56</v>
      </c>
      <c r="AQ102" s="177" t="s">
        <v>56</v>
      </c>
      <c r="AR102" s="180" t="s">
        <v>56</v>
      </c>
      <c r="AS102" s="180" t="s">
        <v>56</v>
      </c>
      <c r="AT102" s="340" t="s">
        <v>56</v>
      </c>
      <c r="AU102" s="342" t="s">
        <v>56</v>
      </c>
      <c r="AV102" s="344" t="s">
        <v>56</v>
      </c>
      <c r="AW102" s="344" t="s">
        <v>56</v>
      </c>
      <c r="AX102" s="347" t="s">
        <v>56</v>
      </c>
      <c r="AY102" s="347" t="s">
        <v>56</v>
      </c>
    </row>
    <row r="103" spans="1:51" ht="22.15" hidden="1" customHeight="1">
      <c r="A103" s="138">
        <v>91265121</v>
      </c>
      <c r="B103" s="114" t="s">
        <v>2307</v>
      </c>
      <c r="D103" s="223" t="s">
        <v>1828</v>
      </c>
      <c r="E103" s="30" t="s">
        <v>30</v>
      </c>
      <c r="F103" s="74">
        <v>105</v>
      </c>
      <c r="G103" s="30" t="s">
        <v>734</v>
      </c>
      <c r="H103" s="74">
        <v>105</v>
      </c>
      <c r="K103" s="30" t="s">
        <v>225</v>
      </c>
      <c r="L103" s="76">
        <v>80</v>
      </c>
      <c r="P103" s="78" t="s">
        <v>1094</v>
      </c>
      <c r="Q103" s="30" t="s">
        <v>2714</v>
      </c>
      <c r="R103" s="30" t="s">
        <v>1120</v>
      </c>
      <c r="S103" s="86">
        <v>70.650000000000006</v>
      </c>
      <c r="T103" s="86">
        <v>66.349999999999994</v>
      </c>
      <c r="U103" s="203">
        <f t="shared" si="1"/>
        <v>15.071590052750567</v>
      </c>
      <c r="V103" s="30" t="s">
        <v>1106</v>
      </c>
      <c r="W103" s="79" t="s">
        <v>1650</v>
      </c>
      <c r="X103" s="146">
        <v>16.75</v>
      </c>
      <c r="Y103" s="147">
        <v>16.98</v>
      </c>
      <c r="Z103" s="142">
        <v>7.4</v>
      </c>
      <c r="AA103" s="142">
        <v>7.5</v>
      </c>
      <c r="AB103" s="143">
        <v>64.599999999999994</v>
      </c>
      <c r="AC103" s="143">
        <v>65</v>
      </c>
      <c r="AD103" s="148">
        <v>11.76</v>
      </c>
      <c r="AE103" s="148">
        <v>11.98</v>
      </c>
      <c r="AF103" s="145">
        <v>11.03</v>
      </c>
      <c r="AG103" s="145">
        <v>11.13</v>
      </c>
      <c r="AH103" s="149">
        <v>30</v>
      </c>
      <c r="AI103" s="149">
        <v>31</v>
      </c>
      <c r="AJ103" s="152" t="s">
        <v>56</v>
      </c>
      <c r="AK103" s="152" t="s">
        <v>56</v>
      </c>
      <c r="AL103" s="153" t="s">
        <v>56</v>
      </c>
      <c r="AM103" s="153" t="s">
        <v>56</v>
      </c>
      <c r="AN103" s="154" t="s">
        <v>56</v>
      </c>
      <c r="AO103" s="154" t="s">
        <v>56</v>
      </c>
      <c r="AP103" s="155" t="s">
        <v>56</v>
      </c>
      <c r="AQ103" s="177" t="s">
        <v>56</v>
      </c>
      <c r="AR103" s="180" t="s">
        <v>56</v>
      </c>
      <c r="AS103" s="180" t="s">
        <v>56</v>
      </c>
      <c r="AT103" s="340" t="s">
        <v>56</v>
      </c>
      <c r="AU103" s="342" t="s">
        <v>56</v>
      </c>
      <c r="AV103" s="344" t="s">
        <v>56</v>
      </c>
      <c r="AW103" s="344" t="s">
        <v>56</v>
      </c>
      <c r="AX103" s="347" t="s">
        <v>56</v>
      </c>
      <c r="AY103" s="347" t="s">
        <v>56</v>
      </c>
    </row>
    <row r="104" spans="1:51" ht="22.15" hidden="1" customHeight="1">
      <c r="A104" s="138">
        <v>91270121</v>
      </c>
      <c r="B104" s="114" t="s">
        <v>2308</v>
      </c>
      <c r="D104" s="223" t="s">
        <v>1828</v>
      </c>
      <c r="E104" s="30" t="s">
        <v>30</v>
      </c>
      <c r="F104" s="74">
        <v>95</v>
      </c>
      <c r="G104" s="30" t="s">
        <v>734</v>
      </c>
      <c r="H104" s="74">
        <v>95</v>
      </c>
      <c r="K104" s="30" t="s">
        <v>225</v>
      </c>
      <c r="L104" s="76">
        <v>80</v>
      </c>
      <c r="P104" s="78" t="s">
        <v>1094</v>
      </c>
      <c r="Q104" s="30" t="s">
        <v>2714</v>
      </c>
      <c r="R104" s="30" t="s">
        <v>1120</v>
      </c>
      <c r="S104" s="86">
        <v>73.92</v>
      </c>
      <c r="T104" s="86">
        <v>70.31</v>
      </c>
      <c r="U104" s="203">
        <f t="shared" si="1"/>
        <v>14.222727919214904</v>
      </c>
      <c r="V104" s="30" t="s">
        <v>1106</v>
      </c>
      <c r="W104" s="79" t="s">
        <v>1650</v>
      </c>
      <c r="X104" s="146">
        <v>16.75</v>
      </c>
      <c r="Y104" s="147">
        <v>16.98</v>
      </c>
      <c r="Z104" s="142">
        <v>7.4</v>
      </c>
      <c r="AA104" s="142">
        <v>7.5</v>
      </c>
      <c r="AB104" s="143">
        <v>69.599999999999994</v>
      </c>
      <c r="AC104" s="143">
        <v>70</v>
      </c>
      <c r="AD104" s="148">
        <v>11.76</v>
      </c>
      <c r="AE104" s="148">
        <v>11.98</v>
      </c>
      <c r="AF104" s="145">
        <v>11.03</v>
      </c>
      <c r="AG104" s="145">
        <v>11.13</v>
      </c>
      <c r="AH104" s="149">
        <v>30</v>
      </c>
      <c r="AI104" s="149">
        <v>31</v>
      </c>
      <c r="AJ104" s="152" t="s">
        <v>56</v>
      </c>
      <c r="AK104" s="152" t="s">
        <v>56</v>
      </c>
      <c r="AL104" s="153" t="s">
        <v>56</v>
      </c>
      <c r="AM104" s="153" t="s">
        <v>56</v>
      </c>
      <c r="AN104" s="154" t="s">
        <v>56</v>
      </c>
      <c r="AO104" s="154" t="s">
        <v>56</v>
      </c>
      <c r="AP104" s="155" t="s">
        <v>56</v>
      </c>
      <c r="AQ104" s="177" t="s">
        <v>56</v>
      </c>
      <c r="AR104" s="180" t="s">
        <v>56</v>
      </c>
      <c r="AS104" s="180" t="s">
        <v>56</v>
      </c>
      <c r="AT104" s="340" t="s">
        <v>56</v>
      </c>
      <c r="AU104" s="342" t="s">
        <v>56</v>
      </c>
      <c r="AV104" s="344" t="s">
        <v>56</v>
      </c>
      <c r="AW104" s="344" t="s">
        <v>56</v>
      </c>
      <c r="AX104" s="347" t="s">
        <v>56</v>
      </c>
      <c r="AY104" s="347" t="s">
        <v>56</v>
      </c>
    </row>
    <row r="105" spans="1:51" ht="22.15" hidden="1" customHeight="1">
      <c r="A105" s="138">
        <v>91275121</v>
      </c>
      <c r="B105" s="114" t="s">
        <v>2309</v>
      </c>
      <c r="D105" s="223" t="s">
        <v>1828</v>
      </c>
      <c r="E105" s="30" t="s">
        <v>30</v>
      </c>
      <c r="F105" s="74">
        <v>95</v>
      </c>
      <c r="G105" s="30" t="s">
        <v>734</v>
      </c>
      <c r="H105" s="74">
        <v>95</v>
      </c>
      <c r="K105" s="30" t="s">
        <v>225</v>
      </c>
      <c r="L105" s="76">
        <v>80</v>
      </c>
      <c r="P105" s="78" t="s">
        <v>1094</v>
      </c>
      <c r="Q105" s="30" t="s">
        <v>2714</v>
      </c>
      <c r="R105" s="30" t="s">
        <v>1120</v>
      </c>
      <c r="S105" s="86">
        <v>78.599999999999994</v>
      </c>
      <c r="T105" s="86">
        <v>74.680000000000007</v>
      </c>
      <c r="U105" s="203">
        <f t="shared" si="1"/>
        <v>13.390465988216389</v>
      </c>
      <c r="V105" s="30" t="s">
        <v>1106</v>
      </c>
      <c r="W105" s="79" t="s">
        <v>1650</v>
      </c>
      <c r="X105" s="146">
        <v>16.75</v>
      </c>
      <c r="Y105" s="147">
        <v>16.98</v>
      </c>
      <c r="Z105" s="142">
        <v>7.4</v>
      </c>
      <c r="AA105" s="142">
        <v>7.5</v>
      </c>
      <c r="AB105" s="143">
        <v>74.599999999999994</v>
      </c>
      <c r="AC105" s="143">
        <v>75</v>
      </c>
      <c r="AD105" s="148">
        <v>11.76</v>
      </c>
      <c r="AE105" s="148">
        <v>11.98</v>
      </c>
      <c r="AF105" s="145">
        <v>11.03</v>
      </c>
      <c r="AG105" s="145">
        <v>11.13</v>
      </c>
      <c r="AH105" s="149">
        <v>30</v>
      </c>
      <c r="AI105" s="149">
        <v>31</v>
      </c>
      <c r="AJ105" s="152" t="s">
        <v>56</v>
      </c>
      <c r="AK105" s="152" t="s">
        <v>56</v>
      </c>
      <c r="AL105" s="153" t="s">
        <v>56</v>
      </c>
      <c r="AM105" s="153" t="s">
        <v>56</v>
      </c>
      <c r="AN105" s="154" t="s">
        <v>56</v>
      </c>
      <c r="AO105" s="154" t="s">
        <v>56</v>
      </c>
      <c r="AP105" s="155" t="s">
        <v>56</v>
      </c>
      <c r="AQ105" s="177" t="s">
        <v>56</v>
      </c>
      <c r="AR105" s="180" t="s">
        <v>56</v>
      </c>
      <c r="AS105" s="180" t="s">
        <v>56</v>
      </c>
      <c r="AT105" s="340" t="s">
        <v>56</v>
      </c>
      <c r="AU105" s="342" t="s">
        <v>56</v>
      </c>
      <c r="AV105" s="344" t="s">
        <v>56</v>
      </c>
      <c r="AW105" s="344" t="s">
        <v>56</v>
      </c>
      <c r="AX105" s="347" t="s">
        <v>56</v>
      </c>
      <c r="AY105" s="347" t="s">
        <v>56</v>
      </c>
    </row>
    <row r="106" spans="1:51" ht="22.15" hidden="1" customHeight="1">
      <c r="A106" s="138">
        <v>91280121</v>
      </c>
      <c r="B106" s="114" t="s">
        <v>2310</v>
      </c>
      <c r="D106" s="223" t="s">
        <v>1828</v>
      </c>
      <c r="E106" s="30" t="s">
        <v>30</v>
      </c>
      <c r="F106" s="74">
        <v>95</v>
      </c>
      <c r="G106" s="30" t="s">
        <v>734</v>
      </c>
      <c r="H106" s="74">
        <v>95</v>
      </c>
      <c r="K106" s="30" t="s">
        <v>225</v>
      </c>
      <c r="L106" s="76">
        <v>80</v>
      </c>
      <c r="P106" s="78" t="s">
        <v>1094</v>
      </c>
      <c r="Q106" s="30" t="s">
        <v>2714</v>
      </c>
      <c r="R106" s="30" t="s">
        <v>1120</v>
      </c>
      <c r="S106" s="86">
        <v>82.86</v>
      </c>
      <c r="T106" s="86">
        <v>78.98</v>
      </c>
      <c r="U106" s="203">
        <f t="shared" si="1"/>
        <v>12.661433274246644</v>
      </c>
      <c r="V106" s="30" t="s">
        <v>1106</v>
      </c>
      <c r="W106" s="79" t="s">
        <v>1650</v>
      </c>
      <c r="X106" s="146">
        <v>16.75</v>
      </c>
      <c r="Y106" s="147">
        <v>16.98</v>
      </c>
      <c r="Z106" s="142">
        <v>7.4</v>
      </c>
      <c r="AA106" s="142">
        <v>7.5</v>
      </c>
      <c r="AB106" s="143">
        <v>79.599999999999994</v>
      </c>
      <c r="AC106" s="143">
        <v>80</v>
      </c>
      <c r="AD106" s="148">
        <v>11.76</v>
      </c>
      <c r="AE106" s="148">
        <v>11.98</v>
      </c>
      <c r="AF106" s="145">
        <v>11.03</v>
      </c>
      <c r="AG106" s="145">
        <v>11.13</v>
      </c>
      <c r="AH106" s="149">
        <v>30</v>
      </c>
      <c r="AI106" s="149">
        <v>31</v>
      </c>
      <c r="AJ106" s="152" t="s">
        <v>56</v>
      </c>
      <c r="AK106" s="152" t="s">
        <v>56</v>
      </c>
      <c r="AL106" s="153" t="s">
        <v>56</v>
      </c>
      <c r="AM106" s="153" t="s">
        <v>56</v>
      </c>
      <c r="AN106" s="154" t="s">
        <v>56</v>
      </c>
      <c r="AO106" s="154" t="s">
        <v>56</v>
      </c>
      <c r="AP106" s="155" t="s">
        <v>56</v>
      </c>
      <c r="AQ106" s="177" t="s">
        <v>56</v>
      </c>
      <c r="AR106" s="180" t="s">
        <v>56</v>
      </c>
      <c r="AS106" s="180" t="s">
        <v>56</v>
      </c>
      <c r="AT106" s="340" t="s">
        <v>56</v>
      </c>
      <c r="AU106" s="342" t="s">
        <v>56</v>
      </c>
      <c r="AV106" s="344" t="s">
        <v>56</v>
      </c>
      <c r="AW106" s="344" t="s">
        <v>56</v>
      </c>
      <c r="AX106" s="347" t="s">
        <v>56</v>
      </c>
      <c r="AY106" s="347" t="s">
        <v>56</v>
      </c>
    </row>
    <row r="107" spans="1:51" ht="22.15" hidden="1" customHeight="1">
      <c r="A107" s="138">
        <v>91290121</v>
      </c>
      <c r="B107" s="114" t="s">
        <v>2311</v>
      </c>
      <c r="D107" s="223" t="s">
        <v>1828</v>
      </c>
      <c r="E107" s="30" t="s">
        <v>30</v>
      </c>
      <c r="F107" s="74">
        <v>95</v>
      </c>
      <c r="G107" s="30" t="s">
        <v>734</v>
      </c>
      <c r="H107" s="74">
        <v>95</v>
      </c>
      <c r="K107" s="30" t="s">
        <v>225</v>
      </c>
      <c r="L107" s="76">
        <v>80</v>
      </c>
      <c r="P107" s="78" t="s">
        <v>1094</v>
      </c>
      <c r="Q107" s="30" t="s">
        <v>2714</v>
      </c>
      <c r="R107" s="30" t="s">
        <v>1120</v>
      </c>
      <c r="S107" s="86">
        <v>91.68</v>
      </c>
      <c r="T107" s="86">
        <v>87.47</v>
      </c>
      <c r="U107" s="203">
        <f t="shared" si="1"/>
        <v>11.432491139819367</v>
      </c>
      <c r="V107" s="30" t="s">
        <v>1106</v>
      </c>
      <c r="W107" s="79" t="s">
        <v>1650</v>
      </c>
      <c r="X107" s="146">
        <v>16.75</v>
      </c>
      <c r="Y107" s="147">
        <v>16.98</v>
      </c>
      <c r="Z107" s="142">
        <v>7.4</v>
      </c>
      <c r="AA107" s="142">
        <v>7.5</v>
      </c>
      <c r="AB107" s="143">
        <v>89.6</v>
      </c>
      <c r="AC107" s="143">
        <v>90</v>
      </c>
      <c r="AD107" s="148">
        <v>11.76</v>
      </c>
      <c r="AE107" s="148">
        <v>11.98</v>
      </c>
      <c r="AF107" s="145">
        <v>11.03</v>
      </c>
      <c r="AG107" s="145">
        <v>11.13</v>
      </c>
      <c r="AH107" s="149">
        <v>30</v>
      </c>
      <c r="AI107" s="149">
        <v>31</v>
      </c>
      <c r="AJ107" s="152" t="s">
        <v>56</v>
      </c>
      <c r="AK107" s="152" t="s">
        <v>56</v>
      </c>
      <c r="AL107" s="153" t="s">
        <v>56</v>
      </c>
      <c r="AM107" s="153" t="s">
        <v>56</v>
      </c>
      <c r="AN107" s="154" t="s">
        <v>56</v>
      </c>
      <c r="AO107" s="154" t="s">
        <v>56</v>
      </c>
      <c r="AP107" s="155" t="s">
        <v>56</v>
      </c>
      <c r="AQ107" s="177" t="s">
        <v>56</v>
      </c>
      <c r="AR107" s="180" t="s">
        <v>56</v>
      </c>
      <c r="AS107" s="180" t="s">
        <v>56</v>
      </c>
      <c r="AT107" s="340" t="s">
        <v>56</v>
      </c>
      <c r="AU107" s="342" t="s">
        <v>56</v>
      </c>
      <c r="AV107" s="344" t="s">
        <v>56</v>
      </c>
      <c r="AW107" s="344" t="s">
        <v>56</v>
      </c>
      <c r="AX107" s="347" t="s">
        <v>56</v>
      </c>
      <c r="AY107" s="347" t="s">
        <v>56</v>
      </c>
    </row>
    <row r="108" spans="1:51" ht="22.15" hidden="1" customHeight="1">
      <c r="A108" s="138">
        <v>91210121</v>
      </c>
      <c r="B108" s="114" t="s">
        <v>2312</v>
      </c>
      <c r="D108" s="223" t="s">
        <v>1828</v>
      </c>
      <c r="E108" s="30" t="s">
        <v>30</v>
      </c>
      <c r="F108" s="75">
        <v>95</v>
      </c>
      <c r="G108" s="30" t="s">
        <v>734</v>
      </c>
      <c r="H108" s="74">
        <v>95</v>
      </c>
      <c r="K108" s="30" t="s">
        <v>225</v>
      </c>
      <c r="L108" s="76">
        <v>80</v>
      </c>
      <c r="P108" s="78" t="s">
        <v>1094</v>
      </c>
      <c r="Q108" s="30" t="s">
        <v>2714</v>
      </c>
      <c r="R108" s="30" t="s">
        <v>1120</v>
      </c>
      <c r="S108" s="86">
        <v>101.12</v>
      </c>
      <c r="T108" s="86">
        <v>96.28</v>
      </c>
      <c r="U108" s="203">
        <f t="shared" si="1"/>
        <v>10.386373078520981</v>
      </c>
      <c r="V108" s="30" t="s">
        <v>1106</v>
      </c>
      <c r="W108" s="79" t="s">
        <v>1650</v>
      </c>
      <c r="X108" s="146">
        <v>16.75</v>
      </c>
      <c r="Y108" s="147">
        <v>16.98</v>
      </c>
      <c r="Z108" s="142">
        <v>7.4</v>
      </c>
      <c r="AA108" s="142">
        <v>7.5</v>
      </c>
      <c r="AB108" s="143">
        <v>99.6</v>
      </c>
      <c r="AC108" s="143">
        <v>100</v>
      </c>
      <c r="AD108" s="148">
        <v>11.76</v>
      </c>
      <c r="AE108" s="148">
        <v>11.98</v>
      </c>
      <c r="AF108" s="145">
        <v>11.03</v>
      </c>
      <c r="AG108" s="145">
        <v>11.13</v>
      </c>
      <c r="AH108" s="149">
        <v>30</v>
      </c>
      <c r="AI108" s="149">
        <v>31</v>
      </c>
      <c r="AJ108" s="152" t="s">
        <v>56</v>
      </c>
      <c r="AK108" s="152" t="s">
        <v>56</v>
      </c>
      <c r="AL108" s="153" t="s">
        <v>56</v>
      </c>
      <c r="AM108" s="153" t="s">
        <v>56</v>
      </c>
      <c r="AN108" s="154" t="s">
        <v>56</v>
      </c>
      <c r="AO108" s="154" t="s">
        <v>56</v>
      </c>
      <c r="AP108" s="155" t="s">
        <v>56</v>
      </c>
      <c r="AQ108" s="177" t="s">
        <v>56</v>
      </c>
      <c r="AR108" s="180" t="s">
        <v>56</v>
      </c>
      <c r="AS108" s="180" t="s">
        <v>56</v>
      </c>
      <c r="AT108" s="340" t="s">
        <v>56</v>
      </c>
      <c r="AU108" s="342" t="s">
        <v>56</v>
      </c>
      <c r="AV108" s="344" t="s">
        <v>56</v>
      </c>
      <c r="AW108" s="344" t="s">
        <v>56</v>
      </c>
      <c r="AX108" s="347" t="s">
        <v>56</v>
      </c>
      <c r="AY108" s="347" t="s">
        <v>56</v>
      </c>
    </row>
    <row r="109" spans="1:51" s="124" customFormat="1" ht="22.15" hidden="1" customHeight="1">
      <c r="A109" s="117">
        <v>91225150</v>
      </c>
      <c r="B109" s="118" t="s">
        <v>2292</v>
      </c>
      <c r="C109" s="117"/>
      <c r="D109" s="223" t="s">
        <v>1828</v>
      </c>
      <c r="E109" s="117" t="s">
        <v>30</v>
      </c>
      <c r="F109" s="119">
        <v>105</v>
      </c>
      <c r="G109" s="117" t="s">
        <v>734</v>
      </c>
      <c r="H109" s="119">
        <v>105</v>
      </c>
      <c r="I109" s="117"/>
      <c r="J109" s="120"/>
      <c r="K109" s="117" t="s">
        <v>225</v>
      </c>
      <c r="L109" s="121">
        <v>80</v>
      </c>
      <c r="M109" s="117"/>
      <c r="N109" s="121"/>
      <c r="O109" s="117"/>
      <c r="P109" s="122" t="s">
        <v>1094</v>
      </c>
      <c r="Q109" s="117" t="s">
        <v>2176</v>
      </c>
      <c r="R109" s="117" t="s">
        <v>4198</v>
      </c>
      <c r="S109" s="205">
        <v>36.19</v>
      </c>
      <c r="T109" s="205">
        <v>31.81</v>
      </c>
      <c r="U109" s="203">
        <f t="shared" si="1"/>
        <v>31.436655139893116</v>
      </c>
      <c r="V109" s="117" t="s">
        <v>1106</v>
      </c>
      <c r="W109" s="123" t="s">
        <v>1650</v>
      </c>
      <c r="X109" s="146">
        <v>16.75</v>
      </c>
      <c r="Y109" s="147">
        <v>16.98</v>
      </c>
      <c r="Z109" s="142">
        <v>7.4</v>
      </c>
      <c r="AA109" s="142">
        <v>7.5</v>
      </c>
      <c r="AB109" s="143">
        <v>24.7</v>
      </c>
      <c r="AC109" s="143">
        <v>25</v>
      </c>
      <c r="AD109" s="148">
        <v>10.87</v>
      </c>
      <c r="AE109" s="148">
        <v>10.94</v>
      </c>
      <c r="AF109" s="145" t="s">
        <v>56</v>
      </c>
      <c r="AG109" s="145" t="s">
        <v>56</v>
      </c>
      <c r="AH109" s="149" t="s">
        <v>56</v>
      </c>
      <c r="AI109" s="149" t="s">
        <v>56</v>
      </c>
      <c r="AJ109" s="152" t="s">
        <v>56</v>
      </c>
      <c r="AK109" s="152" t="s">
        <v>56</v>
      </c>
      <c r="AL109" s="153" t="s">
        <v>56</v>
      </c>
      <c r="AM109" s="153" t="s">
        <v>56</v>
      </c>
      <c r="AN109" s="154" t="s">
        <v>56</v>
      </c>
      <c r="AO109" s="154" t="s">
        <v>56</v>
      </c>
      <c r="AP109" s="155" t="s">
        <v>56</v>
      </c>
      <c r="AQ109" s="177" t="s">
        <v>56</v>
      </c>
      <c r="AR109" s="180" t="s">
        <v>56</v>
      </c>
      <c r="AS109" s="180" t="s">
        <v>56</v>
      </c>
      <c r="AT109" s="340" t="s">
        <v>56</v>
      </c>
      <c r="AU109" s="342" t="s">
        <v>56</v>
      </c>
      <c r="AV109" s="344" t="s">
        <v>56</v>
      </c>
      <c r="AW109" s="344" t="s">
        <v>56</v>
      </c>
      <c r="AX109" s="347" t="s">
        <v>56</v>
      </c>
      <c r="AY109" s="347" t="s">
        <v>56</v>
      </c>
    </row>
    <row r="110" spans="1:51" s="124" customFormat="1" ht="22.15" hidden="1" customHeight="1">
      <c r="A110" s="117">
        <v>91230150</v>
      </c>
      <c r="B110" s="118" t="s">
        <v>2293</v>
      </c>
      <c r="C110" s="117"/>
      <c r="D110" s="223" t="s">
        <v>1828</v>
      </c>
      <c r="E110" s="117" t="s">
        <v>30</v>
      </c>
      <c r="F110" s="119">
        <v>105</v>
      </c>
      <c r="G110" s="117" t="s">
        <v>734</v>
      </c>
      <c r="H110" s="119">
        <v>105</v>
      </c>
      <c r="I110" s="117"/>
      <c r="J110" s="120"/>
      <c r="K110" s="117" t="s">
        <v>225</v>
      </c>
      <c r="L110" s="121">
        <v>80</v>
      </c>
      <c r="M110" s="117"/>
      <c r="N110" s="121"/>
      <c r="O110" s="117"/>
      <c r="P110" s="122" t="s">
        <v>1094</v>
      </c>
      <c r="Q110" s="117" t="s">
        <v>2176</v>
      </c>
      <c r="R110" s="117" t="s">
        <v>4198</v>
      </c>
      <c r="S110" s="205">
        <v>39.14</v>
      </c>
      <c r="T110" s="205">
        <v>34.99</v>
      </c>
      <c r="U110" s="203">
        <f t="shared" si="1"/>
        <v>28.579594169762789</v>
      </c>
      <c r="V110" s="117" t="s">
        <v>1106</v>
      </c>
      <c r="W110" s="123" t="s">
        <v>1650</v>
      </c>
      <c r="X110" s="146">
        <v>16.75</v>
      </c>
      <c r="Y110" s="147">
        <v>16.98</v>
      </c>
      <c r="Z110" s="142">
        <v>7.4</v>
      </c>
      <c r="AA110" s="142">
        <v>7.5</v>
      </c>
      <c r="AB110" s="143">
        <v>29.7</v>
      </c>
      <c r="AC110" s="143">
        <v>30</v>
      </c>
      <c r="AD110" s="148">
        <v>10.87</v>
      </c>
      <c r="AE110" s="148">
        <v>10.94</v>
      </c>
      <c r="AF110" s="145" t="s">
        <v>56</v>
      </c>
      <c r="AG110" s="145" t="s">
        <v>56</v>
      </c>
      <c r="AH110" s="149" t="s">
        <v>56</v>
      </c>
      <c r="AI110" s="149" t="s">
        <v>56</v>
      </c>
      <c r="AJ110" s="152" t="s">
        <v>56</v>
      </c>
      <c r="AK110" s="152" t="s">
        <v>56</v>
      </c>
      <c r="AL110" s="153" t="s">
        <v>56</v>
      </c>
      <c r="AM110" s="153" t="s">
        <v>56</v>
      </c>
      <c r="AN110" s="154" t="s">
        <v>56</v>
      </c>
      <c r="AO110" s="154" t="s">
        <v>56</v>
      </c>
      <c r="AP110" s="155" t="s">
        <v>56</v>
      </c>
      <c r="AQ110" s="177" t="s">
        <v>56</v>
      </c>
      <c r="AR110" s="180" t="s">
        <v>56</v>
      </c>
      <c r="AS110" s="180" t="s">
        <v>56</v>
      </c>
      <c r="AT110" s="340" t="s">
        <v>56</v>
      </c>
      <c r="AU110" s="342" t="s">
        <v>56</v>
      </c>
      <c r="AV110" s="344" t="s">
        <v>56</v>
      </c>
      <c r="AW110" s="344" t="s">
        <v>56</v>
      </c>
      <c r="AX110" s="347" t="s">
        <v>56</v>
      </c>
      <c r="AY110" s="347" t="s">
        <v>56</v>
      </c>
    </row>
    <row r="111" spans="1:51" s="124" customFormat="1" ht="22.15" hidden="1" customHeight="1">
      <c r="A111" s="117">
        <v>91235150</v>
      </c>
      <c r="B111" s="118" t="s">
        <v>2294</v>
      </c>
      <c r="C111" s="117"/>
      <c r="D111" s="223" t="s">
        <v>1828</v>
      </c>
      <c r="E111" s="117" t="s">
        <v>30</v>
      </c>
      <c r="F111" s="119">
        <v>105</v>
      </c>
      <c r="G111" s="117" t="s">
        <v>734</v>
      </c>
      <c r="H111" s="119">
        <v>105</v>
      </c>
      <c r="I111" s="117"/>
      <c r="J111" s="120"/>
      <c r="K111" s="117" t="s">
        <v>225</v>
      </c>
      <c r="L111" s="121">
        <v>80</v>
      </c>
      <c r="M111" s="117"/>
      <c r="N111" s="121"/>
      <c r="O111" s="117"/>
      <c r="P111" s="122" t="s">
        <v>1094</v>
      </c>
      <c r="Q111" s="117" t="s">
        <v>2176</v>
      </c>
      <c r="R111" s="117" t="s">
        <v>4198</v>
      </c>
      <c r="S111" s="205">
        <v>43.52</v>
      </c>
      <c r="T111" s="205">
        <v>38.69</v>
      </c>
      <c r="U111" s="203">
        <f t="shared" si="1"/>
        <v>25.846471956577929</v>
      </c>
      <c r="V111" s="117" t="s">
        <v>1106</v>
      </c>
      <c r="W111" s="123" t="s">
        <v>1650</v>
      </c>
      <c r="X111" s="146">
        <v>16.75</v>
      </c>
      <c r="Y111" s="147">
        <v>16.98</v>
      </c>
      <c r="Z111" s="142">
        <v>7.4</v>
      </c>
      <c r="AA111" s="142">
        <v>7.5</v>
      </c>
      <c r="AB111" s="143">
        <v>34.6</v>
      </c>
      <c r="AC111" s="143">
        <v>35</v>
      </c>
      <c r="AD111" s="148">
        <v>10.87</v>
      </c>
      <c r="AE111" s="148">
        <v>10.94</v>
      </c>
      <c r="AF111" s="145" t="s">
        <v>56</v>
      </c>
      <c r="AG111" s="145" t="s">
        <v>56</v>
      </c>
      <c r="AH111" s="149" t="s">
        <v>56</v>
      </c>
      <c r="AI111" s="149" t="s">
        <v>56</v>
      </c>
      <c r="AJ111" s="152" t="s">
        <v>56</v>
      </c>
      <c r="AK111" s="152" t="s">
        <v>56</v>
      </c>
      <c r="AL111" s="153" t="s">
        <v>56</v>
      </c>
      <c r="AM111" s="153" t="s">
        <v>56</v>
      </c>
      <c r="AN111" s="154" t="s">
        <v>56</v>
      </c>
      <c r="AO111" s="154" t="s">
        <v>56</v>
      </c>
      <c r="AP111" s="155" t="s">
        <v>56</v>
      </c>
      <c r="AQ111" s="177" t="s">
        <v>56</v>
      </c>
      <c r="AR111" s="180" t="s">
        <v>56</v>
      </c>
      <c r="AS111" s="180" t="s">
        <v>56</v>
      </c>
      <c r="AT111" s="340" t="s">
        <v>56</v>
      </c>
      <c r="AU111" s="342" t="s">
        <v>56</v>
      </c>
      <c r="AV111" s="344" t="s">
        <v>56</v>
      </c>
      <c r="AW111" s="344" t="s">
        <v>56</v>
      </c>
      <c r="AX111" s="347" t="s">
        <v>56</v>
      </c>
      <c r="AY111" s="347" t="s">
        <v>56</v>
      </c>
    </row>
    <row r="112" spans="1:51" s="124" customFormat="1" ht="22.15" hidden="1" customHeight="1">
      <c r="A112" s="117">
        <v>91240150</v>
      </c>
      <c r="B112" s="118" t="s">
        <v>2295</v>
      </c>
      <c r="C112" s="117"/>
      <c r="D112" s="223" t="s">
        <v>1828</v>
      </c>
      <c r="E112" s="117" t="s">
        <v>30</v>
      </c>
      <c r="F112" s="119">
        <v>105</v>
      </c>
      <c r="G112" s="117" t="s">
        <v>734</v>
      </c>
      <c r="H112" s="119">
        <v>105</v>
      </c>
      <c r="I112" s="117"/>
      <c r="J112" s="120"/>
      <c r="K112" s="117" t="s">
        <v>225</v>
      </c>
      <c r="L112" s="121">
        <v>80</v>
      </c>
      <c r="M112" s="117"/>
      <c r="N112" s="121"/>
      <c r="O112" s="117"/>
      <c r="P112" s="122" t="s">
        <v>1094</v>
      </c>
      <c r="Q112" s="117" t="s">
        <v>2176</v>
      </c>
      <c r="R112" s="117" t="s">
        <v>4198</v>
      </c>
      <c r="S112" s="205">
        <v>46.41</v>
      </c>
      <c r="T112" s="205">
        <v>42.49</v>
      </c>
      <c r="U112" s="203">
        <f t="shared" si="1"/>
        <v>23.534949399858789</v>
      </c>
      <c r="V112" s="117" t="s">
        <v>1106</v>
      </c>
      <c r="W112" s="123" t="s">
        <v>1650</v>
      </c>
      <c r="X112" s="146">
        <v>16.75</v>
      </c>
      <c r="Y112" s="147">
        <v>16.98</v>
      </c>
      <c r="Z112" s="142">
        <v>7.4</v>
      </c>
      <c r="AA112" s="142">
        <v>7.5</v>
      </c>
      <c r="AB112" s="143" t="s">
        <v>1469</v>
      </c>
      <c r="AC112" s="143">
        <v>40</v>
      </c>
      <c r="AD112" s="148">
        <v>10.87</v>
      </c>
      <c r="AE112" s="148">
        <v>10.94</v>
      </c>
      <c r="AF112" s="145" t="s">
        <v>56</v>
      </c>
      <c r="AG112" s="145" t="s">
        <v>56</v>
      </c>
      <c r="AH112" s="149" t="s">
        <v>56</v>
      </c>
      <c r="AI112" s="149" t="s">
        <v>56</v>
      </c>
      <c r="AJ112" s="152" t="s">
        <v>56</v>
      </c>
      <c r="AK112" s="152" t="s">
        <v>56</v>
      </c>
      <c r="AL112" s="153" t="s">
        <v>56</v>
      </c>
      <c r="AM112" s="153" t="s">
        <v>56</v>
      </c>
      <c r="AN112" s="154" t="s">
        <v>56</v>
      </c>
      <c r="AO112" s="154" t="s">
        <v>56</v>
      </c>
      <c r="AP112" s="155" t="s">
        <v>56</v>
      </c>
      <c r="AQ112" s="177" t="s">
        <v>56</v>
      </c>
      <c r="AR112" s="180" t="s">
        <v>56</v>
      </c>
      <c r="AS112" s="180" t="s">
        <v>56</v>
      </c>
      <c r="AT112" s="340" t="s">
        <v>56</v>
      </c>
      <c r="AU112" s="342" t="s">
        <v>56</v>
      </c>
      <c r="AV112" s="344" t="s">
        <v>56</v>
      </c>
      <c r="AW112" s="344" t="s">
        <v>56</v>
      </c>
      <c r="AX112" s="347" t="s">
        <v>56</v>
      </c>
      <c r="AY112" s="347" t="s">
        <v>56</v>
      </c>
    </row>
    <row r="113" spans="1:51" ht="22.15" hidden="1" customHeight="1">
      <c r="A113" s="136">
        <v>91245150</v>
      </c>
      <c r="B113" s="118" t="s">
        <v>2296</v>
      </c>
      <c r="D113" s="223" t="s">
        <v>1828</v>
      </c>
      <c r="E113" s="30" t="s">
        <v>30</v>
      </c>
      <c r="F113" s="74">
        <v>105</v>
      </c>
      <c r="G113" s="30" t="s">
        <v>734</v>
      </c>
      <c r="H113" s="74">
        <v>105</v>
      </c>
      <c r="K113" s="30" t="s">
        <v>225</v>
      </c>
      <c r="L113" s="76">
        <v>80</v>
      </c>
      <c r="P113" s="78" t="s">
        <v>1094</v>
      </c>
      <c r="Q113" s="30" t="s">
        <v>2176</v>
      </c>
      <c r="R113" s="30" t="s">
        <v>4198</v>
      </c>
      <c r="U113" s="203" t="e">
        <f t="shared" si="1"/>
        <v>#DIV/0!</v>
      </c>
      <c r="X113" s="146">
        <v>16.75</v>
      </c>
      <c r="Y113" s="147">
        <v>16.98</v>
      </c>
      <c r="Z113" s="142">
        <v>7.4</v>
      </c>
      <c r="AA113" s="142">
        <v>7.5</v>
      </c>
      <c r="AB113" s="143">
        <v>44.6</v>
      </c>
      <c r="AC113" s="143">
        <v>45</v>
      </c>
      <c r="AD113" s="148">
        <v>10.87</v>
      </c>
      <c r="AE113" s="148">
        <v>10.94</v>
      </c>
      <c r="AF113" s="145" t="s">
        <v>56</v>
      </c>
      <c r="AG113" s="145" t="s">
        <v>56</v>
      </c>
      <c r="AH113" s="149" t="s">
        <v>56</v>
      </c>
      <c r="AI113" s="149" t="s">
        <v>56</v>
      </c>
      <c r="AJ113" s="152" t="s">
        <v>56</v>
      </c>
      <c r="AK113" s="152" t="s">
        <v>56</v>
      </c>
      <c r="AL113" s="153" t="s">
        <v>56</v>
      </c>
      <c r="AM113" s="153" t="s">
        <v>56</v>
      </c>
      <c r="AN113" s="154" t="s">
        <v>56</v>
      </c>
      <c r="AO113" s="154" t="s">
        <v>56</v>
      </c>
      <c r="AP113" s="155" t="s">
        <v>56</v>
      </c>
      <c r="AQ113" s="177" t="s">
        <v>56</v>
      </c>
      <c r="AR113" s="180" t="s">
        <v>56</v>
      </c>
      <c r="AS113" s="180" t="s">
        <v>56</v>
      </c>
      <c r="AT113" s="340" t="s">
        <v>56</v>
      </c>
      <c r="AU113" s="342" t="s">
        <v>56</v>
      </c>
      <c r="AV113" s="344" t="s">
        <v>56</v>
      </c>
      <c r="AW113" s="344" t="s">
        <v>56</v>
      </c>
      <c r="AX113" s="347" t="s">
        <v>56</v>
      </c>
      <c r="AY113" s="347" t="s">
        <v>56</v>
      </c>
    </row>
    <row r="114" spans="1:51" ht="22.15" hidden="1" customHeight="1">
      <c r="A114" s="136">
        <v>91250150</v>
      </c>
      <c r="B114" s="118" t="s">
        <v>2297</v>
      </c>
      <c r="D114" s="223" t="s">
        <v>1828</v>
      </c>
      <c r="E114" s="30" t="s">
        <v>30</v>
      </c>
      <c r="F114" s="74">
        <v>105</v>
      </c>
      <c r="G114" s="30" t="s">
        <v>734</v>
      </c>
      <c r="H114" s="74">
        <v>105</v>
      </c>
      <c r="K114" s="30" t="s">
        <v>225</v>
      </c>
      <c r="L114" s="76">
        <v>80</v>
      </c>
      <c r="P114" s="78" t="s">
        <v>1094</v>
      </c>
      <c r="Q114" s="30" t="s">
        <v>2176</v>
      </c>
      <c r="R114" s="30" t="s">
        <v>4198</v>
      </c>
      <c r="U114" s="203" t="e">
        <f t="shared" si="1"/>
        <v>#DIV/0!</v>
      </c>
      <c r="X114" s="146">
        <v>16.75</v>
      </c>
      <c r="Y114" s="147">
        <v>16.98</v>
      </c>
      <c r="Z114" s="142">
        <v>7.4</v>
      </c>
      <c r="AA114" s="142">
        <v>7.5</v>
      </c>
      <c r="AB114" s="143">
        <v>49.6</v>
      </c>
      <c r="AC114" s="143">
        <v>50</v>
      </c>
      <c r="AD114" s="148">
        <v>10.87</v>
      </c>
      <c r="AE114" s="148">
        <v>10.94</v>
      </c>
      <c r="AF114" s="145" t="s">
        <v>56</v>
      </c>
      <c r="AG114" s="145" t="s">
        <v>56</v>
      </c>
      <c r="AH114" s="149" t="s">
        <v>56</v>
      </c>
      <c r="AI114" s="149" t="s">
        <v>56</v>
      </c>
      <c r="AJ114" s="152" t="s">
        <v>56</v>
      </c>
      <c r="AK114" s="152" t="s">
        <v>56</v>
      </c>
      <c r="AL114" s="153" t="s">
        <v>56</v>
      </c>
      <c r="AM114" s="153" t="s">
        <v>56</v>
      </c>
      <c r="AN114" s="154" t="s">
        <v>56</v>
      </c>
      <c r="AO114" s="154" t="s">
        <v>56</v>
      </c>
      <c r="AP114" s="155" t="s">
        <v>56</v>
      </c>
      <c r="AQ114" s="177" t="s">
        <v>56</v>
      </c>
      <c r="AR114" s="180" t="s">
        <v>56</v>
      </c>
      <c r="AS114" s="180" t="s">
        <v>56</v>
      </c>
      <c r="AT114" s="340" t="s">
        <v>56</v>
      </c>
      <c r="AU114" s="342" t="s">
        <v>56</v>
      </c>
      <c r="AV114" s="344" t="s">
        <v>56</v>
      </c>
      <c r="AW114" s="344" t="s">
        <v>56</v>
      </c>
      <c r="AX114" s="347" t="s">
        <v>56</v>
      </c>
      <c r="AY114" s="347" t="s">
        <v>56</v>
      </c>
    </row>
    <row r="115" spans="1:51" ht="22.15" hidden="1" customHeight="1">
      <c r="A115" s="138">
        <v>91245151</v>
      </c>
      <c r="B115" s="114" t="s">
        <v>2313</v>
      </c>
      <c r="D115" s="223" t="s">
        <v>1828</v>
      </c>
      <c r="E115" s="30" t="s">
        <v>30</v>
      </c>
      <c r="F115" s="74">
        <v>105</v>
      </c>
      <c r="G115" s="30" t="s">
        <v>734</v>
      </c>
      <c r="H115" s="74">
        <v>105</v>
      </c>
      <c r="K115" s="30" t="s">
        <v>225</v>
      </c>
      <c r="L115" s="76">
        <v>80</v>
      </c>
      <c r="P115" s="78" t="s">
        <v>1094</v>
      </c>
      <c r="Q115" s="30" t="s">
        <v>2714</v>
      </c>
      <c r="R115" s="30" t="s">
        <v>1120</v>
      </c>
      <c r="S115" s="86">
        <v>52.2</v>
      </c>
      <c r="T115" s="86">
        <v>47.95</v>
      </c>
      <c r="U115" s="203">
        <f t="shared" si="1"/>
        <v>20.855057351407716</v>
      </c>
      <c r="V115" s="30" t="s">
        <v>1106</v>
      </c>
      <c r="W115" s="79" t="s">
        <v>1650</v>
      </c>
      <c r="X115" s="146">
        <v>16.75</v>
      </c>
      <c r="Y115" s="147">
        <v>16.98</v>
      </c>
      <c r="Z115" s="142">
        <v>7.4</v>
      </c>
      <c r="AA115" s="142">
        <v>7.5</v>
      </c>
      <c r="AB115" s="143">
        <v>44.6</v>
      </c>
      <c r="AC115" s="143">
        <v>45</v>
      </c>
      <c r="AD115" s="148">
        <v>11.76</v>
      </c>
      <c r="AE115" s="148">
        <v>11.98</v>
      </c>
      <c r="AF115" s="145">
        <v>10.87</v>
      </c>
      <c r="AG115" s="145">
        <v>10.94</v>
      </c>
      <c r="AH115" s="149">
        <v>30</v>
      </c>
      <c r="AI115" s="149">
        <v>31</v>
      </c>
      <c r="AJ115" s="152" t="s">
        <v>56</v>
      </c>
      <c r="AK115" s="152" t="s">
        <v>56</v>
      </c>
      <c r="AL115" s="153" t="s">
        <v>56</v>
      </c>
      <c r="AM115" s="153" t="s">
        <v>56</v>
      </c>
      <c r="AN115" s="154" t="s">
        <v>56</v>
      </c>
      <c r="AO115" s="154" t="s">
        <v>56</v>
      </c>
      <c r="AP115" s="155" t="s">
        <v>56</v>
      </c>
      <c r="AQ115" s="177" t="s">
        <v>56</v>
      </c>
      <c r="AR115" s="180" t="s">
        <v>56</v>
      </c>
      <c r="AS115" s="180" t="s">
        <v>56</v>
      </c>
      <c r="AT115" s="340" t="s">
        <v>56</v>
      </c>
      <c r="AU115" s="342" t="s">
        <v>56</v>
      </c>
      <c r="AV115" s="344" t="s">
        <v>56</v>
      </c>
      <c r="AW115" s="344" t="s">
        <v>56</v>
      </c>
      <c r="AX115" s="347" t="s">
        <v>56</v>
      </c>
      <c r="AY115" s="347" t="s">
        <v>56</v>
      </c>
    </row>
    <row r="116" spans="1:51" ht="22.15" hidden="1" customHeight="1">
      <c r="A116" s="138">
        <v>91250151</v>
      </c>
      <c r="B116" s="114" t="s">
        <v>2314</v>
      </c>
      <c r="D116" s="223" t="s">
        <v>1828</v>
      </c>
      <c r="E116" s="30" t="s">
        <v>30</v>
      </c>
      <c r="F116" s="74">
        <v>105</v>
      </c>
      <c r="G116" s="30" t="s">
        <v>734</v>
      </c>
      <c r="H116" s="74">
        <v>105</v>
      </c>
      <c r="K116" s="30" t="s">
        <v>225</v>
      </c>
      <c r="L116" s="76">
        <v>80</v>
      </c>
      <c r="P116" s="78" t="s">
        <v>1094</v>
      </c>
      <c r="Q116" s="30" t="s">
        <v>2714</v>
      </c>
      <c r="R116" s="30" t="s">
        <v>1120</v>
      </c>
      <c r="S116" s="86">
        <v>56.42</v>
      </c>
      <c r="T116" s="86">
        <v>52.31</v>
      </c>
      <c r="U116" s="203">
        <f t="shared" si="1"/>
        <v>19.116803670426304</v>
      </c>
      <c r="V116" s="30" t="s">
        <v>1106</v>
      </c>
      <c r="W116" s="79" t="s">
        <v>1650</v>
      </c>
      <c r="X116" s="146">
        <v>16.75</v>
      </c>
      <c r="Y116" s="147">
        <v>16.98</v>
      </c>
      <c r="Z116" s="142">
        <v>7.4</v>
      </c>
      <c r="AA116" s="142">
        <v>7.5</v>
      </c>
      <c r="AB116" s="143">
        <v>49.6</v>
      </c>
      <c r="AC116" s="143">
        <v>50</v>
      </c>
      <c r="AD116" s="148">
        <v>11.76</v>
      </c>
      <c r="AE116" s="148">
        <v>11.98</v>
      </c>
      <c r="AF116" s="145">
        <v>10.87</v>
      </c>
      <c r="AG116" s="145">
        <v>10.94</v>
      </c>
      <c r="AH116" s="149">
        <v>30</v>
      </c>
      <c r="AI116" s="149">
        <v>31</v>
      </c>
      <c r="AJ116" s="152" t="s">
        <v>56</v>
      </c>
      <c r="AK116" s="152" t="s">
        <v>56</v>
      </c>
      <c r="AL116" s="153" t="s">
        <v>56</v>
      </c>
      <c r="AM116" s="153" t="s">
        <v>56</v>
      </c>
      <c r="AN116" s="154" t="s">
        <v>56</v>
      </c>
      <c r="AO116" s="154" t="s">
        <v>56</v>
      </c>
      <c r="AP116" s="155" t="s">
        <v>56</v>
      </c>
      <c r="AQ116" s="177" t="s">
        <v>56</v>
      </c>
      <c r="AR116" s="180" t="s">
        <v>56</v>
      </c>
      <c r="AS116" s="180" t="s">
        <v>56</v>
      </c>
      <c r="AT116" s="340" t="s">
        <v>56</v>
      </c>
      <c r="AU116" s="342" t="s">
        <v>56</v>
      </c>
      <c r="AV116" s="344" t="s">
        <v>56</v>
      </c>
      <c r="AW116" s="344" t="s">
        <v>56</v>
      </c>
      <c r="AX116" s="347" t="s">
        <v>56</v>
      </c>
      <c r="AY116" s="347" t="s">
        <v>56</v>
      </c>
    </row>
    <row r="117" spans="1:51" ht="22.15" hidden="1" customHeight="1">
      <c r="A117" s="138">
        <v>91255151</v>
      </c>
      <c r="B117" s="114" t="s">
        <v>2315</v>
      </c>
      <c r="D117" s="223" t="s">
        <v>1828</v>
      </c>
      <c r="E117" s="30" t="s">
        <v>30</v>
      </c>
      <c r="F117" s="74">
        <v>105</v>
      </c>
      <c r="G117" s="30" t="s">
        <v>734</v>
      </c>
      <c r="H117" s="74">
        <v>105</v>
      </c>
      <c r="K117" s="30" t="s">
        <v>225</v>
      </c>
      <c r="L117" s="76">
        <v>80</v>
      </c>
      <c r="P117" s="78" t="s">
        <v>1094</v>
      </c>
      <c r="Q117" s="30" t="s">
        <v>2714</v>
      </c>
      <c r="R117" s="30" t="s">
        <v>1120</v>
      </c>
      <c r="S117" s="86">
        <v>60.27</v>
      </c>
      <c r="T117" s="86">
        <v>56.28</v>
      </c>
      <c r="U117" s="203">
        <f t="shared" si="1"/>
        <v>17.768301350390903</v>
      </c>
      <c r="V117" s="30" t="s">
        <v>1106</v>
      </c>
      <c r="W117" s="79" t="s">
        <v>1650</v>
      </c>
      <c r="X117" s="146">
        <v>16.75</v>
      </c>
      <c r="Y117" s="147">
        <v>16.98</v>
      </c>
      <c r="Z117" s="142">
        <v>7.4</v>
      </c>
      <c r="AA117" s="142">
        <v>7.5</v>
      </c>
      <c r="AB117" s="143">
        <v>54.6</v>
      </c>
      <c r="AC117" s="143">
        <v>55</v>
      </c>
      <c r="AD117" s="148">
        <v>11.76</v>
      </c>
      <c r="AE117" s="148">
        <v>11.98</v>
      </c>
      <c r="AF117" s="145">
        <v>10.87</v>
      </c>
      <c r="AG117" s="145">
        <v>10.94</v>
      </c>
      <c r="AH117" s="149">
        <v>30</v>
      </c>
      <c r="AI117" s="149">
        <v>31</v>
      </c>
      <c r="AJ117" s="152" t="s">
        <v>56</v>
      </c>
      <c r="AK117" s="152" t="s">
        <v>56</v>
      </c>
      <c r="AL117" s="153" t="s">
        <v>56</v>
      </c>
      <c r="AM117" s="153" t="s">
        <v>56</v>
      </c>
      <c r="AN117" s="154" t="s">
        <v>56</v>
      </c>
      <c r="AO117" s="154" t="s">
        <v>56</v>
      </c>
      <c r="AP117" s="155" t="s">
        <v>56</v>
      </c>
      <c r="AQ117" s="177" t="s">
        <v>56</v>
      </c>
      <c r="AR117" s="180" t="s">
        <v>56</v>
      </c>
      <c r="AS117" s="180" t="s">
        <v>56</v>
      </c>
      <c r="AT117" s="340" t="s">
        <v>56</v>
      </c>
      <c r="AU117" s="342" t="s">
        <v>56</v>
      </c>
      <c r="AV117" s="344" t="s">
        <v>56</v>
      </c>
      <c r="AW117" s="344" t="s">
        <v>56</v>
      </c>
      <c r="AX117" s="347" t="s">
        <v>56</v>
      </c>
      <c r="AY117" s="347" t="s">
        <v>56</v>
      </c>
    </row>
    <row r="118" spans="1:51" ht="22.15" hidden="1" customHeight="1">
      <c r="A118" s="138">
        <v>91260151</v>
      </c>
      <c r="B118" s="114" t="s">
        <v>2316</v>
      </c>
      <c r="D118" s="223" t="s">
        <v>1828</v>
      </c>
      <c r="E118" s="30" t="s">
        <v>30</v>
      </c>
      <c r="F118" s="74">
        <v>105</v>
      </c>
      <c r="G118" s="30" t="s">
        <v>734</v>
      </c>
      <c r="H118" s="74">
        <v>105</v>
      </c>
      <c r="K118" s="30" t="s">
        <v>225</v>
      </c>
      <c r="L118" s="76">
        <v>80</v>
      </c>
      <c r="P118" s="78" t="s">
        <v>1094</v>
      </c>
      <c r="Q118" s="30" t="s">
        <v>2714</v>
      </c>
      <c r="R118" s="30" t="s">
        <v>1120</v>
      </c>
      <c r="S118" s="86">
        <v>64.87</v>
      </c>
      <c r="T118" s="86">
        <v>60.84</v>
      </c>
      <c r="U118" s="203">
        <f t="shared" si="1"/>
        <v>16.436554898093359</v>
      </c>
      <c r="V118" s="30" t="s">
        <v>1106</v>
      </c>
      <c r="W118" s="79" t="s">
        <v>1650</v>
      </c>
      <c r="X118" s="146">
        <v>16.75</v>
      </c>
      <c r="Y118" s="147">
        <v>16.98</v>
      </c>
      <c r="Z118" s="142">
        <v>7.4</v>
      </c>
      <c r="AA118" s="142">
        <v>7.5</v>
      </c>
      <c r="AB118" s="143">
        <v>59.6</v>
      </c>
      <c r="AC118" s="143">
        <v>60</v>
      </c>
      <c r="AD118" s="148">
        <v>11.76</v>
      </c>
      <c r="AE118" s="148">
        <v>11.98</v>
      </c>
      <c r="AF118" s="145">
        <v>10.87</v>
      </c>
      <c r="AG118" s="145">
        <v>10.94</v>
      </c>
      <c r="AH118" s="149">
        <v>30</v>
      </c>
      <c r="AI118" s="149">
        <v>31</v>
      </c>
      <c r="AJ118" s="152" t="s">
        <v>56</v>
      </c>
      <c r="AK118" s="152" t="s">
        <v>56</v>
      </c>
      <c r="AL118" s="153" t="s">
        <v>56</v>
      </c>
      <c r="AM118" s="153" t="s">
        <v>56</v>
      </c>
      <c r="AN118" s="154" t="s">
        <v>56</v>
      </c>
      <c r="AO118" s="154" t="s">
        <v>56</v>
      </c>
      <c r="AP118" s="155" t="s">
        <v>56</v>
      </c>
      <c r="AQ118" s="177" t="s">
        <v>56</v>
      </c>
      <c r="AR118" s="180" t="s">
        <v>56</v>
      </c>
      <c r="AS118" s="180" t="s">
        <v>56</v>
      </c>
      <c r="AT118" s="340" t="s">
        <v>56</v>
      </c>
      <c r="AU118" s="342" t="s">
        <v>56</v>
      </c>
      <c r="AV118" s="344" t="s">
        <v>56</v>
      </c>
      <c r="AW118" s="344" t="s">
        <v>56</v>
      </c>
      <c r="AX118" s="347" t="s">
        <v>56</v>
      </c>
      <c r="AY118" s="347" t="s">
        <v>56</v>
      </c>
    </row>
    <row r="119" spans="1:51" ht="22.15" hidden="1" customHeight="1">
      <c r="A119" s="138">
        <v>91265151</v>
      </c>
      <c r="B119" s="114" t="s">
        <v>2317</v>
      </c>
      <c r="D119" s="223" t="s">
        <v>1828</v>
      </c>
      <c r="E119" s="30" t="s">
        <v>30</v>
      </c>
      <c r="F119" s="74">
        <v>105</v>
      </c>
      <c r="G119" s="30" t="s">
        <v>734</v>
      </c>
      <c r="H119" s="74">
        <v>105</v>
      </c>
      <c r="K119" s="30" t="s">
        <v>225</v>
      </c>
      <c r="L119" s="76">
        <v>80</v>
      </c>
      <c r="P119" s="78" t="s">
        <v>1094</v>
      </c>
      <c r="Q119" s="30" t="s">
        <v>2714</v>
      </c>
      <c r="R119" s="30" t="s">
        <v>1120</v>
      </c>
      <c r="S119" s="86">
        <v>69.23</v>
      </c>
      <c r="T119" s="86">
        <v>65.319999999999993</v>
      </c>
      <c r="U119" s="203">
        <f t="shared" si="1"/>
        <v>15.309246785058177</v>
      </c>
      <c r="V119" s="30" t="s">
        <v>1106</v>
      </c>
      <c r="W119" s="79" t="s">
        <v>1650</v>
      </c>
      <c r="X119" s="146">
        <v>16.75</v>
      </c>
      <c r="Y119" s="147">
        <v>16.98</v>
      </c>
      <c r="Z119" s="142">
        <v>7.4</v>
      </c>
      <c r="AA119" s="142">
        <v>7.5</v>
      </c>
      <c r="AB119" s="143">
        <v>64.599999999999994</v>
      </c>
      <c r="AC119" s="143">
        <v>65</v>
      </c>
      <c r="AD119" s="148">
        <v>11.76</v>
      </c>
      <c r="AE119" s="148">
        <v>11.98</v>
      </c>
      <c r="AF119" s="145">
        <v>10.87</v>
      </c>
      <c r="AG119" s="145">
        <v>10.94</v>
      </c>
      <c r="AH119" s="149">
        <v>30</v>
      </c>
      <c r="AI119" s="149">
        <v>31</v>
      </c>
      <c r="AJ119" s="152" t="s">
        <v>56</v>
      </c>
      <c r="AK119" s="152" t="s">
        <v>56</v>
      </c>
      <c r="AL119" s="153" t="s">
        <v>56</v>
      </c>
      <c r="AM119" s="153" t="s">
        <v>56</v>
      </c>
      <c r="AN119" s="154" t="s">
        <v>56</v>
      </c>
      <c r="AO119" s="154" t="s">
        <v>56</v>
      </c>
      <c r="AP119" s="155" t="s">
        <v>56</v>
      </c>
      <c r="AQ119" s="177" t="s">
        <v>56</v>
      </c>
      <c r="AR119" s="180" t="s">
        <v>56</v>
      </c>
      <c r="AS119" s="180" t="s">
        <v>56</v>
      </c>
      <c r="AT119" s="340" t="s">
        <v>56</v>
      </c>
      <c r="AU119" s="342" t="s">
        <v>56</v>
      </c>
      <c r="AV119" s="344" t="s">
        <v>56</v>
      </c>
      <c r="AW119" s="344" t="s">
        <v>56</v>
      </c>
      <c r="AX119" s="347" t="s">
        <v>56</v>
      </c>
      <c r="AY119" s="347" t="s">
        <v>56</v>
      </c>
    </row>
    <row r="120" spans="1:51" ht="22.15" hidden="1" customHeight="1">
      <c r="A120" s="138">
        <v>91270151</v>
      </c>
      <c r="B120" s="114" t="s">
        <v>2318</v>
      </c>
      <c r="D120" s="223" t="s">
        <v>1828</v>
      </c>
      <c r="E120" s="30" t="s">
        <v>30</v>
      </c>
      <c r="F120" s="74">
        <v>95</v>
      </c>
      <c r="G120" s="30" t="s">
        <v>734</v>
      </c>
      <c r="H120" s="74">
        <v>95</v>
      </c>
      <c r="K120" s="30" t="s">
        <v>225</v>
      </c>
      <c r="L120" s="76">
        <v>80</v>
      </c>
      <c r="P120" s="78" t="s">
        <v>1094</v>
      </c>
      <c r="Q120" s="30" t="s">
        <v>2714</v>
      </c>
      <c r="R120" s="30" t="s">
        <v>1120</v>
      </c>
      <c r="U120" s="203" t="e">
        <f t="shared" si="1"/>
        <v>#DIV/0!</v>
      </c>
      <c r="X120" s="146">
        <v>16.75</v>
      </c>
      <c r="Y120" s="147">
        <v>16.98</v>
      </c>
      <c r="Z120" s="142">
        <v>7.4</v>
      </c>
      <c r="AA120" s="142">
        <v>7.5</v>
      </c>
      <c r="AB120" s="143">
        <v>69.599999999999994</v>
      </c>
      <c r="AC120" s="143">
        <v>70</v>
      </c>
      <c r="AD120" s="148">
        <v>11.76</v>
      </c>
      <c r="AE120" s="148">
        <v>11.98</v>
      </c>
      <c r="AF120" s="145">
        <v>10.87</v>
      </c>
      <c r="AG120" s="145">
        <v>10.94</v>
      </c>
      <c r="AH120" s="149">
        <v>30</v>
      </c>
      <c r="AI120" s="149">
        <v>31</v>
      </c>
      <c r="AJ120" s="152" t="s">
        <v>56</v>
      </c>
      <c r="AK120" s="152" t="s">
        <v>56</v>
      </c>
      <c r="AL120" s="153" t="s">
        <v>56</v>
      </c>
      <c r="AM120" s="153" t="s">
        <v>56</v>
      </c>
      <c r="AN120" s="154" t="s">
        <v>56</v>
      </c>
      <c r="AO120" s="154" t="s">
        <v>56</v>
      </c>
      <c r="AP120" s="155" t="s">
        <v>56</v>
      </c>
      <c r="AQ120" s="177" t="s">
        <v>56</v>
      </c>
      <c r="AR120" s="180" t="s">
        <v>56</v>
      </c>
      <c r="AS120" s="180" t="s">
        <v>56</v>
      </c>
      <c r="AT120" s="340" t="s">
        <v>56</v>
      </c>
      <c r="AU120" s="342" t="s">
        <v>56</v>
      </c>
      <c r="AV120" s="344" t="s">
        <v>56</v>
      </c>
      <c r="AW120" s="344" t="s">
        <v>56</v>
      </c>
      <c r="AX120" s="347" t="s">
        <v>56</v>
      </c>
      <c r="AY120" s="347" t="s">
        <v>56</v>
      </c>
    </row>
    <row r="121" spans="1:51" ht="22.15" hidden="1" customHeight="1">
      <c r="A121" s="138">
        <v>91275151</v>
      </c>
      <c r="B121" s="114" t="s">
        <v>2319</v>
      </c>
      <c r="D121" s="223" t="s">
        <v>1828</v>
      </c>
      <c r="E121" s="30" t="s">
        <v>30</v>
      </c>
      <c r="F121" s="74">
        <v>95</v>
      </c>
      <c r="G121" s="30" t="s">
        <v>734</v>
      </c>
      <c r="H121" s="74">
        <v>95</v>
      </c>
      <c r="K121" s="30" t="s">
        <v>225</v>
      </c>
      <c r="L121" s="76">
        <v>80</v>
      </c>
      <c r="P121" s="78" t="s">
        <v>1094</v>
      </c>
      <c r="Q121" s="30" t="s">
        <v>2714</v>
      </c>
      <c r="R121" s="30" t="s">
        <v>1120</v>
      </c>
      <c r="U121" s="203" t="e">
        <f t="shared" si="1"/>
        <v>#DIV/0!</v>
      </c>
      <c r="X121" s="146">
        <v>16.75</v>
      </c>
      <c r="Y121" s="147">
        <v>16.98</v>
      </c>
      <c r="Z121" s="142">
        <v>7.4</v>
      </c>
      <c r="AA121" s="142">
        <v>7.5</v>
      </c>
      <c r="AB121" s="143">
        <v>74.599999999999994</v>
      </c>
      <c r="AC121" s="143">
        <v>75</v>
      </c>
      <c r="AD121" s="148">
        <v>11.76</v>
      </c>
      <c r="AE121" s="148">
        <v>11.98</v>
      </c>
      <c r="AF121" s="145">
        <v>10.87</v>
      </c>
      <c r="AG121" s="145">
        <v>10.94</v>
      </c>
      <c r="AH121" s="149">
        <v>30</v>
      </c>
      <c r="AI121" s="149">
        <v>31</v>
      </c>
      <c r="AJ121" s="152" t="s">
        <v>56</v>
      </c>
      <c r="AK121" s="152" t="s">
        <v>56</v>
      </c>
      <c r="AL121" s="153" t="s">
        <v>56</v>
      </c>
      <c r="AM121" s="153" t="s">
        <v>56</v>
      </c>
      <c r="AN121" s="154" t="s">
        <v>56</v>
      </c>
      <c r="AO121" s="154" t="s">
        <v>56</v>
      </c>
      <c r="AP121" s="155" t="s">
        <v>56</v>
      </c>
      <c r="AQ121" s="177" t="s">
        <v>56</v>
      </c>
      <c r="AR121" s="180" t="s">
        <v>56</v>
      </c>
      <c r="AS121" s="180" t="s">
        <v>56</v>
      </c>
      <c r="AT121" s="340" t="s">
        <v>56</v>
      </c>
      <c r="AU121" s="342" t="s">
        <v>56</v>
      </c>
      <c r="AV121" s="344" t="s">
        <v>56</v>
      </c>
      <c r="AW121" s="344" t="s">
        <v>56</v>
      </c>
      <c r="AX121" s="347" t="s">
        <v>56</v>
      </c>
      <c r="AY121" s="347" t="s">
        <v>56</v>
      </c>
    </row>
    <row r="122" spans="1:51" ht="22.15" hidden="1" customHeight="1">
      <c r="A122" s="138">
        <v>91280151</v>
      </c>
      <c r="B122" s="114" t="s">
        <v>2320</v>
      </c>
      <c r="D122" s="223" t="s">
        <v>1828</v>
      </c>
      <c r="E122" s="30" t="s">
        <v>30</v>
      </c>
      <c r="F122" s="74">
        <v>95</v>
      </c>
      <c r="G122" s="30" t="s">
        <v>734</v>
      </c>
      <c r="H122" s="74">
        <v>95</v>
      </c>
      <c r="K122" s="30" t="s">
        <v>225</v>
      </c>
      <c r="L122" s="76">
        <v>80</v>
      </c>
      <c r="P122" s="78" t="s">
        <v>1094</v>
      </c>
      <c r="Q122" s="30" t="s">
        <v>2714</v>
      </c>
      <c r="R122" s="30" t="s">
        <v>1120</v>
      </c>
      <c r="S122" s="86">
        <v>82.86</v>
      </c>
      <c r="T122" s="86">
        <v>78.14</v>
      </c>
      <c r="U122" s="203">
        <f t="shared" si="1"/>
        <v>12.79754287176862</v>
      </c>
      <c r="V122" s="30" t="s">
        <v>1106</v>
      </c>
      <c r="W122" s="79" t="s">
        <v>1650</v>
      </c>
      <c r="X122" s="146">
        <v>16.75</v>
      </c>
      <c r="Y122" s="147">
        <v>16.98</v>
      </c>
      <c r="Z122" s="142">
        <v>7.4</v>
      </c>
      <c r="AA122" s="142">
        <v>7.5</v>
      </c>
      <c r="AB122" s="143">
        <v>79.599999999999994</v>
      </c>
      <c r="AC122" s="143">
        <v>80</v>
      </c>
      <c r="AD122" s="148">
        <v>11.76</v>
      </c>
      <c r="AE122" s="148">
        <v>11.98</v>
      </c>
      <c r="AF122" s="145">
        <v>10.87</v>
      </c>
      <c r="AG122" s="145">
        <v>10.94</v>
      </c>
      <c r="AH122" s="149">
        <v>30</v>
      </c>
      <c r="AI122" s="149">
        <v>31</v>
      </c>
      <c r="AJ122" s="152" t="s">
        <v>56</v>
      </c>
      <c r="AK122" s="152" t="s">
        <v>56</v>
      </c>
      <c r="AL122" s="153" t="s">
        <v>56</v>
      </c>
      <c r="AM122" s="153" t="s">
        <v>56</v>
      </c>
      <c r="AN122" s="154" t="s">
        <v>56</v>
      </c>
      <c r="AO122" s="154" t="s">
        <v>56</v>
      </c>
      <c r="AP122" s="155" t="s">
        <v>56</v>
      </c>
      <c r="AQ122" s="177" t="s">
        <v>56</v>
      </c>
      <c r="AR122" s="180" t="s">
        <v>56</v>
      </c>
      <c r="AS122" s="180" t="s">
        <v>56</v>
      </c>
      <c r="AT122" s="340" t="s">
        <v>56</v>
      </c>
      <c r="AU122" s="342" t="s">
        <v>56</v>
      </c>
      <c r="AV122" s="344" t="s">
        <v>56</v>
      </c>
      <c r="AW122" s="344" t="s">
        <v>56</v>
      </c>
      <c r="AX122" s="347" t="s">
        <v>56</v>
      </c>
      <c r="AY122" s="347" t="s">
        <v>56</v>
      </c>
    </row>
    <row r="123" spans="1:51" ht="22.15" hidden="1" customHeight="1">
      <c r="A123" s="138">
        <v>91290151</v>
      </c>
      <c r="B123" s="114" t="s">
        <v>2321</v>
      </c>
      <c r="D123" s="223" t="s">
        <v>1828</v>
      </c>
      <c r="E123" s="30" t="s">
        <v>30</v>
      </c>
      <c r="F123" s="74">
        <v>95</v>
      </c>
      <c r="G123" s="30" t="s">
        <v>734</v>
      </c>
      <c r="H123" s="74">
        <v>95</v>
      </c>
      <c r="K123" s="30" t="s">
        <v>225</v>
      </c>
      <c r="L123" s="76">
        <v>80</v>
      </c>
      <c r="P123" s="78" t="s">
        <v>1094</v>
      </c>
      <c r="Q123" s="30" t="s">
        <v>2714</v>
      </c>
      <c r="R123" s="30" t="s">
        <v>1120</v>
      </c>
      <c r="U123" s="203" t="e">
        <f t="shared" si="1"/>
        <v>#DIV/0!</v>
      </c>
      <c r="X123" s="146">
        <v>16.75</v>
      </c>
      <c r="Y123" s="147">
        <v>16.98</v>
      </c>
      <c r="Z123" s="142">
        <v>7.4</v>
      </c>
      <c r="AA123" s="142">
        <v>7.5</v>
      </c>
      <c r="AB123" s="143">
        <v>89.6</v>
      </c>
      <c r="AC123" s="143">
        <v>90</v>
      </c>
      <c r="AD123" s="148">
        <v>11.76</v>
      </c>
      <c r="AE123" s="148">
        <v>11.98</v>
      </c>
      <c r="AF123" s="145">
        <v>10.87</v>
      </c>
      <c r="AG123" s="145">
        <v>10.94</v>
      </c>
      <c r="AH123" s="149">
        <v>30</v>
      </c>
      <c r="AI123" s="149">
        <v>31</v>
      </c>
      <c r="AJ123" s="152" t="s">
        <v>56</v>
      </c>
      <c r="AK123" s="152" t="s">
        <v>56</v>
      </c>
      <c r="AL123" s="153" t="s">
        <v>56</v>
      </c>
      <c r="AM123" s="153" t="s">
        <v>56</v>
      </c>
      <c r="AN123" s="154" t="s">
        <v>56</v>
      </c>
      <c r="AO123" s="154" t="s">
        <v>56</v>
      </c>
      <c r="AP123" s="155" t="s">
        <v>56</v>
      </c>
      <c r="AQ123" s="177" t="s">
        <v>56</v>
      </c>
      <c r="AR123" s="180" t="s">
        <v>56</v>
      </c>
      <c r="AS123" s="180" t="s">
        <v>56</v>
      </c>
      <c r="AT123" s="340" t="s">
        <v>56</v>
      </c>
      <c r="AU123" s="342" t="s">
        <v>56</v>
      </c>
      <c r="AV123" s="344" t="s">
        <v>56</v>
      </c>
      <c r="AW123" s="344" t="s">
        <v>56</v>
      </c>
      <c r="AX123" s="347" t="s">
        <v>56</v>
      </c>
      <c r="AY123" s="347" t="s">
        <v>56</v>
      </c>
    </row>
    <row r="124" spans="1:51" ht="21.75" hidden="1" customHeight="1">
      <c r="A124" s="138">
        <v>91210151</v>
      </c>
      <c r="B124" s="114" t="s">
        <v>2322</v>
      </c>
      <c r="D124" s="223" t="s">
        <v>1828</v>
      </c>
      <c r="E124" s="30" t="s">
        <v>30</v>
      </c>
      <c r="F124" s="74">
        <v>95</v>
      </c>
      <c r="G124" s="30" t="s">
        <v>734</v>
      </c>
      <c r="H124" s="74">
        <v>95</v>
      </c>
      <c r="K124" s="30" t="s">
        <v>225</v>
      </c>
      <c r="L124" s="76">
        <v>80</v>
      </c>
      <c r="P124" s="78" t="s">
        <v>1094</v>
      </c>
      <c r="Q124" s="30" t="s">
        <v>2714</v>
      </c>
      <c r="R124" s="30" t="s">
        <v>1120</v>
      </c>
      <c r="S124" s="86">
        <v>100.25</v>
      </c>
      <c r="T124" s="86">
        <v>95.47</v>
      </c>
      <c r="U124" s="203">
        <f t="shared" si="1"/>
        <v>10.474494605635279</v>
      </c>
      <c r="V124" s="30" t="s">
        <v>1106</v>
      </c>
      <c r="W124" s="79" t="s">
        <v>1650</v>
      </c>
      <c r="X124" s="146">
        <v>16.75</v>
      </c>
      <c r="Y124" s="147">
        <v>16.98</v>
      </c>
      <c r="Z124" s="142">
        <v>7.4</v>
      </c>
      <c r="AA124" s="142">
        <v>7.5</v>
      </c>
      <c r="AB124" s="143">
        <v>99.6</v>
      </c>
      <c r="AC124" s="143">
        <v>100</v>
      </c>
      <c r="AD124" s="148">
        <v>11.76</v>
      </c>
      <c r="AE124" s="148">
        <v>11.98</v>
      </c>
      <c r="AF124" s="145">
        <v>10.87</v>
      </c>
      <c r="AG124" s="145">
        <v>10.94</v>
      </c>
      <c r="AH124" s="149">
        <v>30</v>
      </c>
      <c r="AI124" s="149">
        <v>31</v>
      </c>
      <c r="AJ124" s="152" t="s">
        <v>56</v>
      </c>
      <c r="AK124" s="152" t="s">
        <v>56</v>
      </c>
      <c r="AL124" s="153" t="s">
        <v>56</v>
      </c>
      <c r="AM124" s="153" t="s">
        <v>56</v>
      </c>
      <c r="AN124" s="154" t="s">
        <v>56</v>
      </c>
      <c r="AO124" s="154" t="s">
        <v>56</v>
      </c>
      <c r="AP124" s="155" t="s">
        <v>56</v>
      </c>
      <c r="AQ124" s="177" t="s">
        <v>56</v>
      </c>
      <c r="AR124" s="180" t="s">
        <v>56</v>
      </c>
      <c r="AS124" s="180" t="s">
        <v>56</v>
      </c>
      <c r="AT124" s="340" t="s">
        <v>56</v>
      </c>
      <c r="AU124" s="342" t="s">
        <v>56</v>
      </c>
      <c r="AV124" s="344" t="s">
        <v>56</v>
      </c>
      <c r="AW124" s="344" t="s">
        <v>56</v>
      </c>
      <c r="AX124" s="347" t="s">
        <v>56</v>
      </c>
      <c r="AY124" s="347" t="s">
        <v>56</v>
      </c>
    </row>
    <row r="125" spans="1:51" s="124" customFormat="1" ht="22.15" hidden="1" customHeight="1">
      <c r="A125" s="117">
        <v>91225170</v>
      </c>
      <c r="B125" s="118" t="s">
        <v>2298</v>
      </c>
      <c r="C125" s="117"/>
      <c r="D125" s="223" t="s">
        <v>1828</v>
      </c>
      <c r="E125" s="117" t="s">
        <v>30</v>
      </c>
      <c r="F125" s="119">
        <v>105</v>
      </c>
      <c r="G125" s="117" t="s">
        <v>734</v>
      </c>
      <c r="H125" s="119">
        <v>105</v>
      </c>
      <c r="I125" s="117"/>
      <c r="J125" s="120"/>
      <c r="K125" s="117" t="s">
        <v>225</v>
      </c>
      <c r="L125" s="121">
        <v>80</v>
      </c>
      <c r="M125" s="117"/>
      <c r="N125" s="121"/>
      <c r="O125" s="117"/>
      <c r="P125" s="122" t="s">
        <v>1094</v>
      </c>
      <c r="Q125" s="117" t="s">
        <v>2176</v>
      </c>
      <c r="R125" s="117" t="s">
        <v>1663</v>
      </c>
      <c r="S125" s="205">
        <v>39.909999999999997</v>
      </c>
      <c r="T125" s="205">
        <v>34.65</v>
      </c>
      <c r="U125" s="203">
        <f t="shared" si="1"/>
        <v>28.860028860028862</v>
      </c>
      <c r="V125" s="117" t="s">
        <v>1106</v>
      </c>
      <c r="W125" s="123" t="s">
        <v>1650</v>
      </c>
      <c r="X125" s="146">
        <v>18.7</v>
      </c>
      <c r="Y125" s="147">
        <v>18.98</v>
      </c>
      <c r="Z125" s="142">
        <v>7.4</v>
      </c>
      <c r="AA125" s="142">
        <v>7.5</v>
      </c>
      <c r="AB125" s="143">
        <v>24.7</v>
      </c>
      <c r="AC125" s="143">
        <v>25</v>
      </c>
      <c r="AD125" s="148">
        <v>10.69</v>
      </c>
      <c r="AE125" s="148">
        <v>10.78</v>
      </c>
      <c r="AF125" s="145" t="s">
        <v>56</v>
      </c>
      <c r="AG125" s="145" t="s">
        <v>56</v>
      </c>
      <c r="AH125" s="149" t="s">
        <v>56</v>
      </c>
      <c r="AI125" s="149" t="s">
        <v>56</v>
      </c>
      <c r="AJ125" s="152" t="s">
        <v>56</v>
      </c>
      <c r="AK125" s="152" t="s">
        <v>56</v>
      </c>
      <c r="AL125" s="153" t="s">
        <v>56</v>
      </c>
      <c r="AM125" s="153" t="s">
        <v>56</v>
      </c>
      <c r="AN125" s="154" t="s">
        <v>56</v>
      </c>
      <c r="AO125" s="154" t="s">
        <v>56</v>
      </c>
      <c r="AP125" s="155" t="s">
        <v>56</v>
      </c>
      <c r="AQ125" s="177" t="s">
        <v>56</v>
      </c>
      <c r="AR125" s="180" t="s">
        <v>56</v>
      </c>
      <c r="AS125" s="180" t="s">
        <v>56</v>
      </c>
      <c r="AT125" s="340" t="s">
        <v>56</v>
      </c>
      <c r="AU125" s="342" t="s">
        <v>56</v>
      </c>
      <c r="AV125" s="344" t="s">
        <v>56</v>
      </c>
      <c r="AW125" s="344" t="s">
        <v>56</v>
      </c>
      <c r="AX125" s="347" t="s">
        <v>56</v>
      </c>
      <c r="AY125" s="347" t="s">
        <v>56</v>
      </c>
    </row>
    <row r="126" spans="1:51" s="124" customFormat="1" ht="22.15" hidden="1" customHeight="1">
      <c r="A126" s="117">
        <v>91230170</v>
      </c>
      <c r="B126" s="118" t="s">
        <v>2299</v>
      </c>
      <c r="C126" s="117"/>
      <c r="D126" s="223" t="s">
        <v>1828</v>
      </c>
      <c r="E126" s="117" t="s">
        <v>30</v>
      </c>
      <c r="F126" s="119">
        <v>105</v>
      </c>
      <c r="G126" s="117" t="s">
        <v>734</v>
      </c>
      <c r="H126" s="119">
        <v>105</v>
      </c>
      <c r="I126" s="117"/>
      <c r="J126" s="120"/>
      <c r="K126" s="117" t="s">
        <v>225</v>
      </c>
      <c r="L126" s="121">
        <v>80</v>
      </c>
      <c r="M126" s="117"/>
      <c r="N126" s="121"/>
      <c r="O126" s="117"/>
      <c r="P126" s="122" t="s">
        <v>1094</v>
      </c>
      <c r="Q126" s="117" t="s">
        <v>2176</v>
      </c>
      <c r="R126" s="117" t="s">
        <v>1663</v>
      </c>
      <c r="S126" s="205">
        <v>43.15</v>
      </c>
      <c r="T126" s="205">
        <v>38.04</v>
      </c>
      <c r="U126" s="203">
        <f t="shared" si="1"/>
        <v>26.288117770767613</v>
      </c>
      <c r="V126" s="117" t="s">
        <v>1106</v>
      </c>
      <c r="W126" s="123" t="s">
        <v>1650</v>
      </c>
      <c r="X126" s="146">
        <v>18.7</v>
      </c>
      <c r="Y126" s="147">
        <v>18.98</v>
      </c>
      <c r="Z126" s="142">
        <v>7.4</v>
      </c>
      <c r="AA126" s="142">
        <v>7.5</v>
      </c>
      <c r="AB126" s="143">
        <v>29.7</v>
      </c>
      <c r="AC126" s="143">
        <v>30</v>
      </c>
      <c r="AD126" s="148">
        <v>10.69</v>
      </c>
      <c r="AE126" s="148">
        <v>10.78</v>
      </c>
      <c r="AF126" s="145" t="s">
        <v>56</v>
      </c>
      <c r="AG126" s="145" t="s">
        <v>56</v>
      </c>
      <c r="AH126" s="149" t="s">
        <v>56</v>
      </c>
      <c r="AI126" s="149" t="s">
        <v>56</v>
      </c>
      <c r="AJ126" s="152" t="s">
        <v>56</v>
      </c>
      <c r="AK126" s="152" t="s">
        <v>56</v>
      </c>
      <c r="AL126" s="153" t="s">
        <v>56</v>
      </c>
      <c r="AM126" s="153" t="s">
        <v>56</v>
      </c>
      <c r="AN126" s="154" t="s">
        <v>56</v>
      </c>
      <c r="AO126" s="154" t="s">
        <v>56</v>
      </c>
      <c r="AP126" s="155" t="s">
        <v>56</v>
      </c>
      <c r="AQ126" s="177" t="s">
        <v>56</v>
      </c>
      <c r="AR126" s="180" t="s">
        <v>56</v>
      </c>
      <c r="AS126" s="180" t="s">
        <v>56</v>
      </c>
      <c r="AT126" s="340" t="s">
        <v>56</v>
      </c>
      <c r="AU126" s="342" t="s">
        <v>56</v>
      </c>
      <c r="AV126" s="344" t="s">
        <v>56</v>
      </c>
      <c r="AW126" s="344" t="s">
        <v>56</v>
      </c>
      <c r="AX126" s="347" t="s">
        <v>56</v>
      </c>
      <c r="AY126" s="347" t="s">
        <v>56</v>
      </c>
    </row>
    <row r="127" spans="1:51" s="124" customFormat="1" ht="22.15" hidden="1" customHeight="1">
      <c r="A127" s="117">
        <v>91235170</v>
      </c>
      <c r="B127" s="118" t="s">
        <v>2300</v>
      </c>
      <c r="C127" s="117"/>
      <c r="D127" s="223" t="s">
        <v>1828</v>
      </c>
      <c r="E127" s="117" t="s">
        <v>30</v>
      </c>
      <c r="F127" s="119">
        <v>105</v>
      </c>
      <c r="G127" s="117" t="s">
        <v>734</v>
      </c>
      <c r="H127" s="119">
        <v>105</v>
      </c>
      <c r="I127" s="117"/>
      <c r="J127" s="120"/>
      <c r="K127" s="117" t="s">
        <v>225</v>
      </c>
      <c r="L127" s="121">
        <v>80</v>
      </c>
      <c r="M127" s="117"/>
      <c r="N127" s="121"/>
      <c r="O127" s="117"/>
      <c r="P127" s="122" t="s">
        <v>1094</v>
      </c>
      <c r="Q127" s="117" t="s">
        <v>2176</v>
      </c>
      <c r="R127" s="117" t="s">
        <v>1663</v>
      </c>
      <c r="S127" s="205">
        <v>44.99</v>
      </c>
      <c r="T127" s="205">
        <v>41.45</v>
      </c>
      <c r="U127" s="203">
        <f t="shared" si="1"/>
        <v>24.125452352231601</v>
      </c>
      <c r="V127" s="117" t="s">
        <v>1106</v>
      </c>
      <c r="W127" s="123" t="s">
        <v>1650</v>
      </c>
      <c r="X127" s="146">
        <v>18.7</v>
      </c>
      <c r="Y127" s="147">
        <v>18.98</v>
      </c>
      <c r="Z127" s="142">
        <v>7.4</v>
      </c>
      <c r="AA127" s="142">
        <v>7.5</v>
      </c>
      <c r="AB127" s="143">
        <v>34.6</v>
      </c>
      <c r="AC127" s="143">
        <v>35</v>
      </c>
      <c r="AD127" s="148">
        <v>10.69</v>
      </c>
      <c r="AE127" s="148">
        <v>10.78</v>
      </c>
      <c r="AF127" s="145" t="s">
        <v>56</v>
      </c>
      <c r="AG127" s="145" t="s">
        <v>56</v>
      </c>
      <c r="AH127" s="149" t="s">
        <v>56</v>
      </c>
      <c r="AI127" s="149" t="s">
        <v>56</v>
      </c>
      <c r="AJ127" s="152" t="s">
        <v>56</v>
      </c>
      <c r="AK127" s="152" t="s">
        <v>56</v>
      </c>
      <c r="AL127" s="153" t="s">
        <v>56</v>
      </c>
      <c r="AM127" s="153" t="s">
        <v>56</v>
      </c>
      <c r="AN127" s="154" t="s">
        <v>56</v>
      </c>
      <c r="AO127" s="154" t="s">
        <v>56</v>
      </c>
      <c r="AP127" s="155" t="s">
        <v>56</v>
      </c>
      <c r="AQ127" s="177" t="s">
        <v>56</v>
      </c>
      <c r="AR127" s="180" t="s">
        <v>56</v>
      </c>
      <c r="AS127" s="180" t="s">
        <v>56</v>
      </c>
      <c r="AT127" s="340" t="s">
        <v>56</v>
      </c>
      <c r="AU127" s="342" t="s">
        <v>56</v>
      </c>
      <c r="AV127" s="344" t="s">
        <v>56</v>
      </c>
      <c r="AW127" s="344" t="s">
        <v>56</v>
      </c>
      <c r="AX127" s="347" t="s">
        <v>56</v>
      </c>
      <c r="AY127" s="347" t="s">
        <v>56</v>
      </c>
    </row>
    <row r="128" spans="1:51" s="124" customFormat="1" ht="22.15" hidden="1" customHeight="1">
      <c r="A128" s="117">
        <v>91240170</v>
      </c>
      <c r="B128" s="118" t="s">
        <v>2301</v>
      </c>
      <c r="C128" s="117"/>
      <c r="D128" s="223" t="s">
        <v>1828</v>
      </c>
      <c r="E128" s="117" t="s">
        <v>30</v>
      </c>
      <c r="F128" s="119">
        <v>90</v>
      </c>
      <c r="G128" s="117" t="s">
        <v>734</v>
      </c>
      <c r="H128" s="119">
        <v>105</v>
      </c>
      <c r="I128" s="117"/>
      <c r="J128" s="120"/>
      <c r="K128" s="117" t="s">
        <v>225</v>
      </c>
      <c r="L128" s="121">
        <v>80</v>
      </c>
      <c r="M128" s="117"/>
      <c r="N128" s="121"/>
      <c r="O128" s="117"/>
      <c r="P128" s="122" t="s">
        <v>1094</v>
      </c>
      <c r="Q128" s="117" t="s">
        <v>2176</v>
      </c>
      <c r="R128" s="117" t="s">
        <v>1663</v>
      </c>
      <c r="S128" s="205">
        <v>49.96</v>
      </c>
      <c r="T128" s="205">
        <v>44.93</v>
      </c>
      <c r="U128" s="203">
        <f t="shared" si="1"/>
        <v>22.256843979523705</v>
      </c>
      <c r="V128" s="117" t="s">
        <v>1106</v>
      </c>
      <c r="W128" s="123" t="s">
        <v>1650</v>
      </c>
      <c r="X128" s="146">
        <v>18.7</v>
      </c>
      <c r="Y128" s="147">
        <v>18.98</v>
      </c>
      <c r="Z128" s="142">
        <v>7.4</v>
      </c>
      <c r="AA128" s="142">
        <v>7.5</v>
      </c>
      <c r="AB128" s="143">
        <v>39.6</v>
      </c>
      <c r="AC128" s="143">
        <v>40</v>
      </c>
      <c r="AD128" s="148">
        <v>10.69</v>
      </c>
      <c r="AE128" s="148">
        <v>10.78</v>
      </c>
      <c r="AF128" s="145" t="s">
        <v>56</v>
      </c>
      <c r="AG128" s="145" t="s">
        <v>56</v>
      </c>
      <c r="AH128" s="149" t="s">
        <v>56</v>
      </c>
      <c r="AI128" s="149" t="s">
        <v>56</v>
      </c>
      <c r="AJ128" s="152" t="s">
        <v>56</v>
      </c>
      <c r="AK128" s="152" t="s">
        <v>56</v>
      </c>
      <c r="AL128" s="153" t="s">
        <v>56</v>
      </c>
      <c r="AM128" s="153" t="s">
        <v>56</v>
      </c>
      <c r="AN128" s="154" t="s">
        <v>56</v>
      </c>
      <c r="AO128" s="154" t="s">
        <v>56</v>
      </c>
      <c r="AP128" s="155" t="s">
        <v>56</v>
      </c>
      <c r="AQ128" s="177" t="s">
        <v>56</v>
      </c>
      <c r="AR128" s="180" t="s">
        <v>56</v>
      </c>
      <c r="AS128" s="180" t="s">
        <v>56</v>
      </c>
      <c r="AT128" s="340" t="s">
        <v>56</v>
      </c>
      <c r="AU128" s="342" t="s">
        <v>56</v>
      </c>
      <c r="AV128" s="344" t="s">
        <v>56</v>
      </c>
      <c r="AW128" s="344" t="s">
        <v>56</v>
      </c>
      <c r="AX128" s="347" t="s">
        <v>56</v>
      </c>
      <c r="AY128" s="347" t="s">
        <v>56</v>
      </c>
    </row>
    <row r="129" spans="1:51" s="124" customFormat="1" ht="22.15" hidden="1" customHeight="1">
      <c r="A129" s="117">
        <v>91245170</v>
      </c>
      <c r="B129" s="118" t="s">
        <v>2302</v>
      </c>
      <c r="C129" s="117"/>
      <c r="D129" s="223" t="s">
        <v>1828</v>
      </c>
      <c r="E129" s="117" t="s">
        <v>30</v>
      </c>
      <c r="F129" s="119">
        <v>105</v>
      </c>
      <c r="G129" s="117" t="s">
        <v>734</v>
      </c>
      <c r="H129" s="119">
        <v>105</v>
      </c>
      <c r="I129" s="117"/>
      <c r="J129" s="120"/>
      <c r="K129" s="117" t="s">
        <v>225</v>
      </c>
      <c r="L129" s="121">
        <v>80</v>
      </c>
      <c r="M129" s="117"/>
      <c r="N129" s="121"/>
      <c r="O129" s="117"/>
      <c r="P129" s="122" t="s">
        <v>1094</v>
      </c>
      <c r="Q129" s="117" t="s">
        <v>2176</v>
      </c>
      <c r="R129" s="117" t="s">
        <v>1663</v>
      </c>
      <c r="S129" s="205">
        <v>53.71</v>
      </c>
      <c r="T129" s="205">
        <v>48.71</v>
      </c>
      <c r="U129" s="203">
        <f t="shared" si="1"/>
        <v>20.529665366454527</v>
      </c>
      <c r="V129" s="117" t="s">
        <v>1106</v>
      </c>
      <c r="W129" s="123" t="s">
        <v>1650</v>
      </c>
      <c r="X129" s="146">
        <v>18.7</v>
      </c>
      <c r="Y129" s="147">
        <v>18.98</v>
      </c>
      <c r="Z129" s="142">
        <v>7.4</v>
      </c>
      <c r="AA129" s="142">
        <v>7.5</v>
      </c>
      <c r="AB129" s="143">
        <v>44.6</v>
      </c>
      <c r="AC129" s="143">
        <v>45</v>
      </c>
      <c r="AD129" s="148">
        <v>10.69</v>
      </c>
      <c r="AE129" s="148">
        <v>10.78</v>
      </c>
      <c r="AF129" s="145" t="s">
        <v>56</v>
      </c>
      <c r="AG129" s="145" t="s">
        <v>56</v>
      </c>
      <c r="AH129" s="149" t="s">
        <v>56</v>
      </c>
      <c r="AI129" s="149" t="s">
        <v>56</v>
      </c>
      <c r="AJ129" s="152" t="s">
        <v>56</v>
      </c>
      <c r="AK129" s="152" t="s">
        <v>56</v>
      </c>
      <c r="AL129" s="153" t="s">
        <v>56</v>
      </c>
      <c r="AM129" s="153" t="s">
        <v>56</v>
      </c>
      <c r="AN129" s="154" t="s">
        <v>56</v>
      </c>
      <c r="AO129" s="154" t="s">
        <v>56</v>
      </c>
      <c r="AP129" s="155" t="s">
        <v>56</v>
      </c>
      <c r="AQ129" s="177" t="s">
        <v>56</v>
      </c>
      <c r="AR129" s="180" t="s">
        <v>56</v>
      </c>
      <c r="AS129" s="180" t="s">
        <v>56</v>
      </c>
      <c r="AT129" s="340" t="s">
        <v>56</v>
      </c>
      <c r="AU129" s="342" t="s">
        <v>56</v>
      </c>
      <c r="AV129" s="344" t="s">
        <v>56</v>
      </c>
      <c r="AW129" s="344" t="s">
        <v>56</v>
      </c>
      <c r="AX129" s="347" t="s">
        <v>56</v>
      </c>
      <c r="AY129" s="347" t="s">
        <v>56</v>
      </c>
    </row>
    <row r="130" spans="1:51" s="124" customFormat="1" ht="22.15" hidden="1" customHeight="1">
      <c r="A130" s="117">
        <v>91250170</v>
      </c>
      <c r="B130" s="118" t="s">
        <v>2443</v>
      </c>
      <c r="C130" s="117"/>
      <c r="D130" s="223" t="s">
        <v>1828</v>
      </c>
      <c r="E130" s="117" t="s">
        <v>30</v>
      </c>
      <c r="F130" s="119">
        <v>105</v>
      </c>
      <c r="G130" s="117" t="s">
        <v>734</v>
      </c>
      <c r="H130" s="119">
        <v>105</v>
      </c>
      <c r="I130" s="117"/>
      <c r="J130" s="120"/>
      <c r="K130" s="117" t="s">
        <v>225</v>
      </c>
      <c r="L130" s="121">
        <v>80</v>
      </c>
      <c r="M130" s="117"/>
      <c r="N130" s="121"/>
      <c r="O130" s="117"/>
      <c r="P130" s="122" t="s">
        <v>1094</v>
      </c>
      <c r="Q130" s="117" t="s">
        <v>2176</v>
      </c>
      <c r="R130" s="117" t="s">
        <v>1663</v>
      </c>
      <c r="S130" s="205">
        <v>56.87</v>
      </c>
      <c r="T130" s="205">
        <v>52.23</v>
      </c>
      <c r="U130" s="203">
        <f t="shared" ref="U130:U193" si="2">1000/T130</f>
        <v>19.146084625694048</v>
      </c>
      <c r="V130" s="117" t="s">
        <v>1106</v>
      </c>
      <c r="W130" s="123" t="s">
        <v>1650</v>
      </c>
      <c r="X130" s="146">
        <v>18.7</v>
      </c>
      <c r="Y130" s="147">
        <v>18.98</v>
      </c>
      <c r="Z130" s="142">
        <v>7.4</v>
      </c>
      <c r="AA130" s="142">
        <v>7.5</v>
      </c>
      <c r="AB130" s="143">
        <v>49.6</v>
      </c>
      <c r="AC130" s="143">
        <v>50</v>
      </c>
      <c r="AD130" s="148">
        <v>10.69</v>
      </c>
      <c r="AE130" s="148">
        <v>10.78</v>
      </c>
      <c r="AF130" s="145" t="s">
        <v>56</v>
      </c>
      <c r="AG130" s="145" t="s">
        <v>56</v>
      </c>
      <c r="AH130" s="149" t="s">
        <v>56</v>
      </c>
      <c r="AI130" s="149" t="s">
        <v>56</v>
      </c>
      <c r="AJ130" s="152" t="s">
        <v>56</v>
      </c>
      <c r="AK130" s="152" t="s">
        <v>56</v>
      </c>
      <c r="AL130" s="153" t="s">
        <v>56</v>
      </c>
      <c r="AM130" s="153" t="s">
        <v>56</v>
      </c>
      <c r="AN130" s="154" t="s">
        <v>56</v>
      </c>
      <c r="AO130" s="154" t="s">
        <v>56</v>
      </c>
      <c r="AP130" s="155" t="s">
        <v>56</v>
      </c>
      <c r="AQ130" s="177" t="s">
        <v>56</v>
      </c>
      <c r="AR130" s="180" t="s">
        <v>56</v>
      </c>
      <c r="AS130" s="180" t="s">
        <v>56</v>
      </c>
      <c r="AT130" s="340" t="s">
        <v>56</v>
      </c>
      <c r="AU130" s="342" t="s">
        <v>56</v>
      </c>
      <c r="AV130" s="344" t="s">
        <v>56</v>
      </c>
      <c r="AW130" s="344" t="s">
        <v>56</v>
      </c>
      <c r="AX130" s="347" t="s">
        <v>56</v>
      </c>
      <c r="AY130" s="347" t="s">
        <v>56</v>
      </c>
    </row>
    <row r="131" spans="1:51" ht="22.15" hidden="1" customHeight="1">
      <c r="A131" s="138">
        <v>91240171</v>
      </c>
      <c r="B131" s="114" t="s">
        <v>2323</v>
      </c>
      <c r="D131" s="223" t="s">
        <v>1828</v>
      </c>
      <c r="E131" s="30" t="s">
        <v>30</v>
      </c>
      <c r="F131" s="74">
        <v>105</v>
      </c>
      <c r="G131" s="30" t="s">
        <v>734</v>
      </c>
      <c r="H131" s="74">
        <v>105</v>
      </c>
      <c r="K131" s="30" t="s">
        <v>225</v>
      </c>
      <c r="L131" s="76">
        <v>80</v>
      </c>
      <c r="P131" s="78" t="s">
        <v>1094</v>
      </c>
      <c r="Q131" s="30" t="s">
        <v>2714</v>
      </c>
      <c r="R131" s="30" t="s">
        <v>1120</v>
      </c>
      <c r="S131" s="86">
        <v>50.98</v>
      </c>
      <c r="T131" s="86">
        <v>45.76</v>
      </c>
      <c r="U131" s="203">
        <f t="shared" si="2"/>
        <v>21.853146853146853</v>
      </c>
      <c r="V131" s="30" t="s">
        <v>1106</v>
      </c>
      <c r="W131" s="79" t="s">
        <v>1650</v>
      </c>
      <c r="X131" s="146">
        <v>18.7</v>
      </c>
      <c r="Y131" s="147">
        <v>18.98</v>
      </c>
      <c r="Z131" s="142">
        <v>7.4</v>
      </c>
      <c r="AA131" s="142">
        <v>7.5</v>
      </c>
      <c r="AB131" s="143">
        <v>39.6</v>
      </c>
      <c r="AC131" s="143">
        <v>40</v>
      </c>
      <c r="AD131" s="148">
        <v>11.76</v>
      </c>
      <c r="AE131" s="148">
        <v>11.98</v>
      </c>
      <c r="AF131" s="145">
        <v>10.69</v>
      </c>
      <c r="AG131" s="145">
        <v>10.78</v>
      </c>
      <c r="AH131" s="149">
        <v>30</v>
      </c>
      <c r="AI131" s="149">
        <v>31</v>
      </c>
      <c r="AJ131" s="152" t="s">
        <v>56</v>
      </c>
      <c r="AK131" s="152" t="s">
        <v>56</v>
      </c>
      <c r="AL131" s="153" t="s">
        <v>56</v>
      </c>
      <c r="AM131" s="153" t="s">
        <v>56</v>
      </c>
      <c r="AN131" s="154" t="s">
        <v>56</v>
      </c>
      <c r="AO131" s="154" t="s">
        <v>56</v>
      </c>
      <c r="AP131" s="155" t="s">
        <v>56</v>
      </c>
      <c r="AQ131" s="177" t="s">
        <v>56</v>
      </c>
      <c r="AR131" s="180" t="s">
        <v>56</v>
      </c>
      <c r="AS131" s="180" t="s">
        <v>56</v>
      </c>
      <c r="AT131" s="340" t="s">
        <v>56</v>
      </c>
      <c r="AU131" s="342" t="s">
        <v>56</v>
      </c>
      <c r="AV131" s="344" t="s">
        <v>56</v>
      </c>
      <c r="AW131" s="344" t="s">
        <v>56</v>
      </c>
      <c r="AX131" s="347" t="s">
        <v>56</v>
      </c>
      <c r="AY131" s="347" t="s">
        <v>56</v>
      </c>
    </row>
    <row r="132" spans="1:51" ht="22.15" hidden="1" customHeight="1">
      <c r="A132" s="138">
        <v>91245171</v>
      </c>
      <c r="B132" s="114" t="s">
        <v>2324</v>
      </c>
      <c r="D132" s="223" t="s">
        <v>1828</v>
      </c>
      <c r="E132" s="30" t="s">
        <v>30</v>
      </c>
      <c r="F132" s="74">
        <v>105</v>
      </c>
      <c r="G132" s="30" t="s">
        <v>734</v>
      </c>
      <c r="H132" s="74">
        <v>105</v>
      </c>
      <c r="K132" s="30" t="s">
        <v>225</v>
      </c>
      <c r="L132" s="76">
        <v>80</v>
      </c>
      <c r="P132" s="78" t="s">
        <v>1094</v>
      </c>
      <c r="Q132" s="30" t="s">
        <v>2714</v>
      </c>
      <c r="R132" s="30" t="s">
        <v>1120</v>
      </c>
      <c r="U132" s="203" t="e">
        <f t="shared" si="2"/>
        <v>#DIV/0!</v>
      </c>
      <c r="X132" s="146">
        <v>18.7</v>
      </c>
      <c r="Y132" s="147">
        <v>18.98</v>
      </c>
      <c r="Z132" s="142">
        <v>7.4</v>
      </c>
      <c r="AA132" s="142">
        <v>7.5</v>
      </c>
      <c r="AB132" s="143">
        <v>44.6</v>
      </c>
      <c r="AC132" s="143">
        <v>45</v>
      </c>
      <c r="AD132" s="148">
        <v>11.76</v>
      </c>
      <c r="AE132" s="148">
        <v>11.98</v>
      </c>
      <c r="AF132" s="145">
        <v>10.69</v>
      </c>
      <c r="AG132" s="145">
        <v>10.78</v>
      </c>
      <c r="AH132" s="149">
        <v>30</v>
      </c>
      <c r="AI132" s="149">
        <v>31</v>
      </c>
      <c r="AJ132" s="152" t="s">
        <v>56</v>
      </c>
      <c r="AK132" s="152" t="s">
        <v>56</v>
      </c>
      <c r="AL132" s="153" t="s">
        <v>56</v>
      </c>
      <c r="AM132" s="153" t="s">
        <v>56</v>
      </c>
      <c r="AN132" s="154" t="s">
        <v>56</v>
      </c>
      <c r="AO132" s="154" t="s">
        <v>56</v>
      </c>
      <c r="AP132" s="155" t="s">
        <v>56</v>
      </c>
      <c r="AQ132" s="177" t="s">
        <v>56</v>
      </c>
      <c r="AR132" s="180" t="s">
        <v>56</v>
      </c>
      <c r="AS132" s="180" t="s">
        <v>56</v>
      </c>
      <c r="AT132" s="340" t="s">
        <v>56</v>
      </c>
      <c r="AU132" s="342" t="s">
        <v>56</v>
      </c>
      <c r="AV132" s="344" t="s">
        <v>56</v>
      </c>
      <c r="AW132" s="344" t="s">
        <v>56</v>
      </c>
      <c r="AX132" s="347" t="s">
        <v>56</v>
      </c>
      <c r="AY132" s="347" t="s">
        <v>56</v>
      </c>
    </row>
    <row r="133" spans="1:51" ht="22.15" hidden="1" customHeight="1">
      <c r="A133" s="138">
        <v>91250171</v>
      </c>
      <c r="B133" s="114" t="s">
        <v>2325</v>
      </c>
      <c r="D133" s="223" t="s">
        <v>1828</v>
      </c>
      <c r="E133" s="30" t="s">
        <v>30</v>
      </c>
      <c r="F133" s="74">
        <v>105</v>
      </c>
      <c r="G133" s="30" t="s">
        <v>734</v>
      </c>
      <c r="H133" s="74">
        <v>105</v>
      </c>
      <c r="K133" s="30" t="s">
        <v>225</v>
      </c>
      <c r="L133" s="76">
        <v>80</v>
      </c>
      <c r="P133" s="78" t="s">
        <v>1094</v>
      </c>
      <c r="Q133" s="30" t="s">
        <v>2714</v>
      </c>
      <c r="R133" s="30" t="s">
        <v>1120</v>
      </c>
      <c r="S133" s="86">
        <v>59.93</v>
      </c>
      <c r="T133" s="86">
        <v>54.82</v>
      </c>
      <c r="U133" s="203">
        <f t="shared" si="2"/>
        <v>18.241517694272165</v>
      </c>
      <c r="V133" s="30" t="s">
        <v>1106</v>
      </c>
      <c r="W133" s="79" t="s">
        <v>1650</v>
      </c>
      <c r="X133" s="146">
        <v>18.7</v>
      </c>
      <c r="Y133" s="147">
        <v>18.98</v>
      </c>
      <c r="Z133" s="142">
        <v>7.4</v>
      </c>
      <c r="AA133" s="142">
        <v>7.5</v>
      </c>
      <c r="AB133" s="143">
        <v>49.6</v>
      </c>
      <c r="AC133" s="143">
        <v>50</v>
      </c>
      <c r="AD133" s="148">
        <v>11.76</v>
      </c>
      <c r="AE133" s="148">
        <v>11.98</v>
      </c>
      <c r="AF133" s="145">
        <v>10.69</v>
      </c>
      <c r="AG133" s="145">
        <v>10.78</v>
      </c>
      <c r="AH133" s="149">
        <v>30</v>
      </c>
      <c r="AI133" s="149">
        <v>31</v>
      </c>
      <c r="AJ133" s="152" t="s">
        <v>56</v>
      </c>
      <c r="AK133" s="152" t="s">
        <v>56</v>
      </c>
      <c r="AL133" s="153" t="s">
        <v>56</v>
      </c>
      <c r="AM133" s="153" t="s">
        <v>56</v>
      </c>
      <c r="AN133" s="154" t="s">
        <v>56</v>
      </c>
      <c r="AO133" s="154" t="s">
        <v>56</v>
      </c>
      <c r="AP133" s="155" t="s">
        <v>56</v>
      </c>
      <c r="AQ133" s="177" t="s">
        <v>56</v>
      </c>
      <c r="AR133" s="180" t="s">
        <v>56</v>
      </c>
      <c r="AS133" s="180" t="s">
        <v>56</v>
      </c>
      <c r="AT133" s="340" t="s">
        <v>56</v>
      </c>
      <c r="AU133" s="342" t="s">
        <v>56</v>
      </c>
      <c r="AV133" s="344" t="s">
        <v>56</v>
      </c>
      <c r="AW133" s="344" t="s">
        <v>56</v>
      </c>
      <c r="AX133" s="347" t="s">
        <v>56</v>
      </c>
      <c r="AY133" s="347" t="s">
        <v>56</v>
      </c>
    </row>
    <row r="134" spans="1:51" ht="22.15" hidden="1" customHeight="1">
      <c r="A134" s="138">
        <v>91255171</v>
      </c>
      <c r="B134" s="114" t="s">
        <v>2326</v>
      </c>
      <c r="D134" s="223" t="s">
        <v>1828</v>
      </c>
      <c r="E134" s="30" t="s">
        <v>30</v>
      </c>
      <c r="F134" s="74">
        <v>105</v>
      </c>
      <c r="G134" s="30" t="s">
        <v>734</v>
      </c>
      <c r="H134" s="74">
        <v>105</v>
      </c>
      <c r="K134" s="30" t="s">
        <v>225</v>
      </c>
      <c r="L134" s="76">
        <v>80</v>
      </c>
      <c r="P134" s="78" t="s">
        <v>1094</v>
      </c>
      <c r="Q134" s="30" t="s">
        <v>2714</v>
      </c>
      <c r="R134" s="30" t="s">
        <v>1120</v>
      </c>
      <c r="S134" s="86">
        <v>64.260000000000005</v>
      </c>
      <c r="T134" s="86">
        <v>59.28</v>
      </c>
      <c r="U134" s="203">
        <f t="shared" si="2"/>
        <v>16.869095816464238</v>
      </c>
      <c r="V134" s="30" t="s">
        <v>1106</v>
      </c>
      <c r="W134" s="79" t="s">
        <v>1650</v>
      </c>
      <c r="X134" s="146">
        <v>18.7</v>
      </c>
      <c r="Y134" s="147">
        <v>18.98</v>
      </c>
      <c r="Z134" s="142">
        <v>7.4</v>
      </c>
      <c r="AA134" s="142">
        <v>7.5</v>
      </c>
      <c r="AB134" s="143">
        <v>54.6</v>
      </c>
      <c r="AC134" s="143">
        <v>55</v>
      </c>
      <c r="AD134" s="148">
        <v>11.76</v>
      </c>
      <c r="AE134" s="148">
        <v>11.98</v>
      </c>
      <c r="AF134" s="145">
        <v>10.69</v>
      </c>
      <c r="AG134" s="145">
        <v>10.78</v>
      </c>
      <c r="AH134" s="149">
        <v>30</v>
      </c>
      <c r="AI134" s="149">
        <v>31</v>
      </c>
      <c r="AJ134" s="152" t="s">
        <v>56</v>
      </c>
      <c r="AK134" s="152" t="s">
        <v>56</v>
      </c>
      <c r="AL134" s="153" t="s">
        <v>56</v>
      </c>
      <c r="AM134" s="153" t="s">
        <v>56</v>
      </c>
      <c r="AN134" s="154" t="s">
        <v>56</v>
      </c>
      <c r="AO134" s="154" t="s">
        <v>56</v>
      </c>
      <c r="AP134" s="155" t="s">
        <v>56</v>
      </c>
      <c r="AQ134" s="177" t="s">
        <v>56</v>
      </c>
      <c r="AR134" s="180" t="s">
        <v>56</v>
      </c>
      <c r="AS134" s="180" t="s">
        <v>56</v>
      </c>
      <c r="AT134" s="340" t="s">
        <v>56</v>
      </c>
      <c r="AU134" s="342" t="s">
        <v>56</v>
      </c>
      <c r="AV134" s="344" t="s">
        <v>56</v>
      </c>
      <c r="AW134" s="344" t="s">
        <v>56</v>
      </c>
      <c r="AX134" s="347" t="s">
        <v>56</v>
      </c>
      <c r="AY134" s="347" t="s">
        <v>56</v>
      </c>
    </row>
    <row r="135" spans="1:51" ht="22.15" hidden="1" customHeight="1">
      <c r="A135" s="138">
        <v>91260171</v>
      </c>
      <c r="B135" s="114" t="s">
        <v>2327</v>
      </c>
      <c r="D135" s="223" t="s">
        <v>1828</v>
      </c>
      <c r="E135" s="30" t="s">
        <v>30</v>
      </c>
      <c r="F135" s="74">
        <v>105</v>
      </c>
      <c r="G135" s="30" t="s">
        <v>734</v>
      </c>
      <c r="H135" s="74">
        <v>105</v>
      </c>
      <c r="K135" s="30" t="s">
        <v>225</v>
      </c>
      <c r="L135" s="76">
        <v>80</v>
      </c>
      <c r="P135" s="78" t="s">
        <v>1094</v>
      </c>
      <c r="Q135" s="30" t="s">
        <v>2714</v>
      </c>
      <c r="R135" s="30" t="s">
        <v>1120</v>
      </c>
      <c r="S135" s="86">
        <v>68.48</v>
      </c>
      <c r="T135" s="86">
        <v>63.59</v>
      </c>
      <c r="U135" s="203">
        <f t="shared" si="2"/>
        <v>15.725743041358703</v>
      </c>
      <c r="V135" s="30" t="s">
        <v>1106</v>
      </c>
      <c r="W135" s="79" t="s">
        <v>1650</v>
      </c>
      <c r="X135" s="146">
        <v>18.7</v>
      </c>
      <c r="Y135" s="147">
        <v>18.98</v>
      </c>
      <c r="Z135" s="142">
        <v>7.4</v>
      </c>
      <c r="AA135" s="142">
        <v>7.5</v>
      </c>
      <c r="AB135" s="143">
        <v>59.6</v>
      </c>
      <c r="AC135" s="143">
        <v>60</v>
      </c>
      <c r="AD135" s="148">
        <v>11.76</v>
      </c>
      <c r="AE135" s="148">
        <v>11.98</v>
      </c>
      <c r="AF135" s="145">
        <v>10.69</v>
      </c>
      <c r="AG135" s="145">
        <v>10.78</v>
      </c>
      <c r="AH135" s="149">
        <v>30</v>
      </c>
      <c r="AI135" s="149">
        <v>31</v>
      </c>
      <c r="AJ135" s="152" t="s">
        <v>56</v>
      </c>
      <c r="AK135" s="152" t="s">
        <v>56</v>
      </c>
      <c r="AL135" s="153" t="s">
        <v>56</v>
      </c>
      <c r="AM135" s="153" t="s">
        <v>56</v>
      </c>
      <c r="AN135" s="154" t="s">
        <v>56</v>
      </c>
      <c r="AO135" s="154" t="s">
        <v>56</v>
      </c>
      <c r="AP135" s="155" t="s">
        <v>56</v>
      </c>
      <c r="AQ135" s="177" t="s">
        <v>56</v>
      </c>
      <c r="AR135" s="180" t="s">
        <v>56</v>
      </c>
      <c r="AS135" s="180" t="s">
        <v>56</v>
      </c>
      <c r="AT135" s="340" t="s">
        <v>56</v>
      </c>
      <c r="AU135" s="342" t="s">
        <v>56</v>
      </c>
      <c r="AV135" s="344" t="s">
        <v>56</v>
      </c>
      <c r="AW135" s="344" t="s">
        <v>56</v>
      </c>
      <c r="AX135" s="347" t="s">
        <v>56</v>
      </c>
      <c r="AY135" s="347" t="s">
        <v>56</v>
      </c>
    </row>
    <row r="136" spans="1:51" ht="22.15" hidden="1" customHeight="1">
      <c r="A136" s="138">
        <v>91265171</v>
      </c>
      <c r="B136" s="114" t="s">
        <v>2328</v>
      </c>
      <c r="D136" s="223" t="s">
        <v>1828</v>
      </c>
      <c r="E136" s="30" t="s">
        <v>30</v>
      </c>
      <c r="F136" s="74">
        <v>105</v>
      </c>
      <c r="G136" s="30" t="s">
        <v>734</v>
      </c>
      <c r="H136" s="74">
        <v>105</v>
      </c>
      <c r="K136" s="30" t="s">
        <v>225</v>
      </c>
      <c r="L136" s="76">
        <v>80</v>
      </c>
      <c r="P136" s="78" t="s">
        <v>1094</v>
      </c>
      <c r="Q136" s="30" t="s">
        <v>2714</v>
      </c>
      <c r="R136" s="30" t="s">
        <v>1120</v>
      </c>
      <c r="S136" s="86">
        <v>73.14</v>
      </c>
      <c r="T136" s="86">
        <v>68.14</v>
      </c>
      <c r="U136" s="203">
        <f t="shared" si="2"/>
        <v>14.6756677428823</v>
      </c>
      <c r="V136" s="30" t="s">
        <v>1106</v>
      </c>
      <c r="W136" s="79" t="s">
        <v>1650</v>
      </c>
      <c r="X136" s="146">
        <v>18.7</v>
      </c>
      <c r="Y136" s="147">
        <v>18.98</v>
      </c>
      <c r="Z136" s="142">
        <v>7.4</v>
      </c>
      <c r="AA136" s="142">
        <v>7.5</v>
      </c>
      <c r="AB136" s="143">
        <v>64.599999999999994</v>
      </c>
      <c r="AC136" s="143">
        <v>65</v>
      </c>
      <c r="AD136" s="148">
        <v>11.76</v>
      </c>
      <c r="AE136" s="148">
        <v>11.98</v>
      </c>
      <c r="AF136" s="145">
        <v>10.69</v>
      </c>
      <c r="AG136" s="145">
        <v>10.78</v>
      </c>
      <c r="AH136" s="149">
        <v>30</v>
      </c>
      <c r="AI136" s="149">
        <v>31</v>
      </c>
      <c r="AJ136" s="152" t="s">
        <v>56</v>
      </c>
      <c r="AK136" s="152" t="s">
        <v>56</v>
      </c>
      <c r="AL136" s="153" t="s">
        <v>56</v>
      </c>
      <c r="AM136" s="153" t="s">
        <v>56</v>
      </c>
      <c r="AN136" s="154" t="s">
        <v>56</v>
      </c>
      <c r="AO136" s="154" t="s">
        <v>56</v>
      </c>
      <c r="AP136" s="155" t="s">
        <v>56</v>
      </c>
      <c r="AQ136" s="177" t="s">
        <v>56</v>
      </c>
      <c r="AR136" s="180" t="s">
        <v>56</v>
      </c>
      <c r="AS136" s="180" t="s">
        <v>56</v>
      </c>
      <c r="AT136" s="340" t="s">
        <v>56</v>
      </c>
      <c r="AU136" s="342" t="s">
        <v>56</v>
      </c>
      <c r="AV136" s="344" t="s">
        <v>56</v>
      </c>
      <c r="AW136" s="344" t="s">
        <v>56</v>
      </c>
      <c r="AX136" s="347" t="s">
        <v>56</v>
      </c>
      <c r="AY136" s="347" t="s">
        <v>56</v>
      </c>
    </row>
    <row r="137" spans="1:51" ht="22.15" hidden="1" customHeight="1">
      <c r="A137" s="138">
        <v>91270171</v>
      </c>
      <c r="B137" s="114" t="s">
        <v>2329</v>
      </c>
      <c r="D137" s="223" t="s">
        <v>1828</v>
      </c>
      <c r="E137" s="30" t="s">
        <v>30</v>
      </c>
      <c r="F137" s="74">
        <v>95</v>
      </c>
      <c r="G137" s="30" t="s">
        <v>734</v>
      </c>
      <c r="H137" s="74">
        <v>95</v>
      </c>
      <c r="K137" s="30" t="s">
        <v>225</v>
      </c>
      <c r="L137" s="76">
        <v>80</v>
      </c>
      <c r="P137" s="78" t="s">
        <v>1094</v>
      </c>
      <c r="Q137" s="30" t="s">
        <v>2714</v>
      </c>
      <c r="R137" s="30" t="s">
        <v>1120</v>
      </c>
      <c r="S137" s="86">
        <v>77.06</v>
      </c>
      <c r="T137" s="86">
        <v>72.14</v>
      </c>
      <c r="U137" s="203">
        <f t="shared" si="2"/>
        <v>13.86193512614361</v>
      </c>
      <c r="V137" s="30" t="s">
        <v>1106</v>
      </c>
      <c r="W137" s="79" t="s">
        <v>1650</v>
      </c>
      <c r="X137" s="146">
        <v>18.7</v>
      </c>
      <c r="Y137" s="147">
        <v>18.98</v>
      </c>
      <c r="Z137" s="142">
        <v>7.4</v>
      </c>
      <c r="AA137" s="142">
        <v>7.5</v>
      </c>
      <c r="AB137" s="143">
        <v>69.599999999999994</v>
      </c>
      <c r="AC137" s="143">
        <v>70</v>
      </c>
      <c r="AD137" s="148">
        <v>11.76</v>
      </c>
      <c r="AE137" s="148">
        <v>11.98</v>
      </c>
      <c r="AF137" s="145">
        <v>10.69</v>
      </c>
      <c r="AG137" s="145">
        <v>10.78</v>
      </c>
      <c r="AH137" s="149">
        <v>30</v>
      </c>
      <c r="AI137" s="149">
        <v>31</v>
      </c>
      <c r="AJ137" s="152" t="s">
        <v>56</v>
      </c>
      <c r="AK137" s="152" t="s">
        <v>56</v>
      </c>
      <c r="AL137" s="153" t="s">
        <v>56</v>
      </c>
      <c r="AM137" s="153" t="s">
        <v>56</v>
      </c>
      <c r="AN137" s="154" t="s">
        <v>56</v>
      </c>
      <c r="AO137" s="154" t="s">
        <v>56</v>
      </c>
      <c r="AP137" s="155" t="s">
        <v>56</v>
      </c>
      <c r="AQ137" s="177" t="s">
        <v>56</v>
      </c>
      <c r="AR137" s="180" t="s">
        <v>56</v>
      </c>
      <c r="AS137" s="180" t="s">
        <v>56</v>
      </c>
      <c r="AT137" s="340" t="s">
        <v>56</v>
      </c>
      <c r="AU137" s="342" t="s">
        <v>56</v>
      </c>
      <c r="AV137" s="344" t="s">
        <v>56</v>
      </c>
      <c r="AW137" s="344" t="s">
        <v>56</v>
      </c>
      <c r="AX137" s="347" t="s">
        <v>56</v>
      </c>
      <c r="AY137" s="347" t="s">
        <v>56</v>
      </c>
    </row>
    <row r="138" spans="1:51" ht="22.15" hidden="1" customHeight="1">
      <c r="A138" s="138">
        <v>91275171</v>
      </c>
      <c r="B138" s="114" t="s">
        <v>2330</v>
      </c>
      <c r="D138" s="223" t="s">
        <v>1828</v>
      </c>
      <c r="E138" s="30" t="s">
        <v>30</v>
      </c>
      <c r="F138" s="74">
        <v>95</v>
      </c>
      <c r="G138" s="30" t="s">
        <v>734</v>
      </c>
      <c r="H138" s="74">
        <v>95</v>
      </c>
      <c r="K138" s="30" t="s">
        <v>225</v>
      </c>
      <c r="L138" s="76">
        <v>80</v>
      </c>
      <c r="P138" s="78" t="s">
        <v>1094</v>
      </c>
      <c r="Q138" s="30" t="s">
        <v>2714</v>
      </c>
      <c r="R138" s="30" t="s">
        <v>1120</v>
      </c>
      <c r="S138" s="86">
        <v>81.45</v>
      </c>
      <c r="T138" s="86">
        <v>76.849999999999994</v>
      </c>
      <c r="U138" s="203">
        <f t="shared" si="2"/>
        <v>13.012361743656475</v>
      </c>
      <c r="V138" s="30" t="s">
        <v>1106</v>
      </c>
      <c r="W138" s="79" t="s">
        <v>1650</v>
      </c>
      <c r="X138" s="146">
        <v>18.7</v>
      </c>
      <c r="Y138" s="147">
        <v>18.98</v>
      </c>
      <c r="Z138" s="142">
        <v>7.4</v>
      </c>
      <c r="AA138" s="142">
        <v>7.5</v>
      </c>
      <c r="AB138" s="143">
        <v>74.599999999999994</v>
      </c>
      <c r="AC138" s="143">
        <v>75</v>
      </c>
      <c r="AD138" s="148">
        <v>11.76</v>
      </c>
      <c r="AE138" s="148">
        <v>11.98</v>
      </c>
      <c r="AF138" s="145">
        <v>10.69</v>
      </c>
      <c r="AG138" s="145">
        <v>10.78</v>
      </c>
      <c r="AH138" s="149">
        <v>30</v>
      </c>
      <c r="AI138" s="149">
        <v>31</v>
      </c>
      <c r="AJ138" s="152" t="s">
        <v>56</v>
      </c>
      <c r="AK138" s="152" t="s">
        <v>56</v>
      </c>
      <c r="AL138" s="153" t="s">
        <v>56</v>
      </c>
      <c r="AM138" s="153" t="s">
        <v>56</v>
      </c>
      <c r="AN138" s="154" t="s">
        <v>56</v>
      </c>
      <c r="AO138" s="154" t="s">
        <v>56</v>
      </c>
      <c r="AP138" s="155" t="s">
        <v>56</v>
      </c>
      <c r="AQ138" s="177" t="s">
        <v>56</v>
      </c>
      <c r="AR138" s="180" t="s">
        <v>56</v>
      </c>
      <c r="AS138" s="180" t="s">
        <v>56</v>
      </c>
      <c r="AT138" s="340" t="s">
        <v>56</v>
      </c>
      <c r="AU138" s="342" t="s">
        <v>56</v>
      </c>
      <c r="AV138" s="344" t="s">
        <v>56</v>
      </c>
      <c r="AW138" s="344" t="s">
        <v>56</v>
      </c>
      <c r="AX138" s="347" t="s">
        <v>56</v>
      </c>
      <c r="AY138" s="347" t="s">
        <v>56</v>
      </c>
    </row>
    <row r="139" spans="1:51" ht="22.15" hidden="1" customHeight="1">
      <c r="A139" s="138">
        <v>91280171</v>
      </c>
      <c r="B139" s="114" t="s">
        <v>2331</v>
      </c>
      <c r="D139" s="223" t="s">
        <v>1828</v>
      </c>
      <c r="E139" s="30" t="s">
        <v>30</v>
      </c>
      <c r="F139" s="74">
        <v>95</v>
      </c>
      <c r="G139" s="30" t="s">
        <v>734</v>
      </c>
      <c r="H139" s="74">
        <v>95</v>
      </c>
      <c r="K139" s="30" t="s">
        <v>225</v>
      </c>
      <c r="L139" s="76">
        <v>80</v>
      </c>
      <c r="P139" s="78" t="s">
        <v>1094</v>
      </c>
      <c r="Q139" s="30" t="s">
        <v>2714</v>
      </c>
      <c r="R139" s="30" t="s">
        <v>1120</v>
      </c>
      <c r="S139" s="86">
        <v>86.17</v>
      </c>
      <c r="T139" s="86">
        <v>80.84</v>
      </c>
      <c r="U139" s="203">
        <f t="shared" si="2"/>
        <v>12.370113805047007</v>
      </c>
      <c r="V139" s="30" t="s">
        <v>1106</v>
      </c>
      <c r="W139" s="79" t="s">
        <v>1650</v>
      </c>
      <c r="X139" s="146">
        <v>18.7</v>
      </c>
      <c r="Y139" s="147">
        <v>18.98</v>
      </c>
      <c r="Z139" s="142">
        <v>7.4</v>
      </c>
      <c r="AA139" s="142">
        <v>7.5</v>
      </c>
      <c r="AB139" s="143">
        <v>79.599999999999994</v>
      </c>
      <c r="AC139" s="143">
        <v>80</v>
      </c>
      <c r="AD139" s="148">
        <v>11.76</v>
      </c>
      <c r="AE139" s="148">
        <v>11.98</v>
      </c>
      <c r="AF139" s="145">
        <v>10.69</v>
      </c>
      <c r="AG139" s="145">
        <v>10.78</v>
      </c>
      <c r="AH139" s="149">
        <v>30</v>
      </c>
      <c r="AI139" s="149">
        <v>31</v>
      </c>
      <c r="AJ139" s="152" t="s">
        <v>56</v>
      </c>
      <c r="AK139" s="152" t="s">
        <v>56</v>
      </c>
      <c r="AL139" s="153" t="s">
        <v>56</v>
      </c>
      <c r="AM139" s="153" t="s">
        <v>56</v>
      </c>
      <c r="AN139" s="154" t="s">
        <v>56</v>
      </c>
      <c r="AO139" s="154" t="s">
        <v>56</v>
      </c>
      <c r="AP139" s="155" t="s">
        <v>56</v>
      </c>
      <c r="AQ139" s="177" t="s">
        <v>56</v>
      </c>
      <c r="AR139" s="180" t="s">
        <v>56</v>
      </c>
      <c r="AS139" s="180" t="s">
        <v>56</v>
      </c>
      <c r="AT139" s="340" t="s">
        <v>56</v>
      </c>
      <c r="AU139" s="342" t="s">
        <v>56</v>
      </c>
      <c r="AV139" s="344" t="s">
        <v>56</v>
      </c>
      <c r="AW139" s="344" t="s">
        <v>56</v>
      </c>
      <c r="AX139" s="347" t="s">
        <v>56</v>
      </c>
      <c r="AY139" s="347" t="s">
        <v>56</v>
      </c>
    </row>
    <row r="140" spans="1:51" ht="22.15" hidden="1" customHeight="1">
      <c r="A140" s="138">
        <v>91285171</v>
      </c>
      <c r="B140" s="114" t="s">
        <v>2332</v>
      </c>
      <c r="D140" s="223" t="s">
        <v>1828</v>
      </c>
      <c r="E140" s="30" t="s">
        <v>30</v>
      </c>
      <c r="F140" s="74">
        <v>95</v>
      </c>
      <c r="G140" s="30" t="s">
        <v>734</v>
      </c>
      <c r="H140" s="74">
        <v>95</v>
      </c>
      <c r="K140" s="30" t="s">
        <v>225</v>
      </c>
      <c r="L140" s="76">
        <v>80</v>
      </c>
      <c r="P140" s="78" t="s">
        <v>1094</v>
      </c>
      <c r="Q140" s="30" t="s">
        <v>2714</v>
      </c>
      <c r="R140" s="30" t="s">
        <v>1120</v>
      </c>
      <c r="S140" s="86">
        <v>90.48</v>
      </c>
      <c r="T140" s="86">
        <v>85.21</v>
      </c>
      <c r="U140" s="203">
        <f t="shared" si="2"/>
        <v>11.735711770918908</v>
      </c>
      <c r="V140" s="30" t="s">
        <v>1106</v>
      </c>
      <c r="W140" s="79" t="s">
        <v>1650</v>
      </c>
      <c r="X140" s="146">
        <v>18.7</v>
      </c>
      <c r="Y140" s="147">
        <v>18.98</v>
      </c>
      <c r="Z140" s="142">
        <v>7.4</v>
      </c>
      <c r="AA140" s="142">
        <v>7.5</v>
      </c>
      <c r="AB140" s="143">
        <v>84.6</v>
      </c>
      <c r="AC140" s="143">
        <v>85</v>
      </c>
      <c r="AD140" s="148">
        <v>11.76</v>
      </c>
      <c r="AE140" s="148">
        <v>11.98</v>
      </c>
      <c r="AF140" s="145">
        <v>10.69</v>
      </c>
      <c r="AG140" s="145">
        <v>10.78</v>
      </c>
      <c r="AH140" s="149">
        <v>30</v>
      </c>
      <c r="AI140" s="149">
        <v>31</v>
      </c>
      <c r="AJ140" s="152" t="s">
        <v>56</v>
      </c>
      <c r="AK140" s="152" t="s">
        <v>56</v>
      </c>
      <c r="AL140" s="153" t="s">
        <v>56</v>
      </c>
      <c r="AM140" s="153" t="s">
        <v>56</v>
      </c>
      <c r="AN140" s="154" t="s">
        <v>56</v>
      </c>
      <c r="AO140" s="154" t="s">
        <v>56</v>
      </c>
      <c r="AP140" s="155" t="s">
        <v>56</v>
      </c>
      <c r="AQ140" s="177" t="s">
        <v>56</v>
      </c>
      <c r="AR140" s="180" t="s">
        <v>56</v>
      </c>
      <c r="AS140" s="180" t="s">
        <v>56</v>
      </c>
      <c r="AT140" s="340" t="s">
        <v>56</v>
      </c>
      <c r="AU140" s="342" t="s">
        <v>56</v>
      </c>
      <c r="AV140" s="344" t="s">
        <v>56</v>
      </c>
      <c r="AW140" s="344" t="s">
        <v>56</v>
      </c>
      <c r="AX140" s="347" t="s">
        <v>56</v>
      </c>
      <c r="AY140" s="347" t="s">
        <v>56</v>
      </c>
    </row>
    <row r="141" spans="1:51" ht="22.15" hidden="1" customHeight="1">
      <c r="A141" s="138">
        <v>91290171</v>
      </c>
      <c r="B141" s="114" t="s">
        <v>2333</v>
      </c>
      <c r="D141" s="223" t="s">
        <v>1828</v>
      </c>
      <c r="E141" s="30" t="s">
        <v>30</v>
      </c>
      <c r="F141" s="74">
        <v>95</v>
      </c>
      <c r="G141" s="30" t="s">
        <v>734</v>
      </c>
      <c r="H141" s="74">
        <v>95</v>
      </c>
      <c r="K141" s="30" t="s">
        <v>225</v>
      </c>
      <c r="L141" s="76">
        <v>80</v>
      </c>
      <c r="P141" s="78" t="s">
        <v>1094</v>
      </c>
      <c r="Q141" s="30" t="s">
        <v>2714</v>
      </c>
      <c r="R141" s="30" t="s">
        <v>1120</v>
      </c>
      <c r="S141" s="86">
        <v>94.49</v>
      </c>
      <c r="T141" s="86">
        <v>89.59</v>
      </c>
      <c r="U141" s="203">
        <f t="shared" si="2"/>
        <v>11.161960040183056</v>
      </c>
      <c r="V141" s="30" t="s">
        <v>1106</v>
      </c>
      <c r="W141" s="79" t="s">
        <v>1650</v>
      </c>
      <c r="X141" s="146">
        <v>18.7</v>
      </c>
      <c r="Y141" s="147">
        <v>18.98</v>
      </c>
      <c r="Z141" s="142">
        <v>7.4</v>
      </c>
      <c r="AA141" s="142">
        <v>7.5</v>
      </c>
      <c r="AB141" s="143">
        <v>89.6</v>
      </c>
      <c r="AC141" s="143">
        <v>90</v>
      </c>
      <c r="AD141" s="148">
        <v>11.76</v>
      </c>
      <c r="AE141" s="148">
        <v>11.98</v>
      </c>
      <c r="AF141" s="145">
        <v>10.69</v>
      </c>
      <c r="AG141" s="145">
        <v>10.78</v>
      </c>
      <c r="AH141" s="149">
        <v>30</v>
      </c>
      <c r="AI141" s="149">
        <v>31</v>
      </c>
      <c r="AJ141" s="152" t="s">
        <v>56</v>
      </c>
      <c r="AK141" s="152" t="s">
        <v>56</v>
      </c>
      <c r="AL141" s="153" t="s">
        <v>56</v>
      </c>
      <c r="AM141" s="153" t="s">
        <v>56</v>
      </c>
      <c r="AN141" s="154" t="s">
        <v>56</v>
      </c>
      <c r="AO141" s="154" t="s">
        <v>56</v>
      </c>
      <c r="AP141" s="155" t="s">
        <v>56</v>
      </c>
      <c r="AQ141" s="177" t="s">
        <v>56</v>
      </c>
      <c r="AR141" s="180" t="s">
        <v>56</v>
      </c>
      <c r="AS141" s="180" t="s">
        <v>56</v>
      </c>
      <c r="AT141" s="340" t="s">
        <v>56</v>
      </c>
      <c r="AU141" s="342" t="s">
        <v>56</v>
      </c>
      <c r="AV141" s="344" t="s">
        <v>56</v>
      </c>
      <c r="AW141" s="344" t="s">
        <v>56</v>
      </c>
      <c r="AX141" s="347" t="s">
        <v>56</v>
      </c>
      <c r="AY141" s="347" t="s">
        <v>56</v>
      </c>
    </row>
    <row r="142" spans="1:51" ht="22.15" hidden="1" customHeight="1">
      <c r="A142" s="138">
        <v>91210171</v>
      </c>
      <c r="B142" s="114" t="s">
        <v>2334</v>
      </c>
      <c r="D142" s="223" t="s">
        <v>1828</v>
      </c>
      <c r="E142" s="30" t="s">
        <v>30</v>
      </c>
      <c r="F142" s="74">
        <v>95</v>
      </c>
      <c r="G142" s="30" t="s">
        <v>734</v>
      </c>
      <c r="H142" s="74">
        <v>95</v>
      </c>
      <c r="K142" s="30" t="s">
        <v>225</v>
      </c>
      <c r="L142" s="76">
        <v>80</v>
      </c>
      <c r="P142" s="78" t="s">
        <v>1094</v>
      </c>
      <c r="Q142" s="30" t="s">
        <v>2714</v>
      </c>
      <c r="R142" s="30" t="s">
        <v>1120</v>
      </c>
      <c r="S142" s="86">
        <v>103.47</v>
      </c>
      <c r="T142" s="86">
        <v>97.93</v>
      </c>
      <c r="U142" s="203">
        <f t="shared" si="2"/>
        <v>10.211375472276115</v>
      </c>
      <c r="V142" s="30" t="s">
        <v>1106</v>
      </c>
      <c r="W142" s="79" t="s">
        <v>1650</v>
      </c>
      <c r="X142" s="146">
        <v>18.7</v>
      </c>
      <c r="Y142" s="147">
        <v>18.98</v>
      </c>
      <c r="Z142" s="142">
        <v>7.4</v>
      </c>
      <c r="AA142" s="142">
        <v>7.5</v>
      </c>
      <c r="AB142" s="143">
        <v>99.6</v>
      </c>
      <c r="AC142" s="143">
        <v>100</v>
      </c>
      <c r="AD142" s="148">
        <v>11.76</v>
      </c>
      <c r="AE142" s="148">
        <v>11.98</v>
      </c>
      <c r="AF142" s="145">
        <v>10.69</v>
      </c>
      <c r="AG142" s="145">
        <v>10.78</v>
      </c>
      <c r="AH142" s="149">
        <v>30</v>
      </c>
      <c r="AI142" s="149">
        <v>31</v>
      </c>
      <c r="AJ142" s="152" t="s">
        <v>56</v>
      </c>
      <c r="AK142" s="152" t="s">
        <v>56</v>
      </c>
      <c r="AL142" s="153" t="s">
        <v>56</v>
      </c>
      <c r="AM142" s="153" t="s">
        <v>56</v>
      </c>
      <c r="AN142" s="154" t="s">
        <v>56</v>
      </c>
      <c r="AO142" s="154" t="s">
        <v>56</v>
      </c>
      <c r="AP142" s="155" t="s">
        <v>56</v>
      </c>
      <c r="AQ142" s="177" t="s">
        <v>56</v>
      </c>
      <c r="AR142" s="180" t="s">
        <v>56</v>
      </c>
      <c r="AS142" s="180" t="s">
        <v>56</v>
      </c>
      <c r="AT142" s="340" t="s">
        <v>56</v>
      </c>
      <c r="AU142" s="342" t="s">
        <v>56</v>
      </c>
      <c r="AV142" s="344" t="s">
        <v>56</v>
      </c>
      <c r="AW142" s="344" t="s">
        <v>56</v>
      </c>
      <c r="AX142" s="347" t="s">
        <v>56</v>
      </c>
      <c r="AY142" s="347" t="s">
        <v>56</v>
      </c>
    </row>
    <row r="143" spans="1:51" ht="22.15" hidden="1" customHeight="1">
      <c r="A143" s="138">
        <v>91211171</v>
      </c>
      <c r="B143" s="114" t="s">
        <v>2335</v>
      </c>
      <c r="D143" s="223" t="s">
        <v>1828</v>
      </c>
      <c r="E143" s="30" t="s">
        <v>735</v>
      </c>
      <c r="F143" s="74">
        <v>56</v>
      </c>
      <c r="K143" s="30" t="s">
        <v>82</v>
      </c>
      <c r="L143" s="76">
        <v>28</v>
      </c>
      <c r="P143" s="78" t="s">
        <v>1094</v>
      </c>
      <c r="Q143" s="30" t="s">
        <v>2714</v>
      </c>
      <c r="R143" s="30" t="s">
        <v>1120</v>
      </c>
      <c r="S143" s="86">
        <v>111.44</v>
      </c>
      <c r="T143" s="86">
        <v>106.54</v>
      </c>
      <c r="U143" s="203">
        <f t="shared" si="2"/>
        <v>9.3861460484325132</v>
      </c>
      <c r="V143" s="30" t="s">
        <v>1106</v>
      </c>
      <c r="W143" s="79" t="s">
        <v>2123</v>
      </c>
      <c r="X143" s="146">
        <v>18.7</v>
      </c>
      <c r="Y143" s="147">
        <v>18.98</v>
      </c>
      <c r="Z143" s="142">
        <v>7.4</v>
      </c>
      <c r="AA143" s="142">
        <v>7.5</v>
      </c>
      <c r="AB143" s="143">
        <v>109.6</v>
      </c>
      <c r="AC143" s="143">
        <v>110</v>
      </c>
      <c r="AD143" s="148">
        <v>11.76</v>
      </c>
      <c r="AE143" s="148">
        <v>11.98</v>
      </c>
      <c r="AF143" s="145">
        <v>10.69</v>
      </c>
      <c r="AG143" s="145">
        <v>10.78</v>
      </c>
      <c r="AH143" s="149">
        <v>30</v>
      </c>
      <c r="AI143" s="149">
        <v>31</v>
      </c>
      <c r="AJ143" s="152" t="s">
        <v>56</v>
      </c>
      <c r="AK143" s="152" t="s">
        <v>56</v>
      </c>
      <c r="AL143" s="153" t="s">
        <v>56</v>
      </c>
      <c r="AM143" s="153" t="s">
        <v>56</v>
      </c>
      <c r="AN143" s="154" t="s">
        <v>56</v>
      </c>
      <c r="AO143" s="154" t="s">
        <v>56</v>
      </c>
      <c r="AP143" s="155" t="s">
        <v>56</v>
      </c>
      <c r="AQ143" s="177" t="s">
        <v>56</v>
      </c>
      <c r="AR143" s="180" t="s">
        <v>56</v>
      </c>
      <c r="AS143" s="180" t="s">
        <v>56</v>
      </c>
      <c r="AT143" s="340" t="s">
        <v>56</v>
      </c>
      <c r="AU143" s="342" t="s">
        <v>56</v>
      </c>
      <c r="AV143" s="344" t="s">
        <v>56</v>
      </c>
      <c r="AW143" s="344" t="s">
        <v>56</v>
      </c>
      <c r="AX143" s="347" t="s">
        <v>56</v>
      </c>
      <c r="AY143" s="347" t="s">
        <v>56</v>
      </c>
    </row>
    <row r="144" spans="1:51" ht="22.15" hidden="1" customHeight="1">
      <c r="A144" s="138">
        <v>91212171</v>
      </c>
      <c r="B144" s="114" t="s">
        <v>2336</v>
      </c>
      <c r="D144" s="223" t="s">
        <v>1828</v>
      </c>
      <c r="E144" s="30" t="s">
        <v>735</v>
      </c>
      <c r="F144" s="74">
        <v>56</v>
      </c>
      <c r="K144" s="30" t="s">
        <v>82</v>
      </c>
      <c r="L144" s="76">
        <v>28</v>
      </c>
      <c r="P144" s="78" t="s">
        <v>1094</v>
      </c>
      <c r="Q144" s="30" t="s">
        <v>2714</v>
      </c>
      <c r="R144" s="30" t="s">
        <v>1120</v>
      </c>
      <c r="S144" s="86">
        <v>119.97</v>
      </c>
      <c r="T144" s="86">
        <v>114.95</v>
      </c>
      <c r="U144" s="203">
        <f t="shared" si="2"/>
        <v>8.6994345367551116</v>
      </c>
      <c r="V144" s="30" t="s">
        <v>1106</v>
      </c>
      <c r="W144" s="79" t="s">
        <v>2123</v>
      </c>
      <c r="X144" s="146">
        <v>18.7</v>
      </c>
      <c r="Y144" s="147">
        <v>18.98</v>
      </c>
      <c r="Z144" s="142">
        <v>7.4</v>
      </c>
      <c r="AA144" s="142">
        <v>7.5</v>
      </c>
      <c r="AB144" s="143">
        <v>119.6</v>
      </c>
      <c r="AC144" s="143">
        <v>120</v>
      </c>
      <c r="AD144" s="148">
        <v>11.76</v>
      </c>
      <c r="AE144" s="148">
        <v>11.98</v>
      </c>
      <c r="AF144" s="145">
        <v>10.69</v>
      </c>
      <c r="AG144" s="145">
        <v>10.78</v>
      </c>
      <c r="AH144" s="149">
        <v>30</v>
      </c>
      <c r="AI144" s="149">
        <v>31</v>
      </c>
      <c r="AJ144" s="152" t="s">
        <v>56</v>
      </c>
      <c r="AK144" s="152" t="s">
        <v>56</v>
      </c>
      <c r="AL144" s="153" t="s">
        <v>56</v>
      </c>
      <c r="AM144" s="153" t="s">
        <v>56</v>
      </c>
      <c r="AN144" s="154" t="s">
        <v>56</v>
      </c>
      <c r="AO144" s="154" t="s">
        <v>56</v>
      </c>
      <c r="AP144" s="155" t="s">
        <v>56</v>
      </c>
      <c r="AQ144" s="177" t="s">
        <v>56</v>
      </c>
      <c r="AR144" s="180" t="s">
        <v>56</v>
      </c>
      <c r="AS144" s="180" t="s">
        <v>56</v>
      </c>
      <c r="AT144" s="340" t="s">
        <v>56</v>
      </c>
      <c r="AU144" s="342" t="s">
        <v>56</v>
      </c>
      <c r="AV144" s="344" t="s">
        <v>56</v>
      </c>
      <c r="AW144" s="344" t="s">
        <v>56</v>
      </c>
      <c r="AX144" s="347" t="s">
        <v>56</v>
      </c>
      <c r="AY144" s="347" t="s">
        <v>56</v>
      </c>
    </row>
    <row r="145" spans="1:51" ht="22.15" hidden="1" customHeight="1">
      <c r="A145" s="138">
        <v>91213171</v>
      </c>
      <c r="B145" s="114" t="s">
        <v>2337</v>
      </c>
      <c r="D145" s="223" t="s">
        <v>1828</v>
      </c>
      <c r="E145" s="30" t="s">
        <v>735</v>
      </c>
      <c r="F145" s="74">
        <v>56</v>
      </c>
      <c r="K145" s="30" t="s">
        <v>82</v>
      </c>
      <c r="L145" s="76">
        <v>28</v>
      </c>
      <c r="P145" s="78" t="s">
        <v>1094</v>
      </c>
      <c r="Q145" s="30" t="s">
        <v>2714</v>
      </c>
      <c r="R145" s="30" t="s">
        <v>1120</v>
      </c>
      <c r="S145" s="86">
        <v>129.27000000000001</v>
      </c>
      <c r="T145" s="86">
        <v>123.19</v>
      </c>
      <c r="U145" s="203">
        <f t="shared" si="2"/>
        <v>8.1175420082798926</v>
      </c>
      <c r="V145" s="30" t="s">
        <v>1106</v>
      </c>
      <c r="W145" s="79" t="s">
        <v>2123</v>
      </c>
      <c r="X145" s="146">
        <v>18.7</v>
      </c>
      <c r="Y145" s="147">
        <v>18.98</v>
      </c>
      <c r="Z145" s="142">
        <v>7.4</v>
      </c>
      <c r="AA145" s="142">
        <v>7.5</v>
      </c>
      <c r="AB145" s="143">
        <v>129.6</v>
      </c>
      <c r="AC145" s="143">
        <v>130</v>
      </c>
      <c r="AD145" s="148">
        <v>11.76</v>
      </c>
      <c r="AE145" s="148">
        <v>11.98</v>
      </c>
      <c r="AF145" s="145">
        <v>10.69</v>
      </c>
      <c r="AG145" s="145">
        <v>10.78</v>
      </c>
      <c r="AH145" s="149">
        <v>36</v>
      </c>
      <c r="AI145" s="149">
        <v>37</v>
      </c>
      <c r="AJ145" s="152" t="s">
        <v>56</v>
      </c>
      <c r="AK145" s="152" t="s">
        <v>56</v>
      </c>
      <c r="AL145" s="153" t="s">
        <v>56</v>
      </c>
      <c r="AM145" s="153" t="s">
        <v>56</v>
      </c>
      <c r="AN145" s="154" t="s">
        <v>56</v>
      </c>
      <c r="AO145" s="154" t="s">
        <v>56</v>
      </c>
      <c r="AP145" s="155" t="s">
        <v>56</v>
      </c>
      <c r="AQ145" s="177" t="s">
        <v>56</v>
      </c>
      <c r="AR145" s="180" t="s">
        <v>56</v>
      </c>
      <c r="AS145" s="180" t="s">
        <v>56</v>
      </c>
      <c r="AT145" s="340" t="s">
        <v>56</v>
      </c>
      <c r="AU145" s="342" t="s">
        <v>56</v>
      </c>
      <c r="AV145" s="344" t="s">
        <v>56</v>
      </c>
      <c r="AW145" s="344" t="s">
        <v>56</v>
      </c>
      <c r="AX145" s="347" t="s">
        <v>56</v>
      </c>
      <c r="AY145" s="347" t="s">
        <v>56</v>
      </c>
    </row>
    <row r="146" spans="1:51" hidden="1">
      <c r="A146" s="138">
        <v>91214171</v>
      </c>
      <c r="B146" s="114" t="s">
        <v>2338</v>
      </c>
      <c r="D146" s="223" t="s">
        <v>1828</v>
      </c>
      <c r="E146" s="30" t="s">
        <v>735</v>
      </c>
      <c r="F146" s="74">
        <v>56</v>
      </c>
      <c r="K146" s="30" t="s">
        <v>82</v>
      </c>
      <c r="L146" s="76">
        <v>28</v>
      </c>
      <c r="P146" s="78" t="s">
        <v>1094</v>
      </c>
      <c r="Q146" s="30" t="s">
        <v>2714</v>
      </c>
      <c r="R146" s="30" t="s">
        <v>1120</v>
      </c>
      <c r="S146" s="86">
        <v>137.62</v>
      </c>
      <c r="T146" s="86">
        <v>131.94999999999999</v>
      </c>
      <c r="U146" s="203">
        <f t="shared" si="2"/>
        <v>7.5786282682834409</v>
      </c>
      <c r="V146" s="30" t="s">
        <v>1106</v>
      </c>
      <c r="W146" s="79" t="s">
        <v>2123</v>
      </c>
      <c r="X146" s="146">
        <v>18.7</v>
      </c>
      <c r="Y146" s="147">
        <v>18.98</v>
      </c>
      <c r="Z146" s="142">
        <v>7.4</v>
      </c>
      <c r="AA146" s="142">
        <v>7.5</v>
      </c>
      <c r="AB146" s="143">
        <v>139.6</v>
      </c>
      <c r="AC146" s="143">
        <v>140</v>
      </c>
      <c r="AD146" s="148">
        <v>11.76</v>
      </c>
      <c r="AE146" s="148">
        <v>11.98</v>
      </c>
      <c r="AF146" s="145">
        <v>10.69</v>
      </c>
      <c r="AG146" s="145">
        <v>10.78</v>
      </c>
      <c r="AH146" s="149">
        <v>36</v>
      </c>
      <c r="AI146" s="149">
        <v>37</v>
      </c>
      <c r="AJ146" s="152" t="s">
        <v>56</v>
      </c>
      <c r="AK146" s="152" t="s">
        <v>56</v>
      </c>
      <c r="AL146" s="153" t="s">
        <v>56</v>
      </c>
      <c r="AM146" s="153" t="s">
        <v>56</v>
      </c>
      <c r="AN146" s="154" t="s">
        <v>56</v>
      </c>
      <c r="AO146" s="154" t="s">
        <v>56</v>
      </c>
      <c r="AP146" s="155" t="s">
        <v>56</v>
      </c>
      <c r="AQ146" s="177" t="s">
        <v>56</v>
      </c>
      <c r="AR146" s="180" t="s">
        <v>56</v>
      </c>
      <c r="AS146" s="180" t="s">
        <v>56</v>
      </c>
      <c r="AT146" s="340" t="s">
        <v>56</v>
      </c>
      <c r="AU146" s="342" t="s">
        <v>56</v>
      </c>
      <c r="AV146" s="344" t="s">
        <v>56</v>
      </c>
      <c r="AW146" s="344" t="s">
        <v>56</v>
      </c>
      <c r="AX146" s="347" t="s">
        <v>56</v>
      </c>
      <c r="AY146" s="347" t="s">
        <v>56</v>
      </c>
    </row>
    <row r="147" spans="1:51" ht="22.15" hidden="1" customHeight="1">
      <c r="A147" s="138">
        <v>91215171</v>
      </c>
      <c r="B147" s="114" t="s">
        <v>2339</v>
      </c>
      <c r="D147" s="223" t="s">
        <v>1828</v>
      </c>
      <c r="E147" s="30" t="s">
        <v>735</v>
      </c>
      <c r="F147" s="74">
        <v>56</v>
      </c>
      <c r="K147" s="30" t="s">
        <v>82</v>
      </c>
      <c r="L147" s="76">
        <v>28</v>
      </c>
      <c r="P147" s="78" t="s">
        <v>1094</v>
      </c>
      <c r="Q147" s="30" t="s">
        <v>2714</v>
      </c>
      <c r="R147" s="30" t="s">
        <v>1120</v>
      </c>
      <c r="S147" s="86">
        <v>145.52000000000001</v>
      </c>
      <c r="T147" s="86">
        <v>140.09</v>
      </c>
      <c r="U147" s="203">
        <f t="shared" si="2"/>
        <v>7.1382682561210649</v>
      </c>
      <c r="V147" s="30" t="s">
        <v>1106</v>
      </c>
      <c r="W147" s="79" t="s">
        <v>2123</v>
      </c>
      <c r="X147" s="146">
        <v>18.7</v>
      </c>
      <c r="Y147" s="147">
        <v>18.98</v>
      </c>
      <c r="Z147" s="142">
        <v>7.4</v>
      </c>
      <c r="AA147" s="142">
        <v>7.5</v>
      </c>
      <c r="AB147" s="143">
        <v>149.6</v>
      </c>
      <c r="AC147" s="143">
        <v>150</v>
      </c>
      <c r="AD147" s="148">
        <v>11.76</v>
      </c>
      <c r="AE147" s="148">
        <v>11.98</v>
      </c>
      <c r="AF147" s="145">
        <v>10.69</v>
      </c>
      <c r="AG147" s="145">
        <v>10.78</v>
      </c>
      <c r="AH147" s="149">
        <v>36</v>
      </c>
      <c r="AI147" s="149">
        <v>37</v>
      </c>
      <c r="AJ147" s="152" t="s">
        <v>56</v>
      </c>
      <c r="AK147" s="152" t="s">
        <v>56</v>
      </c>
      <c r="AL147" s="153" t="s">
        <v>56</v>
      </c>
      <c r="AM147" s="153" t="s">
        <v>56</v>
      </c>
      <c r="AN147" s="154" t="s">
        <v>56</v>
      </c>
      <c r="AO147" s="154" t="s">
        <v>56</v>
      </c>
      <c r="AP147" s="155" t="s">
        <v>56</v>
      </c>
      <c r="AQ147" s="177" t="s">
        <v>56</v>
      </c>
      <c r="AR147" s="180" t="s">
        <v>56</v>
      </c>
      <c r="AS147" s="180" t="s">
        <v>56</v>
      </c>
      <c r="AT147" s="340" t="s">
        <v>56</v>
      </c>
      <c r="AU147" s="342" t="s">
        <v>56</v>
      </c>
      <c r="AV147" s="344" t="s">
        <v>56</v>
      </c>
      <c r="AW147" s="344" t="s">
        <v>56</v>
      </c>
      <c r="AX147" s="347" t="s">
        <v>56</v>
      </c>
      <c r="AY147" s="347" t="s">
        <v>56</v>
      </c>
    </row>
    <row r="148" spans="1:51" s="124" customFormat="1" ht="22.15" hidden="1" customHeight="1">
      <c r="A148" s="117">
        <v>91425150</v>
      </c>
      <c r="B148" s="118" t="s">
        <v>2406</v>
      </c>
      <c r="C148" s="117"/>
      <c r="D148" s="223" t="s">
        <v>1828</v>
      </c>
      <c r="E148" s="117" t="s">
        <v>908</v>
      </c>
      <c r="F148" s="119">
        <v>95</v>
      </c>
      <c r="G148" s="117"/>
      <c r="H148" s="119"/>
      <c r="I148" s="117"/>
      <c r="J148" s="120"/>
      <c r="K148" s="117" t="s">
        <v>225</v>
      </c>
      <c r="L148" s="121">
        <v>80</v>
      </c>
      <c r="M148" s="117"/>
      <c r="N148" s="121"/>
      <c r="O148" s="117"/>
      <c r="P148" s="122" t="s">
        <v>1110</v>
      </c>
      <c r="Q148" s="117" t="s">
        <v>2210</v>
      </c>
      <c r="R148" s="117" t="s">
        <v>2090</v>
      </c>
      <c r="S148" s="205">
        <v>59.48</v>
      </c>
      <c r="T148" s="205">
        <v>51.79</v>
      </c>
      <c r="U148" s="203">
        <f t="shared" si="2"/>
        <v>19.308746862328636</v>
      </c>
      <c r="V148" s="117" t="s">
        <v>1106</v>
      </c>
      <c r="W148" s="123" t="s">
        <v>1650</v>
      </c>
      <c r="X148" s="146">
        <v>21.7</v>
      </c>
      <c r="Y148" s="147">
        <v>21.98</v>
      </c>
      <c r="Z148" s="142">
        <v>8.6999999999999993</v>
      </c>
      <c r="AA148" s="142">
        <v>8.8000000000000007</v>
      </c>
      <c r="AB148" s="143">
        <v>24.6</v>
      </c>
      <c r="AC148" s="143">
        <v>25</v>
      </c>
      <c r="AD148" s="148">
        <v>12.86</v>
      </c>
      <c r="AE148" s="148">
        <v>12.96</v>
      </c>
      <c r="AF148" s="145" t="s">
        <v>56</v>
      </c>
      <c r="AG148" s="145" t="s">
        <v>56</v>
      </c>
      <c r="AH148" s="149" t="s">
        <v>56</v>
      </c>
      <c r="AI148" s="149" t="s">
        <v>56</v>
      </c>
      <c r="AJ148" s="152" t="s">
        <v>56</v>
      </c>
      <c r="AK148" s="152" t="s">
        <v>56</v>
      </c>
      <c r="AL148" s="153" t="s">
        <v>56</v>
      </c>
      <c r="AM148" s="153" t="s">
        <v>56</v>
      </c>
      <c r="AN148" s="154" t="s">
        <v>56</v>
      </c>
      <c r="AO148" s="154" t="s">
        <v>56</v>
      </c>
      <c r="AP148" s="155" t="s">
        <v>56</v>
      </c>
      <c r="AQ148" s="177" t="s">
        <v>56</v>
      </c>
      <c r="AR148" s="180" t="s">
        <v>56</v>
      </c>
      <c r="AS148" s="180" t="s">
        <v>56</v>
      </c>
      <c r="AT148" s="340" t="s">
        <v>56</v>
      </c>
      <c r="AU148" s="342" t="s">
        <v>56</v>
      </c>
      <c r="AV148" s="344" t="s">
        <v>56</v>
      </c>
      <c r="AW148" s="344" t="s">
        <v>56</v>
      </c>
      <c r="AX148" s="347" t="s">
        <v>56</v>
      </c>
      <c r="AY148" s="347" t="s">
        <v>56</v>
      </c>
    </row>
    <row r="149" spans="1:51" s="124" customFormat="1" ht="22.15" hidden="1" customHeight="1">
      <c r="A149" s="117">
        <v>91430150</v>
      </c>
      <c r="B149" s="118" t="s">
        <v>2407</v>
      </c>
      <c r="C149" s="117"/>
      <c r="D149" s="223" t="s">
        <v>1828</v>
      </c>
      <c r="E149" s="117" t="s">
        <v>908</v>
      </c>
      <c r="F149" s="119">
        <v>95</v>
      </c>
      <c r="G149" s="117"/>
      <c r="H149" s="119"/>
      <c r="I149" s="117"/>
      <c r="J149" s="120"/>
      <c r="K149" s="117" t="s">
        <v>225</v>
      </c>
      <c r="L149" s="121">
        <v>80</v>
      </c>
      <c r="M149" s="117"/>
      <c r="N149" s="121"/>
      <c r="O149" s="117"/>
      <c r="P149" s="122" t="s">
        <v>1110</v>
      </c>
      <c r="Q149" s="117" t="s">
        <v>2210</v>
      </c>
      <c r="R149" s="117" t="s">
        <v>2090</v>
      </c>
      <c r="S149" s="205">
        <v>64.510000000000005</v>
      </c>
      <c r="T149" s="205">
        <v>56.45</v>
      </c>
      <c r="U149" s="203">
        <f t="shared" si="2"/>
        <v>17.714791851195749</v>
      </c>
      <c r="V149" s="117" t="s">
        <v>1106</v>
      </c>
      <c r="W149" s="123" t="s">
        <v>1650</v>
      </c>
      <c r="X149" s="146">
        <v>21.7</v>
      </c>
      <c r="Y149" s="147">
        <v>21.98</v>
      </c>
      <c r="Z149" s="142">
        <v>8.6999999999999993</v>
      </c>
      <c r="AA149" s="142">
        <v>8.8000000000000007</v>
      </c>
      <c r="AB149" s="143">
        <v>29.6</v>
      </c>
      <c r="AC149" s="143">
        <v>30</v>
      </c>
      <c r="AD149" s="148">
        <v>12.86</v>
      </c>
      <c r="AE149" s="148">
        <v>12.96</v>
      </c>
      <c r="AF149" s="145" t="s">
        <v>56</v>
      </c>
      <c r="AG149" s="145" t="s">
        <v>56</v>
      </c>
      <c r="AH149" s="149" t="s">
        <v>56</v>
      </c>
      <c r="AI149" s="149" t="s">
        <v>56</v>
      </c>
      <c r="AJ149" s="152" t="s">
        <v>56</v>
      </c>
      <c r="AK149" s="152" t="s">
        <v>56</v>
      </c>
      <c r="AL149" s="153" t="s">
        <v>56</v>
      </c>
      <c r="AM149" s="153" t="s">
        <v>56</v>
      </c>
      <c r="AN149" s="154" t="s">
        <v>56</v>
      </c>
      <c r="AO149" s="154" t="s">
        <v>56</v>
      </c>
      <c r="AP149" s="155" t="s">
        <v>56</v>
      </c>
      <c r="AQ149" s="177" t="s">
        <v>56</v>
      </c>
      <c r="AR149" s="180" t="s">
        <v>56</v>
      </c>
      <c r="AS149" s="180" t="s">
        <v>56</v>
      </c>
      <c r="AT149" s="340" t="s">
        <v>56</v>
      </c>
      <c r="AU149" s="342" t="s">
        <v>56</v>
      </c>
      <c r="AV149" s="344" t="s">
        <v>56</v>
      </c>
      <c r="AW149" s="344" t="s">
        <v>56</v>
      </c>
      <c r="AX149" s="347" t="s">
        <v>56</v>
      </c>
      <c r="AY149" s="347" t="s">
        <v>56</v>
      </c>
    </row>
    <row r="150" spans="1:51" s="124" customFormat="1" ht="22.15" hidden="1" customHeight="1">
      <c r="A150" s="117">
        <v>91435150</v>
      </c>
      <c r="B150" s="118" t="s">
        <v>2408</v>
      </c>
      <c r="C150" s="117"/>
      <c r="D150" s="223" t="s">
        <v>1828</v>
      </c>
      <c r="E150" s="117" t="s">
        <v>908</v>
      </c>
      <c r="F150" s="119">
        <v>95</v>
      </c>
      <c r="G150" s="117"/>
      <c r="H150" s="119"/>
      <c r="I150" s="117"/>
      <c r="J150" s="120"/>
      <c r="K150" s="117" t="s">
        <v>225</v>
      </c>
      <c r="L150" s="121">
        <v>80</v>
      </c>
      <c r="M150" s="117"/>
      <c r="N150" s="121"/>
      <c r="O150" s="117"/>
      <c r="P150" s="122" t="s">
        <v>1110</v>
      </c>
      <c r="Q150" s="117" t="s">
        <v>2210</v>
      </c>
      <c r="R150" s="117" t="s">
        <v>2090</v>
      </c>
      <c r="S150" s="205">
        <v>68.66</v>
      </c>
      <c r="T150" s="205">
        <v>62.1</v>
      </c>
      <c r="U150" s="203">
        <f t="shared" si="2"/>
        <v>16.103059581320451</v>
      </c>
      <c r="V150" s="117" t="s">
        <v>1106</v>
      </c>
      <c r="W150" s="123" t="s">
        <v>1650</v>
      </c>
      <c r="X150" s="146">
        <v>21.7</v>
      </c>
      <c r="Y150" s="147">
        <v>21.98</v>
      </c>
      <c r="Z150" s="142">
        <v>8.6999999999999993</v>
      </c>
      <c r="AA150" s="142">
        <v>8.8000000000000007</v>
      </c>
      <c r="AB150" s="143">
        <v>34.6</v>
      </c>
      <c r="AC150" s="143">
        <v>35</v>
      </c>
      <c r="AD150" s="148">
        <v>12.86</v>
      </c>
      <c r="AE150" s="148">
        <v>12.96</v>
      </c>
      <c r="AF150" s="145" t="s">
        <v>56</v>
      </c>
      <c r="AG150" s="145" t="s">
        <v>56</v>
      </c>
      <c r="AH150" s="149" t="s">
        <v>56</v>
      </c>
      <c r="AI150" s="149" t="s">
        <v>56</v>
      </c>
      <c r="AJ150" s="152" t="s">
        <v>56</v>
      </c>
      <c r="AK150" s="152" t="s">
        <v>56</v>
      </c>
      <c r="AL150" s="153" t="s">
        <v>56</v>
      </c>
      <c r="AM150" s="153" t="s">
        <v>56</v>
      </c>
      <c r="AN150" s="154" t="s">
        <v>56</v>
      </c>
      <c r="AO150" s="154" t="s">
        <v>56</v>
      </c>
      <c r="AP150" s="155" t="s">
        <v>56</v>
      </c>
      <c r="AQ150" s="177" t="s">
        <v>56</v>
      </c>
      <c r="AR150" s="180" t="s">
        <v>56</v>
      </c>
      <c r="AS150" s="180" t="s">
        <v>56</v>
      </c>
      <c r="AT150" s="340" t="s">
        <v>56</v>
      </c>
      <c r="AU150" s="342" t="s">
        <v>56</v>
      </c>
      <c r="AV150" s="344" t="s">
        <v>56</v>
      </c>
      <c r="AW150" s="344" t="s">
        <v>56</v>
      </c>
      <c r="AX150" s="347" t="s">
        <v>56</v>
      </c>
      <c r="AY150" s="347" t="s">
        <v>56</v>
      </c>
    </row>
    <row r="151" spans="1:51" s="124" customFormat="1" ht="22.15" hidden="1" customHeight="1">
      <c r="A151" s="117">
        <v>91440150</v>
      </c>
      <c r="B151" s="118" t="s">
        <v>2409</v>
      </c>
      <c r="C151" s="117"/>
      <c r="D151" s="223" t="s">
        <v>1828</v>
      </c>
      <c r="E151" s="117" t="s">
        <v>908</v>
      </c>
      <c r="F151" s="119">
        <v>95</v>
      </c>
      <c r="G151" s="117"/>
      <c r="H151" s="119"/>
      <c r="I151" s="117"/>
      <c r="J151" s="120"/>
      <c r="K151" s="117" t="s">
        <v>225</v>
      </c>
      <c r="L151" s="121">
        <v>80</v>
      </c>
      <c r="M151" s="117"/>
      <c r="N151" s="121"/>
      <c r="O151" s="117"/>
      <c r="P151" s="122" t="s">
        <v>1110</v>
      </c>
      <c r="Q151" s="117" t="s">
        <v>2210</v>
      </c>
      <c r="R151" s="117" t="s">
        <v>2090</v>
      </c>
      <c r="S151" s="205">
        <v>74.459999999999994</v>
      </c>
      <c r="T151" s="205">
        <v>67.180000000000007</v>
      </c>
      <c r="U151" s="203">
        <f t="shared" si="2"/>
        <v>14.885382554331645</v>
      </c>
      <c r="V151" s="117" t="s">
        <v>1106</v>
      </c>
      <c r="W151" s="123" t="s">
        <v>1650</v>
      </c>
      <c r="X151" s="146">
        <v>21.7</v>
      </c>
      <c r="Y151" s="147">
        <v>21.98</v>
      </c>
      <c r="Z151" s="142">
        <v>8.6999999999999993</v>
      </c>
      <c r="AA151" s="142">
        <v>8.8000000000000007</v>
      </c>
      <c r="AB151" s="143">
        <v>39.6</v>
      </c>
      <c r="AC151" s="143">
        <v>40</v>
      </c>
      <c r="AD151" s="148">
        <v>12.86</v>
      </c>
      <c r="AE151" s="148">
        <v>12.96</v>
      </c>
      <c r="AF151" s="145" t="s">
        <v>56</v>
      </c>
      <c r="AG151" s="145" t="s">
        <v>56</v>
      </c>
      <c r="AH151" s="149" t="s">
        <v>56</v>
      </c>
      <c r="AI151" s="149" t="s">
        <v>56</v>
      </c>
      <c r="AJ151" s="152" t="s">
        <v>56</v>
      </c>
      <c r="AK151" s="152" t="s">
        <v>56</v>
      </c>
      <c r="AL151" s="153" t="s">
        <v>56</v>
      </c>
      <c r="AM151" s="153" t="s">
        <v>56</v>
      </c>
      <c r="AN151" s="154" t="s">
        <v>56</v>
      </c>
      <c r="AO151" s="154" t="s">
        <v>56</v>
      </c>
      <c r="AP151" s="155" t="s">
        <v>56</v>
      </c>
      <c r="AQ151" s="177" t="s">
        <v>56</v>
      </c>
      <c r="AR151" s="180" t="s">
        <v>56</v>
      </c>
      <c r="AS151" s="180" t="s">
        <v>56</v>
      </c>
      <c r="AT151" s="340" t="s">
        <v>56</v>
      </c>
      <c r="AU151" s="342" t="s">
        <v>56</v>
      </c>
      <c r="AV151" s="344" t="s">
        <v>56</v>
      </c>
      <c r="AW151" s="344" t="s">
        <v>56</v>
      </c>
      <c r="AX151" s="347" t="s">
        <v>56</v>
      </c>
      <c r="AY151" s="347" t="s">
        <v>56</v>
      </c>
    </row>
    <row r="152" spans="1:51" s="124" customFormat="1" ht="22.15" hidden="1" customHeight="1">
      <c r="A152" s="117">
        <v>91445150</v>
      </c>
      <c r="B152" s="118" t="s">
        <v>2410</v>
      </c>
      <c r="C152" s="117"/>
      <c r="D152" s="223" t="s">
        <v>1828</v>
      </c>
      <c r="E152" s="117" t="s">
        <v>908</v>
      </c>
      <c r="F152" s="119">
        <v>95</v>
      </c>
      <c r="G152" s="117"/>
      <c r="H152" s="119"/>
      <c r="I152" s="117"/>
      <c r="J152" s="120"/>
      <c r="K152" s="117" t="s">
        <v>225</v>
      </c>
      <c r="L152" s="121">
        <v>80</v>
      </c>
      <c r="M152" s="117"/>
      <c r="N152" s="121"/>
      <c r="O152" s="117"/>
      <c r="P152" s="122" t="s">
        <v>1110</v>
      </c>
      <c r="Q152" s="117" t="s">
        <v>2210</v>
      </c>
      <c r="R152" s="117" t="s">
        <v>2090</v>
      </c>
      <c r="S152" s="205">
        <v>79.33</v>
      </c>
      <c r="T152" s="205">
        <v>72.709999999999994</v>
      </c>
      <c r="U152" s="203">
        <f t="shared" si="2"/>
        <v>13.753266400770183</v>
      </c>
      <c r="V152" s="117" t="s">
        <v>1106</v>
      </c>
      <c r="W152" s="123" t="s">
        <v>1650</v>
      </c>
      <c r="X152" s="146">
        <v>21.7</v>
      </c>
      <c r="Y152" s="147">
        <v>21.98</v>
      </c>
      <c r="Z152" s="142">
        <v>8.6999999999999993</v>
      </c>
      <c r="AA152" s="142">
        <v>8.8000000000000007</v>
      </c>
      <c r="AB152" s="143">
        <v>44.6</v>
      </c>
      <c r="AC152" s="143">
        <v>45</v>
      </c>
      <c r="AD152" s="148">
        <v>12.86</v>
      </c>
      <c r="AE152" s="148">
        <v>12.96</v>
      </c>
      <c r="AF152" s="145" t="s">
        <v>56</v>
      </c>
      <c r="AG152" s="145" t="s">
        <v>56</v>
      </c>
      <c r="AH152" s="149" t="s">
        <v>56</v>
      </c>
      <c r="AI152" s="149" t="s">
        <v>56</v>
      </c>
      <c r="AJ152" s="152" t="s">
        <v>56</v>
      </c>
      <c r="AK152" s="152" t="s">
        <v>56</v>
      </c>
      <c r="AL152" s="153" t="s">
        <v>56</v>
      </c>
      <c r="AM152" s="153" t="s">
        <v>56</v>
      </c>
      <c r="AN152" s="154" t="s">
        <v>56</v>
      </c>
      <c r="AO152" s="154" t="s">
        <v>56</v>
      </c>
      <c r="AP152" s="155" t="s">
        <v>56</v>
      </c>
      <c r="AQ152" s="177" t="s">
        <v>56</v>
      </c>
      <c r="AR152" s="180" t="s">
        <v>56</v>
      </c>
      <c r="AS152" s="180" t="s">
        <v>56</v>
      </c>
      <c r="AT152" s="340" t="s">
        <v>56</v>
      </c>
      <c r="AU152" s="342" t="s">
        <v>56</v>
      </c>
      <c r="AV152" s="344" t="s">
        <v>56</v>
      </c>
      <c r="AW152" s="344" t="s">
        <v>56</v>
      </c>
      <c r="AX152" s="347" t="s">
        <v>56</v>
      </c>
      <c r="AY152" s="347" t="s">
        <v>56</v>
      </c>
    </row>
    <row r="153" spans="1:51" ht="22.15" hidden="1" customHeight="1">
      <c r="A153" s="138">
        <v>91440151</v>
      </c>
      <c r="B153" s="114" t="s">
        <v>2385</v>
      </c>
      <c r="D153" s="223" t="s">
        <v>1828</v>
      </c>
      <c r="E153" s="30" t="s">
        <v>908</v>
      </c>
      <c r="F153" s="74">
        <v>95</v>
      </c>
      <c r="K153" s="30" t="s">
        <v>225</v>
      </c>
      <c r="L153" s="76">
        <v>80</v>
      </c>
      <c r="P153" s="78" t="s">
        <v>1110</v>
      </c>
      <c r="Q153" s="30" t="s">
        <v>2785</v>
      </c>
      <c r="R153" s="30" t="s">
        <v>1296</v>
      </c>
      <c r="S153" s="86">
        <v>76.47</v>
      </c>
      <c r="T153" s="86">
        <v>68.569999999999993</v>
      </c>
      <c r="U153" s="203">
        <f t="shared" si="2"/>
        <v>14.583637159107482</v>
      </c>
      <c r="V153" s="30" t="s">
        <v>1106</v>
      </c>
      <c r="W153" s="79" t="s">
        <v>1650</v>
      </c>
      <c r="X153" s="146">
        <v>21.7</v>
      </c>
      <c r="Y153" s="147">
        <v>21.98</v>
      </c>
      <c r="Z153" s="142">
        <v>8.6999999999999993</v>
      </c>
      <c r="AA153" s="142">
        <v>8.8000000000000007</v>
      </c>
      <c r="AB153" s="143">
        <v>39.6</v>
      </c>
      <c r="AC153" s="143">
        <v>4</v>
      </c>
      <c r="AD153" s="148">
        <v>13.76</v>
      </c>
      <c r="AE153" s="148">
        <v>13.98</v>
      </c>
      <c r="AF153" s="145">
        <v>12.86</v>
      </c>
      <c r="AG153" s="145">
        <v>12.96</v>
      </c>
      <c r="AH153" s="149">
        <v>34</v>
      </c>
      <c r="AI153" s="149">
        <v>35</v>
      </c>
      <c r="AJ153" s="152" t="s">
        <v>56</v>
      </c>
      <c r="AK153" s="152" t="s">
        <v>56</v>
      </c>
      <c r="AL153" s="153" t="s">
        <v>56</v>
      </c>
      <c r="AM153" s="153" t="s">
        <v>56</v>
      </c>
      <c r="AN153" s="154" t="s">
        <v>56</v>
      </c>
      <c r="AO153" s="154" t="s">
        <v>56</v>
      </c>
      <c r="AP153" s="155" t="s">
        <v>56</v>
      </c>
      <c r="AQ153" s="177" t="s">
        <v>56</v>
      </c>
      <c r="AR153" s="180" t="s">
        <v>56</v>
      </c>
      <c r="AS153" s="180" t="s">
        <v>56</v>
      </c>
      <c r="AT153" s="340" t="s">
        <v>56</v>
      </c>
      <c r="AU153" s="342" t="s">
        <v>56</v>
      </c>
      <c r="AV153" s="344" t="s">
        <v>56</v>
      </c>
      <c r="AW153" s="344" t="s">
        <v>56</v>
      </c>
      <c r="AX153" s="347" t="s">
        <v>56</v>
      </c>
      <c r="AY153" s="347" t="s">
        <v>56</v>
      </c>
    </row>
    <row r="154" spans="1:51" ht="22.15" hidden="1" customHeight="1">
      <c r="A154" s="138">
        <v>91445151</v>
      </c>
      <c r="B154" s="114" t="s">
        <v>2386</v>
      </c>
      <c r="D154" s="223" t="s">
        <v>1828</v>
      </c>
      <c r="E154" s="30" t="s">
        <v>908</v>
      </c>
      <c r="F154" s="74">
        <v>95</v>
      </c>
      <c r="K154" s="30" t="s">
        <v>225</v>
      </c>
      <c r="L154" s="76">
        <v>80</v>
      </c>
      <c r="P154" s="78" t="s">
        <v>1110</v>
      </c>
      <c r="Q154" s="30" t="s">
        <v>2785</v>
      </c>
      <c r="R154" s="30" t="s">
        <v>1296</v>
      </c>
      <c r="S154" s="86">
        <v>80.930000000000007</v>
      </c>
      <c r="T154" s="86">
        <v>73.930000000000007</v>
      </c>
      <c r="U154" s="203">
        <f t="shared" si="2"/>
        <v>13.526308670363857</v>
      </c>
      <c r="V154" s="30" t="s">
        <v>1106</v>
      </c>
      <c r="W154" s="79" t="s">
        <v>1650</v>
      </c>
      <c r="X154" s="146">
        <v>21.7</v>
      </c>
      <c r="Y154" s="147">
        <v>21.98</v>
      </c>
      <c r="Z154" s="142">
        <v>8.6999999999999993</v>
      </c>
      <c r="AA154" s="142">
        <v>8.8000000000000007</v>
      </c>
      <c r="AB154" s="143">
        <v>44.6</v>
      </c>
      <c r="AC154" s="143">
        <v>45</v>
      </c>
      <c r="AD154" s="148">
        <v>13.76</v>
      </c>
      <c r="AE154" s="148">
        <v>13.98</v>
      </c>
      <c r="AF154" s="145">
        <v>12.86</v>
      </c>
      <c r="AG154" s="145">
        <v>12.96</v>
      </c>
      <c r="AH154" s="149">
        <v>34</v>
      </c>
      <c r="AI154" s="149">
        <v>35</v>
      </c>
      <c r="AJ154" s="152" t="s">
        <v>56</v>
      </c>
      <c r="AK154" s="152" t="s">
        <v>56</v>
      </c>
      <c r="AL154" s="153" t="s">
        <v>56</v>
      </c>
      <c r="AM154" s="153" t="s">
        <v>56</v>
      </c>
      <c r="AN154" s="154" t="s">
        <v>56</v>
      </c>
      <c r="AO154" s="154" t="s">
        <v>56</v>
      </c>
      <c r="AP154" s="155" t="s">
        <v>56</v>
      </c>
      <c r="AQ154" s="177" t="s">
        <v>56</v>
      </c>
      <c r="AR154" s="180" t="s">
        <v>56</v>
      </c>
      <c r="AS154" s="180" t="s">
        <v>56</v>
      </c>
      <c r="AT154" s="340" t="s">
        <v>56</v>
      </c>
      <c r="AU154" s="342" t="s">
        <v>56</v>
      </c>
      <c r="AV154" s="344" t="s">
        <v>56</v>
      </c>
      <c r="AW154" s="344" t="s">
        <v>56</v>
      </c>
      <c r="AX154" s="347" t="s">
        <v>56</v>
      </c>
      <c r="AY154" s="347" t="s">
        <v>56</v>
      </c>
    </row>
    <row r="155" spans="1:51" ht="22.15" hidden="1" customHeight="1">
      <c r="A155" s="138">
        <v>91450151</v>
      </c>
      <c r="B155" s="114" t="s">
        <v>2387</v>
      </c>
      <c r="D155" s="223" t="s">
        <v>1828</v>
      </c>
      <c r="E155" s="30" t="s">
        <v>908</v>
      </c>
      <c r="F155" s="74">
        <v>95</v>
      </c>
      <c r="K155" s="30" t="s">
        <v>225</v>
      </c>
      <c r="L155" s="76">
        <v>80</v>
      </c>
      <c r="P155" s="78" t="s">
        <v>1110</v>
      </c>
      <c r="Q155" s="30" t="s">
        <v>2785</v>
      </c>
      <c r="R155" s="30" t="s">
        <v>1296</v>
      </c>
      <c r="S155" s="86">
        <v>88.52</v>
      </c>
      <c r="T155" s="86">
        <v>80.62</v>
      </c>
      <c r="U155" s="203">
        <f t="shared" si="2"/>
        <v>12.403870007442322</v>
      </c>
      <c r="V155" s="30" t="s">
        <v>1106</v>
      </c>
      <c r="W155" s="79" t="s">
        <v>1650</v>
      </c>
      <c r="X155" s="146">
        <v>21.7</v>
      </c>
      <c r="Y155" s="147">
        <v>21.98</v>
      </c>
      <c r="Z155" s="142">
        <v>8.6999999999999993</v>
      </c>
      <c r="AA155" s="142">
        <v>8.8000000000000007</v>
      </c>
      <c r="AB155" s="143">
        <v>49.6</v>
      </c>
      <c r="AC155" s="143">
        <v>50</v>
      </c>
      <c r="AD155" s="148">
        <v>13.76</v>
      </c>
      <c r="AE155" s="148">
        <v>13.98</v>
      </c>
      <c r="AF155" s="145">
        <v>12.86</v>
      </c>
      <c r="AG155" s="145">
        <v>12.96</v>
      </c>
      <c r="AH155" s="149">
        <v>34</v>
      </c>
      <c r="AI155" s="149">
        <v>35</v>
      </c>
      <c r="AJ155" s="152" t="s">
        <v>56</v>
      </c>
      <c r="AK155" s="152" t="s">
        <v>56</v>
      </c>
      <c r="AL155" s="153" t="s">
        <v>56</v>
      </c>
      <c r="AM155" s="153" t="s">
        <v>56</v>
      </c>
      <c r="AN155" s="154" t="s">
        <v>56</v>
      </c>
      <c r="AO155" s="154" t="s">
        <v>56</v>
      </c>
      <c r="AP155" s="155" t="s">
        <v>56</v>
      </c>
      <c r="AQ155" s="177" t="s">
        <v>56</v>
      </c>
      <c r="AR155" s="180" t="s">
        <v>56</v>
      </c>
      <c r="AS155" s="180" t="s">
        <v>56</v>
      </c>
      <c r="AT155" s="340" t="s">
        <v>56</v>
      </c>
      <c r="AU155" s="342" t="s">
        <v>56</v>
      </c>
      <c r="AV155" s="344" t="s">
        <v>56</v>
      </c>
      <c r="AW155" s="344" t="s">
        <v>56</v>
      </c>
      <c r="AX155" s="347" t="s">
        <v>56</v>
      </c>
      <c r="AY155" s="347" t="s">
        <v>56</v>
      </c>
    </row>
    <row r="156" spans="1:51" ht="22.15" hidden="1" customHeight="1">
      <c r="A156" s="138">
        <v>91455151</v>
      </c>
      <c r="B156" s="114" t="s">
        <v>2388</v>
      </c>
      <c r="D156" s="223" t="s">
        <v>1828</v>
      </c>
      <c r="E156" s="30" t="s">
        <v>908</v>
      </c>
      <c r="F156" s="74">
        <v>95</v>
      </c>
      <c r="K156" s="30" t="s">
        <v>225</v>
      </c>
      <c r="L156" s="76">
        <v>80</v>
      </c>
      <c r="P156" s="78" t="s">
        <v>1110</v>
      </c>
      <c r="Q156" s="30" t="s">
        <v>2785</v>
      </c>
      <c r="R156" s="30" t="s">
        <v>1296</v>
      </c>
      <c r="S156" s="86">
        <v>93.2</v>
      </c>
      <c r="T156" s="86">
        <v>85.69</v>
      </c>
      <c r="U156" s="203">
        <f t="shared" si="2"/>
        <v>11.669973159061735</v>
      </c>
      <c r="V156" s="30" t="s">
        <v>1106</v>
      </c>
      <c r="W156" s="79" t="s">
        <v>1650</v>
      </c>
      <c r="X156" s="146">
        <v>21.7</v>
      </c>
      <c r="Y156" s="147">
        <v>21.98</v>
      </c>
      <c r="Z156" s="142">
        <v>8.6999999999999993</v>
      </c>
      <c r="AA156" s="142">
        <v>8.8000000000000007</v>
      </c>
      <c r="AB156" s="143">
        <v>54.6</v>
      </c>
      <c r="AC156" s="143">
        <v>55</v>
      </c>
      <c r="AD156" s="148">
        <v>13.76</v>
      </c>
      <c r="AE156" s="148">
        <v>13.98</v>
      </c>
      <c r="AF156" s="145">
        <v>12.86</v>
      </c>
      <c r="AG156" s="145">
        <v>12.96</v>
      </c>
      <c r="AH156" s="149">
        <v>34</v>
      </c>
      <c r="AI156" s="149">
        <v>35</v>
      </c>
      <c r="AJ156" s="152" t="s">
        <v>56</v>
      </c>
      <c r="AK156" s="152" t="s">
        <v>56</v>
      </c>
      <c r="AL156" s="153" t="s">
        <v>56</v>
      </c>
      <c r="AM156" s="153" t="s">
        <v>56</v>
      </c>
      <c r="AN156" s="154" t="s">
        <v>56</v>
      </c>
      <c r="AO156" s="154" t="s">
        <v>56</v>
      </c>
      <c r="AP156" s="155" t="s">
        <v>56</v>
      </c>
      <c r="AQ156" s="177" t="s">
        <v>56</v>
      </c>
      <c r="AR156" s="180" t="s">
        <v>56</v>
      </c>
      <c r="AS156" s="180" t="s">
        <v>56</v>
      </c>
      <c r="AT156" s="340" t="s">
        <v>56</v>
      </c>
      <c r="AU156" s="342" t="s">
        <v>56</v>
      </c>
      <c r="AV156" s="344" t="s">
        <v>56</v>
      </c>
      <c r="AW156" s="344" t="s">
        <v>56</v>
      </c>
      <c r="AX156" s="347" t="s">
        <v>56</v>
      </c>
      <c r="AY156" s="347" t="s">
        <v>56</v>
      </c>
    </row>
    <row r="157" spans="1:51" ht="22.15" hidden="1" customHeight="1">
      <c r="A157" s="138">
        <v>91460151</v>
      </c>
      <c r="B157" s="114" t="s">
        <v>2389</v>
      </c>
      <c r="D157" s="223" t="s">
        <v>1828</v>
      </c>
      <c r="E157" s="30" t="s">
        <v>908</v>
      </c>
      <c r="F157" s="74">
        <v>95</v>
      </c>
      <c r="K157" s="30" t="s">
        <v>225</v>
      </c>
      <c r="L157" s="76">
        <v>80</v>
      </c>
      <c r="P157" s="78" t="s">
        <v>1110</v>
      </c>
      <c r="Q157" s="30" t="s">
        <v>2785</v>
      </c>
      <c r="R157" s="30" t="s">
        <v>1296</v>
      </c>
      <c r="S157" s="86">
        <v>99.21</v>
      </c>
      <c r="T157" s="86">
        <v>91.5</v>
      </c>
      <c r="U157" s="203">
        <f t="shared" si="2"/>
        <v>10.928961748633879</v>
      </c>
      <c r="V157" s="30" t="s">
        <v>1106</v>
      </c>
      <c r="W157" s="79" t="s">
        <v>1650</v>
      </c>
      <c r="X157" s="146">
        <v>21.7</v>
      </c>
      <c r="Y157" s="147">
        <v>21.98</v>
      </c>
      <c r="Z157" s="142">
        <v>8.6999999999999993</v>
      </c>
      <c r="AA157" s="142">
        <v>8.8000000000000007</v>
      </c>
      <c r="AB157" s="143">
        <v>59.6</v>
      </c>
      <c r="AC157" s="143">
        <v>60</v>
      </c>
      <c r="AD157" s="148">
        <v>13.76</v>
      </c>
      <c r="AE157" s="148">
        <v>13.98</v>
      </c>
      <c r="AF157" s="145">
        <v>12.86</v>
      </c>
      <c r="AG157" s="145">
        <v>12.96</v>
      </c>
      <c r="AH157" s="149">
        <v>34</v>
      </c>
      <c r="AI157" s="149">
        <v>35</v>
      </c>
      <c r="AJ157" s="152" t="s">
        <v>56</v>
      </c>
      <c r="AK157" s="152" t="s">
        <v>56</v>
      </c>
      <c r="AL157" s="153" t="s">
        <v>56</v>
      </c>
      <c r="AM157" s="153" t="s">
        <v>56</v>
      </c>
      <c r="AN157" s="154" t="s">
        <v>56</v>
      </c>
      <c r="AO157" s="154" t="s">
        <v>56</v>
      </c>
      <c r="AP157" s="155" t="s">
        <v>56</v>
      </c>
      <c r="AQ157" s="177" t="s">
        <v>56</v>
      </c>
      <c r="AR157" s="180" t="s">
        <v>56</v>
      </c>
      <c r="AS157" s="180" t="s">
        <v>56</v>
      </c>
      <c r="AT157" s="340" t="s">
        <v>56</v>
      </c>
      <c r="AU157" s="342" t="s">
        <v>56</v>
      </c>
      <c r="AV157" s="344" t="s">
        <v>56</v>
      </c>
      <c r="AW157" s="344" t="s">
        <v>56</v>
      </c>
      <c r="AX157" s="347" t="s">
        <v>56</v>
      </c>
      <c r="AY157" s="347" t="s">
        <v>56</v>
      </c>
    </row>
    <row r="158" spans="1:51" ht="22.15" hidden="1" customHeight="1">
      <c r="A158" s="138">
        <v>91465151</v>
      </c>
      <c r="B158" s="114" t="s">
        <v>2390</v>
      </c>
      <c r="D158" s="223" t="s">
        <v>1828</v>
      </c>
      <c r="E158" s="30" t="s">
        <v>908</v>
      </c>
      <c r="F158" s="74">
        <v>95</v>
      </c>
      <c r="K158" s="30" t="s">
        <v>225</v>
      </c>
      <c r="L158" s="76">
        <v>80</v>
      </c>
      <c r="P158" s="78" t="s">
        <v>1110</v>
      </c>
      <c r="Q158" s="30" t="s">
        <v>2785</v>
      </c>
      <c r="R158" s="30" t="s">
        <v>1296</v>
      </c>
      <c r="S158" s="86">
        <v>105</v>
      </c>
      <c r="T158" s="86">
        <v>97.45</v>
      </c>
      <c r="U158" s="203">
        <f t="shared" si="2"/>
        <v>10.26167265264238</v>
      </c>
      <c r="V158" s="30" t="s">
        <v>1106</v>
      </c>
      <c r="W158" s="79" t="s">
        <v>1650</v>
      </c>
      <c r="X158" s="146">
        <v>21.7</v>
      </c>
      <c r="Y158" s="147">
        <v>21.98</v>
      </c>
      <c r="Z158" s="142">
        <v>8.6999999999999993</v>
      </c>
      <c r="AA158" s="142">
        <v>8.8000000000000007</v>
      </c>
      <c r="AB158" s="143">
        <v>64.599999999999994</v>
      </c>
      <c r="AC158" s="143">
        <v>65</v>
      </c>
      <c r="AD158" s="148">
        <v>13.76</v>
      </c>
      <c r="AE158" s="148">
        <v>13.98</v>
      </c>
      <c r="AF158" s="145">
        <v>12.86</v>
      </c>
      <c r="AG158" s="145">
        <v>12.96</v>
      </c>
      <c r="AH158" s="149">
        <v>34</v>
      </c>
      <c r="AI158" s="149">
        <v>35</v>
      </c>
      <c r="AJ158" s="152" t="s">
        <v>56</v>
      </c>
      <c r="AK158" s="152" t="s">
        <v>56</v>
      </c>
      <c r="AL158" s="153" t="s">
        <v>56</v>
      </c>
      <c r="AM158" s="153" t="s">
        <v>56</v>
      </c>
      <c r="AN158" s="154" t="s">
        <v>56</v>
      </c>
      <c r="AO158" s="154" t="s">
        <v>56</v>
      </c>
      <c r="AP158" s="155" t="s">
        <v>56</v>
      </c>
      <c r="AQ158" s="177" t="s">
        <v>56</v>
      </c>
      <c r="AR158" s="180" t="s">
        <v>56</v>
      </c>
      <c r="AS158" s="180" t="s">
        <v>56</v>
      </c>
      <c r="AT158" s="340" t="s">
        <v>56</v>
      </c>
      <c r="AU158" s="342" t="s">
        <v>56</v>
      </c>
      <c r="AV158" s="344" t="s">
        <v>56</v>
      </c>
      <c r="AW158" s="344" t="s">
        <v>56</v>
      </c>
      <c r="AX158" s="347" t="s">
        <v>56</v>
      </c>
      <c r="AY158" s="347" t="s">
        <v>56</v>
      </c>
    </row>
    <row r="159" spans="1:51" ht="22.15" hidden="1" customHeight="1">
      <c r="A159" s="138">
        <v>91470151</v>
      </c>
      <c r="B159" s="114" t="s">
        <v>2391</v>
      </c>
      <c r="D159" s="223" t="s">
        <v>1828</v>
      </c>
      <c r="E159" s="30" t="s">
        <v>908</v>
      </c>
      <c r="F159" s="74">
        <v>95</v>
      </c>
      <c r="K159" s="30" t="s">
        <v>225</v>
      </c>
      <c r="L159" s="76">
        <v>80</v>
      </c>
      <c r="P159" s="78" t="s">
        <v>1110</v>
      </c>
      <c r="Q159" s="30" t="s">
        <v>2785</v>
      </c>
      <c r="R159" s="30" t="s">
        <v>1296</v>
      </c>
      <c r="S159" s="86">
        <v>110.98</v>
      </c>
      <c r="T159" s="86">
        <v>102.97</v>
      </c>
      <c r="U159" s="203">
        <f t="shared" si="2"/>
        <v>9.7115664756725266</v>
      </c>
      <c r="V159" s="30" t="s">
        <v>1106</v>
      </c>
      <c r="W159" s="79" t="s">
        <v>1650</v>
      </c>
      <c r="X159" s="146">
        <v>21.7</v>
      </c>
      <c r="Y159" s="147">
        <v>21.98</v>
      </c>
      <c r="Z159" s="142">
        <v>8.6999999999999993</v>
      </c>
      <c r="AA159" s="142">
        <v>8.8000000000000007</v>
      </c>
      <c r="AB159" s="143">
        <v>69.599999999999994</v>
      </c>
      <c r="AC159" s="143">
        <v>70</v>
      </c>
      <c r="AD159" s="148">
        <v>13.76</v>
      </c>
      <c r="AE159" s="148">
        <v>13.98</v>
      </c>
      <c r="AF159" s="145">
        <v>12.86</v>
      </c>
      <c r="AG159" s="145">
        <v>12.96</v>
      </c>
      <c r="AH159" s="149">
        <v>34</v>
      </c>
      <c r="AI159" s="149">
        <v>35</v>
      </c>
      <c r="AJ159" s="152" t="s">
        <v>56</v>
      </c>
      <c r="AK159" s="152" t="s">
        <v>56</v>
      </c>
      <c r="AL159" s="153" t="s">
        <v>56</v>
      </c>
      <c r="AM159" s="153" t="s">
        <v>56</v>
      </c>
      <c r="AN159" s="154" t="s">
        <v>56</v>
      </c>
      <c r="AO159" s="154" t="s">
        <v>56</v>
      </c>
      <c r="AP159" s="155" t="s">
        <v>56</v>
      </c>
      <c r="AQ159" s="177" t="s">
        <v>56</v>
      </c>
      <c r="AR159" s="180" t="s">
        <v>56</v>
      </c>
      <c r="AS159" s="180" t="s">
        <v>56</v>
      </c>
      <c r="AT159" s="340" t="s">
        <v>56</v>
      </c>
      <c r="AU159" s="342" t="s">
        <v>56</v>
      </c>
      <c r="AV159" s="344" t="s">
        <v>56</v>
      </c>
      <c r="AW159" s="344" t="s">
        <v>56</v>
      </c>
      <c r="AX159" s="347" t="s">
        <v>56</v>
      </c>
      <c r="AY159" s="347" t="s">
        <v>56</v>
      </c>
    </row>
    <row r="160" spans="1:51" ht="22.15" hidden="1" customHeight="1">
      <c r="A160" s="138">
        <v>91475151</v>
      </c>
      <c r="B160" s="114" t="s">
        <v>2392</v>
      </c>
      <c r="D160" s="223" t="s">
        <v>1828</v>
      </c>
      <c r="E160" s="30" t="s">
        <v>908</v>
      </c>
      <c r="F160" s="74">
        <v>95</v>
      </c>
      <c r="K160" s="30" t="s">
        <v>225</v>
      </c>
      <c r="L160" s="76">
        <v>80</v>
      </c>
      <c r="P160" s="78" t="s">
        <v>1110</v>
      </c>
      <c r="Q160" s="30" t="s">
        <v>2785</v>
      </c>
      <c r="R160" s="30" t="s">
        <v>1296</v>
      </c>
      <c r="S160" s="86">
        <v>117.36</v>
      </c>
      <c r="T160" s="86">
        <v>109.39</v>
      </c>
      <c r="U160" s="203">
        <f t="shared" si="2"/>
        <v>9.1416034372428925</v>
      </c>
      <c r="V160" s="30" t="s">
        <v>1106</v>
      </c>
      <c r="W160" s="79" t="s">
        <v>1650</v>
      </c>
      <c r="X160" s="146">
        <v>21.7</v>
      </c>
      <c r="Y160" s="147">
        <v>21.98</v>
      </c>
      <c r="Z160" s="142">
        <v>8.6999999999999993</v>
      </c>
      <c r="AA160" s="142">
        <v>8.8000000000000007</v>
      </c>
      <c r="AB160" s="143">
        <v>74.599999999999994</v>
      </c>
      <c r="AC160" s="143">
        <v>75</v>
      </c>
      <c r="AD160" s="148">
        <v>13.76</v>
      </c>
      <c r="AE160" s="148">
        <v>13.98</v>
      </c>
      <c r="AF160" s="145">
        <v>12.86</v>
      </c>
      <c r="AG160" s="145">
        <v>12.96</v>
      </c>
      <c r="AH160" s="149">
        <v>34</v>
      </c>
      <c r="AI160" s="149">
        <v>35</v>
      </c>
      <c r="AJ160" s="152" t="s">
        <v>56</v>
      </c>
      <c r="AK160" s="152" t="s">
        <v>56</v>
      </c>
      <c r="AL160" s="153" t="s">
        <v>56</v>
      </c>
      <c r="AM160" s="153" t="s">
        <v>56</v>
      </c>
      <c r="AN160" s="154" t="s">
        <v>56</v>
      </c>
      <c r="AO160" s="154" t="s">
        <v>56</v>
      </c>
      <c r="AP160" s="155" t="s">
        <v>56</v>
      </c>
      <c r="AQ160" s="177" t="s">
        <v>56</v>
      </c>
      <c r="AR160" s="180" t="s">
        <v>56</v>
      </c>
      <c r="AS160" s="180" t="s">
        <v>56</v>
      </c>
      <c r="AT160" s="340" t="s">
        <v>56</v>
      </c>
      <c r="AU160" s="342" t="s">
        <v>56</v>
      </c>
      <c r="AV160" s="344" t="s">
        <v>56</v>
      </c>
      <c r="AW160" s="344" t="s">
        <v>56</v>
      </c>
      <c r="AX160" s="347" t="s">
        <v>56</v>
      </c>
      <c r="AY160" s="347" t="s">
        <v>56</v>
      </c>
    </row>
    <row r="161" spans="1:51" ht="22.15" hidden="1" customHeight="1">
      <c r="A161" s="138">
        <v>91480151</v>
      </c>
      <c r="B161" s="114" t="s">
        <v>2393</v>
      </c>
      <c r="D161" s="223" t="s">
        <v>1828</v>
      </c>
      <c r="E161" s="30" t="s">
        <v>908</v>
      </c>
      <c r="F161" s="74">
        <v>95</v>
      </c>
      <c r="K161" s="30" t="s">
        <v>225</v>
      </c>
      <c r="L161" s="76">
        <v>80</v>
      </c>
      <c r="P161" s="78" t="s">
        <v>1110</v>
      </c>
      <c r="Q161" s="30" t="s">
        <v>2785</v>
      </c>
      <c r="R161" s="30" t="s">
        <v>1296</v>
      </c>
      <c r="S161" s="86">
        <v>122.39</v>
      </c>
      <c r="T161" s="86">
        <v>114.77</v>
      </c>
      <c r="U161" s="203">
        <f t="shared" si="2"/>
        <v>8.7130783305741915</v>
      </c>
      <c r="V161" s="30" t="s">
        <v>1106</v>
      </c>
      <c r="W161" s="79" t="s">
        <v>1650</v>
      </c>
      <c r="X161" s="146">
        <v>21.7</v>
      </c>
      <c r="Y161" s="147">
        <v>21.98</v>
      </c>
      <c r="Z161" s="142">
        <v>8.6999999999999993</v>
      </c>
      <c r="AA161" s="142">
        <v>8.8000000000000007</v>
      </c>
      <c r="AB161" s="143">
        <v>79.599999999999994</v>
      </c>
      <c r="AC161" s="143">
        <v>80</v>
      </c>
      <c r="AD161" s="148">
        <v>13.76</v>
      </c>
      <c r="AE161" s="148">
        <v>13.98</v>
      </c>
      <c r="AF161" s="145">
        <v>12.86</v>
      </c>
      <c r="AG161" s="145">
        <v>12.96</v>
      </c>
      <c r="AH161" s="149">
        <v>34</v>
      </c>
      <c r="AI161" s="149">
        <v>35</v>
      </c>
      <c r="AJ161" s="152" t="s">
        <v>56</v>
      </c>
      <c r="AK161" s="152" t="s">
        <v>56</v>
      </c>
      <c r="AL161" s="153" t="s">
        <v>56</v>
      </c>
      <c r="AM161" s="153" t="s">
        <v>56</v>
      </c>
      <c r="AN161" s="154" t="s">
        <v>56</v>
      </c>
      <c r="AO161" s="154" t="s">
        <v>56</v>
      </c>
      <c r="AP161" s="155" t="s">
        <v>56</v>
      </c>
      <c r="AQ161" s="177" t="s">
        <v>56</v>
      </c>
      <c r="AR161" s="180" t="s">
        <v>56</v>
      </c>
      <c r="AS161" s="180" t="s">
        <v>56</v>
      </c>
      <c r="AT161" s="340" t="s">
        <v>56</v>
      </c>
      <c r="AU161" s="342" t="s">
        <v>56</v>
      </c>
      <c r="AV161" s="344" t="s">
        <v>56</v>
      </c>
      <c r="AW161" s="344" t="s">
        <v>56</v>
      </c>
      <c r="AX161" s="347" t="s">
        <v>56</v>
      </c>
      <c r="AY161" s="347" t="s">
        <v>56</v>
      </c>
    </row>
    <row r="162" spans="1:51" ht="22.15" hidden="1" customHeight="1">
      <c r="A162" s="138">
        <v>91490151</v>
      </c>
      <c r="B162" s="114" t="s">
        <v>2394</v>
      </c>
      <c r="D162" s="223" t="s">
        <v>1828</v>
      </c>
      <c r="E162" s="30" t="s">
        <v>908</v>
      </c>
      <c r="F162" s="74">
        <v>95</v>
      </c>
      <c r="K162" s="30" t="s">
        <v>225</v>
      </c>
      <c r="L162" s="76">
        <v>80</v>
      </c>
      <c r="P162" s="78" t="s">
        <v>1110</v>
      </c>
      <c r="Q162" s="30" t="s">
        <v>2785</v>
      </c>
      <c r="R162" s="30" t="s">
        <v>1296</v>
      </c>
      <c r="S162" s="86">
        <v>134.65</v>
      </c>
      <c r="T162" s="86">
        <v>126.61</v>
      </c>
      <c r="U162" s="203">
        <f t="shared" si="2"/>
        <v>7.8982702788089405</v>
      </c>
      <c r="V162" s="30" t="s">
        <v>1106</v>
      </c>
      <c r="W162" s="79" t="s">
        <v>1849</v>
      </c>
      <c r="X162" s="146">
        <v>21.7</v>
      </c>
      <c r="Y162" s="147">
        <v>21.98</v>
      </c>
      <c r="Z162" s="142">
        <v>8.6999999999999993</v>
      </c>
      <c r="AA162" s="142">
        <v>8.8000000000000007</v>
      </c>
      <c r="AB162" s="143">
        <v>89.6</v>
      </c>
      <c r="AC162" s="143">
        <v>90</v>
      </c>
      <c r="AD162" s="148">
        <v>13.76</v>
      </c>
      <c r="AE162" s="148">
        <v>13.98</v>
      </c>
      <c r="AF162" s="145">
        <v>12.86</v>
      </c>
      <c r="AG162" s="145">
        <v>12.96</v>
      </c>
      <c r="AH162" s="149">
        <v>34</v>
      </c>
      <c r="AI162" s="149">
        <v>35</v>
      </c>
      <c r="AJ162" s="152" t="s">
        <v>56</v>
      </c>
      <c r="AK162" s="152" t="s">
        <v>56</v>
      </c>
      <c r="AL162" s="153" t="s">
        <v>56</v>
      </c>
      <c r="AM162" s="153" t="s">
        <v>56</v>
      </c>
      <c r="AN162" s="154" t="s">
        <v>56</v>
      </c>
      <c r="AO162" s="154" t="s">
        <v>56</v>
      </c>
      <c r="AP162" s="155" t="s">
        <v>56</v>
      </c>
      <c r="AQ162" s="177" t="s">
        <v>56</v>
      </c>
      <c r="AR162" s="180" t="s">
        <v>56</v>
      </c>
      <c r="AS162" s="180" t="s">
        <v>56</v>
      </c>
      <c r="AT162" s="340" t="s">
        <v>56</v>
      </c>
      <c r="AU162" s="342" t="s">
        <v>56</v>
      </c>
      <c r="AV162" s="344" t="s">
        <v>56</v>
      </c>
      <c r="AW162" s="344" t="s">
        <v>56</v>
      </c>
      <c r="AX162" s="347" t="s">
        <v>56</v>
      </c>
      <c r="AY162" s="347" t="s">
        <v>56</v>
      </c>
    </row>
    <row r="163" spans="1:51" ht="22.15" hidden="1" customHeight="1">
      <c r="A163" s="138">
        <v>91410151</v>
      </c>
      <c r="B163" s="114" t="s">
        <v>2395</v>
      </c>
      <c r="D163" s="223" t="s">
        <v>1828</v>
      </c>
      <c r="E163" s="30" t="s">
        <v>908</v>
      </c>
      <c r="F163" s="74">
        <v>95</v>
      </c>
      <c r="K163" s="30" t="s">
        <v>225</v>
      </c>
      <c r="L163" s="76">
        <v>80</v>
      </c>
      <c r="P163" s="78" t="s">
        <v>1110</v>
      </c>
      <c r="Q163" s="30" t="s">
        <v>2785</v>
      </c>
      <c r="R163" s="30" t="s">
        <v>1296</v>
      </c>
      <c r="S163" s="86">
        <v>145.6</v>
      </c>
      <c r="T163" s="86">
        <v>138.16999999999999</v>
      </c>
      <c r="U163" s="203">
        <f t="shared" si="2"/>
        <v>7.2374610986465955</v>
      </c>
      <c r="V163" s="30" t="s">
        <v>1106</v>
      </c>
      <c r="W163" s="79" t="s">
        <v>1849</v>
      </c>
      <c r="X163" s="146">
        <v>21.7</v>
      </c>
      <c r="Y163" s="147">
        <v>21.98</v>
      </c>
      <c r="Z163" s="142">
        <v>8.6999999999999993</v>
      </c>
      <c r="AA163" s="142">
        <v>8.8000000000000007</v>
      </c>
      <c r="AB163" s="143">
        <v>99.6</v>
      </c>
      <c r="AC163" s="143">
        <v>100</v>
      </c>
      <c r="AD163" s="148">
        <v>13.76</v>
      </c>
      <c r="AE163" s="148">
        <v>13.98</v>
      </c>
      <c r="AF163" s="145">
        <v>12.86</v>
      </c>
      <c r="AG163" s="145">
        <v>12.96</v>
      </c>
      <c r="AH163" s="149">
        <v>34</v>
      </c>
      <c r="AI163" s="149">
        <v>35</v>
      </c>
      <c r="AJ163" s="152" t="s">
        <v>56</v>
      </c>
      <c r="AK163" s="152" t="s">
        <v>56</v>
      </c>
      <c r="AL163" s="153" t="s">
        <v>56</v>
      </c>
      <c r="AM163" s="153" t="s">
        <v>56</v>
      </c>
      <c r="AN163" s="154" t="s">
        <v>56</v>
      </c>
      <c r="AO163" s="154" t="s">
        <v>56</v>
      </c>
      <c r="AP163" s="155" t="s">
        <v>56</v>
      </c>
      <c r="AQ163" s="177" t="s">
        <v>56</v>
      </c>
      <c r="AR163" s="180" t="s">
        <v>56</v>
      </c>
      <c r="AS163" s="180" t="s">
        <v>56</v>
      </c>
      <c r="AT163" s="340" t="s">
        <v>56</v>
      </c>
      <c r="AU163" s="342" t="s">
        <v>56</v>
      </c>
      <c r="AV163" s="344" t="s">
        <v>56</v>
      </c>
      <c r="AW163" s="344" t="s">
        <v>56</v>
      </c>
      <c r="AX163" s="347" t="s">
        <v>56</v>
      </c>
      <c r="AY163" s="347" t="s">
        <v>56</v>
      </c>
    </row>
    <row r="164" spans="1:51" s="124" customFormat="1" ht="22.15" hidden="1" customHeight="1">
      <c r="A164" s="117">
        <v>91425200</v>
      </c>
      <c r="B164" s="118" t="s">
        <v>2411</v>
      </c>
      <c r="C164" s="117"/>
      <c r="D164" s="223" t="s">
        <v>1828</v>
      </c>
      <c r="E164" s="117" t="s">
        <v>908</v>
      </c>
      <c r="F164" s="119">
        <v>95</v>
      </c>
      <c r="G164" s="117"/>
      <c r="H164" s="119"/>
      <c r="I164" s="117"/>
      <c r="J164" s="120"/>
      <c r="K164" s="117" t="s">
        <v>225</v>
      </c>
      <c r="L164" s="121">
        <v>80</v>
      </c>
      <c r="M164" s="117"/>
      <c r="N164" s="121"/>
      <c r="O164" s="117"/>
      <c r="P164" s="122" t="s">
        <v>1110</v>
      </c>
      <c r="Q164" s="117" t="s">
        <v>2210</v>
      </c>
      <c r="R164" s="117" t="s">
        <v>1493</v>
      </c>
      <c r="S164" s="205">
        <v>58.26</v>
      </c>
      <c r="T164" s="205">
        <v>50.83</v>
      </c>
      <c r="U164" s="203">
        <f t="shared" si="2"/>
        <v>19.673421207948063</v>
      </c>
      <c r="V164" s="117" t="s">
        <v>1106</v>
      </c>
      <c r="W164" s="123" t="s">
        <v>1650</v>
      </c>
      <c r="X164" s="146">
        <v>21.7</v>
      </c>
      <c r="Y164" s="147">
        <v>21.98</v>
      </c>
      <c r="Z164" s="142">
        <v>8.6999999999999993</v>
      </c>
      <c r="AA164" s="142">
        <v>8.8000000000000007</v>
      </c>
      <c r="AB164" s="143">
        <v>24.6</v>
      </c>
      <c r="AC164" s="143">
        <v>25</v>
      </c>
      <c r="AD164" s="148">
        <v>12.52</v>
      </c>
      <c r="AE164" s="148">
        <v>12.62</v>
      </c>
      <c r="AF164" s="145" t="s">
        <v>56</v>
      </c>
      <c r="AG164" s="145" t="s">
        <v>56</v>
      </c>
      <c r="AH164" s="149" t="s">
        <v>56</v>
      </c>
      <c r="AI164" s="149" t="s">
        <v>56</v>
      </c>
      <c r="AJ164" s="152" t="s">
        <v>56</v>
      </c>
      <c r="AK164" s="152" t="s">
        <v>56</v>
      </c>
      <c r="AL164" s="153" t="s">
        <v>56</v>
      </c>
      <c r="AM164" s="153" t="s">
        <v>56</v>
      </c>
      <c r="AN164" s="154" t="s">
        <v>56</v>
      </c>
      <c r="AO164" s="154" t="s">
        <v>56</v>
      </c>
      <c r="AP164" s="155" t="s">
        <v>56</v>
      </c>
      <c r="AQ164" s="177" t="s">
        <v>56</v>
      </c>
      <c r="AR164" s="180" t="s">
        <v>56</v>
      </c>
      <c r="AS164" s="180" t="s">
        <v>56</v>
      </c>
      <c r="AT164" s="340" t="s">
        <v>56</v>
      </c>
      <c r="AU164" s="342" t="s">
        <v>56</v>
      </c>
      <c r="AV164" s="344" t="s">
        <v>56</v>
      </c>
      <c r="AW164" s="344" t="s">
        <v>56</v>
      </c>
      <c r="AX164" s="347" t="s">
        <v>56</v>
      </c>
      <c r="AY164" s="347" t="s">
        <v>56</v>
      </c>
    </row>
    <row r="165" spans="1:51" s="124" customFormat="1" ht="22.15" hidden="1" customHeight="1">
      <c r="A165" s="117">
        <v>91430200</v>
      </c>
      <c r="B165" s="118" t="s">
        <v>2412</v>
      </c>
      <c r="C165" s="117"/>
      <c r="D165" s="223" t="s">
        <v>1828</v>
      </c>
      <c r="E165" s="117" t="s">
        <v>908</v>
      </c>
      <c r="F165" s="119">
        <v>95</v>
      </c>
      <c r="G165" s="117"/>
      <c r="H165" s="119"/>
      <c r="I165" s="117"/>
      <c r="J165" s="120"/>
      <c r="K165" s="117" t="s">
        <v>225</v>
      </c>
      <c r="L165" s="121">
        <v>80</v>
      </c>
      <c r="M165" s="117"/>
      <c r="N165" s="121"/>
      <c r="O165" s="117"/>
      <c r="P165" s="122" t="s">
        <v>1110</v>
      </c>
      <c r="Q165" s="117" t="s">
        <v>2210</v>
      </c>
      <c r="R165" s="117" t="s">
        <v>1493</v>
      </c>
      <c r="S165" s="205">
        <v>61.24</v>
      </c>
      <c r="T165" s="205">
        <v>54.95</v>
      </c>
      <c r="U165" s="203">
        <f t="shared" si="2"/>
        <v>18.198362147406733</v>
      </c>
      <c r="V165" s="117" t="s">
        <v>1106</v>
      </c>
      <c r="W165" s="123" t="s">
        <v>1650</v>
      </c>
      <c r="X165" s="146">
        <v>21.7</v>
      </c>
      <c r="Y165" s="147">
        <v>21.98</v>
      </c>
      <c r="Z165" s="142">
        <v>8.6999999999999993</v>
      </c>
      <c r="AA165" s="142">
        <v>8.8000000000000007</v>
      </c>
      <c r="AB165" s="143">
        <v>29.6</v>
      </c>
      <c r="AC165" s="143">
        <v>30</v>
      </c>
      <c r="AD165" s="148">
        <v>12.52</v>
      </c>
      <c r="AE165" s="148">
        <v>12.62</v>
      </c>
      <c r="AF165" s="145" t="s">
        <v>56</v>
      </c>
      <c r="AG165" s="145" t="s">
        <v>56</v>
      </c>
      <c r="AH165" s="149" t="s">
        <v>56</v>
      </c>
      <c r="AI165" s="149" t="s">
        <v>56</v>
      </c>
      <c r="AJ165" s="152" t="s">
        <v>56</v>
      </c>
      <c r="AK165" s="152" t="s">
        <v>56</v>
      </c>
      <c r="AL165" s="153" t="s">
        <v>56</v>
      </c>
      <c r="AM165" s="153" t="s">
        <v>56</v>
      </c>
      <c r="AN165" s="154" t="s">
        <v>56</v>
      </c>
      <c r="AO165" s="154" t="s">
        <v>56</v>
      </c>
      <c r="AP165" s="155" t="s">
        <v>56</v>
      </c>
      <c r="AQ165" s="177" t="s">
        <v>56</v>
      </c>
      <c r="AR165" s="180" t="s">
        <v>56</v>
      </c>
      <c r="AS165" s="180" t="s">
        <v>56</v>
      </c>
      <c r="AT165" s="340" t="s">
        <v>56</v>
      </c>
      <c r="AU165" s="342" t="s">
        <v>56</v>
      </c>
      <c r="AV165" s="344" t="s">
        <v>56</v>
      </c>
      <c r="AW165" s="344" t="s">
        <v>56</v>
      </c>
      <c r="AX165" s="347" t="s">
        <v>56</v>
      </c>
      <c r="AY165" s="347" t="s">
        <v>56</v>
      </c>
    </row>
    <row r="166" spans="1:51" s="124" customFormat="1" ht="22.15" hidden="1" customHeight="1">
      <c r="A166" s="117">
        <v>91435200</v>
      </c>
      <c r="B166" s="118" t="s">
        <v>2413</v>
      </c>
      <c r="C166" s="117"/>
      <c r="D166" s="223" t="s">
        <v>1828</v>
      </c>
      <c r="E166" s="117" t="s">
        <v>908</v>
      </c>
      <c r="F166" s="119">
        <v>95</v>
      </c>
      <c r="G166" s="117"/>
      <c r="H166" s="119"/>
      <c r="I166" s="117"/>
      <c r="J166" s="120"/>
      <c r="K166" s="117" t="s">
        <v>225</v>
      </c>
      <c r="L166" s="121">
        <v>80</v>
      </c>
      <c r="M166" s="117"/>
      <c r="N166" s="121"/>
      <c r="O166" s="117"/>
      <c r="P166" s="122" t="s">
        <v>1110</v>
      </c>
      <c r="Q166" s="117" t="s">
        <v>2210</v>
      </c>
      <c r="R166" s="117" t="s">
        <v>1493</v>
      </c>
      <c r="S166" s="205">
        <v>67.89</v>
      </c>
      <c r="T166" s="205">
        <v>60.36</v>
      </c>
      <c r="U166" s="203">
        <f t="shared" si="2"/>
        <v>16.567263088137839</v>
      </c>
      <c r="V166" s="117" t="s">
        <v>1106</v>
      </c>
      <c r="W166" s="123" t="s">
        <v>1650</v>
      </c>
      <c r="X166" s="146">
        <v>21.7</v>
      </c>
      <c r="Y166" s="147">
        <v>21.98</v>
      </c>
      <c r="Z166" s="142">
        <v>8.6999999999999993</v>
      </c>
      <c r="AA166" s="142">
        <v>8.8000000000000007</v>
      </c>
      <c r="AB166" s="143">
        <v>34.6</v>
      </c>
      <c r="AC166" s="143">
        <v>35</v>
      </c>
      <c r="AD166" s="148">
        <v>12.52</v>
      </c>
      <c r="AE166" s="148">
        <v>12.62</v>
      </c>
      <c r="AF166" s="145" t="s">
        <v>56</v>
      </c>
      <c r="AG166" s="145" t="s">
        <v>56</v>
      </c>
      <c r="AH166" s="149" t="s">
        <v>56</v>
      </c>
      <c r="AI166" s="149" t="s">
        <v>56</v>
      </c>
      <c r="AJ166" s="152" t="s">
        <v>56</v>
      </c>
      <c r="AK166" s="152" t="s">
        <v>56</v>
      </c>
      <c r="AL166" s="153" t="s">
        <v>56</v>
      </c>
      <c r="AM166" s="153" t="s">
        <v>56</v>
      </c>
      <c r="AN166" s="154" t="s">
        <v>56</v>
      </c>
      <c r="AO166" s="154" t="s">
        <v>56</v>
      </c>
      <c r="AP166" s="155" t="s">
        <v>56</v>
      </c>
      <c r="AQ166" s="177" t="s">
        <v>56</v>
      </c>
      <c r="AR166" s="180" t="s">
        <v>56</v>
      </c>
      <c r="AS166" s="180" t="s">
        <v>56</v>
      </c>
      <c r="AT166" s="340" t="s">
        <v>56</v>
      </c>
      <c r="AU166" s="342" t="s">
        <v>56</v>
      </c>
      <c r="AV166" s="344" t="s">
        <v>56</v>
      </c>
      <c r="AW166" s="344" t="s">
        <v>56</v>
      </c>
      <c r="AX166" s="347" t="s">
        <v>56</v>
      </c>
      <c r="AY166" s="347" t="s">
        <v>56</v>
      </c>
    </row>
    <row r="167" spans="1:51" s="124" customFormat="1" ht="22.15" hidden="1" customHeight="1">
      <c r="A167" s="117">
        <v>91440200</v>
      </c>
      <c r="B167" s="118" t="s">
        <v>2414</v>
      </c>
      <c r="C167" s="117"/>
      <c r="D167" s="223" t="s">
        <v>1828</v>
      </c>
      <c r="E167" s="117" t="s">
        <v>908</v>
      </c>
      <c r="F167" s="119">
        <v>95</v>
      </c>
      <c r="G167" s="117"/>
      <c r="H167" s="119"/>
      <c r="I167" s="117"/>
      <c r="J167" s="120"/>
      <c r="K167" s="117" t="s">
        <v>225</v>
      </c>
      <c r="L167" s="121">
        <v>80</v>
      </c>
      <c r="M167" s="117"/>
      <c r="N167" s="121"/>
      <c r="O167" s="117"/>
      <c r="P167" s="122" t="s">
        <v>1110</v>
      </c>
      <c r="Q167" s="117" t="s">
        <v>2210</v>
      </c>
      <c r="R167" s="117" t="s">
        <v>1493</v>
      </c>
      <c r="S167" s="205">
        <v>72.7</v>
      </c>
      <c r="T167" s="205">
        <v>65.510000000000005</v>
      </c>
      <c r="U167" s="203">
        <f t="shared" si="2"/>
        <v>15.264845061822621</v>
      </c>
      <c r="V167" s="117" t="s">
        <v>1106</v>
      </c>
      <c r="W167" s="123" t="s">
        <v>1650</v>
      </c>
      <c r="X167" s="146">
        <v>21.7</v>
      </c>
      <c r="Y167" s="147">
        <v>21.98</v>
      </c>
      <c r="Z167" s="142">
        <v>8.6999999999999993</v>
      </c>
      <c r="AA167" s="142">
        <v>8.8000000000000007</v>
      </c>
      <c r="AB167" s="143">
        <v>39.6</v>
      </c>
      <c r="AC167" s="143">
        <v>40</v>
      </c>
      <c r="AD167" s="148">
        <v>12.52</v>
      </c>
      <c r="AE167" s="148">
        <v>12.62</v>
      </c>
      <c r="AF167" s="145" t="s">
        <v>56</v>
      </c>
      <c r="AG167" s="145" t="s">
        <v>56</v>
      </c>
      <c r="AH167" s="149" t="s">
        <v>56</v>
      </c>
      <c r="AI167" s="149" t="s">
        <v>56</v>
      </c>
      <c r="AJ167" s="152" t="s">
        <v>56</v>
      </c>
      <c r="AK167" s="152" t="s">
        <v>56</v>
      </c>
      <c r="AL167" s="153" t="s">
        <v>56</v>
      </c>
      <c r="AM167" s="153" t="s">
        <v>56</v>
      </c>
      <c r="AN167" s="154" t="s">
        <v>56</v>
      </c>
      <c r="AO167" s="154" t="s">
        <v>56</v>
      </c>
      <c r="AP167" s="155" t="s">
        <v>56</v>
      </c>
      <c r="AQ167" s="177" t="s">
        <v>56</v>
      </c>
      <c r="AR167" s="180" t="s">
        <v>56</v>
      </c>
      <c r="AS167" s="180" t="s">
        <v>56</v>
      </c>
      <c r="AT167" s="340" t="s">
        <v>56</v>
      </c>
      <c r="AU167" s="342" t="s">
        <v>56</v>
      </c>
      <c r="AV167" s="344" t="s">
        <v>56</v>
      </c>
      <c r="AW167" s="344" t="s">
        <v>56</v>
      </c>
      <c r="AX167" s="347" t="s">
        <v>56</v>
      </c>
      <c r="AY167" s="347" t="s">
        <v>56</v>
      </c>
    </row>
    <row r="168" spans="1:51" s="124" customFormat="1" ht="22.15" hidden="1" customHeight="1">
      <c r="A168" s="117">
        <v>91445200</v>
      </c>
      <c r="B168" s="118" t="s">
        <v>2415</v>
      </c>
      <c r="C168" s="117"/>
      <c r="D168" s="223" t="s">
        <v>1828</v>
      </c>
      <c r="E168" s="117" t="s">
        <v>908</v>
      </c>
      <c r="F168" s="119">
        <v>95</v>
      </c>
      <c r="G168" s="117"/>
      <c r="H168" s="119"/>
      <c r="I168" s="117"/>
      <c r="J168" s="120"/>
      <c r="K168" s="117" t="s">
        <v>225</v>
      </c>
      <c r="L168" s="121">
        <v>80</v>
      </c>
      <c r="M168" s="117"/>
      <c r="N168" s="121"/>
      <c r="O168" s="117"/>
      <c r="P168" s="122" t="s">
        <v>1110</v>
      </c>
      <c r="Q168" s="117" t="s">
        <v>2210</v>
      </c>
      <c r="R168" s="117" t="s">
        <v>1493</v>
      </c>
      <c r="S168" s="205">
        <v>77.739999999999995</v>
      </c>
      <c r="T168" s="205">
        <v>70.55</v>
      </c>
      <c r="U168" s="203">
        <f t="shared" si="2"/>
        <v>14.174344436569809</v>
      </c>
      <c r="V168" s="117" t="s">
        <v>1106</v>
      </c>
      <c r="W168" s="123" t="s">
        <v>1650</v>
      </c>
      <c r="X168" s="146">
        <v>21.7</v>
      </c>
      <c r="Y168" s="147">
        <v>21.98</v>
      </c>
      <c r="Z168" s="142">
        <v>8.6999999999999993</v>
      </c>
      <c r="AA168" s="142">
        <v>8.8000000000000007</v>
      </c>
      <c r="AB168" s="143">
        <v>44.6</v>
      </c>
      <c r="AC168" s="143">
        <v>45</v>
      </c>
      <c r="AD168" s="148">
        <v>12.52</v>
      </c>
      <c r="AE168" s="148">
        <v>12.62</v>
      </c>
      <c r="AF168" s="145" t="s">
        <v>56</v>
      </c>
      <c r="AG168" s="145" t="s">
        <v>56</v>
      </c>
      <c r="AH168" s="149" t="s">
        <v>56</v>
      </c>
      <c r="AI168" s="149" t="s">
        <v>56</v>
      </c>
      <c r="AJ168" s="152" t="s">
        <v>56</v>
      </c>
      <c r="AK168" s="152" t="s">
        <v>56</v>
      </c>
      <c r="AL168" s="153" t="s">
        <v>56</v>
      </c>
      <c r="AM168" s="153" t="s">
        <v>56</v>
      </c>
      <c r="AN168" s="154" t="s">
        <v>56</v>
      </c>
      <c r="AO168" s="154" t="s">
        <v>56</v>
      </c>
      <c r="AP168" s="155" t="s">
        <v>56</v>
      </c>
      <c r="AQ168" s="177" t="s">
        <v>56</v>
      </c>
      <c r="AR168" s="180" t="s">
        <v>56</v>
      </c>
      <c r="AS168" s="180" t="s">
        <v>56</v>
      </c>
      <c r="AT168" s="340" t="s">
        <v>56</v>
      </c>
      <c r="AU168" s="342" t="s">
        <v>56</v>
      </c>
      <c r="AV168" s="344" t="s">
        <v>56</v>
      </c>
      <c r="AW168" s="344" t="s">
        <v>56</v>
      </c>
      <c r="AX168" s="347" t="s">
        <v>56</v>
      </c>
      <c r="AY168" s="347" t="s">
        <v>56</v>
      </c>
    </row>
    <row r="169" spans="1:51" ht="22.15" hidden="1" customHeight="1">
      <c r="A169" s="138">
        <v>91445201</v>
      </c>
      <c r="B169" s="114" t="s">
        <v>2396</v>
      </c>
      <c r="D169" s="223" t="s">
        <v>1828</v>
      </c>
      <c r="E169" s="30" t="s">
        <v>908</v>
      </c>
      <c r="F169" s="74">
        <v>95</v>
      </c>
      <c r="K169" s="30" t="s">
        <v>225</v>
      </c>
      <c r="L169" s="76">
        <v>80</v>
      </c>
      <c r="P169" s="78" t="s">
        <v>1110</v>
      </c>
      <c r="Q169" s="30" t="s">
        <v>1124</v>
      </c>
      <c r="R169" s="30" t="s">
        <v>1296</v>
      </c>
      <c r="U169" s="203" t="e">
        <f t="shared" si="2"/>
        <v>#DIV/0!</v>
      </c>
      <c r="V169" s="30" t="s">
        <v>1106</v>
      </c>
      <c r="W169" s="79" t="s">
        <v>1650</v>
      </c>
      <c r="X169" s="146">
        <v>21.7</v>
      </c>
      <c r="Y169" s="147">
        <v>21.98</v>
      </c>
      <c r="Z169" s="142">
        <v>8.6999999999999993</v>
      </c>
      <c r="AA169" s="142">
        <v>8.8000000000000007</v>
      </c>
      <c r="AB169" s="143">
        <v>44.6</v>
      </c>
      <c r="AC169" s="143">
        <v>45</v>
      </c>
      <c r="AD169" s="148">
        <v>13.76</v>
      </c>
      <c r="AE169" s="148">
        <v>13.98</v>
      </c>
      <c r="AF169" s="145">
        <v>12.52</v>
      </c>
      <c r="AG169" s="145">
        <v>12.62</v>
      </c>
      <c r="AH169" s="149">
        <v>34</v>
      </c>
      <c r="AI169" s="149">
        <v>35</v>
      </c>
      <c r="AJ169" s="152" t="s">
        <v>56</v>
      </c>
      <c r="AK169" s="152" t="s">
        <v>56</v>
      </c>
      <c r="AL169" s="153" t="s">
        <v>56</v>
      </c>
      <c r="AM169" s="153" t="s">
        <v>56</v>
      </c>
      <c r="AN169" s="154" t="s">
        <v>56</v>
      </c>
      <c r="AO169" s="154" t="s">
        <v>56</v>
      </c>
      <c r="AP169" s="155" t="s">
        <v>56</v>
      </c>
      <c r="AQ169" s="177" t="s">
        <v>56</v>
      </c>
      <c r="AR169" s="180" t="s">
        <v>56</v>
      </c>
      <c r="AS169" s="180" t="s">
        <v>56</v>
      </c>
      <c r="AT169" s="340" t="s">
        <v>56</v>
      </c>
      <c r="AU169" s="342" t="s">
        <v>56</v>
      </c>
      <c r="AV169" s="344" t="s">
        <v>56</v>
      </c>
      <c r="AW169" s="344" t="s">
        <v>56</v>
      </c>
      <c r="AX169" s="347" t="s">
        <v>56</v>
      </c>
      <c r="AY169" s="347" t="s">
        <v>56</v>
      </c>
    </row>
    <row r="170" spans="1:51" ht="22.15" hidden="1" customHeight="1">
      <c r="A170" s="138">
        <v>91450201</v>
      </c>
      <c r="B170" s="114" t="s">
        <v>2397</v>
      </c>
      <c r="D170" s="223" t="s">
        <v>1828</v>
      </c>
      <c r="E170" s="30" t="s">
        <v>908</v>
      </c>
      <c r="F170" s="74">
        <v>95</v>
      </c>
      <c r="K170" s="30" t="s">
        <v>225</v>
      </c>
      <c r="L170" s="76">
        <v>80</v>
      </c>
      <c r="P170" s="78" t="s">
        <v>1110</v>
      </c>
      <c r="R170" s="30">
        <v>13.6</v>
      </c>
      <c r="S170" s="86">
        <v>86.01</v>
      </c>
      <c r="T170" s="86">
        <v>78.14</v>
      </c>
      <c r="U170" s="203">
        <f t="shared" si="2"/>
        <v>12.79754287176862</v>
      </c>
      <c r="V170" s="30" t="s">
        <v>1106</v>
      </c>
      <c r="W170" s="79" t="s">
        <v>1650</v>
      </c>
      <c r="X170" s="146">
        <v>21.7</v>
      </c>
      <c r="Y170" s="147">
        <v>21.98</v>
      </c>
      <c r="Z170" s="142">
        <v>8.6999999999999993</v>
      </c>
      <c r="AA170" s="142">
        <v>8.8000000000000007</v>
      </c>
      <c r="AB170" s="143">
        <v>49.6</v>
      </c>
      <c r="AC170" s="143">
        <v>50</v>
      </c>
      <c r="AD170" s="148">
        <v>13.76</v>
      </c>
      <c r="AE170" s="148">
        <v>13.98</v>
      </c>
      <c r="AF170" s="145">
        <v>12.52</v>
      </c>
      <c r="AG170" s="145">
        <v>12.62</v>
      </c>
      <c r="AH170" s="149">
        <v>34</v>
      </c>
      <c r="AI170" s="149">
        <v>35</v>
      </c>
      <c r="AJ170" s="152" t="s">
        <v>56</v>
      </c>
      <c r="AK170" s="152" t="s">
        <v>56</v>
      </c>
      <c r="AL170" s="153" t="s">
        <v>56</v>
      </c>
      <c r="AM170" s="153" t="s">
        <v>56</v>
      </c>
      <c r="AN170" s="154" t="s">
        <v>56</v>
      </c>
      <c r="AO170" s="154" t="s">
        <v>56</v>
      </c>
      <c r="AP170" s="155" t="s">
        <v>56</v>
      </c>
      <c r="AQ170" s="177" t="s">
        <v>56</v>
      </c>
      <c r="AR170" s="180" t="s">
        <v>56</v>
      </c>
      <c r="AS170" s="180" t="s">
        <v>56</v>
      </c>
      <c r="AT170" s="340" t="s">
        <v>56</v>
      </c>
      <c r="AU170" s="342" t="s">
        <v>56</v>
      </c>
      <c r="AV170" s="344" t="s">
        <v>56</v>
      </c>
      <c r="AW170" s="344" t="s">
        <v>56</v>
      </c>
      <c r="AX170" s="347" t="s">
        <v>56</v>
      </c>
      <c r="AY170" s="347" t="s">
        <v>56</v>
      </c>
    </row>
    <row r="171" spans="1:51" ht="22.15" hidden="1" customHeight="1">
      <c r="A171" s="138">
        <v>91455201</v>
      </c>
      <c r="B171" s="114" t="s">
        <v>2398</v>
      </c>
      <c r="D171" s="223" t="s">
        <v>1828</v>
      </c>
      <c r="E171" s="30" t="s">
        <v>908</v>
      </c>
      <c r="F171" s="74">
        <v>95</v>
      </c>
      <c r="K171" s="30" t="s">
        <v>225</v>
      </c>
      <c r="L171" s="76">
        <v>80</v>
      </c>
      <c r="P171" s="78" t="s">
        <v>1110</v>
      </c>
      <c r="R171" s="30">
        <v>13.6</v>
      </c>
      <c r="U171" s="203" t="e">
        <f t="shared" si="2"/>
        <v>#DIV/0!</v>
      </c>
      <c r="X171" s="146">
        <v>21.7</v>
      </c>
      <c r="Y171" s="147">
        <v>21.98</v>
      </c>
      <c r="Z171" s="142">
        <v>8.6999999999999993</v>
      </c>
      <c r="AA171" s="142">
        <v>8.8000000000000007</v>
      </c>
      <c r="AB171" s="143">
        <v>54.6</v>
      </c>
      <c r="AC171" s="143">
        <v>55</v>
      </c>
      <c r="AD171" s="148">
        <v>13.76</v>
      </c>
      <c r="AE171" s="148">
        <v>13.98</v>
      </c>
      <c r="AF171" s="145">
        <v>12.52</v>
      </c>
      <c r="AG171" s="145">
        <v>12.62</v>
      </c>
      <c r="AH171" s="149">
        <v>34</v>
      </c>
      <c r="AI171" s="149">
        <v>35</v>
      </c>
      <c r="AJ171" s="152" t="s">
        <v>56</v>
      </c>
      <c r="AK171" s="152" t="s">
        <v>56</v>
      </c>
      <c r="AL171" s="153" t="s">
        <v>56</v>
      </c>
      <c r="AM171" s="153" t="s">
        <v>56</v>
      </c>
      <c r="AN171" s="154" t="s">
        <v>56</v>
      </c>
      <c r="AO171" s="154" t="s">
        <v>56</v>
      </c>
      <c r="AP171" s="155" t="s">
        <v>56</v>
      </c>
      <c r="AQ171" s="177" t="s">
        <v>56</v>
      </c>
      <c r="AR171" s="180" t="s">
        <v>56</v>
      </c>
      <c r="AS171" s="180" t="s">
        <v>56</v>
      </c>
      <c r="AT171" s="340" t="s">
        <v>56</v>
      </c>
      <c r="AU171" s="342" t="s">
        <v>56</v>
      </c>
      <c r="AV171" s="344" t="s">
        <v>56</v>
      </c>
      <c r="AW171" s="344" t="s">
        <v>56</v>
      </c>
      <c r="AX171" s="347" t="s">
        <v>56</v>
      </c>
      <c r="AY171" s="347" t="s">
        <v>56</v>
      </c>
    </row>
    <row r="172" spans="1:51" ht="22.15" hidden="1" customHeight="1">
      <c r="A172" s="138">
        <v>91460201</v>
      </c>
      <c r="B172" s="114" t="s">
        <v>2399</v>
      </c>
      <c r="D172" s="223" t="s">
        <v>1828</v>
      </c>
      <c r="E172" s="30" t="s">
        <v>908</v>
      </c>
      <c r="F172" s="74">
        <v>95</v>
      </c>
      <c r="K172" s="30" t="s">
        <v>225</v>
      </c>
      <c r="L172" s="76">
        <v>80</v>
      </c>
      <c r="P172" s="78" t="s">
        <v>1110</v>
      </c>
      <c r="R172" s="30">
        <v>13.6</v>
      </c>
      <c r="S172" s="86">
        <v>98.22</v>
      </c>
      <c r="T172" s="86">
        <v>90.32</v>
      </c>
      <c r="U172" s="203">
        <f t="shared" si="2"/>
        <v>11.071744906997344</v>
      </c>
      <c r="V172" s="30" t="s">
        <v>1106</v>
      </c>
      <c r="W172" s="79" t="s">
        <v>1650</v>
      </c>
      <c r="X172" s="146">
        <v>21.7</v>
      </c>
      <c r="Y172" s="147">
        <v>21.98</v>
      </c>
      <c r="Z172" s="142">
        <v>8.6999999999999993</v>
      </c>
      <c r="AA172" s="142">
        <v>8.8000000000000007</v>
      </c>
      <c r="AB172" s="143">
        <v>59.6</v>
      </c>
      <c r="AC172" s="143">
        <v>60</v>
      </c>
      <c r="AD172" s="148">
        <v>13.76</v>
      </c>
      <c r="AE172" s="148">
        <v>13.98</v>
      </c>
      <c r="AF172" s="145">
        <v>12.52</v>
      </c>
      <c r="AG172" s="145">
        <v>12.62</v>
      </c>
      <c r="AH172" s="149">
        <v>34</v>
      </c>
      <c r="AI172" s="149">
        <v>35</v>
      </c>
      <c r="AJ172" s="152" t="s">
        <v>56</v>
      </c>
      <c r="AK172" s="152" t="s">
        <v>56</v>
      </c>
      <c r="AL172" s="153" t="s">
        <v>56</v>
      </c>
      <c r="AM172" s="153" t="s">
        <v>56</v>
      </c>
      <c r="AN172" s="154" t="s">
        <v>56</v>
      </c>
      <c r="AO172" s="154" t="s">
        <v>56</v>
      </c>
      <c r="AP172" s="155" t="s">
        <v>56</v>
      </c>
      <c r="AQ172" s="177" t="s">
        <v>56</v>
      </c>
      <c r="AR172" s="180" t="s">
        <v>56</v>
      </c>
      <c r="AS172" s="180" t="s">
        <v>56</v>
      </c>
      <c r="AT172" s="340" t="s">
        <v>56</v>
      </c>
      <c r="AU172" s="342" t="s">
        <v>56</v>
      </c>
      <c r="AV172" s="344" t="s">
        <v>56</v>
      </c>
      <c r="AW172" s="344" t="s">
        <v>56</v>
      </c>
      <c r="AX172" s="347" t="s">
        <v>56</v>
      </c>
      <c r="AY172" s="347" t="s">
        <v>56</v>
      </c>
    </row>
    <row r="173" spans="1:51" ht="22.15" hidden="1" customHeight="1">
      <c r="A173" s="138">
        <v>91465201</v>
      </c>
      <c r="B173" s="114" t="s">
        <v>2400</v>
      </c>
      <c r="D173" s="223" t="s">
        <v>1828</v>
      </c>
      <c r="E173" s="30" t="s">
        <v>908</v>
      </c>
      <c r="F173" s="74">
        <v>95</v>
      </c>
      <c r="K173" s="30" t="s">
        <v>225</v>
      </c>
      <c r="L173" s="76">
        <v>80</v>
      </c>
      <c r="P173" s="78" t="s">
        <v>1110</v>
      </c>
      <c r="R173" s="30">
        <v>13.6</v>
      </c>
      <c r="S173" s="86">
        <v>103.8</v>
      </c>
      <c r="T173" s="86">
        <v>95.9</v>
      </c>
      <c r="U173" s="203">
        <f t="shared" si="2"/>
        <v>10.427528675703858</v>
      </c>
      <c r="V173" s="30" t="s">
        <v>1106</v>
      </c>
      <c r="W173" s="79" t="s">
        <v>1650</v>
      </c>
      <c r="X173" s="146">
        <v>21.7</v>
      </c>
      <c r="Y173" s="147">
        <v>21.98</v>
      </c>
      <c r="Z173" s="142">
        <v>8.6999999999999993</v>
      </c>
      <c r="AA173" s="142">
        <v>8.8000000000000007</v>
      </c>
      <c r="AB173" s="143">
        <v>64.599999999999994</v>
      </c>
      <c r="AC173" s="143">
        <v>65</v>
      </c>
      <c r="AD173" s="148">
        <v>13.76</v>
      </c>
      <c r="AE173" s="148">
        <v>13.98</v>
      </c>
      <c r="AF173" s="145">
        <v>12.52</v>
      </c>
      <c r="AG173" s="145">
        <v>12.62</v>
      </c>
      <c r="AH173" s="149">
        <v>34</v>
      </c>
      <c r="AI173" s="149">
        <v>35</v>
      </c>
      <c r="AJ173" s="152" t="s">
        <v>56</v>
      </c>
      <c r="AK173" s="152" t="s">
        <v>56</v>
      </c>
      <c r="AL173" s="153" t="s">
        <v>56</v>
      </c>
      <c r="AM173" s="153" t="s">
        <v>56</v>
      </c>
      <c r="AN173" s="154" t="s">
        <v>56</v>
      </c>
      <c r="AO173" s="154" t="s">
        <v>56</v>
      </c>
      <c r="AP173" s="155" t="s">
        <v>56</v>
      </c>
      <c r="AQ173" s="177" t="s">
        <v>56</v>
      </c>
      <c r="AR173" s="180" t="s">
        <v>56</v>
      </c>
      <c r="AS173" s="180" t="s">
        <v>56</v>
      </c>
      <c r="AT173" s="340" t="s">
        <v>56</v>
      </c>
      <c r="AU173" s="342" t="s">
        <v>56</v>
      </c>
      <c r="AV173" s="344" t="s">
        <v>56</v>
      </c>
      <c r="AW173" s="344" t="s">
        <v>56</v>
      </c>
      <c r="AX173" s="347" t="s">
        <v>56</v>
      </c>
      <c r="AY173" s="347" t="s">
        <v>56</v>
      </c>
    </row>
    <row r="174" spans="1:51" ht="22.15" hidden="1" customHeight="1">
      <c r="A174" s="138">
        <v>91470201</v>
      </c>
      <c r="B174" s="114" t="s">
        <v>2401</v>
      </c>
      <c r="D174" s="223" t="s">
        <v>1828</v>
      </c>
      <c r="E174" s="30" t="s">
        <v>908</v>
      </c>
      <c r="F174" s="74">
        <v>95</v>
      </c>
      <c r="K174" s="30" t="s">
        <v>225</v>
      </c>
      <c r="L174" s="76">
        <v>80</v>
      </c>
      <c r="P174" s="78" t="s">
        <v>1110</v>
      </c>
      <c r="R174" s="30">
        <v>13.6</v>
      </c>
      <c r="S174" s="86">
        <v>109.61</v>
      </c>
      <c r="T174" s="86">
        <v>101.77</v>
      </c>
      <c r="U174" s="203">
        <f t="shared" si="2"/>
        <v>9.8260784121057299</v>
      </c>
      <c r="V174" s="30" t="s">
        <v>1106</v>
      </c>
      <c r="W174" s="79" t="s">
        <v>1650</v>
      </c>
      <c r="X174" s="146">
        <v>21.7</v>
      </c>
      <c r="Y174" s="147">
        <v>21.98</v>
      </c>
      <c r="Z174" s="142">
        <v>8.6999999999999993</v>
      </c>
      <c r="AA174" s="142">
        <v>8.8000000000000007</v>
      </c>
      <c r="AB174" s="143">
        <v>69.599999999999994</v>
      </c>
      <c r="AC174" s="143">
        <v>70</v>
      </c>
      <c r="AD174" s="148">
        <v>13.76</v>
      </c>
      <c r="AE174" s="148">
        <v>13.98</v>
      </c>
      <c r="AF174" s="145">
        <v>12.52</v>
      </c>
      <c r="AG174" s="145">
        <v>12.62</v>
      </c>
      <c r="AH174" s="149">
        <v>34</v>
      </c>
      <c r="AI174" s="149">
        <v>35</v>
      </c>
      <c r="AJ174" s="152" t="s">
        <v>56</v>
      </c>
      <c r="AK174" s="152" t="s">
        <v>56</v>
      </c>
      <c r="AL174" s="153" t="s">
        <v>56</v>
      </c>
      <c r="AM174" s="153" t="s">
        <v>56</v>
      </c>
      <c r="AN174" s="154" t="s">
        <v>56</v>
      </c>
      <c r="AO174" s="154" t="s">
        <v>56</v>
      </c>
      <c r="AP174" s="155" t="s">
        <v>56</v>
      </c>
      <c r="AQ174" s="177" t="s">
        <v>56</v>
      </c>
      <c r="AR174" s="180" t="s">
        <v>56</v>
      </c>
      <c r="AS174" s="180" t="s">
        <v>56</v>
      </c>
      <c r="AT174" s="340" t="s">
        <v>56</v>
      </c>
      <c r="AU174" s="342" t="s">
        <v>56</v>
      </c>
      <c r="AV174" s="344" t="s">
        <v>56</v>
      </c>
      <c r="AW174" s="344" t="s">
        <v>56</v>
      </c>
      <c r="AX174" s="347" t="s">
        <v>56</v>
      </c>
      <c r="AY174" s="347" t="s">
        <v>56</v>
      </c>
    </row>
    <row r="175" spans="1:51" ht="22.15" hidden="1" customHeight="1">
      <c r="A175" s="138">
        <v>91475201</v>
      </c>
      <c r="B175" s="114" t="s">
        <v>2402</v>
      </c>
      <c r="D175" s="223" t="s">
        <v>1828</v>
      </c>
      <c r="E175" s="30" t="s">
        <v>908</v>
      </c>
      <c r="F175" s="74">
        <v>95</v>
      </c>
      <c r="K175" s="30" t="s">
        <v>225</v>
      </c>
      <c r="L175" s="76">
        <v>80</v>
      </c>
      <c r="P175" s="78" t="s">
        <v>1110</v>
      </c>
      <c r="R175" s="30">
        <v>13.6</v>
      </c>
      <c r="S175" s="86">
        <v>114.43</v>
      </c>
      <c r="T175" s="86">
        <v>107.29</v>
      </c>
      <c r="U175" s="203">
        <f t="shared" si="2"/>
        <v>9.3205331344952924</v>
      </c>
      <c r="V175" s="30" t="s">
        <v>1106</v>
      </c>
      <c r="W175" s="79" t="s">
        <v>1650</v>
      </c>
      <c r="X175" s="146">
        <v>21.7</v>
      </c>
      <c r="Y175" s="147">
        <v>21.98</v>
      </c>
      <c r="Z175" s="142">
        <v>8.6999999999999993</v>
      </c>
      <c r="AA175" s="142">
        <v>8.8000000000000007</v>
      </c>
      <c r="AB175" s="143">
        <v>74.599999999999994</v>
      </c>
      <c r="AC175" s="143">
        <v>75</v>
      </c>
      <c r="AD175" s="148">
        <v>13.76</v>
      </c>
      <c r="AE175" s="148">
        <v>13.98</v>
      </c>
      <c r="AF175" s="145">
        <v>12.52</v>
      </c>
      <c r="AG175" s="145">
        <v>12.62</v>
      </c>
      <c r="AH175" s="149">
        <v>34</v>
      </c>
      <c r="AI175" s="149">
        <v>35</v>
      </c>
      <c r="AJ175" s="152" t="s">
        <v>56</v>
      </c>
      <c r="AK175" s="152" t="s">
        <v>56</v>
      </c>
      <c r="AL175" s="153" t="s">
        <v>56</v>
      </c>
      <c r="AM175" s="153" t="s">
        <v>56</v>
      </c>
      <c r="AN175" s="154" t="s">
        <v>56</v>
      </c>
      <c r="AO175" s="154" t="s">
        <v>56</v>
      </c>
      <c r="AP175" s="155" t="s">
        <v>56</v>
      </c>
      <c r="AQ175" s="177" t="s">
        <v>56</v>
      </c>
      <c r="AR175" s="180" t="s">
        <v>56</v>
      </c>
      <c r="AS175" s="180" t="s">
        <v>56</v>
      </c>
      <c r="AT175" s="340" t="s">
        <v>56</v>
      </c>
      <c r="AU175" s="342" t="s">
        <v>56</v>
      </c>
      <c r="AV175" s="344" t="s">
        <v>56</v>
      </c>
      <c r="AW175" s="344" t="s">
        <v>56</v>
      </c>
      <c r="AX175" s="347" t="s">
        <v>56</v>
      </c>
      <c r="AY175" s="347" t="s">
        <v>56</v>
      </c>
    </row>
    <row r="176" spans="1:51" ht="22.15" hidden="1" customHeight="1">
      <c r="A176" s="138">
        <v>91480201</v>
      </c>
      <c r="B176" s="114" t="s">
        <v>2403</v>
      </c>
      <c r="D176" s="223" t="s">
        <v>1828</v>
      </c>
      <c r="E176" s="30" t="s">
        <v>908</v>
      </c>
      <c r="F176" s="74">
        <v>95</v>
      </c>
      <c r="K176" s="30" t="s">
        <v>225</v>
      </c>
      <c r="L176" s="76">
        <v>80</v>
      </c>
      <c r="P176" s="78" t="s">
        <v>1110</v>
      </c>
      <c r="R176" s="30">
        <v>13.6</v>
      </c>
      <c r="U176" s="203" t="e">
        <f t="shared" si="2"/>
        <v>#DIV/0!</v>
      </c>
      <c r="V176" s="30" t="s">
        <v>1106</v>
      </c>
      <c r="W176" s="79" t="s">
        <v>1849</v>
      </c>
      <c r="X176" s="146">
        <v>21.7</v>
      </c>
      <c r="Y176" s="147">
        <v>21.98</v>
      </c>
      <c r="Z176" s="142">
        <v>8.6999999999999993</v>
      </c>
      <c r="AA176" s="142">
        <v>8.8000000000000007</v>
      </c>
      <c r="AB176" s="143">
        <v>79.599999999999994</v>
      </c>
      <c r="AC176" s="143">
        <v>80</v>
      </c>
      <c r="AD176" s="148">
        <v>13.76</v>
      </c>
      <c r="AE176" s="148">
        <v>13.98</v>
      </c>
      <c r="AF176" s="145">
        <v>12.52</v>
      </c>
      <c r="AG176" s="145">
        <v>12.62</v>
      </c>
      <c r="AH176" s="149">
        <v>34</v>
      </c>
      <c r="AI176" s="149">
        <v>35</v>
      </c>
      <c r="AJ176" s="152" t="s">
        <v>56</v>
      </c>
      <c r="AK176" s="152" t="s">
        <v>56</v>
      </c>
      <c r="AL176" s="153" t="s">
        <v>56</v>
      </c>
      <c r="AM176" s="153" t="s">
        <v>56</v>
      </c>
      <c r="AN176" s="154" t="s">
        <v>56</v>
      </c>
      <c r="AO176" s="154" t="s">
        <v>56</v>
      </c>
      <c r="AP176" s="155" t="s">
        <v>56</v>
      </c>
      <c r="AQ176" s="177" t="s">
        <v>56</v>
      </c>
      <c r="AR176" s="180" t="s">
        <v>56</v>
      </c>
      <c r="AS176" s="180" t="s">
        <v>56</v>
      </c>
      <c r="AT176" s="340" t="s">
        <v>56</v>
      </c>
      <c r="AU176" s="342" t="s">
        <v>56</v>
      </c>
      <c r="AV176" s="344" t="s">
        <v>56</v>
      </c>
      <c r="AW176" s="344" t="s">
        <v>56</v>
      </c>
      <c r="AX176" s="347" t="s">
        <v>56</v>
      </c>
      <c r="AY176" s="347" t="s">
        <v>56</v>
      </c>
    </row>
    <row r="177" spans="1:51" ht="22.15" hidden="1" customHeight="1">
      <c r="A177" s="138">
        <v>91490201</v>
      </c>
      <c r="B177" s="114" t="s">
        <v>2404</v>
      </c>
      <c r="D177" s="223" t="s">
        <v>1828</v>
      </c>
      <c r="E177" s="30" t="s">
        <v>908</v>
      </c>
      <c r="F177" s="74">
        <v>95</v>
      </c>
      <c r="K177" s="30" t="s">
        <v>225</v>
      </c>
      <c r="L177" s="76">
        <v>80</v>
      </c>
      <c r="P177" s="78" t="s">
        <v>1110</v>
      </c>
      <c r="R177" s="30">
        <v>13.6</v>
      </c>
      <c r="S177" s="86">
        <v>131.96</v>
      </c>
      <c r="T177" s="86">
        <v>124.75</v>
      </c>
      <c r="U177" s="203">
        <f t="shared" si="2"/>
        <v>8.0160320641282556</v>
      </c>
      <c r="V177" s="30" t="s">
        <v>1106</v>
      </c>
      <c r="W177" s="79" t="s">
        <v>1849</v>
      </c>
      <c r="X177" s="146">
        <v>21.7</v>
      </c>
      <c r="Y177" s="147">
        <v>21.98</v>
      </c>
      <c r="Z177" s="142">
        <v>8.6999999999999993</v>
      </c>
      <c r="AA177" s="142">
        <v>8.8000000000000007</v>
      </c>
      <c r="AB177" s="143">
        <v>89.6</v>
      </c>
      <c r="AC177" s="143">
        <v>90</v>
      </c>
      <c r="AD177" s="148">
        <v>13.76</v>
      </c>
      <c r="AE177" s="148">
        <v>13.98</v>
      </c>
      <c r="AF177" s="145">
        <v>12.52</v>
      </c>
      <c r="AG177" s="145">
        <v>12.62</v>
      </c>
      <c r="AH177" s="149">
        <v>34</v>
      </c>
      <c r="AI177" s="149">
        <v>35</v>
      </c>
      <c r="AJ177" s="152" t="s">
        <v>56</v>
      </c>
      <c r="AK177" s="152" t="s">
        <v>56</v>
      </c>
      <c r="AL177" s="153" t="s">
        <v>56</v>
      </c>
      <c r="AM177" s="153" t="s">
        <v>56</v>
      </c>
      <c r="AN177" s="154" t="s">
        <v>56</v>
      </c>
      <c r="AO177" s="154" t="s">
        <v>56</v>
      </c>
      <c r="AP177" s="155" t="s">
        <v>56</v>
      </c>
      <c r="AQ177" s="177" t="s">
        <v>56</v>
      </c>
      <c r="AR177" s="180" t="s">
        <v>56</v>
      </c>
      <c r="AS177" s="180" t="s">
        <v>56</v>
      </c>
      <c r="AT177" s="340" t="s">
        <v>56</v>
      </c>
      <c r="AU177" s="342" t="s">
        <v>56</v>
      </c>
      <c r="AV177" s="344" t="s">
        <v>56</v>
      </c>
      <c r="AW177" s="344" t="s">
        <v>56</v>
      </c>
      <c r="AX177" s="347" t="s">
        <v>56</v>
      </c>
      <c r="AY177" s="347" t="s">
        <v>56</v>
      </c>
    </row>
    <row r="178" spans="1:51" ht="22.15" hidden="1" customHeight="1">
      <c r="A178" s="138">
        <v>91410201</v>
      </c>
      <c r="B178" s="114" t="s">
        <v>2405</v>
      </c>
      <c r="D178" s="223" t="s">
        <v>1828</v>
      </c>
      <c r="E178" s="30" t="s">
        <v>908</v>
      </c>
      <c r="F178" s="74">
        <v>95</v>
      </c>
      <c r="K178" s="30" t="s">
        <v>225</v>
      </c>
      <c r="L178" s="76">
        <v>80</v>
      </c>
      <c r="P178" s="78" t="s">
        <v>1110</v>
      </c>
      <c r="R178" s="30">
        <v>13.6</v>
      </c>
      <c r="S178" s="86">
        <v>143.41</v>
      </c>
      <c r="T178" s="86">
        <v>136.44999999999999</v>
      </c>
      <c r="U178" s="203">
        <f t="shared" si="2"/>
        <v>7.328691828508612</v>
      </c>
      <c r="V178" s="30" t="s">
        <v>1106</v>
      </c>
      <c r="W178" s="79" t="s">
        <v>1849</v>
      </c>
      <c r="X178" s="146">
        <v>21.7</v>
      </c>
      <c r="Y178" s="147">
        <v>21.98</v>
      </c>
      <c r="Z178" s="142">
        <v>8.6999999999999993</v>
      </c>
      <c r="AA178" s="142">
        <v>8.8000000000000007</v>
      </c>
      <c r="AB178" s="143">
        <v>99.6</v>
      </c>
      <c r="AC178" s="143">
        <v>100</v>
      </c>
      <c r="AD178" s="148">
        <v>13.76</v>
      </c>
      <c r="AE178" s="148">
        <v>13.98</v>
      </c>
      <c r="AF178" s="145">
        <v>12.52</v>
      </c>
      <c r="AG178" s="145">
        <v>12.62</v>
      </c>
      <c r="AH178" s="149">
        <v>34</v>
      </c>
      <c r="AI178" s="149">
        <v>35</v>
      </c>
      <c r="AJ178" s="152" t="s">
        <v>56</v>
      </c>
      <c r="AK178" s="152" t="s">
        <v>56</v>
      </c>
      <c r="AL178" s="153" t="s">
        <v>56</v>
      </c>
      <c r="AM178" s="153" t="s">
        <v>56</v>
      </c>
      <c r="AN178" s="154" t="s">
        <v>56</v>
      </c>
      <c r="AO178" s="154" t="s">
        <v>56</v>
      </c>
      <c r="AP178" s="155" t="s">
        <v>56</v>
      </c>
      <c r="AQ178" s="177" t="s">
        <v>56</v>
      </c>
      <c r="AR178" s="180" t="s">
        <v>56</v>
      </c>
      <c r="AS178" s="180" t="s">
        <v>56</v>
      </c>
      <c r="AT178" s="340" t="s">
        <v>56</v>
      </c>
      <c r="AU178" s="342" t="s">
        <v>56</v>
      </c>
      <c r="AV178" s="344" t="s">
        <v>56</v>
      </c>
      <c r="AW178" s="344" t="s">
        <v>56</v>
      </c>
      <c r="AX178" s="347" t="s">
        <v>56</v>
      </c>
      <c r="AY178" s="347" t="s">
        <v>56</v>
      </c>
    </row>
    <row r="179" spans="1:51" s="124" customFormat="1" ht="22.15" hidden="1" customHeight="1">
      <c r="A179" s="117">
        <v>91625150</v>
      </c>
      <c r="B179" s="118" t="s">
        <v>2513</v>
      </c>
      <c r="C179" s="117"/>
      <c r="D179" s="223" t="s">
        <v>1828</v>
      </c>
      <c r="E179" s="117" t="s">
        <v>11</v>
      </c>
      <c r="F179" s="119">
        <v>66</v>
      </c>
      <c r="G179" s="117" t="s">
        <v>740</v>
      </c>
      <c r="H179" s="119">
        <v>56</v>
      </c>
      <c r="I179" s="117"/>
      <c r="J179" s="120"/>
      <c r="K179" s="117" t="s">
        <v>82</v>
      </c>
      <c r="L179" s="121">
        <v>28</v>
      </c>
      <c r="M179" s="117"/>
      <c r="N179" s="121"/>
      <c r="O179" s="117"/>
      <c r="P179" s="122" t="s">
        <v>1110</v>
      </c>
      <c r="Q179" s="117" t="s">
        <v>1322</v>
      </c>
      <c r="R179" s="117" t="s">
        <v>1217</v>
      </c>
      <c r="S179" s="205">
        <v>79.88</v>
      </c>
      <c r="T179" s="205">
        <v>70.03</v>
      </c>
      <c r="U179" s="203">
        <f t="shared" si="2"/>
        <v>14.27959445951735</v>
      </c>
      <c r="V179" s="117" t="s">
        <v>1106</v>
      </c>
      <c r="W179" s="123" t="s">
        <v>1650</v>
      </c>
      <c r="X179" s="146">
        <v>23.7</v>
      </c>
      <c r="Y179" s="147">
        <v>23.98</v>
      </c>
      <c r="Z179" s="142">
        <v>9.9</v>
      </c>
      <c r="AA179" s="142">
        <v>10</v>
      </c>
      <c r="AB179" s="143">
        <v>24.6</v>
      </c>
      <c r="AC179" s="143">
        <v>25</v>
      </c>
      <c r="AD179" s="148">
        <v>14.86</v>
      </c>
      <c r="AE179" s="148">
        <v>14.95</v>
      </c>
      <c r="AF179" s="145" t="s">
        <v>56</v>
      </c>
      <c r="AG179" s="145" t="s">
        <v>56</v>
      </c>
      <c r="AH179" s="149" t="s">
        <v>56</v>
      </c>
      <c r="AI179" s="149" t="s">
        <v>56</v>
      </c>
      <c r="AJ179" s="152" t="s">
        <v>56</v>
      </c>
      <c r="AK179" s="152" t="s">
        <v>56</v>
      </c>
      <c r="AL179" s="153" t="s">
        <v>56</v>
      </c>
      <c r="AM179" s="153" t="s">
        <v>56</v>
      </c>
      <c r="AN179" s="154" t="s">
        <v>56</v>
      </c>
      <c r="AO179" s="154" t="s">
        <v>56</v>
      </c>
      <c r="AP179" s="155" t="s">
        <v>56</v>
      </c>
      <c r="AQ179" s="177" t="s">
        <v>56</v>
      </c>
      <c r="AR179" s="180" t="s">
        <v>56</v>
      </c>
      <c r="AS179" s="180" t="s">
        <v>56</v>
      </c>
      <c r="AT179" s="340" t="s">
        <v>56</v>
      </c>
      <c r="AU179" s="342" t="s">
        <v>56</v>
      </c>
      <c r="AV179" s="344" t="s">
        <v>56</v>
      </c>
      <c r="AW179" s="344" t="s">
        <v>56</v>
      </c>
      <c r="AX179" s="347" t="s">
        <v>56</v>
      </c>
      <c r="AY179" s="347" t="s">
        <v>56</v>
      </c>
    </row>
    <row r="180" spans="1:51" s="124" customFormat="1" ht="22.15" hidden="1" customHeight="1">
      <c r="A180" s="117">
        <v>91630150</v>
      </c>
      <c r="B180" s="118" t="s">
        <v>2514</v>
      </c>
      <c r="C180" s="117"/>
      <c r="D180" s="223" t="s">
        <v>1828</v>
      </c>
      <c r="E180" s="117" t="s">
        <v>11</v>
      </c>
      <c r="F180" s="119">
        <v>66</v>
      </c>
      <c r="G180" s="117" t="s">
        <v>740</v>
      </c>
      <c r="H180" s="119">
        <v>56</v>
      </c>
      <c r="I180" s="117"/>
      <c r="J180" s="120"/>
      <c r="K180" s="117" t="s">
        <v>82</v>
      </c>
      <c r="L180" s="121">
        <v>28</v>
      </c>
      <c r="M180" s="117"/>
      <c r="N180" s="121"/>
      <c r="O180" s="117"/>
      <c r="P180" s="122" t="s">
        <v>1110</v>
      </c>
      <c r="Q180" s="117">
        <v>15</v>
      </c>
      <c r="R180" s="117" t="s">
        <v>1217</v>
      </c>
      <c r="S180" s="205">
        <v>86.54</v>
      </c>
      <c r="T180" s="205">
        <v>76.34</v>
      </c>
      <c r="U180" s="203">
        <f t="shared" si="2"/>
        <v>13.099292638197536</v>
      </c>
      <c r="V180" s="117" t="s">
        <v>1106</v>
      </c>
      <c r="W180" s="123" t="s">
        <v>1650</v>
      </c>
      <c r="X180" s="146">
        <v>23.7</v>
      </c>
      <c r="Y180" s="147">
        <v>23.98</v>
      </c>
      <c r="Z180" s="142">
        <v>9.9</v>
      </c>
      <c r="AA180" s="142">
        <v>10</v>
      </c>
      <c r="AB180" s="143">
        <v>29.6</v>
      </c>
      <c r="AC180" s="143">
        <v>30</v>
      </c>
      <c r="AD180" s="148">
        <v>14.86</v>
      </c>
      <c r="AE180" s="148">
        <v>14.95</v>
      </c>
      <c r="AF180" s="145" t="s">
        <v>56</v>
      </c>
      <c r="AG180" s="145" t="s">
        <v>56</v>
      </c>
      <c r="AH180" s="149" t="s">
        <v>56</v>
      </c>
      <c r="AI180" s="149" t="s">
        <v>56</v>
      </c>
      <c r="AJ180" s="152" t="s">
        <v>56</v>
      </c>
      <c r="AK180" s="152" t="s">
        <v>56</v>
      </c>
      <c r="AL180" s="153" t="s">
        <v>56</v>
      </c>
      <c r="AM180" s="153" t="s">
        <v>56</v>
      </c>
      <c r="AN180" s="154" t="s">
        <v>56</v>
      </c>
      <c r="AO180" s="154" t="s">
        <v>56</v>
      </c>
      <c r="AP180" s="155" t="s">
        <v>56</v>
      </c>
      <c r="AQ180" s="177" t="s">
        <v>56</v>
      </c>
      <c r="AR180" s="180" t="s">
        <v>56</v>
      </c>
      <c r="AS180" s="180" t="s">
        <v>56</v>
      </c>
      <c r="AT180" s="340" t="s">
        <v>56</v>
      </c>
      <c r="AU180" s="342" t="s">
        <v>56</v>
      </c>
      <c r="AV180" s="344" t="s">
        <v>56</v>
      </c>
      <c r="AW180" s="344" t="s">
        <v>56</v>
      </c>
      <c r="AX180" s="347" t="s">
        <v>56</v>
      </c>
      <c r="AY180" s="347" t="s">
        <v>56</v>
      </c>
    </row>
    <row r="181" spans="1:51" s="124" customFormat="1" ht="22.15" hidden="1" customHeight="1">
      <c r="A181" s="117">
        <v>91635150</v>
      </c>
      <c r="B181" s="118" t="s">
        <v>2515</v>
      </c>
      <c r="C181" s="117"/>
      <c r="D181" s="223" t="s">
        <v>1828</v>
      </c>
      <c r="E181" s="117" t="s">
        <v>11</v>
      </c>
      <c r="F181" s="119">
        <v>66</v>
      </c>
      <c r="G181" s="117" t="s">
        <v>740</v>
      </c>
      <c r="H181" s="119">
        <v>56</v>
      </c>
      <c r="I181" s="117"/>
      <c r="J181" s="120"/>
      <c r="K181" s="117" t="s">
        <v>82</v>
      </c>
      <c r="L181" s="121">
        <v>28</v>
      </c>
      <c r="M181" s="117"/>
      <c r="N181" s="121"/>
      <c r="O181" s="117"/>
      <c r="P181" s="122" t="s">
        <v>1110</v>
      </c>
      <c r="Q181" s="117">
        <v>15</v>
      </c>
      <c r="R181" s="117" t="s">
        <v>1217</v>
      </c>
      <c r="S181" s="205">
        <v>93.4</v>
      </c>
      <c r="T181" s="205">
        <v>83.53</v>
      </c>
      <c r="U181" s="203">
        <f t="shared" si="2"/>
        <v>11.971746677840297</v>
      </c>
      <c r="V181" s="117" t="s">
        <v>1106</v>
      </c>
      <c r="W181" s="123" t="s">
        <v>1650</v>
      </c>
      <c r="X181" s="146">
        <v>23.7</v>
      </c>
      <c r="Y181" s="147">
        <v>23.98</v>
      </c>
      <c r="Z181" s="142">
        <v>9.9</v>
      </c>
      <c r="AA181" s="142">
        <v>10</v>
      </c>
      <c r="AB181" s="143">
        <v>34.6</v>
      </c>
      <c r="AC181" s="143">
        <v>35</v>
      </c>
      <c r="AD181" s="148">
        <v>14.86</v>
      </c>
      <c r="AE181" s="148">
        <v>14.95</v>
      </c>
      <c r="AF181" s="145" t="s">
        <v>56</v>
      </c>
      <c r="AG181" s="145" t="s">
        <v>56</v>
      </c>
      <c r="AH181" s="149" t="s">
        <v>56</v>
      </c>
      <c r="AI181" s="149" t="s">
        <v>56</v>
      </c>
      <c r="AJ181" s="152" t="s">
        <v>56</v>
      </c>
      <c r="AK181" s="152" t="s">
        <v>56</v>
      </c>
      <c r="AL181" s="153" t="s">
        <v>56</v>
      </c>
      <c r="AM181" s="153" t="s">
        <v>56</v>
      </c>
      <c r="AN181" s="154" t="s">
        <v>56</v>
      </c>
      <c r="AO181" s="154" t="s">
        <v>56</v>
      </c>
      <c r="AP181" s="155" t="s">
        <v>56</v>
      </c>
      <c r="AQ181" s="177" t="s">
        <v>56</v>
      </c>
      <c r="AR181" s="180" t="s">
        <v>56</v>
      </c>
      <c r="AS181" s="180" t="s">
        <v>56</v>
      </c>
      <c r="AT181" s="340" t="s">
        <v>56</v>
      </c>
      <c r="AU181" s="342" t="s">
        <v>56</v>
      </c>
      <c r="AV181" s="344" t="s">
        <v>56</v>
      </c>
      <c r="AW181" s="344" t="s">
        <v>56</v>
      </c>
      <c r="AX181" s="347" t="s">
        <v>56</v>
      </c>
      <c r="AY181" s="347" t="s">
        <v>56</v>
      </c>
    </row>
    <row r="182" spans="1:51" s="124" customFormat="1" ht="22.15" hidden="1" customHeight="1">
      <c r="A182" s="117">
        <v>91640150</v>
      </c>
      <c r="B182" s="118" t="s">
        <v>2516</v>
      </c>
      <c r="C182" s="117"/>
      <c r="D182" s="223" t="s">
        <v>1828</v>
      </c>
      <c r="E182" s="117" t="s">
        <v>11</v>
      </c>
      <c r="F182" s="119">
        <v>66</v>
      </c>
      <c r="G182" s="117" t="s">
        <v>740</v>
      </c>
      <c r="H182" s="119">
        <v>56</v>
      </c>
      <c r="I182" s="117"/>
      <c r="J182" s="120"/>
      <c r="K182" s="117" t="s">
        <v>82</v>
      </c>
      <c r="L182" s="121">
        <v>28</v>
      </c>
      <c r="M182" s="117"/>
      <c r="N182" s="121"/>
      <c r="O182" s="117"/>
      <c r="P182" s="122" t="s">
        <v>1110</v>
      </c>
      <c r="Q182" s="117">
        <v>15</v>
      </c>
      <c r="R182" s="117" t="s">
        <v>1217</v>
      </c>
      <c r="S182" s="205">
        <v>99.74</v>
      </c>
      <c r="T182" s="205">
        <v>90.64</v>
      </c>
      <c r="U182" s="203">
        <f t="shared" si="2"/>
        <v>11.032656663724625</v>
      </c>
      <c r="V182" s="117" t="s">
        <v>1106</v>
      </c>
      <c r="W182" s="123" t="s">
        <v>1650</v>
      </c>
      <c r="X182" s="146">
        <v>23.7</v>
      </c>
      <c r="Y182" s="147">
        <v>23.98</v>
      </c>
      <c r="Z182" s="142">
        <v>9.9</v>
      </c>
      <c r="AA182" s="142">
        <v>10</v>
      </c>
      <c r="AB182" s="143">
        <v>39.6</v>
      </c>
      <c r="AC182" s="143">
        <v>40</v>
      </c>
      <c r="AD182" s="148">
        <v>14.86</v>
      </c>
      <c r="AE182" s="148">
        <v>14.95</v>
      </c>
      <c r="AF182" s="145" t="s">
        <v>56</v>
      </c>
      <c r="AG182" s="145" t="s">
        <v>56</v>
      </c>
      <c r="AH182" s="149" t="s">
        <v>56</v>
      </c>
      <c r="AI182" s="149" t="s">
        <v>56</v>
      </c>
      <c r="AJ182" s="152" t="s">
        <v>56</v>
      </c>
      <c r="AK182" s="152" t="s">
        <v>56</v>
      </c>
      <c r="AL182" s="153" t="s">
        <v>56</v>
      </c>
      <c r="AM182" s="153" t="s">
        <v>56</v>
      </c>
      <c r="AN182" s="154" t="s">
        <v>56</v>
      </c>
      <c r="AO182" s="154" t="s">
        <v>56</v>
      </c>
      <c r="AP182" s="155" t="s">
        <v>56</v>
      </c>
      <c r="AQ182" s="177" t="s">
        <v>56</v>
      </c>
      <c r="AR182" s="180" t="s">
        <v>56</v>
      </c>
      <c r="AS182" s="180" t="s">
        <v>56</v>
      </c>
      <c r="AT182" s="340" t="s">
        <v>56</v>
      </c>
      <c r="AU182" s="342" t="s">
        <v>56</v>
      </c>
      <c r="AV182" s="344" t="s">
        <v>56</v>
      </c>
      <c r="AW182" s="344" t="s">
        <v>56</v>
      </c>
      <c r="AX182" s="347" t="s">
        <v>56</v>
      </c>
      <c r="AY182" s="347" t="s">
        <v>56</v>
      </c>
    </row>
    <row r="183" spans="1:51" s="124" customFormat="1" ht="22.15" hidden="1" customHeight="1">
      <c r="A183" s="117">
        <v>91645150</v>
      </c>
      <c r="B183" s="118" t="s">
        <v>2517</v>
      </c>
      <c r="C183" s="117"/>
      <c r="D183" s="223" t="s">
        <v>1828</v>
      </c>
      <c r="E183" s="117" t="s">
        <v>11</v>
      </c>
      <c r="F183" s="119">
        <v>66</v>
      </c>
      <c r="G183" s="117" t="s">
        <v>740</v>
      </c>
      <c r="H183" s="119">
        <v>56</v>
      </c>
      <c r="I183" s="117"/>
      <c r="J183" s="120"/>
      <c r="K183" s="117" t="s">
        <v>82</v>
      </c>
      <c r="L183" s="121">
        <v>28</v>
      </c>
      <c r="M183" s="117"/>
      <c r="N183" s="121"/>
      <c r="O183" s="117"/>
      <c r="P183" s="122" t="s">
        <v>1110</v>
      </c>
      <c r="Q183" s="117">
        <v>15</v>
      </c>
      <c r="R183" s="117" t="s">
        <v>1217</v>
      </c>
      <c r="S183" s="205">
        <v>107.23</v>
      </c>
      <c r="T183" s="205">
        <v>97.07</v>
      </c>
      <c r="U183" s="203">
        <f t="shared" si="2"/>
        <v>10.301844030081385</v>
      </c>
      <c r="V183" s="117" t="s">
        <v>1106</v>
      </c>
      <c r="W183" s="123" t="s">
        <v>1849</v>
      </c>
      <c r="X183" s="146">
        <v>23.7</v>
      </c>
      <c r="Y183" s="147">
        <v>23.98</v>
      </c>
      <c r="Z183" s="142">
        <v>9.9</v>
      </c>
      <c r="AA183" s="142">
        <v>10</v>
      </c>
      <c r="AB183" s="143">
        <v>44.6</v>
      </c>
      <c r="AC183" s="143">
        <v>45</v>
      </c>
      <c r="AD183" s="148">
        <v>14.86</v>
      </c>
      <c r="AE183" s="148">
        <v>14.95</v>
      </c>
      <c r="AF183" s="145" t="s">
        <v>56</v>
      </c>
      <c r="AG183" s="145" t="s">
        <v>56</v>
      </c>
      <c r="AH183" s="149" t="s">
        <v>56</v>
      </c>
      <c r="AI183" s="149" t="s">
        <v>56</v>
      </c>
      <c r="AJ183" s="152" t="s">
        <v>56</v>
      </c>
      <c r="AK183" s="152" t="s">
        <v>56</v>
      </c>
      <c r="AL183" s="153" t="s">
        <v>56</v>
      </c>
      <c r="AM183" s="153" t="s">
        <v>56</v>
      </c>
      <c r="AN183" s="154" t="s">
        <v>56</v>
      </c>
      <c r="AO183" s="154" t="s">
        <v>56</v>
      </c>
      <c r="AP183" s="155" t="s">
        <v>56</v>
      </c>
      <c r="AQ183" s="177" t="s">
        <v>56</v>
      </c>
      <c r="AR183" s="180" t="s">
        <v>56</v>
      </c>
      <c r="AS183" s="180" t="s">
        <v>56</v>
      </c>
      <c r="AT183" s="340" t="s">
        <v>56</v>
      </c>
      <c r="AU183" s="342" t="s">
        <v>56</v>
      </c>
      <c r="AV183" s="344" t="s">
        <v>56</v>
      </c>
      <c r="AW183" s="344" t="s">
        <v>56</v>
      </c>
      <c r="AX183" s="347" t="s">
        <v>56</v>
      </c>
      <c r="AY183" s="347" t="s">
        <v>56</v>
      </c>
    </row>
    <row r="184" spans="1:51" s="124" customFormat="1" ht="22.15" hidden="1" customHeight="1">
      <c r="A184" s="117">
        <v>91650150</v>
      </c>
      <c r="B184" s="118" t="s">
        <v>2518</v>
      </c>
      <c r="C184" s="117"/>
      <c r="D184" s="223" t="s">
        <v>1828</v>
      </c>
      <c r="E184" s="117" t="s">
        <v>11</v>
      </c>
      <c r="F184" s="119">
        <v>66</v>
      </c>
      <c r="G184" s="117" t="s">
        <v>740</v>
      </c>
      <c r="H184" s="119">
        <v>56</v>
      </c>
      <c r="I184" s="117"/>
      <c r="J184" s="120"/>
      <c r="K184" s="117" t="s">
        <v>82</v>
      </c>
      <c r="L184" s="121">
        <v>28</v>
      </c>
      <c r="M184" s="117"/>
      <c r="N184" s="121"/>
      <c r="O184" s="117"/>
      <c r="P184" s="122" t="s">
        <v>1110</v>
      </c>
      <c r="Q184" s="117">
        <v>15</v>
      </c>
      <c r="R184" s="117" t="s">
        <v>1217</v>
      </c>
      <c r="S184" s="205">
        <v>115.36</v>
      </c>
      <c r="T184" s="205">
        <v>103.78</v>
      </c>
      <c r="U184" s="203">
        <f t="shared" si="2"/>
        <v>9.6357679707072652</v>
      </c>
      <c r="V184" s="117" t="s">
        <v>1106</v>
      </c>
      <c r="W184" s="123" t="s">
        <v>1849</v>
      </c>
      <c r="X184" s="146">
        <v>23.7</v>
      </c>
      <c r="Y184" s="147">
        <v>23.98</v>
      </c>
      <c r="Z184" s="142">
        <v>9.9</v>
      </c>
      <c r="AA184" s="142">
        <v>10</v>
      </c>
      <c r="AB184" s="143">
        <v>49.6</v>
      </c>
      <c r="AC184" s="143">
        <v>50</v>
      </c>
      <c r="AD184" s="148">
        <v>14.86</v>
      </c>
      <c r="AE184" s="148">
        <v>14.95</v>
      </c>
      <c r="AF184" s="145" t="s">
        <v>56</v>
      </c>
      <c r="AG184" s="145" t="s">
        <v>56</v>
      </c>
      <c r="AH184" s="149" t="s">
        <v>56</v>
      </c>
      <c r="AI184" s="149" t="s">
        <v>56</v>
      </c>
      <c r="AJ184" s="152" t="s">
        <v>56</v>
      </c>
      <c r="AK184" s="152" t="s">
        <v>56</v>
      </c>
      <c r="AL184" s="153" t="s">
        <v>56</v>
      </c>
      <c r="AM184" s="153" t="s">
        <v>56</v>
      </c>
      <c r="AN184" s="154" t="s">
        <v>56</v>
      </c>
      <c r="AO184" s="154" t="s">
        <v>56</v>
      </c>
      <c r="AP184" s="155" t="s">
        <v>56</v>
      </c>
      <c r="AQ184" s="177" t="s">
        <v>56</v>
      </c>
      <c r="AR184" s="180" t="s">
        <v>56</v>
      </c>
      <c r="AS184" s="180" t="s">
        <v>56</v>
      </c>
      <c r="AT184" s="340" t="s">
        <v>56</v>
      </c>
      <c r="AU184" s="342" t="s">
        <v>56</v>
      </c>
      <c r="AV184" s="344" t="s">
        <v>56</v>
      </c>
      <c r="AW184" s="344" t="s">
        <v>56</v>
      </c>
      <c r="AX184" s="347" t="s">
        <v>56</v>
      </c>
      <c r="AY184" s="347" t="s">
        <v>56</v>
      </c>
    </row>
    <row r="185" spans="1:51" ht="22.15" hidden="1" customHeight="1">
      <c r="A185" s="138">
        <v>91655151</v>
      </c>
      <c r="B185" s="114" t="s">
        <v>2525</v>
      </c>
      <c r="D185" s="223" t="s">
        <v>1828</v>
      </c>
      <c r="E185" s="30" t="s">
        <v>11</v>
      </c>
      <c r="F185" s="74">
        <v>66</v>
      </c>
      <c r="G185" s="30" t="s">
        <v>740</v>
      </c>
      <c r="H185" s="74">
        <v>56</v>
      </c>
      <c r="K185" s="30" t="s">
        <v>82</v>
      </c>
      <c r="L185" s="76">
        <v>56</v>
      </c>
      <c r="P185" s="78" t="s">
        <v>1110</v>
      </c>
      <c r="Q185" s="30" t="s">
        <v>1151</v>
      </c>
      <c r="R185" s="30" t="s">
        <v>1552</v>
      </c>
      <c r="S185" s="86">
        <v>124.05</v>
      </c>
      <c r="T185" s="86">
        <v>113.63</v>
      </c>
      <c r="U185" s="203">
        <f t="shared" si="2"/>
        <v>8.8004928275983456</v>
      </c>
      <c r="V185" s="30" t="s">
        <v>1106</v>
      </c>
      <c r="W185" s="79" t="s">
        <v>1849</v>
      </c>
      <c r="X185" s="146">
        <v>23.7</v>
      </c>
      <c r="Y185" s="147">
        <v>23.98</v>
      </c>
      <c r="Z185" s="142">
        <v>9.9</v>
      </c>
      <c r="AA185" s="142">
        <v>10</v>
      </c>
      <c r="AB185" s="143">
        <v>54.6</v>
      </c>
      <c r="AC185" s="143">
        <v>55</v>
      </c>
      <c r="AD185" s="148">
        <v>15.76</v>
      </c>
      <c r="AE185" s="148">
        <v>15.98</v>
      </c>
      <c r="AF185" s="145">
        <v>14.86</v>
      </c>
      <c r="AG185" s="145">
        <v>14.95</v>
      </c>
      <c r="AH185" s="149">
        <v>38</v>
      </c>
      <c r="AI185" s="149">
        <v>39</v>
      </c>
      <c r="AJ185" s="152" t="s">
        <v>56</v>
      </c>
      <c r="AK185" s="152" t="s">
        <v>56</v>
      </c>
      <c r="AL185" s="153" t="s">
        <v>56</v>
      </c>
      <c r="AM185" s="153" t="s">
        <v>56</v>
      </c>
      <c r="AN185" s="154" t="s">
        <v>56</v>
      </c>
      <c r="AO185" s="154" t="s">
        <v>56</v>
      </c>
      <c r="AP185" s="155" t="s">
        <v>56</v>
      </c>
      <c r="AQ185" s="177" t="s">
        <v>56</v>
      </c>
      <c r="AR185" s="180" t="s">
        <v>56</v>
      </c>
      <c r="AS185" s="180" t="s">
        <v>56</v>
      </c>
      <c r="AT185" s="340" t="s">
        <v>56</v>
      </c>
      <c r="AU185" s="342" t="s">
        <v>56</v>
      </c>
      <c r="AV185" s="344" t="s">
        <v>56</v>
      </c>
      <c r="AW185" s="344" t="s">
        <v>56</v>
      </c>
      <c r="AX185" s="347" t="s">
        <v>56</v>
      </c>
      <c r="AY185" s="347" t="s">
        <v>56</v>
      </c>
    </row>
    <row r="186" spans="1:51" ht="22.15" hidden="1" customHeight="1">
      <c r="A186" s="138">
        <v>91660151</v>
      </c>
      <c r="B186" s="114" t="s">
        <v>2526</v>
      </c>
      <c r="D186" s="223" t="s">
        <v>1828</v>
      </c>
      <c r="E186" s="30" t="s">
        <v>11</v>
      </c>
      <c r="F186" s="74">
        <v>66</v>
      </c>
      <c r="G186" s="30" t="s">
        <v>740</v>
      </c>
      <c r="H186" s="74">
        <v>56</v>
      </c>
      <c r="K186" s="30" t="s">
        <v>82</v>
      </c>
      <c r="L186" s="76">
        <v>56</v>
      </c>
      <c r="P186" s="78" t="s">
        <v>1110</v>
      </c>
      <c r="R186" s="30">
        <v>15.55</v>
      </c>
      <c r="S186" s="86">
        <v>131.63</v>
      </c>
      <c r="T186" s="86">
        <v>121.49</v>
      </c>
      <c r="U186" s="203">
        <f t="shared" si="2"/>
        <v>8.2311301341674223</v>
      </c>
      <c r="V186" s="30" t="s">
        <v>1106</v>
      </c>
      <c r="W186" s="79" t="s">
        <v>1849</v>
      </c>
      <c r="X186" s="146">
        <v>23.7</v>
      </c>
      <c r="Y186" s="147">
        <v>23.98</v>
      </c>
      <c r="Z186" s="142">
        <v>9.9</v>
      </c>
      <c r="AA186" s="142">
        <v>10</v>
      </c>
      <c r="AB186" s="143">
        <v>59.6</v>
      </c>
      <c r="AC186" s="143">
        <v>60</v>
      </c>
      <c r="AD186" s="148">
        <v>15.76</v>
      </c>
      <c r="AE186" s="148">
        <v>15.98</v>
      </c>
      <c r="AF186" s="145">
        <v>14.86</v>
      </c>
      <c r="AG186" s="145">
        <v>14.95</v>
      </c>
      <c r="AH186" s="149">
        <v>38</v>
      </c>
      <c r="AI186" s="149">
        <v>39</v>
      </c>
      <c r="AJ186" s="152" t="s">
        <v>56</v>
      </c>
      <c r="AK186" s="152" t="s">
        <v>56</v>
      </c>
      <c r="AL186" s="153" t="s">
        <v>56</v>
      </c>
      <c r="AM186" s="153" t="s">
        <v>56</v>
      </c>
      <c r="AN186" s="154" t="s">
        <v>56</v>
      </c>
      <c r="AO186" s="154" t="s">
        <v>56</v>
      </c>
      <c r="AP186" s="155" t="s">
        <v>56</v>
      </c>
      <c r="AQ186" s="177" t="s">
        <v>56</v>
      </c>
      <c r="AR186" s="180" t="s">
        <v>56</v>
      </c>
      <c r="AS186" s="180" t="s">
        <v>56</v>
      </c>
      <c r="AT186" s="340" t="s">
        <v>56</v>
      </c>
      <c r="AU186" s="342" t="s">
        <v>56</v>
      </c>
      <c r="AV186" s="344" t="s">
        <v>56</v>
      </c>
      <c r="AW186" s="344" t="s">
        <v>56</v>
      </c>
      <c r="AX186" s="347" t="s">
        <v>56</v>
      </c>
      <c r="AY186" s="347" t="s">
        <v>56</v>
      </c>
    </row>
    <row r="187" spans="1:51" ht="22.15" hidden="1" customHeight="1">
      <c r="A187" s="138">
        <v>91665151</v>
      </c>
      <c r="B187" s="114" t="s">
        <v>2527</v>
      </c>
      <c r="D187" s="223" t="s">
        <v>1828</v>
      </c>
      <c r="E187" s="30" t="s">
        <v>11</v>
      </c>
      <c r="F187" s="74">
        <v>66</v>
      </c>
      <c r="G187" s="30" t="s">
        <v>740</v>
      </c>
      <c r="H187" s="74">
        <v>56</v>
      </c>
      <c r="K187" s="30" t="s">
        <v>82</v>
      </c>
      <c r="L187" s="76">
        <v>56</v>
      </c>
      <c r="P187" s="78" t="s">
        <v>1110</v>
      </c>
      <c r="R187" s="30">
        <v>15.55</v>
      </c>
      <c r="S187" s="86">
        <v>138.69999999999999</v>
      </c>
      <c r="T187" s="86">
        <v>129.05000000000001</v>
      </c>
      <c r="U187" s="203">
        <f t="shared" si="2"/>
        <v>7.7489345215032923</v>
      </c>
      <c r="V187" s="30" t="s">
        <v>1106</v>
      </c>
      <c r="W187" s="79" t="s">
        <v>1849</v>
      </c>
      <c r="X187" s="146">
        <v>23.7</v>
      </c>
      <c r="Y187" s="147">
        <v>23.98</v>
      </c>
      <c r="Z187" s="142">
        <v>9.9</v>
      </c>
      <c r="AA187" s="142">
        <v>10</v>
      </c>
      <c r="AB187" s="143">
        <v>64.599999999999994</v>
      </c>
      <c r="AC187" s="143">
        <v>65</v>
      </c>
      <c r="AD187" s="148">
        <v>15.76</v>
      </c>
      <c r="AE187" s="148">
        <v>15.98</v>
      </c>
      <c r="AF187" s="145">
        <v>14.86</v>
      </c>
      <c r="AG187" s="145">
        <v>14.95</v>
      </c>
      <c r="AH187" s="149">
        <v>38</v>
      </c>
      <c r="AI187" s="149">
        <v>39</v>
      </c>
      <c r="AJ187" s="152" t="s">
        <v>56</v>
      </c>
      <c r="AK187" s="152" t="s">
        <v>56</v>
      </c>
      <c r="AL187" s="153" t="s">
        <v>56</v>
      </c>
      <c r="AM187" s="153" t="s">
        <v>56</v>
      </c>
      <c r="AN187" s="154" t="s">
        <v>56</v>
      </c>
      <c r="AO187" s="154" t="s">
        <v>56</v>
      </c>
      <c r="AP187" s="155" t="s">
        <v>56</v>
      </c>
      <c r="AQ187" s="177" t="s">
        <v>56</v>
      </c>
      <c r="AR187" s="180" t="s">
        <v>56</v>
      </c>
      <c r="AS187" s="180" t="s">
        <v>56</v>
      </c>
      <c r="AT187" s="340" t="s">
        <v>56</v>
      </c>
      <c r="AU187" s="342" t="s">
        <v>56</v>
      </c>
      <c r="AV187" s="344" t="s">
        <v>56</v>
      </c>
      <c r="AW187" s="344" t="s">
        <v>56</v>
      </c>
      <c r="AX187" s="347" t="s">
        <v>56</v>
      </c>
      <c r="AY187" s="347" t="s">
        <v>56</v>
      </c>
    </row>
    <row r="188" spans="1:51" ht="22.15" hidden="1" customHeight="1">
      <c r="A188" s="138">
        <v>91670151</v>
      </c>
      <c r="B188" s="114" t="s">
        <v>2528</v>
      </c>
      <c r="D188" s="223" t="s">
        <v>1828</v>
      </c>
      <c r="E188" s="30" t="s">
        <v>11</v>
      </c>
      <c r="F188" s="74">
        <v>66</v>
      </c>
      <c r="G188" s="30" t="s">
        <v>740</v>
      </c>
      <c r="H188" s="74">
        <v>56</v>
      </c>
      <c r="K188" s="30" t="s">
        <v>82</v>
      </c>
      <c r="L188" s="76">
        <v>56</v>
      </c>
      <c r="P188" s="78" t="s">
        <v>1110</v>
      </c>
      <c r="R188" s="30">
        <v>15.55</v>
      </c>
      <c r="S188" s="86">
        <v>147.49</v>
      </c>
      <c r="T188" s="86">
        <v>137.1</v>
      </c>
      <c r="U188" s="203">
        <f t="shared" si="2"/>
        <v>7.2939460247994168</v>
      </c>
      <c r="V188" s="30" t="s">
        <v>1106</v>
      </c>
      <c r="W188" s="79" t="s">
        <v>1849</v>
      </c>
      <c r="X188" s="146">
        <v>23.7</v>
      </c>
      <c r="Y188" s="147">
        <v>23.98</v>
      </c>
      <c r="Z188" s="142">
        <v>9.9</v>
      </c>
      <c r="AA188" s="142">
        <v>10</v>
      </c>
      <c r="AB188" s="143">
        <v>69.599999999999994</v>
      </c>
      <c r="AC188" s="143">
        <v>70</v>
      </c>
      <c r="AD188" s="148">
        <v>15.76</v>
      </c>
      <c r="AE188" s="148">
        <v>15.98</v>
      </c>
      <c r="AF188" s="145">
        <v>14.86</v>
      </c>
      <c r="AG188" s="145">
        <v>14.95</v>
      </c>
      <c r="AH188" s="149">
        <v>38</v>
      </c>
      <c r="AI188" s="149">
        <v>39</v>
      </c>
      <c r="AJ188" s="152" t="s">
        <v>56</v>
      </c>
      <c r="AK188" s="152" t="s">
        <v>56</v>
      </c>
      <c r="AL188" s="153" t="s">
        <v>56</v>
      </c>
      <c r="AM188" s="153" t="s">
        <v>56</v>
      </c>
      <c r="AN188" s="154" t="s">
        <v>56</v>
      </c>
      <c r="AO188" s="154" t="s">
        <v>56</v>
      </c>
      <c r="AP188" s="155" t="s">
        <v>56</v>
      </c>
      <c r="AQ188" s="177" t="s">
        <v>56</v>
      </c>
      <c r="AR188" s="180" t="s">
        <v>56</v>
      </c>
      <c r="AS188" s="180" t="s">
        <v>56</v>
      </c>
      <c r="AT188" s="340" t="s">
        <v>56</v>
      </c>
      <c r="AU188" s="342" t="s">
        <v>56</v>
      </c>
      <c r="AV188" s="344" t="s">
        <v>56</v>
      </c>
      <c r="AW188" s="344" t="s">
        <v>56</v>
      </c>
      <c r="AX188" s="347" t="s">
        <v>56</v>
      </c>
      <c r="AY188" s="347" t="s">
        <v>56</v>
      </c>
    </row>
    <row r="189" spans="1:51" ht="22.15" hidden="1" customHeight="1">
      <c r="A189" s="138">
        <v>91675151</v>
      </c>
      <c r="B189" s="114" t="s">
        <v>2529</v>
      </c>
      <c r="D189" s="223" t="s">
        <v>1828</v>
      </c>
      <c r="E189" s="30" t="s">
        <v>11</v>
      </c>
      <c r="F189" s="74">
        <v>66</v>
      </c>
      <c r="G189" s="30" t="s">
        <v>740</v>
      </c>
      <c r="H189" s="74">
        <v>56</v>
      </c>
      <c r="K189" s="30" t="s">
        <v>82</v>
      </c>
      <c r="L189" s="76">
        <v>56</v>
      </c>
      <c r="P189" s="78" t="s">
        <v>1110</v>
      </c>
      <c r="R189" s="30">
        <v>15.55</v>
      </c>
      <c r="S189" s="86">
        <v>155.94999999999999</v>
      </c>
      <c r="T189" s="86">
        <v>144.83000000000001</v>
      </c>
      <c r="U189" s="203">
        <f t="shared" si="2"/>
        <v>6.9046468273147825</v>
      </c>
      <c r="V189" s="30" t="s">
        <v>1106</v>
      </c>
      <c r="W189" s="79" t="s">
        <v>1849</v>
      </c>
      <c r="X189" s="146">
        <v>23.7</v>
      </c>
      <c r="Y189" s="147">
        <v>23.98</v>
      </c>
      <c r="Z189" s="142">
        <v>9.9</v>
      </c>
      <c r="AA189" s="142">
        <v>10</v>
      </c>
      <c r="AB189" s="143">
        <v>74.599999999999994</v>
      </c>
      <c r="AC189" s="143">
        <v>75</v>
      </c>
      <c r="AD189" s="148">
        <v>15.76</v>
      </c>
      <c r="AE189" s="148">
        <v>15.98</v>
      </c>
      <c r="AF189" s="145">
        <v>14.86</v>
      </c>
      <c r="AG189" s="145">
        <v>14.95</v>
      </c>
      <c r="AH189" s="149">
        <v>38</v>
      </c>
      <c r="AI189" s="149">
        <v>39</v>
      </c>
      <c r="AJ189" s="152" t="s">
        <v>56</v>
      </c>
      <c r="AK189" s="152" t="s">
        <v>56</v>
      </c>
      <c r="AL189" s="153" t="s">
        <v>56</v>
      </c>
      <c r="AM189" s="153" t="s">
        <v>56</v>
      </c>
      <c r="AN189" s="154" t="s">
        <v>56</v>
      </c>
      <c r="AO189" s="154" t="s">
        <v>56</v>
      </c>
      <c r="AP189" s="155" t="s">
        <v>56</v>
      </c>
      <c r="AQ189" s="177" t="s">
        <v>56</v>
      </c>
      <c r="AR189" s="180" t="s">
        <v>56</v>
      </c>
      <c r="AS189" s="180" t="s">
        <v>56</v>
      </c>
      <c r="AT189" s="340" t="s">
        <v>56</v>
      </c>
      <c r="AU189" s="342" t="s">
        <v>56</v>
      </c>
      <c r="AV189" s="344" t="s">
        <v>56</v>
      </c>
      <c r="AW189" s="344" t="s">
        <v>56</v>
      </c>
      <c r="AX189" s="347" t="s">
        <v>56</v>
      </c>
      <c r="AY189" s="347" t="s">
        <v>56</v>
      </c>
    </row>
    <row r="190" spans="1:51" ht="22.15" hidden="1" customHeight="1">
      <c r="A190" s="138">
        <v>91680151</v>
      </c>
      <c r="B190" s="114" t="s">
        <v>2530</v>
      </c>
      <c r="D190" s="223" t="s">
        <v>1828</v>
      </c>
      <c r="E190" s="30" t="s">
        <v>11</v>
      </c>
      <c r="F190" s="74">
        <v>66</v>
      </c>
      <c r="G190" s="30" t="s">
        <v>740</v>
      </c>
      <c r="H190" s="74">
        <v>56</v>
      </c>
      <c r="K190" s="30" t="s">
        <v>82</v>
      </c>
      <c r="L190" s="76">
        <v>56</v>
      </c>
      <c r="P190" s="78" t="s">
        <v>1110</v>
      </c>
      <c r="R190" s="30">
        <v>15.55</v>
      </c>
      <c r="S190" s="86">
        <v>162.99</v>
      </c>
      <c r="T190" s="86">
        <v>152.74</v>
      </c>
      <c r="U190" s="203">
        <f t="shared" si="2"/>
        <v>6.5470734581642001</v>
      </c>
      <c r="V190" s="30" t="s">
        <v>1106</v>
      </c>
      <c r="W190" s="79" t="s">
        <v>1849</v>
      </c>
      <c r="X190" s="146">
        <v>23.7</v>
      </c>
      <c r="Y190" s="147">
        <v>23.98</v>
      </c>
      <c r="Z190" s="142">
        <v>9.9</v>
      </c>
      <c r="AA190" s="142">
        <v>10</v>
      </c>
      <c r="AB190" s="143">
        <v>79.599999999999994</v>
      </c>
      <c r="AC190" s="143">
        <v>80</v>
      </c>
      <c r="AD190" s="148">
        <v>15.76</v>
      </c>
      <c r="AE190" s="148">
        <v>15.98</v>
      </c>
      <c r="AF190" s="145">
        <v>14.86</v>
      </c>
      <c r="AG190" s="145">
        <v>14.95</v>
      </c>
      <c r="AH190" s="149">
        <v>38</v>
      </c>
      <c r="AI190" s="149">
        <v>39</v>
      </c>
      <c r="AJ190" s="152" t="s">
        <v>56</v>
      </c>
      <c r="AK190" s="152" t="s">
        <v>56</v>
      </c>
      <c r="AL190" s="153" t="s">
        <v>56</v>
      </c>
      <c r="AM190" s="153" t="s">
        <v>56</v>
      </c>
      <c r="AN190" s="154" t="s">
        <v>56</v>
      </c>
      <c r="AO190" s="154" t="s">
        <v>56</v>
      </c>
      <c r="AP190" s="155" t="s">
        <v>56</v>
      </c>
      <c r="AQ190" s="177" t="s">
        <v>56</v>
      </c>
      <c r="AR190" s="180" t="s">
        <v>56</v>
      </c>
      <c r="AS190" s="180" t="s">
        <v>56</v>
      </c>
      <c r="AT190" s="340" t="s">
        <v>56</v>
      </c>
      <c r="AU190" s="342" t="s">
        <v>56</v>
      </c>
      <c r="AV190" s="344" t="s">
        <v>56</v>
      </c>
      <c r="AW190" s="344" t="s">
        <v>56</v>
      </c>
      <c r="AX190" s="347" t="s">
        <v>56</v>
      </c>
      <c r="AY190" s="347" t="s">
        <v>56</v>
      </c>
    </row>
    <row r="191" spans="1:51" ht="22.15" hidden="1" customHeight="1">
      <c r="A191" s="138">
        <v>91685151</v>
      </c>
      <c r="B191" s="114" t="s">
        <v>2531</v>
      </c>
      <c r="D191" s="223" t="s">
        <v>1828</v>
      </c>
      <c r="E191" s="30" t="s">
        <v>11</v>
      </c>
      <c r="F191" s="74">
        <v>66</v>
      </c>
      <c r="G191" s="30" t="s">
        <v>740</v>
      </c>
      <c r="H191" s="74">
        <v>56</v>
      </c>
      <c r="K191" s="30" t="s">
        <v>82</v>
      </c>
      <c r="L191" s="76">
        <v>56</v>
      </c>
      <c r="P191" s="78" t="s">
        <v>1110</v>
      </c>
      <c r="R191" s="30">
        <v>15.55</v>
      </c>
      <c r="U191" s="203" t="e">
        <f t="shared" si="2"/>
        <v>#DIV/0!</v>
      </c>
      <c r="X191" s="146">
        <v>23.7</v>
      </c>
      <c r="Y191" s="147">
        <v>23.98</v>
      </c>
      <c r="Z191" s="142">
        <v>9.9</v>
      </c>
      <c r="AA191" s="142">
        <v>10</v>
      </c>
      <c r="AB191" s="143">
        <v>84.6</v>
      </c>
      <c r="AC191" s="143">
        <v>85</v>
      </c>
      <c r="AD191" s="148">
        <v>15.76</v>
      </c>
      <c r="AE191" s="148">
        <v>15.98</v>
      </c>
      <c r="AF191" s="145">
        <v>14.86</v>
      </c>
      <c r="AG191" s="145">
        <v>14.95</v>
      </c>
      <c r="AH191" s="149">
        <v>38</v>
      </c>
      <c r="AI191" s="149">
        <v>39</v>
      </c>
      <c r="AJ191" s="152" t="s">
        <v>56</v>
      </c>
      <c r="AK191" s="152" t="s">
        <v>56</v>
      </c>
      <c r="AL191" s="153" t="s">
        <v>56</v>
      </c>
      <c r="AM191" s="153" t="s">
        <v>56</v>
      </c>
      <c r="AN191" s="154" t="s">
        <v>56</v>
      </c>
      <c r="AO191" s="154" t="s">
        <v>56</v>
      </c>
      <c r="AP191" s="155" t="s">
        <v>56</v>
      </c>
      <c r="AQ191" s="177" t="s">
        <v>56</v>
      </c>
      <c r="AR191" s="180" t="s">
        <v>56</v>
      </c>
      <c r="AS191" s="180" t="s">
        <v>56</v>
      </c>
      <c r="AT191" s="340" t="s">
        <v>56</v>
      </c>
      <c r="AU191" s="342" t="s">
        <v>56</v>
      </c>
      <c r="AV191" s="344" t="s">
        <v>56</v>
      </c>
      <c r="AW191" s="344" t="s">
        <v>56</v>
      </c>
      <c r="AX191" s="347" t="s">
        <v>56</v>
      </c>
      <c r="AY191" s="347" t="s">
        <v>56</v>
      </c>
    </row>
    <row r="192" spans="1:51" ht="22.15" hidden="1" customHeight="1">
      <c r="A192" s="138">
        <v>91690151</v>
      </c>
      <c r="B192" s="114" t="s">
        <v>2532</v>
      </c>
      <c r="D192" s="223" t="s">
        <v>1828</v>
      </c>
      <c r="E192" s="30" t="s">
        <v>11</v>
      </c>
      <c r="F192" s="74">
        <v>66</v>
      </c>
      <c r="G192" s="30" t="s">
        <v>740</v>
      </c>
      <c r="H192" s="74">
        <v>56</v>
      </c>
      <c r="K192" s="30" t="s">
        <v>82</v>
      </c>
      <c r="L192" s="76">
        <v>56</v>
      </c>
      <c r="U192" s="203" t="e">
        <f t="shared" si="2"/>
        <v>#DIV/0!</v>
      </c>
      <c r="X192" s="146">
        <v>23.7</v>
      </c>
      <c r="Y192" s="147">
        <v>23.98</v>
      </c>
      <c r="Z192" s="142">
        <v>9.9</v>
      </c>
      <c r="AA192" s="142">
        <v>10</v>
      </c>
      <c r="AB192" s="143">
        <v>89.6</v>
      </c>
      <c r="AC192" s="143">
        <v>90</v>
      </c>
      <c r="AD192" s="148">
        <v>15.76</v>
      </c>
      <c r="AE192" s="148">
        <v>15.98</v>
      </c>
      <c r="AF192" s="145">
        <v>14.86</v>
      </c>
      <c r="AG192" s="145">
        <v>14.95</v>
      </c>
      <c r="AH192" s="149">
        <v>38</v>
      </c>
      <c r="AI192" s="149">
        <v>39</v>
      </c>
      <c r="AJ192" s="152" t="s">
        <v>56</v>
      </c>
      <c r="AK192" s="152" t="s">
        <v>56</v>
      </c>
      <c r="AL192" s="153" t="s">
        <v>56</v>
      </c>
      <c r="AM192" s="153" t="s">
        <v>56</v>
      </c>
      <c r="AN192" s="154" t="s">
        <v>56</v>
      </c>
      <c r="AO192" s="154" t="s">
        <v>56</v>
      </c>
      <c r="AP192" s="155" t="s">
        <v>56</v>
      </c>
      <c r="AQ192" s="177" t="s">
        <v>56</v>
      </c>
      <c r="AR192" s="180" t="s">
        <v>56</v>
      </c>
      <c r="AS192" s="180" t="s">
        <v>56</v>
      </c>
      <c r="AT192" s="340" t="s">
        <v>56</v>
      </c>
      <c r="AU192" s="342" t="s">
        <v>56</v>
      </c>
      <c r="AV192" s="344" t="s">
        <v>56</v>
      </c>
      <c r="AW192" s="344" t="s">
        <v>56</v>
      </c>
      <c r="AX192" s="347" t="s">
        <v>56</v>
      </c>
      <c r="AY192" s="347" t="s">
        <v>56</v>
      </c>
    </row>
    <row r="193" spans="1:51" ht="22.15" hidden="1" customHeight="1">
      <c r="A193" s="138">
        <v>91695151</v>
      </c>
      <c r="B193" s="114" t="s">
        <v>2533</v>
      </c>
      <c r="D193" s="223" t="s">
        <v>1828</v>
      </c>
      <c r="E193" s="30" t="s">
        <v>11</v>
      </c>
      <c r="F193" s="74">
        <v>66</v>
      </c>
      <c r="G193" s="30" t="s">
        <v>740</v>
      </c>
      <c r="H193" s="74">
        <v>56</v>
      </c>
      <c r="K193" s="30" t="s">
        <v>82</v>
      </c>
      <c r="L193" s="76">
        <v>56</v>
      </c>
      <c r="P193" s="78" t="s">
        <v>1110</v>
      </c>
      <c r="R193" s="30">
        <v>15.55</v>
      </c>
      <c r="U193" s="203" t="e">
        <f t="shared" si="2"/>
        <v>#DIV/0!</v>
      </c>
      <c r="X193" s="146">
        <v>23.7</v>
      </c>
      <c r="Y193" s="147">
        <v>23.98</v>
      </c>
      <c r="Z193" s="142">
        <v>9.9</v>
      </c>
      <c r="AA193" s="142">
        <v>10</v>
      </c>
      <c r="AB193" s="143">
        <v>94.6</v>
      </c>
      <c r="AC193" s="143">
        <v>95</v>
      </c>
      <c r="AD193" s="148">
        <v>15.76</v>
      </c>
      <c r="AE193" s="148">
        <v>15.98</v>
      </c>
      <c r="AF193" s="145">
        <v>14.86</v>
      </c>
      <c r="AG193" s="145">
        <v>14.95</v>
      </c>
      <c r="AH193" s="149">
        <v>38</v>
      </c>
      <c r="AI193" s="149">
        <v>39</v>
      </c>
      <c r="AJ193" s="152" t="s">
        <v>56</v>
      </c>
      <c r="AK193" s="152" t="s">
        <v>56</v>
      </c>
      <c r="AL193" s="153" t="s">
        <v>56</v>
      </c>
      <c r="AM193" s="153" t="s">
        <v>56</v>
      </c>
      <c r="AN193" s="154" t="s">
        <v>56</v>
      </c>
      <c r="AO193" s="154" t="s">
        <v>56</v>
      </c>
      <c r="AP193" s="155" t="s">
        <v>56</v>
      </c>
      <c r="AQ193" s="177" t="s">
        <v>56</v>
      </c>
      <c r="AR193" s="180" t="s">
        <v>56</v>
      </c>
      <c r="AS193" s="180" t="s">
        <v>56</v>
      </c>
      <c r="AT193" s="340" t="s">
        <v>56</v>
      </c>
      <c r="AU193" s="342" t="s">
        <v>56</v>
      </c>
      <c r="AV193" s="344" t="s">
        <v>56</v>
      </c>
      <c r="AW193" s="344" t="s">
        <v>56</v>
      </c>
      <c r="AX193" s="347" t="s">
        <v>56</v>
      </c>
      <c r="AY193" s="347" t="s">
        <v>56</v>
      </c>
    </row>
    <row r="194" spans="1:51" ht="22.15" hidden="1" customHeight="1">
      <c r="A194" s="138">
        <v>91610151</v>
      </c>
      <c r="B194" s="114" t="s">
        <v>2534</v>
      </c>
      <c r="D194" s="223" t="s">
        <v>1828</v>
      </c>
      <c r="E194" s="30" t="s">
        <v>11</v>
      </c>
      <c r="F194" s="74">
        <v>66</v>
      </c>
      <c r="G194" s="30" t="s">
        <v>740</v>
      </c>
      <c r="H194" s="74">
        <v>56</v>
      </c>
      <c r="K194" s="30" t="s">
        <v>82</v>
      </c>
      <c r="L194" s="76">
        <v>56</v>
      </c>
      <c r="P194" s="78" t="s">
        <v>1110</v>
      </c>
      <c r="R194" s="30">
        <v>15.55</v>
      </c>
      <c r="U194" s="203" t="e">
        <f t="shared" ref="U194:U257" si="3">1000/T194</f>
        <v>#DIV/0!</v>
      </c>
      <c r="X194" s="146">
        <v>23.7</v>
      </c>
      <c r="Y194" s="147">
        <v>23.98</v>
      </c>
      <c r="Z194" s="142">
        <v>9.9</v>
      </c>
      <c r="AA194" s="142">
        <v>10</v>
      </c>
      <c r="AB194" s="143">
        <v>99.6</v>
      </c>
      <c r="AC194" s="143">
        <v>100</v>
      </c>
      <c r="AD194" s="148">
        <v>15.76</v>
      </c>
      <c r="AE194" s="148">
        <v>15.98</v>
      </c>
      <c r="AF194" s="145">
        <v>14.86</v>
      </c>
      <c r="AG194" s="145">
        <v>14.95</v>
      </c>
      <c r="AH194" s="149">
        <v>38</v>
      </c>
      <c r="AI194" s="149">
        <v>39</v>
      </c>
      <c r="AJ194" s="152" t="s">
        <v>56</v>
      </c>
      <c r="AK194" s="152" t="s">
        <v>56</v>
      </c>
      <c r="AL194" s="153" t="s">
        <v>56</v>
      </c>
      <c r="AM194" s="153" t="s">
        <v>56</v>
      </c>
      <c r="AN194" s="154" t="s">
        <v>56</v>
      </c>
      <c r="AO194" s="154" t="s">
        <v>56</v>
      </c>
      <c r="AP194" s="155" t="s">
        <v>56</v>
      </c>
      <c r="AQ194" s="177" t="s">
        <v>56</v>
      </c>
      <c r="AR194" s="180" t="s">
        <v>56</v>
      </c>
      <c r="AS194" s="180" t="s">
        <v>56</v>
      </c>
      <c r="AT194" s="340" t="s">
        <v>56</v>
      </c>
      <c r="AU194" s="342" t="s">
        <v>56</v>
      </c>
      <c r="AV194" s="344" t="s">
        <v>56</v>
      </c>
      <c r="AW194" s="344" t="s">
        <v>56</v>
      </c>
      <c r="AX194" s="347" t="s">
        <v>56</v>
      </c>
      <c r="AY194" s="347" t="s">
        <v>56</v>
      </c>
    </row>
    <row r="195" spans="1:51" ht="22.15" hidden="1" customHeight="1">
      <c r="A195" s="138">
        <v>91611151</v>
      </c>
      <c r="B195" s="114" t="s">
        <v>2535</v>
      </c>
      <c r="D195" s="223" t="s">
        <v>1828</v>
      </c>
      <c r="E195" s="30" t="s">
        <v>11</v>
      </c>
      <c r="F195" s="74">
        <v>66</v>
      </c>
      <c r="G195" s="30" t="s">
        <v>740</v>
      </c>
      <c r="H195" s="74">
        <v>56</v>
      </c>
      <c r="K195" s="30" t="s">
        <v>82</v>
      </c>
      <c r="P195" s="78" t="s">
        <v>1110</v>
      </c>
      <c r="R195" s="30">
        <v>15.55</v>
      </c>
      <c r="S195" s="86">
        <v>208.94</v>
      </c>
      <c r="T195" s="86">
        <v>199.09</v>
      </c>
      <c r="U195" s="203">
        <f t="shared" si="3"/>
        <v>5.0228539856346375</v>
      </c>
      <c r="V195" s="30" t="s">
        <v>1106</v>
      </c>
      <c r="W195" s="79" t="s">
        <v>1849</v>
      </c>
      <c r="X195" s="146">
        <v>23.7</v>
      </c>
      <c r="Y195" s="147">
        <v>23.98</v>
      </c>
      <c r="Z195" s="142">
        <v>9.9</v>
      </c>
      <c r="AA195" s="142">
        <v>10</v>
      </c>
      <c r="AB195" s="143">
        <v>109.6</v>
      </c>
      <c r="AC195" s="143">
        <v>110</v>
      </c>
      <c r="AD195" s="148">
        <v>15.76</v>
      </c>
      <c r="AE195" s="148">
        <v>15.98</v>
      </c>
      <c r="AF195" s="145">
        <v>14.86</v>
      </c>
      <c r="AG195" s="145">
        <v>14.95</v>
      </c>
      <c r="AH195" s="149">
        <v>38</v>
      </c>
      <c r="AI195" s="149">
        <v>39</v>
      </c>
      <c r="AJ195" s="152" t="s">
        <v>56</v>
      </c>
      <c r="AK195" s="152" t="s">
        <v>56</v>
      </c>
      <c r="AL195" s="153" t="s">
        <v>56</v>
      </c>
      <c r="AM195" s="153" t="s">
        <v>56</v>
      </c>
      <c r="AN195" s="154" t="s">
        <v>56</v>
      </c>
      <c r="AO195" s="154" t="s">
        <v>56</v>
      </c>
      <c r="AP195" s="155" t="s">
        <v>56</v>
      </c>
      <c r="AQ195" s="177" t="s">
        <v>56</v>
      </c>
      <c r="AR195" s="180" t="s">
        <v>56</v>
      </c>
      <c r="AS195" s="180" t="s">
        <v>56</v>
      </c>
      <c r="AT195" s="340" t="s">
        <v>56</v>
      </c>
      <c r="AU195" s="342" t="s">
        <v>56</v>
      </c>
      <c r="AV195" s="344" t="s">
        <v>56</v>
      </c>
      <c r="AW195" s="344" t="s">
        <v>56</v>
      </c>
      <c r="AX195" s="347" t="s">
        <v>56</v>
      </c>
      <c r="AY195" s="347" t="s">
        <v>56</v>
      </c>
    </row>
    <row r="196" spans="1:51" ht="22.15" hidden="1" customHeight="1">
      <c r="A196" s="138">
        <v>91612151</v>
      </c>
      <c r="B196" s="114" t="s">
        <v>2536</v>
      </c>
      <c r="D196" s="223" t="s">
        <v>1828</v>
      </c>
      <c r="E196" s="30" t="s">
        <v>11</v>
      </c>
      <c r="F196" s="74">
        <v>66</v>
      </c>
      <c r="G196" s="30" t="s">
        <v>740</v>
      </c>
      <c r="H196" s="74">
        <v>56</v>
      </c>
      <c r="K196" s="30" t="s">
        <v>82</v>
      </c>
      <c r="U196" s="203" t="e">
        <f t="shared" si="3"/>
        <v>#DIV/0!</v>
      </c>
      <c r="X196" s="146">
        <v>23.7</v>
      </c>
      <c r="Y196" s="147">
        <v>23.98</v>
      </c>
      <c r="Z196" s="142">
        <v>9.9</v>
      </c>
      <c r="AA196" s="142">
        <v>10</v>
      </c>
      <c r="AB196" s="143">
        <v>119.6</v>
      </c>
      <c r="AC196" s="143">
        <v>120</v>
      </c>
      <c r="AD196" s="148">
        <v>15.76</v>
      </c>
      <c r="AE196" s="148">
        <v>15.98</v>
      </c>
      <c r="AF196" s="145">
        <v>14.86</v>
      </c>
      <c r="AG196" s="145">
        <v>14.95</v>
      </c>
      <c r="AH196" s="149">
        <v>38</v>
      </c>
      <c r="AI196" s="149">
        <v>39</v>
      </c>
      <c r="AJ196" s="152" t="s">
        <v>56</v>
      </c>
      <c r="AK196" s="152" t="s">
        <v>56</v>
      </c>
      <c r="AL196" s="153" t="s">
        <v>56</v>
      </c>
      <c r="AM196" s="153" t="s">
        <v>56</v>
      </c>
      <c r="AN196" s="154" t="s">
        <v>56</v>
      </c>
      <c r="AO196" s="154" t="s">
        <v>56</v>
      </c>
      <c r="AP196" s="155" t="s">
        <v>56</v>
      </c>
      <c r="AQ196" s="177" t="s">
        <v>56</v>
      </c>
      <c r="AR196" s="180" t="s">
        <v>56</v>
      </c>
      <c r="AS196" s="180" t="s">
        <v>56</v>
      </c>
      <c r="AT196" s="340" t="s">
        <v>56</v>
      </c>
      <c r="AU196" s="342" t="s">
        <v>56</v>
      </c>
      <c r="AV196" s="344" t="s">
        <v>56</v>
      </c>
      <c r="AW196" s="344" t="s">
        <v>56</v>
      </c>
      <c r="AX196" s="347" t="s">
        <v>56</v>
      </c>
      <c r="AY196" s="347" t="s">
        <v>56</v>
      </c>
    </row>
    <row r="197" spans="1:51" ht="22.15" hidden="1" customHeight="1">
      <c r="A197" s="138">
        <v>91613151</v>
      </c>
      <c r="B197" s="114" t="s">
        <v>2537</v>
      </c>
      <c r="D197" s="223" t="s">
        <v>1828</v>
      </c>
      <c r="E197" s="30" t="s">
        <v>740</v>
      </c>
      <c r="F197" s="74">
        <v>56</v>
      </c>
      <c r="K197" s="30" t="s">
        <v>82</v>
      </c>
      <c r="U197" s="203" t="e">
        <f t="shared" si="3"/>
        <v>#DIV/0!</v>
      </c>
      <c r="X197" s="146">
        <v>23.7</v>
      </c>
      <c r="Y197" s="147">
        <v>23.98</v>
      </c>
      <c r="Z197" s="142">
        <v>9.9</v>
      </c>
      <c r="AA197" s="142">
        <v>10</v>
      </c>
      <c r="AB197" s="143">
        <v>129.6</v>
      </c>
      <c r="AC197" s="143">
        <v>130</v>
      </c>
      <c r="AD197" s="148">
        <v>15.76</v>
      </c>
      <c r="AE197" s="148">
        <v>15.98</v>
      </c>
      <c r="AF197" s="145">
        <v>14.86</v>
      </c>
      <c r="AG197" s="145">
        <v>14.95</v>
      </c>
      <c r="AH197" s="149">
        <v>44</v>
      </c>
      <c r="AI197" s="149">
        <v>45</v>
      </c>
      <c r="AJ197" s="152" t="s">
        <v>56</v>
      </c>
      <c r="AK197" s="152" t="s">
        <v>56</v>
      </c>
      <c r="AL197" s="153" t="s">
        <v>56</v>
      </c>
      <c r="AM197" s="153" t="s">
        <v>56</v>
      </c>
      <c r="AN197" s="154" t="s">
        <v>56</v>
      </c>
      <c r="AO197" s="154" t="s">
        <v>56</v>
      </c>
      <c r="AP197" s="155" t="s">
        <v>56</v>
      </c>
      <c r="AQ197" s="177" t="s">
        <v>56</v>
      </c>
      <c r="AR197" s="180" t="s">
        <v>56</v>
      </c>
      <c r="AS197" s="180" t="s">
        <v>56</v>
      </c>
      <c r="AT197" s="340" t="s">
        <v>56</v>
      </c>
      <c r="AU197" s="342" t="s">
        <v>56</v>
      </c>
      <c r="AV197" s="344" t="s">
        <v>56</v>
      </c>
      <c r="AW197" s="344" t="s">
        <v>56</v>
      </c>
      <c r="AX197" s="347" t="s">
        <v>56</v>
      </c>
      <c r="AY197" s="347" t="s">
        <v>56</v>
      </c>
    </row>
    <row r="198" spans="1:51" ht="22.15" hidden="1" customHeight="1">
      <c r="A198" s="138">
        <v>91614151</v>
      </c>
      <c r="B198" s="114" t="s">
        <v>2538</v>
      </c>
      <c r="D198" s="223" t="s">
        <v>1828</v>
      </c>
      <c r="E198" s="30" t="s">
        <v>740</v>
      </c>
      <c r="F198" s="74">
        <v>56</v>
      </c>
      <c r="K198" s="30" t="s">
        <v>82</v>
      </c>
      <c r="U198" s="203" t="e">
        <f t="shared" si="3"/>
        <v>#DIV/0!</v>
      </c>
      <c r="X198" s="146">
        <v>23.7</v>
      </c>
      <c r="Y198" s="147">
        <v>23.98</v>
      </c>
      <c r="Z198" s="142">
        <v>9.9</v>
      </c>
      <c r="AA198" s="142">
        <v>10</v>
      </c>
      <c r="AB198" s="143">
        <v>139.6</v>
      </c>
      <c r="AC198" s="143">
        <v>140</v>
      </c>
      <c r="AD198" s="148">
        <v>15.76</v>
      </c>
      <c r="AE198" s="148">
        <v>15.98</v>
      </c>
      <c r="AF198" s="145">
        <v>14.86</v>
      </c>
      <c r="AG198" s="145">
        <v>14.95</v>
      </c>
      <c r="AH198" s="149">
        <v>44</v>
      </c>
      <c r="AI198" s="149">
        <v>45</v>
      </c>
      <c r="AJ198" s="152" t="s">
        <v>56</v>
      </c>
      <c r="AK198" s="152" t="s">
        <v>56</v>
      </c>
      <c r="AL198" s="153" t="s">
        <v>56</v>
      </c>
      <c r="AM198" s="153" t="s">
        <v>56</v>
      </c>
      <c r="AN198" s="154" t="s">
        <v>56</v>
      </c>
      <c r="AO198" s="154" t="s">
        <v>56</v>
      </c>
      <c r="AP198" s="155" t="s">
        <v>56</v>
      </c>
      <c r="AQ198" s="177" t="s">
        <v>56</v>
      </c>
      <c r="AR198" s="180" t="s">
        <v>56</v>
      </c>
      <c r="AS198" s="180" t="s">
        <v>56</v>
      </c>
      <c r="AT198" s="340" t="s">
        <v>56</v>
      </c>
      <c r="AU198" s="342" t="s">
        <v>56</v>
      </c>
      <c r="AV198" s="344" t="s">
        <v>56</v>
      </c>
      <c r="AW198" s="344" t="s">
        <v>56</v>
      </c>
      <c r="AX198" s="347" t="s">
        <v>56</v>
      </c>
      <c r="AY198" s="347" t="s">
        <v>56</v>
      </c>
    </row>
    <row r="199" spans="1:51" ht="22.15" hidden="1" customHeight="1">
      <c r="A199" s="138">
        <v>91615151</v>
      </c>
      <c r="B199" s="114" t="s">
        <v>2539</v>
      </c>
      <c r="D199" s="223" t="s">
        <v>1828</v>
      </c>
      <c r="E199" s="30" t="s">
        <v>740</v>
      </c>
      <c r="F199" s="74">
        <v>56</v>
      </c>
      <c r="K199" s="30" t="s">
        <v>82</v>
      </c>
      <c r="U199" s="203" t="e">
        <f t="shared" si="3"/>
        <v>#DIV/0!</v>
      </c>
      <c r="X199" s="146">
        <v>23.7</v>
      </c>
      <c r="Y199" s="147">
        <v>23.98</v>
      </c>
      <c r="Z199" s="142">
        <v>9.9</v>
      </c>
      <c r="AA199" s="142">
        <v>10</v>
      </c>
      <c r="AB199" s="143">
        <v>149.6</v>
      </c>
      <c r="AC199" s="143">
        <v>150</v>
      </c>
      <c r="AD199" s="148">
        <v>15.76</v>
      </c>
      <c r="AE199" s="148">
        <v>15.98</v>
      </c>
      <c r="AF199" s="145">
        <v>14.86</v>
      </c>
      <c r="AG199" s="145">
        <v>14.95</v>
      </c>
      <c r="AH199" s="149">
        <v>44</v>
      </c>
      <c r="AI199" s="149">
        <v>45</v>
      </c>
      <c r="AJ199" s="152" t="s">
        <v>56</v>
      </c>
      <c r="AK199" s="152" t="s">
        <v>56</v>
      </c>
      <c r="AL199" s="153" t="s">
        <v>56</v>
      </c>
      <c r="AM199" s="153" t="s">
        <v>56</v>
      </c>
      <c r="AN199" s="154" t="s">
        <v>56</v>
      </c>
      <c r="AO199" s="154" t="s">
        <v>56</v>
      </c>
      <c r="AP199" s="155" t="s">
        <v>56</v>
      </c>
      <c r="AQ199" s="177" t="s">
        <v>56</v>
      </c>
      <c r="AR199" s="180" t="s">
        <v>56</v>
      </c>
      <c r="AS199" s="180" t="s">
        <v>56</v>
      </c>
      <c r="AT199" s="340" t="s">
        <v>56</v>
      </c>
      <c r="AU199" s="342" t="s">
        <v>56</v>
      </c>
      <c r="AV199" s="344" t="s">
        <v>56</v>
      </c>
      <c r="AW199" s="344" t="s">
        <v>56</v>
      </c>
      <c r="AX199" s="347" t="s">
        <v>56</v>
      </c>
      <c r="AY199" s="347" t="s">
        <v>56</v>
      </c>
    </row>
    <row r="200" spans="1:51" s="124" customFormat="1" ht="22.15" hidden="1" customHeight="1">
      <c r="A200" s="117">
        <v>91625200</v>
      </c>
      <c r="B200" s="118" t="s">
        <v>2519</v>
      </c>
      <c r="C200" s="117"/>
      <c r="D200" s="223" t="s">
        <v>1828</v>
      </c>
      <c r="E200" s="117" t="s">
        <v>11</v>
      </c>
      <c r="F200" s="119">
        <v>66</v>
      </c>
      <c r="G200" s="117" t="s">
        <v>740</v>
      </c>
      <c r="H200" s="119">
        <v>56</v>
      </c>
      <c r="I200" s="117"/>
      <c r="J200" s="120"/>
      <c r="K200" s="117" t="s">
        <v>82</v>
      </c>
      <c r="L200" s="121">
        <v>28</v>
      </c>
      <c r="M200" s="117"/>
      <c r="N200" s="121"/>
      <c r="O200" s="117"/>
      <c r="P200" s="122" t="s">
        <v>1110</v>
      </c>
      <c r="Q200" s="117" t="s">
        <v>1322</v>
      </c>
      <c r="R200" s="117" t="s">
        <v>1646</v>
      </c>
      <c r="S200" s="205">
        <v>78.19</v>
      </c>
      <c r="T200" s="205">
        <v>68.13</v>
      </c>
      <c r="U200" s="203">
        <f t="shared" si="3"/>
        <v>14.677821811243213</v>
      </c>
      <c r="V200" s="117" t="s">
        <v>1106</v>
      </c>
      <c r="W200" s="123" t="s">
        <v>1650</v>
      </c>
      <c r="X200" s="146">
        <v>23.7</v>
      </c>
      <c r="Y200" s="147">
        <v>23.98</v>
      </c>
      <c r="Z200" s="142">
        <v>9.9</v>
      </c>
      <c r="AA200" s="142">
        <v>10</v>
      </c>
      <c r="AB200" s="143">
        <v>24.6</v>
      </c>
      <c r="AC200" s="143">
        <v>25</v>
      </c>
      <c r="AD200" s="148">
        <v>14.52</v>
      </c>
      <c r="AE200" s="148">
        <v>14.61</v>
      </c>
      <c r="AF200" s="145" t="s">
        <v>56</v>
      </c>
      <c r="AG200" s="145" t="s">
        <v>56</v>
      </c>
      <c r="AH200" s="149" t="s">
        <v>56</v>
      </c>
      <c r="AI200" s="149" t="s">
        <v>56</v>
      </c>
      <c r="AJ200" s="152" t="s">
        <v>56</v>
      </c>
      <c r="AK200" s="152" t="s">
        <v>56</v>
      </c>
      <c r="AL200" s="153" t="s">
        <v>56</v>
      </c>
      <c r="AM200" s="153" t="s">
        <v>56</v>
      </c>
      <c r="AN200" s="154" t="s">
        <v>56</v>
      </c>
      <c r="AO200" s="154" t="s">
        <v>56</v>
      </c>
      <c r="AP200" s="155" t="s">
        <v>56</v>
      </c>
      <c r="AQ200" s="177" t="s">
        <v>56</v>
      </c>
      <c r="AR200" s="180" t="s">
        <v>56</v>
      </c>
      <c r="AS200" s="180" t="s">
        <v>56</v>
      </c>
      <c r="AT200" s="340" t="s">
        <v>56</v>
      </c>
      <c r="AU200" s="342" t="s">
        <v>56</v>
      </c>
      <c r="AV200" s="344" t="s">
        <v>56</v>
      </c>
      <c r="AW200" s="344" t="s">
        <v>56</v>
      </c>
      <c r="AX200" s="347" t="s">
        <v>56</v>
      </c>
      <c r="AY200" s="347" t="s">
        <v>56</v>
      </c>
    </row>
    <row r="201" spans="1:51" s="124" customFormat="1" ht="22.15" hidden="1" customHeight="1">
      <c r="A201" s="117">
        <v>91630200</v>
      </c>
      <c r="B201" s="118" t="s">
        <v>2520</v>
      </c>
      <c r="C201" s="117"/>
      <c r="D201" s="223" t="s">
        <v>1828</v>
      </c>
      <c r="E201" s="117" t="s">
        <v>11</v>
      </c>
      <c r="F201" s="119">
        <v>66</v>
      </c>
      <c r="G201" s="117" t="s">
        <v>740</v>
      </c>
      <c r="H201" s="119">
        <v>56</v>
      </c>
      <c r="I201" s="117"/>
      <c r="J201" s="120"/>
      <c r="K201" s="117" t="s">
        <v>82</v>
      </c>
      <c r="L201" s="121">
        <v>28</v>
      </c>
      <c r="M201" s="117"/>
      <c r="N201" s="121"/>
      <c r="O201" s="117"/>
      <c r="P201" s="122"/>
      <c r="Q201" s="117"/>
      <c r="R201" s="117"/>
      <c r="S201" s="205"/>
      <c r="T201" s="205"/>
      <c r="U201" s="203" t="e">
        <f t="shared" si="3"/>
        <v>#DIV/0!</v>
      </c>
      <c r="V201" s="117"/>
      <c r="W201" s="123"/>
      <c r="X201" s="146">
        <v>23.7</v>
      </c>
      <c r="Y201" s="147">
        <v>23.98</v>
      </c>
      <c r="Z201" s="142">
        <v>9.9</v>
      </c>
      <c r="AA201" s="142">
        <v>10</v>
      </c>
      <c r="AB201" s="143">
        <v>29.6</v>
      </c>
      <c r="AC201" s="143">
        <v>30</v>
      </c>
      <c r="AD201" s="148">
        <v>14.52</v>
      </c>
      <c r="AE201" s="148">
        <v>14.61</v>
      </c>
      <c r="AF201" s="145" t="s">
        <v>56</v>
      </c>
      <c r="AG201" s="145" t="s">
        <v>56</v>
      </c>
      <c r="AH201" s="149" t="s">
        <v>56</v>
      </c>
      <c r="AI201" s="149" t="s">
        <v>56</v>
      </c>
      <c r="AJ201" s="152" t="s">
        <v>56</v>
      </c>
      <c r="AK201" s="152" t="s">
        <v>56</v>
      </c>
      <c r="AL201" s="153" t="s">
        <v>56</v>
      </c>
      <c r="AM201" s="153" t="s">
        <v>56</v>
      </c>
      <c r="AN201" s="154" t="s">
        <v>56</v>
      </c>
      <c r="AO201" s="154" t="s">
        <v>56</v>
      </c>
      <c r="AP201" s="155" t="s">
        <v>56</v>
      </c>
      <c r="AQ201" s="177" t="s">
        <v>56</v>
      </c>
      <c r="AR201" s="180" t="s">
        <v>56</v>
      </c>
      <c r="AS201" s="180" t="s">
        <v>56</v>
      </c>
      <c r="AT201" s="340" t="s">
        <v>56</v>
      </c>
      <c r="AU201" s="342" t="s">
        <v>56</v>
      </c>
      <c r="AV201" s="344" t="s">
        <v>56</v>
      </c>
      <c r="AW201" s="344" t="s">
        <v>56</v>
      </c>
      <c r="AX201" s="347" t="s">
        <v>56</v>
      </c>
      <c r="AY201" s="347" t="s">
        <v>56</v>
      </c>
    </row>
    <row r="202" spans="1:51" s="124" customFormat="1" ht="22.15" hidden="1" customHeight="1">
      <c r="A202" s="117">
        <v>91635200</v>
      </c>
      <c r="B202" s="118" t="s">
        <v>2521</v>
      </c>
      <c r="C202" s="117"/>
      <c r="D202" s="223" t="s">
        <v>1828</v>
      </c>
      <c r="E202" s="117" t="s">
        <v>11</v>
      </c>
      <c r="F202" s="119">
        <v>66</v>
      </c>
      <c r="G202" s="117" t="s">
        <v>740</v>
      </c>
      <c r="H202" s="119">
        <v>56</v>
      </c>
      <c r="I202" s="117"/>
      <c r="J202" s="120"/>
      <c r="K202" s="117" t="s">
        <v>82</v>
      </c>
      <c r="L202" s="121">
        <v>28</v>
      </c>
      <c r="M202" s="117"/>
      <c r="N202" s="121"/>
      <c r="O202" s="117"/>
      <c r="P202" s="122"/>
      <c r="Q202" s="117"/>
      <c r="R202" s="117"/>
      <c r="S202" s="205"/>
      <c r="T202" s="205"/>
      <c r="U202" s="203" t="e">
        <f t="shared" si="3"/>
        <v>#DIV/0!</v>
      </c>
      <c r="V202" s="117"/>
      <c r="W202" s="123"/>
      <c r="X202" s="146">
        <v>23.7</v>
      </c>
      <c r="Y202" s="147">
        <v>23.98</v>
      </c>
      <c r="Z202" s="142">
        <v>9.9</v>
      </c>
      <c r="AA202" s="142">
        <v>10</v>
      </c>
      <c r="AB202" s="143">
        <v>34.6</v>
      </c>
      <c r="AC202" s="143">
        <v>35</v>
      </c>
      <c r="AD202" s="148">
        <v>14.52</v>
      </c>
      <c r="AE202" s="148">
        <v>14.61</v>
      </c>
      <c r="AF202" s="145" t="s">
        <v>56</v>
      </c>
      <c r="AG202" s="145" t="s">
        <v>56</v>
      </c>
      <c r="AH202" s="149" t="s">
        <v>56</v>
      </c>
      <c r="AI202" s="149" t="s">
        <v>56</v>
      </c>
      <c r="AJ202" s="152" t="s">
        <v>56</v>
      </c>
      <c r="AK202" s="152" t="s">
        <v>56</v>
      </c>
      <c r="AL202" s="153" t="s">
        <v>56</v>
      </c>
      <c r="AM202" s="153" t="s">
        <v>56</v>
      </c>
      <c r="AN202" s="154" t="s">
        <v>56</v>
      </c>
      <c r="AO202" s="154" t="s">
        <v>56</v>
      </c>
      <c r="AP202" s="155" t="s">
        <v>56</v>
      </c>
      <c r="AQ202" s="177" t="s">
        <v>56</v>
      </c>
      <c r="AR202" s="180" t="s">
        <v>56</v>
      </c>
      <c r="AS202" s="180" t="s">
        <v>56</v>
      </c>
      <c r="AT202" s="340" t="s">
        <v>56</v>
      </c>
      <c r="AU202" s="342" t="s">
        <v>56</v>
      </c>
      <c r="AV202" s="344" t="s">
        <v>56</v>
      </c>
      <c r="AW202" s="344" t="s">
        <v>56</v>
      </c>
      <c r="AX202" s="347" t="s">
        <v>56</v>
      </c>
      <c r="AY202" s="347" t="s">
        <v>56</v>
      </c>
    </row>
    <row r="203" spans="1:51" s="124" customFormat="1" ht="22.15" hidden="1" customHeight="1">
      <c r="A203" s="117">
        <v>91640200</v>
      </c>
      <c r="B203" s="118" t="s">
        <v>2522</v>
      </c>
      <c r="C203" s="117"/>
      <c r="D203" s="223" t="s">
        <v>1828</v>
      </c>
      <c r="E203" s="117" t="s">
        <v>11</v>
      </c>
      <c r="F203" s="119">
        <v>66</v>
      </c>
      <c r="G203" s="117" t="s">
        <v>740</v>
      </c>
      <c r="H203" s="119">
        <v>56</v>
      </c>
      <c r="I203" s="117"/>
      <c r="J203" s="120"/>
      <c r="K203" s="117" t="s">
        <v>79</v>
      </c>
      <c r="L203" s="121">
        <v>51</v>
      </c>
      <c r="M203" s="117"/>
      <c r="N203" s="121"/>
      <c r="O203" s="117"/>
      <c r="P203" s="122" t="s">
        <v>1110</v>
      </c>
      <c r="Q203" s="117"/>
      <c r="R203" s="117">
        <v>14.35</v>
      </c>
      <c r="S203" s="205">
        <v>97.49</v>
      </c>
      <c r="T203" s="205">
        <v>87.67</v>
      </c>
      <c r="U203" s="203">
        <f t="shared" si="3"/>
        <v>11.406410402646287</v>
      </c>
      <c r="V203" s="117" t="s">
        <v>1106</v>
      </c>
      <c r="W203" s="123" t="s">
        <v>1650</v>
      </c>
      <c r="X203" s="146">
        <v>23.7</v>
      </c>
      <c r="Y203" s="147">
        <v>23.98</v>
      </c>
      <c r="Z203" s="142">
        <v>9.9</v>
      </c>
      <c r="AA203" s="142">
        <v>10</v>
      </c>
      <c r="AB203" s="143">
        <v>39.6</v>
      </c>
      <c r="AC203" s="143">
        <v>40</v>
      </c>
      <c r="AD203" s="148">
        <v>14.52</v>
      </c>
      <c r="AE203" s="148">
        <v>14.61</v>
      </c>
      <c r="AF203" s="145" t="s">
        <v>56</v>
      </c>
      <c r="AG203" s="145" t="s">
        <v>56</v>
      </c>
      <c r="AH203" s="149" t="s">
        <v>56</v>
      </c>
      <c r="AI203" s="149" t="s">
        <v>56</v>
      </c>
      <c r="AJ203" s="152" t="s">
        <v>56</v>
      </c>
      <c r="AK203" s="152" t="s">
        <v>56</v>
      </c>
      <c r="AL203" s="153" t="s">
        <v>56</v>
      </c>
      <c r="AM203" s="153" t="s">
        <v>56</v>
      </c>
      <c r="AN203" s="154" t="s">
        <v>56</v>
      </c>
      <c r="AO203" s="154" t="s">
        <v>56</v>
      </c>
      <c r="AP203" s="155" t="s">
        <v>56</v>
      </c>
      <c r="AQ203" s="177" t="s">
        <v>56</v>
      </c>
      <c r="AR203" s="180" t="s">
        <v>56</v>
      </c>
      <c r="AS203" s="180" t="s">
        <v>56</v>
      </c>
      <c r="AT203" s="340" t="s">
        <v>56</v>
      </c>
      <c r="AU203" s="342" t="s">
        <v>56</v>
      </c>
      <c r="AV203" s="344" t="s">
        <v>56</v>
      </c>
      <c r="AW203" s="344" t="s">
        <v>56</v>
      </c>
      <c r="AX203" s="347" t="s">
        <v>56</v>
      </c>
      <c r="AY203" s="347" t="s">
        <v>56</v>
      </c>
    </row>
    <row r="204" spans="1:51" s="124" customFormat="1" ht="22.15" hidden="1" customHeight="1">
      <c r="A204" s="117">
        <v>91645200</v>
      </c>
      <c r="B204" s="118" t="s">
        <v>2523</v>
      </c>
      <c r="C204" s="117"/>
      <c r="D204" s="223" t="s">
        <v>1828</v>
      </c>
      <c r="E204" s="117" t="s">
        <v>11</v>
      </c>
      <c r="F204" s="119">
        <v>66</v>
      </c>
      <c r="G204" s="117" t="s">
        <v>740</v>
      </c>
      <c r="H204" s="119">
        <v>56</v>
      </c>
      <c r="I204" s="117"/>
      <c r="J204" s="120"/>
      <c r="K204" s="117" t="s">
        <v>82</v>
      </c>
      <c r="L204" s="121">
        <v>28</v>
      </c>
      <c r="M204" s="117"/>
      <c r="N204" s="121"/>
      <c r="O204" s="117"/>
      <c r="P204" s="122" t="s">
        <v>1110</v>
      </c>
      <c r="Q204" s="117"/>
      <c r="R204" s="117">
        <v>14.35</v>
      </c>
      <c r="S204" s="205">
        <v>103.8</v>
      </c>
      <c r="T204" s="205">
        <v>93.98</v>
      </c>
      <c r="U204" s="203">
        <f t="shared" si="3"/>
        <v>10.640561821664184</v>
      </c>
      <c r="V204" s="117" t="s">
        <v>1106</v>
      </c>
      <c r="W204" s="123" t="s">
        <v>1849</v>
      </c>
      <c r="X204" s="146">
        <v>23.7</v>
      </c>
      <c r="Y204" s="147">
        <v>23.98</v>
      </c>
      <c r="Z204" s="142">
        <v>9.9</v>
      </c>
      <c r="AA204" s="142">
        <v>10</v>
      </c>
      <c r="AB204" s="143">
        <v>44.6</v>
      </c>
      <c r="AC204" s="143">
        <v>45</v>
      </c>
      <c r="AD204" s="148">
        <v>14.52</v>
      </c>
      <c r="AE204" s="148">
        <v>14.61</v>
      </c>
      <c r="AF204" s="145" t="s">
        <v>56</v>
      </c>
      <c r="AG204" s="145" t="s">
        <v>56</v>
      </c>
      <c r="AH204" s="149" t="s">
        <v>56</v>
      </c>
      <c r="AI204" s="149" t="s">
        <v>56</v>
      </c>
      <c r="AJ204" s="152" t="s">
        <v>56</v>
      </c>
      <c r="AK204" s="152" t="s">
        <v>56</v>
      </c>
      <c r="AL204" s="153" t="s">
        <v>56</v>
      </c>
      <c r="AM204" s="153" t="s">
        <v>56</v>
      </c>
      <c r="AN204" s="154" t="s">
        <v>56</v>
      </c>
      <c r="AO204" s="154" t="s">
        <v>56</v>
      </c>
      <c r="AP204" s="155" t="s">
        <v>56</v>
      </c>
      <c r="AQ204" s="177" t="s">
        <v>56</v>
      </c>
      <c r="AR204" s="180" t="s">
        <v>56</v>
      </c>
      <c r="AS204" s="180" t="s">
        <v>56</v>
      </c>
      <c r="AT204" s="340" t="s">
        <v>56</v>
      </c>
      <c r="AU204" s="342" t="s">
        <v>56</v>
      </c>
      <c r="AV204" s="344" t="s">
        <v>56</v>
      </c>
      <c r="AW204" s="344" t="s">
        <v>56</v>
      </c>
      <c r="AX204" s="347" t="s">
        <v>56</v>
      </c>
      <c r="AY204" s="347" t="s">
        <v>56</v>
      </c>
    </row>
    <row r="205" spans="1:51" s="124" customFormat="1" ht="22.15" hidden="1" customHeight="1">
      <c r="A205" s="117">
        <v>91650200</v>
      </c>
      <c r="B205" s="118" t="s">
        <v>2524</v>
      </c>
      <c r="C205" s="117"/>
      <c r="D205" s="223" t="s">
        <v>1828</v>
      </c>
      <c r="E205" s="117" t="s">
        <v>11</v>
      </c>
      <c r="F205" s="119">
        <v>66</v>
      </c>
      <c r="G205" s="117" t="s">
        <v>740</v>
      </c>
      <c r="H205" s="119">
        <v>56</v>
      </c>
      <c r="I205" s="117"/>
      <c r="J205" s="120"/>
      <c r="K205" s="117" t="s">
        <v>741</v>
      </c>
      <c r="L205" s="121">
        <v>51</v>
      </c>
      <c r="M205" s="117" t="s">
        <v>82</v>
      </c>
      <c r="N205" s="121">
        <v>28</v>
      </c>
      <c r="O205" s="117"/>
      <c r="P205" s="122" t="s">
        <v>1110</v>
      </c>
      <c r="Q205" s="117" t="s">
        <v>1124</v>
      </c>
      <c r="R205" s="117" t="s">
        <v>1646</v>
      </c>
      <c r="S205" s="205">
        <v>110.01</v>
      </c>
      <c r="T205" s="205">
        <v>100.15</v>
      </c>
      <c r="U205" s="203">
        <f t="shared" si="3"/>
        <v>9.9850224663005491</v>
      </c>
      <c r="V205" s="117" t="s">
        <v>1106</v>
      </c>
      <c r="W205" s="123" t="s">
        <v>1849</v>
      </c>
      <c r="X205" s="146">
        <v>23.7</v>
      </c>
      <c r="Y205" s="147">
        <v>23.98</v>
      </c>
      <c r="Z205" s="142">
        <v>9.9</v>
      </c>
      <c r="AA205" s="142">
        <v>10</v>
      </c>
      <c r="AB205" s="143">
        <v>49.6</v>
      </c>
      <c r="AC205" s="143">
        <v>50</v>
      </c>
      <c r="AD205" s="148">
        <v>14.52</v>
      </c>
      <c r="AE205" s="148">
        <v>14.61</v>
      </c>
      <c r="AF205" s="145" t="s">
        <v>56</v>
      </c>
      <c r="AG205" s="145" t="s">
        <v>56</v>
      </c>
      <c r="AH205" s="149" t="s">
        <v>56</v>
      </c>
      <c r="AI205" s="149" t="s">
        <v>56</v>
      </c>
      <c r="AJ205" s="152" t="s">
        <v>56</v>
      </c>
      <c r="AK205" s="152" t="s">
        <v>56</v>
      </c>
      <c r="AL205" s="153" t="s">
        <v>56</v>
      </c>
      <c r="AM205" s="153" t="s">
        <v>56</v>
      </c>
      <c r="AN205" s="154" t="s">
        <v>56</v>
      </c>
      <c r="AO205" s="154" t="s">
        <v>56</v>
      </c>
      <c r="AP205" s="155" t="s">
        <v>56</v>
      </c>
      <c r="AQ205" s="177" t="s">
        <v>56</v>
      </c>
      <c r="AR205" s="180" t="s">
        <v>56</v>
      </c>
      <c r="AS205" s="180" t="s">
        <v>56</v>
      </c>
      <c r="AT205" s="340" t="s">
        <v>56</v>
      </c>
      <c r="AU205" s="342" t="s">
        <v>56</v>
      </c>
      <c r="AV205" s="344" t="s">
        <v>56</v>
      </c>
      <c r="AW205" s="344" t="s">
        <v>56</v>
      </c>
      <c r="AX205" s="347" t="s">
        <v>56</v>
      </c>
      <c r="AY205" s="347" t="s">
        <v>56</v>
      </c>
    </row>
    <row r="206" spans="1:51" ht="22.15" hidden="1" customHeight="1">
      <c r="A206" s="138">
        <v>91645201</v>
      </c>
      <c r="B206" s="114" t="s">
        <v>2540</v>
      </c>
      <c r="D206" s="223" t="s">
        <v>1828</v>
      </c>
      <c r="E206" s="30" t="s">
        <v>11</v>
      </c>
      <c r="F206" s="74">
        <v>66</v>
      </c>
      <c r="G206" s="30" t="s">
        <v>740</v>
      </c>
      <c r="H206" s="74">
        <v>56</v>
      </c>
      <c r="K206" s="30" t="s">
        <v>82</v>
      </c>
      <c r="L206" s="76">
        <v>56</v>
      </c>
      <c r="M206" s="30" t="s">
        <v>741</v>
      </c>
      <c r="U206" s="203" t="e">
        <f t="shared" si="3"/>
        <v>#DIV/0!</v>
      </c>
      <c r="X206" s="146">
        <v>23.7</v>
      </c>
      <c r="Y206" s="147">
        <v>23.98</v>
      </c>
      <c r="Z206" s="142">
        <v>9.9</v>
      </c>
      <c r="AA206" s="142">
        <v>10</v>
      </c>
      <c r="AB206" s="143">
        <v>44.6</v>
      </c>
      <c r="AC206" s="143">
        <v>45</v>
      </c>
      <c r="AD206" s="148">
        <v>15.76</v>
      </c>
      <c r="AE206" s="148">
        <v>15.98</v>
      </c>
      <c r="AF206" s="145">
        <v>14.52</v>
      </c>
      <c r="AG206" s="145">
        <v>14.61</v>
      </c>
      <c r="AH206" s="149">
        <v>38</v>
      </c>
      <c r="AI206" s="149">
        <v>39</v>
      </c>
      <c r="AJ206" s="152" t="s">
        <v>56</v>
      </c>
      <c r="AK206" s="152" t="s">
        <v>56</v>
      </c>
      <c r="AL206" s="153" t="s">
        <v>56</v>
      </c>
      <c r="AM206" s="153" t="s">
        <v>56</v>
      </c>
      <c r="AN206" s="154" t="s">
        <v>56</v>
      </c>
      <c r="AO206" s="154" t="s">
        <v>56</v>
      </c>
      <c r="AP206" s="155" t="s">
        <v>56</v>
      </c>
      <c r="AQ206" s="177" t="s">
        <v>56</v>
      </c>
      <c r="AR206" s="180" t="s">
        <v>56</v>
      </c>
      <c r="AS206" s="180" t="s">
        <v>56</v>
      </c>
      <c r="AT206" s="340" t="s">
        <v>56</v>
      </c>
      <c r="AU206" s="342" t="s">
        <v>56</v>
      </c>
      <c r="AV206" s="344" t="s">
        <v>56</v>
      </c>
      <c r="AW206" s="344" t="s">
        <v>56</v>
      </c>
      <c r="AX206" s="347" t="s">
        <v>56</v>
      </c>
      <c r="AY206" s="347" t="s">
        <v>56</v>
      </c>
    </row>
    <row r="207" spans="1:51" ht="22.15" hidden="1" customHeight="1">
      <c r="A207" s="138">
        <v>91650201</v>
      </c>
      <c r="B207" s="114" t="s">
        <v>2541</v>
      </c>
      <c r="D207" s="223" t="s">
        <v>1828</v>
      </c>
      <c r="E207" s="30" t="s">
        <v>11</v>
      </c>
      <c r="F207" s="74">
        <v>66</v>
      </c>
      <c r="G207" s="30" t="s">
        <v>740</v>
      </c>
      <c r="H207" s="74">
        <v>56</v>
      </c>
      <c r="K207" s="30" t="s">
        <v>741</v>
      </c>
      <c r="L207" s="76">
        <v>51</v>
      </c>
      <c r="M207" s="30" t="s">
        <v>82</v>
      </c>
      <c r="N207" s="76">
        <v>56</v>
      </c>
      <c r="P207" s="78" t="s">
        <v>2095</v>
      </c>
      <c r="R207" s="30">
        <v>15.55</v>
      </c>
      <c r="S207" s="86">
        <v>115.58</v>
      </c>
      <c r="T207" s="86">
        <v>103.26</v>
      </c>
      <c r="U207" s="203">
        <f t="shared" si="3"/>
        <v>9.6842920782490793</v>
      </c>
      <c r="V207" s="30" t="s">
        <v>1106</v>
      </c>
      <c r="W207" s="79" t="s">
        <v>1849</v>
      </c>
      <c r="X207" s="146">
        <v>23.7</v>
      </c>
      <c r="Y207" s="147">
        <v>23.98</v>
      </c>
      <c r="Z207" s="142">
        <v>9.9</v>
      </c>
      <c r="AA207" s="142">
        <v>10</v>
      </c>
      <c r="AB207" s="143">
        <v>49.6</v>
      </c>
      <c r="AC207" s="143">
        <v>50</v>
      </c>
      <c r="AD207" s="148">
        <v>15.76</v>
      </c>
      <c r="AE207" s="148">
        <v>15.98</v>
      </c>
      <c r="AF207" s="145">
        <v>14.52</v>
      </c>
      <c r="AG207" s="145">
        <v>14.61</v>
      </c>
      <c r="AH207" s="149">
        <v>38</v>
      </c>
      <c r="AI207" s="149">
        <v>39</v>
      </c>
      <c r="AJ207" s="152" t="s">
        <v>56</v>
      </c>
      <c r="AK207" s="152" t="s">
        <v>56</v>
      </c>
      <c r="AL207" s="153" t="s">
        <v>56</v>
      </c>
      <c r="AM207" s="153" t="s">
        <v>56</v>
      </c>
      <c r="AN207" s="154" t="s">
        <v>56</v>
      </c>
      <c r="AO207" s="154" t="s">
        <v>56</v>
      </c>
      <c r="AP207" s="155" t="s">
        <v>56</v>
      </c>
      <c r="AQ207" s="177" t="s">
        <v>56</v>
      </c>
      <c r="AR207" s="180" t="s">
        <v>56</v>
      </c>
      <c r="AS207" s="180" t="s">
        <v>56</v>
      </c>
      <c r="AT207" s="340" t="s">
        <v>56</v>
      </c>
      <c r="AU207" s="342" t="s">
        <v>56</v>
      </c>
      <c r="AV207" s="344" t="s">
        <v>56</v>
      </c>
      <c r="AW207" s="344" t="s">
        <v>56</v>
      </c>
      <c r="AX207" s="347" t="s">
        <v>56</v>
      </c>
      <c r="AY207" s="347" t="s">
        <v>56</v>
      </c>
    </row>
    <row r="208" spans="1:51" ht="22.15" hidden="1" customHeight="1">
      <c r="A208" s="138">
        <v>91655201</v>
      </c>
      <c r="B208" s="114" t="s">
        <v>2542</v>
      </c>
      <c r="D208" s="223" t="s">
        <v>1828</v>
      </c>
      <c r="E208" s="30" t="s">
        <v>11</v>
      </c>
      <c r="F208" s="74">
        <v>66</v>
      </c>
      <c r="G208" s="30" t="s">
        <v>740</v>
      </c>
      <c r="H208" s="74">
        <v>56</v>
      </c>
      <c r="K208" s="30" t="s">
        <v>741</v>
      </c>
      <c r="L208" s="76">
        <v>51</v>
      </c>
      <c r="M208" s="30" t="s">
        <v>82</v>
      </c>
      <c r="N208" s="76">
        <v>56</v>
      </c>
      <c r="P208" s="78" t="s">
        <v>1110</v>
      </c>
      <c r="R208" s="30">
        <v>15.55</v>
      </c>
      <c r="S208" s="86">
        <v>122.15</v>
      </c>
      <c r="T208" s="86">
        <v>111.11</v>
      </c>
      <c r="U208" s="203">
        <f t="shared" si="3"/>
        <v>9.0000900009000091</v>
      </c>
      <c r="V208" s="30" t="s">
        <v>1106</v>
      </c>
      <c r="W208" s="79" t="s">
        <v>1849</v>
      </c>
      <c r="X208" s="146">
        <v>23.7</v>
      </c>
      <c r="Y208" s="147">
        <v>23.98</v>
      </c>
      <c r="Z208" s="142">
        <v>9.9</v>
      </c>
      <c r="AA208" s="142">
        <v>10</v>
      </c>
      <c r="AB208" s="143">
        <v>54.6</v>
      </c>
      <c r="AC208" s="143">
        <v>55</v>
      </c>
      <c r="AD208" s="148">
        <v>15.76</v>
      </c>
      <c r="AE208" s="148">
        <v>15.98</v>
      </c>
      <c r="AF208" s="145">
        <v>14.52</v>
      </c>
      <c r="AG208" s="145">
        <v>14.61</v>
      </c>
      <c r="AH208" s="149">
        <v>38</v>
      </c>
      <c r="AI208" s="149">
        <v>39</v>
      </c>
      <c r="AJ208" s="152" t="s">
        <v>56</v>
      </c>
      <c r="AK208" s="152" t="s">
        <v>56</v>
      </c>
      <c r="AL208" s="153" t="s">
        <v>56</v>
      </c>
      <c r="AM208" s="153" t="s">
        <v>56</v>
      </c>
      <c r="AN208" s="154" t="s">
        <v>56</v>
      </c>
      <c r="AO208" s="154" t="s">
        <v>56</v>
      </c>
      <c r="AP208" s="155" t="s">
        <v>56</v>
      </c>
      <c r="AQ208" s="177" t="s">
        <v>56</v>
      </c>
      <c r="AR208" s="180" t="s">
        <v>56</v>
      </c>
      <c r="AS208" s="180" t="s">
        <v>56</v>
      </c>
      <c r="AT208" s="340" t="s">
        <v>56</v>
      </c>
      <c r="AU208" s="342" t="s">
        <v>56</v>
      </c>
      <c r="AV208" s="344" t="s">
        <v>56</v>
      </c>
      <c r="AW208" s="344" t="s">
        <v>56</v>
      </c>
      <c r="AX208" s="347" t="s">
        <v>56</v>
      </c>
      <c r="AY208" s="347" t="s">
        <v>56</v>
      </c>
    </row>
    <row r="209" spans="1:51" ht="22.15" hidden="1" customHeight="1">
      <c r="A209" s="138">
        <v>91660201</v>
      </c>
      <c r="B209" s="114" t="s">
        <v>2543</v>
      </c>
      <c r="D209" s="223" t="s">
        <v>1828</v>
      </c>
      <c r="E209" s="30" t="s">
        <v>11</v>
      </c>
      <c r="F209" s="74">
        <v>66</v>
      </c>
      <c r="G209" s="30" t="s">
        <v>740</v>
      </c>
      <c r="H209" s="74">
        <v>56</v>
      </c>
      <c r="K209" s="30" t="s">
        <v>741</v>
      </c>
      <c r="L209" s="76">
        <v>51</v>
      </c>
      <c r="M209" s="30" t="s">
        <v>82</v>
      </c>
      <c r="N209" s="76">
        <v>56</v>
      </c>
      <c r="P209" s="78" t="s">
        <v>1110</v>
      </c>
      <c r="R209" s="30">
        <v>15.55</v>
      </c>
      <c r="S209" s="86">
        <v>129.51</v>
      </c>
      <c r="T209" s="86">
        <v>118.91</v>
      </c>
      <c r="U209" s="203">
        <f t="shared" si="3"/>
        <v>8.4097216382137745</v>
      </c>
      <c r="V209" s="30" t="s">
        <v>1106</v>
      </c>
      <c r="W209" s="79" t="s">
        <v>1849</v>
      </c>
      <c r="X209" s="146">
        <v>23.7</v>
      </c>
      <c r="Y209" s="147">
        <v>23.98</v>
      </c>
      <c r="Z209" s="142">
        <v>9.9</v>
      </c>
      <c r="AA209" s="142">
        <v>10</v>
      </c>
      <c r="AB209" s="143">
        <v>59.6</v>
      </c>
      <c r="AC209" s="143">
        <v>60</v>
      </c>
      <c r="AD209" s="148">
        <v>15.76</v>
      </c>
      <c r="AE209" s="148">
        <v>15.98</v>
      </c>
      <c r="AF209" s="145">
        <v>14.52</v>
      </c>
      <c r="AG209" s="145">
        <v>14.61</v>
      </c>
      <c r="AH209" s="149">
        <v>38</v>
      </c>
      <c r="AI209" s="149">
        <v>39</v>
      </c>
      <c r="AJ209" s="152" t="s">
        <v>56</v>
      </c>
      <c r="AK209" s="152" t="s">
        <v>56</v>
      </c>
      <c r="AL209" s="153" t="s">
        <v>56</v>
      </c>
      <c r="AM209" s="153" t="s">
        <v>56</v>
      </c>
      <c r="AN209" s="154" t="s">
        <v>56</v>
      </c>
      <c r="AO209" s="154" t="s">
        <v>56</v>
      </c>
      <c r="AP209" s="155" t="s">
        <v>56</v>
      </c>
      <c r="AQ209" s="177" t="s">
        <v>56</v>
      </c>
      <c r="AR209" s="180" t="s">
        <v>56</v>
      </c>
      <c r="AS209" s="180" t="s">
        <v>56</v>
      </c>
      <c r="AT209" s="340" t="s">
        <v>56</v>
      </c>
      <c r="AU209" s="342" t="s">
        <v>56</v>
      </c>
      <c r="AV209" s="344" t="s">
        <v>56</v>
      </c>
      <c r="AW209" s="344" t="s">
        <v>56</v>
      </c>
      <c r="AX209" s="347" t="s">
        <v>56</v>
      </c>
      <c r="AY209" s="347" t="s">
        <v>56</v>
      </c>
    </row>
    <row r="210" spans="1:51" ht="22.15" hidden="1" customHeight="1">
      <c r="A210" s="138">
        <v>91665201</v>
      </c>
      <c r="B210" s="114" t="s">
        <v>2544</v>
      </c>
      <c r="D210" s="223" t="s">
        <v>1828</v>
      </c>
      <c r="E210" s="30" t="s">
        <v>11</v>
      </c>
      <c r="F210" s="74">
        <v>66</v>
      </c>
      <c r="G210" s="30" t="s">
        <v>740</v>
      </c>
      <c r="H210" s="74">
        <v>56</v>
      </c>
      <c r="K210" s="30" t="s">
        <v>741</v>
      </c>
      <c r="L210" s="76">
        <v>51</v>
      </c>
      <c r="M210" s="30" t="s">
        <v>741</v>
      </c>
      <c r="N210" s="76">
        <v>51</v>
      </c>
      <c r="P210" s="78" t="s">
        <v>1110</v>
      </c>
      <c r="R210" s="30">
        <v>15.55</v>
      </c>
      <c r="S210" s="86">
        <v>137.44</v>
      </c>
      <c r="T210" s="86">
        <v>126.78</v>
      </c>
      <c r="U210" s="203">
        <f t="shared" si="3"/>
        <v>7.8876794447073673</v>
      </c>
      <c r="V210" s="30" t="s">
        <v>1106</v>
      </c>
      <c r="W210" s="79" t="s">
        <v>1849</v>
      </c>
      <c r="X210" s="146">
        <v>23.7</v>
      </c>
      <c r="Y210" s="147">
        <v>23.98</v>
      </c>
      <c r="Z210" s="142">
        <v>9.9</v>
      </c>
      <c r="AA210" s="142">
        <v>10</v>
      </c>
      <c r="AB210" s="143">
        <v>64.599999999999994</v>
      </c>
      <c r="AC210" s="143">
        <v>65</v>
      </c>
      <c r="AD210" s="148">
        <v>15.76</v>
      </c>
      <c r="AE210" s="148">
        <v>15.98</v>
      </c>
      <c r="AF210" s="145">
        <v>14.52</v>
      </c>
      <c r="AG210" s="145">
        <v>14.61</v>
      </c>
      <c r="AH210" s="149">
        <v>38</v>
      </c>
      <c r="AI210" s="149">
        <v>39</v>
      </c>
      <c r="AJ210" s="152" t="s">
        <v>56</v>
      </c>
      <c r="AK210" s="152" t="s">
        <v>56</v>
      </c>
      <c r="AL210" s="153" t="s">
        <v>56</v>
      </c>
      <c r="AM210" s="153" t="s">
        <v>56</v>
      </c>
      <c r="AN210" s="154" t="s">
        <v>56</v>
      </c>
      <c r="AO210" s="154" t="s">
        <v>56</v>
      </c>
      <c r="AP210" s="155" t="s">
        <v>56</v>
      </c>
      <c r="AQ210" s="177" t="s">
        <v>56</v>
      </c>
      <c r="AR210" s="180" t="s">
        <v>56</v>
      </c>
      <c r="AS210" s="180" t="s">
        <v>56</v>
      </c>
      <c r="AT210" s="340" t="s">
        <v>56</v>
      </c>
      <c r="AU210" s="342" t="s">
        <v>56</v>
      </c>
      <c r="AV210" s="344" t="s">
        <v>56</v>
      </c>
      <c r="AW210" s="344" t="s">
        <v>56</v>
      </c>
      <c r="AX210" s="347" t="s">
        <v>56</v>
      </c>
      <c r="AY210" s="347" t="s">
        <v>56</v>
      </c>
    </row>
    <row r="211" spans="1:51" ht="22.15" hidden="1" customHeight="1">
      <c r="A211" s="138">
        <v>91670201</v>
      </c>
      <c r="B211" s="114" t="s">
        <v>2545</v>
      </c>
      <c r="D211" s="223" t="s">
        <v>1828</v>
      </c>
      <c r="E211" s="30" t="s">
        <v>11</v>
      </c>
      <c r="F211" s="74">
        <v>56</v>
      </c>
      <c r="G211" s="30" t="s">
        <v>740</v>
      </c>
      <c r="H211" s="74">
        <v>56</v>
      </c>
      <c r="K211" s="30" t="s">
        <v>82</v>
      </c>
      <c r="L211" s="76">
        <v>56</v>
      </c>
      <c r="M211" s="30" t="s">
        <v>741</v>
      </c>
      <c r="N211" s="76">
        <v>51</v>
      </c>
      <c r="P211" s="78" t="s">
        <v>1110</v>
      </c>
      <c r="R211" s="30">
        <v>15.55</v>
      </c>
      <c r="S211" s="86">
        <v>144.24</v>
      </c>
      <c r="T211" s="86">
        <v>134.75</v>
      </c>
      <c r="U211" s="203">
        <f t="shared" si="3"/>
        <v>7.4211502782931351</v>
      </c>
      <c r="V211" s="30" t="s">
        <v>1106</v>
      </c>
      <c r="W211" s="79" t="s">
        <v>1849</v>
      </c>
      <c r="X211" s="146">
        <v>23.7</v>
      </c>
      <c r="Y211" s="147">
        <v>23.98</v>
      </c>
      <c r="Z211" s="142">
        <v>9.9</v>
      </c>
      <c r="AA211" s="142">
        <v>10</v>
      </c>
      <c r="AB211" s="143">
        <v>69.599999999999994</v>
      </c>
      <c r="AC211" s="143">
        <v>70</v>
      </c>
      <c r="AD211" s="148">
        <v>15.76</v>
      </c>
      <c r="AE211" s="148">
        <v>15.98</v>
      </c>
      <c r="AF211" s="145">
        <v>14.52</v>
      </c>
      <c r="AG211" s="145">
        <v>14.61</v>
      </c>
      <c r="AH211" s="149">
        <v>38</v>
      </c>
      <c r="AI211" s="149">
        <v>39</v>
      </c>
      <c r="AJ211" s="152" t="s">
        <v>56</v>
      </c>
      <c r="AK211" s="152" t="s">
        <v>56</v>
      </c>
      <c r="AL211" s="153" t="s">
        <v>56</v>
      </c>
      <c r="AM211" s="153" t="s">
        <v>56</v>
      </c>
      <c r="AN211" s="154" t="s">
        <v>56</v>
      </c>
      <c r="AO211" s="154" t="s">
        <v>56</v>
      </c>
      <c r="AP211" s="155" t="s">
        <v>56</v>
      </c>
      <c r="AQ211" s="177" t="s">
        <v>56</v>
      </c>
      <c r="AR211" s="180" t="s">
        <v>56</v>
      </c>
      <c r="AS211" s="180" t="s">
        <v>56</v>
      </c>
      <c r="AT211" s="340" t="s">
        <v>56</v>
      </c>
      <c r="AU211" s="342" t="s">
        <v>56</v>
      </c>
      <c r="AV211" s="344" t="s">
        <v>56</v>
      </c>
      <c r="AW211" s="344" t="s">
        <v>56</v>
      </c>
      <c r="AX211" s="347" t="s">
        <v>56</v>
      </c>
      <c r="AY211" s="347" t="s">
        <v>56</v>
      </c>
    </row>
    <row r="212" spans="1:51" ht="22.15" hidden="1" customHeight="1">
      <c r="A212" s="138">
        <v>91675201</v>
      </c>
      <c r="B212" s="114" t="s">
        <v>2546</v>
      </c>
      <c r="D212" s="223" t="s">
        <v>1828</v>
      </c>
      <c r="E212" s="30" t="s">
        <v>11</v>
      </c>
      <c r="F212" s="74">
        <v>56</v>
      </c>
      <c r="G212" s="30" t="s">
        <v>740</v>
      </c>
      <c r="H212" s="74">
        <v>56</v>
      </c>
      <c r="K212" s="30" t="s">
        <v>82</v>
      </c>
      <c r="L212" s="76">
        <v>56</v>
      </c>
      <c r="M212" s="30" t="s">
        <v>741</v>
      </c>
      <c r="N212" s="76">
        <v>51</v>
      </c>
      <c r="P212" s="78" t="s">
        <v>1110</v>
      </c>
      <c r="R212" s="30">
        <v>15.55</v>
      </c>
      <c r="S212" s="86">
        <v>152.31</v>
      </c>
      <c r="T212" s="86">
        <v>142.41</v>
      </c>
      <c r="U212" s="203">
        <f t="shared" si="3"/>
        <v>7.0219787936240436</v>
      </c>
      <c r="V212" s="30" t="s">
        <v>1106</v>
      </c>
      <c r="W212" s="79" t="s">
        <v>1849</v>
      </c>
      <c r="X212" s="146">
        <v>23.7</v>
      </c>
      <c r="Y212" s="147">
        <v>23.98</v>
      </c>
      <c r="Z212" s="142">
        <v>9.9</v>
      </c>
      <c r="AA212" s="142">
        <v>10</v>
      </c>
      <c r="AB212" s="143">
        <v>74.599999999999994</v>
      </c>
      <c r="AC212" s="143">
        <v>75</v>
      </c>
      <c r="AD212" s="148">
        <v>15.76</v>
      </c>
      <c r="AE212" s="148">
        <v>15.98</v>
      </c>
      <c r="AF212" s="145">
        <v>14.52</v>
      </c>
      <c r="AG212" s="145">
        <v>14.61</v>
      </c>
      <c r="AH212" s="149">
        <v>38</v>
      </c>
      <c r="AI212" s="149">
        <v>39</v>
      </c>
      <c r="AJ212" s="152" t="s">
        <v>56</v>
      </c>
      <c r="AK212" s="152" t="s">
        <v>56</v>
      </c>
      <c r="AL212" s="153" t="s">
        <v>56</v>
      </c>
      <c r="AM212" s="153" t="s">
        <v>56</v>
      </c>
      <c r="AN212" s="154" t="s">
        <v>56</v>
      </c>
      <c r="AO212" s="154" t="s">
        <v>56</v>
      </c>
      <c r="AP212" s="155" t="s">
        <v>56</v>
      </c>
      <c r="AQ212" s="177" t="s">
        <v>56</v>
      </c>
      <c r="AR212" s="180" t="s">
        <v>56</v>
      </c>
      <c r="AS212" s="180" t="s">
        <v>56</v>
      </c>
      <c r="AT212" s="340" t="s">
        <v>56</v>
      </c>
      <c r="AU212" s="342" t="s">
        <v>56</v>
      </c>
      <c r="AV212" s="344" t="s">
        <v>56</v>
      </c>
      <c r="AW212" s="344" t="s">
        <v>56</v>
      </c>
      <c r="AX212" s="347" t="s">
        <v>56</v>
      </c>
      <c r="AY212" s="347" t="s">
        <v>56</v>
      </c>
    </row>
    <row r="213" spans="1:51" ht="22.15" hidden="1" customHeight="1">
      <c r="A213" s="138">
        <v>91680201</v>
      </c>
      <c r="B213" s="114" t="s">
        <v>2547</v>
      </c>
      <c r="D213" s="223" t="s">
        <v>1828</v>
      </c>
      <c r="E213" s="30" t="s">
        <v>11</v>
      </c>
      <c r="F213" s="74">
        <v>56</v>
      </c>
      <c r="G213" s="30" t="s">
        <v>740</v>
      </c>
      <c r="H213" s="74">
        <v>56</v>
      </c>
      <c r="K213" s="30" t="s">
        <v>82</v>
      </c>
      <c r="L213" s="76">
        <v>56</v>
      </c>
      <c r="M213" s="30" t="s">
        <v>741</v>
      </c>
      <c r="N213" s="76">
        <v>51</v>
      </c>
      <c r="P213" s="78" t="s">
        <v>1110</v>
      </c>
      <c r="R213" s="30">
        <v>15.55</v>
      </c>
      <c r="S213" s="86">
        <v>160.57</v>
      </c>
      <c r="T213" s="86">
        <v>150.18</v>
      </c>
      <c r="U213" s="203">
        <f t="shared" si="3"/>
        <v>6.6586762551604739</v>
      </c>
      <c r="V213" s="30" t="s">
        <v>1106</v>
      </c>
      <c r="W213" s="79" t="s">
        <v>1849</v>
      </c>
      <c r="X213" s="146">
        <v>23.7</v>
      </c>
      <c r="Y213" s="147">
        <v>23.98</v>
      </c>
      <c r="Z213" s="142">
        <v>9.9</v>
      </c>
      <c r="AA213" s="142">
        <v>10</v>
      </c>
      <c r="AB213" s="143">
        <v>79.599999999999994</v>
      </c>
      <c r="AC213" s="143">
        <v>80</v>
      </c>
      <c r="AD213" s="148">
        <v>15.76</v>
      </c>
      <c r="AE213" s="148">
        <v>15.98</v>
      </c>
      <c r="AF213" s="145">
        <v>14.52</v>
      </c>
      <c r="AG213" s="145">
        <v>14.61</v>
      </c>
      <c r="AH213" s="149">
        <v>38</v>
      </c>
      <c r="AI213" s="149">
        <v>39</v>
      </c>
      <c r="AJ213" s="152" t="s">
        <v>56</v>
      </c>
      <c r="AK213" s="152" t="s">
        <v>56</v>
      </c>
      <c r="AL213" s="153" t="s">
        <v>56</v>
      </c>
      <c r="AM213" s="153" t="s">
        <v>56</v>
      </c>
      <c r="AN213" s="154" t="s">
        <v>56</v>
      </c>
      <c r="AO213" s="154" t="s">
        <v>56</v>
      </c>
      <c r="AP213" s="155" t="s">
        <v>56</v>
      </c>
      <c r="AQ213" s="177" t="s">
        <v>56</v>
      </c>
      <c r="AR213" s="180" t="s">
        <v>56</v>
      </c>
      <c r="AS213" s="180" t="s">
        <v>56</v>
      </c>
      <c r="AT213" s="340" t="s">
        <v>56</v>
      </c>
      <c r="AU213" s="342" t="s">
        <v>56</v>
      </c>
      <c r="AV213" s="344" t="s">
        <v>56</v>
      </c>
      <c r="AW213" s="344" t="s">
        <v>56</v>
      </c>
      <c r="AX213" s="347" t="s">
        <v>56</v>
      </c>
      <c r="AY213" s="347" t="s">
        <v>56</v>
      </c>
    </row>
    <row r="214" spans="1:51" ht="22.15" hidden="1" customHeight="1">
      <c r="A214" s="138">
        <v>91685201</v>
      </c>
      <c r="B214" s="114" t="s">
        <v>2548</v>
      </c>
      <c r="D214" s="223" t="s">
        <v>1828</v>
      </c>
      <c r="E214" s="30" t="s">
        <v>11</v>
      </c>
      <c r="F214" s="74">
        <v>56</v>
      </c>
      <c r="G214" s="30" t="s">
        <v>740</v>
      </c>
      <c r="H214" s="74">
        <v>56</v>
      </c>
      <c r="K214" s="30" t="s">
        <v>82</v>
      </c>
      <c r="L214" s="76">
        <v>56</v>
      </c>
      <c r="M214" s="30" t="s">
        <v>741</v>
      </c>
      <c r="N214" s="76">
        <v>51</v>
      </c>
      <c r="P214" s="78" t="s">
        <v>1110</v>
      </c>
      <c r="R214" s="30">
        <v>15.55</v>
      </c>
      <c r="S214" s="86">
        <v>168.47</v>
      </c>
      <c r="T214" s="86">
        <v>157.13999999999999</v>
      </c>
      <c r="U214" s="203">
        <f t="shared" si="3"/>
        <v>6.3637520682194229</v>
      </c>
      <c r="V214" s="30" t="s">
        <v>1106</v>
      </c>
      <c r="W214" s="79" t="s">
        <v>1849</v>
      </c>
      <c r="X214" s="146">
        <v>23.7</v>
      </c>
      <c r="Y214" s="147">
        <v>23.98</v>
      </c>
      <c r="Z214" s="142">
        <v>9.9</v>
      </c>
      <c r="AA214" s="142">
        <v>10</v>
      </c>
      <c r="AB214" s="143">
        <v>84.6</v>
      </c>
      <c r="AC214" s="143">
        <v>85</v>
      </c>
      <c r="AD214" s="148">
        <v>15.76</v>
      </c>
      <c r="AE214" s="148">
        <v>15.98</v>
      </c>
      <c r="AF214" s="145">
        <v>14.52</v>
      </c>
      <c r="AG214" s="145">
        <v>14.61</v>
      </c>
      <c r="AH214" s="149">
        <v>38</v>
      </c>
      <c r="AI214" s="149">
        <v>39</v>
      </c>
      <c r="AJ214" s="152" t="s">
        <v>56</v>
      </c>
      <c r="AK214" s="152" t="s">
        <v>56</v>
      </c>
      <c r="AL214" s="153" t="s">
        <v>56</v>
      </c>
      <c r="AM214" s="153" t="s">
        <v>56</v>
      </c>
      <c r="AN214" s="154" t="s">
        <v>56</v>
      </c>
      <c r="AO214" s="154" t="s">
        <v>56</v>
      </c>
      <c r="AP214" s="155" t="s">
        <v>56</v>
      </c>
      <c r="AQ214" s="177" t="s">
        <v>56</v>
      </c>
      <c r="AR214" s="180" t="s">
        <v>56</v>
      </c>
      <c r="AS214" s="180" t="s">
        <v>56</v>
      </c>
      <c r="AT214" s="340" t="s">
        <v>56</v>
      </c>
      <c r="AU214" s="342" t="s">
        <v>56</v>
      </c>
      <c r="AV214" s="344" t="s">
        <v>56</v>
      </c>
      <c r="AW214" s="344" t="s">
        <v>56</v>
      </c>
      <c r="AX214" s="347" t="s">
        <v>56</v>
      </c>
      <c r="AY214" s="347" t="s">
        <v>56</v>
      </c>
    </row>
    <row r="215" spans="1:51" ht="22.15" hidden="1" customHeight="1">
      <c r="A215" s="138">
        <v>91690201</v>
      </c>
      <c r="B215" s="114" t="s">
        <v>2549</v>
      </c>
      <c r="D215" s="223" t="s">
        <v>1828</v>
      </c>
      <c r="E215" s="30" t="s">
        <v>11</v>
      </c>
      <c r="F215" s="74">
        <v>56</v>
      </c>
      <c r="G215" s="30" t="s">
        <v>740</v>
      </c>
      <c r="H215" s="74">
        <v>56</v>
      </c>
      <c r="K215" s="30" t="s">
        <v>82</v>
      </c>
      <c r="L215" s="76">
        <v>56</v>
      </c>
      <c r="M215" s="30" t="s">
        <v>741</v>
      </c>
      <c r="N215" s="76">
        <v>51</v>
      </c>
      <c r="P215" s="78" t="s">
        <v>1110</v>
      </c>
      <c r="R215" s="30">
        <v>15.55</v>
      </c>
      <c r="S215" s="86">
        <v>175.97</v>
      </c>
      <c r="T215" s="86">
        <v>165.44</v>
      </c>
      <c r="U215" s="203">
        <f t="shared" si="3"/>
        <v>6.0444874274661506</v>
      </c>
      <c r="V215" s="30" t="s">
        <v>1106</v>
      </c>
      <c r="W215" s="79" t="s">
        <v>1849</v>
      </c>
      <c r="X215" s="146">
        <v>23.7</v>
      </c>
      <c r="Y215" s="147">
        <v>23.98</v>
      </c>
      <c r="Z215" s="142">
        <v>9.9</v>
      </c>
      <c r="AA215" s="142">
        <v>10</v>
      </c>
      <c r="AB215" s="143">
        <v>89.6</v>
      </c>
      <c r="AC215" s="143">
        <v>90</v>
      </c>
      <c r="AD215" s="148">
        <v>15.76</v>
      </c>
      <c r="AE215" s="148">
        <v>15.98</v>
      </c>
      <c r="AF215" s="145">
        <v>14.52</v>
      </c>
      <c r="AG215" s="145">
        <v>14.61</v>
      </c>
      <c r="AH215" s="149">
        <v>38</v>
      </c>
      <c r="AI215" s="149">
        <v>39</v>
      </c>
      <c r="AJ215" s="152" t="s">
        <v>56</v>
      </c>
      <c r="AK215" s="152" t="s">
        <v>56</v>
      </c>
      <c r="AL215" s="153" t="s">
        <v>56</v>
      </c>
      <c r="AM215" s="153" t="s">
        <v>56</v>
      </c>
      <c r="AN215" s="154" t="s">
        <v>56</v>
      </c>
      <c r="AO215" s="154" t="s">
        <v>56</v>
      </c>
      <c r="AP215" s="155" t="s">
        <v>56</v>
      </c>
      <c r="AQ215" s="177" t="s">
        <v>56</v>
      </c>
      <c r="AR215" s="180" t="s">
        <v>56</v>
      </c>
      <c r="AS215" s="180" t="s">
        <v>56</v>
      </c>
      <c r="AT215" s="340" t="s">
        <v>56</v>
      </c>
      <c r="AU215" s="342" t="s">
        <v>56</v>
      </c>
      <c r="AV215" s="344" t="s">
        <v>56</v>
      </c>
      <c r="AW215" s="344" t="s">
        <v>56</v>
      </c>
      <c r="AX215" s="347" t="s">
        <v>56</v>
      </c>
      <c r="AY215" s="347" t="s">
        <v>56</v>
      </c>
    </row>
    <row r="216" spans="1:51" ht="22.15" hidden="1" customHeight="1">
      <c r="A216" s="138">
        <v>91610201</v>
      </c>
      <c r="B216" s="114" t="s">
        <v>2550</v>
      </c>
      <c r="D216" s="223" t="s">
        <v>1828</v>
      </c>
      <c r="E216" s="30" t="s">
        <v>11</v>
      </c>
      <c r="F216" s="74">
        <v>56</v>
      </c>
      <c r="G216" s="30" t="s">
        <v>740</v>
      </c>
      <c r="H216" s="74">
        <v>56</v>
      </c>
      <c r="K216" s="30" t="s">
        <v>82</v>
      </c>
      <c r="L216" s="76">
        <v>56</v>
      </c>
      <c r="M216" s="30" t="s">
        <v>741</v>
      </c>
      <c r="N216" s="76">
        <v>51</v>
      </c>
      <c r="P216" s="78" t="s">
        <v>1110</v>
      </c>
      <c r="R216" s="30">
        <v>15.55</v>
      </c>
      <c r="S216" s="86">
        <v>191.14</v>
      </c>
      <c r="T216" s="86">
        <v>180.75</v>
      </c>
      <c r="U216" s="203">
        <f t="shared" si="3"/>
        <v>5.532503457814661</v>
      </c>
      <c r="V216" s="30" t="s">
        <v>1106</v>
      </c>
      <c r="W216" s="79" t="s">
        <v>1849</v>
      </c>
      <c r="X216" s="146">
        <v>23.7</v>
      </c>
      <c r="Y216" s="147">
        <v>23.98</v>
      </c>
      <c r="Z216" s="142">
        <v>9.9</v>
      </c>
      <c r="AA216" s="142">
        <v>10</v>
      </c>
      <c r="AB216" s="143">
        <v>99.6</v>
      </c>
      <c r="AC216" s="143">
        <v>100</v>
      </c>
      <c r="AD216" s="148">
        <v>15.76</v>
      </c>
      <c r="AE216" s="148">
        <v>15.98</v>
      </c>
      <c r="AF216" s="145">
        <v>14.52</v>
      </c>
      <c r="AG216" s="145">
        <v>14.61</v>
      </c>
      <c r="AH216" s="149">
        <v>38</v>
      </c>
      <c r="AI216" s="149">
        <v>39</v>
      </c>
      <c r="AJ216" s="152" t="s">
        <v>56</v>
      </c>
      <c r="AK216" s="152" t="s">
        <v>56</v>
      </c>
      <c r="AL216" s="153" t="s">
        <v>56</v>
      </c>
      <c r="AM216" s="153" t="s">
        <v>56</v>
      </c>
      <c r="AN216" s="154" t="s">
        <v>56</v>
      </c>
      <c r="AO216" s="154" t="s">
        <v>56</v>
      </c>
      <c r="AP216" s="155" t="s">
        <v>56</v>
      </c>
      <c r="AQ216" s="177" t="s">
        <v>56</v>
      </c>
      <c r="AR216" s="180" t="s">
        <v>56</v>
      </c>
      <c r="AS216" s="180" t="s">
        <v>56</v>
      </c>
      <c r="AT216" s="340" t="s">
        <v>56</v>
      </c>
      <c r="AU216" s="342" t="s">
        <v>56</v>
      </c>
      <c r="AV216" s="344" t="s">
        <v>56</v>
      </c>
      <c r="AW216" s="344" t="s">
        <v>56</v>
      </c>
      <c r="AX216" s="347" t="s">
        <v>56</v>
      </c>
      <c r="AY216" s="347" t="s">
        <v>56</v>
      </c>
    </row>
    <row r="217" spans="1:51" ht="22.15" hidden="1" customHeight="1">
      <c r="A217" s="138">
        <v>91611201</v>
      </c>
      <c r="B217" s="114" t="s">
        <v>2551</v>
      </c>
      <c r="D217" s="223" t="s">
        <v>1828</v>
      </c>
      <c r="E217" s="30" t="s">
        <v>11</v>
      </c>
      <c r="F217" s="74">
        <v>56</v>
      </c>
      <c r="G217" s="30" t="s">
        <v>740</v>
      </c>
      <c r="H217" s="74">
        <v>56</v>
      </c>
      <c r="K217" s="30" t="s">
        <v>82</v>
      </c>
      <c r="L217" s="76">
        <v>28</v>
      </c>
      <c r="M217" s="30" t="s">
        <v>741</v>
      </c>
      <c r="N217" s="76">
        <v>51</v>
      </c>
      <c r="P217" s="78" t="s">
        <v>1110</v>
      </c>
      <c r="R217" s="30">
        <v>15.55</v>
      </c>
      <c r="S217" s="86">
        <v>207.1</v>
      </c>
      <c r="T217" s="86">
        <v>196.69</v>
      </c>
      <c r="U217" s="203">
        <f t="shared" si="3"/>
        <v>5.0841425593573648</v>
      </c>
      <c r="V217" s="30" t="s">
        <v>1106</v>
      </c>
      <c r="W217" s="79" t="s">
        <v>1849</v>
      </c>
      <c r="X217" s="146">
        <v>23.7</v>
      </c>
      <c r="Y217" s="147">
        <v>23.98</v>
      </c>
      <c r="Z217" s="142">
        <v>9.9</v>
      </c>
      <c r="AA217" s="142">
        <v>10</v>
      </c>
      <c r="AB217" s="143">
        <v>109.6</v>
      </c>
      <c r="AC217" s="143">
        <v>110</v>
      </c>
      <c r="AD217" s="148">
        <v>15.76</v>
      </c>
      <c r="AE217" s="148">
        <v>15.98</v>
      </c>
      <c r="AF217" s="145">
        <v>14.52</v>
      </c>
      <c r="AG217" s="145">
        <v>14.61</v>
      </c>
      <c r="AH217" s="149">
        <v>38</v>
      </c>
      <c r="AI217" s="149">
        <v>39</v>
      </c>
      <c r="AJ217" s="152" t="s">
        <v>56</v>
      </c>
      <c r="AK217" s="152" t="s">
        <v>56</v>
      </c>
      <c r="AL217" s="153" t="s">
        <v>56</v>
      </c>
      <c r="AM217" s="153" t="s">
        <v>56</v>
      </c>
      <c r="AN217" s="154" t="s">
        <v>56</v>
      </c>
      <c r="AO217" s="154" t="s">
        <v>56</v>
      </c>
      <c r="AP217" s="155" t="s">
        <v>56</v>
      </c>
      <c r="AQ217" s="177" t="s">
        <v>56</v>
      </c>
      <c r="AR217" s="180" t="s">
        <v>56</v>
      </c>
      <c r="AS217" s="180" t="s">
        <v>56</v>
      </c>
      <c r="AT217" s="340" t="s">
        <v>56</v>
      </c>
      <c r="AU217" s="342" t="s">
        <v>56</v>
      </c>
      <c r="AV217" s="344" t="s">
        <v>56</v>
      </c>
      <c r="AW217" s="344" t="s">
        <v>56</v>
      </c>
      <c r="AX217" s="347" t="s">
        <v>56</v>
      </c>
      <c r="AY217" s="347" t="s">
        <v>56</v>
      </c>
    </row>
    <row r="218" spans="1:51" ht="22.15" hidden="1" customHeight="1">
      <c r="A218" s="138">
        <v>91612201</v>
      </c>
      <c r="B218" s="114" t="s">
        <v>2554</v>
      </c>
      <c r="D218" s="223" t="s">
        <v>1828</v>
      </c>
      <c r="E218" s="30" t="s">
        <v>11</v>
      </c>
      <c r="F218" s="74">
        <v>56</v>
      </c>
      <c r="G218" s="30" t="s">
        <v>740</v>
      </c>
      <c r="H218" s="74">
        <v>56</v>
      </c>
      <c r="K218" s="30" t="s">
        <v>82</v>
      </c>
      <c r="L218" s="76">
        <v>28</v>
      </c>
      <c r="M218" s="30" t="s">
        <v>741</v>
      </c>
      <c r="N218" s="76">
        <v>51</v>
      </c>
      <c r="P218" s="78" t="s">
        <v>1110</v>
      </c>
      <c r="R218" s="30">
        <v>15.55</v>
      </c>
      <c r="S218" s="86">
        <v>222.7</v>
      </c>
      <c r="T218" s="86">
        <v>21.24</v>
      </c>
      <c r="U218" s="203">
        <f t="shared" si="3"/>
        <v>47.080979284369121</v>
      </c>
      <c r="V218" s="30" t="s">
        <v>2096</v>
      </c>
      <c r="W218" s="79" t="s">
        <v>1849</v>
      </c>
      <c r="X218" s="146">
        <v>23.7</v>
      </c>
      <c r="Y218" s="147">
        <v>23.98</v>
      </c>
      <c r="Z218" s="142">
        <v>9.9</v>
      </c>
      <c r="AA218" s="142">
        <v>10</v>
      </c>
      <c r="AB218" s="143">
        <v>119.6</v>
      </c>
      <c r="AC218" s="143">
        <v>120</v>
      </c>
      <c r="AD218" s="148">
        <v>15.76</v>
      </c>
      <c r="AE218" s="148">
        <v>15.98</v>
      </c>
      <c r="AF218" s="145">
        <v>14.52</v>
      </c>
      <c r="AG218" s="145">
        <v>14.61</v>
      </c>
      <c r="AH218" s="149">
        <v>38</v>
      </c>
      <c r="AI218" s="149">
        <v>39</v>
      </c>
      <c r="AJ218" s="152" t="s">
        <v>56</v>
      </c>
      <c r="AK218" s="152" t="s">
        <v>56</v>
      </c>
      <c r="AL218" s="153" t="s">
        <v>56</v>
      </c>
      <c r="AM218" s="153" t="s">
        <v>56</v>
      </c>
      <c r="AN218" s="154" t="s">
        <v>56</v>
      </c>
      <c r="AO218" s="154" t="s">
        <v>56</v>
      </c>
      <c r="AP218" s="155" t="s">
        <v>56</v>
      </c>
      <c r="AQ218" s="177" t="s">
        <v>56</v>
      </c>
      <c r="AR218" s="180" t="s">
        <v>56</v>
      </c>
      <c r="AS218" s="180" t="s">
        <v>56</v>
      </c>
      <c r="AT218" s="340" t="s">
        <v>56</v>
      </c>
      <c r="AU218" s="342" t="s">
        <v>56</v>
      </c>
      <c r="AV218" s="344" t="s">
        <v>56</v>
      </c>
      <c r="AW218" s="344" t="s">
        <v>56</v>
      </c>
      <c r="AX218" s="347" t="s">
        <v>56</v>
      </c>
      <c r="AY218" s="347" t="s">
        <v>56</v>
      </c>
    </row>
    <row r="219" spans="1:51" ht="22.15" hidden="1" customHeight="1">
      <c r="A219" s="138">
        <v>91613201</v>
      </c>
      <c r="B219" s="114" t="s">
        <v>2552</v>
      </c>
      <c r="D219" s="223" t="s">
        <v>1828</v>
      </c>
      <c r="E219" s="30" t="s">
        <v>740</v>
      </c>
      <c r="F219" s="74">
        <v>46</v>
      </c>
      <c r="K219" s="30" t="s">
        <v>82</v>
      </c>
      <c r="L219" s="76">
        <v>28</v>
      </c>
      <c r="M219" s="30" t="s">
        <v>741</v>
      </c>
      <c r="N219" s="76">
        <v>51</v>
      </c>
      <c r="P219" s="78" t="s">
        <v>1110</v>
      </c>
      <c r="R219" s="30">
        <v>15.55</v>
      </c>
      <c r="S219" s="86">
        <v>237.23</v>
      </c>
      <c r="T219" s="86">
        <v>226.69</v>
      </c>
      <c r="U219" s="203">
        <f t="shared" si="3"/>
        <v>4.4113106003793732</v>
      </c>
      <c r="V219" s="30" t="s">
        <v>1106</v>
      </c>
      <c r="W219" s="79" t="s">
        <v>2097</v>
      </c>
      <c r="X219" s="146">
        <v>23.7</v>
      </c>
      <c r="Y219" s="147">
        <v>23.98</v>
      </c>
      <c r="Z219" s="142">
        <v>9.9</v>
      </c>
      <c r="AA219" s="142">
        <v>10</v>
      </c>
      <c r="AB219" s="143">
        <v>129.6</v>
      </c>
      <c r="AC219" s="143">
        <v>130</v>
      </c>
      <c r="AD219" s="148">
        <v>15.76</v>
      </c>
      <c r="AE219" s="148">
        <v>15.98</v>
      </c>
      <c r="AF219" s="145">
        <v>14.52</v>
      </c>
      <c r="AG219" s="145">
        <v>14.61</v>
      </c>
      <c r="AH219" s="149">
        <v>44</v>
      </c>
      <c r="AI219" s="149">
        <v>45</v>
      </c>
      <c r="AJ219" s="152" t="s">
        <v>56</v>
      </c>
      <c r="AK219" s="152" t="s">
        <v>56</v>
      </c>
      <c r="AL219" s="153" t="s">
        <v>56</v>
      </c>
      <c r="AM219" s="153" t="s">
        <v>56</v>
      </c>
      <c r="AN219" s="154" t="s">
        <v>56</v>
      </c>
      <c r="AO219" s="154" t="s">
        <v>56</v>
      </c>
      <c r="AP219" s="155" t="s">
        <v>56</v>
      </c>
      <c r="AQ219" s="177" t="s">
        <v>56</v>
      </c>
      <c r="AR219" s="180" t="s">
        <v>56</v>
      </c>
      <c r="AS219" s="180" t="s">
        <v>56</v>
      </c>
      <c r="AT219" s="340" t="s">
        <v>56</v>
      </c>
      <c r="AU219" s="342" t="s">
        <v>56</v>
      </c>
      <c r="AV219" s="344" t="s">
        <v>56</v>
      </c>
      <c r="AW219" s="344" t="s">
        <v>56</v>
      </c>
      <c r="AX219" s="347" t="s">
        <v>56</v>
      </c>
      <c r="AY219" s="347" t="s">
        <v>56</v>
      </c>
    </row>
    <row r="220" spans="1:51" ht="22.15" hidden="1" customHeight="1">
      <c r="A220" s="138">
        <v>91614201</v>
      </c>
      <c r="B220" s="114" t="s">
        <v>2553</v>
      </c>
      <c r="D220" s="223" t="s">
        <v>1828</v>
      </c>
      <c r="E220" s="30" t="s">
        <v>740</v>
      </c>
      <c r="F220" s="74">
        <v>46</v>
      </c>
      <c r="K220" s="30" t="s">
        <v>82</v>
      </c>
      <c r="L220" s="76">
        <v>28</v>
      </c>
      <c r="M220" s="30" t="s">
        <v>741</v>
      </c>
      <c r="N220" s="76">
        <v>51</v>
      </c>
      <c r="P220" s="78" t="s">
        <v>1110</v>
      </c>
      <c r="R220" s="30">
        <v>15.55</v>
      </c>
      <c r="S220" s="86">
        <v>251.95</v>
      </c>
      <c r="T220" s="86">
        <v>242.04</v>
      </c>
      <c r="U220" s="203">
        <f t="shared" si="3"/>
        <v>4.1315485043794418</v>
      </c>
      <c r="V220" s="30" t="s">
        <v>1106</v>
      </c>
      <c r="W220" s="79" t="s">
        <v>2097</v>
      </c>
      <c r="X220" s="146">
        <v>23.7</v>
      </c>
      <c r="Y220" s="147">
        <v>23.98</v>
      </c>
      <c r="Z220" s="142">
        <v>9.9</v>
      </c>
      <c r="AA220" s="142">
        <v>10</v>
      </c>
      <c r="AB220" s="143">
        <v>139.6</v>
      </c>
      <c r="AC220" s="143">
        <v>140</v>
      </c>
      <c r="AD220" s="148">
        <v>15.76</v>
      </c>
      <c r="AE220" s="148">
        <v>15.98</v>
      </c>
      <c r="AF220" s="145">
        <v>14.52</v>
      </c>
      <c r="AG220" s="145">
        <v>14.61</v>
      </c>
      <c r="AH220" s="149">
        <v>44</v>
      </c>
      <c r="AI220" s="149">
        <v>45</v>
      </c>
      <c r="AJ220" s="152" t="s">
        <v>56</v>
      </c>
      <c r="AK220" s="152" t="s">
        <v>56</v>
      </c>
      <c r="AL220" s="153" t="s">
        <v>56</v>
      </c>
      <c r="AM220" s="153" t="s">
        <v>56</v>
      </c>
      <c r="AN220" s="154" t="s">
        <v>56</v>
      </c>
      <c r="AO220" s="154" t="s">
        <v>56</v>
      </c>
      <c r="AP220" s="155" t="s">
        <v>56</v>
      </c>
      <c r="AQ220" s="177" t="s">
        <v>56</v>
      </c>
      <c r="AR220" s="180" t="s">
        <v>56</v>
      </c>
      <c r="AS220" s="180" t="s">
        <v>56</v>
      </c>
      <c r="AT220" s="340" t="s">
        <v>56</v>
      </c>
      <c r="AU220" s="342" t="s">
        <v>56</v>
      </c>
      <c r="AV220" s="344" t="s">
        <v>56</v>
      </c>
      <c r="AW220" s="344" t="s">
        <v>56</v>
      </c>
      <c r="AX220" s="347" t="s">
        <v>56</v>
      </c>
      <c r="AY220" s="347" t="s">
        <v>56</v>
      </c>
    </row>
    <row r="221" spans="1:51" s="124" customFormat="1" ht="22.15" hidden="1" customHeight="1">
      <c r="A221" s="117">
        <v>91840150</v>
      </c>
      <c r="B221" s="118" t="s">
        <v>2991</v>
      </c>
      <c r="C221" s="117"/>
      <c r="D221" s="223" t="s">
        <v>1828</v>
      </c>
      <c r="E221" s="117" t="s">
        <v>740</v>
      </c>
      <c r="F221" s="119">
        <v>56</v>
      </c>
      <c r="G221" s="117"/>
      <c r="H221" s="119"/>
      <c r="I221" s="117"/>
      <c r="J221" s="120"/>
      <c r="K221" s="117" t="s">
        <v>82</v>
      </c>
      <c r="L221" s="121">
        <v>28</v>
      </c>
      <c r="M221" s="117"/>
      <c r="N221" s="121"/>
      <c r="O221" s="117"/>
      <c r="P221" s="122"/>
      <c r="Q221" s="117"/>
      <c r="R221" s="117"/>
      <c r="S221" s="205"/>
      <c r="T221" s="205"/>
      <c r="U221" s="203" t="e">
        <f t="shared" si="3"/>
        <v>#DIV/0!</v>
      </c>
      <c r="V221" s="117"/>
      <c r="W221" s="123"/>
      <c r="X221" s="146">
        <v>26.7</v>
      </c>
      <c r="Y221" s="147">
        <v>26.98</v>
      </c>
      <c r="Z221" s="142">
        <v>11.3</v>
      </c>
      <c r="AA221" s="142">
        <v>11.4</v>
      </c>
      <c r="AB221" s="143">
        <v>39.6</v>
      </c>
      <c r="AC221" s="143">
        <v>40</v>
      </c>
      <c r="AD221" s="148">
        <v>16.86</v>
      </c>
      <c r="AE221" s="148">
        <v>16.95</v>
      </c>
      <c r="AF221" s="145" t="s">
        <v>56</v>
      </c>
      <c r="AG221" s="145" t="s">
        <v>56</v>
      </c>
      <c r="AH221" s="149" t="s">
        <v>56</v>
      </c>
      <c r="AI221" s="149" t="s">
        <v>56</v>
      </c>
      <c r="AJ221" s="152" t="s">
        <v>56</v>
      </c>
      <c r="AK221" s="152" t="s">
        <v>56</v>
      </c>
      <c r="AL221" s="153" t="s">
        <v>56</v>
      </c>
      <c r="AM221" s="153" t="s">
        <v>56</v>
      </c>
      <c r="AN221" s="154" t="s">
        <v>56</v>
      </c>
      <c r="AO221" s="154" t="s">
        <v>56</v>
      </c>
      <c r="AP221" s="155" t="s">
        <v>56</v>
      </c>
      <c r="AQ221" s="177" t="s">
        <v>56</v>
      </c>
      <c r="AR221" s="180" t="s">
        <v>56</v>
      </c>
      <c r="AS221" s="180" t="s">
        <v>56</v>
      </c>
      <c r="AT221" s="340" t="s">
        <v>56</v>
      </c>
      <c r="AU221" s="342" t="s">
        <v>56</v>
      </c>
      <c r="AV221" s="344" t="s">
        <v>56</v>
      </c>
      <c r="AW221" s="344" t="s">
        <v>56</v>
      </c>
      <c r="AX221" s="347" t="s">
        <v>56</v>
      </c>
      <c r="AY221" s="347" t="s">
        <v>56</v>
      </c>
    </row>
    <row r="222" spans="1:51" s="124" customFormat="1" ht="22.15" hidden="1" customHeight="1">
      <c r="A222" s="117">
        <v>91845150</v>
      </c>
      <c r="B222" s="118" t="s">
        <v>2489</v>
      </c>
      <c r="C222" s="117"/>
      <c r="D222" s="223" t="s">
        <v>1828</v>
      </c>
      <c r="E222" s="117" t="s">
        <v>740</v>
      </c>
      <c r="F222" s="119">
        <v>56</v>
      </c>
      <c r="G222" s="117"/>
      <c r="H222" s="119"/>
      <c r="I222" s="117"/>
      <c r="J222" s="120"/>
      <c r="K222" s="117" t="s">
        <v>82</v>
      </c>
      <c r="L222" s="121">
        <v>28</v>
      </c>
      <c r="M222" s="117"/>
      <c r="N222" s="121"/>
      <c r="O222" s="117"/>
      <c r="P222" s="122"/>
      <c r="Q222" s="117"/>
      <c r="R222" s="117"/>
      <c r="S222" s="205"/>
      <c r="T222" s="205"/>
      <c r="U222" s="203" t="e">
        <f t="shared" si="3"/>
        <v>#DIV/0!</v>
      </c>
      <c r="V222" s="117"/>
      <c r="W222" s="123"/>
      <c r="X222" s="146">
        <v>26.7</v>
      </c>
      <c r="Y222" s="147">
        <v>26.98</v>
      </c>
      <c r="Z222" s="142">
        <v>11.3</v>
      </c>
      <c r="AA222" s="142">
        <v>11.4</v>
      </c>
      <c r="AB222" s="143">
        <v>44.6</v>
      </c>
      <c r="AC222" s="143">
        <v>45</v>
      </c>
      <c r="AD222" s="148">
        <v>16.86</v>
      </c>
      <c r="AE222" s="148">
        <v>16.95</v>
      </c>
      <c r="AF222" s="145" t="s">
        <v>56</v>
      </c>
      <c r="AG222" s="145" t="s">
        <v>56</v>
      </c>
      <c r="AH222" s="149" t="s">
        <v>56</v>
      </c>
      <c r="AI222" s="149" t="s">
        <v>56</v>
      </c>
      <c r="AJ222" s="152" t="s">
        <v>56</v>
      </c>
      <c r="AK222" s="152" t="s">
        <v>56</v>
      </c>
      <c r="AL222" s="153" t="s">
        <v>56</v>
      </c>
      <c r="AM222" s="153" t="s">
        <v>56</v>
      </c>
      <c r="AN222" s="154" t="s">
        <v>56</v>
      </c>
      <c r="AO222" s="154" t="s">
        <v>56</v>
      </c>
      <c r="AP222" s="155" t="s">
        <v>56</v>
      </c>
      <c r="AQ222" s="177" t="s">
        <v>56</v>
      </c>
      <c r="AR222" s="180" t="s">
        <v>56</v>
      </c>
      <c r="AS222" s="180" t="s">
        <v>56</v>
      </c>
      <c r="AT222" s="340" t="s">
        <v>56</v>
      </c>
      <c r="AU222" s="342" t="s">
        <v>56</v>
      </c>
      <c r="AV222" s="344" t="s">
        <v>56</v>
      </c>
      <c r="AW222" s="344" t="s">
        <v>56</v>
      </c>
      <c r="AX222" s="347" t="s">
        <v>56</v>
      </c>
      <c r="AY222" s="347" t="s">
        <v>56</v>
      </c>
    </row>
    <row r="223" spans="1:51" s="124" customFormat="1" ht="22.15" hidden="1" customHeight="1">
      <c r="A223" s="117">
        <v>91850150</v>
      </c>
      <c r="B223" s="118" t="s">
        <v>2490</v>
      </c>
      <c r="C223" s="117"/>
      <c r="D223" s="223" t="s">
        <v>1828</v>
      </c>
      <c r="E223" s="117" t="s">
        <v>740</v>
      </c>
      <c r="F223" s="119">
        <v>56</v>
      </c>
      <c r="G223" s="117"/>
      <c r="H223" s="119"/>
      <c r="I223" s="117"/>
      <c r="J223" s="120"/>
      <c r="K223" s="117" t="s">
        <v>82</v>
      </c>
      <c r="L223" s="121">
        <v>28</v>
      </c>
      <c r="M223" s="117"/>
      <c r="N223" s="121"/>
      <c r="O223" s="117"/>
      <c r="P223" s="122"/>
      <c r="Q223" s="117"/>
      <c r="R223" s="117"/>
      <c r="S223" s="205"/>
      <c r="T223" s="205"/>
      <c r="U223" s="203" t="e">
        <f t="shared" si="3"/>
        <v>#DIV/0!</v>
      </c>
      <c r="V223" s="117"/>
      <c r="W223" s="123"/>
      <c r="X223" s="146">
        <v>26.7</v>
      </c>
      <c r="Y223" s="147">
        <v>26.98</v>
      </c>
      <c r="Z223" s="142">
        <v>11.3</v>
      </c>
      <c r="AA223" s="142">
        <v>11.4</v>
      </c>
      <c r="AB223" s="143">
        <v>49.6</v>
      </c>
      <c r="AC223" s="143">
        <v>50</v>
      </c>
      <c r="AD223" s="148">
        <v>16.86</v>
      </c>
      <c r="AE223" s="148">
        <v>16.95</v>
      </c>
      <c r="AF223" s="145" t="s">
        <v>56</v>
      </c>
      <c r="AG223" s="145" t="s">
        <v>56</v>
      </c>
      <c r="AH223" s="149" t="s">
        <v>56</v>
      </c>
      <c r="AI223" s="149" t="s">
        <v>56</v>
      </c>
      <c r="AJ223" s="152" t="s">
        <v>56</v>
      </c>
      <c r="AK223" s="152" t="s">
        <v>56</v>
      </c>
      <c r="AL223" s="153" t="s">
        <v>56</v>
      </c>
      <c r="AM223" s="153" t="s">
        <v>56</v>
      </c>
      <c r="AN223" s="154" t="s">
        <v>56</v>
      </c>
      <c r="AO223" s="154" t="s">
        <v>56</v>
      </c>
      <c r="AP223" s="155" t="s">
        <v>56</v>
      </c>
      <c r="AQ223" s="177" t="s">
        <v>56</v>
      </c>
      <c r="AR223" s="180" t="s">
        <v>56</v>
      </c>
      <c r="AS223" s="180" t="s">
        <v>56</v>
      </c>
      <c r="AT223" s="340" t="s">
        <v>56</v>
      </c>
      <c r="AU223" s="342" t="s">
        <v>56</v>
      </c>
      <c r="AV223" s="344" t="s">
        <v>56</v>
      </c>
      <c r="AW223" s="344" t="s">
        <v>56</v>
      </c>
      <c r="AX223" s="347" t="s">
        <v>56</v>
      </c>
      <c r="AY223" s="347" t="s">
        <v>56</v>
      </c>
    </row>
    <row r="224" spans="1:51" s="124" customFormat="1" ht="22.15" hidden="1" customHeight="1">
      <c r="A224" s="117">
        <v>91855150</v>
      </c>
      <c r="B224" s="118" t="s">
        <v>2493</v>
      </c>
      <c r="C224" s="117"/>
      <c r="D224" s="223" t="s">
        <v>1828</v>
      </c>
      <c r="E224" s="117" t="s">
        <v>740</v>
      </c>
      <c r="F224" s="119">
        <v>56</v>
      </c>
      <c r="G224" s="117"/>
      <c r="H224" s="119"/>
      <c r="I224" s="117"/>
      <c r="J224" s="120"/>
      <c r="K224" s="117" t="s">
        <v>82</v>
      </c>
      <c r="L224" s="121">
        <v>28</v>
      </c>
      <c r="M224" s="117"/>
      <c r="N224" s="121"/>
      <c r="O224" s="117"/>
      <c r="P224" s="122"/>
      <c r="Q224" s="117"/>
      <c r="R224" s="117"/>
      <c r="S224" s="205"/>
      <c r="T224" s="205"/>
      <c r="U224" s="203" t="e">
        <f t="shared" si="3"/>
        <v>#DIV/0!</v>
      </c>
      <c r="V224" s="117"/>
      <c r="W224" s="123"/>
      <c r="X224" s="146">
        <v>26.7</v>
      </c>
      <c r="Y224" s="147">
        <v>26.98</v>
      </c>
      <c r="Z224" s="142">
        <v>11.3</v>
      </c>
      <c r="AA224" s="142">
        <v>11.4</v>
      </c>
      <c r="AB224" s="143">
        <v>54.6</v>
      </c>
      <c r="AC224" s="143">
        <v>55</v>
      </c>
      <c r="AD224" s="148">
        <v>16.86</v>
      </c>
      <c r="AE224" s="148">
        <v>16.95</v>
      </c>
      <c r="AF224" s="145" t="s">
        <v>56</v>
      </c>
      <c r="AG224" s="145" t="s">
        <v>56</v>
      </c>
      <c r="AH224" s="149" t="s">
        <v>56</v>
      </c>
      <c r="AI224" s="149" t="s">
        <v>56</v>
      </c>
      <c r="AJ224" s="152" t="s">
        <v>56</v>
      </c>
      <c r="AK224" s="152" t="s">
        <v>56</v>
      </c>
      <c r="AL224" s="153" t="s">
        <v>56</v>
      </c>
      <c r="AM224" s="153" t="s">
        <v>56</v>
      </c>
      <c r="AN224" s="154" t="s">
        <v>56</v>
      </c>
      <c r="AO224" s="154" t="s">
        <v>56</v>
      </c>
      <c r="AP224" s="155" t="s">
        <v>56</v>
      </c>
      <c r="AQ224" s="177" t="s">
        <v>56</v>
      </c>
      <c r="AR224" s="180" t="s">
        <v>56</v>
      </c>
      <c r="AS224" s="180" t="s">
        <v>56</v>
      </c>
      <c r="AT224" s="340" t="s">
        <v>56</v>
      </c>
      <c r="AU224" s="342" t="s">
        <v>56</v>
      </c>
      <c r="AV224" s="344" t="s">
        <v>56</v>
      </c>
      <c r="AW224" s="344" t="s">
        <v>56</v>
      </c>
      <c r="AX224" s="347" t="s">
        <v>56</v>
      </c>
      <c r="AY224" s="347" t="s">
        <v>56</v>
      </c>
    </row>
    <row r="225" spans="1:51" s="124" customFormat="1" ht="22.15" hidden="1" customHeight="1">
      <c r="A225" s="117">
        <v>91860150</v>
      </c>
      <c r="B225" s="118" t="s">
        <v>2998</v>
      </c>
      <c r="C225" s="117"/>
      <c r="D225" s="223" t="s">
        <v>1828</v>
      </c>
      <c r="E225" s="117" t="s">
        <v>740</v>
      </c>
      <c r="F225" s="119">
        <v>56</v>
      </c>
      <c r="G225" s="117"/>
      <c r="H225" s="119"/>
      <c r="I225" s="117"/>
      <c r="J225" s="120"/>
      <c r="K225" s="117" t="s">
        <v>82</v>
      </c>
      <c r="L225" s="121">
        <v>28</v>
      </c>
      <c r="M225" s="117"/>
      <c r="N225" s="121"/>
      <c r="O225" s="117"/>
      <c r="P225" s="122"/>
      <c r="Q225" s="117"/>
      <c r="R225" s="117"/>
      <c r="S225" s="205"/>
      <c r="T225" s="205"/>
      <c r="U225" s="203" t="e">
        <f t="shared" si="3"/>
        <v>#DIV/0!</v>
      </c>
      <c r="V225" s="117"/>
      <c r="W225" s="123"/>
      <c r="X225" s="146">
        <v>26.7</v>
      </c>
      <c r="Y225" s="147">
        <v>26.98</v>
      </c>
      <c r="Z225" s="142">
        <v>11.3</v>
      </c>
      <c r="AA225" s="142">
        <v>11.4</v>
      </c>
      <c r="AB225" s="143">
        <v>59.6</v>
      </c>
      <c r="AC225" s="143">
        <v>60</v>
      </c>
      <c r="AD225" s="148">
        <v>16.86</v>
      </c>
      <c r="AE225" s="148">
        <v>16.95</v>
      </c>
      <c r="AF225" s="145" t="s">
        <v>56</v>
      </c>
      <c r="AG225" s="145" t="s">
        <v>56</v>
      </c>
      <c r="AH225" s="149" t="s">
        <v>56</v>
      </c>
      <c r="AI225" s="149" t="s">
        <v>56</v>
      </c>
      <c r="AJ225" s="152" t="s">
        <v>56</v>
      </c>
      <c r="AK225" s="152" t="s">
        <v>56</v>
      </c>
      <c r="AL225" s="153" t="s">
        <v>56</v>
      </c>
      <c r="AM225" s="153" t="s">
        <v>56</v>
      </c>
      <c r="AN225" s="154" t="s">
        <v>56</v>
      </c>
      <c r="AO225" s="154" t="s">
        <v>56</v>
      </c>
      <c r="AP225" s="155" t="s">
        <v>56</v>
      </c>
      <c r="AQ225" s="177" t="s">
        <v>56</v>
      </c>
      <c r="AR225" s="180" t="s">
        <v>56</v>
      </c>
      <c r="AS225" s="180" t="s">
        <v>56</v>
      </c>
      <c r="AT225" s="340" t="s">
        <v>56</v>
      </c>
      <c r="AU225" s="342" t="s">
        <v>56</v>
      </c>
      <c r="AV225" s="344" t="s">
        <v>56</v>
      </c>
      <c r="AW225" s="344" t="s">
        <v>56</v>
      </c>
      <c r="AX225" s="347" t="s">
        <v>56</v>
      </c>
      <c r="AY225" s="347" t="s">
        <v>56</v>
      </c>
    </row>
    <row r="226" spans="1:51" ht="22.15" hidden="1" customHeight="1">
      <c r="A226" s="138">
        <v>91855151</v>
      </c>
      <c r="B226" s="114" t="s">
        <v>2497</v>
      </c>
      <c r="D226" s="223" t="s">
        <v>1828</v>
      </c>
      <c r="E226" s="30" t="s">
        <v>740</v>
      </c>
      <c r="F226" s="74">
        <v>56</v>
      </c>
      <c r="K226" s="30" t="s">
        <v>82</v>
      </c>
      <c r="L226" s="76">
        <v>56</v>
      </c>
      <c r="U226" s="203" t="e">
        <f t="shared" si="3"/>
        <v>#DIV/0!</v>
      </c>
      <c r="X226" s="146">
        <v>26.7</v>
      </c>
      <c r="Y226" s="147">
        <v>26.98</v>
      </c>
      <c r="Z226" s="142">
        <v>11.3</v>
      </c>
      <c r="AA226" s="142">
        <v>11.4</v>
      </c>
      <c r="AB226" s="143">
        <v>54.6</v>
      </c>
      <c r="AC226" s="143">
        <v>55</v>
      </c>
      <c r="AD226" s="148">
        <v>17.760000000000002</v>
      </c>
      <c r="AE226" s="148">
        <v>17.98</v>
      </c>
      <c r="AF226" s="145">
        <v>16.86</v>
      </c>
      <c r="AG226" s="145">
        <v>16.95</v>
      </c>
      <c r="AH226" s="149">
        <v>42</v>
      </c>
      <c r="AI226" s="149">
        <v>43</v>
      </c>
      <c r="AJ226" s="152" t="s">
        <v>56</v>
      </c>
      <c r="AK226" s="152" t="s">
        <v>56</v>
      </c>
      <c r="AL226" s="153" t="s">
        <v>56</v>
      </c>
      <c r="AM226" s="153" t="s">
        <v>56</v>
      </c>
      <c r="AN226" s="154" t="s">
        <v>56</v>
      </c>
      <c r="AO226" s="154" t="s">
        <v>56</v>
      </c>
      <c r="AP226" s="155" t="s">
        <v>56</v>
      </c>
      <c r="AQ226" s="177" t="s">
        <v>56</v>
      </c>
      <c r="AR226" s="180" t="s">
        <v>56</v>
      </c>
      <c r="AS226" s="180" t="s">
        <v>56</v>
      </c>
      <c r="AT226" s="340" t="s">
        <v>56</v>
      </c>
      <c r="AU226" s="342" t="s">
        <v>56</v>
      </c>
      <c r="AV226" s="344" t="s">
        <v>56</v>
      </c>
      <c r="AW226" s="344" t="s">
        <v>56</v>
      </c>
      <c r="AX226" s="347" t="s">
        <v>56</v>
      </c>
      <c r="AY226" s="347" t="s">
        <v>56</v>
      </c>
    </row>
    <row r="227" spans="1:51" ht="22.15" hidden="1" customHeight="1">
      <c r="A227" s="138">
        <v>91860151</v>
      </c>
      <c r="B227" s="114" t="s">
        <v>2498</v>
      </c>
      <c r="D227" s="223" t="s">
        <v>1828</v>
      </c>
      <c r="E227" s="30" t="s">
        <v>740</v>
      </c>
      <c r="F227" s="74">
        <v>56</v>
      </c>
      <c r="K227" s="30" t="s">
        <v>82</v>
      </c>
      <c r="L227" s="76">
        <v>56</v>
      </c>
      <c r="U227" s="203" t="e">
        <f t="shared" si="3"/>
        <v>#DIV/0!</v>
      </c>
      <c r="X227" s="146">
        <v>26.7</v>
      </c>
      <c r="Y227" s="147">
        <v>26.98</v>
      </c>
      <c r="Z227" s="142">
        <v>11.3</v>
      </c>
      <c r="AA227" s="142">
        <v>11.4</v>
      </c>
      <c r="AB227" s="143">
        <v>59.6</v>
      </c>
      <c r="AC227" s="143">
        <v>60</v>
      </c>
      <c r="AD227" s="148">
        <v>17.760000000000002</v>
      </c>
      <c r="AE227" s="148">
        <v>17.98</v>
      </c>
      <c r="AF227" s="145">
        <v>16.86</v>
      </c>
      <c r="AG227" s="145">
        <v>16.95</v>
      </c>
      <c r="AH227" s="149">
        <v>42</v>
      </c>
      <c r="AI227" s="149">
        <v>43</v>
      </c>
      <c r="AJ227" s="152" t="s">
        <v>56</v>
      </c>
      <c r="AK227" s="152" t="s">
        <v>56</v>
      </c>
      <c r="AL227" s="153" t="s">
        <v>56</v>
      </c>
      <c r="AM227" s="153" t="s">
        <v>56</v>
      </c>
      <c r="AN227" s="154" t="s">
        <v>56</v>
      </c>
      <c r="AO227" s="154" t="s">
        <v>56</v>
      </c>
      <c r="AP227" s="155" t="s">
        <v>56</v>
      </c>
      <c r="AQ227" s="177" t="s">
        <v>56</v>
      </c>
      <c r="AR227" s="180" t="s">
        <v>56</v>
      </c>
      <c r="AS227" s="180" t="s">
        <v>56</v>
      </c>
      <c r="AT227" s="340" t="s">
        <v>56</v>
      </c>
      <c r="AU227" s="342" t="s">
        <v>56</v>
      </c>
      <c r="AV227" s="344" t="s">
        <v>56</v>
      </c>
      <c r="AW227" s="344" t="s">
        <v>56</v>
      </c>
      <c r="AX227" s="347" t="s">
        <v>56</v>
      </c>
      <c r="AY227" s="347" t="s">
        <v>56</v>
      </c>
    </row>
    <row r="228" spans="1:51" ht="22.15" hidden="1" customHeight="1">
      <c r="A228" s="138">
        <v>91865151</v>
      </c>
      <c r="B228" s="114" t="s">
        <v>2499</v>
      </c>
      <c r="D228" s="223" t="s">
        <v>1828</v>
      </c>
      <c r="E228" s="30" t="s">
        <v>740</v>
      </c>
      <c r="F228" s="74">
        <v>56</v>
      </c>
      <c r="K228" s="30" t="s">
        <v>82</v>
      </c>
      <c r="L228" s="76">
        <v>56</v>
      </c>
      <c r="U228" s="203" t="e">
        <f t="shared" si="3"/>
        <v>#DIV/0!</v>
      </c>
      <c r="X228" s="146">
        <v>26.7</v>
      </c>
      <c r="Y228" s="147">
        <v>26.98</v>
      </c>
      <c r="Z228" s="142">
        <v>11.3</v>
      </c>
      <c r="AA228" s="142">
        <v>11.4</v>
      </c>
      <c r="AB228" s="143">
        <v>64.599999999999994</v>
      </c>
      <c r="AC228" s="143">
        <v>65</v>
      </c>
      <c r="AD228" s="148">
        <v>17.760000000000002</v>
      </c>
      <c r="AE228" s="148">
        <v>17.98</v>
      </c>
      <c r="AF228" s="145">
        <v>16.86</v>
      </c>
      <c r="AG228" s="145">
        <v>16.95</v>
      </c>
      <c r="AH228" s="149">
        <v>42</v>
      </c>
      <c r="AI228" s="149">
        <v>43</v>
      </c>
      <c r="AJ228" s="152" t="s">
        <v>56</v>
      </c>
      <c r="AK228" s="152" t="s">
        <v>56</v>
      </c>
      <c r="AL228" s="153" t="s">
        <v>56</v>
      </c>
      <c r="AM228" s="153" t="s">
        <v>56</v>
      </c>
      <c r="AN228" s="154" t="s">
        <v>56</v>
      </c>
      <c r="AO228" s="154" t="s">
        <v>56</v>
      </c>
      <c r="AP228" s="155" t="s">
        <v>56</v>
      </c>
      <c r="AQ228" s="177" t="s">
        <v>56</v>
      </c>
      <c r="AR228" s="180" t="s">
        <v>56</v>
      </c>
      <c r="AS228" s="180" t="s">
        <v>56</v>
      </c>
      <c r="AT228" s="340" t="s">
        <v>56</v>
      </c>
      <c r="AU228" s="342" t="s">
        <v>56</v>
      </c>
      <c r="AV228" s="344" t="s">
        <v>56</v>
      </c>
      <c r="AW228" s="344" t="s">
        <v>56</v>
      </c>
      <c r="AX228" s="347" t="s">
        <v>56</v>
      </c>
      <c r="AY228" s="347" t="s">
        <v>56</v>
      </c>
    </row>
    <row r="229" spans="1:51" ht="22.15" hidden="1" customHeight="1">
      <c r="A229" s="138">
        <v>91870151</v>
      </c>
      <c r="B229" s="114" t="s">
        <v>2500</v>
      </c>
      <c r="D229" s="223" t="s">
        <v>1828</v>
      </c>
      <c r="E229" s="30" t="s">
        <v>740</v>
      </c>
      <c r="F229" s="74">
        <v>56</v>
      </c>
      <c r="K229" s="30" t="s">
        <v>82</v>
      </c>
      <c r="L229" s="76">
        <v>56</v>
      </c>
      <c r="U229" s="203" t="e">
        <f t="shared" si="3"/>
        <v>#DIV/0!</v>
      </c>
      <c r="X229" s="146">
        <v>26.7</v>
      </c>
      <c r="Y229" s="147">
        <v>26.98</v>
      </c>
      <c r="Z229" s="142">
        <v>11.3</v>
      </c>
      <c r="AA229" s="142">
        <v>11.4</v>
      </c>
      <c r="AB229" s="143">
        <v>69.599999999999994</v>
      </c>
      <c r="AC229" s="143">
        <v>70</v>
      </c>
      <c r="AD229" s="148">
        <v>17.760000000000002</v>
      </c>
      <c r="AE229" s="148">
        <v>17.98</v>
      </c>
      <c r="AF229" s="145">
        <v>16.86</v>
      </c>
      <c r="AG229" s="145">
        <v>16.95</v>
      </c>
      <c r="AH229" s="149">
        <v>42</v>
      </c>
      <c r="AI229" s="149">
        <v>43</v>
      </c>
      <c r="AJ229" s="152" t="s">
        <v>56</v>
      </c>
      <c r="AK229" s="152" t="s">
        <v>56</v>
      </c>
      <c r="AL229" s="153" t="s">
        <v>56</v>
      </c>
      <c r="AM229" s="153" t="s">
        <v>56</v>
      </c>
      <c r="AN229" s="154" t="s">
        <v>56</v>
      </c>
      <c r="AO229" s="154" t="s">
        <v>56</v>
      </c>
      <c r="AP229" s="155" t="s">
        <v>56</v>
      </c>
      <c r="AQ229" s="177" t="s">
        <v>56</v>
      </c>
      <c r="AR229" s="180" t="s">
        <v>56</v>
      </c>
      <c r="AS229" s="180" t="s">
        <v>56</v>
      </c>
      <c r="AT229" s="340" t="s">
        <v>56</v>
      </c>
      <c r="AU229" s="342" t="s">
        <v>56</v>
      </c>
      <c r="AV229" s="344" t="s">
        <v>56</v>
      </c>
      <c r="AW229" s="344" t="s">
        <v>56</v>
      </c>
      <c r="AX229" s="347" t="s">
        <v>56</v>
      </c>
      <c r="AY229" s="347" t="s">
        <v>56</v>
      </c>
    </row>
    <row r="230" spans="1:51" ht="22.15" hidden="1" customHeight="1">
      <c r="A230" s="138">
        <v>91875151</v>
      </c>
      <c r="B230" s="114" t="s">
        <v>2501</v>
      </c>
      <c r="D230" s="223" t="s">
        <v>1828</v>
      </c>
      <c r="E230" s="30" t="s">
        <v>740</v>
      </c>
      <c r="F230" s="74">
        <v>56</v>
      </c>
      <c r="K230" s="30" t="s">
        <v>82</v>
      </c>
      <c r="L230" s="76">
        <v>56</v>
      </c>
      <c r="U230" s="203" t="e">
        <f t="shared" si="3"/>
        <v>#DIV/0!</v>
      </c>
      <c r="X230" s="146">
        <v>26.7</v>
      </c>
      <c r="Y230" s="147">
        <v>26.98</v>
      </c>
      <c r="Z230" s="142">
        <v>11.3</v>
      </c>
      <c r="AA230" s="142">
        <v>11.4</v>
      </c>
      <c r="AB230" s="143">
        <v>74.599999999999994</v>
      </c>
      <c r="AC230" s="143">
        <v>75</v>
      </c>
      <c r="AD230" s="148">
        <v>17.760000000000002</v>
      </c>
      <c r="AE230" s="148">
        <v>17.98</v>
      </c>
      <c r="AF230" s="145">
        <v>16.86</v>
      </c>
      <c r="AG230" s="145">
        <v>16.95</v>
      </c>
      <c r="AH230" s="149">
        <v>42</v>
      </c>
      <c r="AI230" s="149">
        <v>43</v>
      </c>
      <c r="AJ230" s="152" t="s">
        <v>56</v>
      </c>
      <c r="AK230" s="152" t="s">
        <v>56</v>
      </c>
      <c r="AL230" s="153" t="s">
        <v>56</v>
      </c>
      <c r="AM230" s="153" t="s">
        <v>56</v>
      </c>
      <c r="AN230" s="154" t="s">
        <v>56</v>
      </c>
      <c r="AO230" s="154" t="s">
        <v>56</v>
      </c>
      <c r="AP230" s="155" t="s">
        <v>56</v>
      </c>
      <c r="AQ230" s="177" t="s">
        <v>56</v>
      </c>
      <c r="AR230" s="180" t="s">
        <v>56</v>
      </c>
      <c r="AS230" s="180" t="s">
        <v>56</v>
      </c>
      <c r="AT230" s="340" t="s">
        <v>56</v>
      </c>
      <c r="AU230" s="342" t="s">
        <v>56</v>
      </c>
      <c r="AV230" s="344" t="s">
        <v>56</v>
      </c>
      <c r="AW230" s="344" t="s">
        <v>56</v>
      </c>
      <c r="AX230" s="347" t="s">
        <v>56</v>
      </c>
      <c r="AY230" s="347" t="s">
        <v>56</v>
      </c>
    </row>
    <row r="231" spans="1:51" ht="22.15" hidden="1" customHeight="1">
      <c r="A231" s="138">
        <v>91880151</v>
      </c>
      <c r="B231" s="114" t="s">
        <v>2502</v>
      </c>
      <c r="D231" s="223" t="s">
        <v>1828</v>
      </c>
      <c r="E231" s="30" t="s">
        <v>740</v>
      </c>
      <c r="F231" s="74">
        <v>56</v>
      </c>
      <c r="K231" s="30" t="s">
        <v>82</v>
      </c>
      <c r="L231" s="76">
        <v>56</v>
      </c>
      <c r="U231" s="203" t="e">
        <f t="shared" si="3"/>
        <v>#DIV/0!</v>
      </c>
      <c r="X231" s="146">
        <v>26.7</v>
      </c>
      <c r="Y231" s="147">
        <v>26.98</v>
      </c>
      <c r="Z231" s="142">
        <v>11.3</v>
      </c>
      <c r="AA231" s="142">
        <v>11.4</v>
      </c>
      <c r="AB231" s="143">
        <v>79.599999999999994</v>
      </c>
      <c r="AC231" s="143">
        <v>80</v>
      </c>
      <c r="AD231" s="148">
        <v>17.760000000000002</v>
      </c>
      <c r="AE231" s="148">
        <v>17.98</v>
      </c>
      <c r="AF231" s="145">
        <v>16.86</v>
      </c>
      <c r="AG231" s="145">
        <v>16.95</v>
      </c>
      <c r="AH231" s="149">
        <v>42</v>
      </c>
      <c r="AI231" s="149">
        <v>43</v>
      </c>
      <c r="AJ231" s="152" t="s">
        <v>56</v>
      </c>
      <c r="AK231" s="152" t="s">
        <v>56</v>
      </c>
      <c r="AL231" s="153" t="s">
        <v>56</v>
      </c>
      <c r="AM231" s="153" t="s">
        <v>56</v>
      </c>
      <c r="AN231" s="154" t="s">
        <v>56</v>
      </c>
      <c r="AO231" s="154" t="s">
        <v>56</v>
      </c>
      <c r="AP231" s="155" t="s">
        <v>56</v>
      </c>
      <c r="AQ231" s="177" t="s">
        <v>56</v>
      </c>
      <c r="AR231" s="180" t="s">
        <v>56</v>
      </c>
      <c r="AS231" s="180" t="s">
        <v>56</v>
      </c>
      <c r="AT231" s="340" t="s">
        <v>56</v>
      </c>
      <c r="AU231" s="342" t="s">
        <v>56</v>
      </c>
      <c r="AV231" s="344" t="s">
        <v>56</v>
      </c>
      <c r="AW231" s="344" t="s">
        <v>56</v>
      </c>
      <c r="AX231" s="347" t="s">
        <v>56</v>
      </c>
      <c r="AY231" s="347" t="s">
        <v>56</v>
      </c>
    </row>
    <row r="232" spans="1:51" ht="22.15" hidden="1" customHeight="1">
      <c r="A232" s="138">
        <v>91890151</v>
      </c>
      <c r="B232" s="114" t="s">
        <v>2503</v>
      </c>
      <c r="D232" s="223" t="s">
        <v>1828</v>
      </c>
      <c r="E232" s="30" t="s">
        <v>740</v>
      </c>
      <c r="F232" s="74">
        <v>56</v>
      </c>
      <c r="K232" s="30" t="s">
        <v>82</v>
      </c>
      <c r="L232" s="76">
        <v>56</v>
      </c>
      <c r="U232" s="203" t="e">
        <f t="shared" si="3"/>
        <v>#DIV/0!</v>
      </c>
      <c r="X232" s="146">
        <v>26.7</v>
      </c>
      <c r="Y232" s="147">
        <v>26.98</v>
      </c>
      <c r="Z232" s="142">
        <v>11.3</v>
      </c>
      <c r="AA232" s="142">
        <v>11.4</v>
      </c>
      <c r="AB232" s="143">
        <v>89.6</v>
      </c>
      <c r="AC232" s="143">
        <v>90</v>
      </c>
      <c r="AD232" s="148">
        <v>17.760000000000002</v>
      </c>
      <c r="AE232" s="148">
        <v>17.98</v>
      </c>
      <c r="AF232" s="145">
        <v>16.86</v>
      </c>
      <c r="AG232" s="145">
        <v>16.95</v>
      </c>
      <c r="AH232" s="149">
        <v>42</v>
      </c>
      <c r="AI232" s="149">
        <v>43</v>
      </c>
      <c r="AJ232" s="152" t="s">
        <v>56</v>
      </c>
      <c r="AK232" s="152" t="s">
        <v>56</v>
      </c>
      <c r="AL232" s="153" t="s">
        <v>56</v>
      </c>
      <c r="AM232" s="153" t="s">
        <v>56</v>
      </c>
      <c r="AN232" s="154" t="s">
        <v>56</v>
      </c>
      <c r="AO232" s="154" t="s">
        <v>56</v>
      </c>
      <c r="AP232" s="155" t="s">
        <v>56</v>
      </c>
      <c r="AQ232" s="177" t="s">
        <v>56</v>
      </c>
      <c r="AR232" s="180" t="s">
        <v>56</v>
      </c>
      <c r="AS232" s="180" t="s">
        <v>56</v>
      </c>
      <c r="AT232" s="340" t="s">
        <v>56</v>
      </c>
      <c r="AU232" s="342" t="s">
        <v>56</v>
      </c>
      <c r="AV232" s="344" t="s">
        <v>56</v>
      </c>
      <c r="AW232" s="344" t="s">
        <v>56</v>
      </c>
      <c r="AX232" s="347" t="s">
        <v>56</v>
      </c>
      <c r="AY232" s="347" t="s">
        <v>56</v>
      </c>
    </row>
    <row r="233" spans="1:51" ht="22.15" hidden="1" customHeight="1">
      <c r="A233" s="138">
        <v>91810151</v>
      </c>
      <c r="B233" s="114" t="s">
        <v>2504</v>
      </c>
      <c r="D233" s="223" t="s">
        <v>1828</v>
      </c>
      <c r="E233" s="30" t="s">
        <v>740</v>
      </c>
      <c r="F233" s="74">
        <v>56</v>
      </c>
      <c r="K233" s="30" t="s">
        <v>82</v>
      </c>
      <c r="L233" s="76">
        <v>56</v>
      </c>
      <c r="U233" s="203" t="e">
        <f t="shared" si="3"/>
        <v>#DIV/0!</v>
      </c>
      <c r="X233" s="146">
        <v>26.7</v>
      </c>
      <c r="Y233" s="147">
        <v>26.98</v>
      </c>
      <c r="Z233" s="142">
        <v>11.3</v>
      </c>
      <c r="AA233" s="142">
        <v>11.4</v>
      </c>
      <c r="AB233" s="143">
        <v>99.6</v>
      </c>
      <c r="AC233" s="143">
        <v>100</v>
      </c>
      <c r="AD233" s="148">
        <v>17.760000000000002</v>
      </c>
      <c r="AE233" s="148">
        <v>17.98</v>
      </c>
      <c r="AF233" s="145">
        <v>16.86</v>
      </c>
      <c r="AG233" s="145">
        <v>16.95</v>
      </c>
      <c r="AH233" s="149">
        <v>42</v>
      </c>
      <c r="AI233" s="149">
        <v>43</v>
      </c>
      <c r="AJ233" s="152" t="s">
        <v>56</v>
      </c>
      <c r="AK233" s="152" t="s">
        <v>56</v>
      </c>
      <c r="AL233" s="153" t="s">
        <v>56</v>
      </c>
      <c r="AM233" s="153" t="s">
        <v>56</v>
      </c>
      <c r="AN233" s="154" t="s">
        <v>56</v>
      </c>
      <c r="AO233" s="154" t="s">
        <v>56</v>
      </c>
      <c r="AP233" s="155" t="s">
        <v>56</v>
      </c>
      <c r="AQ233" s="177" t="s">
        <v>56</v>
      </c>
      <c r="AR233" s="180" t="s">
        <v>56</v>
      </c>
      <c r="AS233" s="180" t="s">
        <v>56</v>
      </c>
      <c r="AT233" s="340" t="s">
        <v>56</v>
      </c>
      <c r="AU233" s="342" t="s">
        <v>56</v>
      </c>
      <c r="AV233" s="344" t="s">
        <v>56</v>
      </c>
      <c r="AW233" s="344" t="s">
        <v>56</v>
      </c>
      <c r="AX233" s="347" t="s">
        <v>56</v>
      </c>
      <c r="AY233" s="347" t="s">
        <v>56</v>
      </c>
    </row>
    <row r="234" spans="1:51" s="124" customFormat="1" ht="22.15" hidden="1" customHeight="1">
      <c r="A234" s="117">
        <v>91840250</v>
      </c>
      <c r="B234" s="118" t="s">
        <v>2491</v>
      </c>
      <c r="C234" s="117"/>
      <c r="D234" s="223" t="s">
        <v>1828</v>
      </c>
      <c r="E234" s="117" t="s">
        <v>740</v>
      </c>
      <c r="F234" s="119">
        <v>56</v>
      </c>
      <c r="G234" s="117"/>
      <c r="H234" s="119"/>
      <c r="I234" s="117"/>
      <c r="J234" s="120"/>
      <c r="K234" s="117" t="s">
        <v>82</v>
      </c>
      <c r="L234" s="121">
        <v>28</v>
      </c>
      <c r="M234" s="117"/>
      <c r="N234" s="121"/>
      <c r="O234" s="117"/>
      <c r="P234" s="122"/>
      <c r="Q234" s="117"/>
      <c r="R234" s="117"/>
      <c r="S234" s="205"/>
      <c r="T234" s="205"/>
      <c r="U234" s="203" t="e">
        <f t="shared" si="3"/>
        <v>#DIV/0!</v>
      </c>
      <c r="V234" s="117"/>
      <c r="W234" s="123"/>
      <c r="X234" s="146">
        <v>26.7</v>
      </c>
      <c r="Y234" s="147">
        <v>26.98</v>
      </c>
      <c r="Z234" s="142">
        <v>11.3</v>
      </c>
      <c r="AA234" s="142">
        <v>11.4</v>
      </c>
      <c r="AB234" s="143">
        <v>39.6</v>
      </c>
      <c r="AC234" s="143">
        <v>40</v>
      </c>
      <c r="AD234" s="148">
        <v>16.170000000000002</v>
      </c>
      <c r="AE234" s="148">
        <v>16.28</v>
      </c>
      <c r="AF234" s="145" t="s">
        <v>56</v>
      </c>
      <c r="AG234" s="145" t="s">
        <v>56</v>
      </c>
      <c r="AH234" s="149" t="s">
        <v>56</v>
      </c>
      <c r="AI234" s="149" t="s">
        <v>56</v>
      </c>
      <c r="AJ234" s="152" t="s">
        <v>56</v>
      </c>
      <c r="AK234" s="152" t="s">
        <v>56</v>
      </c>
      <c r="AL234" s="153" t="s">
        <v>56</v>
      </c>
      <c r="AM234" s="153" t="s">
        <v>56</v>
      </c>
      <c r="AN234" s="154" t="s">
        <v>56</v>
      </c>
      <c r="AO234" s="154" t="s">
        <v>56</v>
      </c>
      <c r="AP234" s="155" t="s">
        <v>56</v>
      </c>
      <c r="AQ234" s="177" t="s">
        <v>56</v>
      </c>
      <c r="AR234" s="180" t="s">
        <v>56</v>
      </c>
      <c r="AS234" s="180" t="s">
        <v>56</v>
      </c>
      <c r="AT234" s="340" t="s">
        <v>56</v>
      </c>
      <c r="AU234" s="342" t="s">
        <v>56</v>
      </c>
      <c r="AV234" s="344" t="s">
        <v>56</v>
      </c>
      <c r="AW234" s="344" t="s">
        <v>56</v>
      </c>
      <c r="AX234" s="347" t="s">
        <v>56</v>
      </c>
      <c r="AY234" s="347" t="s">
        <v>56</v>
      </c>
    </row>
    <row r="235" spans="1:51" s="124" customFormat="1" ht="22.15" hidden="1" customHeight="1">
      <c r="A235" s="117">
        <v>91845250</v>
      </c>
      <c r="B235" s="118" t="s">
        <v>2492</v>
      </c>
      <c r="C235" s="117"/>
      <c r="D235" s="223" t="s">
        <v>1828</v>
      </c>
      <c r="E235" s="117" t="s">
        <v>740</v>
      </c>
      <c r="F235" s="119">
        <v>56</v>
      </c>
      <c r="G235" s="117"/>
      <c r="H235" s="119"/>
      <c r="I235" s="117"/>
      <c r="J235" s="120"/>
      <c r="K235" s="117" t="s">
        <v>82</v>
      </c>
      <c r="L235" s="121">
        <v>28</v>
      </c>
      <c r="M235" s="117"/>
      <c r="N235" s="121"/>
      <c r="O235" s="117"/>
      <c r="P235" s="122"/>
      <c r="Q235" s="117"/>
      <c r="R235" s="117"/>
      <c r="S235" s="205"/>
      <c r="T235" s="205"/>
      <c r="U235" s="203" t="e">
        <f t="shared" si="3"/>
        <v>#DIV/0!</v>
      </c>
      <c r="V235" s="117"/>
      <c r="W235" s="123"/>
      <c r="X235" s="146">
        <v>26.7</v>
      </c>
      <c r="Y235" s="147">
        <v>26.98</v>
      </c>
      <c r="Z235" s="142">
        <v>11.3</v>
      </c>
      <c r="AA235" s="142">
        <v>11.4</v>
      </c>
      <c r="AB235" s="143">
        <v>44.6</v>
      </c>
      <c r="AC235" s="143">
        <v>45</v>
      </c>
      <c r="AD235" s="148">
        <v>16.170000000000002</v>
      </c>
      <c r="AE235" s="148">
        <v>16.28</v>
      </c>
      <c r="AF235" s="145" t="s">
        <v>56</v>
      </c>
      <c r="AG235" s="145" t="s">
        <v>56</v>
      </c>
      <c r="AH235" s="149" t="s">
        <v>56</v>
      </c>
      <c r="AI235" s="149" t="s">
        <v>56</v>
      </c>
      <c r="AJ235" s="152" t="s">
        <v>56</v>
      </c>
      <c r="AK235" s="152" t="s">
        <v>56</v>
      </c>
      <c r="AL235" s="153" t="s">
        <v>56</v>
      </c>
      <c r="AM235" s="153" t="s">
        <v>56</v>
      </c>
      <c r="AN235" s="154" t="s">
        <v>56</v>
      </c>
      <c r="AO235" s="154" t="s">
        <v>56</v>
      </c>
      <c r="AP235" s="155" t="s">
        <v>56</v>
      </c>
      <c r="AQ235" s="177" t="s">
        <v>56</v>
      </c>
      <c r="AR235" s="180" t="s">
        <v>56</v>
      </c>
      <c r="AS235" s="180" t="s">
        <v>56</v>
      </c>
      <c r="AT235" s="340" t="s">
        <v>56</v>
      </c>
      <c r="AU235" s="342" t="s">
        <v>56</v>
      </c>
      <c r="AV235" s="344" t="s">
        <v>56</v>
      </c>
      <c r="AW235" s="344" t="s">
        <v>56</v>
      </c>
      <c r="AX235" s="347" t="s">
        <v>56</v>
      </c>
      <c r="AY235" s="347" t="s">
        <v>56</v>
      </c>
    </row>
    <row r="236" spans="1:51" s="124" customFormat="1" ht="22.15" hidden="1" customHeight="1">
      <c r="A236" s="117">
        <v>91850250</v>
      </c>
      <c r="B236" s="118" t="s">
        <v>2494</v>
      </c>
      <c r="C236" s="117"/>
      <c r="D236" s="223" t="s">
        <v>1828</v>
      </c>
      <c r="E236" s="117" t="s">
        <v>740</v>
      </c>
      <c r="F236" s="119">
        <v>56</v>
      </c>
      <c r="G236" s="117"/>
      <c r="H236" s="119"/>
      <c r="I236" s="117"/>
      <c r="J236" s="120"/>
      <c r="K236" s="117" t="s">
        <v>82</v>
      </c>
      <c r="L236" s="121">
        <v>28</v>
      </c>
      <c r="M236" s="117"/>
      <c r="N236" s="121"/>
      <c r="O236" s="117"/>
      <c r="P236" s="122"/>
      <c r="Q236" s="117"/>
      <c r="R236" s="117"/>
      <c r="S236" s="205"/>
      <c r="T236" s="205"/>
      <c r="U236" s="203" t="e">
        <f t="shared" si="3"/>
        <v>#DIV/0!</v>
      </c>
      <c r="V236" s="117"/>
      <c r="W236" s="123"/>
      <c r="X236" s="146">
        <v>26.7</v>
      </c>
      <c r="Y236" s="147">
        <v>26.98</v>
      </c>
      <c r="Z236" s="142">
        <v>11.3</v>
      </c>
      <c r="AA236" s="142">
        <v>11.4</v>
      </c>
      <c r="AB236" s="143">
        <v>49.6</v>
      </c>
      <c r="AC236" s="143">
        <v>50</v>
      </c>
      <c r="AD236" s="148">
        <v>16.170000000000002</v>
      </c>
      <c r="AE236" s="148">
        <v>16.28</v>
      </c>
      <c r="AF236" s="145" t="s">
        <v>56</v>
      </c>
      <c r="AG236" s="145" t="s">
        <v>56</v>
      </c>
      <c r="AH236" s="149" t="s">
        <v>56</v>
      </c>
      <c r="AI236" s="149" t="s">
        <v>56</v>
      </c>
      <c r="AJ236" s="152" t="s">
        <v>56</v>
      </c>
      <c r="AK236" s="152" t="s">
        <v>56</v>
      </c>
      <c r="AL236" s="153" t="s">
        <v>56</v>
      </c>
      <c r="AM236" s="153" t="s">
        <v>56</v>
      </c>
      <c r="AN236" s="154" t="s">
        <v>56</v>
      </c>
      <c r="AO236" s="154" t="s">
        <v>56</v>
      </c>
      <c r="AP236" s="155" t="s">
        <v>56</v>
      </c>
      <c r="AQ236" s="177" t="s">
        <v>56</v>
      </c>
      <c r="AR236" s="180" t="s">
        <v>56</v>
      </c>
      <c r="AS236" s="180" t="s">
        <v>56</v>
      </c>
      <c r="AT236" s="340" t="s">
        <v>56</v>
      </c>
      <c r="AU236" s="342" t="s">
        <v>56</v>
      </c>
      <c r="AV236" s="344" t="s">
        <v>56</v>
      </c>
      <c r="AW236" s="344" t="s">
        <v>56</v>
      </c>
      <c r="AX236" s="347" t="s">
        <v>56</v>
      </c>
      <c r="AY236" s="347" t="s">
        <v>56</v>
      </c>
    </row>
    <row r="237" spans="1:51" s="124" customFormat="1" ht="22.15" hidden="1" customHeight="1">
      <c r="A237" s="117">
        <v>91855250</v>
      </c>
      <c r="B237" s="118" t="s">
        <v>2495</v>
      </c>
      <c r="C237" s="117"/>
      <c r="D237" s="223" t="s">
        <v>1828</v>
      </c>
      <c r="E237" s="117" t="s">
        <v>740</v>
      </c>
      <c r="F237" s="119">
        <v>56</v>
      </c>
      <c r="G237" s="117"/>
      <c r="H237" s="119"/>
      <c r="I237" s="117"/>
      <c r="J237" s="120"/>
      <c r="K237" s="117" t="s">
        <v>82</v>
      </c>
      <c r="L237" s="121">
        <v>28</v>
      </c>
      <c r="M237" s="117"/>
      <c r="N237" s="121"/>
      <c r="O237" s="117"/>
      <c r="P237" s="122"/>
      <c r="Q237" s="117"/>
      <c r="R237" s="117"/>
      <c r="S237" s="205"/>
      <c r="T237" s="205"/>
      <c r="U237" s="203" t="e">
        <f t="shared" si="3"/>
        <v>#DIV/0!</v>
      </c>
      <c r="V237" s="117"/>
      <c r="W237" s="123"/>
      <c r="X237" s="146">
        <v>26.7</v>
      </c>
      <c r="Y237" s="147">
        <v>26.98</v>
      </c>
      <c r="Z237" s="142">
        <v>11.3</v>
      </c>
      <c r="AA237" s="142">
        <v>11.4</v>
      </c>
      <c r="AB237" s="143">
        <v>54.6</v>
      </c>
      <c r="AC237" s="143">
        <v>55</v>
      </c>
      <c r="AD237" s="148">
        <v>16.170000000000002</v>
      </c>
      <c r="AE237" s="148">
        <v>16.28</v>
      </c>
      <c r="AF237" s="145" t="s">
        <v>56</v>
      </c>
      <c r="AG237" s="145" t="s">
        <v>56</v>
      </c>
      <c r="AH237" s="149" t="s">
        <v>56</v>
      </c>
      <c r="AI237" s="149" t="s">
        <v>56</v>
      </c>
      <c r="AJ237" s="152" t="s">
        <v>56</v>
      </c>
      <c r="AK237" s="152" t="s">
        <v>56</v>
      </c>
      <c r="AL237" s="153" t="s">
        <v>56</v>
      </c>
      <c r="AM237" s="153" t="s">
        <v>56</v>
      </c>
      <c r="AN237" s="154" t="s">
        <v>56</v>
      </c>
      <c r="AO237" s="154" t="s">
        <v>56</v>
      </c>
      <c r="AP237" s="155" t="s">
        <v>56</v>
      </c>
      <c r="AQ237" s="177" t="s">
        <v>56</v>
      </c>
      <c r="AR237" s="180" t="s">
        <v>56</v>
      </c>
      <c r="AS237" s="180" t="s">
        <v>56</v>
      </c>
      <c r="AT237" s="340" t="s">
        <v>56</v>
      </c>
      <c r="AU237" s="342" t="s">
        <v>56</v>
      </c>
      <c r="AV237" s="344" t="s">
        <v>56</v>
      </c>
      <c r="AW237" s="344" t="s">
        <v>56</v>
      </c>
      <c r="AX237" s="347" t="s">
        <v>56</v>
      </c>
      <c r="AY237" s="347" t="s">
        <v>56</v>
      </c>
    </row>
    <row r="238" spans="1:51" s="124" customFormat="1" ht="22.15" hidden="1" customHeight="1">
      <c r="A238" s="117">
        <v>91860250</v>
      </c>
      <c r="B238" s="118" t="s">
        <v>2496</v>
      </c>
      <c r="C238" s="117"/>
      <c r="D238" s="223" t="s">
        <v>1828</v>
      </c>
      <c r="E238" s="117" t="s">
        <v>740</v>
      </c>
      <c r="F238" s="119">
        <v>56</v>
      </c>
      <c r="G238" s="117"/>
      <c r="H238" s="119"/>
      <c r="I238" s="117"/>
      <c r="J238" s="120"/>
      <c r="K238" s="117" t="s">
        <v>82</v>
      </c>
      <c r="L238" s="121">
        <v>28</v>
      </c>
      <c r="M238" s="117"/>
      <c r="N238" s="121"/>
      <c r="O238" s="117"/>
      <c r="P238" s="122"/>
      <c r="Q238" s="117"/>
      <c r="R238" s="117"/>
      <c r="S238" s="205"/>
      <c r="T238" s="205"/>
      <c r="U238" s="203" t="e">
        <f t="shared" si="3"/>
        <v>#DIV/0!</v>
      </c>
      <c r="V238" s="117"/>
      <c r="W238" s="123"/>
      <c r="X238" s="146">
        <v>26.7</v>
      </c>
      <c r="Y238" s="147">
        <v>26.98</v>
      </c>
      <c r="Z238" s="142">
        <v>11.3</v>
      </c>
      <c r="AA238" s="142">
        <v>11.4</v>
      </c>
      <c r="AB238" s="143">
        <v>59.6</v>
      </c>
      <c r="AC238" s="143">
        <v>60</v>
      </c>
      <c r="AD238" s="148">
        <v>16.170000000000002</v>
      </c>
      <c r="AE238" s="148">
        <v>16.28</v>
      </c>
      <c r="AF238" s="145" t="s">
        <v>56</v>
      </c>
      <c r="AG238" s="145" t="s">
        <v>56</v>
      </c>
      <c r="AH238" s="149" t="s">
        <v>56</v>
      </c>
      <c r="AI238" s="149" t="s">
        <v>56</v>
      </c>
      <c r="AJ238" s="152" t="s">
        <v>56</v>
      </c>
      <c r="AK238" s="152" t="s">
        <v>56</v>
      </c>
      <c r="AL238" s="153" t="s">
        <v>56</v>
      </c>
      <c r="AM238" s="153" t="s">
        <v>56</v>
      </c>
      <c r="AN238" s="154" t="s">
        <v>56</v>
      </c>
      <c r="AO238" s="154" t="s">
        <v>56</v>
      </c>
      <c r="AP238" s="155" t="s">
        <v>56</v>
      </c>
      <c r="AQ238" s="177" t="s">
        <v>56</v>
      </c>
      <c r="AR238" s="180" t="s">
        <v>56</v>
      </c>
      <c r="AS238" s="180" t="s">
        <v>56</v>
      </c>
      <c r="AT238" s="340" t="s">
        <v>56</v>
      </c>
      <c r="AU238" s="342" t="s">
        <v>56</v>
      </c>
      <c r="AV238" s="344" t="s">
        <v>56</v>
      </c>
      <c r="AW238" s="344" t="s">
        <v>56</v>
      </c>
      <c r="AX238" s="347" t="s">
        <v>56</v>
      </c>
      <c r="AY238" s="347" t="s">
        <v>56</v>
      </c>
    </row>
    <row r="239" spans="1:51" ht="22.15" hidden="1" customHeight="1">
      <c r="A239" s="138">
        <v>91855251</v>
      </c>
      <c r="B239" s="114" t="s">
        <v>2505</v>
      </c>
      <c r="D239" s="223" t="s">
        <v>1828</v>
      </c>
      <c r="E239" s="30" t="s">
        <v>740</v>
      </c>
      <c r="F239" s="74">
        <v>56</v>
      </c>
      <c r="K239" s="30" t="s">
        <v>82</v>
      </c>
      <c r="L239" s="76">
        <v>56</v>
      </c>
      <c r="U239" s="203" t="e">
        <f t="shared" si="3"/>
        <v>#DIV/0!</v>
      </c>
      <c r="X239" s="146">
        <v>26.7</v>
      </c>
      <c r="Y239" s="147">
        <v>26.98</v>
      </c>
      <c r="Z239" s="142">
        <v>11.3</v>
      </c>
      <c r="AA239" s="142">
        <v>11.4</v>
      </c>
      <c r="AB239" s="143">
        <v>54.6</v>
      </c>
      <c r="AC239" s="143">
        <v>55</v>
      </c>
      <c r="AD239" s="148">
        <v>17.760000000000002</v>
      </c>
      <c r="AE239" s="148">
        <v>17.98</v>
      </c>
      <c r="AF239" s="145">
        <v>16.170000000000002</v>
      </c>
      <c r="AG239" s="145">
        <v>16.28</v>
      </c>
      <c r="AH239" s="149">
        <v>42</v>
      </c>
      <c r="AI239" s="149">
        <v>43</v>
      </c>
      <c r="AJ239" s="152" t="s">
        <v>56</v>
      </c>
      <c r="AK239" s="152" t="s">
        <v>56</v>
      </c>
      <c r="AL239" s="153" t="s">
        <v>56</v>
      </c>
      <c r="AM239" s="153" t="s">
        <v>56</v>
      </c>
      <c r="AN239" s="154" t="s">
        <v>56</v>
      </c>
      <c r="AO239" s="154" t="s">
        <v>56</v>
      </c>
      <c r="AP239" s="155" t="s">
        <v>56</v>
      </c>
      <c r="AQ239" s="177" t="s">
        <v>56</v>
      </c>
      <c r="AR239" s="180" t="s">
        <v>56</v>
      </c>
      <c r="AS239" s="180" t="s">
        <v>56</v>
      </c>
      <c r="AT239" s="340" t="s">
        <v>56</v>
      </c>
      <c r="AU239" s="342" t="s">
        <v>56</v>
      </c>
      <c r="AV239" s="344" t="s">
        <v>56</v>
      </c>
      <c r="AW239" s="344" t="s">
        <v>56</v>
      </c>
      <c r="AX239" s="347" t="s">
        <v>56</v>
      </c>
      <c r="AY239" s="347" t="s">
        <v>56</v>
      </c>
    </row>
    <row r="240" spans="1:51" ht="22.15" hidden="1" customHeight="1">
      <c r="A240" s="138">
        <v>91860251</v>
      </c>
      <c r="B240" s="114" t="s">
        <v>2506</v>
      </c>
      <c r="D240" s="223" t="s">
        <v>1828</v>
      </c>
      <c r="E240" s="30" t="s">
        <v>740</v>
      </c>
      <c r="F240" s="74">
        <v>56</v>
      </c>
      <c r="K240" s="30" t="s">
        <v>82</v>
      </c>
      <c r="L240" s="76">
        <v>56</v>
      </c>
      <c r="U240" s="203" t="e">
        <f t="shared" si="3"/>
        <v>#DIV/0!</v>
      </c>
      <c r="X240" s="146">
        <v>26.7</v>
      </c>
      <c r="Y240" s="147">
        <v>26.98</v>
      </c>
      <c r="Z240" s="142">
        <v>11.3</v>
      </c>
      <c r="AA240" s="142">
        <v>11.4</v>
      </c>
      <c r="AB240" s="143">
        <v>59.6</v>
      </c>
      <c r="AC240" s="143">
        <v>60</v>
      </c>
      <c r="AD240" s="148">
        <v>17.760000000000002</v>
      </c>
      <c r="AE240" s="148">
        <v>17.98</v>
      </c>
      <c r="AF240" s="145">
        <v>16.170000000000002</v>
      </c>
      <c r="AG240" s="145">
        <v>16.28</v>
      </c>
      <c r="AH240" s="149">
        <v>42</v>
      </c>
      <c r="AI240" s="149">
        <v>43</v>
      </c>
      <c r="AJ240" s="152" t="s">
        <v>56</v>
      </c>
      <c r="AK240" s="152" t="s">
        <v>56</v>
      </c>
      <c r="AL240" s="153" t="s">
        <v>56</v>
      </c>
      <c r="AM240" s="153" t="s">
        <v>56</v>
      </c>
      <c r="AN240" s="154" t="s">
        <v>56</v>
      </c>
      <c r="AO240" s="154" t="s">
        <v>56</v>
      </c>
      <c r="AP240" s="155" t="s">
        <v>56</v>
      </c>
      <c r="AQ240" s="177" t="s">
        <v>56</v>
      </c>
      <c r="AR240" s="180" t="s">
        <v>56</v>
      </c>
      <c r="AS240" s="180" t="s">
        <v>56</v>
      </c>
      <c r="AT240" s="340" t="s">
        <v>56</v>
      </c>
      <c r="AU240" s="342" t="s">
        <v>56</v>
      </c>
      <c r="AV240" s="344" t="s">
        <v>56</v>
      </c>
      <c r="AW240" s="344" t="s">
        <v>56</v>
      </c>
      <c r="AX240" s="347" t="s">
        <v>56</v>
      </c>
      <c r="AY240" s="347" t="s">
        <v>56</v>
      </c>
    </row>
    <row r="241" spans="1:51" ht="22.15" hidden="1" customHeight="1">
      <c r="A241" s="138">
        <v>91865251</v>
      </c>
      <c r="B241" s="114" t="s">
        <v>2507</v>
      </c>
      <c r="D241" s="223" t="s">
        <v>1828</v>
      </c>
      <c r="E241" s="30" t="s">
        <v>740</v>
      </c>
      <c r="F241" s="74">
        <v>56</v>
      </c>
      <c r="K241" s="30" t="s">
        <v>82</v>
      </c>
      <c r="L241" s="76">
        <v>56</v>
      </c>
      <c r="U241" s="203" t="e">
        <f t="shared" si="3"/>
        <v>#DIV/0!</v>
      </c>
      <c r="X241" s="146">
        <v>26.7</v>
      </c>
      <c r="Y241" s="147">
        <v>26.98</v>
      </c>
      <c r="Z241" s="142">
        <v>11.3</v>
      </c>
      <c r="AA241" s="142">
        <v>11.4</v>
      </c>
      <c r="AB241" s="143">
        <v>64.599999999999994</v>
      </c>
      <c r="AC241" s="143">
        <v>65</v>
      </c>
      <c r="AD241" s="148">
        <v>17.760000000000002</v>
      </c>
      <c r="AE241" s="148">
        <v>17.98</v>
      </c>
      <c r="AF241" s="145">
        <v>16.170000000000002</v>
      </c>
      <c r="AG241" s="145">
        <v>16.28</v>
      </c>
      <c r="AH241" s="149">
        <v>42</v>
      </c>
      <c r="AI241" s="149">
        <v>43</v>
      </c>
      <c r="AJ241" s="152" t="s">
        <v>56</v>
      </c>
      <c r="AK241" s="152" t="s">
        <v>56</v>
      </c>
      <c r="AL241" s="153" t="s">
        <v>56</v>
      </c>
      <c r="AM241" s="153" t="s">
        <v>56</v>
      </c>
      <c r="AN241" s="154" t="s">
        <v>56</v>
      </c>
      <c r="AO241" s="154" t="s">
        <v>56</v>
      </c>
      <c r="AP241" s="155" t="s">
        <v>56</v>
      </c>
      <c r="AQ241" s="177" t="s">
        <v>56</v>
      </c>
      <c r="AR241" s="180" t="s">
        <v>56</v>
      </c>
      <c r="AS241" s="180" t="s">
        <v>56</v>
      </c>
      <c r="AT241" s="340" t="s">
        <v>56</v>
      </c>
      <c r="AU241" s="342" t="s">
        <v>56</v>
      </c>
      <c r="AV241" s="344" t="s">
        <v>56</v>
      </c>
      <c r="AW241" s="344" t="s">
        <v>56</v>
      </c>
      <c r="AX241" s="347" t="s">
        <v>56</v>
      </c>
      <c r="AY241" s="347" t="s">
        <v>56</v>
      </c>
    </row>
    <row r="242" spans="1:51" ht="22.15" hidden="1" customHeight="1">
      <c r="A242" s="138">
        <v>91870251</v>
      </c>
      <c r="B242" s="114" t="s">
        <v>2508</v>
      </c>
      <c r="D242" s="223" t="s">
        <v>1828</v>
      </c>
      <c r="E242" s="30" t="s">
        <v>740</v>
      </c>
      <c r="F242" s="74">
        <v>56</v>
      </c>
      <c r="K242" s="30" t="s">
        <v>82</v>
      </c>
      <c r="L242" s="76">
        <v>56</v>
      </c>
      <c r="U242" s="203" t="e">
        <f t="shared" si="3"/>
        <v>#DIV/0!</v>
      </c>
      <c r="X242" s="146">
        <v>26.7</v>
      </c>
      <c r="Y242" s="147">
        <v>26.98</v>
      </c>
      <c r="Z242" s="142">
        <v>11.3</v>
      </c>
      <c r="AA242" s="142">
        <v>11.4</v>
      </c>
      <c r="AB242" s="143">
        <v>69.599999999999994</v>
      </c>
      <c r="AC242" s="143">
        <v>70</v>
      </c>
      <c r="AD242" s="148">
        <v>17.760000000000002</v>
      </c>
      <c r="AE242" s="148">
        <v>17.98</v>
      </c>
      <c r="AF242" s="145">
        <v>16.170000000000002</v>
      </c>
      <c r="AG242" s="145">
        <v>16.28</v>
      </c>
      <c r="AH242" s="149">
        <v>42</v>
      </c>
      <c r="AI242" s="149">
        <v>43</v>
      </c>
      <c r="AJ242" s="152" t="s">
        <v>56</v>
      </c>
      <c r="AK242" s="152" t="s">
        <v>56</v>
      </c>
      <c r="AL242" s="153" t="s">
        <v>56</v>
      </c>
      <c r="AM242" s="153" t="s">
        <v>56</v>
      </c>
      <c r="AN242" s="154" t="s">
        <v>56</v>
      </c>
      <c r="AO242" s="154" t="s">
        <v>56</v>
      </c>
      <c r="AP242" s="155" t="s">
        <v>56</v>
      </c>
      <c r="AQ242" s="177" t="s">
        <v>56</v>
      </c>
      <c r="AR242" s="180" t="s">
        <v>56</v>
      </c>
      <c r="AS242" s="180" t="s">
        <v>56</v>
      </c>
      <c r="AT242" s="340" t="s">
        <v>56</v>
      </c>
      <c r="AU242" s="342" t="s">
        <v>56</v>
      </c>
      <c r="AV242" s="344" t="s">
        <v>56</v>
      </c>
      <c r="AW242" s="344" t="s">
        <v>56</v>
      </c>
      <c r="AX242" s="347" t="s">
        <v>56</v>
      </c>
      <c r="AY242" s="347" t="s">
        <v>56</v>
      </c>
    </row>
    <row r="243" spans="1:51" ht="22.15" hidden="1" customHeight="1">
      <c r="A243" s="138">
        <v>91875251</v>
      </c>
      <c r="B243" s="114" t="s">
        <v>2509</v>
      </c>
      <c r="D243" s="223" t="s">
        <v>1828</v>
      </c>
      <c r="E243" s="30" t="s">
        <v>740</v>
      </c>
      <c r="F243" s="74">
        <v>56</v>
      </c>
      <c r="K243" s="30" t="s">
        <v>82</v>
      </c>
      <c r="L243" s="76">
        <v>56</v>
      </c>
      <c r="U243" s="203" t="e">
        <f t="shared" si="3"/>
        <v>#DIV/0!</v>
      </c>
      <c r="X243" s="146">
        <v>26.7</v>
      </c>
      <c r="Y243" s="147">
        <v>26.98</v>
      </c>
      <c r="Z243" s="142">
        <v>11.3</v>
      </c>
      <c r="AA243" s="142">
        <v>11.4</v>
      </c>
      <c r="AB243" s="143">
        <v>74.599999999999994</v>
      </c>
      <c r="AC243" s="143">
        <v>75</v>
      </c>
      <c r="AD243" s="148">
        <v>17.760000000000002</v>
      </c>
      <c r="AE243" s="148">
        <v>17.98</v>
      </c>
      <c r="AF243" s="145">
        <v>16.170000000000002</v>
      </c>
      <c r="AG243" s="145">
        <v>16.28</v>
      </c>
      <c r="AH243" s="149">
        <v>42</v>
      </c>
      <c r="AI243" s="149">
        <v>43</v>
      </c>
      <c r="AJ243" s="152" t="s">
        <v>56</v>
      </c>
      <c r="AK243" s="152" t="s">
        <v>56</v>
      </c>
      <c r="AL243" s="153" t="s">
        <v>56</v>
      </c>
      <c r="AM243" s="153" t="s">
        <v>56</v>
      </c>
      <c r="AN243" s="154" t="s">
        <v>56</v>
      </c>
      <c r="AO243" s="154" t="s">
        <v>56</v>
      </c>
      <c r="AP243" s="155" t="s">
        <v>56</v>
      </c>
      <c r="AQ243" s="177" t="s">
        <v>56</v>
      </c>
      <c r="AR243" s="180" t="s">
        <v>56</v>
      </c>
      <c r="AS243" s="180" t="s">
        <v>56</v>
      </c>
      <c r="AT243" s="340" t="s">
        <v>56</v>
      </c>
      <c r="AU243" s="342" t="s">
        <v>56</v>
      </c>
      <c r="AV243" s="344" t="s">
        <v>56</v>
      </c>
      <c r="AW243" s="344" t="s">
        <v>56</v>
      </c>
      <c r="AX243" s="347" t="s">
        <v>56</v>
      </c>
      <c r="AY243" s="347" t="s">
        <v>56</v>
      </c>
    </row>
    <row r="244" spans="1:51" ht="22.15" hidden="1" customHeight="1">
      <c r="A244" s="138">
        <v>91880251</v>
      </c>
      <c r="B244" s="114" t="s">
        <v>2510</v>
      </c>
      <c r="D244" s="223" t="s">
        <v>1828</v>
      </c>
      <c r="E244" s="30" t="s">
        <v>740</v>
      </c>
      <c r="F244" s="74">
        <v>56</v>
      </c>
      <c r="K244" s="30" t="s">
        <v>82</v>
      </c>
      <c r="L244" s="76">
        <v>56</v>
      </c>
      <c r="S244" s="86">
        <v>209.4</v>
      </c>
      <c r="T244" s="86">
        <v>195.09</v>
      </c>
      <c r="U244" s="203">
        <f t="shared" si="3"/>
        <v>5.125839356194577</v>
      </c>
      <c r="X244" s="146">
        <v>26.7</v>
      </c>
      <c r="Y244" s="147">
        <v>26.98</v>
      </c>
      <c r="Z244" s="142">
        <v>11.3</v>
      </c>
      <c r="AA244" s="142">
        <v>11.4</v>
      </c>
      <c r="AB244" s="143">
        <v>79.599999999999994</v>
      </c>
      <c r="AC244" s="143">
        <v>80</v>
      </c>
      <c r="AD244" s="148">
        <v>17.760000000000002</v>
      </c>
      <c r="AE244" s="148">
        <v>17.98</v>
      </c>
      <c r="AF244" s="145">
        <v>16.170000000000002</v>
      </c>
      <c r="AG244" s="145">
        <v>16.28</v>
      </c>
      <c r="AH244" s="149">
        <v>42</v>
      </c>
      <c r="AI244" s="149">
        <v>43</v>
      </c>
      <c r="AJ244" s="152" t="s">
        <v>56</v>
      </c>
      <c r="AK244" s="152" t="s">
        <v>56</v>
      </c>
      <c r="AL244" s="153" t="s">
        <v>56</v>
      </c>
      <c r="AM244" s="153" t="s">
        <v>56</v>
      </c>
      <c r="AN244" s="154" t="s">
        <v>56</v>
      </c>
      <c r="AO244" s="154" t="s">
        <v>56</v>
      </c>
      <c r="AP244" s="155" t="s">
        <v>56</v>
      </c>
      <c r="AQ244" s="177" t="s">
        <v>56</v>
      </c>
      <c r="AR244" s="180" t="s">
        <v>56</v>
      </c>
      <c r="AS244" s="180" t="s">
        <v>56</v>
      </c>
      <c r="AT244" s="340" t="s">
        <v>56</v>
      </c>
      <c r="AU244" s="342" t="s">
        <v>56</v>
      </c>
      <c r="AV244" s="344" t="s">
        <v>56</v>
      </c>
      <c r="AW244" s="344" t="s">
        <v>56</v>
      </c>
      <c r="AX244" s="347" t="s">
        <v>56</v>
      </c>
      <c r="AY244" s="347" t="s">
        <v>56</v>
      </c>
    </row>
    <row r="245" spans="1:51" ht="22.15" hidden="1" customHeight="1">
      <c r="A245" s="138">
        <v>91890251</v>
      </c>
      <c r="B245" s="114" t="s">
        <v>2511</v>
      </c>
      <c r="D245" s="223" t="s">
        <v>1828</v>
      </c>
      <c r="E245" s="30" t="s">
        <v>740</v>
      </c>
      <c r="F245" s="74">
        <v>68</v>
      </c>
      <c r="K245" s="30" t="s">
        <v>82</v>
      </c>
      <c r="L245" s="76">
        <v>56</v>
      </c>
      <c r="U245" s="203" t="e">
        <f t="shared" si="3"/>
        <v>#DIV/0!</v>
      </c>
      <c r="X245" s="146">
        <v>26.7</v>
      </c>
      <c r="Y245" s="147">
        <v>26.98</v>
      </c>
      <c r="Z245" s="142">
        <v>11.3</v>
      </c>
      <c r="AA245" s="142">
        <v>11.4</v>
      </c>
      <c r="AB245" s="143">
        <v>89.6</v>
      </c>
      <c r="AC245" s="143">
        <v>90</v>
      </c>
      <c r="AD245" s="148">
        <v>17.760000000000002</v>
      </c>
      <c r="AE245" s="148">
        <v>17.98</v>
      </c>
      <c r="AF245" s="145">
        <v>16.170000000000002</v>
      </c>
      <c r="AG245" s="145">
        <v>16.28</v>
      </c>
      <c r="AH245" s="149">
        <v>42</v>
      </c>
      <c r="AI245" s="149">
        <v>43</v>
      </c>
      <c r="AJ245" s="152" t="s">
        <v>56</v>
      </c>
      <c r="AK245" s="152" t="s">
        <v>56</v>
      </c>
      <c r="AL245" s="153" t="s">
        <v>56</v>
      </c>
      <c r="AM245" s="153" t="s">
        <v>56</v>
      </c>
      <c r="AN245" s="154" t="s">
        <v>56</v>
      </c>
      <c r="AO245" s="154" t="s">
        <v>56</v>
      </c>
      <c r="AP245" s="155" t="s">
        <v>56</v>
      </c>
      <c r="AQ245" s="177" t="s">
        <v>56</v>
      </c>
      <c r="AR245" s="180" t="s">
        <v>56</v>
      </c>
      <c r="AS245" s="180" t="s">
        <v>56</v>
      </c>
      <c r="AT245" s="340" t="s">
        <v>56</v>
      </c>
      <c r="AU245" s="342" t="s">
        <v>56</v>
      </c>
      <c r="AV245" s="344" t="s">
        <v>56</v>
      </c>
      <c r="AW245" s="344" t="s">
        <v>56</v>
      </c>
      <c r="AX245" s="347" t="s">
        <v>56</v>
      </c>
      <c r="AY245" s="347" t="s">
        <v>56</v>
      </c>
    </row>
    <row r="246" spans="1:51" ht="22.15" hidden="1" customHeight="1">
      <c r="A246" s="138">
        <v>91810251</v>
      </c>
      <c r="B246" s="114" t="s">
        <v>2512</v>
      </c>
      <c r="D246" s="223" t="s">
        <v>1828</v>
      </c>
      <c r="E246" s="30" t="s">
        <v>740</v>
      </c>
      <c r="F246" s="74">
        <v>56</v>
      </c>
      <c r="K246" s="30" t="s">
        <v>82</v>
      </c>
      <c r="L246" s="76">
        <v>56</v>
      </c>
      <c r="S246" s="86">
        <v>250.98</v>
      </c>
      <c r="T246" s="86">
        <v>234.08</v>
      </c>
      <c r="U246" s="203">
        <f t="shared" si="3"/>
        <v>4.2720437457279559</v>
      </c>
      <c r="X246" s="146">
        <v>26.7</v>
      </c>
      <c r="Y246" s="147">
        <v>26.98</v>
      </c>
      <c r="Z246" s="142">
        <v>11.3</v>
      </c>
      <c r="AA246" s="142">
        <v>11.4</v>
      </c>
      <c r="AB246" s="143">
        <v>99.6</v>
      </c>
      <c r="AC246" s="143">
        <v>100</v>
      </c>
      <c r="AD246" s="148">
        <v>17.760000000000002</v>
      </c>
      <c r="AE246" s="148">
        <v>17.98</v>
      </c>
      <c r="AF246" s="145">
        <v>16.170000000000002</v>
      </c>
      <c r="AG246" s="145">
        <v>16.28</v>
      </c>
      <c r="AH246" s="149">
        <v>42</v>
      </c>
      <c r="AI246" s="149">
        <v>43</v>
      </c>
      <c r="AJ246" s="152" t="s">
        <v>56</v>
      </c>
      <c r="AK246" s="152" t="s">
        <v>56</v>
      </c>
      <c r="AL246" s="153" t="s">
        <v>56</v>
      </c>
      <c r="AM246" s="153" t="s">
        <v>56</v>
      </c>
      <c r="AN246" s="154" t="s">
        <v>56</v>
      </c>
      <c r="AO246" s="154" t="s">
        <v>56</v>
      </c>
      <c r="AP246" s="155" t="s">
        <v>56</v>
      </c>
      <c r="AQ246" s="177" t="s">
        <v>56</v>
      </c>
      <c r="AR246" s="180" t="s">
        <v>56</v>
      </c>
      <c r="AS246" s="180" t="s">
        <v>56</v>
      </c>
      <c r="AT246" s="340" t="s">
        <v>56</v>
      </c>
      <c r="AU246" s="342" t="s">
        <v>56</v>
      </c>
      <c r="AV246" s="344" t="s">
        <v>56</v>
      </c>
      <c r="AW246" s="344" t="s">
        <v>56</v>
      </c>
      <c r="AX246" s="347" t="s">
        <v>56</v>
      </c>
      <c r="AY246" s="347" t="s">
        <v>56</v>
      </c>
    </row>
    <row r="247" spans="1:51" s="124" customFormat="1" ht="22.15" hidden="1" customHeight="1">
      <c r="A247" s="117">
        <v>92040250</v>
      </c>
      <c r="B247" s="118" t="s">
        <v>2253</v>
      </c>
      <c r="C247" s="117"/>
      <c r="D247" s="223" t="s">
        <v>1828</v>
      </c>
      <c r="E247" s="117" t="s">
        <v>732</v>
      </c>
      <c r="F247" s="119">
        <v>56</v>
      </c>
      <c r="G247" s="117"/>
      <c r="H247" s="119"/>
      <c r="I247" s="117"/>
      <c r="J247" s="120"/>
      <c r="K247" s="117" t="s">
        <v>82</v>
      </c>
      <c r="L247" s="121">
        <v>28</v>
      </c>
      <c r="M247" s="117"/>
      <c r="N247" s="121"/>
      <c r="O247" s="117"/>
      <c r="P247" s="122"/>
      <c r="Q247" s="117"/>
      <c r="R247" s="117"/>
      <c r="S247" s="205"/>
      <c r="T247" s="205"/>
      <c r="U247" s="203" t="e">
        <f t="shared" si="3"/>
        <v>#DIV/0!</v>
      </c>
      <c r="V247" s="117"/>
      <c r="W247" s="123"/>
      <c r="X247" s="146">
        <v>29.7</v>
      </c>
      <c r="Y247" s="147">
        <v>29.98</v>
      </c>
      <c r="Z247" s="142">
        <v>12.3</v>
      </c>
      <c r="AA247" s="142">
        <v>12.4</v>
      </c>
      <c r="AB247" s="143">
        <v>39.6</v>
      </c>
      <c r="AC247" s="143">
        <v>40</v>
      </c>
      <c r="AD247" s="148">
        <v>18.170000000000002</v>
      </c>
      <c r="AE247" s="148">
        <v>18.28</v>
      </c>
      <c r="AF247" s="145" t="s">
        <v>56</v>
      </c>
      <c r="AG247" s="145" t="s">
        <v>56</v>
      </c>
      <c r="AH247" s="149" t="s">
        <v>56</v>
      </c>
      <c r="AI247" s="149" t="s">
        <v>56</v>
      </c>
      <c r="AJ247" s="152" t="s">
        <v>56</v>
      </c>
      <c r="AK247" s="152" t="s">
        <v>56</v>
      </c>
      <c r="AL247" s="153" t="s">
        <v>56</v>
      </c>
      <c r="AM247" s="153" t="s">
        <v>56</v>
      </c>
      <c r="AN247" s="154" t="s">
        <v>56</v>
      </c>
      <c r="AO247" s="154" t="s">
        <v>56</v>
      </c>
      <c r="AP247" s="155" t="s">
        <v>56</v>
      </c>
      <c r="AQ247" s="177" t="s">
        <v>56</v>
      </c>
      <c r="AR247" s="180" t="s">
        <v>56</v>
      </c>
      <c r="AS247" s="180" t="s">
        <v>56</v>
      </c>
      <c r="AT247" s="340" t="s">
        <v>56</v>
      </c>
      <c r="AU247" s="342" t="s">
        <v>56</v>
      </c>
      <c r="AV247" s="344" t="s">
        <v>56</v>
      </c>
      <c r="AW247" s="344" t="s">
        <v>56</v>
      </c>
      <c r="AX247" s="347" t="s">
        <v>56</v>
      </c>
      <c r="AY247" s="347" t="s">
        <v>56</v>
      </c>
    </row>
    <row r="248" spans="1:51" s="124" customFormat="1" ht="22.15" hidden="1" customHeight="1">
      <c r="A248" s="117">
        <v>92045250</v>
      </c>
      <c r="B248" s="118" t="s">
        <v>2254</v>
      </c>
      <c r="C248" s="117"/>
      <c r="D248" s="223" t="s">
        <v>1828</v>
      </c>
      <c r="E248" s="117" t="s">
        <v>732</v>
      </c>
      <c r="F248" s="119">
        <v>56</v>
      </c>
      <c r="G248" s="117"/>
      <c r="H248" s="119"/>
      <c r="I248" s="117"/>
      <c r="J248" s="120"/>
      <c r="K248" s="117" t="s">
        <v>82</v>
      </c>
      <c r="L248" s="121">
        <v>28</v>
      </c>
      <c r="M248" s="117"/>
      <c r="N248" s="121"/>
      <c r="O248" s="117"/>
      <c r="P248" s="122"/>
      <c r="Q248" s="117"/>
      <c r="R248" s="117"/>
      <c r="S248" s="205"/>
      <c r="T248" s="205"/>
      <c r="U248" s="203" t="e">
        <f t="shared" si="3"/>
        <v>#DIV/0!</v>
      </c>
      <c r="V248" s="117"/>
      <c r="W248" s="123"/>
      <c r="X248" s="146">
        <v>29.7</v>
      </c>
      <c r="Y248" s="147">
        <v>29.98</v>
      </c>
      <c r="Z248" s="142">
        <v>12.3</v>
      </c>
      <c r="AA248" s="142">
        <v>12.4</v>
      </c>
      <c r="AB248" s="143">
        <v>44.6</v>
      </c>
      <c r="AC248" s="143">
        <v>45</v>
      </c>
      <c r="AD248" s="148">
        <v>18.170000000000002</v>
      </c>
      <c r="AE248" s="148">
        <v>18.28</v>
      </c>
      <c r="AF248" s="145" t="s">
        <v>56</v>
      </c>
      <c r="AG248" s="145" t="s">
        <v>56</v>
      </c>
      <c r="AH248" s="149" t="s">
        <v>56</v>
      </c>
      <c r="AI248" s="149" t="s">
        <v>56</v>
      </c>
      <c r="AJ248" s="152" t="s">
        <v>56</v>
      </c>
      <c r="AK248" s="152" t="s">
        <v>56</v>
      </c>
      <c r="AL248" s="153" t="s">
        <v>56</v>
      </c>
      <c r="AM248" s="153" t="s">
        <v>56</v>
      </c>
      <c r="AN248" s="154" t="s">
        <v>56</v>
      </c>
      <c r="AO248" s="154" t="s">
        <v>56</v>
      </c>
      <c r="AP248" s="155" t="s">
        <v>56</v>
      </c>
      <c r="AQ248" s="177" t="s">
        <v>56</v>
      </c>
      <c r="AR248" s="180" t="s">
        <v>56</v>
      </c>
      <c r="AS248" s="180" t="s">
        <v>56</v>
      </c>
      <c r="AT248" s="340" t="s">
        <v>56</v>
      </c>
      <c r="AU248" s="342" t="s">
        <v>56</v>
      </c>
      <c r="AV248" s="344" t="s">
        <v>56</v>
      </c>
      <c r="AW248" s="344" t="s">
        <v>56</v>
      </c>
      <c r="AX248" s="347" t="s">
        <v>56</v>
      </c>
      <c r="AY248" s="347" t="s">
        <v>56</v>
      </c>
    </row>
    <row r="249" spans="1:51" s="124" customFormat="1" ht="22.15" hidden="1" customHeight="1">
      <c r="A249" s="117">
        <v>92050250</v>
      </c>
      <c r="B249" s="118" t="s">
        <v>2255</v>
      </c>
      <c r="C249" s="117"/>
      <c r="D249" s="223" t="s">
        <v>1828</v>
      </c>
      <c r="E249" s="117" t="s">
        <v>732</v>
      </c>
      <c r="F249" s="119">
        <v>56</v>
      </c>
      <c r="G249" s="117"/>
      <c r="H249" s="119"/>
      <c r="I249" s="117"/>
      <c r="J249" s="120"/>
      <c r="K249" s="117" t="s">
        <v>82</v>
      </c>
      <c r="L249" s="121">
        <v>28</v>
      </c>
      <c r="M249" s="117"/>
      <c r="N249" s="121"/>
      <c r="O249" s="117"/>
      <c r="P249" s="122"/>
      <c r="Q249" s="117"/>
      <c r="R249" s="117"/>
      <c r="S249" s="205"/>
      <c r="T249" s="205"/>
      <c r="U249" s="203" t="e">
        <f t="shared" si="3"/>
        <v>#DIV/0!</v>
      </c>
      <c r="V249" s="117"/>
      <c r="W249" s="123"/>
      <c r="X249" s="146">
        <v>29.7</v>
      </c>
      <c r="Y249" s="147">
        <v>29.98</v>
      </c>
      <c r="Z249" s="142">
        <v>12.3</v>
      </c>
      <c r="AA249" s="142">
        <v>12.4</v>
      </c>
      <c r="AB249" s="143">
        <v>49.6</v>
      </c>
      <c r="AC249" s="143">
        <v>50</v>
      </c>
      <c r="AD249" s="148">
        <v>18.170000000000002</v>
      </c>
      <c r="AE249" s="148">
        <v>18.28</v>
      </c>
      <c r="AF249" s="145" t="s">
        <v>56</v>
      </c>
      <c r="AG249" s="145" t="s">
        <v>56</v>
      </c>
      <c r="AH249" s="149" t="s">
        <v>56</v>
      </c>
      <c r="AI249" s="149" t="s">
        <v>56</v>
      </c>
      <c r="AJ249" s="152" t="s">
        <v>56</v>
      </c>
      <c r="AK249" s="152" t="s">
        <v>56</v>
      </c>
      <c r="AL249" s="153" t="s">
        <v>56</v>
      </c>
      <c r="AM249" s="153" t="s">
        <v>56</v>
      </c>
      <c r="AN249" s="154" t="s">
        <v>56</v>
      </c>
      <c r="AO249" s="154" t="s">
        <v>56</v>
      </c>
      <c r="AP249" s="155" t="s">
        <v>56</v>
      </c>
      <c r="AQ249" s="177" t="s">
        <v>56</v>
      </c>
      <c r="AR249" s="180" t="s">
        <v>56</v>
      </c>
      <c r="AS249" s="180" t="s">
        <v>56</v>
      </c>
      <c r="AT249" s="340" t="s">
        <v>56</v>
      </c>
      <c r="AU249" s="342" t="s">
        <v>56</v>
      </c>
      <c r="AV249" s="344" t="s">
        <v>56</v>
      </c>
      <c r="AW249" s="344" t="s">
        <v>56</v>
      </c>
      <c r="AX249" s="347" t="s">
        <v>56</v>
      </c>
      <c r="AY249" s="347" t="s">
        <v>56</v>
      </c>
    </row>
    <row r="250" spans="1:51" ht="22.15" hidden="1" customHeight="1">
      <c r="A250" s="138">
        <v>92055251</v>
      </c>
      <c r="B250" s="114" t="s">
        <v>2256</v>
      </c>
      <c r="D250" s="223" t="s">
        <v>1828</v>
      </c>
      <c r="E250" s="30" t="s">
        <v>732</v>
      </c>
      <c r="F250" s="74">
        <v>56</v>
      </c>
      <c r="K250" s="30" t="s">
        <v>82</v>
      </c>
      <c r="L250" s="76">
        <v>56</v>
      </c>
      <c r="U250" s="203" t="e">
        <f t="shared" si="3"/>
        <v>#DIV/0!</v>
      </c>
      <c r="X250" s="146">
        <v>29.7</v>
      </c>
      <c r="Y250" s="147">
        <v>29.98</v>
      </c>
      <c r="Z250" s="142">
        <v>12.3</v>
      </c>
      <c r="AA250" s="142">
        <v>12.4</v>
      </c>
      <c r="AB250" s="143">
        <v>54.6</v>
      </c>
      <c r="AC250" s="143">
        <v>55</v>
      </c>
      <c r="AD250" s="148">
        <v>19.7</v>
      </c>
      <c r="AE250" s="148">
        <v>19.98</v>
      </c>
      <c r="AF250" s="145">
        <v>18.170000000000002</v>
      </c>
      <c r="AG250" s="145">
        <v>18.28</v>
      </c>
      <c r="AH250" s="149">
        <v>46</v>
      </c>
      <c r="AI250" s="149">
        <v>47</v>
      </c>
      <c r="AJ250" s="152" t="s">
        <v>56</v>
      </c>
      <c r="AK250" s="152" t="s">
        <v>56</v>
      </c>
      <c r="AL250" s="153" t="s">
        <v>56</v>
      </c>
      <c r="AM250" s="153" t="s">
        <v>56</v>
      </c>
      <c r="AN250" s="154" t="s">
        <v>56</v>
      </c>
      <c r="AO250" s="154" t="s">
        <v>56</v>
      </c>
      <c r="AP250" s="155" t="s">
        <v>56</v>
      </c>
      <c r="AQ250" s="177" t="s">
        <v>56</v>
      </c>
      <c r="AR250" s="180" t="s">
        <v>56</v>
      </c>
      <c r="AS250" s="180" t="s">
        <v>56</v>
      </c>
      <c r="AT250" s="340" t="s">
        <v>56</v>
      </c>
      <c r="AU250" s="342" t="s">
        <v>56</v>
      </c>
      <c r="AV250" s="344" t="s">
        <v>56</v>
      </c>
      <c r="AW250" s="344" t="s">
        <v>56</v>
      </c>
      <c r="AX250" s="347" t="s">
        <v>56</v>
      </c>
      <c r="AY250" s="347" t="s">
        <v>56</v>
      </c>
    </row>
    <row r="251" spans="1:51" ht="22.15" hidden="1" customHeight="1">
      <c r="A251" s="138">
        <v>92060251</v>
      </c>
      <c r="B251" s="114" t="s">
        <v>2257</v>
      </c>
      <c r="D251" s="223" t="s">
        <v>1828</v>
      </c>
      <c r="E251" s="30" t="s">
        <v>732</v>
      </c>
      <c r="F251" s="74">
        <v>56</v>
      </c>
      <c r="K251" s="30" t="s">
        <v>82</v>
      </c>
      <c r="L251" s="76">
        <v>56</v>
      </c>
      <c r="U251" s="203" t="e">
        <f t="shared" si="3"/>
        <v>#DIV/0!</v>
      </c>
      <c r="X251" s="146">
        <v>29.7</v>
      </c>
      <c r="Y251" s="147">
        <v>29.98</v>
      </c>
      <c r="Z251" s="142">
        <v>12.3</v>
      </c>
      <c r="AA251" s="142">
        <v>12.4</v>
      </c>
      <c r="AB251" s="143">
        <v>59.6</v>
      </c>
      <c r="AC251" s="143">
        <v>60</v>
      </c>
      <c r="AD251" s="148">
        <v>19.7</v>
      </c>
      <c r="AE251" s="148">
        <v>19.98</v>
      </c>
      <c r="AF251" s="145">
        <v>18.170000000000002</v>
      </c>
      <c r="AG251" s="145">
        <v>18.28</v>
      </c>
      <c r="AH251" s="149">
        <v>46</v>
      </c>
      <c r="AI251" s="149">
        <v>47</v>
      </c>
      <c r="AJ251" s="152" t="s">
        <v>56</v>
      </c>
      <c r="AK251" s="152" t="s">
        <v>56</v>
      </c>
      <c r="AL251" s="153" t="s">
        <v>56</v>
      </c>
      <c r="AM251" s="153" t="s">
        <v>56</v>
      </c>
      <c r="AN251" s="154" t="s">
        <v>56</v>
      </c>
      <c r="AO251" s="154" t="s">
        <v>56</v>
      </c>
      <c r="AP251" s="155" t="s">
        <v>56</v>
      </c>
      <c r="AQ251" s="177" t="s">
        <v>56</v>
      </c>
      <c r="AR251" s="180" t="s">
        <v>56</v>
      </c>
      <c r="AS251" s="180" t="s">
        <v>56</v>
      </c>
      <c r="AT251" s="340" t="s">
        <v>56</v>
      </c>
      <c r="AU251" s="342" t="s">
        <v>56</v>
      </c>
      <c r="AV251" s="344" t="s">
        <v>56</v>
      </c>
      <c r="AW251" s="344" t="s">
        <v>56</v>
      </c>
      <c r="AX251" s="347" t="s">
        <v>56</v>
      </c>
      <c r="AY251" s="347" t="s">
        <v>56</v>
      </c>
    </row>
    <row r="252" spans="1:51" ht="22.15" hidden="1" customHeight="1">
      <c r="A252" s="138">
        <v>92065251</v>
      </c>
      <c r="B252" s="114" t="s">
        <v>2258</v>
      </c>
      <c r="D252" s="223" t="s">
        <v>1828</v>
      </c>
      <c r="E252" s="30" t="s">
        <v>732</v>
      </c>
      <c r="F252" s="74">
        <v>56</v>
      </c>
      <c r="K252" s="30" t="s">
        <v>82</v>
      </c>
      <c r="L252" s="76">
        <v>56</v>
      </c>
      <c r="U252" s="203" t="e">
        <f t="shared" si="3"/>
        <v>#DIV/0!</v>
      </c>
      <c r="X252" s="146">
        <v>29.7</v>
      </c>
      <c r="Y252" s="147">
        <v>29.98</v>
      </c>
      <c r="Z252" s="142">
        <v>12.3</v>
      </c>
      <c r="AA252" s="142">
        <v>12.4</v>
      </c>
      <c r="AB252" s="143">
        <v>64.599999999999994</v>
      </c>
      <c r="AC252" s="143">
        <v>65</v>
      </c>
      <c r="AD252" s="148">
        <v>19.7</v>
      </c>
      <c r="AE252" s="148">
        <v>19.98</v>
      </c>
      <c r="AF252" s="145">
        <v>18.170000000000002</v>
      </c>
      <c r="AG252" s="145">
        <v>18.28</v>
      </c>
      <c r="AH252" s="149">
        <v>46</v>
      </c>
      <c r="AI252" s="149">
        <v>47</v>
      </c>
      <c r="AJ252" s="152" t="s">
        <v>56</v>
      </c>
      <c r="AK252" s="152" t="s">
        <v>56</v>
      </c>
      <c r="AL252" s="153" t="s">
        <v>56</v>
      </c>
      <c r="AM252" s="153" t="s">
        <v>56</v>
      </c>
      <c r="AN252" s="154" t="s">
        <v>56</v>
      </c>
      <c r="AO252" s="154" t="s">
        <v>56</v>
      </c>
      <c r="AP252" s="155" t="s">
        <v>56</v>
      </c>
      <c r="AQ252" s="177" t="s">
        <v>56</v>
      </c>
      <c r="AR252" s="180" t="s">
        <v>56</v>
      </c>
      <c r="AS252" s="180" t="s">
        <v>56</v>
      </c>
      <c r="AT252" s="340" t="s">
        <v>56</v>
      </c>
      <c r="AU252" s="342" t="s">
        <v>56</v>
      </c>
      <c r="AV252" s="344" t="s">
        <v>56</v>
      </c>
      <c r="AW252" s="344" t="s">
        <v>56</v>
      </c>
      <c r="AX252" s="347" t="s">
        <v>56</v>
      </c>
      <c r="AY252" s="347" t="s">
        <v>56</v>
      </c>
    </row>
    <row r="253" spans="1:51" ht="22.15" hidden="1" customHeight="1">
      <c r="A253" s="138">
        <v>92070251</v>
      </c>
      <c r="B253" s="114" t="s">
        <v>2259</v>
      </c>
      <c r="D253" s="223" t="s">
        <v>1828</v>
      </c>
      <c r="E253" s="30" t="s">
        <v>732</v>
      </c>
      <c r="F253" s="74">
        <v>56</v>
      </c>
      <c r="K253" s="30" t="s">
        <v>82</v>
      </c>
      <c r="L253" s="76">
        <v>56</v>
      </c>
      <c r="U253" s="203" t="e">
        <f t="shared" si="3"/>
        <v>#DIV/0!</v>
      </c>
      <c r="X253" s="146">
        <v>29.7</v>
      </c>
      <c r="Y253" s="147">
        <v>29.98</v>
      </c>
      <c r="Z253" s="142">
        <v>12.3</v>
      </c>
      <c r="AA253" s="142">
        <v>12.4</v>
      </c>
      <c r="AB253" s="143">
        <v>69.599999999999994</v>
      </c>
      <c r="AC253" s="143">
        <v>70</v>
      </c>
      <c r="AD253" s="148">
        <v>19.7</v>
      </c>
      <c r="AE253" s="148">
        <v>19.98</v>
      </c>
      <c r="AF253" s="145">
        <v>18.170000000000002</v>
      </c>
      <c r="AG253" s="145">
        <v>18.28</v>
      </c>
      <c r="AH253" s="149">
        <v>46</v>
      </c>
      <c r="AI253" s="149">
        <v>47</v>
      </c>
      <c r="AJ253" s="152" t="s">
        <v>56</v>
      </c>
      <c r="AK253" s="152" t="s">
        <v>56</v>
      </c>
      <c r="AL253" s="153" t="s">
        <v>56</v>
      </c>
      <c r="AM253" s="153" t="s">
        <v>56</v>
      </c>
      <c r="AN253" s="154" t="s">
        <v>56</v>
      </c>
      <c r="AO253" s="154" t="s">
        <v>56</v>
      </c>
      <c r="AP253" s="155" t="s">
        <v>56</v>
      </c>
      <c r="AQ253" s="177" t="s">
        <v>56</v>
      </c>
      <c r="AR253" s="180" t="s">
        <v>56</v>
      </c>
      <c r="AS253" s="180" t="s">
        <v>56</v>
      </c>
      <c r="AT253" s="340" t="s">
        <v>56</v>
      </c>
      <c r="AU253" s="342" t="s">
        <v>56</v>
      </c>
      <c r="AV253" s="344" t="s">
        <v>56</v>
      </c>
      <c r="AW253" s="344" t="s">
        <v>56</v>
      </c>
      <c r="AX253" s="347" t="s">
        <v>56</v>
      </c>
      <c r="AY253" s="347" t="s">
        <v>56</v>
      </c>
    </row>
    <row r="254" spans="1:51" ht="22.15" hidden="1" customHeight="1">
      <c r="A254" s="138">
        <v>92075251</v>
      </c>
      <c r="B254" s="114" t="s">
        <v>2260</v>
      </c>
      <c r="D254" s="223" t="s">
        <v>1828</v>
      </c>
      <c r="E254" s="30" t="s">
        <v>732</v>
      </c>
      <c r="F254" s="74">
        <v>56</v>
      </c>
      <c r="K254" s="30" t="s">
        <v>82</v>
      </c>
      <c r="L254" s="76">
        <v>56</v>
      </c>
      <c r="U254" s="203" t="e">
        <f t="shared" si="3"/>
        <v>#DIV/0!</v>
      </c>
      <c r="X254" s="146">
        <v>29.7</v>
      </c>
      <c r="Y254" s="147">
        <v>29.98</v>
      </c>
      <c r="Z254" s="142">
        <v>12.3</v>
      </c>
      <c r="AA254" s="142">
        <v>12.4</v>
      </c>
      <c r="AB254" s="143">
        <v>74.599999999999994</v>
      </c>
      <c r="AC254" s="143">
        <v>75</v>
      </c>
      <c r="AD254" s="148">
        <v>19.7</v>
      </c>
      <c r="AE254" s="148">
        <v>19.98</v>
      </c>
      <c r="AF254" s="145">
        <v>18.170000000000002</v>
      </c>
      <c r="AG254" s="145">
        <v>18.28</v>
      </c>
      <c r="AH254" s="149">
        <v>46</v>
      </c>
      <c r="AI254" s="149">
        <v>47</v>
      </c>
      <c r="AJ254" s="152" t="s">
        <v>56</v>
      </c>
      <c r="AK254" s="152" t="s">
        <v>56</v>
      </c>
      <c r="AL254" s="153" t="s">
        <v>56</v>
      </c>
      <c r="AM254" s="153" t="s">
        <v>56</v>
      </c>
      <c r="AN254" s="154" t="s">
        <v>56</v>
      </c>
      <c r="AO254" s="154" t="s">
        <v>56</v>
      </c>
      <c r="AP254" s="155" t="s">
        <v>56</v>
      </c>
      <c r="AQ254" s="177" t="s">
        <v>56</v>
      </c>
      <c r="AR254" s="180" t="s">
        <v>56</v>
      </c>
      <c r="AS254" s="180" t="s">
        <v>56</v>
      </c>
      <c r="AT254" s="340" t="s">
        <v>56</v>
      </c>
      <c r="AU254" s="342" t="s">
        <v>56</v>
      </c>
      <c r="AV254" s="344" t="s">
        <v>56</v>
      </c>
      <c r="AW254" s="344" t="s">
        <v>56</v>
      </c>
      <c r="AX254" s="347" t="s">
        <v>56</v>
      </c>
      <c r="AY254" s="347" t="s">
        <v>56</v>
      </c>
    </row>
    <row r="255" spans="1:51" ht="22.15" hidden="1" customHeight="1">
      <c r="A255" s="138">
        <v>92080251</v>
      </c>
      <c r="B255" s="114" t="s">
        <v>2261</v>
      </c>
      <c r="D255" s="223" t="s">
        <v>1828</v>
      </c>
      <c r="E255" s="30" t="s">
        <v>732</v>
      </c>
      <c r="F255" s="74">
        <v>56</v>
      </c>
      <c r="K255" s="30" t="s">
        <v>82</v>
      </c>
      <c r="L255" s="76">
        <v>56</v>
      </c>
      <c r="U255" s="203" t="e">
        <f t="shared" si="3"/>
        <v>#DIV/0!</v>
      </c>
      <c r="X255" s="146">
        <v>29.7</v>
      </c>
      <c r="Y255" s="147">
        <v>29.98</v>
      </c>
      <c r="Z255" s="142">
        <v>12.3</v>
      </c>
      <c r="AA255" s="142">
        <v>12.4</v>
      </c>
      <c r="AB255" s="143">
        <v>79.599999999999994</v>
      </c>
      <c r="AC255" s="143">
        <v>80</v>
      </c>
      <c r="AD255" s="148">
        <v>19.7</v>
      </c>
      <c r="AE255" s="148">
        <v>19.98</v>
      </c>
      <c r="AF255" s="145">
        <v>18.170000000000002</v>
      </c>
      <c r="AG255" s="145">
        <v>18.28</v>
      </c>
      <c r="AH255" s="149">
        <v>46</v>
      </c>
      <c r="AI255" s="149">
        <v>47</v>
      </c>
      <c r="AJ255" s="152" t="s">
        <v>56</v>
      </c>
      <c r="AK255" s="152" t="s">
        <v>56</v>
      </c>
      <c r="AL255" s="153" t="s">
        <v>56</v>
      </c>
      <c r="AM255" s="153" t="s">
        <v>56</v>
      </c>
      <c r="AN255" s="154" t="s">
        <v>56</v>
      </c>
      <c r="AO255" s="154" t="s">
        <v>56</v>
      </c>
      <c r="AP255" s="155" t="s">
        <v>56</v>
      </c>
      <c r="AQ255" s="177" t="s">
        <v>56</v>
      </c>
      <c r="AR255" s="180" t="s">
        <v>56</v>
      </c>
      <c r="AS255" s="180" t="s">
        <v>56</v>
      </c>
      <c r="AT255" s="340" t="s">
        <v>56</v>
      </c>
      <c r="AU255" s="342" t="s">
        <v>56</v>
      </c>
      <c r="AV255" s="344" t="s">
        <v>56</v>
      </c>
      <c r="AW255" s="344" t="s">
        <v>56</v>
      </c>
      <c r="AX255" s="347" t="s">
        <v>56</v>
      </c>
      <c r="AY255" s="347" t="s">
        <v>56</v>
      </c>
    </row>
    <row r="256" spans="1:51" ht="22.15" hidden="1" customHeight="1">
      <c r="A256" s="138">
        <v>92085251</v>
      </c>
      <c r="B256" s="114" t="s">
        <v>2262</v>
      </c>
      <c r="D256" s="223" t="s">
        <v>1828</v>
      </c>
      <c r="E256" s="30" t="s">
        <v>732</v>
      </c>
      <c r="F256" s="74">
        <v>46</v>
      </c>
      <c r="K256" s="30" t="s">
        <v>82</v>
      </c>
      <c r="L256" s="76">
        <v>56</v>
      </c>
      <c r="U256" s="203" t="e">
        <f t="shared" si="3"/>
        <v>#DIV/0!</v>
      </c>
      <c r="X256" s="146">
        <v>29.7</v>
      </c>
      <c r="Y256" s="147">
        <v>29.98</v>
      </c>
      <c r="Z256" s="142">
        <v>12.3</v>
      </c>
      <c r="AA256" s="142">
        <v>12.4</v>
      </c>
      <c r="AB256" s="143">
        <v>84.6</v>
      </c>
      <c r="AC256" s="143">
        <v>85</v>
      </c>
      <c r="AD256" s="148">
        <v>19.7</v>
      </c>
      <c r="AE256" s="148">
        <v>19.98</v>
      </c>
      <c r="AF256" s="145">
        <v>18.170000000000002</v>
      </c>
      <c r="AG256" s="145">
        <v>18.28</v>
      </c>
      <c r="AH256" s="149">
        <v>46</v>
      </c>
      <c r="AI256" s="149">
        <v>47</v>
      </c>
      <c r="AJ256" s="152" t="s">
        <v>56</v>
      </c>
      <c r="AK256" s="152" t="s">
        <v>56</v>
      </c>
      <c r="AL256" s="153" t="s">
        <v>56</v>
      </c>
      <c r="AM256" s="153" t="s">
        <v>56</v>
      </c>
      <c r="AN256" s="154" t="s">
        <v>56</v>
      </c>
      <c r="AO256" s="154" t="s">
        <v>56</v>
      </c>
      <c r="AP256" s="155" t="s">
        <v>56</v>
      </c>
      <c r="AQ256" s="177" t="s">
        <v>56</v>
      </c>
      <c r="AR256" s="180" t="s">
        <v>56</v>
      </c>
      <c r="AS256" s="180" t="s">
        <v>56</v>
      </c>
      <c r="AT256" s="340" t="s">
        <v>56</v>
      </c>
      <c r="AU256" s="342" t="s">
        <v>56</v>
      </c>
      <c r="AV256" s="344" t="s">
        <v>56</v>
      </c>
      <c r="AW256" s="344" t="s">
        <v>56</v>
      </c>
      <c r="AX256" s="347" t="s">
        <v>56</v>
      </c>
      <c r="AY256" s="347" t="s">
        <v>56</v>
      </c>
    </row>
    <row r="257" spans="1:51" ht="22.15" hidden="1" customHeight="1">
      <c r="A257" s="138">
        <v>92090251</v>
      </c>
      <c r="B257" s="114" t="s">
        <v>2263</v>
      </c>
      <c r="D257" s="223" t="s">
        <v>1828</v>
      </c>
      <c r="E257" s="30" t="s">
        <v>732</v>
      </c>
      <c r="F257" s="74">
        <v>46</v>
      </c>
      <c r="K257" s="30" t="s">
        <v>82</v>
      </c>
      <c r="L257" s="76">
        <v>56</v>
      </c>
      <c r="U257" s="203" t="e">
        <f t="shared" si="3"/>
        <v>#DIV/0!</v>
      </c>
      <c r="X257" s="146">
        <v>29.7</v>
      </c>
      <c r="Y257" s="147">
        <v>29.98</v>
      </c>
      <c r="Z257" s="142">
        <v>12.3</v>
      </c>
      <c r="AA257" s="142">
        <v>12.4</v>
      </c>
      <c r="AB257" s="143">
        <v>89.6</v>
      </c>
      <c r="AC257" s="143">
        <v>90</v>
      </c>
      <c r="AD257" s="148">
        <v>19.7</v>
      </c>
      <c r="AE257" s="148">
        <v>19.98</v>
      </c>
      <c r="AF257" s="145">
        <v>18.170000000000002</v>
      </c>
      <c r="AG257" s="145">
        <v>18.28</v>
      </c>
      <c r="AH257" s="149">
        <v>46</v>
      </c>
      <c r="AI257" s="149">
        <v>47</v>
      </c>
      <c r="AJ257" s="152" t="s">
        <v>56</v>
      </c>
      <c r="AK257" s="152" t="s">
        <v>56</v>
      </c>
      <c r="AL257" s="153" t="s">
        <v>56</v>
      </c>
      <c r="AM257" s="153" t="s">
        <v>56</v>
      </c>
      <c r="AN257" s="154" t="s">
        <v>56</v>
      </c>
      <c r="AO257" s="154" t="s">
        <v>56</v>
      </c>
      <c r="AP257" s="155" t="s">
        <v>56</v>
      </c>
      <c r="AQ257" s="177" t="s">
        <v>56</v>
      </c>
      <c r="AR257" s="180" t="s">
        <v>56</v>
      </c>
      <c r="AS257" s="180" t="s">
        <v>56</v>
      </c>
      <c r="AT257" s="340" t="s">
        <v>56</v>
      </c>
      <c r="AU257" s="342" t="s">
        <v>56</v>
      </c>
      <c r="AV257" s="344" t="s">
        <v>56</v>
      </c>
      <c r="AW257" s="344" t="s">
        <v>56</v>
      </c>
      <c r="AX257" s="347" t="s">
        <v>56</v>
      </c>
      <c r="AY257" s="347" t="s">
        <v>56</v>
      </c>
    </row>
    <row r="258" spans="1:51" ht="22.15" hidden="1" customHeight="1">
      <c r="A258" s="138">
        <v>92010251</v>
      </c>
      <c r="B258" s="114" t="s">
        <v>2264</v>
      </c>
      <c r="D258" s="223" t="s">
        <v>1828</v>
      </c>
      <c r="E258" s="30" t="s">
        <v>740</v>
      </c>
      <c r="F258" s="74">
        <v>46</v>
      </c>
      <c r="K258" s="30" t="s">
        <v>82</v>
      </c>
      <c r="L258" s="76">
        <v>56</v>
      </c>
      <c r="U258" s="203" t="e">
        <f t="shared" ref="U258:U321" si="4">1000/T258</f>
        <v>#DIV/0!</v>
      </c>
      <c r="X258" s="146">
        <v>29.7</v>
      </c>
      <c r="Y258" s="147">
        <v>29.98</v>
      </c>
      <c r="Z258" s="142">
        <v>12.3</v>
      </c>
      <c r="AA258" s="142">
        <v>12.4</v>
      </c>
      <c r="AB258" s="143">
        <v>99.6</v>
      </c>
      <c r="AC258" s="143">
        <v>100</v>
      </c>
      <c r="AD258" s="148">
        <v>19.7</v>
      </c>
      <c r="AE258" s="148">
        <v>19.98</v>
      </c>
      <c r="AF258" s="145">
        <v>18.170000000000002</v>
      </c>
      <c r="AG258" s="145">
        <v>18.28</v>
      </c>
      <c r="AH258" s="149">
        <v>46</v>
      </c>
      <c r="AI258" s="149">
        <v>47</v>
      </c>
      <c r="AJ258" s="152" t="s">
        <v>56</v>
      </c>
      <c r="AK258" s="152" t="s">
        <v>56</v>
      </c>
      <c r="AL258" s="153" t="s">
        <v>56</v>
      </c>
      <c r="AM258" s="153" t="s">
        <v>56</v>
      </c>
      <c r="AN258" s="154" t="s">
        <v>56</v>
      </c>
      <c r="AO258" s="154" t="s">
        <v>56</v>
      </c>
      <c r="AP258" s="155" t="s">
        <v>56</v>
      </c>
      <c r="AQ258" s="177" t="s">
        <v>56</v>
      </c>
      <c r="AR258" s="180" t="s">
        <v>56</v>
      </c>
      <c r="AS258" s="180" t="s">
        <v>56</v>
      </c>
      <c r="AT258" s="340" t="s">
        <v>56</v>
      </c>
      <c r="AU258" s="342" t="s">
        <v>56</v>
      </c>
      <c r="AV258" s="344" t="s">
        <v>56</v>
      </c>
      <c r="AW258" s="344" t="s">
        <v>56</v>
      </c>
      <c r="AX258" s="347" t="s">
        <v>56</v>
      </c>
      <c r="AY258" s="347" t="s">
        <v>56</v>
      </c>
    </row>
    <row r="259" spans="1:51" ht="22.15" hidden="1" customHeight="1">
      <c r="A259" s="138">
        <v>92011251</v>
      </c>
      <c r="B259" s="114" t="s">
        <v>2265</v>
      </c>
      <c r="D259" s="223" t="s">
        <v>1828</v>
      </c>
      <c r="E259" s="30" t="s">
        <v>732</v>
      </c>
      <c r="F259" s="74">
        <v>46</v>
      </c>
      <c r="K259" s="30" t="s">
        <v>82</v>
      </c>
      <c r="L259" s="76">
        <v>28</v>
      </c>
      <c r="U259" s="203" t="e">
        <f t="shared" si="4"/>
        <v>#DIV/0!</v>
      </c>
      <c r="X259" s="146">
        <v>29.7</v>
      </c>
      <c r="Y259" s="147">
        <v>29.98</v>
      </c>
      <c r="Z259" s="142">
        <v>12.3</v>
      </c>
      <c r="AA259" s="142">
        <v>12.4</v>
      </c>
      <c r="AB259" s="143">
        <v>109.6</v>
      </c>
      <c r="AC259" s="143">
        <v>110</v>
      </c>
      <c r="AD259" s="148">
        <v>19.7</v>
      </c>
      <c r="AE259" s="148">
        <v>19.98</v>
      </c>
      <c r="AF259" s="145">
        <v>18.170000000000002</v>
      </c>
      <c r="AG259" s="145">
        <v>18.28</v>
      </c>
      <c r="AH259" s="149">
        <v>46</v>
      </c>
      <c r="AI259" s="149">
        <v>47</v>
      </c>
      <c r="AJ259" s="152" t="s">
        <v>56</v>
      </c>
      <c r="AK259" s="152" t="s">
        <v>56</v>
      </c>
      <c r="AL259" s="153" t="s">
        <v>56</v>
      </c>
      <c r="AM259" s="153" t="s">
        <v>56</v>
      </c>
      <c r="AN259" s="154" t="s">
        <v>56</v>
      </c>
      <c r="AO259" s="154" t="s">
        <v>56</v>
      </c>
      <c r="AP259" s="155" t="s">
        <v>56</v>
      </c>
      <c r="AQ259" s="177" t="s">
        <v>56</v>
      </c>
      <c r="AR259" s="180" t="s">
        <v>56</v>
      </c>
      <c r="AS259" s="180" t="s">
        <v>56</v>
      </c>
      <c r="AT259" s="340" t="s">
        <v>56</v>
      </c>
      <c r="AU259" s="342" t="s">
        <v>56</v>
      </c>
      <c r="AV259" s="344" t="s">
        <v>56</v>
      </c>
      <c r="AW259" s="344" t="s">
        <v>56</v>
      </c>
      <c r="AX259" s="347" t="s">
        <v>56</v>
      </c>
      <c r="AY259" s="347" t="s">
        <v>56</v>
      </c>
    </row>
    <row r="260" spans="1:51" ht="22.15" hidden="1" customHeight="1">
      <c r="A260" s="138">
        <v>92012251</v>
      </c>
      <c r="B260" s="114" t="s">
        <v>2266</v>
      </c>
      <c r="D260" s="223" t="s">
        <v>1828</v>
      </c>
      <c r="E260" s="30" t="s">
        <v>732</v>
      </c>
      <c r="F260" s="74">
        <v>46</v>
      </c>
      <c r="K260" s="30" t="s">
        <v>82</v>
      </c>
      <c r="L260" s="76">
        <v>28</v>
      </c>
      <c r="U260" s="203" t="e">
        <f t="shared" si="4"/>
        <v>#DIV/0!</v>
      </c>
      <c r="X260" s="146">
        <v>29.7</v>
      </c>
      <c r="Y260" s="147">
        <v>29.98</v>
      </c>
      <c r="Z260" s="142">
        <v>12.3</v>
      </c>
      <c r="AA260" s="142">
        <v>12.4</v>
      </c>
      <c r="AB260" s="143">
        <v>119.6</v>
      </c>
      <c r="AC260" s="143">
        <v>120</v>
      </c>
      <c r="AD260" s="148">
        <v>19.7</v>
      </c>
      <c r="AE260" s="148">
        <v>19.98</v>
      </c>
      <c r="AF260" s="145">
        <v>18.170000000000002</v>
      </c>
      <c r="AG260" s="145">
        <v>18.28</v>
      </c>
      <c r="AH260" s="149">
        <v>46</v>
      </c>
      <c r="AI260" s="149">
        <v>47</v>
      </c>
      <c r="AJ260" s="152" t="s">
        <v>56</v>
      </c>
      <c r="AK260" s="152" t="s">
        <v>56</v>
      </c>
      <c r="AL260" s="153" t="s">
        <v>56</v>
      </c>
      <c r="AM260" s="153" t="s">
        <v>56</v>
      </c>
      <c r="AN260" s="154" t="s">
        <v>56</v>
      </c>
      <c r="AO260" s="154" t="s">
        <v>56</v>
      </c>
      <c r="AP260" s="155" t="s">
        <v>56</v>
      </c>
      <c r="AQ260" s="177" t="s">
        <v>56</v>
      </c>
      <c r="AR260" s="180" t="s">
        <v>56</v>
      </c>
      <c r="AS260" s="180" t="s">
        <v>56</v>
      </c>
      <c r="AT260" s="340" t="s">
        <v>56</v>
      </c>
      <c r="AU260" s="342" t="s">
        <v>56</v>
      </c>
      <c r="AV260" s="344" t="s">
        <v>56</v>
      </c>
      <c r="AW260" s="344" t="s">
        <v>56</v>
      </c>
      <c r="AX260" s="347" t="s">
        <v>56</v>
      </c>
      <c r="AY260" s="347" t="s">
        <v>56</v>
      </c>
    </row>
    <row r="261" spans="1:51" ht="22.15" hidden="1" customHeight="1">
      <c r="A261" s="138">
        <v>92013251</v>
      </c>
      <c r="B261" s="114" t="s">
        <v>2267</v>
      </c>
      <c r="D261" s="223" t="s">
        <v>1828</v>
      </c>
      <c r="E261" s="30" t="s">
        <v>732</v>
      </c>
      <c r="F261" s="74">
        <v>46</v>
      </c>
      <c r="K261" s="30" t="s">
        <v>82</v>
      </c>
      <c r="L261" s="76">
        <v>28</v>
      </c>
      <c r="U261" s="203" t="e">
        <f t="shared" si="4"/>
        <v>#DIV/0!</v>
      </c>
      <c r="X261" s="146">
        <v>29.7</v>
      </c>
      <c r="Y261" s="147">
        <v>29.98</v>
      </c>
      <c r="Z261" s="142">
        <v>12.3</v>
      </c>
      <c r="AA261" s="142">
        <v>12.4</v>
      </c>
      <c r="AB261" s="143">
        <v>129.6</v>
      </c>
      <c r="AC261" s="143">
        <v>130</v>
      </c>
      <c r="AD261" s="148">
        <v>19.7</v>
      </c>
      <c r="AE261" s="148">
        <v>19.98</v>
      </c>
      <c r="AF261" s="145">
        <v>18.170000000000002</v>
      </c>
      <c r="AG261" s="145">
        <v>18.28</v>
      </c>
      <c r="AH261" s="149">
        <v>52</v>
      </c>
      <c r="AI261" s="149">
        <v>53</v>
      </c>
      <c r="AJ261" s="152" t="s">
        <v>56</v>
      </c>
      <c r="AK261" s="152" t="s">
        <v>56</v>
      </c>
      <c r="AL261" s="153" t="s">
        <v>56</v>
      </c>
      <c r="AM261" s="153" t="s">
        <v>56</v>
      </c>
      <c r="AN261" s="154" t="s">
        <v>56</v>
      </c>
      <c r="AO261" s="154" t="s">
        <v>56</v>
      </c>
      <c r="AP261" s="155" t="s">
        <v>56</v>
      </c>
      <c r="AQ261" s="177" t="s">
        <v>56</v>
      </c>
      <c r="AR261" s="180" t="s">
        <v>56</v>
      </c>
      <c r="AS261" s="180" t="s">
        <v>56</v>
      </c>
      <c r="AT261" s="340" t="s">
        <v>56</v>
      </c>
      <c r="AU261" s="342" t="s">
        <v>56</v>
      </c>
      <c r="AV261" s="344" t="s">
        <v>56</v>
      </c>
      <c r="AW261" s="344" t="s">
        <v>56</v>
      </c>
      <c r="AX261" s="347" t="s">
        <v>56</v>
      </c>
      <c r="AY261" s="347" t="s">
        <v>56</v>
      </c>
    </row>
    <row r="262" spans="1:51" ht="22.15" hidden="1" customHeight="1">
      <c r="A262" s="138">
        <v>92014251</v>
      </c>
      <c r="B262" s="114" t="s">
        <v>2268</v>
      </c>
      <c r="D262" s="223" t="s">
        <v>1828</v>
      </c>
      <c r="E262" s="30" t="s">
        <v>732</v>
      </c>
      <c r="F262" s="74">
        <v>46</v>
      </c>
      <c r="K262" s="30" t="s">
        <v>82</v>
      </c>
      <c r="L262" s="76">
        <v>28</v>
      </c>
      <c r="U262" s="203" t="e">
        <f t="shared" si="4"/>
        <v>#DIV/0!</v>
      </c>
      <c r="X262" s="146">
        <v>29.7</v>
      </c>
      <c r="Y262" s="147">
        <v>29.98</v>
      </c>
      <c r="Z262" s="142">
        <v>12.3</v>
      </c>
      <c r="AA262" s="142">
        <v>12.4</v>
      </c>
      <c r="AB262" s="143">
        <v>139.6</v>
      </c>
      <c r="AC262" s="143">
        <v>140</v>
      </c>
      <c r="AD262" s="148">
        <v>19.7</v>
      </c>
      <c r="AE262" s="148">
        <v>19.98</v>
      </c>
      <c r="AF262" s="145">
        <v>18.170000000000002</v>
      </c>
      <c r="AG262" s="145">
        <v>18.28</v>
      </c>
      <c r="AH262" s="149">
        <v>52</v>
      </c>
      <c r="AI262" s="149">
        <v>53</v>
      </c>
      <c r="AJ262" s="152" t="s">
        <v>56</v>
      </c>
      <c r="AK262" s="152" t="s">
        <v>56</v>
      </c>
      <c r="AL262" s="153" t="s">
        <v>56</v>
      </c>
      <c r="AM262" s="153" t="s">
        <v>56</v>
      </c>
      <c r="AN262" s="154" t="s">
        <v>56</v>
      </c>
      <c r="AO262" s="154" t="s">
        <v>56</v>
      </c>
      <c r="AP262" s="155" t="s">
        <v>56</v>
      </c>
      <c r="AQ262" s="177" t="s">
        <v>56</v>
      </c>
      <c r="AR262" s="180" t="s">
        <v>56</v>
      </c>
      <c r="AS262" s="180" t="s">
        <v>56</v>
      </c>
      <c r="AT262" s="340" t="s">
        <v>56</v>
      </c>
      <c r="AU262" s="342" t="s">
        <v>56</v>
      </c>
      <c r="AV262" s="344" t="s">
        <v>56</v>
      </c>
      <c r="AW262" s="344" t="s">
        <v>56</v>
      </c>
      <c r="AX262" s="347" t="s">
        <v>56</v>
      </c>
      <c r="AY262" s="347" t="s">
        <v>56</v>
      </c>
    </row>
    <row r="263" spans="1:51" ht="22.15" hidden="1" customHeight="1">
      <c r="A263" s="138">
        <v>92015251</v>
      </c>
      <c r="B263" s="114" t="s">
        <v>2269</v>
      </c>
      <c r="D263" s="223" t="s">
        <v>1828</v>
      </c>
      <c r="E263" s="30" t="s">
        <v>732</v>
      </c>
      <c r="F263" s="74">
        <v>46</v>
      </c>
      <c r="K263" s="30" t="s">
        <v>82</v>
      </c>
      <c r="L263" s="76">
        <v>28</v>
      </c>
      <c r="U263" s="203" t="e">
        <f t="shared" si="4"/>
        <v>#DIV/0!</v>
      </c>
      <c r="X263" s="146">
        <v>29.7</v>
      </c>
      <c r="Y263" s="147">
        <v>29.98</v>
      </c>
      <c r="Z263" s="142">
        <v>12.3</v>
      </c>
      <c r="AA263" s="142">
        <v>12.4</v>
      </c>
      <c r="AB263" s="143">
        <v>149.6</v>
      </c>
      <c r="AC263" s="143">
        <v>150</v>
      </c>
      <c r="AD263" s="148">
        <v>19.7</v>
      </c>
      <c r="AE263" s="148">
        <v>19.98</v>
      </c>
      <c r="AF263" s="145">
        <v>18.170000000000002</v>
      </c>
      <c r="AG263" s="145">
        <v>18.28</v>
      </c>
      <c r="AH263" s="149">
        <v>52</v>
      </c>
      <c r="AI263" s="149">
        <v>53</v>
      </c>
      <c r="AJ263" s="152" t="s">
        <v>56</v>
      </c>
      <c r="AK263" s="152" t="s">
        <v>56</v>
      </c>
      <c r="AL263" s="153" t="s">
        <v>56</v>
      </c>
      <c r="AM263" s="153" t="s">
        <v>56</v>
      </c>
      <c r="AN263" s="154" t="s">
        <v>56</v>
      </c>
      <c r="AO263" s="154" t="s">
        <v>56</v>
      </c>
      <c r="AP263" s="155" t="s">
        <v>56</v>
      </c>
      <c r="AQ263" s="177" t="s">
        <v>56</v>
      </c>
      <c r="AR263" s="180" t="s">
        <v>56</v>
      </c>
      <c r="AS263" s="180" t="s">
        <v>56</v>
      </c>
      <c r="AT263" s="340" t="s">
        <v>56</v>
      </c>
      <c r="AU263" s="342" t="s">
        <v>56</v>
      </c>
      <c r="AV263" s="344" t="s">
        <v>56</v>
      </c>
      <c r="AW263" s="344" t="s">
        <v>56</v>
      </c>
      <c r="AX263" s="347" t="s">
        <v>56</v>
      </c>
      <c r="AY263" s="347" t="s">
        <v>56</v>
      </c>
    </row>
    <row r="264" spans="1:51" s="124" customFormat="1" ht="22.15" hidden="1" customHeight="1">
      <c r="A264" s="117">
        <v>92250250</v>
      </c>
      <c r="B264" s="118" t="s">
        <v>2572</v>
      </c>
      <c r="C264" s="117"/>
      <c r="D264" s="223" t="s">
        <v>1828</v>
      </c>
      <c r="E264" s="117" t="s">
        <v>740</v>
      </c>
      <c r="F264" s="119">
        <v>56</v>
      </c>
      <c r="G264" s="117"/>
      <c r="H264" s="119"/>
      <c r="I264" s="117"/>
      <c r="J264" s="120"/>
      <c r="K264" s="117" t="s">
        <v>82</v>
      </c>
      <c r="L264" s="121">
        <v>28</v>
      </c>
      <c r="M264" s="117"/>
      <c r="N264" s="121"/>
      <c r="O264" s="117"/>
      <c r="P264" s="122"/>
      <c r="Q264" s="117"/>
      <c r="R264" s="117"/>
      <c r="S264" s="205"/>
      <c r="T264" s="205"/>
      <c r="U264" s="203" t="e">
        <f t="shared" si="4"/>
        <v>#DIV/0!</v>
      </c>
      <c r="V264" s="117"/>
      <c r="W264" s="123"/>
      <c r="X264" s="146">
        <v>31.65</v>
      </c>
      <c r="Y264" s="147">
        <v>31.98</v>
      </c>
      <c r="Z264" s="142">
        <v>13.8</v>
      </c>
      <c r="AA264" s="142">
        <v>13.9</v>
      </c>
      <c r="AB264" s="143">
        <v>49.6</v>
      </c>
      <c r="AC264" s="143">
        <v>50</v>
      </c>
      <c r="AD264" s="148">
        <v>20.170000000000002</v>
      </c>
      <c r="AE264" s="148">
        <v>20.28</v>
      </c>
      <c r="AF264" s="145" t="s">
        <v>56</v>
      </c>
      <c r="AG264" s="145" t="s">
        <v>56</v>
      </c>
      <c r="AH264" s="149" t="s">
        <v>56</v>
      </c>
      <c r="AI264" s="149" t="s">
        <v>56</v>
      </c>
      <c r="AJ264" s="152" t="s">
        <v>56</v>
      </c>
      <c r="AK264" s="152" t="s">
        <v>56</v>
      </c>
      <c r="AL264" s="153" t="s">
        <v>56</v>
      </c>
      <c r="AM264" s="153" t="s">
        <v>56</v>
      </c>
      <c r="AN264" s="154" t="s">
        <v>56</v>
      </c>
      <c r="AO264" s="154" t="s">
        <v>56</v>
      </c>
      <c r="AP264" s="155" t="s">
        <v>56</v>
      </c>
      <c r="AQ264" s="177" t="s">
        <v>56</v>
      </c>
      <c r="AR264" s="180" t="s">
        <v>56</v>
      </c>
      <c r="AS264" s="180" t="s">
        <v>56</v>
      </c>
      <c r="AT264" s="340" t="s">
        <v>56</v>
      </c>
      <c r="AU264" s="342" t="s">
        <v>56</v>
      </c>
      <c r="AV264" s="344" t="s">
        <v>56</v>
      </c>
      <c r="AW264" s="344" t="s">
        <v>56</v>
      </c>
      <c r="AX264" s="347" t="s">
        <v>56</v>
      </c>
      <c r="AY264" s="347" t="s">
        <v>56</v>
      </c>
    </row>
    <row r="265" spans="1:51" s="124" customFormat="1" ht="22.15" hidden="1" customHeight="1">
      <c r="A265" s="117">
        <v>92255250</v>
      </c>
      <c r="B265" s="118" t="s">
        <v>2573</v>
      </c>
      <c r="C265" s="117"/>
      <c r="D265" s="223" t="s">
        <v>1828</v>
      </c>
      <c r="E265" s="117" t="s">
        <v>740</v>
      </c>
      <c r="F265" s="119">
        <v>56</v>
      </c>
      <c r="G265" s="117"/>
      <c r="H265" s="119"/>
      <c r="I265" s="117"/>
      <c r="J265" s="120"/>
      <c r="K265" s="117" t="s">
        <v>82</v>
      </c>
      <c r="L265" s="121">
        <v>28</v>
      </c>
      <c r="M265" s="117"/>
      <c r="N265" s="121"/>
      <c r="O265" s="117"/>
      <c r="P265" s="122"/>
      <c r="Q265" s="117"/>
      <c r="R265" s="117"/>
      <c r="S265" s="205"/>
      <c r="T265" s="205"/>
      <c r="U265" s="203" t="e">
        <f t="shared" si="4"/>
        <v>#DIV/0!</v>
      </c>
      <c r="V265" s="117"/>
      <c r="W265" s="123"/>
      <c r="X265" s="146">
        <v>31.65</v>
      </c>
      <c r="Y265" s="147">
        <v>31.98</v>
      </c>
      <c r="Z265" s="142">
        <v>13.8</v>
      </c>
      <c r="AA265" s="142">
        <v>13.9</v>
      </c>
      <c r="AB265" s="143">
        <v>54.6</v>
      </c>
      <c r="AC265" s="143">
        <v>55</v>
      </c>
      <c r="AD265" s="148">
        <v>20.170000000000002</v>
      </c>
      <c r="AE265" s="148">
        <v>20.28</v>
      </c>
      <c r="AF265" s="145" t="s">
        <v>56</v>
      </c>
      <c r="AG265" s="145" t="s">
        <v>56</v>
      </c>
      <c r="AH265" s="149" t="s">
        <v>56</v>
      </c>
      <c r="AI265" s="149" t="s">
        <v>56</v>
      </c>
      <c r="AJ265" s="152" t="s">
        <v>56</v>
      </c>
      <c r="AK265" s="152" t="s">
        <v>56</v>
      </c>
      <c r="AL265" s="153" t="s">
        <v>56</v>
      </c>
      <c r="AM265" s="153" t="s">
        <v>56</v>
      </c>
      <c r="AN265" s="154" t="s">
        <v>56</v>
      </c>
      <c r="AO265" s="154" t="s">
        <v>56</v>
      </c>
      <c r="AP265" s="155" t="s">
        <v>56</v>
      </c>
      <c r="AQ265" s="177" t="s">
        <v>56</v>
      </c>
      <c r="AR265" s="180" t="s">
        <v>56</v>
      </c>
      <c r="AS265" s="180" t="s">
        <v>56</v>
      </c>
      <c r="AT265" s="340" t="s">
        <v>56</v>
      </c>
      <c r="AU265" s="342" t="s">
        <v>56</v>
      </c>
      <c r="AV265" s="344" t="s">
        <v>56</v>
      </c>
      <c r="AW265" s="344" t="s">
        <v>56</v>
      </c>
      <c r="AX265" s="347" t="s">
        <v>56</v>
      </c>
      <c r="AY265" s="347" t="s">
        <v>56</v>
      </c>
    </row>
    <row r="266" spans="1:51" s="124" customFormat="1" ht="22.15" hidden="1" customHeight="1">
      <c r="A266" s="117">
        <v>92260250</v>
      </c>
      <c r="B266" s="118" t="s">
        <v>2574</v>
      </c>
      <c r="C266" s="117"/>
      <c r="D266" s="223" t="s">
        <v>1828</v>
      </c>
      <c r="E266" s="117" t="s">
        <v>740</v>
      </c>
      <c r="F266" s="119">
        <v>56</v>
      </c>
      <c r="G266" s="117"/>
      <c r="H266" s="119"/>
      <c r="I266" s="117"/>
      <c r="J266" s="120"/>
      <c r="K266" s="117" t="s">
        <v>82</v>
      </c>
      <c r="L266" s="121">
        <v>28</v>
      </c>
      <c r="M266" s="117"/>
      <c r="N266" s="121"/>
      <c r="O266" s="117"/>
      <c r="P266" s="122"/>
      <c r="Q266" s="117"/>
      <c r="R266" s="117"/>
      <c r="S266" s="205"/>
      <c r="T266" s="205"/>
      <c r="U266" s="203" t="e">
        <f t="shared" si="4"/>
        <v>#DIV/0!</v>
      </c>
      <c r="V266" s="117"/>
      <c r="W266" s="123"/>
      <c r="X266" s="146">
        <v>31.65</v>
      </c>
      <c r="Y266" s="147">
        <v>31.98</v>
      </c>
      <c r="Z266" s="142">
        <v>13.8</v>
      </c>
      <c r="AA266" s="142">
        <v>13.9</v>
      </c>
      <c r="AB266" s="143">
        <v>59.6</v>
      </c>
      <c r="AC266" s="143">
        <v>60</v>
      </c>
      <c r="AD266" s="148">
        <v>20.170000000000002</v>
      </c>
      <c r="AE266" s="148">
        <v>20.28</v>
      </c>
      <c r="AF266" s="145" t="s">
        <v>56</v>
      </c>
      <c r="AG266" s="145" t="s">
        <v>56</v>
      </c>
      <c r="AH266" s="149" t="s">
        <v>56</v>
      </c>
      <c r="AI266" s="149" t="s">
        <v>56</v>
      </c>
      <c r="AJ266" s="152" t="s">
        <v>56</v>
      </c>
      <c r="AK266" s="152" t="s">
        <v>56</v>
      </c>
      <c r="AL266" s="153" t="s">
        <v>56</v>
      </c>
      <c r="AM266" s="153" t="s">
        <v>56</v>
      </c>
      <c r="AN266" s="154" t="s">
        <v>56</v>
      </c>
      <c r="AO266" s="154" t="s">
        <v>56</v>
      </c>
      <c r="AP266" s="155" t="s">
        <v>56</v>
      </c>
      <c r="AQ266" s="177" t="s">
        <v>56</v>
      </c>
      <c r="AR266" s="180" t="s">
        <v>56</v>
      </c>
      <c r="AS266" s="180" t="s">
        <v>56</v>
      </c>
      <c r="AT266" s="340" t="s">
        <v>56</v>
      </c>
      <c r="AU266" s="342" t="s">
        <v>56</v>
      </c>
      <c r="AV266" s="344" t="s">
        <v>56</v>
      </c>
      <c r="AW266" s="344" t="s">
        <v>56</v>
      </c>
      <c r="AX266" s="347" t="s">
        <v>56</v>
      </c>
      <c r="AY266" s="347" t="s">
        <v>56</v>
      </c>
    </row>
    <row r="267" spans="1:51" s="124" customFormat="1" ht="22.15" hidden="1" customHeight="1">
      <c r="A267" s="117">
        <v>92265250</v>
      </c>
      <c r="B267" s="118" t="s">
        <v>2575</v>
      </c>
      <c r="C267" s="117"/>
      <c r="D267" s="223" t="s">
        <v>1828</v>
      </c>
      <c r="E267" s="117" t="s">
        <v>740</v>
      </c>
      <c r="F267" s="119">
        <v>56</v>
      </c>
      <c r="G267" s="117"/>
      <c r="H267" s="119"/>
      <c r="I267" s="117"/>
      <c r="J267" s="120"/>
      <c r="K267" s="117" t="s">
        <v>82</v>
      </c>
      <c r="L267" s="121">
        <v>28</v>
      </c>
      <c r="M267" s="117"/>
      <c r="N267" s="121"/>
      <c r="O267" s="117"/>
      <c r="P267" s="122"/>
      <c r="Q267" s="117"/>
      <c r="R267" s="117"/>
      <c r="S267" s="205"/>
      <c r="T267" s="205"/>
      <c r="U267" s="203" t="e">
        <f t="shared" si="4"/>
        <v>#DIV/0!</v>
      </c>
      <c r="V267" s="117"/>
      <c r="W267" s="123"/>
      <c r="X267" s="146">
        <v>31.65</v>
      </c>
      <c r="Y267" s="147">
        <v>31.98</v>
      </c>
      <c r="Z267" s="142">
        <v>13.8</v>
      </c>
      <c r="AA267" s="142">
        <v>13.9</v>
      </c>
      <c r="AB267" s="143">
        <v>64.599999999999994</v>
      </c>
      <c r="AC267" s="143">
        <v>65</v>
      </c>
      <c r="AD267" s="148">
        <v>20.170000000000002</v>
      </c>
      <c r="AE267" s="148">
        <v>20.28</v>
      </c>
      <c r="AF267" s="145" t="s">
        <v>56</v>
      </c>
      <c r="AG267" s="145" t="s">
        <v>56</v>
      </c>
      <c r="AH267" s="149" t="s">
        <v>56</v>
      </c>
      <c r="AI267" s="149" t="s">
        <v>56</v>
      </c>
      <c r="AJ267" s="152" t="s">
        <v>56</v>
      </c>
      <c r="AK267" s="152" t="s">
        <v>56</v>
      </c>
      <c r="AL267" s="153" t="s">
        <v>56</v>
      </c>
      <c r="AM267" s="153" t="s">
        <v>56</v>
      </c>
      <c r="AN267" s="154" t="s">
        <v>56</v>
      </c>
      <c r="AO267" s="154" t="s">
        <v>56</v>
      </c>
      <c r="AP267" s="155" t="s">
        <v>56</v>
      </c>
      <c r="AQ267" s="177" t="s">
        <v>56</v>
      </c>
      <c r="AR267" s="180" t="s">
        <v>56</v>
      </c>
      <c r="AS267" s="180" t="s">
        <v>56</v>
      </c>
      <c r="AT267" s="340" t="s">
        <v>56</v>
      </c>
      <c r="AU267" s="342" t="s">
        <v>56</v>
      </c>
      <c r="AV267" s="344" t="s">
        <v>56</v>
      </c>
      <c r="AW267" s="344" t="s">
        <v>56</v>
      </c>
      <c r="AX267" s="347" t="s">
        <v>56</v>
      </c>
      <c r="AY267" s="347" t="s">
        <v>56</v>
      </c>
    </row>
    <row r="268" spans="1:51" ht="22.15" hidden="1" customHeight="1">
      <c r="A268" s="138">
        <v>92270251</v>
      </c>
      <c r="B268" s="114" t="s">
        <v>2576</v>
      </c>
      <c r="D268" s="223" t="s">
        <v>1828</v>
      </c>
      <c r="E268" s="30" t="s">
        <v>10</v>
      </c>
      <c r="F268" s="74">
        <v>46</v>
      </c>
      <c r="K268" s="30" t="s">
        <v>82</v>
      </c>
      <c r="L268" s="76">
        <v>56</v>
      </c>
      <c r="U268" s="203" t="e">
        <f t="shared" si="4"/>
        <v>#DIV/0!</v>
      </c>
      <c r="X268" s="146">
        <v>31.65</v>
      </c>
      <c r="Y268" s="147">
        <v>31.98</v>
      </c>
      <c r="Z268" s="142">
        <v>13.8</v>
      </c>
      <c r="AA268" s="142">
        <v>13.9</v>
      </c>
      <c r="AB268" s="143">
        <v>69.599999999999994</v>
      </c>
      <c r="AC268" s="143">
        <v>70</v>
      </c>
      <c r="AD268" s="148">
        <v>21.7</v>
      </c>
      <c r="AE268" s="148">
        <v>21.98</v>
      </c>
      <c r="AF268" s="145">
        <v>20.170000000000002</v>
      </c>
      <c r="AG268" s="145">
        <v>20.28</v>
      </c>
      <c r="AH268" s="149">
        <v>49.5</v>
      </c>
      <c r="AI268" s="149">
        <v>51</v>
      </c>
      <c r="AJ268" s="152" t="s">
        <v>56</v>
      </c>
      <c r="AK268" s="152" t="s">
        <v>56</v>
      </c>
      <c r="AL268" s="153" t="s">
        <v>56</v>
      </c>
      <c r="AM268" s="153" t="s">
        <v>56</v>
      </c>
      <c r="AN268" s="154" t="s">
        <v>56</v>
      </c>
      <c r="AO268" s="154" t="s">
        <v>56</v>
      </c>
      <c r="AP268" s="155" t="s">
        <v>56</v>
      </c>
      <c r="AQ268" s="177" t="s">
        <v>56</v>
      </c>
      <c r="AR268" s="180" t="s">
        <v>56</v>
      </c>
      <c r="AS268" s="180" t="s">
        <v>56</v>
      </c>
      <c r="AT268" s="340" t="s">
        <v>56</v>
      </c>
      <c r="AU268" s="342" t="s">
        <v>56</v>
      </c>
      <c r="AV268" s="344" t="s">
        <v>56</v>
      </c>
      <c r="AW268" s="344" t="s">
        <v>56</v>
      </c>
      <c r="AX268" s="347" t="s">
        <v>56</v>
      </c>
      <c r="AY268" s="347" t="s">
        <v>56</v>
      </c>
    </row>
    <row r="269" spans="1:51" ht="22.15" hidden="1" customHeight="1">
      <c r="A269" s="138">
        <v>92275251</v>
      </c>
      <c r="B269" s="114" t="s">
        <v>2577</v>
      </c>
      <c r="D269" s="223" t="s">
        <v>1828</v>
      </c>
      <c r="E269" s="30" t="s">
        <v>10</v>
      </c>
      <c r="F269" s="74">
        <v>46</v>
      </c>
      <c r="K269" s="30" t="s">
        <v>82</v>
      </c>
      <c r="L269" s="76">
        <v>56</v>
      </c>
      <c r="U269" s="203" t="e">
        <f t="shared" si="4"/>
        <v>#DIV/0!</v>
      </c>
      <c r="X269" s="146">
        <v>31.65</v>
      </c>
      <c r="Y269" s="147">
        <v>31.98</v>
      </c>
      <c r="Z269" s="142">
        <v>13.8</v>
      </c>
      <c r="AA269" s="142">
        <v>13.9</v>
      </c>
      <c r="AB269" s="143">
        <v>74.599999999999994</v>
      </c>
      <c r="AC269" s="143">
        <v>75</v>
      </c>
      <c r="AD269" s="148">
        <v>21.7</v>
      </c>
      <c r="AE269" s="148">
        <v>21.98</v>
      </c>
      <c r="AF269" s="145">
        <v>20.170000000000002</v>
      </c>
      <c r="AG269" s="145">
        <v>20.28</v>
      </c>
      <c r="AH269" s="149">
        <v>49.5</v>
      </c>
      <c r="AI269" s="149">
        <v>51</v>
      </c>
      <c r="AJ269" s="152" t="s">
        <v>56</v>
      </c>
      <c r="AK269" s="152" t="s">
        <v>56</v>
      </c>
      <c r="AL269" s="153" t="s">
        <v>56</v>
      </c>
      <c r="AM269" s="153" t="s">
        <v>56</v>
      </c>
      <c r="AN269" s="154" t="s">
        <v>56</v>
      </c>
      <c r="AO269" s="154" t="s">
        <v>56</v>
      </c>
      <c r="AP269" s="155" t="s">
        <v>56</v>
      </c>
      <c r="AQ269" s="177" t="s">
        <v>56</v>
      </c>
      <c r="AR269" s="180" t="s">
        <v>56</v>
      </c>
      <c r="AS269" s="180" t="s">
        <v>56</v>
      </c>
      <c r="AT269" s="340" t="s">
        <v>56</v>
      </c>
      <c r="AU269" s="342" t="s">
        <v>56</v>
      </c>
      <c r="AV269" s="344" t="s">
        <v>56</v>
      </c>
      <c r="AW269" s="344" t="s">
        <v>56</v>
      </c>
      <c r="AX269" s="347" t="s">
        <v>56</v>
      </c>
      <c r="AY269" s="347" t="s">
        <v>56</v>
      </c>
    </row>
    <row r="270" spans="1:51" ht="22.15" hidden="1" customHeight="1">
      <c r="A270" s="138">
        <v>92280251</v>
      </c>
      <c r="B270" s="114" t="s">
        <v>2578</v>
      </c>
      <c r="D270" s="223" t="s">
        <v>1828</v>
      </c>
      <c r="E270" s="30" t="s">
        <v>10</v>
      </c>
      <c r="F270" s="74">
        <v>46</v>
      </c>
      <c r="K270" s="30" t="s">
        <v>82</v>
      </c>
      <c r="L270" s="76">
        <v>56</v>
      </c>
      <c r="U270" s="203" t="e">
        <f t="shared" si="4"/>
        <v>#DIV/0!</v>
      </c>
      <c r="X270" s="146">
        <v>31.65</v>
      </c>
      <c r="Y270" s="147">
        <v>31.98</v>
      </c>
      <c r="Z270" s="142">
        <v>13.8</v>
      </c>
      <c r="AA270" s="142">
        <v>13.9</v>
      </c>
      <c r="AB270" s="143">
        <v>79.599999999999994</v>
      </c>
      <c r="AC270" s="143">
        <v>80</v>
      </c>
      <c r="AD270" s="148">
        <v>21.7</v>
      </c>
      <c r="AE270" s="148">
        <v>21.98</v>
      </c>
      <c r="AF270" s="145">
        <v>20.170000000000002</v>
      </c>
      <c r="AG270" s="145">
        <v>20.28</v>
      </c>
      <c r="AH270" s="149">
        <v>49.5</v>
      </c>
      <c r="AI270" s="149">
        <v>51</v>
      </c>
      <c r="AJ270" s="152" t="s">
        <v>56</v>
      </c>
      <c r="AK270" s="152" t="s">
        <v>56</v>
      </c>
      <c r="AL270" s="153" t="s">
        <v>56</v>
      </c>
      <c r="AM270" s="153" t="s">
        <v>56</v>
      </c>
      <c r="AN270" s="154" t="s">
        <v>56</v>
      </c>
      <c r="AO270" s="154" t="s">
        <v>56</v>
      </c>
      <c r="AP270" s="155" t="s">
        <v>56</v>
      </c>
      <c r="AQ270" s="177" t="s">
        <v>56</v>
      </c>
      <c r="AR270" s="180" t="s">
        <v>56</v>
      </c>
      <c r="AS270" s="180" t="s">
        <v>56</v>
      </c>
      <c r="AT270" s="340" t="s">
        <v>56</v>
      </c>
      <c r="AU270" s="342" t="s">
        <v>56</v>
      </c>
      <c r="AV270" s="344" t="s">
        <v>56</v>
      </c>
      <c r="AW270" s="344" t="s">
        <v>56</v>
      </c>
      <c r="AX270" s="347" t="s">
        <v>56</v>
      </c>
      <c r="AY270" s="347" t="s">
        <v>56</v>
      </c>
    </row>
    <row r="271" spans="1:51" ht="22.15" hidden="1" customHeight="1">
      <c r="A271" s="138">
        <v>92290251</v>
      </c>
      <c r="B271" s="114" t="s">
        <v>2579</v>
      </c>
      <c r="D271" s="223" t="s">
        <v>1828</v>
      </c>
      <c r="E271" s="30" t="s">
        <v>10</v>
      </c>
      <c r="F271" s="74">
        <v>46</v>
      </c>
      <c r="K271" s="30" t="s">
        <v>82</v>
      </c>
      <c r="L271" s="76">
        <v>56</v>
      </c>
      <c r="U271" s="203" t="e">
        <f t="shared" si="4"/>
        <v>#DIV/0!</v>
      </c>
      <c r="X271" s="146">
        <v>31.65</v>
      </c>
      <c r="Y271" s="147">
        <v>31.98</v>
      </c>
      <c r="Z271" s="142">
        <v>13.8</v>
      </c>
      <c r="AA271" s="142">
        <v>13.9</v>
      </c>
      <c r="AB271" s="143">
        <v>89.6</v>
      </c>
      <c r="AC271" s="143">
        <v>90</v>
      </c>
      <c r="AD271" s="148">
        <v>21.7</v>
      </c>
      <c r="AE271" s="148">
        <v>21.98</v>
      </c>
      <c r="AF271" s="145">
        <v>20.170000000000002</v>
      </c>
      <c r="AG271" s="145">
        <v>20.28</v>
      </c>
      <c r="AH271" s="149">
        <v>49.5</v>
      </c>
      <c r="AI271" s="149">
        <v>51</v>
      </c>
      <c r="AJ271" s="152" t="s">
        <v>56</v>
      </c>
      <c r="AK271" s="152" t="s">
        <v>56</v>
      </c>
      <c r="AL271" s="153" t="s">
        <v>56</v>
      </c>
      <c r="AM271" s="153" t="s">
        <v>56</v>
      </c>
      <c r="AN271" s="154" t="s">
        <v>56</v>
      </c>
      <c r="AO271" s="154" t="s">
        <v>56</v>
      </c>
      <c r="AP271" s="155" t="s">
        <v>56</v>
      </c>
      <c r="AQ271" s="177" t="s">
        <v>56</v>
      </c>
      <c r="AR271" s="180" t="s">
        <v>56</v>
      </c>
      <c r="AS271" s="180" t="s">
        <v>56</v>
      </c>
      <c r="AT271" s="340" t="s">
        <v>56</v>
      </c>
      <c r="AU271" s="342" t="s">
        <v>56</v>
      </c>
      <c r="AV271" s="344" t="s">
        <v>56</v>
      </c>
      <c r="AW271" s="344" t="s">
        <v>56</v>
      </c>
      <c r="AX271" s="347" t="s">
        <v>56</v>
      </c>
      <c r="AY271" s="347" t="s">
        <v>56</v>
      </c>
    </row>
    <row r="272" spans="1:51" ht="22.15" hidden="1" customHeight="1">
      <c r="A272" s="138">
        <v>92210251</v>
      </c>
      <c r="B272" s="114" t="s">
        <v>2580</v>
      </c>
      <c r="D272" s="223" t="s">
        <v>1828</v>
      </c>
      <c r="E272" s="30" t="s">
        <v>10</v>
      </c>
      <c r="F272" s="74">
        <v>40</v>
      </c>
      <c r="K272" s="30" t="s">
        <v>82</v>
      </c>
      <c r="L272" s="76">
        <v>56</v>
      </c>
      <c r="U272" s="203" t="e">
        <f t="shared" si="4"/>
        <v>#DIV/0!</v>
      </c>
      <c r="X272" s="146">
        <v>31.65</v>
      </c>
      <c r="Y272" s="147">
        <v>31.98</v>
      </c>
      <c r="Z272" s="142">
        <v>13.8</v>
      </c>
      <c r="AA272" s="142">
        <v>13.9</v>
      </c>
      <c r="AB272" s="143">
        <v>99.6</v>
      </c>
      <c r="AC272" s="143">
        <v>100</v>
      </c>
      <c r="AD272" s="148">
        <v>21.7</v>
      </c>
      <c r="AE272" s="148">
        <v>21.98</v>
      </c>
      <c r="AF272" s="145">
        <v>20.170000000000002</v>
      </c>
      <c r="AG272" s="145">
        <v>20.28</v>
      </c>
      <c r="AH272" s="149">
        <v>49.5</v>
      </c>
      <c r="AI272" s="149">
        <v>51</v>
      </c>
      <c r="AJ272" s="152" t="s">
        <v>56</v>
      </c>
      <c r="AK272" s="152" t="s">
        <v>56</v>
      </c>
      <c r="AL272" s="153" t="s">
        <v>56</v>
      </c>
      <c r="AM272" s="153" t="s">
        <v>56</v>
      </c>
      <c r="AN272" s="154" t="s">
        <v>56</v>
      </c>
      <c r="AO272" s="154" t="s">
        <v>56</v>
      </c>
      <c r="AP272" s="155" t="s">
        <v>56</v>
      </c>
      <c r="AQ272" s="177" t="s">
        <v>56</v>
      </c>
      <c r="AR272" s="180" t="s">
        <v>56</v>
      </c>
      <c r="AS272" s="180" t="s">
        <v>56</v>
      </c>
      <c r="AT272" s="340" t="s">
        <v>56</v>
      </c>
      <c r="AU272" s="342" t="s">
        <v>56</v>
      </c>
      <c r="AV272" s="344" t="s">
        <v>56</v>
      </c>
      <c r="AW272" s="344" t="s">
        <v>56</v>
      </c>
      <c r="AX272" s="347" t="s">
        <v>56</v>
      </c>
      <c r="AY272" s="347" t="s">
        <v>56</v>
      </c>
    </row>
    <row r="273" spans="1:51" ht="22.15" hidden="1" customHeight="1">
      <c r="A273" s="138">
        <v>92211251</v>
      </c>
      <c r="B273" s="114" t="s">
        <v>2581</v>
      </c>
      <c r="D273" s="223" t="s">
        <v>1828</v>
      </c>
      <c r="E273" s="30" t="s">
        <v>10</v>
      </c>
      <c r="F273" s="74">
        <v>46</v>
      </c>
      <c r="K273" s="30" t="s">
        <v>82</v>
      </c>
      <c r="L273" s="76">
        <v>28</v>
      </c>
      <c r="U273" s="203" t="e">
        <f t="shared" si="4"/>
        <v>#DIV/0!</v>
      </c>
      <c r="X273" s="146">
        <v>31.65</v>
      </c>
      <c r="Y273" s="147">
        <v>31.98</v>
      </c>
      <c r="Z273" s="142">
        <v>13.8</v>
      </c>
      <c r="AA273" s="142">
        <v>13.9</v>
      </c>
      <c r="AB273" s="143">
        <v>109.6</v>
      </c>
      <c r="AC273" s="143">
        <v>110</v>
      </c>
      <c r="AD273" s="148">
        <v>21.7</v>
      </c>
      <c r="AE273" s="148">
        <v>21.98</v>
      </c>
      <c r="AF273" s="145">
        <v>20.170000000000002</v>
      </c>
      <c r="AG273" s="145">
        <v>20.28</v>
      </c>
      <c r="AH273" s="149">
        <v>49.5</v>
      </c>
      <c r="AI273" s="149">
        <v>51</v>
      </c>
      <c r="AJ273" s="152" t="s">
        <v>56</v>
      </c>
      <c r="AK273" s="152" t="s">
        <v>56</v>
      </c>
      <c r="AL273" s="153" t="s">
        <v>56</v>
      </c>
      <c r="AM273" s="153" t="s">
        <v>56</v>
      </c>
      <c r="AN273" s="154" t="s">
        <v>56</v>
      </c>
      <c r="AO273" s="154" t="s">
        <v>56</v>
      </c>
      <c r="AP273" s="155" t="s">
        <v>56</v>
      </c>
      <c r="AQ273" s="177" t="s">
        <v>56</v>
      </c>
      <c r="AR273" s="180" t="s">
        <v>56</v>
      </c>
      <c r="AS273" s="180" t="s">
        <v>56</v>
      </c>
      <c r="AT273" s="340" t="s">
        <v>56</v>
      </c>
      <c r="AU273" s="342" t="s">
        <v>56</v>
      </c>
      <c r="AV273" s="344" t="s">
        <v>56</v>
      </c>
      <c r="AW273" s="344" t="s">
        <v>56</v>
      </c>
      <c r="AX273" s="347" t="s">
        <v>56</v>
      </c>
      <c r="AY273" s="347" t="s">
        <v>56</v>
      </c>
    </row>
    <row r="274" spans="1:51" ht="22.15" hidden="1" customHeight="1">
      <c r="A274" s="138">
        <v>92212251</v>
      </c>
      <c r="B274" s="114" t="s">
        <v>2582</v>
      </c>
      <c r="D274" s="223" t="s">
        <v>1828</v>
      </c>
      <c r="E274" s="30" t="s">
        <v>10</v>
      </c>
      <c r="F274" s="74">
        <v>46</v>
      </c>
      <c r="K274" s="30" t="s">
        <v>82</v>
      </c>
      <c r="L274" s="76">
        <v>28</v>
      </c>
      <c r="U274" s="203" t="e">
        <f t="shared" si="4"/>
        <v>#DIV/0!</v>
      </c>
      <c r="X274" s="146">
        <v>31.65</v>
      </c>
      <c r="Y274" s="147">
        <v>31.98</v>
      </c>
      <c r="Z274" s="142">
        <v>13.8</v>
      </c>
      <c r="AA274" s="142">
        <v>13.9</v>
      </c>
      <c r="AB274" s="143">
        <v>119.6</v>
      </c>
      <c r="AC274" s="143">
        <v>120</v>
      </c>
      <c r="AD274" s="148">
        <v>21.7</v>
      </c>
      <c r="AE274" s="148">
        <v>21.98</v>
      </c>
      <c r="AF274" s="145">
        <v>20.170000000000002</v>
      </c>
      <c r="AG274" s="145">
        <v>20.28</v>
      </c>
      <c r="AH274" s="149">
        <v>49.5</v>
      </c>
      <c r="AI274" s="149">
        <v>51</v>
      </c>
      <c r="AJ274" s="152" t="s">
        <v>56</v>
      </c>
      <c r="AK274" s="152" t="s">
        <v>56</v>
      </c>
      <c r="AL274" s="153" t="s">
        <v>56</v>
      </c>
      <c r="AM274" s="153" t="s">
        <v>56</v>
      </c>
      <c r="AN274" s="154" t="s">
        <v>56</v>
      </c>
      <c r="AO274" s="154" t="s">
        <v>56</v>
      </c>
      <c r="AP274" s="155" t="s">
        <v>56</v>
      </c>
      <c r="AQ274" s="177" t="s">
        <v>56</v>
      </c>
      <c r="AR274" s="180" t="s">
        <v>56</v>
      </c>
      <c r="AS274" s="180" t="s">
        <v>56</v>
      </c>
      <c r="AT274" s="340" t="s">
        <v>56</v>
      </c>
      <c r="AU274" s="342" t="s">
        <v>56</v>
      </c>
      <c r="AV274" s="344" t="s">
        <v>56</v>
      </c>
      <c r="AW274" s="344" t="s">
        <v>56</v>
      </c>
      <c r="AX274" s="347" t="s">
        <v>56</v>
      </c>
      <c r="AY274" s="347" t="s">
        <v>56</v>
      </c>
    </row>
    <row r="275" spans="1:51" s="124" customFormat="1" ht="22.15" hidden="1" customHeight="1">
      <c r="A275" s="117">
        <v>92450300</v>
      </c>
      <c r="B275" s="118" t="s">
        <v>2555</v>
      </c>
      <c r="C275" s="117"/>
      <c r="D275" s="223" t="s">
        <v>1828</v>
      </c>
      <c r="E275" s="117" t="s">
        <v>10</v>
      </c>
      <c r="F275" s="119">
        <v>23</v>
      </c>
      <c r="G275" s="117"/>
      <c r="H275" s="119"/>
      <c r="I275" s="117"/>
      <c r="J275" s="120"/>
      <c r="K275" s="117" t="s">
        <v>82</v>
      </c>
      <c r="L275" s="121">
        <v>28</v>
      </c>
      <c r="M275" s="117"/>
      <c r="N275" s="121"/>
      <c r="O275" s="117"/>
      <c r="P275" s="122"/>
      <c r="Q275" s="117"/>
      <c r="R275" s="117"/>
      <c r="S275" s="205"/>
      <c r="T275" s="205"/>
      <c r="U275" s="203" t="e">
        <f t="shared" si="4"/>
        <v>#DIV/0!</v>
      </c>
      <c r="V275" s="117"/>
      <c r="W275" s="123"/>
      <c r="X275" s="146">
        <v>35.4</v>
      </c>
      <c r="Y275" s="147">
        <v>35.979999999999997</v>
      </c>
      <c r="Z275" s="142">
        <v>14.8</v>
      </c>
      <c r="AA275" s="142">
        <v>14.9</v>
      </c>
      <c r="AB275" s="143">
        <v>49.6</v>
      </c>
      <c r="AC275" s="143">
        <v>50</v>
      </c>
      <c r="AD275" s="148">
        <v>21.83</v>
      </c>
      <c r="AE275" s="148">
        <v>21.95</v>
      </c>
      <c r="AF275" s="145" t="s">
        <v>56</v>
      </c>
      <c r="AG275" s="145" t="s">
        <v>56</v>
      </c>
      <c r="AH275" s="149" t="s">
        <v>56</v>
      </c>
      <c r="AI275" s="149" t="s">
        <v>56</v>
      </c>
      <c r="AJ275" s="152" t="s">
        <v>56</v>
      </c>
      <c r="AK275" s="152" t="s">
        <v>56</v>
      </c>
      <c r="AL275" s="153" t="s">
        <v>56</v>
      </c>
      <c r="AM275" s="153" t="s">
        <v>56</v>
      </c>
      <c r="AN275" s="154" t="s">
        <v>56</v>
      </c>
      <c r="AO275" s="154" t="s">
        <v>56</v>
      </c>
      <c r="AP275" s="155" t="s">
        <v>56</v>
      </c>
      <c r="AQ275" s="177" t="s">
        <v>56</v>
      </c>
      <c r="AR275" s="180" t="s">
        <v>56</v>
      </c>
      <c r="AS275" s="180" t="s">
        <v>56</v>
      </c>
      <c r="AT275" s="340" t="s">
        <v>56</v>
      </c>
      <c r="AU275" s="342" t="s">
        <v>56</v>
      </c>
      <c r="AV275" s="344" t="s">
        <v>56</v>
      </c>
      <c r="AW275" s="344" t="s">
        <v>56</v>
      </c>
      <c r="AX275" s="347" t="s">
        <v>56</v>
      </c>
      <c r="AY275" s="347" t="s">
        <v>56</v>
      </c>
    </row>
    <row r="276" spans="1:51" s="124" customFormat="1" ht="22.15" hidden="1" customHeight="1">
      <c r="A276" s="117">
        <v>92455300</v>
      </c>
      <c r="B276" s="118" t="s">
        <v>2558</v>
      </c>
      <c r="C276" s="117"/>
      <c r="D276" s="223" t="s">
        <v>1828</v>
      </c>
      <c r="E276" s="117" t="s">
        <v>10</v>
      </c>
      <c r="F276" s="119">
        <v>23</v>
      </c>
      <c r="G276" s="117"/>
      <c r="H276" s="119"/>
      <c r="I276" s="117"/>
      <c r="J276" s="120"/>
      <c r="K276" s="117" t="s">
        <v>82</v>
      </c>
      <c r="L276" s="121">
        <v>28</v>
      </c>
      <c r="M276" s="117"/>
      <c r="N276" s="121"/>
      <c r="O276" s="117"/>
      <c r="P276" s="122"/>
      <c r="Q276" s="117"/>
      <c r="R276" s="117"/>
      <c r="S276" s="205"/>
      <c r="T276" s="205"/>
      <c r="U276" s="203" t="e">
        <f t="shared" si="4"/>
        <v>#DIV/0!</v>
      </c>
      <c r="V276" s="117"/>
      <c r="W276" s="123"/>
      <c r="X276" s="146">
        <v>35.4</v>
      </c>
      <c r="Y276" s="147">
        <v>35.979999999999997</v>
      </c>
      <c r="Z276" s="142">
        <v>14.8</v>
      </c>
      <c r="AA276" s="142">
        <v>14.9</v>
      </c>
      <c r="AB276" s="143">
        <v>54.6</v>
      </c>
      <c r="AC276" s="143">
        <v>55</v>
      </c>
      <c r="AD276" s="148">
        <v>21.83</v>
      </c>
      <c r="AE276" s="148">
        <v>21.95</v>
      </c>
      <c r="AF276" s="145" t="s">
        <v>56</v>
      </c>
      <c r="AG276" s="145" t="s">
        <v>56</v>
      </c>
      <c r="AH276" s="149" t="s">
        <v>56</v>
      </c>
      <c r="AI276" s="149" t="s">
        <v>56</v>
      </c>
      <c r="AJ276" s="152" t="s">
        <v>56</v>
      </c>
      <c r="AK276" s="152" t="s">
        <v>56</v>
      </c>
      <c r="AL276" s="153" t="s">
        <v>56</v>
      </c>
      <c r="AM276" s="153" t="s">
        <v>56</v>
      </c>
      <c r="AN276" s="154" t="s">
        <v>56</v>
      </c>
      <c r="AO276" s="154" t="s">
        <v>56</v>
      </c>
      <c r="AP276" s="155" t="s">
        <v>56</v>
      </c>
      <c r="AQ276" s="177" t="s">
        <v>56</v>
      </c>
      <c r="AR276" s="180" t="s">
        <v>56</v>
      </c>
      <c r="AS276" s="180" t="s">
        <v>56</v>
      </c>
      <c r="AT276" s="340" t="s">
        <v>56</v>
      </c>
      <c r="AU276" s="342" t="s">
        <v>56</v>
      </c>
      <c r="AV276" s="344" t="s">
        <v>56</v>
      </c>
      <c r="AW276" s="344" t="s">
        <v>56</v>
      </c>
      <c r="AX276" s="347" t="s">
        <v>56</v>
      </c>
      <c r="AY276" s="347" t="s">
        <v>56</v>
      </c>
    </row>
    <row r="277" spans="1:51" s="124" customFormat="1" ht="22.15" hidden="1" customHeight="1">
      <c r="A277" s="117">
        <v>92460300</v>
      </c>
      <c r="B277" s="118" t="s">
        <v>2556</v>
      </c>
      <c r="C277" s="117"/>
      <c r="D277" s="223" t="s">
        <v>1828</v>
      </c>
      <c r="E277" s="117" t="s">
        <v>10</v>
      </c>
      <c r="F277" s="119">
        <v>23</v>
      </c>
      <c r="G277" s="117"/>
      <c r="H277" s="119"/>
      <c r="I277" s="117"/>
      <c r="J277" s="120"/>
      <c r="K277" s="117" t="s">
        <v>82</v>
      </c>
      <c r="L277" s="121">
        <v>28</v>
      </c>
      <c r="M277" s="117"/>
      <c r="N277" s="121"/>
      <c r="O277" s="117"/>
      <c r="P277" s="122"/>
      <c r="Q277" s="117"/>
      <c r="R277" s="117"/>
      <c r="S277" s="205"/>
      <c r="T277" s="205"/>
      <c r="U277" s="203" t="e">
        <f t="shared" si="4"/>
        <v>#DIV/0!</v>
      </c>
      <c r="V277" s="117"/>
      <c r="W277" s="123"/>
      <c r="X277" s="146">
        <v>35.4</v>
      </c>
      <c r="Y277" s="147">
        <v>35.979999999999997</v>
      </c>
      <c r="Z277" s="142">
        <v>14.8</v>
      </c>
      <c r="AA277" s="142">
        <v>14.9</v>
      </c>
      <c r="AB277" s="143">
        <v>59.6</v>
      </c>
      <c r="AC277" s="143">
        <v>60</v>
      </c>
      <c r="AD277" s="148">
        <v>21.83</v>
      </c>
      <c r="AE277" s="148">
        <v>21.95</v>
      </c>
      <c r="AF277" s="145" t="s">
        <v>56</v>
      </c>
      <c r="AG277" s="145" t="s">
        <v>56</v>
      </c>
      <c r="AH277" s="149" t="s">
        <v>56</v>
      </c>
      <c r="AI277" s="149" t="s">
        <v>56</v>
      </c>
      <c r="AJ277" s="152" t="s">
        <v>56</v>
      </c>
      <c r="AK277" s="152" t="s">
        <v>56</v>
      </c>
      <c r="AL277" s="153" t="s">
        <v>56</v>
      </c>
      <c r="AM277" s="153" t="s">
        <v>56</v>
      </c>
      <c r="AN277" s="154" t="s">
        <v>56</v>
      </c>
      <c r="AO277" s="154" t="s">
        <v>56</v>
      </c>
      <c r="AP277" s="155" t="s">
        <v>56</v>
      </c>
      <c r="AQ277" s="177" t="s">
        <v>56</v>
      </c>
      <c r="AR277" s="180" t="s">
        <v>56</v>
      </c>
      <c r="AS277" s="180" t="s">
        <v>56</v>
      </c>
      <c r="AT277" s="340" t="s">
        <v>56</v>
      </c>
      <c r="AU277" s="342" t="s">
        <v>56</v>
      </c>
      <c r="AV277" s="344" t="s">
        <v>56</v>
      </c>
      <c r="AW277" s="344" t="s">
        <v>56</v>
      </c>
      <c r="AX277" s="347" t="s">
        <v>56</v>
      </c>
      <c r="AY277" s="347" t="s">
        <v>56</v>
      </c>
    </row>
    <row r="278" spans="1:51" s="124" customFormat="1" ht="22.15" hidden="1" customHeight="1">
      <c r="A278" s="117">
        <v>92470300</v>
      </c>
      <c r="B278" s="118" t="s">
        <v>2557</v>
      </c>
      <c r="C278" s="117"/>
      <c r="D278" s="223" t="s">
        <v>1828</v>
      </c>
      <c r="E278" s="117" t="s">
        <v>10</v>
      </c>
      <c r="F278" s="119">
        <v>23</v>
      </c>
      <c r="G278" s="117"/>
      <c r="H278" s="119"/>
      <c r="I278" s="117"/>
      <c r="J278" s="120"/>
      <c r="K278" s="117" t="s">
        <v>82</v>
      </c>
      <c r="L278" s="121">
        <v>28</v>
      </c>
      <c r="M278" s="117"/>
      <c r="N278" s="121"/>
      <c r="O278" s="117"/>
      <c r="P278" s="122"/>
      <c r="Q278" s="117"/>
      <c r="R278" s="117"/>
      <c r="S278" s="205"/>
      <c r="T278" s="205"/>
      <c r="U278" s="203" t="e">
        <f t="shared" si="4"/>
        <v>#DIV/0!</v>
      </c>
      <c r="V278" s="117"/>
      <c r="W278" s="123"/>
      <c r="X278" s="146">
        <v>35.4</v>
      </c>
      <c r="Y278" s="147">
        <v>35.979999999999997</v>
      </c>
      <c r="Z278" s="142">
        <v>14.8</v>
      </c>
      <c r="AA278" s="142">
        <v>14.9</v>
      </c>
      <c r="AB278" s="143">
        <v>69.599999999999994</v>
      </c>
      <c r="AC278" s="143">
        <v>70</v>
      </c>
      <c r="AD278" s="148">
        <v>21.83</v>
      </c>
      <c r="AE278" s="148">
        <v>21.95</v>
      </c>
      <c r="AF278" s="145" t="s">
        <v>56</v>
      </c>
      <c r="AG278" s="145" t="s">
        <v>56</v>
      </c>
      <c r="AH278" s="149" t="s">
        <v>56</v>
      </c>
      <c r="AI278" s="149" t="s">
        <v>56</v>
      </c>
      <c r="AJ278" s="152" t="s">
        <v>56</v>
      </c>
      <c r="AK278" s="152" t="s">
        <v>56</v>
      </c>
      <c r="AL278" s="153" t="s">
        <v>56</v>
      </c>
      <c r="AM278" s="153" t="s">
        <v>56</v>
      </c>
      <c r="AN278" s="154" t="s">
        <v>56</v>
      </c>
      <c r="AO278" s="154" t="s">
        <v>56</v>
      </c>
      <c r="AP278" s="155" t="s">
        <v>56</v>
      </c>
      <c r="AQ278" s="177" t="s">
        <v>56</v>
      </c>
      <c r="AR278" s="180" t="s">
        <v>56</v>
      </c>
      <c r="AS278" s="180" t="s">
        <v>56</v>
      </c>
      <c r="AT278" s="340" t="s">
        <v>56</v>
      </c>
      <c r="AU278" s="342" t="s">
        <v>56</v>
      </c>
      <c r="AV278" s="344" t="s">
        <v>56</v>
      </c>
      <c r="AW278" s="344" t="s">
        <v>56</v>
      </c>
      <c r="AX278" s="347" t="s">
        <v>56</v>
      </c>
      <c r="AY278" s="347" t="s">
        <v>56</v>
      </c>
    </row>
    <row r="279" spans="1:51" ht="22.15" hidden="1" customHeight="1">
      <c r="A279" s="138">
        <v>92465301</v>
      </c>
      <c r="B279" s="114" t="s">
        <v>2559</v>
      </c>
      <c r="D279" s="223" t="s">
        <v>1828</v>
      </c>
      <c r="E279" s="30" t="s">
        <v>10</v>
      </c>
      <c r="F279" s="74">
        <v>23</v>
      </c>
      <c r="K279" s="30" t="s">
        <v>82</v>
      </c>
      <c r="L279" s="76">
        <v>56</v>
      </c>
      <c r="U279" s="203" t="e">
        <f t="shared" si="4"/>
        <v>#DIV/0!</v>
      </c>
      <c r="X279" s="146">
        <v>35.4</v>
      </c>
      <c r="Y279" s="147">
        <v>35.979999999999997</v>
      </c>
      <c r="Z279" s="142">
        <v>14.8</v>
      </c>
      <c r="AA279" s="142">
        <v>14.9</v>
      </c>
      <c r="AB279" s="143">
        <v>64.599999999999994</v>
      </c>
      <c r="AC279" s="143">
        <v>65</v>
      </c>
      <c r="AD279" s="148">
        <v>23.7</v>
      </c>
      <c r="AE279" s="148">
        <v>23.98</v>
      </c>
      <c r="AF279" s="145">
        <v>21.83</v>
      </c>
      <c r="AG279" s="145">
        <v>21.95</v>
      </c>
      <c r="AH279" s="149">
        <v>54</v>
      </c>
      <c r="AI279" s="149">
        <v>55</v>
      </c>
      <c r="AJ279" s="152" t="s">
        <v>56</v>
      </c>
      <c r="AK279" s="152" t="s">
        <v>56</v>
      </c>
      <c r="AL279" s="153" t="s">
        <v>56</v>
      </c>
      <c r="AM279" s="153" t="s">
        <v>56</v>
      </c>
      <c r="AN279" s="154" t="s">
        <v>56</v>
      </c>
      <c r="AO279" s="154" t="s">
        <v>56</v>
      </c>
      <c r="AP279" s="155" t="s">
        <v>56</v>
      </c>
      <c r="AQ279" s="177" t="s">
        <v>56</v>
      </c>
      <c r="AR279" s="180" t="s">
        <v>56</v>
      </c>
      <c r="AS279" s="180" t="s">
        <v>56</v>
      </c>
      <c r="AT279" s="340" t="s">
        <v>56</v>
      </c>
      <c r="AU279" s="342" t="s">
        <v>56</v>
      </c>
      <c r="AV279" s="344" t="s">
        <v>56</v>
      </c>
      <c r="AW279" s="344" t="s">
        <v>56</v>
      </c>
      <c r="AX279" s="347" t="s">
        <v>56</v>
      </c>
      <c r="AY279" s="347" t="s">
        <v>56</v>
      </c>
    </row>
    <row r="280" spans="1:51" ht="22.15" hidden="1" customHeight="1">
      <c r="A280" s="138">
        <v>92470301</v>
      </c>
      <c r="B280" s="114" t="s">
        <v>2560</v>
      </c>
      <c r="D280" s="223" t="s">
        <v>1828</v>
      </c>
      <c r="E280" s="30" t="s">
        <v>10</v>
      </c>
      <c r="F280" s="74">
        <v>23</v>
      </c>
      <c r="K280" s="30" t="s">
        <v>82</v>
      </c>
      <c r="L280" s="76">
        <v>56</v>
      </c>
      <c r="U280" s="203" t="e">
        <f t="shared" si="4"/>
        <v>#DIV/0!</v>
      </c>
      <c r="X280" s="146">
        <v>35.4</v>
      </c>
      <c r="Y280" s="147">
        <v>35.979999999999997</v>
      </c>
      <c r="Z280" s="142">
        <v>14.8</v>
      </c>
      <c r="AA280" s="142">
        <v>14.9</v>
      </c>
      <c r="AB280" s="143">
        <v>69.599999999999994</v>
      </c>
      <c r="AC280" s="143">
        <v>70</v>
      </c>
      <c r="AD280" s="148">
        <v>23.7</v>
      </c>
      <c r="AE280" s="148">
        <v>23.98</v>
      </c>
      <c r="AF280" s="145">
        <v>21.83</v>
      </c>
      <c r="AG280" s="145">
        <v>21.95</v>
      </c>
      <c r="AH280" s="149">
        <v>54</v>
      </c>
      <c r="AI280" s="149">
        <v>55</v>
      </c>
      <c r="AJ280" s="152" t="s">
        <v>56</v>
      </c>
      <c r="AK280" s="152" t="s">
        <v>56</v>
      </c>
      <c r="AL280" s="153" t="s">
        <v>56</v>
      </c>
      <c r="AM280" s="153" t="s">
        <v>56</v>
      </c>
      <c r="AN280" s="154" t="s">
        <v>56</v>
      </c>
      <c r="AO280" s="154" t="s">
        <v>56</v>
      </c>
      <c r="AP280" s="155" t="s">
        <v>56</v>
      </c>
      <c r="AQ280" s="177" t="s">
        <v>56</v>
      </c>
      <c r="AR280" s="180" t="s">
        <v>56</v>
      </c>
      <c r="AS280" s="180" t="s">
        <v>56</v>
      </c>
      <c r="AT280" s="340" t="s">
        <v>56</v>
      </c>
      <c r="AU280" s="342" t="s">
        <v>56</v>
      </c>
      <c r="AV280" s="344" t="s">
        <v>56</v>
      </c>
      <c r="AW280" s="344" t="s">
        <v>56</v>
      </c>
      <c r="AX280" s="347" t="s">
        <v>56</v>
      </c>
      <c r="AY280" s="347" t="s">
        <v>56</v>
      </c>
    </row>
    <row r="281" spans="1:51" ht="22.15" hidden="1" customHeight="1">
      <c r="A281" s="138">
        <v>92475301</v>
      </c>
      <c r="B281" s="114" t="s">
        <v>2561</v>
      </c>
      <c r="D281" s="223" t="s">
        <v>1828</v>
      </c>
      <c r="E281" s="30" t="s">
        <v>10</v>
      </c>
      <c r="F281" s="74">
        <v>23</v>
      </c>
      <c r="K281" s="30" t="s">
        <v>82</v>
      </c>
      <c r="L281" s="76">
        <v>56</v>
      </c>
      <c r="U281" s="203" t="e">
        <f t="shared" si="4"/>
        <v>#DIV/0!</v>
      </c>
      <c r="X281" s="146">
        <v>35.4</v>
      </c>
      <c r="Y281" s="147">
        <v>35.979999999999997</v>
      </c>
      <c r="Z281" s="142">
        <v>14.8</v>
      </c>
      <c r="AA281" s="142">
        <v>14.9</v>
      </c>
      <c r="AB281" s="143">
        <v>74.599999999999994</v>
      </c>
      <c r="AC281" s="143">
        <v>75</v>
      </c>
      <c r="AD281" s="148">
        <v>23.7</v>
      </c>
      <c r="AE281" s="148">
        <v>23.98</v>
      </c>
      <c r="AF281" s="145">
        <v>21.83</v>
      </c>
      <c r="AG281" s="145">
        <v>21.95</v>
      </c>
      <c r="AH281" s="149">
        <v>54</v>
      </c>
      <c r="AI281" s="149">
        <v>55</v>
      </c>
      <c r="AJ281" s="152" t="s">
        <v>56</v>
      </c>
      <c r="AK281" s="152" t="s">
        <v>56</v>
      </c>
      <c r="AL281" s="153" t="s">
        <v>56</v>
      </c>
      <c r="AM281" s="153" t="s">
        <v>56</v>
      </c>
      <c r="AN281" s="154" t="s">
        <v>56</v>
      </c>
      <c r="AO281" s="154" t="s">
        <v>56</v>
      </c>
      <c r="AP281" s="155" t="s">
        <v>56</v>
      </c>
      <c r="AQ281" s="177" t="s">
        <v>56</v>
      </c>
      <c r="AR281" s="180" t="s">
        <v>56</v>
      </c>
      <c r="AS281" s="180" t="s">
        <v>56</v>
      </c>
      <c r="AT281" s="340" t="s">
        <v>56</v>
      </c>
      <c r="AU281" s="342" t="s">
        <v>56</v>
      </c>
      <c r="AV281" s="344" t="s">
        <v>56</v>
      </c>
      <c r="AW281" s="344" t="s">
        <v>56</v>
      </c>
      <c r="AX281" s="347" t="s">
        <v>56</v>
      </c>
      <c r="AY281" s="347" t="s">
        <v>56</v>
      </c>
    </row>
    <row r="282" spans="1:51" ht="22.15" hidden="1" customHeight="1">
      <c r="A282" s="138">
        <v>92480301</v>
      </c>
      <c r="B282" s="114" t="s">
        <v>2562</v>
      </c>
      <c r="D282" s="223" t="s">
        <v>1828</v>
      </c>
      <c r="E282" s="30" t="s">
        <v>10</v>
      </c>
      <c r="F282" s="74">
        <v>23</v>
      </c>
      <c r="K282" s="30" t="s">
        <v>82</v>
      </c>
      <c r="L282" s="76">
        <v>56</v>
      </c>
      <c r="U282" s="203" t="e">
        <f t="shared" si="4"/>
        <v>#DIV/0!</v>
      </c>
      <c r="X282" s="146">
        <v>35.4</v>
      </c>
      <c r="Y282" s="147">
        <v>35.979999999999997</v>
      </c>
      <c r="Z282" s="142">
        <v>14.8</v>
      </c>
      <c r="AA282" s="142">
        <v>14.9</v>
      </c>
      <c r="AB282" s="143">
        <v>79.599999999999994</v>
      </c>
      <c r="AC282" s="143">
        <v>80</v>
      </c>
      <c r="AD282" s="148">
        <v>23.7</v>
      </c>
      <c r="AE282" s="148">
        <v>23.98</v>
      </c>
      <c r="AF282" s="145">
        <v>21.83</v>
      </c>
      <c r="AG282" s="145">
        <v>21.95</v>
      </c>
      <c r="AH282" s="149">
        <v>54</v>
      </c>
      <c r="AI282" s="149">
        <v>55</v>
      </c>
      <c r="AJ282" s="152" t="s">
        <v>56</v>
      </c>
      <c r="AK282" s="152" t="s">
        <v>56</v>
      </c>
      <c r="AL282" s="153" t="s">
        <v>56</v>
      </c>
      <c r="AM282" s="153" t="s">
        <v>56</v>
      </c>
      <c r="AN282" s="154" t="s">
        <v>56</v>
      </c>
      <c r="AO282" s="154" t="s">
        <v>56</v>
      </c>
      <c r="AP282" s="155" t="s">
        <v>56</v>
      </c>
      <c r="AQ282" s="177" t="s">
        <v>56</v>
      </c>
      <c r="AR282" s="180" t="s">
        <v>56</v>
      </c>
      <c r="AS282" s="180" t="s">
        <v>56</v>
      </c>
      <c r="AT282" s="340" t="s">
        <v>56</v>
      </c>
      <c r="AU282" s="342" t="s">
        <v>56</v>
      </c>
      <c r="AV282" s="344" t="s">
        <v>56</v>
      </c>
      <c r="AW282" s="344" t="s">
        <v>56</v>
      </c>
      <c r="AX282" s="347" t="s">
        <v>56</v>
      </c>
      <c r="AY282" s="347" t="s">
        <v>56</v>
      </c>
    </row>
    <row r="283" spans="1:51" ht="22.15" hidden="1" customHeight="1">
      <c r="A283" s="138">
        <v>92485301</v>
      </c>
      <c r="B283" s="114" t="s">
        <v>2563</v>
      </c>
      <c r="D283" s="223" t="s">
        <v>1828</v>
      </c>
      <c r="E283" s="30" t="s">
        <v>10</v>
      </c>
      <c r="F283" s="74">
        <v>23</v>
      </c>
      <c r="K283" s="30" t="s">
        <v>82</v>
      </c>
      <c r="L283" s="76">
        <v>56</v>
      </c>
      <c r="U283" s="203" t="e">
        <f t="shared" si="4"/>
        <v>#DIV/0!</v>
      </c>
      <c r="X283" s="146">
        <v>35.4</v>
      </c>
      <c r="Y283" s="147">
        <v>35.979999999999997</v>
      </c>
      <c r="Z283" s="142">
        <v>14.8</v>
      </c>
      <c r="AA283" s="142">
        <v>14.9</v>
      </c>
      <c r="AB283" s="143">
        <v>84.6</v>
      </c>
      <c r="AC283" s="143">
        <v>85</v>
      </c>
      <c r="AD283" s="148">
        <v>23.7</v>
      </c>
      <c r="AE283" s="148">
        <v>23.98</v>
      </c>
      <c r="AF283" s="145">
        <v>21.83</v>
      </c>
      <c r="AG283" s="145">
        <v>21.95</v>
      </c>
      <c r="AH283" s="149">
        <v>54</v>
      </c>
      <c r="AI283" s="149">
        <v>55</v>
      </c>
      <c r="AJ283" s="152" t="s">
        <v>56</v>
      </c>
      <c r="AK283" s="152" t="s">
        <v>56</v>
      </c>
      <c r="AL283" s="153" t="s">
        <v>56</v>
      </c>
      <c r="AM283" s="153" t="s">
        <v>56</v>
      </c>
      <c r="AN283" s="154" t="s">
        <v>56</v>
      </c>
      <c r="AO283" s="154" t="s">
        <v>56</v>
      </c>
      <c r="AP283" s="155" t="s">
        <v>56</v>
      </c>
      <c r="AQ283" s="177" t="s">
        <v>56</v>
      </c>
      <c r="AR283" s="180" t="s">
        <v>56</v>
      </c>
      <c r="AS283" s="180" t="s">
        <v>56</v>
      </c>
      <c r="AT283" s="340" t="s">
        <v>56</v>
      </c>
      <c r="AU283" s="342" t="s">
        <v>56</v>
      </c>
      <c r="AV283" s="344" t="s">
        <v>56</v>
      </c>
      <c r="AW283" s="344" t="s">
        <v>56</v>
      </c>
      <c r="AX283" s="347" t="s">
        <v>56</v>
      </c>
      <c r="AY283" s="347" t="s">
        <v>56</v>
      </c>
    </row>
    <row r="284" spans="1:51" ht="22.15" hidden="1" customHeight="1">
      <c r="A284" s="138">
        <v>92490301</v>
      </c>
      <c r="B284" s="114" t="s">
        <v>2564</v>
      </c>
      <c r="D284" s="223" t="s">
        <v>1828</v>
      </c>
      <c r="E284" s="30" t="s">
        <v>10</v>
      </c>
      <c r="F284" s="74">
        <v>23</v>
      </c>
      <c r="K284" s="30" t="s">
        <v>82</v>
      </c>
      <c r="L284" s="76">
        <v>56</v>
      </c>
      <c r="U284" s="203" t="e">
        <f t="shared" si="4"/>
        <v>#DIV/0!</v>
      </c>
      <c r="X284" s="146">
        <v>35.4</v>
      </c>
      <c r="Y284" s="147">
        <v>35.979999999999997</v>
      </c>
      <c r="Z284" s="142">
        <v>14.8</v>
      </c>
      <c r="AA284" s="142">
        <v>14.9</v>
      </c>
      <c r="AB284" s="143">
        <v>89.6</v>
      </c>
      <c r="AC284" s="143">
        <v>90</v>
      </c>
      <c r="AD284" s="148">
        <v>23.7</v>
      </c>
      <c r="AE284" s="148">
        <v>23.98</v>
      </c>
      <c r="AF284" s="145">
        <v>21.83</v>
      </c>
      <c r="AG284" s="145">
        <v>21.95</v>
      </c>
      <c r="AH284" s="149">
        <v>54</v>
      </c>
      <c r="AI284" s="149">
        <v>55</v>
      </c>
      <c r="AJ284" s="152" t="s">
        <v>56</v>
      </c>
      <c r="AK284" s="152" t="s">
        <v>56</v>
      </c>
      <c r="AL284" s="153" t="s">
        <v>56</v>
      </c>
      <c r="AM284" s="153" t="s">
        <v>56</v>
      </c>
      <c r="AN284" s="154" t="s">
        <v>56</v>
      </c>
      <c r="AO284" s="154" t="s">
        <v>56</v>
      </c>
      <c r="AP284" s="155" t="s">
        <v>56</v>
      </c>
      <c r="AQ284" s="177" t="s">
        <v>56</v>
      </c>
      <c r="AR284" s="180" t="s">
        <v>56</v>
      </c>
      <c r="AS284" s="180" t="s">
        <v>56</v>
      </c>
      <c r="AT284" s="340" t="s">
        <v>56</v>
      </c>
      <c r="AU284" s="342" t="s">
        <v>56</v>
      </c>
      <c r="AV284" s="344" t="s">
        <v>56</v>
      </c>
      <c r="AW284" s="344" t="s">
        <v>56</v>
      </c>
      <c r="AX284" s="347" t="s">
        <v>56</v>
      </c>
      <c r="AY284" s="347" t="s">
        <v>56</v>
      </c>
    </row>
    <row r="285" spans="1:51" ht="22.15" hidden="1" customHeight="1">
      <c r="A285" s="138">
        <v>92495301</v>
      </c>
      <c r="B285" s="114" t="s">
        <v>2565</v>
      </c>
      <c r="D285" s="223" t="s">
        <v>1828</v>
      </c>
      <c r="E285" s="30" t="s">
        <v>10</v>
      </c>
      <c r="F285" s="74">
        <v>23</v>
      </c>
      <c r="K285" s="30" t="s">
        <v>82</v>
      </c>
      <c r="L285" s="76">
        <v>56</v>
      </c>
      <c r="U285" s="203" t="e">
        <f t="shared" si="4"/>
        <v>#DIV/0!</v>
      </c>
      <c r="X285" s="146">
        <v>35.4</v>
      </c>
      <c r="Y285" s="147">
        <v>35.979999999999997</v>
      </c>
      <c r="Z285" s="142">
        <v>14.8</v>
      </c>
      <c r="AA285" s="142">
        <v>14.9</v>
      </c>
      <c r="AB285" s="143">
        <v>94.6</v>
      </c>
      <c r="AC285" s="143">
        <v>95</v>
      </c>
      <c r="AD285" s="148">
        <v>23.7</v>
      </c>
      <c r="AE285" s="148">
        <v>23.98</v>
      </c>
      <c r="AF285" s="145">
        <v>21.83</v>
      </c>
      <c r="AG285" s="145">
        <v>21.95</v>
      </c>
      <c r="AH285" s="149">
        <v>54</v>
      </c>
      <c r="AI285" s="149">
        <v>55</v>
      </c>
      <c r="AJ285" s="152" t="s">
        <v>56</v>
      </c>
      <c r="AK285" s="152" t="s">
        <v>56</v>
      </c>
      <c r="AL285" s="153" t="s">
        <v>56</v>
      </c>
      <c r="AM285" s="153" t="s">
        <v>56</v>
      </c>
      <c r="AN285" s="154" t="s">
        <v>56</v>
      </c>
      <c r="AO285" s="154" t="s">
        <v>56</v>
      </c>
      <c r="AP285" s="155" t="s">
        <v>56</v>
      </c>
      <c r="AQ285" s="177" t="s">
        <v>56</v>
      </c>
      <c r="AR285" s="180" t="s">
        <v>56</v>
      </c>
      <c r="AS285" s="180" t="s">
        <v>56</v>
      </c>
      <c r="AT285" s="340" t="s">
        <v>56</v>
      </c>
      <c r="AU285" s="342" t="s">
        <v>56</v>
      </c>
      <c r="AV285" s="344" t="s">
        <v>56</v>
      </c>
      <c r="AW285" s="344" t="s">
        <v>56</v>
      </c>
      <c r="AX285" s="347" t="s">
        <v>56</v>
      </c>
      <c r="AY285" s="347" t="s">
        <v>56</v>
      </c>
    </row>
    <row r="286" spans="1:51" ht="24" hidden="1" customHeight="1">
      <c r="A286" s="138">
        <v>92410301</v>
      </c>
      <c r="B286" s="114" t="s">
        <v>2566</v>
      </c>
      <c r="D286" s="223" t="s">
        <v>1828</v>
      </c>
      <c r="E286" s="30" t="s">
        <v>10</v>
      </c>
      <c r="F286" s="74">
        <v>23</v>
      </c>
      <c r="K286" s="30" t="s">
        <v>82</v>
      </c>
      <c r="L286" s="76">
        <v>56</v>
      </c>
      <c r="U286" s="203" t="e">
        <f t="shared" si="4"/>
        <v>#DIV/0!</v>
      </c>
      <c r="X286" s="146">
        <v>35.4</v>
      </c>
      <c r="Y286" s="147">
        <v>35.979999999999997</v>
      </c>
      <c r="Z286" s="142">
        <v>14.8</v>
      </c>
      <c r="AA286" s="142">
        <v>14.9</v>
      </c>
      <c r="AB286" s="143">
        <v>99.6</v>
      </c>
      <c r="AC286" s="143">
        <v>100</v>
      </c>
      <c r="AD286" s="148">
        <v>23.7</v>
      </c>
      <c r="AE286" s="148">
        <v>23.98</v>
      </c>
      <c r="AF286" s="145">
        <v>21.83</v>
      </c>
      <c r="AG286" s="145">
        <v>21.95</v>
      </c>
      <c r="AH286" s="149">
        <v>54</v>
      </c>
      <c r="AI286" s="149">
        <v>55</v>
      </c>
      <c r="AJ286" s="152" t="s">
        <v>56</v>
      </c>
      <c r="AK286" s="152" t="s">
        <v>56</v>
      </c>
      <c r="AL286" s="153" t="s">
        <v>56</v>
      </c>
      <c r="AM286" s="153" t="s">
        <v>56</v>
      </c>
      <c r="AN286" s="154" t="s">
        <v>56</v>
      </c>
      <c r="AO286" s="154" t="s">
        <v>56</v>
      </c>
      <c r="AP286" s="155" t="s">
        <v>56</v>
      </c>
      <c r="AQ286" s="177" t="s">
        <v>56</v>
      </c>
      <c r="AR286" s="180" t="s">
        <v>56</v>
      </c>
      <c r="AS286" s="180" t="s">
        <v>56</v>
      </c>
      <c r="AT286" s="340" t="s">
        <v>56</v>
      </c>
      <c r="AU286" s="342" t="s">
        <v>56</v>
      </c>
      <c r="AV286" s="344" t="s">
        <v>56</v>
      </c>
      <c r="AW286" s="344" t="s">
        <v>56</v>
      </c>
      <c r="AX286" s="347" t="s">
        <v>56</v>
      </c>
      <c r="AY286" s="347" t="s">
        <v>56</v>
      </c>
    </row>
    <row r="287" spans="1:51" ht="22.15" hidden="1" customHeight="1">
      <c r="A287" s="138">
        <v>92405301</v>
      </c>
      <c r="B287" s="114" t="s">
        <v>2567</v>
      </c>
      <c r="D287" s="223" t="s">
        <v>1828</v>
      </c>
      <c r="E287" s="30" t="s">
        <v>10</v>
      </c>
      <c r="F287" s="74">
        <v>23</v>
      </c>
      <c r="K287" s="30" t="s">
        <v>82</v>
      </c>
      <c r="L287" s="76">
        <v>28</v>
      </c>
      <c r="U287" s="203" t="e">
        <f t="shared" si="4"/>
        <v>#DIV/0!</v>
      </c>
      <c r="X287" s="146">
        <v>35.4</v>
      </c>
      <c r="Y287" s="147">
        <v>35.979999999999997</v>
      </c>
      <c r="Z287" s="142">
        <v>14.8</v>
      </c>
      <c r="AA287" s="142">
        <v>14.9</v>
      </c>
      <c r="AB287" s="143">
        <v>104.6</v>
      </c>
      <c r="AC287" s="143">
        <v>105</v>
      </c>
      <c r="AD287" s="148">
        <v>23.7</v>
      </c>
      <c r="AE287" s="148">
        <v>23.98</v>
      </c>
      <c r="AF287" s="145">
        <v>21.83</v>
      </c>
      <c r="AG287" s="145">
        <v>21.95</v>
      </c>
      <c r="AH287" s="149">
        <v>54</v>
      </c>
      <c r="AI287" s="149">
        <v>55</v>
      </c>
      <c r="AJ287" s="152" t="s">
        <v>56</v>
      </c>
      <c r="AK287" s="152" t="s">
        <v>56</v>
      </c>
      <c r="AL287" s="153" t="s">
        <v>56</v>
      </c>
      <c r="AM287" s="153" t="s">
        <v>56</v>
      </c>
      <c r="AN287" s="154" t="s">
        <v>56</v>
      </c>
      <c r="AO287" s="154" t="s">
        <v>56</v>
      </c>
      <c r="AP287" s="155" t="s">
        <v>56</v>
      </c>
      <c r="AQ287" s="177" t="s">
        <v>56</v>
      </c>
      <c r="AR287" s="180" t="s">
        <v>56</v>
      </c>
      <c r="AS287" s="180" t="s">
        <v>56</v>
      </c>
      <c r="AT287" s="340" t="s">
        <v>56</v>
      </c>
      <c r="AU287" s="342" t="s">
        <v>56</v>
      </c>
      <c r="AV287" s="344" t="s">
        <v>56</v>
      </c>
      <c r="AW287" s="344" t="s">
        <v>56</v>
      </c>
      <c r="AX287" s="347" t="s">
        <v>56</v>
      </c>
      <c r="AY287" s="347" t="s">
        <v>56</v>
      </c>
    </row>
    <row r="288" spans="1:51" ht="22.15" hidden="1" customHeight="1">
      <c r="A288" s="138">
        <v>92411301</v>
      </c>
      <c r="B288" s="114" t="s">
        <v>2954</v>
      </c>
      <c r="D288" s="223" t="s">
        <v>1828</v>
      </c>
      <c r="E288" s="30" t="s">
        <v>10</v>
      </c>
      <c r="F288" s="74">
        <v>23</v>
      </c>
      <c r="K288" s="30" t="s">
        <v>82</v>
      </c>
      <c r="L288" s="76">
        <v>28</v>
      </c>
      <c r="U288" s="203" t="e">
        <f t="shared" si="4"/>
        <v>#DIV/0!</v>
      </c>
      <c r="X288" s="146">
        <v>35.4</v>
      </c>
      <c r="Y288" s="147">
        <v>35.979999999999997</v>
      </c>
      <c r="Z288" s="142">
        <v>14.8</v>
      </c>
      <c r="AA288" s="142">
        <v>14.9</v>
      </c>
      <c r="AB288" s="143">
        <v>109.6</v>
      </c>
      <c r="AC288" s="143">
        <v>110</v>
      </c>
      <c r="AD288" s="148">
        <v>23.7</v>
      </c>
      <c r="AE288" s="148">
        <v>23.98</v>
      </c>
      <c r="AF288" s="145">
        <v>21.83</v>
      </c>
      <c r="AG288" s="145">
        <v>21.95</v>
      </c>
      <c r="AH288" s="149">
        <v>54</v>
      </c>
      <c r="AI288" s="149">
        <v>55</v>
      </c>
      <c r="AJ288" s="152" t="s">
        <v>56</v>
      </c>
      <c r="AK288" s="152" t="s">
        <v>56</v>
      </c>
      <c r="AL288" s="153" t="s">
        <v>56</v>
      </c>
      <c r="AM288" s="153" t="s">
        <v>56</v>
      </c>
      <c r="AN288" s="154" t="s">
        <v>56</v>
      </c>
      <c r="AO288" s="154" t="s">
        <v>56</v>
      </c>
      <c r="AP288" s="155" t="s">
        <v>56</v>
      </c>
      <c r="AQ288" s="177" t="s">
        <v>56</v>
      </c>
      <c r="AR288" s="180" t="s">
        <v>56</v>
      </c>
      <c r="AS288" s="180" t="s">
        <v>56</v>
      </c>
      <c r="AT288" s="340" t="s">
        <v>56</v>
      </c>
      <c r="AU288" s="342" t="s">
        <v>56</v>
      </c>
      <c r="AV288" s="344" t="s">
        <v>56</v>
      </c>
      <c r="AW288" s="344" t="s">
        <v>56</v>
      </c>
      <c r="AX288" s="347" t="s">
        <v>56</v>
      </c>
      <c r="AY288" s="347" t="s">
        <v>56</v>
      </c>
    </row>
    <row r="289" spans="1:51" ht="22.15" hidden="1" customHeight="1">
      <c r="A289" s="138">
        <v>92412301</v>
      </c>
      <c r="B289" s="114" t="s">
        <v>2568</v>
      </c>
      <c r="D289" s="223" t="s">
        <v>1828</v>
      </c>
      <c r="E289" s="30" t="s">
        <v>10</v>
      </c>
      <c r="F289" s="74">
        <v>23</v>
      </c>
      <c r="K289" s="30" t="s">
        <v>82</v>
      </c>
      <c r="L289" s="76">
        <v>28</v>
      </c>
      <c r="U289" s="203" t="e">
        <f t="shared" si="4"/>
        <v>#DIV/0!</v>
      </c>
      <c r="X289" s="146">
        <v>35.4</v>
      </c>
      <c r="Y289" s="147">
        <v>35.979999999999997</v>
      </c>
      <c r="Z289" s="142">
        <v>14.8</v>
      </c>
      <c r="AA289" s="142">
        <v>14.9</v>
      </c>
      <c r="AB289" s="143">
        <v>119.6</v>
      </c>
      <c r="AC289" s="143">
        <v>120</v>
      </c>
      <c r="AD289" s="148">
        <v>23.7</v>
      </c>
      <c r="AE289" s="148">
        <v>23.98</v>
      </c>
      <c r="AF289" s="145">
        <v>21.83</v>
      </c>
      <c r="AG289" s="145">
        <v>21.95</v>
      </c>
      <c r="AH289" s="149">
        <v>54</v>
      </c>
      <c r="AI289" s="149">
        <v>55</v>
      </c>
      <c r="AJ289" s="152" t="s">
        <v>56</v>
      </c>
      <c r="AK289" s="152" t="s">
        <v>56</v>
      </c>
      <c r="AL289" s="153" t="s">
        <v>56</v>
      </c>
      <c r="AM289" s="153" t="s">
        <v>56</v>
      </c>
      <c r="AN289" s="154" t="s">
        <v>56</v>
      </c>
      <c r="AO289" s="154" t="s">
        <v>56</v>
      </c>
      <c r="AP289" s="155" t="s">
        <v>56</v>
      </c>
      <c r="AQ289" s="177" t="s">
        <v>56</v>
      </c>
      <c r="AR289" s="180" t="s">
        <v>56</v>
      </c>
      <c r="AS289" s="180" t="s">
        <v>56</v>
      </c>
      <c r="AT289" s="340" t="s">
        <v>56</v>
      </c>
      <c r="AU289" s="342" t="s">
        <v>56</v>
      </c>
      <c r="AV289" s="344" t="s">
        <v>56</v>
      </c>
      <c r="AW289" s="344" t="s">
        <v>56</v>
      </c>
      <c r="AX289" s="347" t="s">
        <v>56</v>
      </c>
      <c r="AY289" s="347" t="s">
        <v>56</v>
      </c>
    </row>
    <row r="290" spans="1:51" ht="22.15" hidden="1" customHeight="1">
      <c r="A290" s="138">
        <v>92413301</v>
      </c>
      <c r="B290" s="114" t="s">
        <v>2569</v>
      </c>
      <c r="D290" s="223" t="s">
        <v>1828</v>
      </c>
      <c r="E290" s="30" t="s">
        <v>10</v>
      </c>
      <c r="F290" s="74">
        <v>23</v>
      </c>
      <c r="K290" s="30" t="s">
        <v>82</v>
      </c>
      <c r="L290" s="76">
        <v>28</v>
      </c>
      <c r="U290" s="203" t="e">
        <f t="shared" si="4"/>
        <v>#DIV/0!</v>
      </c>
      <c r="X290" s="146">
        <v>35.4</v>
      </c>
      <c r="Y290" s="147">
        <v>35.979999999999997</v>
      </c>
      <c r="Z290" s="142">
        <v>14.8</v>
      </c>
      <c r="AA290" s="142">
        <v>14.9</v>
      </c>
      <c r="AB290" s="143">
        <v>129.6</v>
      </c>
      <c r="AC290" s="143">
        <v>130</v>
      </c>
      <c r="AD290" s="148">
        <v>23.7</v>
      </c>
      <c r="AE290" s="148">
        <v>23.98</v>
      </c>
      <c r="AF290" s="145">
        <v>21.83</v>
      </c>
      <c r="AG290" s="145">
        <v>21.95</v>
      </c>
      <c r="AH290" s="149">
        <v>60</v>
      </c>
      <c r="AI290" s="149">
        <v>61</v>
      </c>
      <c r="AJ290" s="152" t="s">
        <v>56</v>
      </c>
      <c r="AK290" s="152" t="s">
        <v>56</v>
      </c>
      <c r="AL290" s="153" t="s">
        <v>56</v>
      </c>
      <c r="AM290" s="153" t="s">
        <v>56</v>
      </c>
      <c r="AN290" s="154" t="s">
        <v>56</v>
      </c>
      <c r="AO290" s="154" t="s">
        <v>56</v>
      </c>
      <c r="AP290" s="155" t="s">
        <v>56</v>
      </c>
      <c r="AQ290" s="177" t="s">
        <v>56</v>
      </c>
      <c r="AR290" s="180" t="s">
        <v>56</v>
      </c>
      <c r="AS290" s="180" t="s">
        <v>56</v>
      </c>
      <c r="AT290" s="340" t="s">
        <v>56</v>
      </c>
      <c r="AU290" s="342" t="s">
        <v>56</v>
      </c>
      <c r="AV290" s="344" t="s">
        <v>56</v>
      </c>
      <c r="AW290" s="344" t="s">
        <v>56</v>
      </c>
      <c r="AX290" s="347" t="s">
        <v>56</v>
      </c>
      <c r="AY290" s="347" t="s">
        <v>56</v>
      </c>
    </row>
    <row r="291" spans="1:51" ht="22.15" hidden="1" customHeight="1">
      <c r="A291" s="138">
        <v>92414301</v>
      </c>
      <c r="B291" s="114" t="s">
        <v>2570</v>
      </c>
      <c r="D291" s="223" t="s">
        <v>1828</v>
      </c>
      <c r="E291" s="30" t="s">
        <v>10</v>
      </c>
      <c r="F291" s="74">
        <v>23</v>
      </c>
      <c r="K291" s="30" t="s">
        <v>82</v>
      </c>
      <c r="L291" s="76">
        <v>28</v>
      </c>
      <c r="S291" s="86">
        <v>613.91</v>
      </c>
      <c r="T291" s="86">
        <v>576.23</v>
      </c>
      <c r="U291" s="203">
        <f t="shared" si="4"/>
        <v>1.7354181490030023</v>
      </c>
      <c r="V291" s="30" t="s">
        <v>1070</v>
      </c>
      <c r="W291" s="79" t="s">
        <v>2123</v>
      </c>
      <c r="X291" s="146">
        <v>35.4</v>
      </c>
      <c r="Y291" s="147">
        <v>35.979999999999997</v>
      </c>
      <c r="Z291" s="142">
        <v>14.8</v>
      </c>
      <c r="AA291" s="142">
        <v>14.9</v>
      </c>
      <c r="AB291" s="143">
        <v>139.6</v>
      </c>
      <c r="AC291" s="143">
        <v>140</v>
      </c>
      <c r="AD291" s="148">
        <v>23.7</v>
      </c>
      <c r="AE291" s="148">
        <v>23.98</v>
      </c>
      <c r="AF291" s="145">
        <v>21.83</v>
      </c>
      <c r="AG291" s="145">
        <v>21.95</v>
      </c>
      <c r="AH291" s="149">
        <v>60</v>
      </c>
      <c r="AI291" s="149">
        <v>61</v>
      </c>
      <c r="AJ291" s="152" t="s">
        <v>56</v>
      </c>
      <c r="AK291" s="152" t="s">
        <v>56</v>
      </c>
      <c r="AL291" s="153" t="s">
        <v>56</v>
      </c>
      <c r="AM291" s="153" t="s">
        <v>56</v>
      </c>
      <c r="AN291" s="154" t="s">
        <v>56</v>
      </c>
      <c r="AO291" s="154" t="s">
        <v>56</v>
      </c>
      <c r="AP291" s="155" t="s">
        <v>56</v>
      </c>
      <c r="AQ291" s="177" t="s">
        <v>56</v>
      </c>
      <c r="AR291" s="180" t="s">
        <v>56</v>
      </c>
      <c r="AS291" s="180" t="s">
        <v>56</v>
      </c>
      <c r="AT291" s="340" t="s">
        <v>56</v>
      </c>
      <c r="AU291" s="342" t="s">
        <v>56</v>
      </c>
      <c r="AV291" s="344" t="s">
        <v>56</v>
      </c>
      <c r="AW291" s="344" t="s">
        <v>56</v>
      </c>
      <c r="AX291" s="347" t="s">
        <v>56</v>
      </c>
      <c r="AY291" s="347" t="s">
        <v>56</v>
      </c>
    </row>
    <row r="292" spans="1:51" ht="22.15" hidden="1" customHeight="1">
      <c r="A292" s="138">
        <v>92415301</v>
      </c>
      <c r="B292" s="114" t="s">
        <v>2571</v>
      </c>
      <c r="D292" s="223" t="s">
        <v>1828</v>
      </c>
      <c r="E292" s="30" t="s">
        <v>10</v>
      </c>
      <c r="F292" s="74">
        <v>23</v>
      </c>
      <c r="K292" s="30" t="s">
        <v>82</v>
      </c>
      <c r="L292" s="76">
        <v>28</v>
      </c>
      <c r="U292" s="203" t="e">
        <f t="shared" si="4"/>
        <v>#DIV/0!</v>
      </c>
      <c r="X292" s="146">
        <v>35.4</v>
      </c>
      <c r="Y292" s="147">
        <v>35.979999999999997</v>
      </c>
      <c r="Z292" s="142">
        <v>14.8</v>
      </c>
      <c r="AA292" s="142">
        <v>14.9</v>
      </c>
      <c r="AB292" s="143">
        <v>149.6</v>
      </c>
      <c r="AC292" s="143">
        <v>150</v>
      </c>
      <c r="AD292" s="148">
        <v>23.7</v>
      </c>
      <c r="AE292" s="148">
        <v>23.98</v>
      </c>
      <c r="AF292" s="145">
        <v>21.83</v>
      </c>
      <c r="AG292" s="145">
        <v>21.95</v>
      </c>
      <c r="AH292" s="149">
        <v>60</v>
      </c>
      <c r="AI292" s="149">
        <v>61</v>
      </c>
      <c r="AJ292" s="152" t="s">
        <v>56</v>
      </c>
      <c r="AK292" s="152" t="s">
        <v>56</v>
      </c>
      <c r="AL292" s="153" t="s">
        <v>56</v>
      </c>
      <c r="AM292" s="153" t="s">
        <v>56</v>
      </c>
      <c r="AN292" s="154" t="s">
        <v>56</v>
      </c>
      <c r="AO292" s="154" t="s">
        <v>56</v>
      </c>
      <c r="AP292" s="155" t="s">
        <v>56</v>
      </c>
      <c r="AQ292" s="177" t="s">
        <v>56</v>
      </c>
      <c r="AR292" s="180" t="s">
        <v>56</v>
      </c>
      <c r="AS292" s="180" t="s">
        <v>56</v>
      </c>
      <c r="AT292" s="340" t="s">
        <v>56</v>
      </c>
      <c r="AU292" s="342" t="s">
        <v>56</v>
      </c>
      <c r="AV292" s="344" t="s">
        <v>56</v>
      </c>
      <c r="AW292" s="344" t="s">
        <v>56</v>
      </c>
      <c r="AX292" s="347" t="s">
        <v>56</v>
      </c>
      <c r="AY292" s="347" t="s">
        <v>56</v>
      </c>
    </row>
    <row r="293" spans="1:51" ht="22.15" hidden="1" customHeight="1">
      <c r="A293" s="241" t="s">
        <v>4537</v>
      </c>
      <c r="B293" s="230" t="s">
        <v>4555</v>
      </c>
      <c r="C293" s="241">
        <v>118410101</v>
      </c>
      <c r="D293" s="223" t="s">
        <v>1734</v>
      </c>
      <c r="E293" s="35" t="s">
        <v>53</v>
      </c>
      <c r="F293" s="74">
        <v>100</v>
      </c>
      <c r="G293" s="35"/>
      <c r="I293" s="35"/>
      <c r="K293" s="35" t="s">
        <v>61</v>
      </c>
      <c r="L293" s="85">
        <v>120</v>
      </c>
      <c r="P293" s="78" t="s">
        <v>1075</v>
      </c>
      <c r="Q293" s="30">
        <v>8</v>
      </c>
      <c r="R293" s="30" t="s">
        <v>4621</v>
      </c>
      <c r="S293" s="86">
        <v>14.35</v>
      </c>
      <c r="T293" s="86">
        <v>11.24</v>
      </c>
      <c r="U293" s="203">
        <f t="shared" si="4"/>
        <v>88.967971530249102</v>
      </c>
      <c r="V293" s="30" t="s">
        <v>1098</v>
      </c>
      <c r="W293" s="79" t="s">
        <v>4622</v>
      </c>
      <c r="X293" s="146">
        <v>14.8</v>
      </c>
      <c r="Y293" s="147">
        <v>15</v>
      </c>
      <c r="Z293" s="142">
        <v>2.2000000000000002</v>
      </c>
      <c r="AA293" s="142">
        <v>2.4</v>
      </c>
      <c r="AB293" s="143">
        <v>24.7</v>
      </c>
      <c r="AC293" s="143">
        <v>25.3</v>
      </c>
      <c r="AD293" s="148">
        <v>7.06</v>
      </c>
      <c r="AE293" s="148">
        <v>7.12</v>
      </c>
      <c r="AF293" s="145">
        <v>14.8</v>
      </c>
      <c r="AG293" s="145">
        <v>15</v>
      </c>
      <c r="AH293" s="149" t="s">
        <v>56</v>
      </c>
      <c r="AI293" s="149" t="s">
        <v>56</v>
      </c>
      <c r="AJ293" s="152" t="s">
        <v>56</v>
      </c>
      <c r="AK293" s="152" t="s">
        <v>56</v>
      </c>
      <c r="AL293" s="153" t="s">
        <v>56</v>
      </c>
      <c r="AM293" s="153" t="s">
        <v>56</v>
      </c>
      <c r="AN293" s="154" t="s">
        <v>56</v>
      </c>
      <c r="AO293" s="154" t="s">
        <v>56</v>
      </c>
      <c r="AP293" s="155" t="s">
        <v>56</v>
      </c>
      <c r="AQ293" s="177" t="s">
        <v>56</v>
      </c>
      <c r="AR293" s="180" t="s">
        <v>56</v>
      </c>
      <c r="AS293" s="180" t="s">
        <v>56</v>
      </c>
      <c r="AT293" s="340" t="s">
        <v>56</v>
      </c>
      <c r="AU293" s="342" t="s">
        <v>56</v>
      </c>
      <c r="AV293" s="344" t="s">
        <v>56</v>
      </c>
      <c r="AW293" s="344" t="s">
        <v>56</v>
      </c>
      <c r="AX293" s="347" t="s">
        <v>56</v>
      </c>
      <c r="AY293" s="347" t="s">
        <v>56</v>
      </c>
    </row>
    <row r="294" spans="1:51" ht="22.15" hidden="1" customHeight="1">
      <c r="A294" s="236" t="s">
        <v>4378</v>
      </c>
      <c r="B294" s="230" t="s">
        <v>4379</v>
      </c>
      <c r="C294" s="236">
        <v>118410104</v>
      </c>
      <c r="D294" s="223" t="s">
        <v>1676</v>
      </c>
      <c r="E294" s="35" t="s">
        <v>733</v>
      </c>
      <c r="F294" s="74">
        <v>160</v>
      </c>
      <c r="K294" s="35" t="s">
        <v>81</v>
      </c>
      <c r="L294" s="85">
        <v>175</v>
      </c>
      <c r="P294" s="78" t="s">
        <v>1075</v>
      </c>
      <c r="Q294" s="30" t="s">
        <v>1108</v>
      </c>
      <c r="R294" s="30" t="s">
        <v>1222</v>
      </c>
      <c r="S294" s="86">
        <v>13.07</v>
      </c>
      <c r="T294" s="86">
        <v>11.35</v>
      </c>
      <c r="U294" s="203">
        <f t="shared" si="4"/>
        <v>88.105726872246706</v>
      </c>
      <c r="V294" s="30" t="s">
        <v>1070</v>
      </c>
      <c r="W294" s="79" t="s">
        <v>1099</v>
      </c>
      <c r="X294" s="146">
        <v>13.75</v>
      </c>
      <c r="Y294" s="147">
        <v>13.98</v>
      </c>
      <c r="Z294" s="142">
        <v>5.4</v>
      </c>
      <c r="AA294" s="142">
        <v>5.5</v>
      </c>
      <c r="AB294" s="143">
        <v>15.6</v>
      </c>
      <c r="AC294" s="143">
        <v>15.8</v>
      </c>
      <c r="AD294" s="148">
        <v>7.06</v>
      </c>
      <c r="AE294" s="148">
        <v>7.12</v>
      </c>
      <c r="AF294" s="145">
        <v>0.4</v>
      </c>
      <c r="AG294" s="145">
        <v>0.5</v>
      </c>
      <c r="AH294" s="149" t="s">
        <v>56</v>
      </c>
      <c r="AI294" s="149" t="s">
        <v>56</v>
      </c>
      <c r="AJ294" s="152" t="s">
        <v>56</v>
      </c>
      <c r="AK294" s="152" t="s">
        <v>56</v>
      </c>
      <c r="AL294" s="153" t="s">
        <v>56</v>
      </c>
      <c r="AM294" s="153" t="s">
        <v>56</v>
      </c>
      <c r="AN294" s="154" t="s">
        <v>56</v>
      </c>
      <c r="AO294" s="154" t="s">
        <v>56</v>
      </c>
      <c r="AP294" s="155" t="s">
        <v>56</v>
      </c>
      <c r="AQ294" s="177" t="s">
        <v>56</v>
      </c>
      <c r="AR294" s="180" t="s">
        <v>56</v>
      </c>
      <c r="AS294" s="180" t="s">
        <v>56</v>
      </c>
      <c r="AT294" s="340" t="s">
        <v>56</v>
      </c>
      <c r="AU294" s="342" t="s">
        <v>56</v>
      </c>
      <c r="AV294" s="344" t="s">
        <v>56</v>
      </c>
      <c r="AW294" s="344" t="s">
        <v>56</v>
      </c>
      <c r="AX294" s="347" t="s">
        <v>56</v>
      </c>
      <c r="AY294" s="347" t="s">
        <v>56</v>
      </c>
    </row>
    <row r="295" spans="1:51" ht="22.15" hidden="1" customHeight="1">
      <c r="A295" s="236" t="s">
        <v>4763</v>
      </c>
      <c r="B295" s="230" t="s">
        <v>4767</v>
      </c>
      <c r="C295" s="236">
        <v>118410110</v>
      </c>
      <c r="D295" s="223" t="s">
        <v>1734</v>
      </c>
      <c r="E295" s="30" t="s">
        <v>32</v>
      </c>
      <c r="F295" s="74">
        <v>100</v>
      </c>
      <c r="K295" s="30" t="s">
        <v>81</v>
      </c>
      <c r="L295" s="76">
        <v>120</v>
      </c>
      <c r="P295" s="78" t="s">
        <v>1075</v>
      </c>
      <c r="Q295" s="30" t="s">
        <v>1168</v>
      </c>
      <c r="R295" s="30" t="s">
        <v>1169</v>
      </c>
      <c r="S295" s="86">
        <v>6.96</v>
      </c>
      <c r="T295" s="86">
        <v>6.96</v>
      </c>
      <c r="U295" s="203">
        <f t="shared" si="4"/>
        <v>143.67816091954023</v>
      </c>
      <c r="V295" s="30" t="s">
        <v>1098</v>
      </c>
      <c r="W295" s="79" t="s">
        <v>1103</v>
      </c>
      <c r="X295" s="146">
        <v>7.8</v>
      </c>
      <c r="Y295" s="147">
        <v>8.1999999999999993</v>
      </c>
      <c r="Z295" s="142">
        <v>0.5</v>
      </c>
      <c r="AA295" s="142">
        <v>0.7</v>
      </c>
      <c r="AB295" s="143">
        <v>48.7</v>
      </c>
      <c r="AC295" s="143">
        <v>49.3</v>
      </c>
      <c r="AD295" s="148">
        <v>4.95</v>
      </c>
      <c r="AE295" s="148">
        <v>5</v>
      </c>
      <c r="AF295" s="145">
        <v>4.03</v>
      </c>
      <c r="AG295" s="145">
        <v>4.09</v>
      </c>
      <c r="AH295" s="149">
        <v>11.7</v>
      </c>
      <c r="AI295" s="149">
        <v>12.3</v>
      </c>
      <c r="AJ295" s="152" t="s">
        <v>56</v>
      </c>
      <c r="AK295" s="152" t="s">
        <v>56</v>
      </c>
      <c r="AL295" s="153" t="s">
        <v>56</v>
      </c>
      <c r="AM295" s="153" t="s">
        <v>56</v>
      </c>
      <c r="AN295" s="154" t="s">
        <v>56</v>
      </c>
      <c r="AO295" s="154" t="s">
        <v>56</v>
      </c>
      <c r="AP295" s="155" t="s">
        <v>56</v>
      </c>
      <c r="AQ295" s="177" t="s">
        <v>56</v>
      </c>
      <c r="AR295" s="180" t="s">
        <v>56</v>
      </c>
      <c r="AS295" s="180" t="s">
        <v>56</v>
      </c>
      <c r="AT295" s="340" t="s">
        <v>56</v>
      </c>
      <c r="AU295" s="342" t="s">
        <v>56</v>
      </c>
      <c r="AV295" s="344" t="s">
        <v>56</v>
      </c>
      <c r="AW295" s="344" t="s">
        <v>56</v>
      </c>
      <c r="AX295" s="347" t="s">
        <v>56</v>
      </c>
      <c r="AY295" s="347" t="s">
        <v>56</v>
      </c>
    </row>
    <row r="296" spans="1:51" ht="22.15" hidden="1" customHeight="1">
      <c r="A296" s="236" t="s">
        <v>1861</v>
      </c>
      <c r="B296" s="230" t="s">
        <v>3598</v>
      </c>
      <c r="C296" s="236">
        <v>118410113</v>
      </c>
      <c r="D296" s="223" t="s">
        <v>1734</v>
      </c>
      <c r="E296" s="30" t="s">
        <v>739</v>
      </c>
      <c r="F296" s="75">
        <v>220</v>
      </c>
      <c r="K296" s="30" t="s">
        <v>81</v>
      </c>
      <c r="L296" s="76">
        <v>120</v>
      </c>
      <c r="P296" s="78" t="s">
        <v>1075</v>
      </c>
      <c r="Q296" s="210" t="s">
        <v>2892</v>
      </c>
      <c r="R296" s="30" t="s">
        <v>1097</v>
      </c>
      <c r="S296" s="86">
        <v>7.18</v>
      </c>
      <c r="T296" s="86">
        <v>6.36</v>
      </c>
      <c r="U296" s="203">
        <f t="shared" si="4"/>
        <v>157.23270440251571</v>
      </c>
      <c r="V296" s="30" t="s">
        <v>1098</v>
      </c>
      <c r="W296" s="79" t="s">
        <v>1103</v>
      </c>
      <c r="X296" s="146">
        <v>9.9</v>
      </c>
      <c r="Y296" s="147">
        <v>10</v>
      </c>
      <c r="Z296" s="142">
        <v>2.9</v>
      </c>
      <c r="AA296" s="142">
        <v>3.1</v>
      </c>
      <c r="AB296" s="143">
        <v>23</v>
      </c>
      <c r="AC296" s="143">
        <v>23.3</v>
      </c>
      <c r="AD296" s="148">
        <v>5.85</v>
      </c>
      <c r="AE296" s="148">
        <v>5.98</v>
      </c>
      <c r="AF296" s="145">
        <v>5.22</v>
      </c>
      <c r="AG296" s="145">
        <v>5.29</v>
      </c>
      <c r="AH296" s="149">
        <v>13</v>
      </c>
      <c r="AI296" s="149">
        <v>13.5</v>
      </c>
      <c r="AJ296" s="152">
        <v>12.48</v>
      </c>
      <c r="AK296" s="152">
        <v>12.73</v>
      </c>
      <c r="AL296" s="153" t="s">
        <v>56</v>
      </c>
      <c r="AM296" s="153" t="s">
        <v>56</v>
      </c>
      <c r="AN296" s="154" t="s">
        <v>56</v>
      </c>
      <c r="AO296" s="154" t="s">
        <v>56</v>
      </c>
      <c r="AP296" s="155" t="s">
        <v>56</v>
      </c>
      <c r="AQ296" s="177" t="s">
        <v>56</v>
      </c>
      <c r="AR296" s="180" t="s">
        <v>56</v>
      </c>
      <c r="AS296" s="180" t="s">
        <v>56</v>
      </c>
      <c r="AT296" s="340" t="s">
        <v>56</v>
      </c>
      <c r="AU296" s="342" t="s">
        <v>56</v>
      </c>
      <c r="AV296" s="344" t="s">
        <v>56</v>
      </c>
      <c r="AW296" s="344" t="s">
        <v>56</v>
      </c>
      <c r="AX296" s="347" t="s">
        <v>56</v>
      </c>
      <c r="AY296" s="347" t="s">
        <v>56</v>
      </c>
    </row>
    <row r="297" spans="1:51" ht="22.15" hidden="1" customHeight="1">
      <c r="A297" s="241" t="s">
        <v>4764</v>
      </c>
      <c r="B297" s="230" t="s">
        <v>4768</v>
      </c>
      <c r="C297" s="241">
        <v>118410117</v>
      </c>
      <c r="D297" s="223" t="s">
        <v>1734</v>
      </c>
      <c r="E297" s="30" t="s">
        <v>32</v>
      </c>
      <c r="F297" s="75">
        <v>100</v>
      </c>
      <c r="K297" s="30" t="s">
        <v>81</v>
      </c>
      <c r="L297" s="76">
        <v>74</v>
      </c>
      <c r="P297" s="78" t="s">
        <v>1075</v>
      </c>
      <c r="Q297" s="30" t="s">
        <v>1168</v>
      </c>
      <c r="R297" s="30" t="s">
        <v>1841</v>
      </c>
      <c r="U297" s="203" t="e">
        <f t="shared" si="4"/>
        <v>#DIV/0!</v>
      </c>
      <c r="V297" s="30" t="s">
        <v>1098</v>
      </c>
      <c r="W297" s="79" t="s">
        <v>1103</v>
      </c>
      <c r="X297" s="146">
        <v>7.8</v>
      </c>
      <c r="Y297" s="147">
        <v>8.1999999999999993</v>
      </c>
      <c r="Z297" s="142">
        <v>0.5</v>
      </c>
      <c r="AA297" s="142">
        <v>0.7</v>
      </c>
      <c r="AB297" s="143">
        <v>74.2</v>
      </c>
      <c r="AC297" s="143">
        <v>74.8</v>
      </c>
      <c r="AD297" s="148">
        <v>4.95</v>
      </c>
      <c r="AE297" s="148">
        <v>5</v>
      </c>
      <c r="AF297" s="145">
        <v>4.03</v>
      </c>
      <c r="AG297" s="145">
        <v>4.09</v>
      </c>
      <c r="AH297" s="149">
        <v>11.7</v>
      </c>
      <c r="AI297" s="149">
        <v>12.3</v>
      </c>
      <c r="AJ297" s="152" t="s">
        <v>56</v>
      </c>
      <c r="AK297" s="152" t="s">
        <v>56</v>
      </c>
      <c r="AL297" s="153" t="s">
        <v>56</v>
      </c>
      <c r="AM297" s="153" t="s">
        <v>56</v>
      </c>
      <c r="AN297" s="154" t="s">
        <v>56</v>
      </c>
      <c r="AO297" s="154" t="s">
        <v>56</v>
      </c>
      <c r="AP297" s="155" t="s">
        <v>56</v>
      </c>
      <c r="AQ297" s="177" t="s">
        <v>56</v>
      </c>
      <c r="AR297" s="180" t="s">
        <v>56</v>
      </c>
      <c r="AS297" s="180" t="s">
        <v>56</v>
      </c>
      <c r="AT297" s="340" t="s">
        <v>56</v>
      </c>
      <c r="AU297" s="342" t="s">
        <v>56</v>
      </c>
      <c r="AV297" s="344" t="s">
        <v>56</v>
      </c>
      <c r="AW297" s="344" t="s">
        <v>56</v>
      </c>
      <c r="AX297" s="347" t="s">
        <v>56</v>
      </c>
      <c r="AY297" s="347" t="s">
        <v>56</v>
      </c>
    </row>
    <row r="298" spans="1:51" ht="22.15" hidden="1" customHeight="1">
      <c r="A298" s="30">
        <v>118410119</v>
      </c>
      <c r="B298" s="31" t="s">
        <v>967</v>
      </c>
      <c r="C298" s="32"/>
      <c r="D298" s="223"/>
      <c r="E298" s="30" t="s">
        <v>51</v>
      </c>
      <c r="F298" s="75">
        <v>160</v>
      </c>
      <c r="K298" s="30" t="s">
        <v>81</v>
      </c>
      <c r="L298" s="76">
        <v>120</v>
      </c>
      <c r="U298" s="203" t="e">
        <f t="shared" si="4"/>
        <v>#DIV/0!</v>
      </c>
      <c r="X298" s="146"/>
      <c r="Y298" s="147"/>
      <c r="Z298" s="142"/>
      <c r="AA298" s="142"/>
      <c r="AB298" s="143"/>
      <c r="AC298" s="143"/>
      <c r="AD298" s="148"/>
      <c r="AE298" s="148"/>
      <c r="AF298" s="145" t="s">
        <v>56</v>
      </c>
      <c r="AG298" s="145" t="s">
        <v>56</v>
      </c>
      <c r="AH298" s="149" t="s">
        <v>56</v>
      </c>
      <c r="AI298" s="149" t="s">
        <v>56</v>
      </c>
      <c r="AJ298" s="152" t="s">
        <v>56</v>
      </c>
      <c r="AK298" s="152" t="s">
        <v>56</v>
      </c>
      <c r="AL298" s="153" t="s">
        <v>56</v>
      </c>
      <c r="AM298" s="153" t="s">
        <v>56</v>
      </c>
      <c r="AN298" s="154" t="s">
        <v>56</v>
      </c>
      <c r="AO298" s="154" t="s">
        <v>56</v>
      </c>
      <c r="AP298" s="155" t="s">
        <v>56</v>
      </c>
      <c r="AQ298" s="177" t="s">
        <v>56</v>
      </c>
      <c r="AR298" s="180" t="s">
        <v>56</v>
      </c>
      <c r="AS298" s="180" t="s">
        <v>56</v>
      </c>
      <c r="AT298" s="340" t="s">
        <v>56</v>
      </c>
      <c r="AU298" s="342" t="s">
        <v>56</v>
      </c>
      <c r="AV298" s="344" t="s">
        <v>56</v>
      </c>
      <c r="AW298" s="344" t="s">
        <v>56</v>
      </c>
      <c r="AX298" s="347" t="s">
        <v>56</v>
      </c>
      <c r="AY298" s="347" t="s">
        <v>56</v>
      </c>
    </row>
    <row r="299" spans="1:51" ht="22.15" hidden="1" customHeight="1">
      <c r="A299" s="236" t="s">
        <v>1860</v>
      </c>
      <c r="B299" s="230" t="s">
        <v>504</v>
      </c>
      <c r="C299" s="236">
        <v>118410121</v>
      </c>
      <c r="D299" s="223" t="s">
        <v>1947</v>
      </c>
      <c r="E299" s="30" t="s">
        <v>739</v>
      </c>
      <c r="F299" s="75">
        <v>160</v>
      </c>
      <c r="P299" s="78" t="s">
        <v>1075</v>
      </c>
      <c r="Q299" s="30" t="s">
        <v>1168</v>
      </c>
      <c r="R299" s="30" t="s">
        <v>1859</v>
      </c>
      <c r="S299" s="86">
        <v>4.97</v>
      </c>
      <c r="T299" s="86">
        <v>4.97</v>
      </c>
      <c r="U299" s="203">
        <f t="shared" si="4"/>
        <v>201.2072434607646</v>
      </c>
      <c r="V299" s="30" t="s">
        <v>1098</v>
      </c>
      <c r="W299" s="79" t="s">
        <v>1103</v>
      </c>
      <c r="X299" s="146">
        <v>5.7</v>
      </c>
      <c r="Y299" s="147">
        <v>6</v>
      </c>
      <c r="Z299" s="142">
        <v>0.9</v>
      </c>
      <c r="AA299" s="142">
        <v>1.1000000000000001</v>
      </c>
      <c r="AB299" s="143">
        <v>31.5</v>
      </c>
      <c r="AC299" s="143">
        <v>32</v>
      </c>
      <c r="AD299" s="148">
        <v>4.95</v>
      </c>
      <c r="AE299" s="148">
        <v>5</v>
      </c>
      <c r="AF299" s="145" t="s">
        <v>56</v>
      </c>
      <c r="AG299" s="145" t="s">
        <v>56</v>
      </c>
      <c r="AH299" s="149" t="s">
        <v>56</v>
      </c>
      <c r="AI299" s="149" t="s">
        <v>56</v>
      </c>
      <c r="AJ299" s="152" t="s">
        <v>56</v>
      </c>
      <c r="AK299" s="152" t="s">
        <v>56</v>
      </c>
      <c r="AL299" s="153" t="s">
        <v>56</v>
      </c>
      <c r="AM299" s="153" t="s">
        <v>56</v>
      </c>
      <c r="AN299" s="154" t="s">
        <v>56</v>
      </c>
      <c r="AO299" s="154" t="s">
        <v>56</v>
      </c>
      <c r="AP299" s="155" t="s">
        <v>56</v>
      </c>
      <c r="AQ299" s="177" t="s">
        <v>56</v>
      </c>
      <c r="AR299" s="180" t="s">
        <v>56</v>
      </c>
      <c r="AS299" s="180" t="s">
        <v>56</v>
      </c>
      <c r="AT299" s="340" t="s">
        <v>56</v>
      </c>
      <c r="AU299" s="342" t="s">
        <v>56</v>
      </c>
      <c r="AV299" s="344" t="s">
        <v>56</v>
      </c>
      <c r="AW299" s="344" t="s">
        <v>56</v>
      </c>
      <c r="AX299" s="347" t="s">
        <v>56</v>
      </c>
      <c r="AY299" s="347" t="s">
        <v>56</v>
      </c>
    </row>
    <row r="300" spans="1:51" ht="22.15" hidden="1" customHeight="1">
      <c r="A300" s="242" t="s">
        <v>4765</v>
      </c>
      <c r="B300" s="243" t="s">
        <v>4766</v>
      </c>
      <c r="C300" s="242">
        <v>118410124</v>
      </c>
      <c r="D300" s="223" t="s">
        <v>1734</v>
      </c>
      <c r="E300" s="35" t="s">
        <v>32</v>
      </c>
      <c r="F300" s="84">
        <v>95</v>
      </c>
      <c r="G300" s="35"/>
      <c r="H300" s="83"/>
      <c r="I300" s="35"/>
      <c r="J300" s="84"/>
      <c r="K300" s="35" t="s">
        <v>81</v>
      </c>
      <c r="L300" s="85">
        <v>120</v>
      </c>
      <c r="M300" s="35"/>
      <c r="N300" s="85"/>
      <c r="O300" s="35"/>
      <c r="P300" s="78" t="s">
        <v>1075</v>
      </c>
      <c r="Q300" s="353" t="s">
        <v>2906</v>
      </c>
      <c r="R300" s="30" t="s">
        <v>1841</v>
      </c>
      <c r="S300" s="86">
        <v>9.7200000000000006</v>
      </c>
      <c r="T300" s="86">
        <v>9.7200000000000006</v>
      </c>
      <c r="U300" s="203">
        <f t="shared" si="4"/>
        <v>102.88065843621399</v>
      </c>
      <c r="V300" s="30" t="s">
        <v>1098</v>
      </c>
      <c r="W300" s="79" t="s">
        <v>1103</v>
      </c>
      <c r="X300" s="146">
        <v>7.8</v>
      </c>
      <c r="Y300" s="147">
        <v>8.1999999999999993</v>
      </c>
      <c r="Z300" s="142">
        <v>0.5</v>
      </c>
      <c r="AA300" s="142">
        <v>0.7</v>
      </c>
      <c r="AB300" s="143">
        <v>67.2</v>
      </c>
      <c r="AC300" s="143">
        <v>67.8</v>
      </c>
      <c r="AD300" s="148">
        <v>4.95</v>
      </c>
      <c r="AE300" s="148">
        <v>5</v>
      </c>
      <c r="AF300" s="145">
        <v>4.03</v>
      </c>
      <c r="AG300" s="145">
        <v>4.09</v>
      </c>
      <c r="AH300" s="149">
        <v>11.7</v>
      </c>
      <c r="AI300" s="149">
        <v>12.3</v>
      </c>
      <c r="AJ300" s="152" t="s">
        <v>56</v>
      </c>
      <c r="AK300" s="152" t="s">
        <v>56</v>
      </c>
      <c r="AL300" s="153" t="s">
        <v>56</v>
      </c>
      <c r="AM300" s="153" t="s">
        <v>56</v>
      </c>
      <c r="AN300" s="154" t="s">
        <v>56</v>
      </c>
      <c r="AO300" s="154" t="s">
        <v>56</v>
      </c>
      <c r="AP300" s="155" t="s">
        <v>56</v>
      </c>
      <c r="AQ300" s="177" t="s">
        <v>56</v>
      </c>
      <c r="AR300" s="180" t="s">
        <v>56</v>
      </c>
      <c r="AS300" s="180" t="s">
        <v>56</v>
      </c>
      <c r="AT300" s="340" t="s">
        <v>56</v>
      </c>
      <c r="AU300" s="342" t="s">
        <v>56</v>
      </c>
      <c r="AV300" s="344" t="s">
        <v>56</v>
      </c>
      <c r="AW300" s="344" t="s">
        <v>56</v>
      </c>
      <c r="AX300" s="347" t="s">
        <v>56</v>
      </c>
      <c r="AY300" s="347" t="s">
        <v>56</v>
      </c>
    </row>
    <row r="301" spans="1:51" ht="22.15" hidden="1" customHeight="1">
      <c r="A301" s="36">
        <v>118410125</v>
      </c>
      <c r="B301" s="31" t="s">
        <v>505</v>
      </c>
      <c r="C301" s="37"/>
      <c r="D301" s="223"/>
      <c r="E301" s="30" t="s">
        <v>1401</v>
      </c>
      <c r="F301" s="75">
        <v>200</v>
      </c>
      <c r="K301" s="30" t="s">
        <v>1404</v>
      </c>
      <c r="L301" s="76">
        <v>132</v>
      </c>
      <c r="U301" s="203" t="e">
        <f t="shared" si="4"/>
        <v>#DIV/0!</v>
      </c>
      <c r="X301" s="146"/>
      <c r="Y301" s="147"/>
      <c r="Z301" s="142"/>
      <c r="AA301" s="142"/>
      <c r="AB301" s="143"/>
      <c r="AC301" s="143"/>
      <c r="AD301" s="148"/>
      <c r="AE301" s="148"/>
      <c r="AF301" s="145" t="s">
        <v>56</v>
      </c>
      <c r="AG301" s="145" t="s">
        <v>56</v>
      </c>
      <c r="AH301" s="149" t="s">
        <v>56</v>
      </c>
      <c r="AI301" s="149" t="s">
        <v>56</v>
      </c>
      <c r="AJ301" s="152" t="s">
        <v>56</v>
      </c>
      <c r="AK301" s="152" t="s">
        <v>56</v>
      </c>
      <c r="AL301" s="153" t="s">
        <v>56</v>
      </c>
      <c r="AM301" s="153" t="s">
        <v>56</v>
      </c>
      <c r="AN301" s="154" t="s">
        <v>56</v>
      </c>
      <c r="AO301" s="154" t="s">
        <v>56</v>
      </c>
      <c r="AP301" s="155" t="s">
        <v>56</v>
      </c>
      <c r="AQ301" s="177" t="s">
        <v>56</v>
      </c>
      <c r="AR301" s="180" t="s">
        <v>56</v>
      </c>
      <c r="AS301" s="180" t="s">
        <v>56</v>
      </c>
      <c r="AT301" s="340" t="s">
        <v>56</v>
      </c>
      <c r="AU301" s="342" t="s">
        <v>56</v>
      </c>
      <c r="AV301" s="344" t="s">
        <v>56</v>
      </c>
      <c r="AW301" s="344" t="s">
        <v>56</v>
      </c>
      <c r="AX301" s="347" t="s">
        <v>56</v>
      </c>
      <c r="AY301" s="347" t="s">
        <v>56</v>
      </c>
    </row>
    <row r="302" spans="1:51" ht="21" hidden="1" customHeight="1">
      <c r="A302" s="390" t="s">
        <v>3188</v>
      </c>
      <c r="B302" s="380" t="s">
        <v>3190</v>
      </c>
      <c r="C302" s="390">
        <v>118410128</v>
      </c>
      <c r="D302" s="409" t="s">
        <v>1734</v>
      </c>
      <c r="E302" s="35" t="s">
        <v>733</v>
      </c>
      <c r="F302" s="83">
        <v>200</v>
      </c>
      <c r="G302" s="35"/>
      <c r="H302" s="83"/>
      <c r="I302" s="35"/>
      <c r="J302" s="84"/>
      <c r="K302" s="30" t="s">
        <v>81</v>
      </c>
      <c r="L302" s="76">
        <v>175</v>
      </c>
      <c r="M302" s="35"/>
      <c r="N302" s="85"/>
      <c r="O302" s="35"/>
      <c r="U302" s="203" t="e">
        <f t="shared" si="4"/>
        <v>#DIV/0!</v>
      </c>
      <c r="X302" s="146">
        <v>11.75</v>
      </c>
      <c r="Y302" s="147">
        <v>11.98</v>
      </c>
      <c r="Z302" s="142">
        <v>5.4</v>
      </c>
      <c r="AA302" s="142">
        <v>5.55</v>
      </c>
      <c r="AB302" s="143">
        <v>29.85</v>
      </c>
      <c r="AC302" s="143">
        <v>30.15</v>
      </c>
      <c r="AD302" s="148">
        <v>7.06</v>
      </c>
      <c r="AE302" s="148">
        <v>7.12</v>
      </c>
      <c r="AF302" s="145" t="s">
        <v>56</v>
      </c>
      <c r="AG302" s="145" t="s">
        <v>56</v>
      </c>
      <c r="AH302" s="149" t="s">
        <v>56</v>
      </c>
      <c r="AI302" s="149" t="s">
        <v>56</v>
      </c>
      <c r="AJ302" s="152" t="s">
        <v>56</v>
      </c>
      <c r="AK302" s="152" t="s">
        <v>56</v>
      </c>
      <c r="AL302" s="153" t="s">
        <v>56</v>
      </c>
      <c r="AM302" s="153" t="s">
        <v>56</v>
      </c>
      <c r="AN302" s="154" t="s">
        <v>56</v>
      </c>
      <c r="AO302" s="154" t="s">
        <v>56</v>
      </c>
      <c r="AP302" s="155" t="s">
        <v>56</v>
      </c>
      <c r="AQ302" s="177" t="s">
        <v>56</v>
      </c>
      <c r="AR302" s="180" t="s">
        <v>56</v>
      </c>
      <c r="AS302" s="180" t="s">
        <v>56</v>
      </c>
      <c r="AT302" s="340" t="s">
        <v>56</v>
      </c>
      <c r="AU302" s="342" t="s">
        <v>56</v>
      </c>
      <c r="AV302" s="344" t="s">
        <v>56</v>
      </c>
      <c r="AW302" s="344" t="s">
        <v>56</v>
      </c>
      <c r="AX302" s="347" t="s">
        <v>56</v>
      </c>
      <c r="AY302" s="347" t="s">
        <v>56</v>
      </c>
    </row>
    <row r="303" spans="1:51" ht="22.15" hidden="1" customHeight="1">
      <c r="A303" s="242" t="s">
        <v>1821</v>
      </c>
      <c r="B303" s="243" t="s">
        <v>1491</v>
      </c>
      <c r="C303" s="242">
        <v>118410129</v>
      </c>
      <c r="D303" s="223" t="s">
        <v>1734</v>
      </c>
      <c r="E303" s="35" t="s">
        <v>733</v>
      </c>
      <c r="F303" s="83">
        <v>180</v>
      </c>
      <c r="G303" s="35"/>
      <c r="H303" s="83"/>
      <c r="I303" s="35"/>
      <c r="J303" s="84"/>
      <c r="K303" s="30" t="s">
        <v>81</v>
      </c>
      <c r="L303" s="76">
        <v>175</v>
      </c>
      <c r="M303" s="35"/>
      <c r="N303" s="85"/>
      <c r="O303" s="35"/>
      <c r="P303" s="78" t="s">
        <v>1075</v>
      </c>
      <c r="R303" s="30" t="s">
        <v>1102</v>
      </c>
      <c r="S303" s="86">
        <v>17.329999999999998</v>
      </c>
      <c r="T303" s="86">
        <v>15.69</v>
      </c>
      <c r="U303" s="203">
        <f t="shared" si="4"/>
        <v>63.734862970044617</v>
      </c>
      <c r="V303" s="30" t="s">
        <v>1098</v>
      </c>
      <c r="W303" s="79" t="s">
        <v>1103</v>
      </c>
      <c r="X303" s="146">
        <v>11.75</v>
      </c>
      <c r="Y303" s="147">
        <v>11.98</v>
      </c>
      <c r="Z303" s="142">
        <v>5.4</v>
      </c>
      <c r="AA303" s="142">
        <v>5.55</v>
      </c>
      <c r="AB303" s="143">
        <v>34.85</v>
      </c>
      <c r="AC303" s="143">
        <v>35.15</v>
      </c>
      <c r="AD303" s="148">
        <v>7.06</v>
      </c>
      <c r="AE303" s="148">
        <v>7.12</v>
      </c>
      <c r="AF303" s="145" t="s">
        <v>56</v>
      </c>
      <c r="AG303" s="145" t="s">
        <v>56</v>
      </c>
      <c r="AH303" s="149" t="s">
        <v>56</v>
      </c>
      <c r="AI303" s="149" t="s">
        <v>56</v>
      </c>
      <c r="AJ303" s="152" t="s">
        <v>56</v>
      </c>
      <c r="AK303" s="152" t="s">
        <v>56</v>
      </c>
      <c r="AL303" s="153" t="s">
        <v>56</v>
      </c>
      <c r="AM303" s="153" t="s">
        <v>56</v>
      </c>
      <c r="AN303" s="154" t="s">
        <v>56</v>
      </c>
      <c r="AO303" s="154" t="s">
        <v>56</v>
      </c>
      <c r="AP303" s="155" t="s">
        <v>56</v>
      </c>
      <c r="AQ303" s="177" t="s">
        <v>56</v>
      </c>
      <c r="AR303" s="180" t="s">
        <v>56</v>
      </c>
      <c r="AS303" s="180" t="s">
        <v>56</v>
      </c>
      <c r="AT303" s="340" t="s">
        <v>56</v>
      </c>
      <c r="AU303" s="342" t="s">
        <v>56</v>
      </c>
      <c r="AV303" s="344" t="s">
        <v>56</v>
      </c>
      <c r="AW303" s="344" t="s">
        <v>56</v>
      </c>
      <c r="AX303" s="347" t="s">
        <v>56</v>
      </c>
      <c r="AY303" s="347" t="s">
        <v>56</v>
      </c>
    </row>
    <row r="304" spans="1:51" ht="22.15" hidden="1" customHeight="1">
      <c r="A304" s="33">
        <v>118410130</v>
      </c>
      <c r="B304" s="34" t="s">
        <v>2680</v>
      </c>
      <c r="D304" s="223"/>
      <c r="E304" s="35" t="s">
        <v>733</v>
      </c>
      <c r="F304" s="83">
        <v>160</v>
      </c>
      <c r="G304" s="35"/>
      <c r="H304" s="83"/>
      <c r="I304" s="35"/>
      <c r="J304" s="84"/>
      <c r="K304" s="30" t="s">
        <v>81</v>
      </c>
      <c r="L304" s="76">
        <v>175</v>
      </c>
      <c r="M304" s="35"/>
      <c r="N304" s="85"/>
      <c r="O304" s="35"/>
      <c r="U304" s="203" t="e">
        <f t="shared" si="4"/>
        <v>#DIV/0!</v>
      </c>
      <c r="X304" s="146"/>
      <c r="Y304" s="147"/>
      <c r="Z304" s="142"/>
      <c r="AA304" s="142"/>
      <c r="AB304" s="143"/>
      <c r="AC304" s="143"/>
      <c r="AD304" s="148"/>
      <c r="AE304" s="148"/>
      <c r="AF304" s="145" t="s">
        <v>56</v>
      </c>
      <c r="AG304" s="145" t="s">
        <v>56</v>
      </c>
      <c r="AH304" s="149" t="s">
        <v>56</v>
      </c>
      <c r="AI304" s="149" t="s">
        <v>56</v>
      </c>
      <c r="AJ304" s="152" t="s">
        <v>56</v>
      </c>
      <c r="AK304" s="152" t="s">
        <v>56</v>
      </c>
      <c r="AL304" s="153" t="s">
        <v>56</v>
      </c>
      <c r="AM304" s="153" t="s">
        <v>56</v>
      </c>
      <c r="AN304" s="154" t="s">
        <v>56</v>
      </c>
      <c r="AO304" s="154" t="s">
        <v>56</v>
      </c>
      <c r="AP304" s="155" t="s">
        <v>56</v>
      </c>
      <c r="AQ304" s="177" t="s">
        <v>56</v>
      </c>
      <c r="AR304" s="180" t="s">
        <v>56</v>
      </c>
      <c r="AS304" s="180" t="s">
        <v>56</v>
      </c>
      <c r="AT304" s="340" t="s">
        <v>56</v>
      </c>
      <c r="AU304" s="342" t="s">
        <v>56</v>
      </c>
      <c r="AV304" s="344" t="s">
        <v>56</v>
      </c>
      <c r="AW304" s="344" t="s">
        <v>56</v>
      </c>
      <c r="AX304" s="347" t="s">
        <v>56</v>
      </c>
      <c r="AY304" s="347" t="s">
        <v>56</v>
      </c>
    </row>
    <row r="305" spans="1:51" ht="22.15" hidden="1" customHeight="1">
      <c r="A305" s="33">
        <v>118410131</v>
      </c>
      <c r="B305" s="34" t="s">
        <v>1101</v>
      </c>
      <c r="C305" s="32"/>
      <c r="D305" s="223"/>
      <c r="E305" s="35" t="s">
        <v>733</v>
      </c>
      <c r="F305" s="83">
        <v>200</v>
      </c>
      <c r="G305" s="35"/>
      <c r="H305" s="83"/>
      <c r="I305" s="35"/>
      <c r="J305" s="84"/>
      <c r="K305" s="30" t="s">
        <v>81</v>
      </c>
      <c r="L305" s="76">
        <v>175</v>
      </c>
      <c r="M305" s="35"/>
      <c r="N305" s="85"/>
      <c r="O305" s="35"/>
      <c r="P305" s="78" t="s">
        <v>1075</v>
      </c>
      <c r="Q305" s="30" t="s">
        <v>1108</v>
      </c>
      <c r="R305" s="30" t="s">
        <v>1102</v>
      </c>
      <c r="U305" s="203" t="e">
        <f t="shared" si="4"/>
        <v>#DIV/0!</v>
      </c>
      <c r="V305" s="30" t="s">
        <v>1098</v>
      </c>
      <c r="W305" s="79" t="s">
        <v>1103</v>
      </c>
      <c r="X305" s="146"/>
      <c r="Y305" s="147"/>
      <c r="Z305" s="142"/>
      <c r="AA305" s="142"/>
      <c r="AB305" s="143"/>
      <c r="AC305" s="143"/>
      <c r="AD305" s="148"/>
      <c r="AE305" s="148"/>
      <c r="AF305" s="145" t="s">
        <v>56</v>
      </c>
      <c r="AG305" s="145" t="s">
        <v>56</v>
      </c>
      <c r="AH305" s="149" t="s">
        <v>56</v>
      </c>
      <c r="AI305" s="149" t="s">
        <v>56</v>
      </c>
      <c r="AJ305" s="152" t="s">
        <v>56</v>
      </c>
      <c r="AK305" s="152" t="s">
        <v>56</v>
      </c>
      <c r="AL305" s="153" t="s">
        <v>56</v>
      </c>
      <c r="AM305" s="153" t="s">
        <v>56</v>
      </c>
      <c r="AN305" s="154" t="s">
        <v>56</v>
      </c>
      <c r="AO305" s="154" t="s">
        <v>56</v>
      </c>
      <c r="AP305" s="155" t="s">
        <v>56</v>
      </c>
      <c r="AQ305" s="177" t="s">
        <v>56</v>
      </c>
      <c r="AR305" s="180" t="s">
        <v>56</v>
      </c>
      <c r="AS305" s="180" t="s">
        <v>56</v>
      </c>
      <c r="AT305" s="340" t="s">
        <v>56</v>
      </c>
      <c r="AU305" s="342" t="s">
        <v>56</v>
      </c>
      <c r="AV305" s="344" t="s">
        <v>56</v>
      </c>
      <c r="AW305" s="344" t="s">
        <v>56</v>
      </c>
      <c r="AX305" s="347" t="s">
        <v>56</v>
      </c>
      <c r="AY305" s="347" t="s">
        <v>56</v>
      </c>
    </row>
    <row r="306" spans="1:51" ht="22.15" hidden="1" customHeight="1">
      <c r="A306" s="32">
        <v>128270201</v>
      </c>
      <c r="B306" s="31" t="s">
        <v>1030</v>
      </c>
      <c r="C306" s="37"/>
      <c r="D306" s="223"/>
      <c r="E306" s="30" t="s">
        <v>908</v>
      </c>
      <c r="F306" s="74">
        <v>105</v>
      </c>
      <c r="K306" s="30" t="s">
        <v>225</v>
      </c>
      <c r="L306" s="76">
        <v>80</v>
      </c>
      <c r="U306" s="203" t="e">
        <f t="shared" si="4"/>
        <v>#DIV/0!</v>
      </c>
      <c r="X306" s="146"/>
      <c r="Y306" s="147"/>
      <c r="Z306" s="142"/>
      <c r="AA306" s="142"/>
      <c r="AB306" s="143"/>
      <c r="AC306" s="143"/>
      <c r="AD306" s="148"/>
      <c r="AE306" s="148"/>
      <c r="AF306" s="145" t="s">
        <v>56</v>
      </c>
      <c r="AG306" s="145" t="s">
        <v>56</v>
      </c>
      <c r="AH306" s="149" t="s">
        <v>56</v>
      </c>
      <c r="AI306" s="149" t="s">
        <v>56</v>
      </c>
      <c r="AJ306" s="152" t="s">
        <v>56</v>
      </c>
      <c r="AK306" s="152" t="s">
        <v>56</v>
      </c>
      <c r="AL306" s="153" t="s">
        <v>56</v>
      </c>
      <c r="AM306" s="153" t="s">
        <v>56</v>
      </c>
      <c r="AN306" s="154" t="s">
        <v>56</v>
      </c>
      <c r="AO306" s="154" t="s">
        <v>56</v>
      </c>
      <c r="AP306" s="155" t="s">
        <v>56</v>
      </c>
      <c r="AQ306" s="177" t="s">
        <v>56</v>
      </c>
      <c r="AR306" s="180" t="s">
        <v>56</v>
      </c>
      <c r="AS306" s="180" t="s">
        <v>56</v>
      </c>
      <c r="AT306" s="340" t="s">
        <v>56</v>
      </c>
      <c r="AU306" s="342" t="s">
        <v>56</v>
      </c>
      <c r="AV306" s="344" t="s">
        <v>56</v>
      </c>
      <c r="AW306" s="344" t="s">
        <v>56</v>
      </c>
      <c r="AX306" s="347" t="s">
        <v>56</v>
      </c>
      <c r="AY306" s="347" t="s">
        <v>56</v>
      </c>
    </row>
    <row r="307" spans="1:51" ht="22.15" hidden="1" customHeight="1">
      <c r="A307" s="239" t="s">
        <v>2054</v>
      </c>
      <c r="B307" s="232" t="s">
        <v>2209</v>
      </c>
      <c r="C307" s="240" t="s">
        <v>2053</v>
      </c>
      <c r="D307" s="409" t="s">
        <v>1676</v>
      </c>
      <c r="E307" s="30" t="s">
        <v>719</v>
      </c>
      <c r="F307" s="74">
        <v>95</v>
      </c>
      <c r="K307" s="30" t="s">
        <v>225</v>
      </c>
      <c r="L307" s="76">
        <v>80</v>
      </c>
      <c r="U307" s="203" t="e">
        <f t="shared" si="4"/>
        <v>#DIV/0!</v>
      </c>
      <c r="X307" s="146">
        <v>20.65</v>
      </c>
      <c r="Y307" s="147">
        <v>20.98</v>
      </c>
      <c r="Z307" s="142">
        <v>8.3000000000000007</v>
      </c>
      <c r="AA307" s="142">
        <v>8.5</v>
      </c>
      <c r="AB307" s="143">
        <v>63</v>
      </c>
      <c r="AC307" s="143">
        <v>64</v>
      </c>
      <c r="AD307" s="148">
        <v>12.54</v>
      </c>
      <c r="AE307" s="148">
        <v>12.67</v>
      </c>
      <c r="AF307" s="145">
        <v>11.1</v>
      </c>
      <c r="AG307" s="145">
        <v>11.25</v>
      </c>
      <c r="AH307" s="149">
        <v>20.5</v>
      </c>
      <c r="AI307" s="149">
        <v>21.5</v>
      </c>
      <c r="AJ307" s="152" t="s">
        <v>56</v>
      </c>
      <c r="AK307" s="152" t="s">
        <v>56</v>
      </c>
      <c r="AL307" s="153" t="s">
        <v>56</v>
      </c>
      <c r="AM307" s="153" t="s">
        <v>56</v>
      </c>
      <c r="AN307" s="154" t="s">
        <v>56</v>
      </c>
      <c r="AO307" s="154" t="s">
        <v>56</v>
      </c>
      <c r="AP307" s="155" t="s">
        <v>56</v>
      </c>
      <c r="AQ307" s="177" t="s">
        <v>56</v>
      </c>
      <c r="AR307" s="180" t="s">
        <v>56</v>
      </c>
      <c r="AS307" s="180" t="s">
        <v>56</v>
      </c>
      <c r="AT307" s="340" t="s">
        <v>56</v>
      </c>
      <c r="AU307" s="342" t="s">
        <v>56</v>
      </c>
      <c r="AV307" s="344" t="s">
        <v>56</v>
      </c>
      <c r="AW307" s="344" t="s">
        <v>56</v>
      </c>
      <c r="AX307" s="347" t="s">
        <v>56</v>
      </c>
      <c r="AY307" s="347" t="s">
        <v>56</v>
      </c>
    </row>
    <row r="308" spans="1:51" ht="22.15" hidden="1" customHeight="1">
      <c r="A308" s="241" t="s">
        <v>1669</v>
      </c>
      <c r="B308" s="230" t="s">
        <v>2208</v>
      </c>
      <c r="C308" s="241">
        <v>542000003</v>
      </c>
      <c r="D308" s="223" t="s">
        <v>1676</v>
      </c>
      <c r="E308" s="30" t="s">
        <v>719</v>
      </c>
      <c r="F308" s="74">
        <v>105</v>
      </c>
      <c r="K308" s="30" t="s">
        <v>225</v>
      </c>
      <c r="L308" s="76">
        <v>80</v>
      </c>
      <c r="P308" s="78" t="s">
        <v>1075</v>
      </c>
      <c r="Q308" s="30" t="s">
        <v>1076</v>
      </c>
      <c r="R308" s="30" t="s">
        <v>1670</v>
      </c>
      <c r="S308" s="86">
        <v>40.72</v>
      </c>
      <c r="T308" s="86">
        <v>37.58</v>
      </c>
      <c r="U308" s="203">
        <f t="shared" si="4"/>
        <v>26.609898882384247</v>
      </c>
      <c r="V308" s="30" t="s">
        <v>1098</v>
      </c>
      <c r="W308" s="79" t="s">
        <v>1103</v>
      </c>
      <c r="X308" s="146">
        <v>16.75</v>
      </c>
      <c r="Y308" s="147">
        <v>16.98</v>
      </c>
      <c r="Z308" s="142">
        <v>6.3</v>
      </c>
      <c r="AA308" s="142">
        <v>6.5</v>
      </c>
      <c r="AB308" s="143">
        <v>50.5</v>
      </c>
      <c r="AC308" s="143">
        <v>51.5</v>
      </c>
      <c r="AD308" s="148">
        <v>9.39</v>
      </c>
      <c r="AE308" s="148">
        <v>9.5</v>
      </c>
      <c r="AF308" s="145">
        <v>8.35</v>
      </c>
      <c r="AG308" s="145">
        <v>8.4499999999999993</v>
      </c>
      <c r="AH308" s="149">
        <v>16.5</v>
      </c>
      <c r="AI308" s="149">
        <v>17.5</v>
      </c>
      <c r="AJ308" s="152" t="s">
        <v>56</v>
      </c>
      <c r="AK308" s="152" t="s">
        <v>56</v>
      </c>
      <c r="AL308" s="153" t="s">
        <v>56</v>
      </c>
      <c r="AM308" s="153" t="s">
        <v>56</v>
      </c>
      <c r="AN308" s="154" t="s">
        <v>56</v>
      </c>
      <c r="AO308" s="154" t="s">
        <v>56</v>
      </c>
      <c r="AP308" s="155" t="s">
        <v>56</v>
      </c>
      <c r="AQ308" s="177" t="s">
        <v>56</v>
      </c>
      <c r="AR308" s="180" t="s">
        <v>56</v>
      </c>
      <c r="AS308" s="180" t="s">
        <v>56</v>
      </c>
      <c r="AT308" s="340" t="s">
        <v>56</v>
      </c>
      <c r="AU308" s="342" t="s">
        <v>56</v>
      </c>
      <c r="AV308" s="344" t="s">
        <v>56</v>
      </c>
      <c r="AW308" s="344" t="s">
        <v>56</v>
      </c>
      <c r="AX308" s="347" t="s">
        <v>56</v>
      </c>
      <c r="AY308" s="347" t="s">
        <v>56</v>
      </c>
    </row>
    <row r="309" spans="1:51" ht="22.15" hidden="1" customHeight="1">
      <c r="A309" s="231" t="s">
        <v>2029</v>
      </c>
      <c r="B309" s="232" t="s">
        <v>2207</v>
      </c>
      <c r="C309" s="239">
        <v>542000004</v>
      </c>
      <c r="D309" s="223" t="s">
        <v>1676</v>
      </c>
      <c r="E309" s="30" t="s">
        <v>719</v>
      </c>
      <c r="F309" s="74">
        <v>95</v>
      </c>
      <c r="K309" s="30" t="s">
        <v>225</v>
      </c>
      <c r="L309" s="76">
        <v>80</v>
      </c>
      <c r="P309" s="78" t="s">
        <v>1075</v>
      </c>
      <c r="Q309" s="30" t="s">
        <v>1076</v>
      </c>
      <c r="R309" s="30" t="s">
        <v>1670</v>
      </c>
      <c r="S309" s="86">
        <v>45.87</v>
      </c>
      <c r="T309" s="86">
        <v>42.4</v>
      </c>
      <c r="U309" s="203">
        <f t="shared" si="4"/>
        <v>23.584905660377359</v>
      </c>
      <c r="V309" s="30" t="s">
        <v>1098</v>
      </c>
      <c r="W309" s="79" t="s">
        <v>1103</v>
      </c>
      <c r="X309" s="146">
        <v>16.75</v>
      </c>
      <c r="Y309" s="147">
        <v>16.98</v>
      </c>
      <c r="Z309" s="142">
        <v>6.3</v>
      </c>
      <c r="AA309" s="142">
        <v>6.5</v>
      </c>
      <c r="AB309" s="143">
        <v>60</v>
      </c>
      <c r="AC309" s="143">
        <v>61</v>
      </c>
      <c r="AD309" s="148">
        <v>9.39</v>
      </c>
      <c r="AE309" s="148">
        <v>9.5</v>
      </c>
      <c r="AF309" s="145">
        <v>8.35</v>
      </c>
      <c r="AG309" s="145">
        <v>8.4499999999999993</v>
      </c>
      <c r="AH309" s="149">
        <v>23.5</v>
      </c>
      <c r="AI309" s="149">
        <v>24.5</v>
      </c>
      <c r="AJ309" s="152" t="s">
        <v>63</v>
      </c>
      <c r="AK309" s="152" t="s">
        <v>56</v>
      </c>
      <c r="AL309" s="153" t="s">
        <v>56</v>
      </c>
      <c r="AM309" s="153" t="s">
        <v>56</v>
      </c>
      <c r="AN309" s="154" t="s">
        <v>56</v>
      </c>
      <c r="AO309" s="154" t="s">
        <v>56</v>
      </c>
      <c r="AP309" s="155" t="s">
        <v>56</v>
      </c>
      <c r="AQ309" s="177" t="s">
        <v>56</v>
      </c>
      <c r="AR309" s="180" t="s">
        <v>56</v>
      </c>
      <c r="AS309" s="180" t="s">
        <v>56</v>
      </c>
      <c r="AT309" s="340" t="s">
        <v>56</v>
      </c>
      <c r="AU309" s="342" t="s">
        <v>56</v>
      </c>
      <c r="AV309" s="344" t="s">
        <v>56</v>
      </c>
      <c r="AW309" s="344" t="s">
        <v>56</v>
      </c>
      <c r="AX309" s="347" t="s">
        <v>56</v>
      </c>
      <c r="AY309" s="347" t="s">
        <v>56</v>
      </c>
    </row>
    <row r="310" spans="1:51" ht="22.15" hidden="1" customHeight="1">
      <c r="A310" s="32">
        <v>542000005</v>
      </c>
      <c r="B310" s="31" t="s">
        <v>1390</v>
      </c>
      <c r="C310" s="37"/>
      <c r="D310" s="223"/>
      <c r="E310" s="30" t="s">
        <v>908</v>
      </c>
      <c r="F310" s="74">
        <v>105</v>
      </c>
      <c r="K310" s="30" t="s">
        <v>225</v>
      </c>
      <c r="L310" s="76">
        <v>80</v>
      </c>
      <c r="U310" s="203" t="e">
        <f t="shared" si="4"/>
        <v>#DIV/0!</v>
      </c>
      <c r="X310" s="146"/>
      <c r="Y310" s="147"/>
      <c r="Z310" s="142"/>
      <c r="AA310" s="142"/>
      <c r="AB310" s="143"/>
      <c r="AC310" s="143"/>
      <c r="AD310" s="148"/>
      <c r="AE310" s="148"/>
      <c r="AF310" s="145" t="s">
        <v>56</v>
      </c>
      <c r="AG310" s="145" t="s">
        <v>56</v>
      </c>
      <c r="AH310" s="149" t="s">
        <v>56</v>
      </c>
      <c r="AI310" s="149" t="s">
        <v>56</v>
      </c>
      <c r="AJ310" s="152" t="s">
        <v>56</v>
      </c>
      <c r="AK310" s="152" t="s">
        <v>56</v>
      </c>
      <c r="AL310" s="153" t="s">
        <v>56</v>
      </c>
      <c r="AM310" s="153" t="s">
        <v>56</v>
      </c>
      <c r="AN310" s="154" t="s">
        <v>56</v>
      </c>
      <c r="AO310" s="154" t="s">
        <v>56</v>
      </c>
      <c r="AP310" s="155" t="s">
        <v>56</v>
      </c>
      <c r="AQ310" s="177" t="s">
        <v>56</v>
      </c>
      <c r="AR310" s="180" t="s">
        <v>56</v>
      </c>
      <c r="AS310" s="180" t="s">
        <v>56</v>
      </c>
      <c r="AT310" s="340" t="s">
        <v>56</v>
      </c>
      <c r="AU310" s="342" t="s">
        <v>56</v>
      </c>
      <c r="AV310" s="344" t="s">
        <v>56</v>
      </c>
      <c r="AW310" s="344" t="s">
        <v>56</v>
      </c>
      <c r="AX310" s="347" t="s">
        <v>56</v>
      </c>
      <c r="AY310" s="347" t="s">
        <v>56</v>
      </c>
    </row>
    <row r="311" spans="1:51" ht="22.15" hidden="1" customHeight="1">
      <c r="A311" s="30">
        <v>138690313</v>
      </c>
      <c r="B311" s="31" t="s">
        <v>752</v>
      </c>
      <c r="C311" s="37"/>
      <c r="D311" s="223"/>
      <c r="E311" s="30" t="s">
        <v>753</v>
      </c>
      <c r="F311" s="75">
        <v>160</v>
      </c>
      <c r="K311" s="30" t="s">
        <v>26</v>
      </c>
      <c r="L311" s="110">
        <v>120</v>
      </c>
      <c r="M311" s="30" t="s">
        <v>78</v>
      </c>
      <c r="N311" s="76">
        <v>120</v>
      </c>
      <c r="U311" s="203" t="e">
        <f t="shared" si="4"/>
        <v>#DIV/0!</v>
      </c>
      <c r="X311" s="146"/>
      <c r="Y311" s="147"/>
      <c r="Z311" s="142"/>
      <c r="AA311" s="142"/>
      <c r="AB311" s="143"/>
      <c r="AC311" s="143"/>
      <c r="AD311" s="148"/>
      <c r="AE311" s="148"/>
      <c r="AF311" s="145" t="s">
        <v>56</v>
      </c>
      <c r="AG311" s="145" t="s">
        <v>56</v>
      </c>
      <c r="AH311" s="149" t="s">
        <v>56</v>
      </c>
      <c r="AI311" s="149" t="s">
        <v>56</v>
      </c>
      <c r="AJ311" s="152" t="s">
        <v>56</v>
      </c>
      <c r="AK311" s="152" t="s">
        <v>56</v>
      </c>
      <c r="AL311" s="153" t="s">
        <v>56</v>
      </c>
      <c r="AM311" s="153" t="s">
        <v>56</v>
      </c>
      <c r="AN311" s="154" t="s">
        <v>56</v>
      </c>
      <c r="AO311" s="154" t="s">
        <v>56</v>
      </c>
      <c r="AP311" s="155" t="s">
        <v>56</v>
      </c>
      <c r="AQ311" s="177" t="s">
        <v>56</v>
      </c>
      <c r="AR311" s="180" t="s">
        <v>56</v>
      </c>
      <c r="AS311" s="180" t="s">
        <v>56</v>
      </c>
      <c r="AT311" s="340" t="s">
        <v>56</v>
      </c>
      <c r="AU311" s="342" t="s">
        <v>56</v>
      </c>
      <c r="AV311" s="344" t="s">
        <v>56</v>
      </c>
      <c r="AW311" s="344" t="s">
        <v>56</v>
      </c>
      <c r="AX311" s="347" t="s">
        <v>56</v>
      </c>
      <c r="AY311" s="347" t="s">
        <v>56</v>
      </c>
    </row>
    <row r="312" spans="1:51" ht="22.15" hidden="1" customHeight="1">
      <c r="A312" s="236" t="s">
        <v>1933</v>
      </c>
      <c r="B312" s="230" t="s">
        <v>1932</v>
      </c>
      <c r="C312" s="236">
        <v>138690397</v>
      </c>
      <c r="D312" s="223" t="s">
        <v>1828</v>
      </c>
      <c r="E312" s="30" t="s">
        <v>719</v>
      </c>
      <c r="F312" s="74">
        <v>105</v>
      </c>
      <c r="K312" s="30" t="s">
        <v>225</v>
      </c>
      <c r="L312" s="76">
        <v>80</v>
      </c>
      <c r="P312" s="78" t="s">
        <v>1094</v>
      </c>
      <c r="Q312" s="30" t="s">
        <v>1136</v>
      </c>
      <c r="R312" s="30" t="s">
        <v>1146</v>
      </c>
      <c r="U312" s="203" t="e">
        <f t="shared" si="4"/>
        <v>#DIV/0!</v>
      </c>
      <c r="V312" s="30" t="s">
        <v>1070</v>
      </c>
      <c r="W312" s="79" t="s">
        <v>1668</v>
      </c>
      <c r="X312" s="146">
        <v>18.7</v>
      </c>
      <c r="Y312" s="147">
        <v>18.98</v>
      </c>
      <c r="Z312" s="142">
        <v>7.4</v>
      </c>
      <c r="AA312" s="142">
        <v>7.5</v>
      </c>
      <c r="AB312" s="143">
        <v>29.7</v>
      </c>
      <c r="AC312" s="143">
        <v>30</v>
      </c>
      <c r="AD312" s="148">
        <v>11.76</v>
      </c>
      <c r="AE312" s="148">
        <v>11.98</v>
      </c>
      <c r="AF312" s="145">
        <v>11.03</v>
      </c>
      <c r="AG312" s="145">
        <v>11.13</v>
      </c>
      <c r="AH312" s="149">
        <v>24.5</v>
      </c>
      <c r="AI312" s="149">
        <v>25</v>
      </c>
      <c r="AJ312" s="152" t="s">
        <v>56</v>
      </c>
      <c r="AK312" s="152" t="s">
        <v>56</v>
      </c>
      <c r="AL312" s="153" t="s">
        <v>56</v>
      </c>
      <c r="AM312" s="153" t="s">
        <v>56</v>
      </c>
      <c r="AN312" s="154" t="s">
        <v>56</v>
      </c>
      <c r="AO312" s="154" t="s">
        <v>56</v>
      </c>
      <c r="AP312" s="155" t="s">
        <v>56</v>
      </c>
      <c r="AQ312" s="177" t="s">
        <v>56</v>
      </c>
      <c r="AR312" s="180" t="s">
        <v>56</v>
      </c>
      <c r="AS312" s="180" t="s">
        <v>56</v>
      </c>
      <c r="AT312" s="340" t="s">
        <v>56</v>
      </c>
      <c r="AU312" s="342" t="s">
        <v>56</v>
      </c>
      <c r="AV312" s="344" t="s">
        <v>56</v>
      </c>
      <c r="AW312" s="344" t="s">
        <v>56</v>
      </c>
      <c r="AX312" s="347" t="s">
        <v>56</v>
      </c>
      <c r="AY312" s="347" t="s">
        <v>56</v>
      </c>
    </row>
    <row r="313" spans="1:51" ht="22.15" hidden="1" customHeight="1">
      <c r="A313" s="36">
        <v>144770201</v>
      </c>
      <c r="B313" s="31" t="s">
        <v>1026</v>
      </c>
      <c r="C313" s="37"/>
      <c r="D313" s="223"/>
      <c r="E313" s="30" t="s">
        <v>719</v>
      </c>
      <c r="F313" s="74">
        <v>70</v>
      </c>
      <c r="U313" s="203" t="e">
        <f t="shared" si="4"/>
        <v>#DIV/0!</v>
      </c>
      <c r="X313" s="146"/>
      <c r="Y313" s="147"/>
      <c r="Z313" s="142"/>
      <c r="AA313" s="142"/>
      <c r="AB313" s="143"/>
      <c r="AC313" s="143"/>
      <c r="AD313" s="148"/>
      <c r="AE313" s="148"/>
      <c r="AF313" s="145" t="s">
        <v>56</v>
      </c>
      <c r="AG313" s="145" t="s">
        <v>56</v>
      </c>
      <c r="AH313" s="149" t="s">
        <v>56</v>
      </c>
      <c r="AI313" s="149" t="s">
        <v>56</v>
      </c>
      <c r="AJ313" s="152" t="s">
        <v>56</v>
      </c>
      <c r="AK313" s="152" t="s">
        <v>56</v>
      </c>
      <c r="AL313" s="153" t="s">
        <v>56</v>
      </c>
      <c r="AM313" s="153" t="s">
        <v>56</v>
      </c>
      <c r="AN313" s="154" t="s">
        <v>56</v>
      </c>
      <c r="AO313" s="154" t="s">
        <v>56</v>
      </c>
      <c r="AP313" s="155" t="s">
        <v>56</v>
      </c>
      <c r="AQ313" s="177" t="s">
        <v>56</v>
      </c>
      <c r="AR313" s="180" t="s">
        <v>56</v>
      </c>
      <c r="AS313" s="180" t="s">
        <v>56</v>
      </c>
      <c r="AT313" s="340" t="s">
        <v>56</v>
      </c>
      <c r="AU313" s="342" t="s">
        <v>56</v>
      </c>
      <c r="AV313" s="344" t="s">
        <v>56</v>
      </c>
      <c r="AW313" s="344" t="s">
        <v>56</v>
      </c>
      <c r="AX313" s="347" t="s">
        <v>56</v>
      </c>
      <c r="AY313" s="347" t="s">
        <v>56</v>
      </c>
    </row>
    <row r="314" spans="1:51" ht="22.15" hidden="1" customHeight="1">
      <c r="A314" s="236" t="s">
        <v>1673</v>
      </c>
      <c r="B314" s="230" t="s">
        <v>4574</v>
      </c>
      <c r="C314" s="242" t="s">
        <v>1738</v>
      </c>
      <c r="D314" s="223" t="s">
        <v>1676</v>
      </c>
      <c r="E314" s="30" t="s">
        <v>53</v>
      </c>
      <c r="F314" s="74">
        <v>130</v>
      </c>
      <c r="G314" s="30" t="s">
        <v>733</v>
      </c>
      <c r="H314" s="74">
        <v>160</v>
      </c>
      <c r="K314" s="30" t="s">
        <v>81</v>
      </c>
      <c r="L314" s="76">
        <v>175</v>
      </c>
      <c r="M314" s="30" t="s">
        <v>61</v>
      </c>
      <c r="N314" s="76">
        <v>120</v>
      </c>
      <c r="P314" s="78" t="s">
        <v>1075</v>
      </c>
      <c r="Q314" s="30" t="s">
        <v>1108</v>
      </c>
      <c r="R314" s="30" t="s">
        <v>1109</v>
      </c>
      <c r="S314" s="86">
        <v>13.4</v>
      </c>
      <c r="T314" s="86">
        <v>11.89</v>
      </c>
      <c r="U314" s="203">
        <f t="shared" si="4"/>
        <v>84.104289318755249</v>
      </c>
      <c r="V314" s="30" t="s">
        <v>1098</v>
      </c>
      <c r="W314" s="79" t="s">
        <v>1103</v>
      </c>
      <c r="X314" s="146">
        <v>11.8</v>
      </c>
      <c r="Y314" s="147">
        <v>12</v>
      </c>
      <c r="Z314" s="142">
        <v>3.8</v>
      </c>
      <c r="AA314" s="142">
        <v>4</v>
      </c>
      <c r="AB314" s="143">
        <v>26.8</v>
      </c>
      <c r="AC314" s="143">
        <v>27</v>
      </c>
      <c r="AD314" s="148">
        <v>6.85</v>
      </c>
      <c r="AE314" s="148">
        <v>6.95</v>
      </c>
      <c r="AF314" s="145">
        <v>16.5</v>
      </c>
      <c r="AG314" s="145">
        <v>17.5</v>
      </c>
      <c r="AH314" s="149" t="s">
        <v>56</v>
      </c>
      <c r="AI314" s="149" t="s">
        <v>56</v>
      </c>
      <c r="AJ314" s="152" t="s">
        <v>56</v>
      </c>
      <c r="AK314" s="152" t="s">
        <v>56</v>
      </c>
      <c r="AL314" s="153" t="s">
        <v>56</v>
      </c>
      <c r="AM314" s="153" t="s">
        <v>56</v>
      </c>
      <c r="AN314" s="154" t="s">
        <v>56</v>
      </c>
      <c r="AO314" s="154" t="s">
        <v>56</v>
      </c>
      <c r="AP314" s="155" t="s">
        <v>56</v>
      </c>
      <c r="AQ314" s="177" t="s">
        <v>56</v>
      </c>
      <c r="AR314" s="180" t="s">
        <v>56</v>
      </c>
      <c r="AS314" s="180" t="s">
        <v>56</v>
      </c>
      <c r="AT314" s="340" t="s">
        <v>56</v>
      </c>
      <c r="AU314" s="342" t="s">
        <v>56</v>
      </c>
      <c r="AV314" s="344" t="s">
        <v>56</v>
      </c>
      <c r="AW314" s="344" t="s">
        <v>56</v>
      </c>
      <c r="AX314" s="347">
        <v>16.5</v>
      </c>
      <c r="AY314" s="347">
        <v>17.5</v>
      </c>
    </row>
    <row r="315" spans="1:51" ht="22.15" hidden="1" customHeight="1">
      <c r="A315" s="236" t="s">
        <v>1716</v>
      </c>
      <c r="B315" s="230" t="s">
        <v>2163</v>
      </c>
      <c r="C315" s="236" t="s">
        <v>1672</v>
      </c>
      <c r="D315" s="223" t="s">
        <v>1676</v>
      </c>
      <c r="E315" s="30" t="s">
        <v>739</v>
      </c>
      <c r="F315" s="74">
        <v>160</v>
      </c>
      <c r="K315" s="30" t="s">
        <v>81</v>
      </c>
      <c r="L315" s="76">
        <v>120</v>
      </c>
      <c r="P315" s="78" t="s">
        <v>1075</v>
      </c>
      <c r="Q315" s="30" t="s">
        <v>1128</v>
      </c>
      <c r="R315" s="30" t="s">
        <v>1717</v>
      </c>
      <c r="S315" s="86">
        <v>5.95</v>
      </c>
      <c r="T315" s="86">
        <v>5.16</v>
      </c>
      <c r="U315" s="203">
        <f t="shared" si="4"/>
        <v>193.79844961240309</v>
      </c>
      <c r="V315" s="30" t="s">
        <v>1070</v>
      </c>
      <c r="W315" s="79" t="s">
        <v>1718</v>
      </c>
      <c r="X315" s="146">
        <v>9.8000000000000007</v>
      </c>
      <c r="Y315" s="147">
        <v>9.98</v>
      </c>
      <c r="Z315" s="142">
        <v>3.9</v>
      </c>
      <c r="AA315" s="142">
        <v>4</v>
      </c>
      <c r="AB315" s="143">
        <v>17.8</v>
      </c>
      <c r="AC315" s="143">
        <v>18</v>
      </c>
      <c r="AD315" s="148">
        <v>5.22</v>
      </c>
      <c r="AE315" s="148">
        <v>5.29</v>
      </c>
      <c r="AF315" s="145" t="s">
        <v>56</v>
      </c>
      <c r="AG315" s="145" t="s">
        <v>56</v>
      </c>
      <c r="AH315" s="149" t="s">
        <v>56</v>
      </c>
      <c r="AI315" s="149" t="s">
        <v>56</v>
      </c>
      <c r="AJ315" s="152" t="s">
        <v>56</v>
      </c>
      <c r="AK315" s="152" t="s">
        <v>56</v>
      </c>
      <c r="AL315" s="153" t="s">
        <v>56</v>
      </c>
      <c r="AM315" s="153" t="s">
        <v>56</v>
      </c>
      <c r="AN315" s="154" t="s">
        <v>56</v>
      </c>
      <c r="AO315" s="154" t="s">
        <v>56</v>
      </c>
      <c r="AP315" s="155" t="s">
        <v>56</v>
      </c>
      <c r="AQ315" s="177" t="s">
        <v>56</v>
      </c>
      <c r="AR315" s="180" t="s">
        <v>56</v>
      </c>
      <c r="AS315" s="180" t="s">
        <v>56</v>
      </c>
      <c r="AT315" s="340" t="s">
        <v>56</v>
      </c>
      <c r="AU315" s="342" t="s">
        <v>56</v>
      </c>
      <c r="AV315" s="344" t="s">
        <v>56</v>
      </c>
      <c r="AW315" s="344" t="s">
        <v>56</v>
      </c>
      <c r="AX315" s="347" t="s">
        <v>56</v>
      </c>
      <c r="AY315" s="347" t="s">
        <v>56</v>
      </c>
    </row>
    <row r="316" spans="1:51" ht="22.15" hidden="1" customHeight="1">
      <c r="A316" s="236" t="s">
        <v>1671</v>
      </c>
      <c r="B316" s="230" t="s">
        <v>889</v>
      </c>
      <c r="C316" s="242" t="s">
        <v>1739</v>
      </c>
      <c r="D316" s="223"/>
      <c r="E316" s="30" t="s">
        <v>733</v>
      </c>
      <c r="F316" s="74">
        <v>180</v>
      </c>
      <c r="G316" s="30" t="s">
        <v>53</v>
      </c>
      <c r="H316" s="74">
        <v>130</v>
      </c>
      <c r="K316" s="30" t="s">
        <v>907</v>
      </c>
      <c r="L316" s="76">
        <v>120</v>
      </c>
      <c r="M316" s="30" t="s">
        <v>61</v>
      </c>
      <c r="N316" s="76">
        <v>120</v>
      </c>
      <c r="P316" s="78" t="s">
        <v>1075</v>
      </c>
      <c r="Q316" s="30" t="s">
        <v>1108</v>
      </c>
      <c r="R316" s="30" t="s">
        <v>1109</v>
      </c>
      <c r="S316" s="86">
        <v>13.06</v>
      </c>
      <c r="T316" s="86">
        <v>11.7</v>
      </c>
      <c r="U316" s="203">
        <f t="shared" si="4"/>
        <v>85.470085470085479</v>
      </c>
      <c r="V316" s="30" t="s">
        <v>1098</v>
      </c>
      <c r="W316" s="79" t="s">
        <v>1103</v>
      </c>
      <c r="X316" s="146">
        <v>11.8</v>
      </c>
      <c r="Y316" s="147">
        <v>12</v>
      </c>
      <c r="Z316" s="142">
        <v>3.8</v>
      </c>
      <c r="AA316" s="142">
        <v>4</v>
      </c>
      <c r="AB316" s="143">
        <v>26.8</v>
      </c>
      <c r="AC316" s="143">
        <v>27</v>
      </c>
      <c r="AD316" s="148">
        <v>6.85</v>
      </c>
      <c r="AE316" s="148">
        <v>6.95</v>
      </c>
      <c r="AF316" s="145" t="s">
        <v>56</v>
      </c>
      <c r="AG316" s="145" t="s">
        <v>56</v>
      </c>
      <c r="AH316" s="149" t="s">
        <v>56</v>
      </c>
      <c r="AI316" s="149" t="s">
        <v>56</v>
      </c>
      <c r="AJ316" s="152" t="s">
        <v>56</v>
      </c>
      <c r="AK316" s="152" t="s">
        <v>56</v>
      </c>
      <c r="AL316" s="153" t="s">
        <v>56</v>
      </c>
      <c r="AM316" s="153" t="s">
        <v>56</v>
      </c>
      <c r="AN316" s="154" t="s">
        <v>56</v>
      </c>
      <c r="AO316" s="154" t="s">
        <v>56</v>
      </c>
      <c r="AP316" s="155" t="s">
        <v>56</v>
      </c>
      <c r="AQ316" s="177" t="s">
        <v>56</v>
      </c>
      <c r="AR316" s="180" t="s">
        <v>56</v>
      </c>
      <c r="AS316" s="180" t="s">
        <v>56</v>
      </c>
      <c r="AT316" s="340" t="s">
        <v>56</v>
      </c>
      <c r="AU316" s="342" t="s">
        <v>56</v>
      </c>
      <c r="AV316" s="344" t="s">
        <v>56</v>
      </c>
      <c r="AW316" s="344" t="s">
        <v>56</v>
      </c>
      <c r="AX316" s="347" t="s">
        <v>56</v>
      </c>
      <c r="AY316" s="347" t="s">
        <v>56</v>
      </c>
    </row>
    <row r="317" spans="1:51" ht="22.15" hidden="1" customHeight="1">
      <c r="A317" s="239" t="s">
        <v>2081</v>
      </c>
      <c r="B317" s="252" t="s">
        <v>2112</v>
      </c>
      <c r="C317" s="240" t="s">
        <v>2080</v>
      </c>
      <c r="D317" s="223" t="s">
        <v>1679</v>
      </c>
      <c r="E317" s="30" t="s">
        <v>46</v>
      </c>
      <c r="F317" s="74">
        <v>70</v>
      </c>
      <c r="K317" s="30" t="s">
        <v>225</v>
      </c>
      <c r="L317" s="76">
        <v>80</v>
      </c>
      <c r="P317" s="78" t="s">
        <v>1110</v>
      </c>
      <c r="Q317" s="30" t="s">
        <v>1206</v>
      </c>
      <c r="R317" s="30" t="s">
        <v>2082</v>
      </c>
      <c r="U317" s="203" t="e">
        <f t="shared" si="4"/>
        <v>#DIV/0!</v>
      </c>
      <c r="X317" s="146">
        <v>22.6</v>
      </c>
      <c r="Y317" s="147">
        <v>23</v>
      </c>
      <c r="Z317" s="142">
        <v>12.8</v>
      </c>
      <c r="AA317" s="142">
        <v>13.1</v>
      </c>
      <c r="AB317" s="143">
        <v>45.8</v>
      </c>
      <c r="AC317" s="143">
        <v>46.2</v>
      </c>
      <c r="AD317" s="148">
        <v>12.54</v>
      </c>
      <c r="AE317" s="148">
        <v>12.67</v>
      </c>
      <c r="AF317" s="145">
        <v>11.74</v>
      </c>
      <c r="AG317" s="145">
        <v>11.81</v>
      </c>
      <c r="AH317" s="149">
        <v>30</v>
      </c>
      <c r="AI317" s="149">
        <v>30.5</v>
      </c>
      <c r="AJ317" s="152">
        <v>3.1</v>
      </c>
      <c r="AK317" s="152">
        <v>3.3</v>
      </c>
      <c r="AL317" s="153">
        <v>4.8</v>
      </c>
      <c r="AM317" s="153">
        <v>5.2</v>
      </c>
      <c r="AN317" s="154">
        <v>16.5</v>
      </c>
      <c r="AO317" s="154">
        <v>16.8</v>
      </c>
      <c r="AP317" s="155" t="s">
        <v>56</v>
      </c>
      <c r="AQ317" s="177" t="s">
        <v>56</v>
      </c>
      <c r="AR317" s="180" t="s">
        <v>56</v>
      </c>
      <c r="AS317" s="180" t="s">
        <v>56</v>
      </c>
      <c r="AT317" s="340" t="s">
        <v>56</v>
      </c>
      <c r="AU317" s="342" t="s">
        <v>56</v>
      </c>
      <c r="AV317" s="344" t="s">
        <v>56</v>
      </c>
      <c r="AW317" s="344" t="s">
        <v>56</v>
      </c>
      <c r="AX317" s="347" t="s">
        <v>56</v>
      </c>
      <c r="AY317" s="347" t="s">
        <v>56</v>
      </c>
    </row>
    <row r="318" spans="1:51" ht="22.15" hidden="1" customHeight="1">
      <c r="A318" s="30" t="s">
        <v>3664</v>
      </c>
      <c r="B318" s="31" t="s">
        <v>3667</v>
      </c>
      <c r="C318" s="37" t="s">
        <v>3668</v>
      </c>
      <c r="D318" s="223" t="s">
        <v>1679</v>
      </c>
      <c r="E318" s="30" t="s">
        <v>3669</v>
      </c>
      <c r="F318" s="74">
        <v>70</v>
      </c>
      <c r="K318" s="30" t="s">
        <v>225</v>
      </c>
      <c r="L318" s="76">
        <v>80</v>
      </c>
      <c r="P318" s="78" t="s">
        <v>1110</v>
      </c>
      <c r="Q318" s="30">
        <v>14</v>
      </c>
      <c r="R318" s="30" t="s">
        <v>1121</v>
      </c>
      <c r="S318" s="86">
        <v>65.2</v>
      </c>
      <c r="T318" s="86">
        <v>65.2</v>
      </c>
      <c r="U318" s="203">
        <f t="shared" si="4"/>
        <v>15.337423312883434</v>
      </c>
      <c r="V318" s="30" t="s">
        <v>1070</v>
      </c>
      <c r="W318" s="79" t="s">
        <v>1071</v>
      </c>
      <c r="X318" s="146">
        <v>22.6</v>
      </c>
      <c r="Y318" s="147">
        <v>23</v>
      </c>
      <c r="Z318" s="142">
        <v>12.8</v>
      </c>
      <c r="AA318" s="142">
        <v>13.1</v>
      </c>
      <c r="AB318" s="143">
        <v>36.9</v>
      </c>
      <c r="AC318" s="143">
        <v>37.1</v>
      </c>
      <c r="AD318" s="148">
        <v>11.74</v>
      </c>
      <c r="AE318" s="148">
        <v>11.81</v>
      </c>
      <c r="AF318" s="145">
        <v>16.5</v>
      </c>
      <c r="AG318" s="145">
        <v>16.8</v>
      </c>
      <c r="AH318" s="149">
        <v>3.1</v>
      </c>
      <c r="AI318" s="149">
        <v>3.3</v>
      </c>
      <c r="AJ318" s="152">
        <v>4.8</v>
      </c>
      <c r="AK318" s="152">
        <v>5.2</v>
      </c>
      <c r="AL318" s="153" t="s">
        <v>56</v>
      </c>
      <c r="AM318" s="153" t="s">
        <v>56</v>
      </c>
      <c r="AN318" s="154" t="s">
        <v>56</v>
      </c>
      <c r="AO318" s="154" t="s">
        <v>56</v>
      </c>
      <c r="AP318" s="155" t="s">
        <v>56</v>
      </c>
      <c r="AQ318" s="177" t="s">
        <v>56</v>
      </c>
      <c r="AR318" s="180" t="s">
        <v>56</v>
      </c>
      <c r="AS318" s="180" t="s">
        <v>56</v>
      </c>
      <c r="AT318" s="340" t="s">
        <v>56</v>
      </c>
      <c r="AU318" s="342" t="s">
        <v>56</v>
      </c>
      <c r="AV318" s="344" t="s">
        <v>56</v>
      </c>
      <c r="AW318" s="344" t="s">
        <v>56</v>
      </c>
      <c r="AX318" s="347" t="s">
        <v>56</v>
      </c>
      <c r="AY318" s="347" t="s">
        <v>56</v>
      </c>
    </row>
    <row r="319" spans="1:51" ht="22.15" hidden="1" customHeight="1">
      <c r="A319" s="30">
        <v>310480226</v>
      </c>
      <c r="B319" s="31" t="s">
        <v>1382</v>
      </c>
      <c r="C319" s="37"/>
      <c r="D319" s="223"/>
      <c r="E319" s="30" t="s">
        <v>740</v>
      </c>
      <c r="F319" s="74">
        <v>56</v>
      </c>
      <c r="K319" s="30" t="s">
        <v>82</v>
      </c>
      <c r="L319" s="76">
        <v>28</v>
      </c>
      <c r="P319" s="96" t="s">
        <v>1383</v>
      </c>
      <c r="Q319" s="30">
        <v>20</v>
      </c>
      <c r="R319" s="30" t="s">
        <v>1384</v>
      </c>
      <c r="U319" s="203" t="e">
        <f t="shared" si="4"/>
        <v>#DIV/0!</v>
      </c>
      <c r="X319" s="146"/>
      <c r="Y319" s="147"/>
      <c r="Z319" s="142"/>
      <c r="AA319" s="142"/>
      <c r="AB319" s="143"/>
      <c r="AC319" s="143"/>
      <c r="AD319" s="148"/>
      <c r="AE319" s="148"/>
      <c r="AF319" s="145" t="s">
        <v>56</v>
      </c>
      <c r="AG319" s="145" t="s">
        <v>56</v>
      </c>
      <c r="AH319" s="149" t="s">
        <v>56</v>
      </c>
      <c r="AI319" s="149" t="s">
        <v>56</v>
      </c>
      <c r="AJ319" s="152" t="s">
        <v>56</v>
      </c>
      <c r="AK319" s="152" t="s">
        <v>56</v>
      </c>
      <c r="AL319" s="153" t="s">
        <v>56</v>
      </c>
      <c r="AM319" s="153" t="s">
        <v>56</v>
      </c>
      <c r="AN319" s="154" t="s">
        <v>56</v>
      </c>
      <c r="AO319" s="154" t="s">
        <v>56</v>
      </c>
      <c r="AP319" s="155" t="s">
        <v>56</v>
      </c>
      <c r="AQ319" s="177" t="s">
        <v>56</v>
      </c>
      <c r="AR319" s="180" t="s">
        <v>56</v>
      </c>
      <c r="AS319" s="180" t="s">
        <v>56</v>
      </c>
      <c r="AT319" s="340" t="s">
        <v>56</v>
      </c>
      <c r="AU319" s="342" t="s">
        <v>56</v>
      </c>
      <c r="AV319" s="344" t="s">
        <v>56</v>
      </c>
      <c r="AW319" s="344" t="s">
        <v>56</v>
      </c>
      <c r="AX319" s="347" t="s">
        <v>56</v>
      </c>
      <c r="AY319" s="347" t="s">
        <v>56</v>
      </c>
    </row>
    <row r="320" spans="1:51" ht="22.15" hidden="1" customHeight="1">
      <c r="A320" s="30">
        <v>322850121</v>
      </c>
      <c r="B320" s="31" t="s">
        <v>718</v>
      </c>
      <c r="C320" s="37"/>
      <c r="D320" s="223"/>
      <c r="E320" s="30" t="s">
        <v>328</v>
      </c>
      <c r="F320" s="74">
        <v>40</v>
      </c>
      <c r="U320" s="203" t="e">
        <f t="shared" si="4"/>
        <v>#DIV/0!</v>
      </c>
      <c r="X320" s="146"/>
      <c r="Y320" s="147"/>
      <c r="Z320" s="142"/>
      <c r="AA320" s="142"/>
      <c r="AB320" s="143"/>
      <c r="AC320" s="143"/>
      <c r="AD320" s="148"/>
      <c r="AE320" s="148"/>
      <c r="AF320" s="145" t="s">
        <v>56</v>
      </c>
      <c r="AG320" s="145" t="s">
        <v>56</v>
      </c>
      <c r="AH320" s="149" t="s">
        <v>56</v>
      </c>
      <c r="AI320" s="149" t="s">
        <v>56</v>
      </c>
      <c r="AJ320" s="152" t="s">
        <v>56</v>
      </c>
      <c r="AK320" s="152" t="s">
        <v>56</v>
      </c>
      <c r="AL320" s="153" t="s">
        <v>56</v>
      </c>
      <c r="AM320" s="153" t="s">
        <v>56</v>
      </c>
      <c r="AN320" s="154" t="s">
        <v>56</v>
      </c>
      <c r="AO320" s="154" t="s">
        <v>56</v>
      </c>
      <c r="AP320" s="155" t="s">
        <v>56</v>
      </c>
      <c r="AQ320" s="177" t="s">
        <v>56</v>
      </c>
      <c r="AR320" s="180" t="s">
        <v>56</v>
      </c>
      <c r="AS320" s="180" t="s">
        <v>56</v>
      </c>
      <c r="AT320" s="340" t="s">
        <v>56</v>
      </c>
      <c r="AU320" s="342" t="s">
        <v>56</v>
      </c>
      <c r="AV320" s="344" t="s">
        <v>56</v>
      </c>
      <c r="AW320" s="344" t="s">
        <v>56</v>
      </c>
      <c r="AX320" s="347" t="s">
        <v>56</v>
      </c>
      <c r="AY320" s="347" t="s">
        <v>56</v>
      </c>
    </row>
    <row r="321" spans="1:51" ht="22.15" hidden="1" customHeight="1">
      <c r="A321" s="225" t="s">
        <v>1648</v>
      </c>
      <c r="B321" s="226" t="s">
        <v>2139</v>
      </c>
      <c r="C321" s="228" t="s">
        <v>1725</v>
      </c>
      <c r="D321" s="223" t="s">
        <v>1732</v>
      </c>
      <c r="E321" s="30" t="s">
        <v>47</v>
      </c>
      <c r="F321" s="74">
        <v>42</v>
      </c>
      <c r="K321" s="30" t="s">
        <v>82</v>
      </c>
      <c r="L321" s="76">
        <v>28</v>
      </c>
      <c r="P321" s="78" t="s">
        <v>1075</v>
      </c>
      <c r="Q321" s="210" t="s">
        <v>2909</v>
      </c>
      <c r="R321" s="30" t="s">
        <v>1647</v>
      </c>
      <c r="S321" s="86">
        <v>480.62</v>
      </c>
      <c r="T321" s="86">
        <v>480.62</v>
      </c>
      <c r="U321" s="203">
        <f t="shared" si="4"/>
        <v>2.0806458324663977</v>
      </c>
      <c r="V321" s="30" t="s">
        <v>1098</v>
      </c>
      <c r="W321" s="79" t="s">
        <v>1137</v>
      </c>
      <c r="X321" s="146">
        <v>31.7</v>
      </c>
      <c r="Y321" s="147">
        <v>32.299999999999997</v>
      </c>
      <c r="Z321" s="142">
        <v>17.71</v>
      </c>
      <c r="AA321" s="142">
        <v>17.82</v>
      </c>
      <c r="AB321" s="143">
        <v>4.5</v>
      </c>
      <c r="AC321" s="143">
        <v>5.5</v>
      </c>
      <c r="AD321" s="148">
        <v>19.8</v>
      </c>
      <c r="AE321" s="148">
        <v>20</v>
      </c>
      <c r="AF321" s="145">
        <v>19.7</v>
      </c>
      <c r="AG321" s="145">
        <v>19.98</v>
      </c>
      <c r="AH321" s="149">
        <v>18.170000000000002</v>
      </c>
      <c r="AI321" s="149">
        <v>18.28</v>
      </c>
      <c r="AJ321" s="152">
        <v>94</v>
      </c>
      <c r="AK321" s="152">
        <v>96</v>
      </c>
      <c r="AL321" s="153">
        <v>179.5</v>
      </c>
      <c r="AM321" s="153">
        <v>180.5</v>
      </c>
      <c r="AN321" s="154">
        <v>211</v>
      </c>
      <c r="AO321" s="154">
        <v>213</v>
      </c>
      <c r="AP321" s="155" t="s">
        <v>1494</v>
      </c>
      <c r="AQ321" s="177" t="s">
        <v>1494</v>
      </c>
      <c r="AR321" s="180" t="s">
        <v>56</v>
      </c>
      <c r="AS321" s="180" t="s">
        <v>56</v>
      </c>
      <c r="AT321" s="340" t="s">
        <v>56</v>
      </c>
      <c r="AU321" s="342" t="s">
        <v>56</v>
      </c>
      <c r="AV321" s="388" t="s">
        <v>1494</v>
      </c>
      <c r="AW321" s="388" t="s">
        <v>1494</v>
      </c>
      <c r="AX321" s="347">
        <v>24</v>
      </c>
      <c r="AY321" s="347">
        <v>25</v>
      </c>
    </row>
    <row r="322" spans="1:51" ht="22.15" hidden="1" customHeight="1">
      <c r="A322" s="225" t="s">
        <v>1703</v>
      </c>
      <c r="B322" s="226" t="s">
        <v>2240</v>
      </c>
      <c r="C322" s="228" t="s">
        <v>1702</v>
      </c>
      <c r="D322" s="223" t="s">
        <v>1730</v>
      </c>
      <c r="E322" s="30" t="s">
        <v>740</v>
      </c>
      <c r="F322" s="74">
        <v>40</v>
      </c>
      <c r="K322" s="30" t="s">
        <v>82</v>
      </c>
      <c r="L322" s="76">
        <v>28</v>
      </c>
      <c r="P322" s="78" t="s">
        <v>1311</v>
      </c>
      <c r="Q322" s="30" t="s">
        <v>1112</v>
      </c>
      <c r="U322" s="203" t="e">
        <f t="shared" ref="U322:U385" si="5">1000/T322</f>
        <v>#DIV/0!</v>
      </c>
      <c r="V322" s="30" t="s">
        <v>1144</v>
      </c>
      <c r="W322" s="79" t="s">
        <v>1137</v>
      </c>
      <c r="X322" s="146">
        <v>23.25</v>
      </c>
      <c r="Y322" s="147">
        <v>23.6</v>
      </c>
      <c r="Z322" s="142">
        <v>9.6</v>
      </c>
      <c r="AA322" s="142">
        <v>9.8000000000000007</v>
      </c>
      <c r="AB322" s="143">
        <v>171</v>
      </c>
      <c r="AC322" s="143">
        <v>173</v>
      </c>
      <c r="AD322" s="148">
        <v>15.4</v>
      </c>
      <c r="AE322" s="148">
        <v>15.6</v>
      </c>
      <c r="AF322" s="145">
        <v>14.15</v>
      </c>
      <c r="AG322" s="145">
        <v>14.2</v>
      </c>
      <c r="AH322" s="149">
        <v>55</v>
      </c>
      <c r="AI322" s="149">
        <v>56</v>
      </c>
      <c r="AJ322" s="152" t="s">
        <v>56</v>
      </c>
      <c r="AK322" s="152" t="s">
        <v>56</v>
      </c>
      <c r="AL322" s="153" t="s">
        <v>56</v>
      </c>
      <c r="AM322" s="153" t="s">
        <v>56</v>
      </c>
      <c r="AN322" s="154" t="s">
        <v>56</v>
      </c>
      <c r="AO322" s="154" t="s">
        <v>56</v>
      </c>
      <c r="AP322" s="155" t="s">
        <v>56</v>
      </c>
      <c r="AQ322" s="177" t="s">
        <v>56</v>
      </c>
      <c r="AR322" s="180" t="s">
        <v>56</v>
      </c>
      <c r="AS322" s="180" t="s">
        <v>56</v>
      </c>
      <c r="AT322" s="340" t="s">
        <v>56</v>
      </c>
      <c r="AU322" s="342" t="s">
        <v>56</v>
      </c>
      <c r="AV322" s="344" t="s">
        <v>56</v>
      </c>
      <c r="AW322" s="344" t="s">
        <v>56</v>
      </c>
      <c r="AX322" s="347" t="s">
        <v>56</v>
      </c>
      <c r="AY322" s="347" t="s">
        <v>56</v>
      </c>
    </row>
    <row r="323" spans="1:51" ht="22.15" hidden="1" customHeight="1">
      <c r="A323" s="30">
        <v>329450101</v>
      </c>
      <c r="B323" s="31" t="s">
        <v>1277</v>
      </c>
      <c r="C323" s="37"/>
      <c r="D323" s="223"/>
      <c r="E323" s="30" t="s">
        <v>32</v>
      </c>
      <c r="F323" s="74">
        <v>95</v>
      </c>
      <c r="K323" s="30" t="s">
        <v>35</v>
      </c>
      <c r="L323" s="76">
        <v>80</v>
      </c>
      <c r="U323" s="203" t="e">
        <f t="shared" si="5"/>
        <v>#DIV/0!</v>
      </c>
      <c r="X323" s="146"/>
      <c r="Y323" s="147"/>
      <c r="Z323" s="142"/>
      <c r="AA323" s="142"/>
      <c r="AB323" s="143"/>
      <c r="AC323" s="143"/>
      <c r="AD323" s="148"/>
      <c r="AE323" s="148"/>
      <c r="AF323" s="145" t="s">
        <v>56</v>
      </c>
      <c r="AG323" s="145" t="s">
        <v>56</v>
      </c>
      <c r="AH323" s="149" t="s">
        <v>56</v>
      </c>
      <c r="AI323" s="149" t="s">
        <v>56</v>
      </c>
      <c r="AJ323" s="152" t="s">
        <v>56</v>
      </c>
      <c r="AK323" s="152" t="s">
        <v>56</v>
      </c>
      <c r="AL323" s="153" t="s">
        <v>56</v>
      </c>
      <c r="AM323" s="153" t="s">
        <v>56</v>
      </c>
      <c r="AN323" s="154" t="s">
        <v>56</v>
      </c>
      <c r="AO323" s="154" t="s">
        <v>56</v>
      </c>
      <c r="AP323" s="155" t="s">
        <v>56</v>
      </c>
      <c r="AQ323" s="177" t="s">
        <v>56</v>
      </c>
      <c r="AR323" s="180" t="s">
        <v>56</v>
      </c>
      <c r="AS323" s="180" t="s">
        <v>56</v>
      </c>
      <c r="AT323" s="340" t="s">
        <v>56</v>
      </c>
      <c r="AU323" s="342" t="s">
        <v>56</v>
      </c>
      <c r="AV323" s="344" t="s">
        <v>56</v>
      </c>
      <c r="AW323" s="344" t="s">
        <v>56</v>
      </c>
      <c r="AX323" s="347" t="s">
        <v>56</v>
      </c>
      <c r="AY323" s="347" t="s">
        <v>56</v>
      </c>
    </row>
    <row r="324" spans="1:51" ht="22.15" hidden="1" customHeight="1">
      <c r="A324" s="328" t="s">
        <v>2046</v>
      </c>
      <c r="B324" s="31" t="s">
        <v>4096</v>
      </c>
      <c r="C324" s="210">
        <v>329450102</v>
      </c>
      <c r="D324" s="223" t="s">
        <v>2008</v>
      </c>
      <c r="E324" s="30" t="s">
        <v>54</v>
      </c>
      <c r="F324" s="74">
        <v>160</v>
      </c>
      <c r="K324" s="30" t="s">
        <v>35</v>
      </c>
      <c r="L324" s="110">
        <v>68</v>
      </c>
      <c r="P324" s="78" t="s">
        <v>1075</v>
      </c>
      <c r="Q324" s="30" t="s">
        <v>1108</v>
      </c>
      <c r="R324" s="30" t="s">
        <v>1274</v>
      </c>
      <c r="S324" s="86">
        <v>5.57</v>
      </c>
      <c r="T324" s="86">
        <v>5.57</v>
      </c>
      <c r="U324" s="203">
        <f t="shared" si="5"/>
        <v>179.53321364452424</v>
      </c>
      <c r="V324" s="30" t="s">
        <v>1098</v>
      </c>
      <c r="W324" s="79" t="s">
        <v>1275</v>
      </c>
      <c r="X324" s="146">
        <v>11.3</v>
      </c>
      <c r="Y324" s="147">
        <v>11.5</v>
      </c>
      <c r="Z324" s="142">
        <v>3.9</v>
      </c>
      <c r="AA324" s="142">
        <v>4.0999999999999996</v>
      </c>
      <c r="AB324" s="143">
        <v>10.4</v>
      </c>
      <c r="AC324" s="143">
        <v>10.6</v>
      </c>
      <c r="AD324" s="148">
        <v>7.22</v>
      </c>
      <c r="AE324" s="148">
        <v>7.3</v>
      </c>
      <c r="AF324" s="150">
        <v>6.88</v>
      </c>
      <c r="AG324" s="150">
        <v>6.95</v>
      </c>
      <c r="AH324" s="151">
        <v>2.4</v>
      </c>
      <c r="AI324" s="151">
        <v>2.6</v>
      </c>
      <c r="AJ324" s="152" t="s">
        <v>56</v>
      </c>
      <c r="AK324" s="152" t="s">
        <v>56</v>
      </c>
      <c r="AL324" s="153" t="s">
        <v>56</v>
      </c>
      <c r="AM324" s="153" t="s">
        <v>56</v>
      </c>
      <c r="AN324" s="154" t="s">
        <v>56</v>
      </c>
      <c r="AO324" s="154" t="s">
        <v>56</v>
      </c>
      <c r="AP324" s="155" t="s">
        <v>56</v>
      </c>
      <c r="AQ324" s="177" t="s">
        <v>56</v>
      </c>
      <c r="AR324" s="180" t="s">
        <v>56</v>
      </c>
      <c r="AS324" s="180" t="s">
        <v>56</v>
      </c>
      <c r="AT324" s="340" t="s">
        <v>56</v>
      </c>
      <c r="AU324" s="342" t="s">
        <v>56</v>
      </c>
      <c r="AV324" s="344" t="s">
        <v>56</v>
      </c>
      <c r="AW324" s="344" t="s">
        <v>56</v>
      </c>
      <c r="AX324" s="347" t="s">
        <v>56</v>
      </c>
      <c r="AY324" s="347" t="s">
        <v>56</v>
      </c>
    </row>
    <row r="325" spans="1:51" ht="22.15" hidden="1" customHeight="1">
      <c r="A325" s="38">
        <v>329450105</v>
      </c>
      <c r="B325" s="31" t="s">
        <v>1434</v>
      </c>
      <c r="D325" s="223"/>
      <c r="E325" s="30" t="s">
        <v>32</v>
      </c>
      <c r="F325" s="74">
        <v>100</v>
      </c>
      <c r="U325" s="203" t="e">
        <f t="shared" si="5"/>
        <v>#DIV/0!</v>
      </c>
      <c r="X325" s="146"/>
      <c r="Y325" s="147"/>
      <c r="Z325" s="142"/>
      <c r="AA325" s="142"/>
      <c r="AB325" s="143"/>
      <c r="AC325" s="143"/>
      <c r="AD325" s="148"/>
      <c r="AE325" s="148"/>
      <c r="AF325" s="145" t="s">
        <v>56</v>
      </c>
      <c r="AG325" s="145" t="s">
        <v>56</v>
      </c>
      <c r="AH325" s="149" t="s">
        <v>56</v>
      </c>
      <c r="AI325" s="149" t="s">
        <v>56</v>
      </c>
      <c r="AJ325" s="152" t="s">
        <v>56</v>
      </c>
      <c r="AK325" s="152" t="s">
        <v>56</v>
      </c>
      <c r="AL325" s="153" t="s">
        <v>56</v>
      </c>
      <c r="AM325" s="153" t="s">
        <v>56</v>
      </c>
      <c r="AN325" s="154" t="s">
        <v>56</v>
      </c>
      <c r="AO325" s="154" t="s">
        <v>56</v>
      </c>
      <c r="AP325" s="155" t="s">
        <v>56</v>
      </c>
      <c r="AQ325" s="177" t="s">
        <v>56</v>
      </c>
      <c r="AR325" s="180" t="s">
        <v>56</v>
      </c>
      <c r="AS325" s="180" t="s">
        <v>56</v>
      </c>
      <c r="AT325" s="340" t="s">
        <v>56</v>
      </c>
      <c r="AU325" s="342" t="s">
        <v>56</v>
      </c>
      <c r="AV325" s="344" t="s">
        <v>56</v>
      </c>
      <c r="AW325" s="344" t="s">
        <v>56</v>
      </c>
      <c r="AX325" s="347" t="s">
        <v>56</v>
      </c>
      <c r="AY325" s="347" t="s">
        <v>56</v>
      </c>
    </row>
    <row r="326" spans="1:51" ht="22.15" hidden="1" customHeight="1">
      <c r="A326" s="241" t="s">
        <v>1735</v>
      </c>
      <c r="B326" s="230" t="s">
        <v>2174</v>
      </c>
      <c r="C326" s="241">
        <v>329450107</v>
      </c>
      <c r="D326" s="223" t="s">
        <v>1734</v>
      </c>
      <c r="E326" s="30" t="s">
        <v>32</v>
      </c>
      <c r="F326" s="74">
        <v>95</v>
      </c>
      <c r="K326" s="30" t="s">
        <v>366</v>
      </c>
      <c r="L326" s="76">
        <v>68</v>
      </c>
      <c r="P326" s="78" t="s">
        <v>1113</v>
      </c>
      <c r="Q326" s="210" t="s">
        <v>2173</v>
      </c>
      <c r="R326" s="30" t="s">
        <v>1916</v>
      </c>
      <c r="S326" s="86">
        <v>29.24</v>
      </c>
      <c r="T326" s="86">
        <v>29.24</v>
      </c>
      <c r="U326" s="203">
        <f t="shared" si="5"/>
        <v>34.199726402188787</v>
      </c>
      <c r="V326" s="30" t="s">
        <v>1098</v>
      </c>
      <c r="W326" s="79" t="s">
        <v>1275</v>
      </c>
      <c r="X326" s="146">
        <v>11.6</v>
      </c>
      <c r="Y326" s="147">
        <v>11.8</v>
      </c>
      <c r="Z326" s="142">
        <v>3.2</v>
      </c>
      <c r="AA326" s="142">
        <v>3.4</v>
      </c>
      <c r="AB326" s="143">
        <v>90.4</v>
      </c>
      <c r="AC326" s="143">
        <v>90.6</v>
      </c>
      <c r="AD326" s="169">
        <v>6.88</v>
      </c>
      <c r="AE326" s="169">
        <v>6.95</v>
      </c>
      <c r="AF326" s="145" t="s">
        <v>56</v>
      </c>
      <c r="AG326" s="145" t="s">
        <v>56</v>
      </c>
      <c r="AH326" s="149" t="s">
        <v>56</v>
      </c>
      <c r="AI326" s="149" t="s">
        <v>56</v>
      </c>
      <c r="AJ326" s="152" t="s">
        <v>56</v>
      </c>
      <c r="AK326" s="152" t="s">
        <v>56</v>
      </c>
      <c r="AL326" s="153" t="s">
        <v>56</v>
      </c>
      <c r="AM326" s="153" t="s">
        <v>56</v>
      </c>
      <c r="AN326" s="154" t="s">
        <v>56</v>
      </c>
      <c r="AO326" s="154" t="s">
        <v>56</v>
      </c>
      <c r="AP326" s="155" t="s">
        <v>56</v>
      </c>
      <c r="AQ326" s="177" t="s">
        <v>56</v>
      </c>
      <c r="AR326" s="180" t="s">
        <v>56</v>
      </c>
      <c r="AS326" s="180" t="s">
        <v>56</v>
      </c>
      <c r="AT326" s="340" t="s">
        <v>56</v>
      </c>
      <c r="AU326" s="342" t="s">
        <v>56</v>
      </c>
      <c r="AV326" s="344">
        <v>7.22</v>
      </c>
      <c r="AW326" s="344">
        <v>7.3</v>
      </c>
      <c r="AX326" s="347">
        <v>6.8</v>
      </c>
      <c r="AY326" s="347">
        <v>7.2</v>
      </c>
    </row>
    <row r="327" spans="1:51" ht="22.15" hidden="1" customHeight="1">
      <c r="A327" s="241" t="s">
        <v>1998</v>
      </c>
      <c r="B327" s="230" t="s">
        <v>2854</v>
      </c>
      <c r="C327" s="241">
        <v>329450113</v>
      </c>
      <c r="D327" s="223" t="s">
        <v>2855</v>
      </c>
      <c r="E327" s="30" t="s">
        <v>32</v>
      </c>
      <c r="F327" s="74">
        <v>95</v>
      </c>
      <c r="K327" s="30" t="s">
        <v>56</v>
      </c>
      <c r="L327" s="76" t="s">
        <v>56</v>
      </c>
      <c r="M327" s="30" t="s">
        <v>56</v>
      </c>
      <c r="P327" s="78" t="s">
        <v>1113</v>
      </c>
      <c r="Q327" s="210" t="s">
        <v>2173</v>
      </c>
      <c r="R327" s="30">
        <v>6.77</v>
      </c>
      <c r="S327" s="86">
        <v>29.21</v>
      </c>
      <c r="T327" s="86">
        <v>29.21</v>
      </c>
      <c r="U327" s="203">
        <f t="shared" si="5"/>
        <v>34.23485107839781</v>
      </c>
      <c r="V327" s="30" t="s">
        <v>1098</v>
      </c>
      <c r="W327" s="79" t="s">
        <v>1275</v>
      </c>
      <c r="X327" s="146">
        <v>11.6</v>
      </c>
      <c r="Y327" s="147">
        <v>11.8</v>
      </c>
      <c r="Z327" s="142">
        <v>3.9</v>
      </c>
      <c r="AA327" s="142">
        <v>4.0999999999999996</v>
      </c>
      <c r="AB327" s="143">
        <v>90.4</v>
      </c>
      <c r="AC327" s="143">
        <v>90.6</v>
      </c>
      <c r="AD327" s="148">
        <v>6.88</v>
      </c>
      <c r="AE327" s="148">
        <v>6.95</v>
      </c>
      <c r="AF327" s="145" t="s">
        <v>56</v>
      </c>
      <c r="AG327" s="145" t="s">
        <v>56</v>
      </c>
      <c r="AH327" s="149" t="s">
        <v>56</v>
      </c>
      <c r="AI327" s="149" t="s">
        <v>56</v>
      </c>
      <c r="AJ327" s="152" t="s">
        <v>56</v>
      </c>
      <c r="AK327" s="152" t="s">
        <v>56</v>
      </c>
      <c r="AL327" s="153" t="s">
        <v>56</v>
      </c>
      <c r="AM327" s="153" t="s">
        <v>56</v>
      </c>
      <c r="AN327" s="154" t="s">
        <v>56</v>
      </c>
      <c r="AO327" s="154" t="s">
        <v>56</v>
      </c>
      <c r="AP327" s="155" t="s">
        <v>56</v>
      </c>
      <c r="AQ327" s="177" t="s">
        <v>56</v>
      </c>
      <c r="AR327" s="180" t="s">
        <v>56</v>
      </c>
      <c r="AS327" s="180" t="s">
        <v>56</v>
      </c>
      <c r="AT327" s="340" t="s">
        <v>56</v>
      </c>
      <c r="AU327" s="342" t="s">
        <v>56</v>
      </c>
      <c r="AV327" s="344" t="s">
        <v>56</v>
      </c>
      <c r="AW327" s="344" t="s">
        <v>56</v>
      </c>
      <c r="AX327" s="347" t="s">
        <v>56</v>
      </c>
      <c r="AY327" s="347" t="s">
        <v>56</v>
      </c>
    </row>
    <row r="328" spans="1:51" ht="22.15" hidden="1" customHeight="1">
      <c r="A328" s="236" t="s">
        <v>1881</v>
      </c>
      <c r="B328" s="230" t="s">
        <v>1914</v>
      </c>
      <c r="C328" s="236">
        <v>329450122</v>
      </c>
      <c r="D328" s="223" t="s">
        <v>1734</v>
      </c>
      <c r="E328" s="30" t="s">
        <v>31</v>
      </c>
      <c r="F328" s="74">
        <v>70</v>
      </c>
      <c r="K328" s="30" t="s">
        <v>2188</v>
      </c>
      <c r="L328" s="76">
        <v>74</v>
      </c>
      <c r="P328" s="78" t="s">
        <v>1113</v>
      </c>
      <c r="Q328" s="30" t="s">
        <v>1915</v>
      </c>
      <c r="R328" s="30" t="s">
        <v>1916</v>
      </c>
      <c r="U328" s="203" t="e">
        <f t="shared" si="5"/>
        <v>#DIV/0!</v>
      </c>
      <c r="X328" s="146">
        <v>15.6</v>
      </c>
      <c r="Y328" s="147">
        <v>15.8</v>
      </c>
      <c r="Z328" s="142">
        <v>3.9</v>
      </c>
      <c r="AA328" s="142">
        <v>4.0999999999999996</v>
      </c>
      <c r="AB328" s="143">
        <v>115.4</v>
      </c>
      <c r="AC328" s="143">
        <v>115.6</v>
      </c>
      <c r="AD328" s="148">
        <v>8.7799999999999994</v>
      </c>
      <c r="AE328" s="148">
        <v>8.85</v>
      </c>
      <c r="AF328" s="145">
        <v>9.1199999999999992</v>
      </c>
      <c r="AG328" s="145">
        <v>9.1999999999999993</v>
      </c>
      <c r="AH328" s="149">
        <v>6.8</v>
      </c>
      <c r="AI328" s="149">
        <v>7.2</v>
      </c>
      <c r="AJ328" s="152" t="s">
        <v>56</v>
      </c>
      <c r="AK328" s="152" t="s">
        <v>56</v>
      </c>
      <c r="AL328" s="153" t="s">
        <v>56</v>
      </c>
      <c r="AM328" s="153" t="s">
        <v>56</v>
      </c>
      <c r="AN328" s="154" t="s">
        <v>56</v>
      </c>
      <c r="AO328" s="154" t="s">
        <v>56</v>
      </c>
      <c r="AP328" s="155" t="s">
        <v>56</v>
      </c>
      <c r="AQ328" s="177" t="s">
        <v>56</v>
      </c>
      <c r="AR328" s="180" t="s">
        <v>56</v>
      </c>
      <c r="AS328" s="180" t="s">
        <v>56</v>
      </c>
      <c r="AT328" s="340" t="s">
        <v>56</v>
      </c>
      <c r="AU328" s="342" t="s">
        <v>56</v>
      </c>
      <c r="AV328" s="344" t="s">
        <v>56</v>
      </c>
      <c r="AW328" s="344" t="s">
        <v>56</v>
      </c>
      <c r="AX328" s="347" t="s">
        <v>56</v>
      </c>
      <c r="AY328" s="347" t="s">
        <v>56</v>
      </c>
    </row>
    <row r="329" spans="1:51" ht="22.15" hidden="1" customHeight="1">
      <c r="A329" s="38">
        <v>329450123</v>
      </c>
      <c r="B329" s="31" t="s">
        <v>507</v>
      </c>
      <c r="C329" s="39"/>
      <c r="D329" s="223"/>
      <c r="E329" s="30" t="s">
        <v>43</v>
      </c>
      <c r="F329" s="74">
        <v>120</v>
      </c>
      <c r="K329" s="30" t="s">
        <v>36</v>
      </c>
      <c r="L329" s="76">
        <v>70</v>
      </c>
      <c r="U329" s="203" t="e">
        <f t="shared" si="5"/>
        <v>#DIV/0!</v>
      </c>
      <c r="X329" s="146"/>
      <c r="Y329" s="147"/>
      <c r="Z329" s="142"/>
      <c r="AA329" s="142"/>
      <c r="AB329" s="143"/>
      <c r="AC329" s="143"/>
      <c r="AD329" s="148"/>
      <c r="AE329" s="148"/>
      <c r="AF329" s="145" t="s">
        <v>56</v>
      </c>
      <c r="AG329" s="145" t="s">
        <v>56</v>
      </c>
      <c r="AH329" s="149" t="s">
        <v>56</v>
      </c>
      <c r="AI329" s="149" t="s">
        <v>56</v>
      </c>
      <c r="AJ329" s="152" t="s">
        <v>56</v>
      </c>
      <c r="AK329" s="152" t="s">
        <v>56</v>
      </c>
      <c r="AL329" s="153" t="s">
        <v>56</v>
      </c>
      <c r="AM329" s="153" t="s">
        <v>56</v>
      </c>
      <c r="AN329" s="154" t="s">
        <v>56</v>
      </c>
      <c r="AO329" s="154" t="s">
        <v>56</v>
      </c>
      <c r="AP329" s="155" t="s">
        <v>56</v>
      </c>
      <c r="AQ329" s="177" t="s">
        <v>56</v>
      </c>
      <c r="AR329" s="180" t="s">
        <v>56</v>
      </c>
      <c r="AS329" s="180" t="s">
        <v>56</v>
      </c>
      <c r="AT329" s="340" t="s">
        <v>56</v>
      </c>
      <c r="AU329" s="342" t="s">
        <v>56</v>
      </c>
      <c r="AV329" s="344" t="s">
        <v>56</v>
      </c>
      <c r="AW329" s="344" t="s">
        <v>56</v>
      </c>
      <c r="AX329" s="347" t="s">
        <v>56</v>
      </c>
      <c r="AY329" s="347" t="s">
        <v>56</v>
      </c>
    </row>
    <row r="330" spans="1:51" ht="22.15" hidden="1" customHeight="1">
      <c r="A330" s="249" t="s">
        <v>1996</v>
      </c>
      <c r="B330" s="230" t="s">
        <v>2812</v>
      </c>
      <c r="C330" s="249">
        <v>329450132</v>
      </c>
      <c r="D330" s="223" t="s">
        <v>2008</v>
      </c>
      <c r="E330" s="30" t="s">
        <v>733</v>
      </c>
      <c r="F330" s="74">
        <v>160</v>
      </c>
      <c r="K330" s="30" t="s">
        <v>56</v>
      </c>
      <c r="P330" s="78" t="s">
        <v>1113</v>
      </c>
      <c r="Q330" s="30" t="s">
        <v>1997</v>
      </c>
      <c r="R330" s="30">
        <v>7.15</v>
      </c>
      <c r="S330" s="86">
        <v>5.86</v>
      </c>
      <c r="T330" s="86">
        <v>5.86</v>
      </c>
      <c r="U330" s="203">
        <f t="shared" si="5"/>
        <v>170.64846416382252</v>
      </c>
      <c r="V330" s="30" t="s">
        <v>1144</v>
      </c>
      <c r="W330" s="79" t="s">
        <v>1103</v>
      </c>
      <c r="X330" s="146">
        <v>11.6</v>
      </c>
      <c r="Y330" s="147">
        <v>11.8</v>
      </c>
      <c r="Z330" s="142">
        <v>3.9</v>
      </c>
      <c r="AA330" s="142">
        <v>4.0999999999999996</v>
      </c>
      <c r="AB330" s="143">
        <v>9.6999999999999993</v>
      </c>
      <c r="AC330" s="143">
        <v>9.9</v>
      </c>
      <c r="AD330" s="148">
        <v>7.25</v>
      </c>
      <c r="AE330" s="148">
        <v>7.28</v>
      </c>
      <c r="AF330" s="145">
        <v>6.9</v>
      </c>
      <c r="AG330" s="145">
        <v>7</v>
      </c>
      <c r="AH330" s="149" t="s">
        <v>56</v>
      </c>
      <c r="AI330" s="149" t="s">
        <v>56</v>
      </c>
      <c r="AJ330" s="152" t="s">
        <v>56</v>
      </c>
      <c r="AK330" s="152" t="s">
        <v>56</v>
      </c>
      <c r="AL330" s="153" t="s">
        <v>56</v>
      </c>
      <c r="AM330" s="153" t="s">
        <v>56</v>
      </c>
      <c r="AN330" s="154" t="s">
        <v>56</v>
      </c>
      <c r="AO330" s="154" t="s">
        <v>56</v>
      </c>
      <c r="AP330" s="155" t="s">
        <v>56</v>
      </c>
      <c r="AQ330" s="177" t="s">
        <v>56</v>
      </c>
      <c r="AR330" s="180" t="s">
        <v>56</v>
      </c>
      <c r="AS330" s="180" t="s">
        <v>56</v>
      </c>
      <c r="AT330" s="340" t="s">
        <v>56</v>
      </c>
      <c r="AU330" s="342" t="s">
        <v>56</v>
      </c>
      <c r="AV330" s="344" t="s">
        <v>56</v>
      </c>
      <c r="AW330" s="344" t="s">
        <v>56</v>
      </c>
      <c r="AX330" s="347" t="s">
        <v>56</v>
      </c>
      <c r="AY330" s="347" t="s">
        <v>56</v>
      </c>
    </row>
    <row r="331" spans="1:51" ht="22.15" hidden="1" customHeight="1">
      <c r="A331" s="32">
        <v>329450133</v>
      </c>
      <c r="B331" s="31" t="s">
        <v>748</v>
      </c>
      <c r="C331" s="39"/>
      <c r="D331" s="223"/>
      <c r="E331" s="30" t="s">
        <v>733</v>
      </c>
      <c r="F331" s="74">
        <v>160</v>
      </c>
      <c r="K331" s="30" t="s">
        <v>56</v>
      </c>
      <c r="U331" s="203" t="e">
        <f t="shared" si="5"/>
        <v>#DIV/0!</v>
      </c>
      <c r="X331" s="146"/>
      <c r="Y331" s="147"/>
      <c r="Z331" s="142"/>
      <c r="AA331" s="142"/>
      <c r="AB331" s="143"/>
      <c r="AC331" s="143"/>
      <c r="AD331" s="148"/>
      <c r="AE331" s="148"/>
      <c r="AF331" s="145" t="s">
        <v>56</v>
      </c>
      <c r="AG331" s="145" t="s">
        <v>56</v>
      </c>
      <c r="AH331" s="149" t="s">
        <v>56</v>
      </c>
      <c r="AI331" s="149" t="s">
        <v>56</v>
      </c>
      <c r="AJ331" s="152" t="s">
        <v>56</v>
      </c>
      <c r="AK331" s="152" t="s">
        <v>56</v>
      </c>
      <c r="AL331" s="153" t="s">
        <v>56</v>
      </c>
      <c r="AM331" s="153" t="s">
        <v>56</v>
      </c>
      <c r="AN331" s="154" t="s">
        <v>56</v>
      </c>
      <c r="AO331" s="154" t="s">
        <v>56</v>
      </c>
      <c r="AP331" s="155" t="s">
        <v>56</v>
      </c>
      <c r="AQ331" s="177" t="s">
        <v>56</v>
      </c>
      <c r="AR331" s="180" t="s">
        <v>56</v>
      </c>
      <c r="AS331" s="180" t="s">
        <v>56</v>
      </c>
      <c r="AT331" s="340" t="s">
        <v>56</v>
      </c>
      <c r="AU331" s="342" t="s">
        <v>56</v>
      </c>
      <c r="AV331" s="344" t="s">
        <v>56</v>
      </c>
      <c r="AW331" s="344" t="s">
        <v>56</v>
      </c>
      <c r="AX331" s="347" t="s">
        <v>56</v>
      </c>
      <c r="AY331" s="347" t="s">
        <v>56</v>
      </c>
    </row>
    <row r="332" spans="1:51" ht="22.15" hidden="1" customHeight="1">
      <c r="A332" s="249" t="s">
        <v>2009</v>
      </c>
      <c r="B332" s="230" t="s">
        <v>1342</v>
      </c>
      <c r="C332" s="249">
        <v>329450134</v>
      </c>
      <c r="D332" s="223" t="s">
        <v>2008</v>
      </c>
      <c r="E332" s="30" t="s">
        <v>32</v>
      </c>
      <c r="F332" s="74">
        <v>95</v>
      </c>
      <c r="K332" s="30" t="s">
        <v>56</v>
      </c>
      <c r="P332" s="78" t="s">
        <v>1075</v>
      </c>
      <c r="Q332" s="30" t="s">
        <v>1108</v>
      </c>
      <c r="R332" s="30" t="s">
        <v>1109</v>
      </c>
      <c r="S332" s="86">
        <v>29.01</v>
      </c>
      <c r="T332" s="86">
        <v>27.76</v>
      </c>
      <c r="U332" s="203">
        <f t="shared" si="5"/>
        <v>36.023054755043226</v>
      </c>
      <c r="V332" s="30" t="s">
        <v>1098</v>
      </c>
      <c r="W332" s="79" t="s">
        <v>1103</v>
      </c>
      <c r="X332" s="146">
        <v>11.1</v>
      </c>
      <c r="Y332" s="147">
        <v>11.17</v>
      </c>
      <c r="Z332" s="142">
        <v>3.9</v>
      </c>
      <c r="AA332" s="142">
        <v>4.0999999999999996</v>
      </c>
      <c r="AB332" s="143">
        <v>89.5</v>
      </c>
      <c r="AC332" s="143">
        <v>91.5</v>
      </c>
      <c r="AD332" s="148">
        <v>6.88</v>
      </c>
      <c r="AE332" s="148">
        <v>6.95</v>
      </c>
      <c r="AF332" s="145" t="s">
        <v>56</v>
      </c>
      <c r="AG332" s="145" t="s">
        <v>56</v>
      </c>
      <c r="AH332" s="149" t="s">
        <v>56</v>
      </c>
      <c r="AI332" s="149" t="s">
        <v>56</v>
      </c>
      <c r="AJ332" s="152" t="s">
        <v>56</v>
      </c>
      <c r="AK332" s="152" t="s">
        <v>56</v>
      </c>
      <c r="AL332" s="153" t="s">
        <v>56</v>
      </c>
      <c r="AM332" s="153" t="s">
        <v>56</v>
      </c>
      <c r="AN332" s="154" t="s">
        <v>56</v>
      </c>
      <c r="AO332" s="154" t="s">
        <v>56</v>
      </c>
      <c r="AP332" s="155" t="s">
        <v>56</v>
      </c>
      <c r="AQ332" s="177" t="s">
        <v>56</v>
      </c>
      <c r="AR332" s="180" t="s">
        <v>56</v>
      </c>
      <c r="AS332" s="180" t="s">
        <v>56</v>
      </c>
      <c r="AT332" s="340" t="s">
        <v>56</v>
      </c>
      <c r="AU332" s="342" t="s">
        <v>56</v>
      </c>
      <c r="AV332" s="344" t="s">
        <v>56</v>
      </c>
      <c r="AW332" s="344" t="s">
        <v>56</v>
      </c>
      <c r="AX332" s="347" t="s">
        <v>56</v>
      </c>
      <c r="AY332" s="347" t="s">
        <v>56</v>
      </c>
    </row>
    <row r="333" spans="1:51" ht="22.15" hidden="1" customHeight="1">
      <c r="A333" s="32">
        <v>337700201</v>
      </c>
      <c r="B333" s="31" t="s">
        <v>845</v>
      </c>
      <c r="C333" s="38"/>
      <c r="D333" s="223"/>
      <c r="E333" s="30" t="s">
        <v>374</v>
      </c>
      <c r="F333" s="74">
        <v>56</v>
      </c>
      <c r="K333" s="30" t="s">
        <v>14</v>
      </c>
      <c r="L333" s="76">
        <v>51</v>
      </c>
      <c r="U333" s="203" t="e">
        <f t="shared" si="5"/>
        <v>#DIV/0!</v>
      </c>
      <c r="X333" s="146"/>
      <c r="Y333" s="147"/>
      <c r="Z333" s="142"/>
      <c r="AA333" s="142"/>
      <c r="AB333" s="143"/>
      <c r="AC333" s="143"/>
      <c r="AD333" s="148"/>
      <c r="AE333" s="148"/>
      <c r="AF333" s="145" t="s">
        <v>56</v>
      </c>
      <c r="AG333" s="145" t="s">
        <v>56</v>
      </c>
      <c r="AH333" s="149" t="s">
        <v>56</v>
      </c>
      <c r="AI333" s="149" t="s">
        <v>56</v>
      </c>
      <c r="AJ333" s="152" t="s">
        <v>56</v>
      </c>
      <c r="AK333" s="152" t="s">
        <v>56</v>
      </c>
      <c r="AL333" s="153" t="s">
        <v>56</v>
      </c>
      <c r="AM333" s="153" t="s">
        <v>56</v>
      </c>
      <c r="AN333" s="154" t="s">
        <v>56</v>
      </c>
      <c r="AO333" s="154" t="s">
        <v>56</v>
      </c>
      <c r="AP333" s="155" t="s">
        <v>56</v>
      </c>
      <c r="AQ333" s="177" t="s">
        <v>56</v>
      </c>
      <c r="AR333" s="180" t="s">
        <v>56</v>
      </c>
      <c r="AS333" s="180" t="s">
        <v>56</v>
      </c>
      <c r="AT333" s="340" t="s">
        <v>56</v>
      </c>
      <c r="AU333" s="342" t="s">
        <v>56</v>
      </c>
      <c r="AV333" s="344" t="s">
        <v>56</v>
      </c>
      <c r="AW333" s="344" t="s">
        <v>56</v>
      </c>
      <c r="AX333" s="347" t="s">
        <v>56</v>
      </c>
      <c r="AY333" s="347" t="s">
        <v>56</v>
      </c>
    </row>
    <row r="334" spans="1:51" ht="22.15" hidden="1" customHeight="1">
      <c r="A334" s="32">
        <v>337700202</v>
      </c>
      <c r="B334" s="31" t="s">
        <v>846</v>
      </c>
      <c r="C334" s="38"/>
      <c r="D334" s="223"/>
      <c r="U334" s="203" t="e">
        <f t="shared" si="5"/>
        <v>#DIV/0!</v>
      </c>
      <c r="X334" s="146"/>
      <c r="Y334" s="147"/>
      <c r="Z334" s="142"/>
      <c r="AA334" s="142"/>
      <c r="AB334" s="143"/>
      <c r="AC334" s="143"/>
      <c r="AD334" s="148"/>
      <c r="AE334" s="148"/>
      <c r="AF334" s="145" t="s">
        <v>56</v>
      </c>
      <c r="AG334" s="145" t="s">
        <v>56</v>
      </c>
      <c r="AH334" s="149" t="s">
        <v>56</v>
      </c>
      <c r="AI334" s="149" t="s">
        <v>56</v>
      </c>
      <c r="AJ334" s="152" t="s">
        <v>56</v>
      </c>
      <c r="AK334" s="152" t="s">
        <v>56</v>
      </c>
      <c r="AL334" s="153" t="s">
        <v>56</v>
      </c>
      <c r="AM334" s="153" t="s">
        <v>56</v>
      </c>
      <c r="AN334" s="154" t="s">
        <v>56</v>
      </c>
      <c r="AO334" s="154" t="s">
        <v>56</v>
      </c>
      <c r="AP334" s="155" t="s">
        <v>56</v>
      </c>
      <c r="AQ334" s="177" t="s">
        <v>56</v>
      </c>
      <c r="AR334" s="180" t="s">
        <v>56</v>
      </c>
      <c r="AS334" s="180" t="s">
        <v>56</v>
      </c>
      <c r="AT334" s="340" t="s">
        <v>56</v>
      </c>
      <c r="AU334" s="342" t="s">
        <v>56</v>
      </c>
      <c r="AV334" s="344" t="s">
        <v>56</v>
      </c>
      <c r="AW334" s="344" t="s">
        <v>56</v>
      </c>
      <c r="AX334" s="347" t="s">
        <v>56</v>
      </c>
      <c r="AY334" s="347" t="s">
        <v>56</v>
      </c>
    </row>
    <row r="335" spans="1:51" ht="22.15" hidden="1" customHeight="1">
      <c r="A335" s="30">
        <v>337700204</v>
      </c>
      <c r="B335" s="31" t="s">
        <v>840</v>
      </c>
      <c r="C335" s="38"/>
      <c r="D335" s="223"/>
      <c r="U335" s="203" t="e">
        <f t="shared" si="5"/>
        <v>#DIV/0!</v>
      </c>
      <c r="X335" s="146"/>
      <c r="Y335" s="147"/>
      <c r="Z335" s="142"/>
      <c r="AA335" s="142"/>
      <c r="AB335" s="143"/>
      <c r="AC335" s="143"/>
      <c r="AD335" s="148"/>
      <c r="AE335" s="148"/>
      <c r="AF335" s="145" t="s">
        <v>56</v>
      </c>
      <c r="AG335" s="145" t="s">
        <v>56</v>
      </c>
      <c r="AH335" s="149" t="s">
        <v>56</v>
      </c>
      <c r="AI335" s="149" t="s">
        <v>56</v>
      </c>
      <c r="AJ335" s="152" t="s">
        <v>56</v>
      </c>
      <c r="AK335" s="152" t="s">
        <v>56</v>
      </c>
      <c r="AL335" s="153" t="s">
        <v>56</v>
      </c>
      <c r="AM335" s="153" t="s">
        <v>56</v>
      </c>
      <c r="AN335" s="154" t="s">
        <v>56</v>
      </c>
      <c r="AO335" s="154" t="s">
        <v>56</v>
      </c>
      <c r="AP335" s="155" t="s">
        <v>56</v>
      </c>
      <c r="AQ335" s="177" t="s">
        <v>56</v>
      </c>
      <c r="AR335" s="180" t="s">
        <v>56</v>
      </c>
      <c r="AS335" s="180" t="s">
        <v>56</v>
      </c>
      <c r="AT335" s="340" t="s">
        <v>56</v>
      </c>
      <c r="AU335" s="342" t="s">
        <v>56</v>
      </c>
      <c r="AV335" s="344" t="s">
        <v>56</v>
      </c>
      <c r="AW335" s="344" t="s">
        <v>56</v>
      </c>
      <c r="AX335" s="347" t="s">
        <v>56</v>
      </c>
      <c r="AY335" s="347" t="s">
        <v>56</v>
      </c>
    </row>
    <row r="336" spans="1:51" ht="22.15" hidden="1" customHeight="1">
      <c r="A336" s="30">
        <v>337700205</v>
      </c>
      <c r="B336" s="31" t="s">
        <v>831</v>
      </c>
      <c r="C336" s="38"/>
      <c r="D336" s="223"/>
      <c r="U336" s="203" t="e">
        <f t="shared" si="5"/>
        <v>#DIV/0!</v>
      </c>
      <c r="X336" s="146"/>
      <c r="Y336" s="147"/>
      <c r="Z336" s="142"/>
      <c r="AA336" s="142"/>
      <c r="AB336" s="143"/>
      <c r="AC336" s="143"/>
      <c r="AD336" s="148"/>
      <c r="AE336" s="148"/>
      <c r="AF336" s="145" t="s">
        <v>56</v>
      </c>
      <c r="AG336" s="145" t="s">
        <v>56</v>
      </c>
      <c r="AH336" s="149" t="s">
        <v>56</v>
      </c>
      <c r="AI336" s="149" t="s">
        <v>56</v>
      </c>
      <c r="AJ336" s="152" t="s">
        <v>56</v>
      </c>
      <c r="AK336" s="152" t="s">
        <v>56</v>
      </c>
      <c r="AL336" s="153" t="s">
        <v>56</v>
      </c>
      <c r="AM336" s="153" t="s">
        <v>56</v>
      </c>
      <c r="AN336" s="154" t="s">
        <v>56</v>
      </c>
      <c r="AO336" s="154" t="s">
        <v>56</v>
      </c>
      <c r="AP336" s="155" t="s">
        <v>56</v>
      </c>
      <c r="AQ336" s="177" t="s">
        <v>56</v>
      </c>
      <c r="AR336" s="180" t="s">
        <v>56</v>
      </c>
      <c r="AS336" s="180" t="s">
        <v>56</v>
      </c>
      <c r="AT336" s="340" t="s">
        <v>56</v>
      </c>
      <c r="AU336" s="342" t="s">
        <v>56</v>
      </c>
      <c r="AV336" s="344" t="s">
        <v>56</v>
      </c>
      <c r="AW336" s="344" t="s">
        <v>56</v>
      </c>
      <c r="AX336" s="347" t="s">
        <v>56</v>
      </c>
      <c r="AY336" s="347" t="s">
        <v>56</v>
      </c>
    </row>
    <row r="337" spans="1:51" ht="22.15" hidden="1" customHeight="1">
      <c r="A337" s="32">
        <v>337700206</v>
      </c>
      <c r="B337" s="31" t="s">
        <v>852</v>
      </c>
      <c r="C337" s="38"/>
      <c r="D337" s="223"/>
      <c r="U337" s="203" t="e">
        <f t="shared" si="5"/>
        <v>#DIV/0!</v>
      </c>
      <c r="X337" s="146"/>
      <c r="Y337" s="147"/>
      <c r="Z337" s="142"/>
      <c r="AA337" s="142"/>
      <c r="AB337" s="143"/>
      <c r="AC337" s="143"/>
      <c r="AD337" s="148"/>
      <c r="AE337" s="148"/>
      <c r="AF337" s="145" t="s">
        <v>56</v>
      </c>
      <c r="AG337" s="145" t="s">
        <v>56</v>
      </c>
      <c r="AH337" s="149" t="s">
        <v>56</v>
      </c>
      <c r="AI337" s="149" t="s">
        <v>56</v>
      </c>
      <c r="AJ337" s="152" t="s">
        <v>56</v>
      </c>
      <c r="AK337" s="152" t="s">
        <v>56</v>
      </c>
      <c r="AL337" s="153" t="s">
        <v>56</v>
      </c>
      <c r="AM337" s="153" t="s">
        <v>56</v>
      </c>
      <c r="AN337" s="154" t="s">
        <v>56</v>
      </c>
      <c r="AO337" s="154" t="s">
        <v>56</v>
      </c>
      <c r="AP337" s="155" t="s">
        <v>56</v>
      </c>
      <c r="AQ337" s="177" t="s">
        <v>56</v>
      </c>
      <c r="AR337" s="180" t="s">
        <v>56</v>
      </c>
      <c r="AS337" s="180" t="s">
        <v>56</v>
      </c>
      <c r="AT337" s="340" t="s">
        <v>56</v>
      </c>
      <c r="AU337" s="342" t="s">
        <v>56</v>
      </c>
      <c r="AV337" s="344" t="s">
        <v>56</v>
      </c>
      <c r="AW337" s="344" t="s">
        <v>56</v>
      </c>
      <c r="AX337" s="347" t="s">
        <v>56</v>
      </c>
      <c r="AY337" s="347" t="s">
        <v>56</v>
      </c>
    </row>
    <row r="338" spans="1:51" ht="22.15" hidden="1" customHeight="1">
      <c r="A338" s="32">
        <v>337700207</v>
      </c>
      <c r="B338" s="31" t="s">
        <v>853</v>
      </c>
      <c r="C338" s="38"/>
      <c r="D338" s="223"/>
      <c r="U338" s="203" t="e">
        <f t="shared" si="5"/>
        <v>#DIV/0!</v>
      </c>
      <c r="X338" s="146"/>
      <c r="Y338" s="147"/>
      <c r="Z338" s="142"/>
      <c r="AA338" s="142"/>
      <c r="AB338" s="143"/>
      <c r="AC338" s="143"/>
      <c r="AD338" s="148"/>
      <c r="AE338" s="148"/>
      <c r="AF338" s="145" t="s">
        <v>56</v>
      </c>
      <c r="AG338" s="145" t="s">
        <v>56</v>
      </c>
      <c r="AH338" s="149" t="s">
        <v>56</v>
      </c>
      <c r="AI338" s="149" t="s">
        <v>56</v>
      </c>
      <c r="AJ338" s="152" t="s">
        <v>56</v>
      </c>
      <c r="AK338" s="152" t="s">
        <v>56</v>
      </c>
      <c r="AL338" s="153" t="s">
        <v>56</v>
      </c>
      <c r="AM338" s="153" t="s">
        <v>56</v>
      </c>
      <c r="AN338" s="154" t="s">
        <v>56</v>
      </c>
      <c r="AO338" s="154" t="s">
        <v>56</v>
      </c>
      <c r="AP338" s="155" t="s">
        <v>56</v>
      </c>
      <c r="AQ338" s="177" t="s">
        <v>56</v>
      </c>
      <c r="AR338" s="180" t="s">
        <v>56</v>
      </c>
      <c r="AS338" s="180" t="s">
        <v>56</v>
      </c>
      <c r="AT338" s="340" t="s">
        <v>56</v>
      </c>
      <c r="AU338" s="342" t="s">
        <v>56</v>
      </c>
      <c r="AV338" s="344" t="s">
        <v>56</v>
      </c>
      <c r="AW338" s="344" t="s">
        <v>56</v>
      </c>
      <c r="AX338" s="347" t="s">
        <v>56</v>
      </c>
      <c r="AY338" s="347" t="s">
        <v>56</v>
      </c>
    </row>
    <row r="339" spans="1:51" ht="22.15" hidden="1" customHeight="1">
      <c r="A339" s="32">
        <v>337700208</v>
      </c>
      <c r="B339" s="31" t="s">
        <v>844</v>
      </c>
      <c r="C339" s="38"/>
      <c r="D339" s="223"/>
      <c r="U339" s="203" t="e">
        <f t="shared" si="5"/>
        <v>#DIV/0!</v>
      </c>
      <c r="X339" s="146"/>
      <c r="Y339" s="147"/>
      <c r="Z339" s="142"/>
      <c r="AA339" s="142"/>
      <c r="AB339" s="143"/>
      <c r="AC339" s="143"/>
      <c r="AD339" s="148"/>
      <c r="AE339" s="148"/>
      <c r="AF339" s="145" t="s">
        <v>56</v>
      </c>
      <c r="AG339" s="145" t="s">
        <v>56</v>
      </c>
      <c r="AH339" s="149" t="s">
        <v>56</v>
      </c>
      <c r="AI339" s="149" t="s">
        <v>56</v>
      </c>
      <c r="AJ339" s="152" t="s">
        <v>56</v>
      </c>
      <c r="AK339" s="152" t="s">
        <v>56</v>
      </c>
      <c r="AL339" s="153" t="s">
        <v>56</v>
      </c>
      <c r="AM339" s="153" t="s">
        <v>56</v>
      </c>
      <c r="AN339" s="154" t="s">
        <v>56</v>
      </c>
      <c r="AO339" s="154" t="s">
        <v>56</v>
      </c>
      <c r="AP339" s="155" t="s">
        <v>56</v>
      </c>
      <c r="AQ339" s="177" t="s">
        <v>56</v>
      </c>
      <c r="AR339" s="180" t="s">
        <v>56</v>
      </c>
      <c r="AS339" s="180" t="s">
        <v>56</v>
      </c>
      <c r="AT339" s="340" t="s">
        <v>56</v>
      </c>
      <c r="AU339" s="342" t="s">
        <v>56</v>
      </c>
      <c r="AV339" s="344" t="s">
        <v>56</v>
      </c>
      <c r="AW339" s="344" t="s">
        <v>56</v>
      </c>
      <c r="AX339" s="347" t="s">
        <v>56</v>
      </c>
      <c r="AY339" s="347" t="s">
        <v>56</v>
      </c>
    </row>
    <row r="340" spans="1:51" ht="22.15" hidden="1" customHeight="1">
      <c r="A340" s="32">
        <v>337700209</v>
      </c>
      <c r="B340" s="31" t="s">
        <v>854</v>
      </c>
      <c r="C340" s="38"/>
      <c r="D340" s="223"/>
      <c r="U340" s="203" t="e">
        <f t="shared" si="5"/>
        <v>#DIV/0!</v>
      </c>
      <c r="X340" s="146"/>
      <c r="Y340" s="147"/>
      <c r="Z340" s="142"/>
      <c r="AA340" s="142"/>
      <c r="AB340" s="143"/>
      <c r="AC340" s="143"/>
      <c r="AD340" s="148"/>
      <c r="AE340" s="148"/>
      <c r="AF340" s="145" t="s">
        <v>56</v>
      </c>
      <c r="AG340" s="145" t="s">
        <v>56</v>
      </c>
      <c r="AH340" s="149" t="s">
        <v>56</v>
      </c>
      <c r="AI340" s="149" t="s">
        <v>56</v>
      </c>
      <c r="AJ340" s="152" t="s">
        <v>56</v>
      </c>
      <c r="AK340" s="152" t="s">
        <v>56</v>
      </c>
      <c r="AL340" s="153" t="s">
        <v>56</v>
      </c>
      <c r="AM340" s="153" t="s">
        <v>56</v>
      </c>
      <c r="AN340" s="154" t="s">
        <v>56</v>
      </c>
      <c r="AO340" s="154" t="s">
        <v>56</v>
      </c>
      <c r="AP340" s="155" t="s">
        <v>56</v>
      </c>
      <c r="AQ340" s="177" t="s">
        <v>56</v>
      </c>
      <c r="AR340" s="180" t="s">
        <v>56</v>
      </c>
      <c r="AS340" s="180" t="s">
        <v>56</v>
      </c>
      <c r="AT340" s="340" t="s">
        <v>56</v>
      </c>
      <c r="AU340" s="342" t="s">
        <v>56</v>
      </c>
      <c r="AV340" s="344" t="s">
        <v>56</v>
      </c>
      <c r="AW340" s="344" t="s">
        <v>56</v>
      </c>
      <c r="AX340" s="347" t="s">
        <v>56</v>
      </c>
      <c r="AY340" s="347" t="s">
        <v>56</v>
      </c>
    </row>
    <row r="341" spans="1:51" ht="22.15" hidden="1" customHeight="1">
      <c r="A341" s="30">
        <v>337700210</v>
      </c>
      <c r="B341" s="31" t="s">
        <v>838</v>
      </c>
      <c r="C341" s="38"/>
      <c r="D341" s="223"/>
      <c r="U341" s="203" t="e">
        <f t="shared" si="5"/>
        <v>#DIV/0!</v>
      </c>
      <c r="X341" s="146"/>
      <c r="Y341" s="147"/>
      <c r="Z341" s="142"/>
      <c r="AA341" s="142"/>
      <c r="AB341" s="143"/>
      <c r="AC341" s="143"/>
      <c r="AD341" s="148"/>
      <c r="AE341" s="148"/>
      <c r="AF341" s="145" t="s">
        <v>56</v>
      </c>
      <c r="AG341" s="145" t="s">
        <v>56</v>
      </c>
      <c r="AH341" s="149" t="s">
        <v>56</v>
      </c>
      <c r="AI341" s="149" t="s">
        <v>56</v>
      </c>
      <c r="AJ341" s="152" t="s">
        <v>56</v>
      </c>
      <c r="AK341" s="152" t="s">
        <v>56</v>
      </c>
      <c r="AL341" s="153" t="s">
        <v>56</v>
      </c>
      <c r="AM341" s="153" t="s">
        <v>56</v>
      </c>
      <c r="AN341" s="154" t="s">
        <v>56</v>
      </c>
      <c r="AO341" s="154" t="s">
        <v>56</v>
      </c>
      <c r="AP341" s="155" t="s">
        <v>56</v>
      </c>
      <c r="AQ341" s="177" t="s">
        <v>56</v>
      </c>
      <c r="AR341" s="180" t="s">
        <v>56</v>
      </c>
      <c r="AS341" s="180" t="s">
        <v>56</v>
      </c>
      <c r="AT341" s="340" t="s">
        <v>56</v>
      </c>
      <c r="AU341" s="342" t="s">
        <v>56</v>
      </c>
      <c r="AV341" s="344" t="s">
        <v>56</v>
      </c>
      <c r="AW341" s="344" t="s">
        <v>56</v>
      </c>
      <c r="AX341" s="347" t="s">
        <v>56</v>
      </c>
      <c r="AY341" s="347" t="s">
        <v>56</v>
      </c>
    </row>
    <row r="342" spans="1:51" ht="22.15" hidden="1" customHeight="1">
      <c r="A342" s="30">
        <v>337700212</v>
      </c>
      <c r="B342" s="31" t="s">
        <v>835</v>
      </c>
      <c r="C342" s="38"/>
      <c r="D342" s="223"/>
      <c r="E342" s="30" t="s">
        <v>48</v>
      </c>
      <c r="F342" s="74">
        <v>56</v>
      </c>
      <c r="K342" s="30" t="s">
        <v>82</v>
      </c>
      <c r="L342" s="76">
        <v>28</v>
      </c>
      <c r="U342" s="203" t="e">
        <f t="shared" si="5"/>
        <v>#DIV/0!</v>
      </c>
      <c r="X342" s="146"/>
      <c r="Y342" s="147"/>
      <c r="Z342" s="142"/>
      <c r="AA342" s="142"/>
      <c r="AB342" s="143"/>
      <c r="AC342" s="143"/>
      <c r="AD342" s="148"/>
      <c r="AE342" s="148"/>
      <c r="AF342" s="145" t="s">
        <v>56</v>
      </c>
      <c r="AG342" s="145" t="s">
        <v>56</v>
      </c>
      <c r="AH342" s="149" t="s">
        <v>56</v>
      </c>
      <c r="AI342" s="149" t="s">
        <v>56</v>
      </c>
      <c r="AJ342" s="152" t="s">
        <v>56</v>
      </c>
      <c r="AK342" s="152" t="s">
        <v>56</v>
      </c>
      <c r="AL342" s="153" t="s">
        <v>56</v>
      </c>
      <c r="AM342" s="153" t="s">
        <v>56</v>
      </c>
      <c r="AN342" s="154" t="s">
        <v>56</v>
      </c>
      <c r="AO342" s="154" t="s">
        <v>56</v>
      </c>
      <c r="AP342" s="155" t="s">
        <v>56</v>
      </c>
      <c r="AQ342" s="177" t="s">
        <v>56</v>
      </c>
      <c r="AR342" s="180" t="s">
        <v>56</v>
      </c>
      <c r="AS342" s="180" t="s">
        <v>56</v>
      </c>
      <c r="AT342" s="340" t="s">
        <v>56</v>
      </c>
      <c r="AU342" s="342" t="s">
        <v>56</v>
      </c>
      <c r="AV342" s="344" t="s">
        <v>56</v>
      </c>
      <c r="AW342" s="344" t="s">
        <v>56</v>
      </c>
      <c r="AX342" s="347" t="s">
        <v>56</v>
      </c>
      <c r="AY342" s="347" t="s">
        <v>56</v>
      </c>
    </row>
    <row r="343" spans="1:51" ht="22.15" hidden="1" customHeight="1">
      <c r="A343" s="30">
        <v>337700214</v>
      </c>
      <c r="B343" s="31" t="s">
        <v>888</v>
      </c>
      <c r="C343" s="38"/>
      <c r="D343" s="223"/>
      <c r="N343" s="110"/>
      <c r="U343" s="203" t="e">
        <f t="shared" si="5"/>
        <v>#DIV/0!</v>
      </c>
      <c r="X343" s="146"/>
      <c r="Y343" s="147"/>
      <c r="Z343" s="142"/>
      <c r="AA343" s="142"/>
      <c r="AB343" s="143"/>
      <c r="AC343" s="143"/>
      <c r="AD343" s="148"/>
      <c r="AE343" s="148"/>
      <c r="AF343" s="145" t="s">
        <v>56</v>
      </c>
      <c r="AG343" s="145" t="s">
        <v>56</v>
      </c>
      <c r="AH343" s="149" t="s">
        <v>56</v>
      </c>
      <c r="AI343" s="149" t="s">
        <v>56</v>
      </c>
      <c r="AJ343" s="152" t="s">
        <v>56</v>
      </c>
      <c r="AK343" s="152" t="s">
        <v>56</v>
      </c>
      <c r="AL343" s="153" t="s">
        <v>56</v>
      </c>
      <c r="AM343" s="153" t="s">
        <v>56</v>
      </c>
      <c r="AN343" s="154" t="s">
        <v>56</v>
      </c>
      <c r="AO343" s="154" t="s">
        <v>56</v>
      </c>
      <c r="AP343" s="155" t="s">
        <v>56</v>
      </c>
      <c r="AQ343" s="177" t="s">
        <v>56</v>
      </c>
      <c r="AR343" s="180" t="s">
        <v>56</v>
      </c>
      <c r="AS343" s="180" t="s">
        <v>56</v>
      </c>
      <c r="AT343" s="340" t="s">
        <v>56</v>
      </c>
      <c r="AU343" s="342" t="s">
        <v>56</v>
      </c>
      <c r="AV343" s="344" t="s">
        <v>56</v>
      </c>
      <c r="AW343" s="344" t="s">
        <v>56</v>
      </c>
      <c r="AX343" s="347" t="s">
        <v>56</v>
      </c>
      <c r="AY343" s="347" t="s">
        <v>56</v>
      </c>
    </row>
    <row r="344" spans="1:51" ht="22.15" hidden="1" customHeight="1">
      <c r="A344" s="32">
        <v>337700215</v>
      </c>
      <c r="B344" s="31" t="s">
        <v>850</v>
      </c>
      <c r="C344" s="38"/>
      <c r="D344" s="223"/>
      <c r="N344" s="110"/>
      <c r="U344" s="203" t="e">
        <f t="shared" si="5"/>
        <v>#DIV/0!</v>
      </c>
      <c r="X344" s="146"/>
      <c r="Y344" s="147"/>
      <c r="Z344" s="142"/>
      <c r="AA344" s="142"/>
      <c r="AB344" s="143"/>
      <c r="AC344" s="143"/>
      <c r="AD344" s="148"/>
      <c r="AE344" s="148"/>
      <c r="AF344" s="145" t="s">
        <v>56</v>
      </c>
      <c r="AG344" s="145" t="s">
        <v>56</v>
      </c>
      <c r="AH344" s="149" t="s">
        <v>56</v>
      </c>
      <c r="AI344" s="149" t="s">
        <v>56</v>
      </c>
      <c r="AJ344" s="152" t="s">
        <v>56</v>
      </c>
      <c r="AK344" s="152" t="s">
        <v>56</v>
      </c>
      <c r="AL344" s="153" t="s">
        <v>56</v>
      </c>
      <c r="AM344" s="153" t="s">
        <v>56</v>
      </c>
      <c r="AN344" s="154" t="s">
        <v>56</v>
      </c>
      <c r="AO344" s="154" t="s">
        <v>56</v>
      </c>
      <c r="AP344" s="155" t="s">
        <v>56</v>
      </c>
      <c r="AQ344" s="177" t="s">
        <v>56</v>
      </c>
      <c r="AR344" s="180" t="s">
        <v>56</v>
      </c>
      <c r="AS344" s="180" t="s">
        <v>56</v>
      </c>
      <c r="AT344" s="340" t="s">
        <v>56</v>
      </c>
      <c r="AU344" s="342" t="s">
        <v>56</v>
      </c>
      <c r="AV344" s="344" t="s">
        <v>56</v>
      </c>
      <c r="AW344" s="344" t="s">
        <v>56</v>
      </c>
      <c r="AX344" s="347" t="s">
        <v>56</v>
      </c>
      <c r="AY344" s="347" t="s">
        <v>56</v>
      </c>
    </row>
    <row r="345" spans="1:51" ht="22.15" hidden="1" customHeight="1">
      <c r="A345" s="32">
        <v>337700216</v>
      </c>
      <c r="B345" s="31" t="s">
        <v>847</v>
      </c>
      <c r="C345" s="38"/>
      <c r="D345" s="223"/>
      <c r="N345" s="110"/>
      <c r="U345" s="203" t="e">
        <f t="shared" si="5"/>
        <v>#DIV/0!</v>
      </c>
      <c r="X345" s="146"/>
      <c r="Y345" s="147"/>
      <c r="Z345" s="142"/>
      <c r="AA345" s="142"/>
      <c r="AB345" s="143"/>
      <c r="AC345" s="143"/>
      <c r="AD345" s="148"/>
      <c r="AE345" s="148"/>
      <c r="AF345" s="145" t="s">
        <v>56</v>
      </c>
      <c r="AG345" s="145" t="s">
        <v>56</v>
      </c>
      <c r="AH345" s="149" t="s">
        <v>56</v>
      </c>
      <c r="AI345" s="149" t="s">
        <v>56</v>
      </c>
      <c r="AJ345" s="152" t="s">
        <v>56</v>
      </c>
      <c r="AK345" s="152" t="s">
        <v>56</v>
      </c>
      <c r="AL345" s="153" t="s">
        <v>56</v>
      </c>
      <c r="AM345" s="153" t="s">
        <v>56</v>
      </c>
      <c r="AN345" s="154" t="s">
        <v>56</v>
      </c>
      <c r="AO345" s="154" t="s">
        <v>56</v>
      </c>
      <c r="AP345" s="155" t="s">
        <v>56</v>
      </c>
      <c r="AQ345" s="177" t="s">
        <v>56</v>
      </c>
      <c r="AR345" s="180" t="s">
        <v>56</v>
      </c>
      <c r="AS345" s="180" t="s">
        <v>56</v>
      </c>
      <c r="AT345" s="340" t="s">
        <v>56</v>
      </c>
      <c r="AU345" s="342" t="s">
        <v>56</v>
      </c>
      <c r="AV345" s="344" t="s">
        <v>56</v>
      </c>
      <c r="AW345" s="344" t="s">
        <v>56</v>
      </c>
      <c r="AX345" s="347" t="s">
        <v>56</v>
      </c>
      <c r="AY345" s="347" t="s">
        <v>56</v>
      </c>
    </row>
    <row r="346" spans="1:51" ht="22.15" hidden="1" customHeight="1">
      <c r="A346" s="30">
        <v>337700217</v>
      </c>
      <c r="B346" s="31" t="s">
        <v>836</v>
      </c>
      <c r="C346" s="38"/>
      <c r="D346" s="223"/>
      <c r="N346" s="110"/>
      <c r="U346" s="203" t="e">
        <f t="shared" si="5"/>
        <v>#DIV/0!</v>
      </c>
      <c r="X346" s="146"/>
      <c r="Y346" s="147"/>
      <c r="Z346" s="142"/>
      <c r="AA346" s="142"/>
      <c r="AB346" s="143"/>
      <c r="AC346" s="143"/>
      <c r="AD346" s="148"/>
      <c r="AE346" s="148"/>
      <c r="AF346" s="145" t="s">
        <v>56</v>
      </c>
      <c r="AG346" s="145" t="s">
        <v>56</v>
      </c>
      <c r="AH346" s="149" t="s">
        <v>56</v>
      </c>
      <c r="AI346" s="149" t="s">
        <v>56</v>
      </c>
      <c r="AJ346" s="152" t="s">
        <v>56</v>
      </c>
      <c r="AK346" s="152" t="s">
        <v>56</v>
      </c>
      <c r="AL346" s="153" t="s">
        <v>56</v>
      </c>
      <c r="AM346" s="153" t="s">
        <v>56</v>
      </c>
      <c r="AN346" s="154" t="s">
        <v>56</v>
      </c>
      <c r="AO346" s="154" t="s">
        <v>56</v>
      </c>
      <c r="AP346" s="155" t="s">
        <v>56</v>
      </c>
      <c r="AQ346" s="177" t="s">
        <v>56</v>
      </c>
      <c r="AR346" s="180" t="s">
        <v>56</v>
      </c>
      <c r="AS346" s="180" t="s">
        <v>56</v>
      </c>
      <c r="AT346" s="340" t="s">
        <v>56</v>
      </c>
      <c r="AU346" s="342" t="s">
        <v>56</v>
      </c>
      <c r="AV346" s="344" t="s">
        <v>56</v>
      </c>
      <c r="AW346" s="344" t="s">
        <v>56</v>
      </c>
      <c r="AX346" s="347" t="s">
        <v>56</v>
      </c>
      <c r="AY346" s="347" t="s">
        <v>56</v>
      </c>
    </row>
    <row r="347" spans="1:51" ht="22.15" hidden="1" customHeight="1">
      <c r="A347" s="30">
        <v>337700218</v>
      </c>
      <c r="B347" s="31" t="s">
        <v>831</v>
      </c>
      <c r="C347" s="38"/>
      <c r="D347" s="223"/>
      <c r="N347" s="110"/>
      <c r="U347" s="203" t="e">
        <f t="shared" si="5"/>
        <v>#DIV/0!</v>
      </c>
      <c r="X347" s="146"/>
      <c r="Y347" s="147"/>
      <c r="Z347" s="142"/>
      <c r="AA347" s="142"/>
      <c r="AB347" s="143"/>
      <c r="AC347" s="143"/>
      <c r="AD347" s="148"/>
      <c r="AE347" s="148"/>
      <c r="AF347" s="145" t="s">
        <v>56</v>
      </c>
      <c r="AG347" s="145" t="s">
        <v>56</v>
      </c>
      <c r="AH347" s="149" t="s">
        <v>56</v>
      </c>
      <c r="AI347" s="149" t="s">
        <v>56</v>
      </c>
      <c r="AJ347" s="152" t="s">
        <v>56</v>
      </c>
      <c r="AK347" s="152" t="s">
        <v>56</v>
      </c>
      <c r="AL347" s="153" t="s">
        <v>56</v>
      </c>
      <c r="AM347" s="153" t="s">
        <v>56</v>
      </c>
      <c r="AN347" s="154" t="s">
        <v>56</v>
      </c>
      <c r="AO347" s="154" t="s">
        <v>56</v>
      </c>
      <c r="AP347" s="155" t="s">
        <v>56</v>
      </c>
      <c r="AQ347" s="177" t="s">
        <v>56</v>
      </c>
      <c r="AR347" s="180" t="s">
        <v>56</v>
      </c>
      <c r="AS347" s="180" t="s">
        <v>56</v>
      </c>
      <c r="AT347" s="340" t="s">
        <v>56</v>
      </c>
      <c r="AU347" s="342" t="s">
        <v>56</v>
      </c>
      <c r="AV347" s="344" t="s">
        <v>56</v>
      </c>
      <c r="AW347" s="344" t="s">
        <v>56</v>
      </c>
      <c r="AX347" s="347" t="s">
        <v>56</v>
      </c>
      <c r="AY347" s="347" t="s">
        <v>56</v>
      </c>
    </row>
    <row r="348" spans="1:51" ht="22.15" hidden="1" customHeight="1">
      <c r="A348" s="32">
        <v>337700222</v>
      </c>
      <c r="B348" s="31" t="s">
        <v>848</v>
      </c>
      <c r="C348" s="38"/>
      <c r="D348" s="223"/>
      <c r="U348" s="203" t="e">
        <f t="shared" si="5"/>
        <v>#DIV/0!</v>
      </c>
      <c r="X348" s="146"/>
      <c r="Y348" s="147"/>
      <c r="Z348" s="142"/>
      <c r="AA348" s="142"/>
      <c r="AB348" s="143"/>
      <c r="AC348" s="143"/>
      <c r="AD348" s="148"/>
      <c r="AE348" s="148"/>
      <c r="AF348" s="145" t="s">
        <v>56</v>
      </c>
      <c r="AG348" s="145" t="s">
        <v>56</v>
      </c>
      <c r="AH348" s="149" t="s">
        <v>56</v>
      </c>
      <c r="AI348" s="149" t="s">
        <v>56</v>
      </c>
      <c r="AJ348" s="152" t="s">
        <v>56</v>
      </c>
      <c r="AK348" s="152" t="s">
        <v>56</v>
      </c>
      <c r="AL348" s="153" t="s">
        <v>56</v>
      </c>
      <c r="AM348" s="153" t="s">
        <v>56</v>
      </c>
      <c r="AN348" s="154" t="s">
        <v>56</v>
      </c>
      <c r="AO348" s="154" t="s">
        <v>56</v>
      </c>
      <c r="AP348" s="155" t="s">
        <v>56</v>
      </c>
      <c r="AQ348" s="177" t="s">
        <v>56</v>
      </c>
      <c r="AR348" s="180" t="s">
        <v>56</v>
      </c>
      <c r="AS348" s="180" t="s">
        <v>56</v>
      </c>
      <c r="AT348" s="340" t="s">
        <v>56</v>
      </c>
      <c r="AU348" s="342" t="s">
        <v>56</v>
      </c>
      <c r="AV348" s="344" t="s">
        <v>56</v>
      </c>
      <c r="AW348" s="344" t="s">
        <v>56</v>
      </c>
      <c r="AX348" s="347" t="s">
        <v>56</v>
      </c>
      <c r="AY348" s="347" t="s">
        <v>56</v>
      </c>
    </row>
    <row r="349" spans="1:51" ht="22.15" hidden="1" customHeight="1">
      <c r="A349" s="32">
        <v>337700223</v>
      </c>
      <c r="B349" s="31" t="s">
        <v>849</v>
      </c>
      <c r="C349" s="38"/>
      <c r="D349" s="223"/>
      <c r="U349" s="203" t="e">
        <f t="shared" si="5"/>
        <v>#DIV/0!</v>
      </c>
      <c r="X349" s="146"/>
      <c r="Y349" s="147"/>
      <c r="Z349" s="142"/>
      <c r="AA349" s="142"/>
      <c r="AB349" s="143"/>
      <c r="AC349" s="143"/>
      <c r="AD349" s="148"/>
      <c r="AE349" s="148"/>
      <c r="AF349" s="145" t="s">
        <v>56</v>
      </c>
      <c r="AG349" s="145" t="s">
        <v>56</v>
      </c>
      <c r="AH349" s="149" t="s">
        <v>56</v>
      </c>
      <c r="AI349" s="149" t="s">
        <v>56</v>
      </c>
      <c r="AJ349" s="152" t="s">
        <v>56</v>
      </c>
      <c r="AK349" s="152" t="s">
        <v>56</v>
      </c>
      <c r="AL349" s="153" t="s">
        <v>56</v>
      </c>
      <c r="AM349" s="153" t="s">
        <v>56</v>
      </c>
      <c r="AN349" s="154" t="s">
        <v>56</v>
      </c>
      <c r="AO349" s="154" t="s">
        <v>56</v>
      </c>
      <c r="AP349" s="155" t="s">
        <v>56</v>
      </c>
      <c r="AQ349" s="177" t="s">
        <v>56</v>
      </c>
      <c r="AR349" s="180" t="s">
        <v>56</v>
      </c>
      <c r="AS349" s="180" t="s">
        <v>56</v>
      </c>
      <c r="AT349" s="340" t="s">
        <v>56</v>
      </c>
      <c r="AU349" s="342" t="s">
        <v>56</v>
      </c>
      <c r="AV349" s="344" t="s">
        <v>56</v>
      </c>
      <c r="AW349" s="344" t="s">
        <v>56</v>
      </c>
      <c r="AX349" s="347" t="s">
        <v>56</v>
      </c>
      <c r="AY349" s="347" t="s">
        <v>56</v>
      </c>
    </row>
    <row r="350" spans="1:51" ht="22.15" hidden="1" customHeight="1">
      <c r="A350" s="32">
        <v>337700224</v>
      </c>
      <c r="B350" s="31" t="s">
        <v>851</v>
      </c>
      <c r="C350" s="38"/>
      <c r="D350" s="223"/>
      <c r="E350" s="30" t="s">
        <v>11</v>
      </c>
      <c r="F350" s="74">
        <v>56</v>
      </c>
      <c r="K350" s="30" t="s">
        <v>553</v>
      </c>
      <c r="L350" s="76">
        <v>53</v>
      </c>
      <c r="U350" s="203" t="e">
        <f t="shared" si="5"/>
        <v>#DIV/0!</v>
      </c>
      <c r="X350" s="146"/>
      <c r="Y350" s="147"/>
      <c r="Z350" s="142"/>
      <c r="AA350" s="142"/>
      <c r="AB350" s="143"/>
      <c r="AC350" s="143"/>
      <c r="AD350" s="148"/>
      <c r="AE350" s="148"/>
      <c r="AF350" s="145" t="s">
        <v>56</v>
      </c>
      <c r="AG350" s="145" t="s">
        <v>56</v>
      </c>
      <c r="AH350" s="149" t="s">
        <v>56</v>
      </c>
      <c r="AI350" s="149" t="s">
        <v>56</v>
      </c>
      <c r="AJ350" s="152" t="s">
        <v>56</v>
      </c>
      <c r="AK350" s="152" t="s">
        <v>56</v>
      </c>
      <c r="AL350" s="153" t="s">
        <v>56</v>
      </c>
      <c r="AM350" s="153" t="s">
        <v>56</v>
      </c>
      <c r="AN350" s="154" t="s">
        <v>56</v>
      </c>
      <c r="AO350" s="154" t="s">
        <v>56</v>
      </c>
      <c r="AP350" s="155" t="s">
        <v>56</v>
      </c>
      <c r="AQ350" s="177" t="s">
        <v>56</v>
      </c>
      <c r="AR350" s="180" t="s">
        <v>56</v>
      </c>
      <c r="AS350" s="180" t="s">
        <v>56</v>
      </c>
      <c r="AT350" s="340" t="s">
        <v>56</v>
      </c>
      <c r="AU350" s="342" t="s">
        <v>56</v>
      </c>
      <c r="AV350" s="344" t="s">
        <v>56</v>
      </c>
      <c r="AW350" s="344" t="s">
        <v>56</v>
      </c>
      <c r="AX350" s="347" t="s">
        <v>56</v>
      </c>
      <c r="AY350" s="347" t="s">
        <v>56</v>
      </c>
    </row>
    <row r="351" spans="1:51" ht="22.15" hidden="1" customHeight="1">
      <c r="A351" s="30">
        <v>337700226</v>
      </c>
      <c r="B351" s="31" t="s">
        <v>832</v>
      </c>
      <c r="C351" s="38"/>
      <c r="D351" s="223"/>
      <c r="E351" s="30" t="s">
        <v>48</v>
      </c>
      <c r="F351" s="74">
        <v>56</v>
      </c>
      <c r="K351" s="30" t="s">
        <v>82</v>
      </c>
      <c r="L351" s="76">
        <v>28</v>
      </c>
      <c r="U351" s="203" t="e">
        <f t="shared" si="5"/>
        <v>#DIV/0!</v>
      </c>
      <c r="X351" s="146"/>
      <c r="Y351" s="147"/>
      <c r="Z351" s="142"/>
      <c r="AA351" s="142"/>
      <c r="AB351" s="143"/>
      <c r="AC351" s="143"/>
      <c r="AD351" s="148"/>
      <c r="AE351" s="148"/>
      <c r="AF351" s="145" t="s">
        <v>56</v>
      </c>
      <c r="AG351" s="145" t="s">
        <v>56</v>
      </c>
      <c r="AH351" s="149" t="s">
        <v>56</v>
      </c>
      <c r="AI351" s="149" t="s">
        <v>56</v>
      </c>
      <c r="AJ351" s="152" t="s">
        <v>56</v>
      </c>
      <c r="AK351" s="152" t="s">
        <v>56</v>
      </c>
      <c r="AL351" s="153" t="s">
        <v>56</v>
      </c>
      <c r="AM351" s="153" t="s">
        <v>56</v>
      </c>
      <c r="AN351" s="154" t="s">
        <v>56</v>
      </c>
      <c r="AO351" s="154" t="s">
        <v>56</v>
      </c>
      <c r="AP351" s="155" t="s">
        <v>56</v>
      </c>
      <c r="AQ351" s="177" t="s">
        <v>56</v>
      </c>
      <c r="AR351" s="180" t="s">
        <v>56</v>
      </c>
      <c r="AS351" s="180" t="s">
        <v>56</v>
      </c>
      <c r="AT351" s="340" t="s">
        <v>56</v>
      </c>
      <c r="AU351" s="342" t="s">
        <v>56</v>
      </c>
      <c r="AV351" s="344" t="s">
        <v>56</v>
      </c>
      <c r="AW351" s="344" t="s">
        <v>56</v>
      </c>
      <c r="AX351" s="347" t="s">
        <v>56</v>
      </c>
      <c r="AY351" s="347" t="s">
        <v>56</v>
      </c>
    </row>
    <row r="352" spans="1:51" s="28" customFormat="1" ht="22.15" hidden="1" customHeight="1">
      <c r="A352" s="32">
        <v>337700227</v>
      </c>
      <c r="B352" s="31" t="s">
        <v>855</v>
      </c>
      <c r="C352" s="38"/>
      <c r="D352" s="223"/>
      <c r="E352" s="30"/>
      <c r="F352" s="74"/>
      <c r="G352" s="30"/>
      <c r="H352" s="74"/>
      <c r="I352" s="30"/>
      <c r="J352" s="75"/>
      <c r="K352" s="30"/>
      <c r="L352" s="76"/>
      <c r="M352" s="30"/>
      <c r="N352" s="76"/>
      <c r="O352" s="30"/>
      <c r="P352" s="78"/>
      <c r="Q352" s="30"/>
      <c r="R352" s="30"/>
      <c r="S352" s="86"/>
      <c r="T352" s="86"/>
      <c r="U352" s="203" t="e">
        <f t="shared" si="5"/>
        <v>#DIV/0!</v>
      </c>
      <c r="V352" s="30"/>
      <c r="W352" s="79"/>
      <c r="X352" s="146"/>
      <c r="Y352" s="147"/>
      <c r="Z352" s="142"/>
      <c r="AA352" s="142"/>
      <c r="AB352" s="143"/>
      <c r="AC352" s="143"/>
      <c r="AD352" s="148"/>
      <c r="AE352" s="148"/>
      <c r="AF352" s="145" t="s">
        <v>56</v>
      </c>
      <c r="AG352" s="145" t="s">
        <v>56</v>
      </c>
      <c r="AH352" s="149" t="s">
        <v>56</v>
      </c>
      <c r="AI352" s="149" t="s">
        <v>56</v>
      </c>
      <c r="AJ352" s="152" t="s">
        <v>56</v>
      </c>
      <c r="AK352" s="152" t="s">
        <v>56</v>
      </c>
      <c r="AL352" s="153" t="s">
        <v>56</v>
      </c>
      <c r="AM352" s="153" t="s">
        <v>56</v>
      </c>
      <c r="AN352" s="154" t="s">
        <v>56</v>
      </c>
      <c r="AO352" s="154" t="s">
        <v>56</v>
      </c>
      <c r="AP352" s="155" t="s">
        <v>56</v>
      </c>
      <c r="AQ352" s="177" t="s">
        <v>56</v>
      </c>
      <c r="AR352" s="180" t="s">
        <v>56</v>
      </c>
      <c r="AS352" s="180" t="s">
        <v>56</v>
      </c>
      <c r="AT352" s="340" t="s">
        <v>56</v>
      </c>
      <c r="AU352" s="342" t="s">
        <v>56</v>
      </c>
      <c r="AV352" s="344" t="s">
        <v>56</v>
      </c>
      <c r="AW352" s="344" t="s">
        <v>56</v>
      </c>
      <c r="AX352" s="347" t="s">
        <v>56</v>
      </c>
      <c r="AY352" s="347" t="s">
        <v>56</v>
      </c>
    </row>
    <row r="353" spans="1:51" s="28" customFormat="1" ht="22.15" hidden="1" customHeight="1">
      <c r="A353" s="32">
        <v>337700228</v>
      </c>
      <c r="B353" s="31" t="s">
        <v>856</v>
      </c>
      <c r="C353" s="38"/>
      <c r="D353" s="223"/>
      <c r="E353" s="30"/>
      <c r="F353" s="74"/>
      <c r="G353" s="30"/>
      <c r="H353" s="74"/>
      <c r="I353" s="30"/>
      <c r="J353" s="75"/>
      <c r="K353" s="30"/>
      <c r="L353" s="76"/>
      <c r="M353" s="30"/>
      <c r="N353" s="76"/>
      <c r="O353" s="30"/>
      <c r="P353" s="78"/>
      <c r="Q353" s="30"/>
      <c r="R353" s="30"/>
      <c r="S353" s="86"/>
      <c r="T353" s="86"/>
      <c r="U353" s="203" t="e">
        <f t="shared" si="5"/>
        <v>#DIV/0!</v>
      </c>
      <c r="V353" s="30"/>
      <c r="W353" s="79"/>
      <c r="X353" s="146"/>
      <c r="Y353" s="147"/>
      <c r="Z353" s="142"/>
      <c r="AA353" s="142"/>
      <c r="AB353" s="143"/>
      <c r="AC353" s="143"/>
      <c r="AD353" s="148"/>
      <c r="AE353" s="148"/>
      <c r="AF353" s="145" t="s">
        <v>56</v>
      </c>
      <c r="AG353" s="145" t="s">
        <v>56</v>
      </c>
      <c r="AH353" s="149" t="s">
        <v>56</v>
      </c>
      <c r="AI353" s="149" t="s">
        <v>56</v>
      </c>
      <c r="AJ353" s="152" t="s">
        <v>56</v>
      </c>
      <c r="AK353" s="152" t="s">
        <v>56</v>
      </c>
      <c r="AL353" s="153" t="s">
        <v>56</v>
      </c>
      <c r="AM353" s="153" t="s">
        <v>56</v>
      </c>
      <c r="AN353" s="154" t="s">
        <v>56</v>
      </c>
      <c r="AO353" s="154" t="s">
        <v>56</v>
      </c>
      <c r="AP353" s="155" t="s">
        <v>56</v>
      </c>
      <c r="AQ353" s="177" t="s">
        <v>56</v>
      </c>
      <c r="AR353" s="180" t="s">
        <v>56</v>
      </c>
      <c r="AS353" s="180" t="s">
        <v>56</v>
      </c>
      <c r="AT353" s="340" t="s">
        <v>56</v>
      </c>
      <c r="AU353" s="342" t="s">
        <v>56</v>
      </c>
      <c r="AV353" s="344" t="s">
        <v>56</v>
      </c>
      <c r="AW353" s="344" t="s">
        <v>56</v>
      </c>
      <c r="AX353" s="347" t="s">
        <v>56</v>
      </c>
      <c r="AY353" s="347" t="s">
        <v>56</v>
      </c>
    </row>
    <row r="354" spans="1:51" ht="22.15" hidden="1" customHeight="1">
      <c r="A354" s="32">
        <v>337700229</v>
      </c>
      <c r="B354" s="31" t="s">
        <v>857</v>
      </c>
      <c r="C354" s="38"/>
      <c r="D354" s="223"/>
      <c r="L354" s="110"/>
      <c r="U354" s="203" t="e">
        <f t="shared" si="5"/>
        <v>#DIV/0!</v>
      </c>
      <c r="X354" s="146"/>
      <c r="Y354" s="147"/>
      <c r="Z354" s="142"/>
      <c r="AA354" s="142"/>
      <c r="AB354" s="143"/>
      <c r="AC354" s="143"/>
      <c r="AD354" s="148"/>
      <c r="AE354" s="148"/>
      <c r="AF354" s="145" t="s">
        <v>56</v>
      </c>
      <c r="AG354" s="145" t="s">
        <v>56</v>
      </c>
      <c r="AH354" s="149" t="s">
        <v>56</v>
      </c>
      <c r="AI354" s="149" t="s">
        <v>56</v>
      </c>
      <c r="AJ354" s="152" t="s">
        <v>56</v>
      </c>
      <c r="AK354" s="152" t="s">
        <v>56</v>
      </c>
      <c r="AL354" s="153" t="s">
        <v>56</v>
      </c>
      <c r="AM354" s="153" t="s">
        <v>56</v>
      </c>
      <c r="AN354" s="154" t="s">
        <v>56</v>
      </c>
      <c r="AO354" s="154" t="s">
        <v>56</v>
      </c>
      <c r="AP354" s="155" t="s">
        <v>56</v>
      </c>
      <c r="AQ354" s="177" t="s">
        <v>56</v>
      </c>
      <c r="AR354" s="180" t="s">
        <v>56</v>
      </c>
      <c r="AS354" s="180" t="s">
        <v>56</v>
      </c>
      <c r="AT354" s="340" t="s">
        <v>56</v>
      </c>
      <c r="AU354" s="342" t="s">
        <v>56</v>
      </c>
      <c r="AV354" s="344" t="s">
        <v>56</v>
      </c>
      <c r="AW354" s="344" t="s">
        <v>56</v>
      </c>
      <c r="AX354" s="347" t="s">
        <v>56</v>
      </c>
      <c r="AY354" s="347" t="s">
        <v>56</v>
      </c>
    </row>
    <row r="355" spans="1:51" ht="22.15" hidden="1" customHeight="1">
      <c r="A355" s="32">
        <v>337700230</v>
      </c>
      <c r="B355" s="31" t="s">
        <v>858</v>
      </c>
      <c r="C355" s="38"/>
      <c r="D355" s="223"/>
      <c r="L355" s="110"/>
      <c r="U355" s="203" t="e">
        <f t="shared" si="5"/>
        <v>#DIV/0!</v>
      </c>
      <c r="X355" s="146"/>
      <c r="Y355" s="147"/>
      <c r="Z355" s="142"/>
      <c r="AA355" s="142"/>
      <c r="AB355" s="143"/>
      <c r="AC355" s="143"/>
      <c r="AD355" s="148"/>
      <c r="AE355" s="148"/>
      <c r="AF355" s="145" t="s">
        <v>56</v>
      </c>
      <c r="AG355" s="145" t="s">
        <v>56</v>
      </c>
      <c r="AH355" s="149" t="s">
        <v>56</v>
      </c>
      <c r="AI355" s="149" t="s">
        <v>56</v>
      </c>
      <c r="AJ355" s="152" t="s">
        <v>56</v>
      </c>
      <c r="AK355" s="152" t="s">
        <v>56</v>
      </c>
      <c r="AL355" s="153" t="s">
        <v>56</v>
      </c>
      <c r="AM355" s="153" t="s">
        <v>56</v>
      </c>
      <c r="AN355" s="154" t="s">
        <v>56</v>
      </c>
      <c r="AO355" s="154" t="s">
        <v>56</v>
      </c>
      <c r="AP355" s="155" t="s">
        <v>56</v>
      </c>
      <c r="AQ355" s="177" t="s">
        <v>56</v>
      </c>
      <c r="AR355" s="180" t="s">
        <v>56</v>
      </c>
      <c r="AS355" s="180" t="s">
        <v>56</v>
      </c>
      <c r="AT355" s="340" t="s">
        <v>56</v>
      </c>
      <c r="AU355" s="342" t="s">
        <v>56</v>
      </c>
      <c r="AV355" s="344" t="s">
        <v>56</v>
      </c>
      <c r="AW355" s="344" t="s">
        <v>56</v>
      </c>
      <c r="AX355" s="347" t="s">
        <v>56</v>
      </c>
      <c r="AY355" s="347" t="s">
        <v>56</v>
      </c>
    </row>
    <row r="356" spans="1:51" ht="22.15" hidden="1" customHeight="1">
      <c r="A356" s="30">
        <v>337700231</v>
      </c>
      <c r="B356" s="31" t="s">
        <v>859</v>
      </c>
      <c r="C356" s="38"/>
      <c r="D356" s="223"/>
      <c r="L356" s="110"/>
      <c r="U356" s="203" t="e">
        <f t="shared" si="5"/>
        <v>#DIV/0!</v>
      </c>
      <c r="X356" s="146"/>
      <c r="Y356" s="147"/>
      <c r="Z356" s="142"/>
      <c r="AA356" s="142"/>
      <c r="AB356" s="143"/>
      <c r="AC356" s="143"/>
      <c r="AD356" s="148"/>
      <c r="AE356" s="148"/>
      <c r="AF356" s="145" t="s">
        <v>56</v>
      </c>
      <c r="AG356" s="145" t="s">
        <v>56</v>
      </c>
      <c r="AH356" s="149" t="s">
        <v>56</v>
      </c>
      <c r="AI356" s="149" t="s">
        <v>56</v>
      </c>
      <c r="AJ356" s="152" t="s">
        <v>56</v>
      </c>
      <c r="AK356" s="152" t="s">
        <v>56</v>
      </c>
      <c r="AL356" s="153" t="s">
        <v>56</v>
      </c>
      <c r="AM356" s="153" t="s">
        <v>56</v>
      </c>
      <c r="AN356" s="154" t="s">
        <v>56</v>
      </c>
      <c r="AO356" s="154" t="s">
        <v>56</v>
      </c>
      <c r="AP356" s="155" t="s">
        <v>56</v>
      </c>
      <c r="AQ356" s="177" t="s">
        <v>56</v>
      </c>
      <c r="AR356" s="180" t="s">
        <v>56</v>
      </c>
      <c r="AS356" s="180" t="s">
        <v>56</v>
      </c>
      <c r="AT356" s="340" t="s">
        <v>56</v>
      </c>
      <c r="AU356" s="342" t="s">
        <v>56</v>
      </c>
      <c r="AV356" s="344" t="s">
        <v>56</v>
      </c>
      <c r="AW356" s="344" t="s">
        <v>56</v>
      </c>
      <c r="AX356" s="347" t="s">
        <v>56</v>
      </c>
      <c r="AY356" s="347" t="s">
        <v>56</v>
      </c>
    </row>
    <row r="357" spans="1:51" ht="22.15" hidden="1" customHeight="1">
      <c r="A357" s="30">
        <v>337700232</v>
      </c>
      <c r="B357" s="31" t="s">
        <v>861</v>
      </c>
      <c r="C357" s="38"/>
      <c r="D357" s="223"/>
      <c r="L357" s="110"/>
      <c r="U357" s="203" t="e">
        <f t="shared" si="5"/>
        <v>#DIV/0!</v>
      </c>
      <c r="X357" s="146"/>
      <c r="Y357" s="147"/>
      <c r="Z357" s="142"/>
      <c r="AA357" s="142"/>
      <c r="AB357" s="143"/>
      <c r="AC357" s="143"/>
      <c r="AD357" s="148"/>
      <c r="AE357" s="148"/>
      <c r="AF357" s="145" t="s">
        <v>56</v>
      </c>
      <c r="AG357" s="145" t="s">
        <v>56</v>
      </c>
      <c r="AH357" s="149" t="s">
        <v>56</v>
      </c>
      <c r="AI357" s="149" t="s">
        <v>56</v>
      </c>
      <c r="AJ357" s="152" t="s">
        <v>56</v>
      </c>
      <c r="AK357" s="152" t="s">
        <v>56</v>
      </c>
      <c r="AL357" s="153" t="s">
        <v>56</v>
      </c>
      <c r="AM357" s="153" t="s">
        <v>56</v>
      </c>
      <c r="AN357" s="154" t="s">
        <v>56</v>
      </c>
      <c r="AO357" s="154" t="s">
        <v>56</v>
      </c>
      <c r="AP357" s="155" t="s">
        <v>56</v>
      </c>
      <c r="AQ357" s="177" t="s">
        <v>56</v>
      </c>
      <c r="AR357" s="180" t="s">
        <v>56</v>
      </c>
      <c r="AS357" s="180" t="s">
        <v>56</v>
      </c>
      <c r="AT357" s="340" t="s">
        <v>56</v>
      </c>
      <c r="AU357" s="342" t="s">
        <v>56</v>
      </c>
      <c r="AV357" s="344" t="s">
        <v>56</v>
      </c>
      <c r="AW357" s="344" t="s">
        <v>56</v>
      </c>
      <c r="AX357" s="347" t="s">
        <v>56</v>
      </c>
      <c r="AY357" s="347" t="s">
        <v>56</v>
      </c>
    </row>
    <row r="358" spans="1:51" ht="22.15" hidden="1" customHeight="1">
      <c r="A358" s="30">
        <v>337700233</v>
      </c>
      <c r="B358" s="31" t="s">
        <v>860</v>
      </c>
      <c r="C358" s="38"/>
      <c r="D358" s="223"/>
      <c r="L358" s="110"/>
      <c r="U358" s="203" t="e">
        <f t="shared" si="5"/>
        <v>#DIV/0!</v>
      </c>
      <c r="X358" s="146"/>
      <c r="Y358" s="147"/>
      <c r="Z358" s="142"/>
      <c r="AA358" s="142"/>
      <c r="AB358" s="143"/>
      <c r="AC358" s="143"/>
      <c r="AD358" s="148"/>
      <c r="AE358" s="148"/>
      <c r="AF358" s="145" t="s">
        <v>56</v>
      </c>
      <c r="AG358" s="145" t="s">
        <v>56</v>
      </c>
      <c r="AH358" s="149" t="s">
        <v>56</v>
      </c>
      <c r="AI358" s="149" t="s">
        <v>56</v>
      </c>
      <c r="AJ358" s="152" t="s">
        <v>56</v>
      </c>
      <c r="AK358" s="152" t="s">
        <v>56</v>
      </c>
      <c r="AL358" s="153" t="s">
        <v>56</v>
      </c>
      <c r="AM358" s="153" t="s">
        <v>56</v>
      </c>
      <c r="AN358" s="154" t="s">
        <v>56</v>
      </c>
      <c r="AO358" s="154" t="s">
        <v>56</v>
      </c>
      <c r="AP358" s="155" t="s">
        <v>56</v>
      </c>
      <c r="AQ358" s="177" t="s">
        <v>56</v>
      </c>
      <c r="AR358" s="180" t="s">
        <v>56</v>
      </c>
      <c r="AS358" s="180" t="s">
        <v>56</v>
      </c>
      <c r="AT358" s="340" t="s">
        <v>56</v>
      </c>
      <c r="AU358" s="342" t="s">
        <v>56</v>
      </c>
      <c r="AV358" s="344" t="s">
        <v>56</v>
      </c>
      <c r="AW358" s="344" t="s">
        <v>56</v>
      </c>
      <c r="AX358" s="347" t="s">
        <v>56</v>
      </c>
      <c r="AY358" s="347" t="s">
        <v>56</v>
      </c>
    </row>
    <row r="359" spans="1:51" ht="22.15" hidden="1" customHeight="1">
      <c r="A359" s="30">
        <v>337700235</v>
      </c>
      <c r="B359" s="31" t="s">
        <v>839</v>
      </c>
      <c r="C359" s="38"/>
      <c r="D359" s="223"/>
      <c r="L359" s="110"/>
      <c r="U359" s="203" t="e">
        <f t="shared" si="5"/>
        <v>#DIV/0!</v>
      </c>
      <c r="X359" s="146"/>
      <c r="Y359" s="147"/>
      <c r="Z359" s="142"/>
      <c r="AA359" s="142"/>
      <c r="AB359" s="143"/>
      <c r="AC359" s="143"/>
      <c r="AD359" s="148"/>
      <c r="AE359" s="148"/>
      <c r="AF359" s="145" t="s">
        <v>56</v>
      </c>
      <c r="AG359" s="145" t="s">
        <v>56</v>
      </c>
      <c r="AH359" s="149" t="s">
        <v>56</v>
      </c>
      <c r="AI359" s="149" t="s">
        <v>56</v>
      </c>
      <c r="AJ359" s="152" t="s">
        <v>56</v>
      </c>
      <c r="AK359" s="152" t="s">
        <v>56</v>
      </c>
      <c r="AL359" s="153" t="s">
        <v>56</v>
      </c>
      <c r="AM359" s="153" t="s">
        <v>56</v>
      </c>
      <c r="AN359" s="154" t="s">
        <v>56</v>
      </c>
      <c r="AO359" s="154" t="s">
        <v>56</v>
      </c>
      <c r="AP359" s="155" t="s">
        <v>56</v>
      </c>
      <c r="AQ359" s="177" t="s">
        <v>56</v>
      </c>
      <c r="AR359" s="180" t="s">
        <v>56</v>
      </c>
      <c r="AS359" s="180" t="s">
        <v>56</v>
      </c>
      <c r="AT359" s="340" t="s">
        <v>56</v>
      </c>
      <c r="AU359" s="342" t="s">
        <v>56</v>
      </c>
      <c r="AV359" s="344" t="s">
        <v>56</v>
      </c>
      <c r="AW359" s="344" t="s">
        <v>56</v>
      </c>
      <c r="AX359" s="347" t="s">
        <v>56</v>
      </c>
      <c r="AY359" s="347" t="s">
        <v>56</v>
      </c>
    </row>
    <row r="360" spans="1:51" ht="22.15" hidden="1" customHeight="1">
      <c r="A360" s="30">
        <v>337700236</v>
      </c>
      <c r="B360" s="31" t="s">
        <v>862</v>
      </c>
      <c r="C360" s="38"/>
      <c r="D360" s="223"/>
      <c r="E360" s="30" t="s">
        <v>63</v>
      </c>
      <c r="U360" s="203" t="e">
        <f t="shared" si="5"/>
        <v>#DIV/0!</v>
      </c>
      <c r="X360" s="146"/>
      <c r="Y360" s="147"/>
      <c r="Z360" s="142"/>
      <c r="AA360" s="142"/>
      <c r="AB360" s="143"/>
      <c r="AC360" s="143"/>
      <c r="AD360" s="148"/>
      <c r="AE360" s="148"/>
      <c r="AF360" s="145" t="s">
        <v>56</v>
      </c>
      <c r="AG360" s="145" t="s">
        <v>56</v>
      </c>
      <c r="AH360" s="149" t="s">
        <v>56</v>
      </c>
      <c r="AI360" s="149" t="s">
        <v>56</v>
      </c>
      <c r="AJ360" s="152" t="s">
        <v>56</v>
      </c>
      <c r="AK360" s="152" t="s">
        <v>56</v>
      </c>
      <c r="AL360" s="153" t="s">
        <v>56</v>
      </c>
      <c r="AM360" s="153" t="s">
        <v>56</v>
      </c>
      <c r="AN360" s="154" t="s">
        <v>56</v>
      </c>
      <c r="AO360" s="154" t="s">
        <v>56</v>
      </c>
      <c r="AP360" s="155" t="s">
        <v>56</v>
      </c>
      <c r="AQ360" s="177" t="s">
        <v>56</v>
      </c>
      <c r="AR360" s="180" t="s">
        <v>56</v>
      </c>
      <c r="AS360" s="180" t="s">
        <v>56</v>
      </c>
      <c r="AT360" s="340" t="s">
        <v>56</v>
      </c>
      <c r="AU360" s="342" t="s">
        <v>56</v>
      </c>
      <c r="AV360" s="344" t="s">
        <v>56</v>
      </c>
      <c r="AW360" s="344" t="s">
        <v>56</v>
      </c>
      <c r="AX360" s="347" t="s">
        <v>56</v>
      </c>
      <c r="AY360" s="347" t="s">
        <v>56</v>
      </c>
    </row>
    <row r="361" spans="1:51" ht="22.15" hidden="1" customHeight="1">
      <c r="A361" s="30">
        <v>337700239</v>
      </c>
      <c r="B361" s="31" t="s">
        <v>837</v>
      </c>
      <c r="C361" s="38"/>
      <c r="D361" s="223"/>
      <c r="U361" s="203" t="e">
        <f t="shared" si="5"/>
        <v>#DIV/0!</v>
      </c>
      <c r="X361" s="146"/>
      <c r="Y361" s="147"/>
      <c r="Z361" s="142"/>
      <c r="AA361" s="142"/>
      <c r="AB361" s="143"/>
      <c r="AC361" s="143"/>
      <c r="AD361" s="148"/>
      <c r="AE361" s="148"/>
      <c r="AF361" s="145" t="s">
        <v>56</v>
      </c>
      <c r="AG361" s="145" t="s">
        <v>56</v>
      </c>
      <c r="AH361" s="149" t="s">
        <v>56</v>
      </c>
      <c r="AI361" s="149" t="s">
        <v>56</v>
      </c>
      <c r="AJ361" s="152" t="s">
        <v>56</v>
      </c>
      <c r="AK361" s="152" t="s">
        <v>56</v>
      </c>
      <c r="AL361" s="153" t="s">
        <v>56</v>
      </c>
      <c r="AM361" s="153" t="s">
        <v>56</v>
      </c>
      <c r="AN361" s="154" t="s">
        <v>56</v>
      </c>
      <c r="AO361" s="154" t="s">
        <v>56</v>
      </c>
      <c r="AP361" s="155" t="s">
        <v>56</v>
      </c>
      <c r="AQ361" s="177" t="s">
        <v>56</v>
      </c>
      <c r="AR361" s="180" t="s">
        <v>56</v>
      </c>
      <c r="AS361" s="180" t="s">
        <v>56</v>
      </c>
      <c r="AT361" s="340" t="s">
        <v>56</v>
      </c>
      <c r="AU361" s="342" t="s">
        <v>56</v>
      </c>
      <c r="AV361" s="344" t="s">
        <v>56</v>
      </c>
      <c r="AW361" s="344" t="s">
        <v>56</v>
      </c>
      <c r="AX361" s="347" t="s">
        <v>56</v>
      </c>
      <c r="AY361" s="347" t="s">
        <v>56</v>
      </c>
    </row>
    <row r="362" spans="1:51" ht="22.15" hidden="1" customHeight="1">
      <c r="A362" s="30">
        <v>337700260</v>
      </c>
      <c r="B362" s="31" t="s">
        <v>830</v>
      </c>
      <c r="C362" s="38"/>
      <c r="D362" s="223"/>
      <c r="U362" s="203" t="e">
        <f t="shared" si="5"/>
        <v>#DIV/0!</v>
      </c>
      <c r="X362" s="146"/>
      <c r="Y362" s="147"/>
      <c r="Z362" s="142"/>
      <c r="AA362" s="142"/>
      <c r="AB362" s="143"/>
      <c r="AC362" s="143"/>
      <c r="AD362" s="148"/>
      <c r="AE362" s="148"/>
      <c r="AF362" s="145" t="s">
        <v>56</v>
      </c>
      <c r="AG362" s="145" t="s">
        <v>56</v>
      </c>
      <c r="AH362" s="149" t="s">
        <v>56</v>
      </c>
      <c r="AI362" s="149" t="s">
        <v>56</v>
      </c>
      <c r="AJ362" s="152" t="s">
        <v>56</v>
      </c>
      <c r="AK362" s="152" t="s">
        <v>56</v>
      </c>
      <c r="AL362" s="153" t="s">
        <v>56</v>
      </c>
      <c r="AM362" s="153" t="s">
        <v>56</v>
      </c>
      <c r="AN362" s="154" t="s">
        <v>56</v>
      </c>
      <c r="AO362" s="154" t="s">
        <v>56</v>
      </c>
      <c r="AP362" s="155" t="s">
        <v>56</v>
      </c>
      <c r="AQ362" s="177" t="s">
        <v>56</v>
      </c>
      <c r="AR362" s="180" t="s">
        <v>56</v>
      </c>
      <c r="AS362" s="180" t="s">
        <v>56</v>
      </c>
      <c r="AT362" s="340" t="s">
        <v>56</v>
      </c>
      <c r="AU362" s="342" t="s">
        <v>56</v>
      </c>
      <c r="AV362" s="344" t="s">
        <v>56</v>
      </c>
      <c r="AW362" s="344" t="s">
        <v>56</v>
      </c>
      <c r="AX362" s="347" t="s">
        <v>56</v>
      </c>
      <c r="AY362" s="347" t="s">
        <v>56</v>
      </c>
    </row>
    <row r="363" spans="1:51" ht="22.15" hidden="1" customHeight="1">
      <c r="A363" s="32">
        <v>337700266</v>
      </c>
      <c r="B363" s="31" t="s">
        <v>828</v>
      </c>
      <c r="C363" s="38"/>
      <c r="D363" s="223"/>
      <c r="U363" s="203" t="e">
        <f t="shared" si="5"/>
        <v>#DIV/0!</v>
      </c>
      <c r="X363" s="146"/>
      <c r="Y363" s="147"/>
      <c r="Z363" s="142"/>
      <c r="AA363" s="142"/>
      <c r="AB363" s="143"/>
      <c r="AC363" s="143"/>
      <c r="AD363" s="148"/>
      <c r="AE363" s="148"/>
      <c r="AF363" s="145" t="s">
        <v>56</v>
      </c>
      <c r="AG363" s="145" t="s">
        <v>56</v>
      </c>
      <c r="AH363" s="149" t="s">
        <v>56</v>
      </c>
      <c r="AI363" s="149" t="s">
        <v>56</v>
      </c>
      <c r="AJ363" s="152" t="s">
        <v>56</v>
      </c>
      <c r="AK363" s="152" t="s">
        <v>56</v>
      </c>
      <c r="AL363" s="153" t="s">
        <v>56</v>
      </c>
      <c r="AM363" s="153" t="s">
        <v>56</v>
      </c>
      <c r="AN363" s="154" t="s">
        <v>56</v>
      </c>
      <c r="AO363" s="154" t="s">
        <v>56</v>
      </c>
      <c r="AP363" s="155" t="s">
        <v>56</v>
      </c>
      <c r="AQ363" s="177" t="s">
        <v>56</v>
      </c>
      <c r="AR363" s="180" t="s">
        <v>56</v>
      </c>
      <c r="AS363" s="180" t="s">
        <v>56</v>
      </c>
      <c r="AT363" s="340" t="s">
        <v>56</v>
      </c>
      <c r="AU363" s="342" t="s">
        <v>56</v>
      </c>
      <c r="AV363" s="344" t="s">
        <v>56</v>
      </c>
      <c r="AW363" s="344" t="s">
        <v>56</v>
      </c>
      <c r="AX363" s="347" t="s">
        <v>56</v>
      </c>
      <c r="AY363" s="347" t="s">
        <v>56</v>
      </c>
    </row>
    <row r="364" spans="1:51" ht="22.15" hidden="1" customHeight="1">
      <c r="A364" s="30">
        <v>337700268</v>
      </c>
      <c r="B364" s="31" t="s">
        <v>834</v>
      </c>
      <c r="C364" s="38"/>
      <c r="D364" s="223"/>
      <c r="E364" s="30" t="s">
        <v>48</v>
      </c>
      <c r="F364" s="74">
        <v>56</v>
      </c>
      <c r="K364" s="30" t="s">
        <v>82</v>
      </c>
      <c r="L364" s="76">
        <v>28</v>
      </c>
      <c r="U364" s="203" t="e">
        <f t="shared" si="5"/>
        <v>#DIV/0!</v>
      </c>
      <c r="X364" s="146"/>
      <c r="Y364" s="147"/>
      <c r="Z364" s="142"/>
      <c r="AA364" s="142"/>
      <c r="AB364" s="143"/>
      <c r="AC364" s="143"/>
      <c r="AD364" s="148"/>
      <c r="AE364" s="148"/>
      <c r="AF364" s="145" t="s">
        <v>56</v>
      </c>
      <c r="AG364" s="145" t="s">
        <v>56</v>
      </c>
      <c r="AH364" s="149" t="s">
        <v>56</v>
      </c>
      <c r="AI364" s="149" t="s">
        <v>56</v>
      </c>
      <c r="AJ364" s="152" t="s">
        <v>56</v>
      </c>
      <c r="AK364" s="152" t="s">
        <v>56</v>
      </c>
      <c r="AL364" s="153" t="s">
        <v>56</v>
      </c>
      <c r="AM364" s="153" t="s">
        <v>56</v>
      </c>
      <c r="AN364" s="154" t="s">
        <v>56</v>
      </c>
      <c r="AO364" s="154" t="s">
        <v>56</v>
      </c>
      <c r="AP364" s="155" t="s">
        <v>56</v>
      </c>
      <c r="AQ364" s="177" t="s">
        <v>56</v>
      </c>
      <c r="AR364" s="180" t="s">
        <v>56</v>
      </c>
      <c r="AS364" s="180" t="s">
        <v>56</v>
      </c>
      <c r="AT364" s="340" t="s">
        <v>56</v>
      </c>
      <c r="AU364" s="342" t="s">
        <v>56</v>
      </c>
      <c r="AV364" s="344" t="s">
        <v>56</v>
      </c>
      <c r="AW364" s="344" t="s">
        <v>56</v>
      </c>
      <c r="AX364" s="347" t="s">
        <v>56</v>
      </c>
      <c r="AY364" s="347" t="s">
        <v>56</v>
      </c>
    </row>
    <row r="365" spans="1:51" ht="22.15" hidden="1" customHeight="1">
      <c r="A365" s="30">
        <v>337700270</v>
      </c>
      <c r="B365" s="31" t="s">
        <v>833</v>
      </c>
      <c r="C365" s="38"/>
      <c r="D365" s="223"/>
      <c r="E365" s="30" t="s">
        <v>48</v>
      </c>
      <c r="F365" s="74">
        <v>56</v>
      </c>
      <c r="K365" s="30" t="s">
        <v>82</v>
      </c>
      <c r="L365" s="76">
        <v>28</v>
      </c>
      <c r="U365" s="203" t="e">
        <f t="shared" si="5"/>
        <v>#DIV/0!</v>
      </c>
      <c r="X365" s="146"/>
      <c r="Y365" s="147"/>
      <c r="Z365" s="142"/>
      <c r="AA365" s="142"/>
      <c r="AB365" s="143"/>
      <c r="AC365" s="143"/>
      <c r="AD365" s="148"/>
      <c r="AE365" s="148"/>
      <c r="AF365" s="145" t="s">
        <v>56</v>
      </c>
      <c r="AG365" s="145" t="s">
        <v>56</v>
      </c>
      <c r="AH365" s="149" t="s">
        <v>56</v>
      </c>
      <c r="AI365" s="149" t="s">
        <v>56</v>
      </c>
      <c r="AJ365" s="152" t="s">
        <v>56</v>
      </c>
      <c r="AK365" s="152" t="s">
        <v>56</v>
      </c>
      <c r="AL365" s="153" t="s">
        <v>56</v>
      </c>
      <c r="AM365" s="153" t="s">
        <v>56</v>
      </c>
      <c r="AN365" s="154" t="s">
        <v>56</v>
      </c>
      <c r="AO365" s="154" t="s">
        <v>56</v>
      </c>
      <c r="AP365" s="155" t="s">
        <v>56</v>
      </c>
      <c r="AQ365" s="177" t="s">
        <v>56</v>
      </c>
      <c r="AR365" s="180" t="s">
        <v>56</v>
      </c>
      <c r="AS365" s="180" t="s">
        <v>56</v>
      </c>
      <c r="AT365" s="340" t="s">
        <v>56</v>
      </c>
      <c r="AU365" s="342" t="s">
        <v>56</v>
      </c>
      <c r="AV365" s="344" t="s">
        <v>56</v>
      </c>
      <c r="AW365" s="344" t="s">
        <v>56</v>
      </c>
      <c r="AX365" s="347" t="s">
        <v>56</v>
      </c>
      <c r="AY365" s="347" t="s">
        <v>56</v>
      </c>
    </row>
    <row r="366" spans="1:51" ht="22.15" hidden="1" customHeight="1">
      <c r="A366" s="32">
        <v>337700304</v>
      </c>
      <c r="B366" s="31" t="s">
        <v>843</v>
      </c>
      <c r="C366" s="38"/>
      <c r="D366" s="223"/>
      <c r="U366" s="203" t="e">
        <f t="shared" si="5"/>
        <v>#DIV/0!</v>
      </c>
      <c r="X366" s="146"/>
      <c r="Y366" s="147"/>
      <c r="Z366" s="142"/>
      <c r="AA366" s="142"/>
      <c r="AB366" s="143"/>
      <c r="AC366" s="143"/>
      <c r="AD366" s="148"/>
      <c r="AE366" s="148"/>
      <c r="AF366" s="145" t="s">
        <v>56</v>
      </c>
      <c r="AG366" s="145" t="s">
        <v>56</v>
      </c>
      <c r="AH366" s="149" t="s">
        <v>56</v>
      </c>
      <c r="AI366" s="149" t="s">
        <v>56</v>
      </c>
      <c r="AJ366" s="152" t="s">
        <v>56</v>
      </c>
      <c r="AK366" s="152" t="s">
        <v>56</v>
      </c>
      <c r="AL366" s="153" t="s">
        <v>56</v>
      </c>
      <c r="AM366" s="153" t="s">
        <v>56</v>
      </c>
      <c r="AN366" s="154" t="s">
        <v>56</v>
      </c>
      <c r="AO366" s="154" t="s">
        <v>56</v>
      </c>
      <c r="AP366" s="155" t="s">
        <v>56</v>
      </c>
      <c r="AQ366" s="177" t="s">
        <v>56</v>
      </c>
      <c r="AR366" s="180" t="s">
        <v>56</v>
      </c>
      <c r="AS366" s="180" t="s">
        <v>56</v>
      </c>
      <c r="AT366" s="340" t="s">
        <v>56</v>
      </c>
      <c r="AU366" s="342" t="s">
        <v>56</v>
      </c>
      <c r="AV366" s="344" t="s">
        <v>56</v>
      </c>
      <c r="AW366" s="344" t="s">
        <v>56</v>
      </c>
      <c r="AX366" s="347" t="s">
        <v>56</v>
      </c>
      <c r="AY366" s="347" t="s">
        <v>56</v>
      </c>
    </row>
    <row r="367" spans="1:51" ht="22.15" hidden="1" customHeight="1">
      <c r="A367" s="32">
        <v>337700305</v>
      </c>
      <c r="B367" s="31" t="s">
        <v>829</v>
      </c>
      <c r="C367" s="38"/>
      <c r="D367" s="223"/>
      <c r="U367" s="203" t="e">
        <f t="shared" si="5"/>
        <v>#DIV/0!</v>
      </c>
      <c r="X367" s="146"/>
      <c r="Y367" s="147"/>
      <c r="Z367" s="142"/>
      <c r="AA367" s="142"/>
      <c r="AB367" s="143"/>
      <c r="AC367" s="143"/>
      <c r="AD367" s="148"/>
      <c r="AE367" s="148"/>
      <c r="AF367" s="145" t="s">
        <v>56</v>
      </c>
      <c r="AG367" s="145" t="s">
        <v>56</v>
      </c>
      <c r="AH367" s="149" t="s">
        <v>56</v>
      </c>
      <c r="AI367" s="149" t="s">
        <v>56</v>
      </c>
      <c r="AJ367" s="152" t="s">
        <v>56</v>
      </c>
      <c r="AK367" s="152" t="s">
        <v>56</v>
      </c>
      <c r="AL367" s="153" t="s">
        <v>56</v>
      </c>
      <c r="AM367" s="153" t="s">
        <v>56</v>
      </c>
      <c r="AN367" s="154" t="s">
        <v>56</v>
      </c>
      <c r="AO367" s="154" t="s">
        <v>56</v>
      </c>
      <c r="AP367" s="155" t="s">
        <v>56</v>
      </c>
      <c r="AQ367" s="177" t="s">
        <v>56</v>
      </c>
      <c r="AR367" s="180" t="s">
        <v>56</v>
      </c>
      <c r="AS367" s="180" t="s">
        <v>56</v>
      </c>
      <c r="AT367" s="340" t="s">
        <v>56</v>
      </c>
      <c r="AU367" s="342" t="s">
        <v>56</v>
      </c>
      <c r="AV367" s="344" t="s">
        <v>56</v>
      </c>
      <c r="AW367" s="344" t="s">
        <v>56</v>
      </c>
      <c r="AX367" s="347" t="s">
        <v>56</v>
      </c>
      <c r="AY367" s="347" t="s">
        <v>56</v>
      </c>
    </row>
    <row r="368" spans="1:51" ht="22.15" hidden="1" customHeight="1">
      <c r="A368" s="30">
        <v>337700311</v>
      </c>
      <c r="B368" s="31" t="s">
        <v>841</v>
      </c>
      <c r="C368" s="38"/>
      <c r="D368" s="223"/>
      <c r="U368" s="203" t="e">
        <f t="shared" si="5"/>
        <v>#DIV/0!</v>
      </c>
      <c r="X368" s="146"/>
      <c r="Y368" s="147"/>
      <c r="Z368" s="142"/>
      <c r="AA368" s="142"/>
      <c r="AB368" s="143"/>
      <c r="AC368" s="143"/>
      <c r="AD368" s="148"/>
      <c r="AE368" s="148"/>
      <c r="AF368" s="145" t="s">
        <v>56</v>
      </c>
      <c r="AG368" s="145" t="s">
        <v>56</v>
      </c>
      <c r="AH368" s="149" t="s">
        <v>56</v>
      </c>
      <c r="AI368" s="149" t="s">
        <v>56</v>
      </c>
      <c r="AJ368" s="152" t="s">
        <v>56</v>
      </c>
      <c r="AK368" s="152" t="s">
        <v>56</v>
      </c>
      <c r="AL368" s="153" t="s">
        <v>56</v>
      </c>
      <c r="AM368" s="153" t="s">
        <v>56</v>
      </c>
      <c r="AN368" s="154" t="s">
        <v>56</v>
      </c>
      <c r="AO368" s="154" t="s">
        <v>56</v>
      </c>
      <c r="AP368" s="155" t="s">
        <v>56</v>
      </c>
      <c r="AQ368" s="177" t="s">
        <v>56</v>
      </c>
      <c r="AR368" s="180" t="s">
        <v>56</v>
      </c>
      <c r="AS368" s="180" t="s">
        <v>56</v>
      </c>
      <c r="AT368" s="340" t="s">
        <v>56</v>
      </c>
      <c r="AU368" s="342" t="s">
        <v>56</v>
      </c>
      <c r="AV368" s="344" t="s">
        <v>56</v>
      </c>
      <c r="AW368" s="344" t="s">
        <v>56</v>
      </c>
      <c r="AX368" s="347" t="s">
        <v>56</v>
      </c>
      <c r="AY368" s="347" t="s">
        <v>56</v>
      </c>
    </row>
    <row r="369" spans="1:51" ht="22.15" hidden="1" customHeight="1">
      <c r="A369" s="30">
        <v>337700318</v>
      </c>
      <c r="B369" s="31" t="s">
        <v>842</v>
      </c>
      <c r="C369" s="38"/>
      <c r="D369" s="223"/>
      <c r="U369" s="203" t="e">
        <f t="shared" si="5"/>
        <v>#DIV/0!</v>
      </c>
      <c r="X369" s="146"/>
      <c r="Y369" s="147"/>
      <c r="Z369" s="142"/>
      <c r="AA369" s="142"/>
      <c r="AB369" s="143"/>
      <c r="AC369" s="143"/>
      <c r="AD369" s="148"/>
      <c r="AE369" s="148"/>
      <c r="AF369" s="145" t="s">
        <v>56</v>
      </c>
      <c r="AG369" s="145" t="s">
        <v>56</v>
      </c>
      <c r="AH369" s="149" t="s">
        <v>56</v>
      </c>
      <c r="AI369" s="149" t="s">
        <v>56</v>
      </c>
      <c r="AJ369" s="152" t="s">
        <v>56</v>
      </c>
      <c r="AK369" s="152" t="s">
        <v>56</v>
      </c>
      <c r="AL369" s="153" t="s">
        <v>56</v>
      </c>
      <c r="AM369" s="153" t="s">
        <v>56</v>
      </c>
      <c r="AN369" s="154" t="s">
        <v>56</v>
      </c>
      <c r="AO369" s="154" t="s">
        <v>56</v>
      </c>
      <c r="AP369" s="155" t="s">
        <v>56</v>
      </c>
      <c r="AQ369" s="177" t="s">
        <v>56</v>
      </c>
      <c r="AR369" s="180" t="s">
        <v>56</v>
      </c>
      <c r="AS369" s="180" t="s">
        <v>56</v>
      </c>
      <c r="AT369" s="340" t="s">
        <v>56</v>
      </c>
      <c r="AU369" s="342" t="s">
        <v>56</v>
      </c>
      <c r="AV369" s="344" t="s">
        <v>56</v>
      </c>
      <c r="AW369" s="344" t="s">
        <v>56</v>
      </c>
      <c r="AX369" s="347" t="s">
        <v>56</v>
      </c>
      <c r="AY369" s="347" t="s">
        <v>56</v>
      </c>
    </row>
    <row r="370" spans="1:51" ht="22.15" hidden="1" customHeight="1">
      <c r="A370" s="32">
        <v>337700319</v>
      </c>
      <c r="B370" s="31" t="s">
        <v>866</v>
      </c>
      <c r="C370" s="38"/>
      <c r="D370" s="223"/>
      <c r="U370" s="203" t="e">
        <f t="shared" si="5"/>
        <v>#DIV/0!</v>
      </c>
      <c r="X370" s="146"/>
      <c r="Y370" s="147"/>
      <c r="Z370" s="142"/>
      <c r="AA370" s="142"/>
      <c r="AB370" s="143"/>
      <c r="AC370" s="143"/>
      <c r="AD370" s="148"/>
      <c r="AE370" s="148"/>
      <c r="AF370" s="145" t="s">
        <v>56</v>
      </c>
      <c r="AG370" s="145" t="s">
        <v>56</v>
      </c>
      <c r="AH370" s="149" t="s">
        <v>56</v>
      </c>
      <c r="AI370" s="149" t="s">
        <v>56</v>
      </c>
      <c r="AJ370" s="152" t="s">
        <v>56</v>
      </c>
      <c r="AK370" s="152" t="s">
        <v>56</v>
      </c>
      <c r="AL370" s="153" t="s">
        <v>56</v>
      </c>
      <c r="AM370" s="153" t="s">
        <v>56</v>
      </c>
      <c r="AN370" s="154" t="s">
        <v>56</v>
      </c>
      <c r="AO370" s="154" t="s">
        <v>56</v>
      </c>
      <c r="AP370" s="155" t="s">
        <v>56</v>
      </c>
      <c r="AQ370" s="177" t="s">
        <v>56</v>
      </c>
      <c r="AR370" s="180" t="s">
        <v>56</v>
      </c>
      <c r="AS370" s="180" t="s">
        <v>56</v>
      </c>
      <c r="AT370" s="340" t="s">
        <v>56</v>
      </c>
      <c r="AU370" s="342" t="s">
        <v>56</v>
      </c>
      <c r="AV370" s="344" t="s">
        <v>56</v>
      </c>
      <c r="AW370" s="344" t="s">
        <v>56</v>
      </c>
      <c r="AX370" s="347" t="s">
        <v>56</v>
      </c>
      <c r="AY370" s="347" t="s">
        <v>56</v>
      </c>
    </row>
    <row r="371" spans="1:51" ht="22.15" hidden="1" customHeight="1">
      <c r="A371" s="32">
        <v>337700320</v>
      </c>
      <c r="B371" s="31" t="s">
        <v>875</v>
      </c>
      <c r="C371" s="38"/>
      <c r="D371" s="223"/>
      <c r="U371" s="203" t="e">
        <f t="shared" si="5"/>
        <v>#DIV/0!</v>
      </c>
      <c r="X371" s="146"/>
      <c r="Y371" s="147"/>
      <c r="Z371" s="142"/>
      <c r="AA371" s="142"/>
      <c r="AB371" s="143"/>
      <c r="AC371" s="143"/>
      <c r="AD371" s="148"/>
      <c r="AE371" s="148"/>
      <c r="AF371" s="145" t="s">
        <v>56</v>
      </c>
      <c r="AG371" s="145" t="s">
        <v>56</v>
      </c>
      <c r="AH371" s="149" t="s">
        <v>56</v>
      </c>
      <c r="AI371" s="149" t="s">
        <v>56</v>
      </c>
      <c r="AJ371" s="152" t="s">
        <v>56</v>
      </c>
      <c r="AK371" s="152" t="s">
        <v>56</v>
      </c>
      <c r="AL371" s="153" t="s">
        <v>56</v>
      </c>
      <c r="AM371" s="153" t="s">
        <v>56</v>
      </c>
      <c r="AN371" s="154" t="s">
        <v>56</v>
      </c>
      <c r="AO371" s="154" t="s">
        <v>56</v>
      </c>
      <c r="AP371" s="155" t="s">
        <v>56</v>
      </c>
      <c r="AQ371" s="177" t="s">
        <v>56</v>
      </c>
      <c r="AR371" s="180" t="s">
        <v>56</v>
      </c>
      <c r="AS371" s="180" t="s">
        <v>56</v>
      </c>
      <c r="AT371" s="340" t="s">
        <v>56</v>
      </c>
      <c r="AU371" s="342" t="s">
        <v>56</v>
      </c>
      <c r="AV371" s="344" t="s">
        <v>56</v>
      </c>
      <c r="AW371" s="344" t="s">
        <v>56</v>
      </c>
      <c r="AX371" s="347" t="s">
        <v>56</v>
      </c>
      <c r="AY371" s="347" t="s">
        <v>56</v>
      </c>
    </row>
    <row r="372" spans="1:51" ht="22.15" hidden="1" customHeight="1">
      <c r="A372" s="32">
        <v>337700321</v>
      </c>
      <c r="B372" s="31" t="s">
        <v>876</v>
      </c>
      <c r="C372" s="38"/>
      <c r="D372" s="223"/>
      <c r="U372" s="203" t="e">
        <f t="shared" si="5"/>
        <v>#DIV/0!</v>
      </c>
      <c r="X372" s="146"/>
      <c r="Y372" s="147"/>
      <c r="Z372" s="142"/>
      <c r="AA372" s="142"/>
      <c r="AB372" s="143"/>
      <c r="AC372" s="143"/>
      <c r="AD372" s="148"/>
      <c r="AE372" s="148"/>
      <c r="AF372" s="145" t="s">
        <v>56</v>
      </c>
      <c r="AG372" s="145" t="s">
        <v>56</v>
      </c>
      <c r="AH372" s="149" t="s">
        <v>56</v>
      </c>
      <c r="AI372" s="149" t="s">
        <v>56</v>
      </c>
      <c r="AJ372" s="152" t="s">
        <v>56</v>
      </c>
      <c r="AK372" s="152" t="s">
        <v>56</v>
      </c>
      <c r="AL372" s="153" t="s">
        <v>56</v>
      </c>
      <c r="AM372" s="153" t="s">
        <v>56</v>
      </c>
      <c r="AN372" s="154" t="s">
        <v>56</v>
      </c>
      <c r="AO372" s="154" t="s">
        <v>56</v>
      </c>
      <c r="AP372" s="155" t="s">
        <v>56</v>
      </c>
      <c r="AQ372" s="177" t="s">
        <v>56</v>
      </c>
      <c r="AR372" s="180" t="s">
        <v>56</v>
      </c>
      <c r="AS372" s="180" t="s">
        <v>56</v>
      </c>
      <c r="AT372" s="340" t="s">
        <v>56</v>
      </c>
      <c r="AU372" s="342" t="s">
        <v>56</v>
      </c>
      <c r="AV372" s="344" t="s">
        <v>56</v>
      </c>
      <c r="AW372" s="344" t="s">
        <v>56</v>
      </c>
      <c r="AX372" s="347" t="s">
        <v>56</v>
      </c>
      <c r="AY372" s="347" t="s">
        <v>56</v>
      </c>
    </row>
    <row r="373" spans="1:51" ht="22.15" hidden="1" customHeight="1">
      <c r="A373" s="32">
        <v>337700322</v>
      </c>
      <c r="B373" s="31" t="s">
        <v>877</v>
      </c>
      <c r="C373" s="38"/>
      <c r="D373" s="223"/>
      <c r="U373" s="203" t="e">
        <f t="shared" si="5"/>
        <v>#DIV/0!</v>
      </c>
      <c r="X373" s="146"/>
      <c r="Y373" s="147"/>
      <c r="Z373" s="142"/>
      <c r="AA373" s="142"/>
      <c r="AB373" s="143"/>
      <c r="AC373" s="143"/>
      <c r="AD373" s="148"/>
      <c r="AE373" s="148"/>
      <c r="AF373" s="145" t="s">
        <v>56</v>
      </c>
      <c r="AG373" s="145" t="s">
        <v>56</v>
      </c>
      <c r="AH373" s="149" t="s">
        <v>56</v>
      </c>
      <c r="AI373" s="149" t="s">
        <v>56</v>
      </c>
      <c r="AJ373" s="152" t="s">
        <v>56</v>
      </c>
      <c r="AK373" s="152" t="s">
        <v>56</v>
      </c>
      <c r="AL373" s="153" t="s">
        <v>56</v>
      </c>
      <c r="AM373" s="153" t="s">
        <v>56</v>
      </c>
      <c r="AN373" s="154" t="s">
        <v>56</v>
      </c>
      <c r="AO373" s="154" t="s">
        <v>56</v>
      </c>
      <c r="AP373" s="155" t="s">
        <v>56</v>
      </c>
      <c r="AQ373" s="177" t="s">
        <v>56</v>
      </c>
      <c r="AR373" s="180" t="s">
        <v>56</v>
      </c>
      <c r="AS373" s="180" t="s">
        <v>56</v>
      </c>
      <c r="AT373" s="340" t="s">
        <v>56</v>
      </c>
      <c r="AU373" s="342" t="s">
        <v>56</v>
      </c>
      <c r="AV373" s="344" t="s">
        <v>56</v>
      </c>
      <c r="AW373" s="344" t="s">
        <v>56</v>
      </c>
      <c r="AX373" s="347" t="s">
        <v>56</v>
      </c>
      <c r="AY373" s="347" t="s">
        <v>56</v>
      </c>
    </row>
    <row r="374" spans="1:51" ht="22.15" hidden="1" customHeight="1">
      <c r="A374" s="32">
        <v>337700323</v>
      </c>
      <c r="B374" s="31" t="s">
        <v>878</v>
      </c>
      <c r="C374" s="38"/>
      <c r="D374" s="223"/>
      <c r="U374" s="203" t="e">
        <f t="shared" si="5"/>
        <v>#DIV/0!</v>
      </c>
      <c r="X374" s="146"/>
      <c r="Y374" s="147"/>
      <c r="Z374" s="142"/>
      <c r="AA374" s="142"/>
      <c r="AB374" s="143"/>
      <c r="AC374" s="143"/>
      <c r="AD374" s="148"/>
      <c r="AE374" s="148"/>
      <c r="AF374" s="145" t="s">
        <v>56</v>
      </c>
      <c r="AG374" s="145" t="s">
        <v>56</v>
      </c>
      <c r="AH374" s="149" t="s">
        <v>56</v>
      </c>
      <c r="AI374" s="149" t="s">
        <v>56</v>
      </c>
      <c r="AJ374" s="152" t="s">
        <v>56</v>
      </c>
      <c r="AK374" s="152" t="s">
        <v>56</v>
      </c>
      <c r="AL374" s="153" t="s">
        <v>56</v>
      </c>
      <c r="AM374" s="153" t="s">
        <v>56</v>
      </c>
      <c r="AN374" s="154" t="s">
        <v>56</v>
      </c>
      <c r="AO374" s="154" t="s">
        <v>56</v>
      </c>
      <c r="AP374" s="155" t="s">
        <v>56</v>
      </c>
      <c r="AQ374" s="177" t="s">
        <v>56</v>
      </c>
      <c r="AR374" s="180" t="s">
        <v>56</v>
      </c>
      <c r="AS374" s="180" t="s">
        <v>56</v>
      </c>
      <c r="AT374" s="340" t="s">
        <v>56</v>
      </c>
      <c r="AU374" s="342" t="s">
        <v>56</v>
      </c>
      <c r="AV374" s="344" t="s">
        <v>56</v>
      </c>
      <c r="AW374" s="344" t="s">
        <v>56</v>
      </c>
      <c r="AX374" s="347" t="s">
        <v>56</v>
      </c>
      <c r="AY374" s="347" t="s">
        <v>56</v>
      </c>
    </row>
    <row r="375" spans="1:51" ht="22.15" hidden="1" customHeight="1">
      <c r="A375" s="32">
        <v>337700324</v>
      </c>
      <c r="B375" s="31" t="s">
        <v>870</v>
      </c>
      <c r="C375" s="38"/>
      <c r="D375" s="223"/>
      <c r="U375" s="203" t="e">
        <f t="shared" si="5"/>
        <v>#DIV/0!</v>
      </c>
      <c r="X375" s="146"/>
      <c r="Y375" s="147"/>
      <c r="Z375" s="142"/>
      <c r="AA375" s="142"/>
      <c r="AB375" s="143"/>
      <c r="AC375" s="143"/>
      <c r="AD375" s="148"/>
      <c r="AE375" s="148"/>
      <c r="AF375" s="145" t="s">
        <v>56</v>
      </c>
      <c r="AG375" s="145" t="s">
        <v>56</v>
      </c>
      <c r="AH375" s="149" t="s">
        <v>56</v>
      </c>
      <c r="AI375" s="149" t="s">
        <v>56</v>
      </c>
      <c r="AJ375" s="152" t="s">
        <v>56</v>
      </c>
      <c r="AK375" s="152" t="s">
        <v>56</v>
      </c>
      <c r="AL375" s="153" t="s">
        <v>56</v>
      </c>
      <c r="AM375" s="153" t="s">
        <v>56</v>
      </c>
      <c r="AN375" s="154" t="s">
        <v>56</v>
      </c>
      <c r="AO375" s="154" t="s">
        <v>56</v>
      </c>
      <c r="AP375" s="155" t="s">
        <v>56</v>
      </c>
      <c r="AQ375" s="177" t="s">
        <v>56</v>
      </c>
      <c r="AR375" s="180" t="s">
        <v>56</v>
      </c>
      <c r="AS375" s="180" t="s">
        <v>56</v>
      </c>
      <c r="AT375" s="340" t="s">
        <v>56</v>
      </c>
      <c r="AU375" s="342" t="s">
        <v>56</v>
      </c>
      <c r="AV375" s="344" t="s">
        <v>56</v>
      </c>
      <c r="AW375" s="344" t="s">
        <v>56</v>
      </c>
      <c r="AX375" s="347" t="s">
        <v>56</v>
      </c>
      <c r="AY375" s="347" t="s">
        <v>56</v>
      </c>
    </row>
    <row r="376" spans="1:51" ht="22.15" hidden="1" customHeight="1">
      <c r="A376" s="32">
        <v>337700325</v>
      </c>
      <c r="B376" s="31" t="s">
        <v>871</v>
      </c>
      <c r="C376" s="38"/>
      <c r="D376" s="223"/>
      <c r="U376" s="203" t="e">
        <f t="shared" si="5"/>
        <v>#DIV/0!</v>
      </c>
      <c r="X376" s="146"/>
      <c r="Y376" s="147"/>
      <c r="Z376" s="142"/>
      <c r="AA376" s="142"/>
      <c r="AB376" s="143"/>
      <c r="AC376" s="143"/>
      <c r="AD376" s="148"/>
      <c r="AE376" s="148"/>
      <c r="AF376" s="145" t="s">
        <v>56</v>
      </c>
      <c r="AG376" s="145" t="s">
        <v>56</v>
      </c>
      <c r="AH376" s="149" t="s">
        <v>56</v>
      </c>
      <c r="AI376" s="149" t="s">
        <v>56</v>
      </c>
      <c r="AJ376" s="152" t="s">
        <v>56</v>
      </c>
      <c r="AK376" s="152" t="s">
        <v>56</v>
      </c>
      <c r="AL376" s="153" t="s">
        <v>56</v>
      </c>
      <c r="AM376" s="153" t="s">
        <v>56</v>
      </c>
      <c r="AN376" s="154" t="s">
        <v>56</v>
      </c>
      <c r="AO376" s="154" t="s">
        <v>56</v>
      </c>
      <c r="AP376" s="155" t="s">
        <v>56</v>
      </c>
      <c r="AQ376" s="177" t="s">
        <v>56</v>
      </c>
      <c r="AR376" s="180" t="s">
        <v>56</v>
      </c>
      <c r="AS376" s="180" t="s">
        <v>56</v>
      </c>
      <c r="AT376" s="340" t="s">
        <v>56</v>
      </c>
      <c r="AU376" s="342" t="s">
        <v>56</v>
      </c>
      <c r="AV376" s="344" t="s">
        <v>56</v>
      </c>
      <c r="AW376" s="344" t="s">
        <v>56</v>
      </c>
      <c r="AX376" s="347" t="s">
        <v>56</v>
      </c>
      <c r="AY376" s="347" t="s">
        <v>56</v>
      </c>
    </row>
    <row r="377" spans="1:51" ht="22.15" hidden="1" customHeight="1">
      <c r="A377" s="32">
        <v>337700326</v>
      </c>
      <c r="B377" s="31" t="s">
        <v>872</v>
      </c>
      <c r="C377" s="38"/>
      <c r="D377" s="223"/>
      <c r="U377" s="203" t="e">
        <f t="shared" si="5"/>
        <v>#DIV/0!</v>
      </c>
      <c r="X377" s="146"/>
      <c r="Y377" s="147"/>
      <c r="Z377" s="142"/>
      <c r="AA377" s="142"/>
      <c r="AB377" s="143"/>
      <c r="AC377" s="143"/>
      <c r="AD377" s="148"/>
      <c r="AE377" s="148"/>
      <c r="AF377" s="145" t="s">
        <v>56</v>
      </c>
      <c r="AG377" s="145" t="s">
        <v>56</v>
      </c>
      <c r="AH377" s="149" t="s">
        <v>56</v>
      </c>
      <c r="AI377" s="149" t="s">
        <v>56</v>
      </c>
      <c r="AJ377" s="152" t="s">
        <v>56</v>
      </c>
      <c r="AK377" s="152" t="s">
        <v>56</v>
      </c>
      <c r="AL377" s="153" t="s">
        <v>56</v>
      </c>
      <c r="AM377" s="153" t="s">
        <v>56</v>
      </c>
      <c r="AN377" s="154" t="s">
        <v>56</v>
      </c>
      <c r="AO377" s="154" t="s">
        <v>56</v>
      </c>
      <c r="AP377" s="155" t="s">
        <v>56</v>
      </c>
      <c r="AQ377" s="177" t="s">
        <v>56</v>
      </c>
      <c r="AR377" s="180" t="s">
        <v>56</v>
      </c>
      <c r="AS377" s="180" t="s">
        <v>56</v>
      </c>
      <c r="AT377" s="340" t="s">
        <v>56</v>
      </c>
      <c r="AU377" s="342" t="s">
        <v>56</v>
      </c>
      <c r="AV377" s="344" t="s">
        <v>56</v>
      </c>
      <c r="AW377" s="344" t="s">
        <v>56</v>
      </c>
      <c r="AX377" s="347" t="s">
        <v>56</v>
      </c>
      <c r="AY377" s="347" t="s">
        <v>56</v>
      </c>
    </row>
    <row r="378" spans="1:51" ht="22.15" hidden="1" customHeight="1">
      <c r="A378" s="32">
        <v>337700327</v>
      </c>
      <c r="B378" s="31" t="s">
        <v>873</v>
      </c>
      <c r="C378" s="38"/>
      <c r="D378" s="223"/>
      <c r="U378" s="203" t="e">
        <f t="shared" si="5"/>
        <v>#DIV/0!</v>
      </c>
      <c r="X378" s="146"/>
      <c r="Y378" s="147"/>
      <c r="Z378" s="142"/>
      <c r="AA378" s="142"/>
      <c r="AB378" s="143"/>
      <c r="AC378" s="143"/>
      <c r="AD378" s="148"/>
      <c r="AE378" s="148"/>
      <c r="AF378" s="145" t="s">
        <v>56</v>
      </c>
      <c r="AG378" s="145" t="s">
        <v>56</v>
      </c>
      <c r="AH378" s="149" t="s">
        <v>56</v>
      </c>
      <c r="AI378" s="149" t="s">
        <v>56</v>
      </c>
      <c r="AJ378" s="152" t="s">
        <v>56</v>
      </c>
      <c r="AK378" s="152" t="s">
        <v>56</v>
      </c>
      <c r="AL378" s="153" t="s">
        <v>56</v>
      </c>
      <c r="AM378" s="153" t="s">
        <v>56</v>
      </c>
      <c r="AN378" s="154" t="s">
        <v>56</v>
      </c>
      <c r="AO378" s="154" t="s">
        <v>56</v>
      </c>
      <c r="AP378" s="155" t="s">
        <v>56</v>
      </c>
      <c r="AQ378" s="177" t="s">
        <v>56</v>
      </c>
      <c r="AR378" s="180" t="s">
        <v>56</v>
      </c>
      <c r="AS378" s="180" t="s">
        <v>56</v>
      </c>
      <c r="AT378" s="340" t="s">
        <v>56</v>
      </c>
      <c r="AU378" s="342" t="s">
        <v>56</v>
      </c>
      <c r="AV378" s="344" t="s">
        <v>56</v>
      </c>
      <c r="AW378" s="344" t="s">
        <v>56</v>
      </c>
      <c r="AX378" s="347" t="s">
        <v>56</v>
      </c>
      <c r="AY378" s="347" t="s">
        <v>56</v>
      </c>
    </row>
    <row r="379" spans="1:51" ht="22.15" hidden="1" customHeight="1">
      <c r="A379" s="32">
        <v>337700328</v>
      </c>
      <c r="B379" s="31" t="s">
        <v>867</v>
      </c>
      <c r="C379" s="38"/>
      <c r="D379" s="223"/>
      <c r="U379" s="203" t="e">
        <f t="shared" si="5"/>
        <v>#DIV/0!</v>
      </c>
      <c r="X379" s="146"/>
      <c r="Y379" s="147"/>
      <c r="Z379" s="142"/>
      <c r="AA379" s="142"/>
      <c r="AB379" s="143"/>
      <c r="AC379" s="143"/>
      <c r="AD379" s="148"/>
      <c r="AE379" s="148"/>
      <c r="AF379" s="145" t="s">
        <v>56</v>
      </c>
      <c r="AG379" s="145" t="s">
        <v>56</v>
      </c>
      <c r="AH379" s="149" t="s">
        <v>56</v>
      </c>
      <c r="AI379" s="149" t="s">
        <v>56</v>
      </c>
      <c r="AJ379" s="152" t="s">
        <v>56</v>
      </c>
      <c r="AK379" s="152" t="s">
        <v>56</v>
      </c>
      <c r="AL379" s="153" t="s">
        <v>56</v>
      </c>
      <c r="AM379" s="153" t="s">
        <v>56</v>
      </c>
      <c r="AN379" s="154" t="s">
        <v>56</v>
      </c>
      <c r="AO379" s="154" t="s">
        <v>56</v>
      </c>
      <c r="AP379" s="155" t="s">
        <v>56</v>
      </c>
      <c r="AQ379" s="177" t="s">
        <v>56</v>
      </c>
      <c r="AR379" s="180" t="s">
        <v>56</v>
      </c>
      <c r="AS379" s="180" t="s">
        <v>56</v>
      </c>
      <c r="AT379" s="340" t="s">
        <v>56</v>
      </c>
      <c r="AU379" s="342" t="s">
        <v>56</v>
      </c>
      <c r="AV379" s="344" t="s">
        <v>56</v>
      </c>
      <c r="AW379" s="344" t="s">
        <v>56</v>
      </c>
      <c r="AX379" s="347" t="s">
        <v>56</v>
      </c>
      <c r="AY379" s="347" t="s">
        <v>56</v>
      </c>
    </row>
    <row r="380" spans="1:51" ht="22.15" hidden="1" customHeight="1">
      <c r="A380" s="32">
        <v>337700329</v>
      </c>
      <c r="B380" s="31" t="s">
        <v>874</v>
      </c>
      <c r="C380" s="38"/>
      <c r="D380" s="223"/>
      <c r="U380" s="203" t="e">
        <f t="shared" si="5"/>
        <v>#DIV/0!</v>
      </c>
      <c r="X380" s="146"/>
      <c r="Y380" s="147"/>
      <c r="Z380" s="142"/>
      <c r="AA380" s="142"/>
      <c r="AB380" s="143"/>
      <c r="AC380" s="143"/>
      <c r="AD380" s="148"/>
      <c r="AE380" s="148"/>
      <c r="AF380" s="145" t="s">
        <v>56</v>
      </c>
      <c r="AG380" s="145" t="s">
        <v>56</v>
      </c>
      <c r="AH380" s="149" t="s">
        <v>56</v>
      </c>
      <c r="AI380" s="149" t="s">
        <v>56</v>
      </c>
      <c r="AJ380" s="152" t="s">
        <v>56</v>
      </c>
      <c r="AK380" s="152" t="s">
        <v>56</v>
      </c>
      <c r="AL380" s="153" t="s">
        <v>56</v>
      </c>
      <c r="AM380" s="153" t="s">
        <v>56</v>
      </c>
      <c r="AN380" s="154" t="s">
        <v>56</v>
      </c>
      <c r="AO380" s="154" t="s">
        <v>56</v>
      </c>
      <c r="AP380" s="155" t="s">
        <v>56</v>
      </c>
      <c r="AQ380" s="177" t="s">
        <v>56</v>
      </c>
      <c r="AR380" s="180" t="s">
        <v>56</v>
      </c>
      <c r="AS380" s="180" t="s">
        <v>56</v>
      </c>
      <c r="AT380" s="340" t="s">
        <v>56</v>
      </c>
      <c r="AU380" s="342" t="s">
        <v>56</v>
      </c>
      <c r="AV380" s="344" t="s">
        <v>56</v>
      </c>
      <c r="AW380" s="344" t="s">
        <v>56</v>
      </c>
      <c r="AX380" s="347" t="s">
        <v>56</v>
      </c>
      <c r="AY380" s="347" t="s">
        <v>56</v>
      </c>
    </row>
    <row r="381" spans="1:51" ht="22.15" hidden="1" customHeight="1">
      <c r="A381" s="32">
        <v>337700330</v>
      </c>
      <c r="B381" s="31" t="s">
        <v>868</v>
      </c>
      <c r="C381" s="38"/>
      <c r="D381" s="223"/>
      <c r="U381" s="203" t="e">
        <f t="shared" si="5"/>
        <v>#DIV/0!</v>
      </c>
      <c r="X381" s="146"/>
      <c r="Y381" s="147"/>
      <c r="Z381" s="142"/>
      <c r="AA381" s="142"/>
      <c r="AB381" s="143"/>
      <c r="AC381" s="143"/>
      <c r="AD381" s="148"/>
      <c r="AE381" s="148"/>
      <c r="AF381" s="145" t="s">
        <v>56</v>
      </c>
      <c r="AG381" s="145" t="s">
        <v>56</v>
      </c>
      <c r="AH381" s="149" t="s">
        <v>56</v>
      </c>
      <c r="AI381" s="149" t="s">
        <v>56</v>
      </c>
      <c r="AJ381" s="152" t="s">
        <v>56</v>
      </c>
      <c r="AK381" s="152" t="s">
        <v>56</v>
      </c>
      <c r="AL381" s="153" t="s">
        <v>56</v>
      </c>
      <c r="AM381" s="153" t="s">
        <v>56</v>
      </c>
      <c r="AN381" s="154" t="s">
        <v>56</v>
      </c>
      <c r="AO381" s="154" t="s">
        <v>56</v>
      </c>
      <c r="AP381" s="155" t="s">
        <v>56</v>
      </c>
      <c r="AQ381" s="177" t="s">
        <v>56</v>
      </c>
      <c r="AR381" s="180" t="s">
        <v>56</v>
      </c>
      <c r="AS381" s="180" t="s">
        <v>56</v>
      </c>
      <c r="AT381" s="340" t="s">
        <v>56</v>
      </c>
      <c r="AU381" s="342" t="s">
        <v>56</v>
      </c>
      <c r="AV381" s="344" t="s">
        <v>56</v>
      </c>
      <c r="AW381" s="344" t="s">
        <v>56</v>
      </c>
      <c r="AX381" s="347" t="s">
        <v>56</v>
      </c>
      <c r="AY381" s="347" t="s">
        <v>56</v>
      </c>
    </row>
    <row r="382" spans="1:51" ht="22.15" hidden="1" customHeight="1">
      <c r="A382" s="32">
        <v>337700331</v>
      </c>
      <c r="B382" s="31" t="s">
        <v>880</v>
      </c>
      <c r="C382" s="38"/>
      <c r="D382" s="223"/>
      <c r="U382" s="203" t="e">
        <f t="shared" si="5"/>
        <v>#DIV/0!</v>
      </c>
      <c r="X382" s="146"/>
      <c r="Y382" s="147"/>
      <c r="Z382" s="142"/>
      <c r="AA382" s="142"/>
      <c r="AB382" s="143"/>
      <c r="AC382" s="143"/>
      <c r="AD382" s="148"/>
      <c r="AE382" s="148"/>
      <c r="AF382" s="145" t="s">
        <v>56</v>
      </c>
      <c r="AG382" s="145" t="s">
        <v>56</v>
      </c>
      <c r="AH382" s="149" t="s">
        <v>56</v>
      </c>
      <c r="AI382" s="149" t="s">
        <v>56</v>
      </c>
      <c r="AJ382" s="152" t="s">
        <v>56</v>
      </c>
      <c r="AK382" s="152" t="s">
        <v>56</v>
      </c>
      <c r="AL382" s="153" t="s">
        <v>56</v>
      </c>
      <c r="AM382" s="153" t="s">
        <v>56</v>
      </c>
      <c r="AN382" s="154" t="s">
        <v>56</v>
      </c>
      <c r="AO382" s="154" t="s">
        <v>56</v>
      </c>
      <c r="AP382" s="155" t="s">
        <v>56</v>
      </c>
      <c r="AQ382" s="177" t="s">
        <v>56</v>
      </c>
      <c r="AR382" s="180" t="s">
        <v>56</v>
      </c>
      <c r="AS382" s="180" t="s">
        <v>56</v>
      </c>
      <c r="AT382" s="340" t="s">
        <v>56</v>
      </c>
      <c r="AU382" s="342" t="s">
        <v>56</v>
      </c>
      <c r="AV382" s="344" t="s">
        <v>56</v>
      </c>
      <c r="AW382" s="344" t="s">
        <v>56</v>
      </c>
      <c r="AX382" s="347" t="s">
        <v>56</v>
      </c>
      <c r="AY382" s="347" t="s">
        <v>56</v>
      </c>
    </row>
    <row r="383" spans="1:51" ht="22.15" hidden="1" customHeight="1">
      <c r="A383" s="32">
        <v>337700332</v>
      </c>
      <c r="B383" s="31" t="s">
        <v>869</v>
      </c>
      <c r="C383" s="38"/>
      <c r="D383" s="223"/>
      <c r="E383" s="30" t="s">
        <v>10</v>
      </c>
      <c r="F383" s="74">
        <v>46</v>
      </c>
      <c r="K383" s="30" t="s">
        <v>12</v>
      </c>
      <c r="L383" s="76">
        <v>28</v>
      </c>
      <c r="U383" s="203" t="e">
        <f t="shared" si="5"/>
        <v>#DIV/0!</v>
      </c>
      <c r="X383" s="146"/>
      <c r="Y383" s="147"/>
      <c r="Z383" s="142"/>
      <c r="AA383" s="142"/>
      <c r="AB383" s="143"/>
      <c r="AC383" s="143"/>
      <c r="AD383" s="148"/>
      <c r="AE383" s="148"/>
      <c r="AF383" s="145" t="s">
        <v>56</v>
      </c>
      <c r="AG383" s="145" t="s">
        <v>56</v>
      </c>
      <c r="AH383" s="149" t="s">
        <v>56</v>
      </c>
      <c r="AI383" s="149" t="s">
        <v>56</v>
      </c>
      <c r="AJ383" s="152" t="s">
        <v>56</v>
      </c>
      <c r="AK383" s="152" t="s">
        <v>56</v>
      </c>
      <c r="AL383" s="153" t="s">
        <v>56</v>
      </c>
      <c r="AM383" s="153" t="s">
        <v>56</v>
      </c>
      <c r="AN383" s="154" t="s">
        <v>56</v>
      </c>
      <c r="AO383" s="154" t="s">
        <v>56</v>
      </c>
      <c r="AP383" s="155" t="s">
        <v>56</v>
      </c>
      <c r="AQ383" s="177" t="s">
        <v>56</v>
      </c>
      <c r="AR383" s="180" t="s">
        <v>56</v>
      </c>
      <c r="AS383" s="180" t="s">
        <v>56</v>
      </c>
      <c r="AT383" s="340" t="s">
        <v>56</v>
      </c>
      <c r="AU383" s="342" t="s">
        <v>56</v>
      </c>
      <c r="AV383" s="344" t="s">
        <v>56</v>
      </c>
      <c r="AW383" s="344" t="s">
        <v>56</v>
      </c>
      <c r="AX383" s="347" t="s">
        <v>56</v>
      </c>
      <c r="AY383" s="347" t="s">
        <v>56</v>
      </c>
    </row>
    <row r="384" spans="1:51" ht="22.15" hidden="1" customHeight="1">
      <c r="A384" s="32">
        <v>337700333</v>
      </c>
      <c r="B384" s="31" t="s">
        <v>882</v>
      </c>
      <c r="C384" s="38"/>
      <c r="D384" s="223"/>
      <c r="U384" s="203" t="e">
        <f t="shared" si="5"/>
        <v>#DIV/0!</v>
      </c>
      <c r="X384" s="146"/>
      <c r="Y384" s="147"/>
      <c r="Z384" s="142"/>
      <c r="AA384" s="142"/>
      <c r="AB384" s="143"/>
      <c r="AC384" s="143"/>
      <c r="AD384" s="148"/>
      <c r="AE384" s="148"/>
      <c r="AF384" s="145" t="s">
        <v>56</v>
      </c>
      <c r="AG384" s="145" t="s">
        <v>56</v>
      </c>
      <c r="AH384" s="149" t="s">
        <v>56</v>
      </c>
      <c r="AI384" s="149" t="s">
        <v>56</v>
      </c>
      <c r="AJ384" s="152" t="s">
        <v>56</v>
      </c>
      <c r="AK384" s="152" t="s">
        <v>56</v>
      </c>
      <c r="AL384" s="153" t="s">
        <v>56</v>
      </c>
      <c r="AM384" s="153" t="s">
        <v>56</v>
      </c>
      <c r="AN384" s="154" t="s">
        <v>56</v>
      </c>
      <c r="AO384" s="154" t="s">
        <v>56</v>
      </c>
      <c r="AP384" s="155" t="s">
        <v>56</v>
      </c>
      <c r="AQ384" s="177" t="s">
        <v>56</v>
      </c>
      <c r="AR384" s="180" t="s">
        <v>56</v>
      </c>
      <c r="AS384" s="180" t="s">
        <v>56</v>
      </c>
      <c r="AT384" s="340" t="s">
        <v>56</v>
      </c>
      <c r="AU384" s="342" t="s">
        <v>56</v>
      </c>
      <c r="AV384" s="344" t="s">
        <v>56</v>
      </c>
      <c r="AW384" s="344" t="s">
        <v>56</v>
      </c>
      <c r="AX384" s="347" t="s">
        <v>56</v>
      </c>
      <c r="AY384" s="347" t="s">
        <v>56</v>
      </c>
    </row>
    <row r="385" spans="1:51" ht="22.15" hidden="1" customHeight="1">
      <c r="A385" s="32">
        <v>337700334</v>
      </c>
      <c r="B385" s="31" t="s">
        <v>884</v>
      </c>
      <c r="C385" s="38"/>
      <c r="D385" s="223"/>
      <c r="U385" s="203" t="e">
        <f t="shared" si="5"/>
        <v>#DIV/0!</v>
      </c>
      <c r="X385" s="146"/>
      <c r="Y385" s="147"/>
      <c r="Z385" s="142"/>
      <c r="AA385" s="142"/>
      <c r="AB385" s="143"/>
      <c r="AC385" s="143"/>
      <c r="AD385" s="148"/>
      <c r="AE385" s="148"/>
      <c r="AF385" s="145" t="s">
        <v>56</v>
      </c>
      <c r="AG385" s="145" t="s">
        <v>56</v>
      </c>
      <c r="AH385" s="149" t="s">
        <v>56</v>
      </c>
      <c r="AI385" s="149" t="s">
        <v>56</v>
      </c>
      <c r="AJ385" s="152" t="s">
        <v>56</v>
      </c>
      <c r="AK385" s="152" t="s">
        <v>56</v>
      </c>
      <c r="AL385" s="153" t="s">
        <v>56</v>
      </c>
      <c r="AM385" s="153" t="s">
        <v>56</v>
      </c>
      <c r="AN385" s="154" t="s">
        <v>56</v>
      </c>
      <c r="AO385" s="154" t="s">
        <v>56</v>
      </c>
      <c r="AP385" s="155" t="s">
        <v>56</v>
      </c>
      <c r="AQ385" s="177" t="s">
        <v>56</v>
      </c>
      <c r="AR385" s="180" t="s">
        <v>56</v>
      </c>
      <c r="AS385" s="180" t="s">
        <v>56</v>
      </c>
      <c r="AT385" s="340" t="s">
        <v>56</v>
      </c>
      <c r="AU385" s="342" t="s">
        <v>56</v>
      </c>
      <c r="AV385" s="344" t="s">
        <v>56</v>
      </c>
      <c r="AW385" s="344" t="s">
        <v>56</v>
      </c>
      <c r="AX385" s="347" t="s">
        <v>56</v>
      </c>
      <c r="AY385" s="347" t="s">
        <v>56</v>
      </c>
    </row>
    <row r="386" spans="1:51" ht="22.15" hidden="1" customHeight="1">
      <c r="A386" s="30">
        <v>337700335</v>
      </c>
      <c r="B386" s="31" t="s">
        <v>887</v>
      </c>
      <c r="C386" s="38"/>
      <c r="D386" s="223"/>
      <c r="U386" s="203" t="e">
        <f t="shared" ref="U386:U449" si="6">1000/T386</f>
        <v>#DIV/0!</v>
      </c>
      <c r="X386" s="146"/>
      <c r="Y386" s="147"/>
      <c r="Z386" s="142"/>
      <c r="AA386" s="142"/>
      <c r="AB386" s="143"/>
      <c r="AC386" s="143"/>
      <c r="AD386" s="148"/>
      <c r="AE386" s="148"/>
      <c r="AF386" s="145" t="s">
        <v>56</v>
      </c>
      <c r="AG386" s="145" t="s">
        <v>56</v>
      </c>
      <c r="AH386" s="149" t="s">
        <v>56</v>
      </c>
      <c r="AI386" s="149" t="s">
        <v>56</v>
      </c>
      <c r="AJ386" s="152" t="s">
        <v>56</v>
      </c>
      <c r="AK386" s="152" t="s">
        <v>56</v>
      </c>
      <c r="AL386" s="153" t="s">
        <v>56</v>
      </c>
      <c r="AM386" s="153" t="s">
        <v>56</v>
      </c>
      <c r="AN386" s="154" t="s">
        <v>56</v>
      </c>
      <c r="AO386" s="154" t="s">
        <v>56</v>
      </c>
      <c r="AP386" s="155" t="s">
        <v>56</v>
      </c>
      <c r="AQ386" s="177" t="s">
        <v>56</v>
      </c>
      <c r="AR386" s="180" t="s">
        <v>56</v>
      </c>
      <c r="AS386" s="180" t="s">
        <v>56</v>
      </c>
      <c r="AT386" s="340" t="s">
        <v>56</v>
      </c>
      <c r="AU386" s="342" t="s">
        <v>56</v>
      </c>
      <c r="AV386" s="344" t="s">
        <v>56</v>
      </c>
      <c r="AW386" s="344" t="s">
        <v>56</v>
      </c>
      <c r="AX386" s="347" t="s">
        <v>56</v>
      </c>
      <c r="AY386" s="347" t="s">
        <v>56</v>
      </c>
    </row>
    <row r="387" spans="1:51" ht="22.15" hidden="1" customHeight="1">
      <c r="A387" s="32">
        <v>337700336</v>
      </c>
      <c r="B387" s="31" t="s">
        <v>886</v>
      </c>
      <c r="C387" s="38"/>
      <c r="D387" s="223"/>
      <c r="U387" s="203" t="e">
        <f t="shared" si="6"/>
        <v>#DIV/0!</v>
      </c>
      <c r="X387" s="146"/>
      <c r="Y387" s="147"/>
      <c r="Z387" s="142"/>
      <c r="AA387" s="142"/>
      <c r="AB387" s="143"/>
      <c r="AC387" s="143"/>
      <c r="AD387" s="148"/>
      <c r="AE387" s="148"/>
      <c r="AF387" s="145" t="s">
        <v>56</v>
      </c>
      <c r="AG387" s="145" t="s">
        <v>56</v>
      </c>
      <c r="AH387" s="149" t="s">
        <v>56</v>
      </c>
      <c r="AI387" s="149" t="s">
        <v>56</v>
      </c>
      <c r="AJ387" s="152" t="s">
        <v>56</v>
      </c>
      <c r="AK387" s="152" t="s">
        <v>56</v>
      </c>
      <c r="AL387" s="153" t="s">
        <v>56</v>
      </c>
      <c r="AM387" s="153" t="s">
        <v>56</v>
      </c>
      <c r="AN387" s="154" t="s">
        <v>56</v>
      </c>
      <c r="AO387" s="154" t="s">
        <v>56</v>
      </c>
      <c r="AP387" s="155" t="s">
        <v>56</v>
      </c>
      <c r="AQ387" s="177" t="s">
        <v>56</v>
      </c>
      <c r="AR387" s="180" t="s">
        <v>56</v>
      </c>
      <c r="AS387" s="180" t="s">
        <v>56</v>
      </c>
      <c r="AT387" s="340" t="s">
        <v>56</v>
      </c>
      <c r="AU387" s="342" t="s">
        <v>56</v>
      </c>
      <c r="AV387" s="344" t="s">
        <v>56</v>
      </c>
      <c r="AW387" s="344" t="s">
        <v>56</v>
      </c>
      <c r="AX387" s="347" t="s">
        <v>56</v>
      </c>
      <c r="AY387" s="347" t="s">
        <v>56</v>
      </c>
    </row>
    <row r="388" spans="1:51" ht="22.15" hidden="1" customHeight="1">
      <c r="A388" s="32">
        <v>337700337</v>
      </c>
      <c r="B388" s="31" t="s">
        <v>879</v>
      </c>
      <c r="C388" s="38"/>
      <c r="D388" s="223"/>
      <c r="U388" s="203" t="e">
        <f t="shared" si="6"/>
        <v>#DIV/0!</v>
      </c>
      <c r="X388" s="146"/>
      <c r="Y388" s="147"/>
      <c r="Z388" s="142"/>
      <c r="AA388" s="142"/>
      <c r="AB388" s="143"/>
      <c r="AC388" s="143"/>
      <c r="AD388" s="148"/>
      <c r="AE388" s="148"/>
      <c r="AF388" s="145" t="s">
        <v>56</v>
      </c>
      <c r="AG388" s="145" t="s">
        <v>56</v>
      </c>
      <c r="AH388" s="149" t="s">
        <v>56</v>
      </c>
      <c r="AI388" s="149" t="s">
        <v>56</v>
      </c>
      <c r="AJ388" s="152" t="s">
        <v>56</v>
      </c>
      <c r="AK388" s="152" t="s">
        <v>56</v>
      </c>
      <c r="AL388" s="153" t="s">
        <v>56</v>
      </c>
      <c r="AM388" s="153" t="s">
        <v>56</v>
      </c>
      <c r="AN388" s="154" t="s">
        <v>56</v>
      </c>
      <c r="AO388" s="154" t="s">
        <v>56</v>
      </c>
      <c r="AP388" s="155" t="s">
        <v>56</v>
      </c>
      <c r="AQ388" s="177" t="s">
        <v>56</v>
      </c>
      <c r="AR388" s="180" t="s">
        <v>56</v>
      </c>
      <c r="AS388" s="180" t="s">
        <v>56</v>
      </c>
      <c r="AT388" s="340" t="s">
        <v>56</v>
      </c>
      <c r="AU388" s="342" t="s">
        <v>56</v>
      </c>
      <c r="AV388" s="344" t="s">
        <v>56</v>
      </c>
      <c r="AW388" s="344" t="s">
        <v>56</v>
      </c>
      <c r="AX388" s="347" t="s">
        <v>56</v>
      </c>
      <c r="AY388" s="347" t="s">
        <v>56</v>
      </c>
    </row>
    <row r="389" spans="1:51" ht="22.15" hidden="1" customHeight="1">
      <c r="A389" s="32">
        <v>337700338</v>
      </c>
      <c r="B389" s="31" t="s">
        <v>881</v>
      </c>
      <c r="C389" s="38"/>
      <c r="D389" s="223"/>
      <c r="U389" s="203" t="e">
        <f t="shared" si="6"/>
        <v>#DIV/0!</v>
      </c>
      <c r="X389" s="146"/>
      <c r="Y389" s="147"/>
      <c r="Z389" s="142"/>
      <c r="AA389" s="142"/>
      <c r="AB389" s="143"/>
      <c r="AC389" s="143"/>
      <c r="AD389" s="148"/>
      <c r="AE389" s="148"/>
      <c r="AF389" s="145" t="s">
        <v>56</v>
      </c>
      <c r="AG389" s="145" t="s">
        <v>56</v>
      </c>
      <c r="AH389" s="149" t="s">
        <v>56</v>
      </c>
      <c r="AI389" s="149" t="s">
        <v>56</v>
      </c>
      <c r="AJ389" s="152" t="s">
        <v>56</v>
      </c>
      <c r="AK389" s="152" t="s">
        <v>56</v>
      </c>
      <c r="AL389" s="153" t="s">
        <v>56</v>
      </c>
      <c r="AM389" s="153" t="s">
        <v>56</v>
      </c>
      <c r="AN389" s="154" t="s">
        <v>56</v>
      </c>
      <c r="AO389" s="154" t="s">
        <v>56</v>
      </c>
      <c r="AP389" s="155" t="s">
        <v>56</v>
      </c>
      <c r="AQ389" s="177" t="s">
        <v>56</v>
      </c>
      <c r="AR389" s="180" t="s">
        <v>56</v>
      </c>
      <c r="AS389" s="180" t="s">
        <v>56</v>
      </c>
      <c r="AT389" s="340" t="s">
        <v>56</v>
      </c>
      <c r="AU389" s="342" t="s">
        <v>56</v>
      </c>
      <c r="AV389" s="344" t="s">
        <v>56</v>
      </c>
      <c r="AW389" s="344" t="s">
        <v>56</v>
      </c>
      <c r="AX389" s="347" t="s">
        <v>56</v>
      </c>
      <c r="AY389" s="347" t="s">
        <v>56</v>
      </c>
    </row>
    <row r="390" spans="1:51" ht="22.15" hidden="1" customHeight="1">
      <c r="A390" s="32">
        <v>337700339</v>
      </c>
      <c r="B390" s="31" t="s">
        <v>883</v>
      </c>
      <c r="C390" s="38"/>
      <c r="D390" s="223"/>
      <c r="U390" s="203" t="e">
        <f t="shared" si="6"/>
        <v>#DIV/0!</v>
      </c>
      <c r="X390" s="146"/>
      <c r="Y390" s="147"/>
      <c r="Z390" s="142"/>
      <c r="AA390" s="142"/>
      <c r="AB390" s="143"/>
      <c r="AC390" s="143"/>
      <c r="AD390" s="148"/>
      <c r="AE390" s="148"/>
      <c r="AF390" s="145" t="s">
        <v>56</v>
      </c>
      <c r="AG390" s="145" t="s">
        <v>56</v>
      </c>
      <c r="AH390" s="149" t="s">
        <v>56</v>
      </c>
      <c r="AI390" s="149" t="s">
        <v>56</v>
      </c>
      <c r="AJ390" s="152" t="s">
        <v>56</v>
      </c>
      <c r="AK390" s="152" t="s">
        <v>56</v>
      </c>
      <c r="AL390" s="153" t="s">
        <v>56</v>
      </c>
      <c r="AM390" s="153" t="s">
        <v>56</v>
      </c>
      <c r="AN390" s="154" t="s">
        <v>56</v>
      </c>
      <c r="AO390" s="154" t="s">
        <v>56</v>
      </c>
      <c r="AP390" s="155" t="s">
        <v>56</v>
      </c>
      <c r="AQ390" s="177" t="s">
        <v>56</v>
      </c>
      <c r="AR390" s="180" t="s">
        <v>56</v>
      </c>
      <c r="AS390" s="180" t="s">
        <v>56</v>
      </c>
      <c r="AT390" s="340" t="s">
        <v>56</v>
      </c>
      <c r="AU390" s="342" t="s">
        <v>56</v>
      </c>
      <c r="AV390" s="344" t="s">
        <v>56</v>
      </c>
      <c r="AW390" s="344" t="s">
        <v>56</v>
      </c>
      <c r="AX390" s="347" t="s">
        <v>56</v>
      </c>
      <c r="AY390" s="347" t="s">
        <v>56</v>
      </c>
    </row>
    <row r="391" spans="1:51" ht="22.15" hidden="1" customHeight="1">
      <c r="A391" s="32">
        <v>337700340</v>
      </c>
      <c r="B391" s="31" t="s">
        <v>885</v>
      </c>
      <c r="C391" s="38"/>
      <c r="D391" s="223"/>
      <c r="U391" s="203" t="e">
        <f t="shared" si="6"/>
        <v>#DIV/0!</v>
      </c>
      <c r="X391" s="146"/>
      <c r="Y391" s="147"/>
      <c r="Z391" s="142"/>
      <c r="AA391" s="142"/>
      <c r="AB391" s="143"/>
      <c r="AC391" s="143"/>
      <c r="AD391" s="148"/>
      <c r="AE391" s="148"/>
      <c r="AF391" s="145" t="s">
        <v>56</v>
      </c>
      <c r="AG391" s="145" t="s">
        <v>56</v>
      </c>
      <c r="AH391" s="149" t="s">
        <v>56</v>
      </c>
      <c r="AI391" s="149" t="s">
        <v>56</v>
      </c>
      <c r="AJ391" s="152" t="s">
        <v>56</v>
      </c>
      <c r="AK391" s="152" t="s">
        <v>56</v>
      </c>
      <c r="AL391" s="153" t="s">
        <v>56</v>
      </c>
      <c r="AM391" s="153" t="s">
        <v>56</v>
      </c>
      <c r="AN391" s="154" t="s">
        <v>56</v>
      </c>
      <c r="AO391" s="154" t="s">
        <v>56</v>
      </c>
      <c r="AP391" s="155" t="s">
        <v>56</v>
      </c>
      <c r="AQ391" s="177" t="s">
        <v>56</v>
      </c>
      <c r="AR391" s="180" t="s">
        <v>56</v>
      </c>
      <c r="AS391" s="180" t="s">
        <v>56</v>
      </c>
      <c r="AT391" s="340" t="s">
        <v>56</v>
      </c>
      <c r="AU391" s="342" t="s">
        <v>56</v>
      </c>
      <c r="AV391" s="344" t="s">
        <v>56</v>
      </c>
      <c r="AW391" s="344" t="s">
        <v>56</v>
      </c>
      <c r="AX391" s="347" t="s">
        <v>56</v>
      </c>
      <c r="AY391" s="347" t="s">
        <v>56</v>
      </c>
    </row>
    <row r="392" spans="1:51" ht="22.15" hidden="1" customHeight="1">
      <c r="A392" s="32">
        <v>337700342</v>
      </c>
      <c r="B392" s="31" t="s">
        <v>841</v>
      </c>
      <c r="C392" s="38"/>
      <c r="D392" s="223"/>
      <c r="U392" s="203" t="e">
        <f t="shared" si="6"/>
        <v>#DIV/0!</v>
      </c>
      <c r="X392" s="146"/>
      <c r="Y392" s="147"/>
      <c r="Z392" s="142"/>
      <c r="AA392" s="142"/>
      <c r="AB392" s="143"/>
      <c r="AC392" s="143"/>
      <c r="AD392" s="148"/>
      <c r="AE392" s="148"/>
      <c r="AF392" s="145" t="s">
        <v>56</v>
      </c>
      <c r="AG392" s="145" t="s">
        <v>56</v>
      </c>
      <c r="AH392" s="149" t="s">
        <v>56</v>
      </c>
      <c r="AI392" s="149" t="s">
        <v>56</v>
      </c>
      <c r="AJ392" s="152" t="s">
        <v>56</v>
      </c>
      <c r="AK392" s="152" t="s">
        <v>56</v>
      </c>
      <c r="AL392" s="153" t="s">
        <v>56</v>
      </c>
      <c r="AM392" s="153" t="s">
        <v>56</v>
      </c>
      <c r="AN392" s="154" t="s">
        <v>56</v>
      </c>
      <c r="AO392" s="154" t="s">
        <v>56</v>
      </c>
      <c r="AP392" s="155" t="s">
        <v>56</v>
      </c>
      <c r="AQ392" s="177" t="s">
        <v>56</v>
      </c>
      <c r="AR392" s="180" t="s">
        <v>56</v>
      </c>
      <c r="AS392" s="180" t="s">
        <v>56</v>
      </c>
      <c r="AT392" s="340" t="s">
        <v>56</v>
      </c>
      <c r="AU392" s="342" t="s">
        <v>56</v>
      </c>
      <c r="AV392" s="344" t="s">
        <v>56</v>
      </c>
      <c r="AW392" s="344" t="s">
        <v>56</v>
      </c>
      <c r="AX392" s="347" t="s">
        <v>56</v>
      </c>
      <c r="AY392" s="347" t="s">
        <v>56</v>
      </c>
    </row>
    <row r="393" spans="1:51" ht="22.15" hidden="1" customHeight="1">
      <c r="A393" s="30">
        <v>337700343</v>
      </c>
      <c r="B393" s="31" t="s">
        <v>863</v>
      </c>
      <c r="C393" s="38"/>
      <c r="D393" s="223"/>
      <c r="U393" s="203" t="e">
        <f t="shared" si="6"/>
        <v>#DIV/0!</v>
      </c>
      <c r="X393" s="146"/>
      <c r="Y393" s="147"/>
      <c r="Z393" s="142"/>
      <c r="AA393" s="142"/>
      <c r="AB393" s="143"/>
      <c r="AC393" s="143"/>
      <c r="AD393" s="148"/>
      <c r="AE393" s="148"/>
      <c r="AF393" s="145" t="s">
        <v>56</v>
      </c>
      <c r="AG393" s="145" t="s">
        <v>56</v>
      </c>
      <c r="AH393" s="149" t="s">
        <v>56</v>
      </c>
      <c r="AI393" s="149" t="s">
        <v>56</v>
      </c>
      <c r="AJ393" s="152" t="s">
        <v>56</v>
      </c>
      <c r="AK393" s="152" t="s">
        <v>56</v>
      </c>
      <c r="AL393" s="153" t="s">
        <v>56</v>
      </c>
      <c r="AM393" s="153" t="s">
        <v>56</v>
      </c>
      <c r="AN393" s="154" t="s">
        <v>56</v>
      </c>
      <c r="AO393" s="154" t="s">
        <v>56</v>
      </c>
      <c r="AP393" s="155" t="s">
        <v>56</v>
      </c>
      <c r="AQ393" s="177" t="s">
        <v>56</v>
      </c>
      <c r="AR393" s="180" t="s">
        <v>56</v>
      </c>
      <c r="AS393" s="180" t="s">
        <v>56</v>
      </c>
      <c r="AT393" s="340" t="s">
        <v>56</v>
      </c>
      <c r="AU393" s="342" t="s">
        <v>56</v>
      </c>
      <c r="AV393" s="344" t="s">
        <v>56</v>
      </c>
      <c r="AW393" s="344" t="s">
        <v>56</v>
      </c>
      <c r="AX393" s="347" t="s">
        <v>56</v>
      </c>
      <c r="AY393" s="347" t="s">
        <v>56</v>
      </c>
    </row>
    <row r="394" spans="1:51" ht="22.15" hidden="1" customHeight="1">
      <c r="A394" s="30">
        <v>337700344</v>
      </c>
      <c r="B394" s="31" t="s">
        <v>864</v>
      </c>
      <c r="C394" s="38"/>
      <c r="D394" s="223"/>
      <c r="U394" s="203" t="e">
        <f t="shared" si="6"/>
        <v>#DIV/0!</v>
      </c>
      <c r="X394" s="146"/>
      <c r="Y394" s="147"/>
      <c r="Z394" s="142"/>
      <c r="AA394" s="142"/>
      <c r="AB394" s="143"/>
      <c r="AC394" s="143"/>
      <c r="AD394" s="148"/>
      <c r="AE394" s="148"/>
      <c r="AF394" s="145" t="s">
        <v>56</v>
      </c>
      <c r="AG394" s="145" t="s">
        <v>56</v>
      </c>
      <c r="AH394" s="149" t="s">
        <v>56</v>
      </c>
      <c r="AI394" s="149" t="s">
        <v>56</v>
      </c>
      <c r="AJ394" s="152" t="s">
        <v>56</v>
      </c>
      <c r="AK394" s="152" t="s">
        <v>56</v>
      </c>
      <c r="AL394" s="153" t="s">
        <v>56</v>
      </c>
      <c r="AM394" s="153" t="s">
        <v>56</v>
      </c>
      <c r="AN394" s="154" t="s">
        <v>56</v>
      </c>
      <c r="AO394" s="154" t="s">
        <v>56</v>
      </c>
      <c r="AP394" s="155" t="s">
        <v>56</v>
      </c>
      <c r="AQ394" s="177" t="s">
        <v>56</v>
      </c>
      <c r="AR394" s="180" t="s">
        <v>56</v>
      </c>
      <c r="AS394" s="180" t="s">
        <v>56</v>
      </c>
      <c r="AT394" s="340" t="s">
        <v>56</v>
      </c>
      <c r="AU394" s="342" t="s">
        <v>56</v>
      </c>
      <c r="AV394" s="344" t="s">
        <v>56</v>
      </c>
      <c r="AW394" s="344" t="s">
        <v>56</v>
      </c>
      <c r="AX394" s="347" t="s">
        <v>56</v>
      </c>
      <c r="AY394" s="347" t="s">
        <v>56</v>
      </c>
    </row>
    <row r="395" spans="1:51" ht="22.15" hidden="1" customHeight="1">
      <c r="A395" s="32">
        <v>337700345</v>
      </c>
      <c r="B395" s="31" t="s">
        <v>865</v>
      </c>
      <c r="C395" s="38"/>
      <c r="D395" s="223"/>
      <c r="U395" s="203" t="e">
        <f t="shared" si="6"/>
        <v>#DIV/0!</v>
      </c>
      <c r="X395" s="146"/>
      <c r="Y395" s="147"/>
      <c r="Z395" s="142"/>
      <c r="AA395" s="142"/>
      <c r="AB395" s="143"/>
      <c r="AC395" s="143"/>
      <c r="AD395" s="148"/>
      <c r="AE395" s="148"/>
      <c r="AF395" s="145" t="s">
        <v>56</v>
      </c>
      <c r="AG395" s="145" t="s">
        <v>56</v>
      </c>
      <c r="AH395" s="149" t="s">
        <v>56</v>
      </c>
      <c r="AI395" s="149" t="s">
        <v>56</v>
      </c>
      <c r="AJ395" s="152" t="s">
        <v>56</v>
      </c>
      <c r="AK395" s="152" t="s">
        <v>56</v>
      </c>
      <c r="AL395" s="153" t="s">
        <v>56</v>
      </c>
      <c r="AM395" s="153" t="s">
        <v>56</v>
      </c>
      <c r="AN395" s="154" t="s">
        <v>56</v>
      </c>
      <c r="AO395" s="154" t="s">
        <v>56</v>
      </c>
      <c r="AP395" s="155" t="s">
        <v>56</v>
      </c>
      <c r="AQ395" s="177" t="s">
        <v>56</v>
      </c>
      <c r="AR395" s="180" t="s">
        <v>56</v>
      </c>
      <c r="AS395" s="180" t="s">
        <v>56</v>
      </c>
      <c r="AT395" s="340" t="s">
        <v>56</v>
      </c>
      <c r="AU395" s="342" t="s">
        <v>56</v>
      </c>
      <c r="AV395" s="344" t="s">
        <v>56</v>
      </c>
      <c r="AW395" s="344" t="s">
        <v>56</v>
      </c>
      <c r="AX395" s="347" t="s">
        <v>56</v>
      </c>
      <c r="AY395" s="347" t="s">
        <v>56</v>
      </c>
    </row>
    <row r="396" spans="1:51" ht="22.15" hidden="1" customHeight="1">
      <c r="A396" s="30">
        <v>341670518</v>
      </c>
      <c r="B396" s="31" t="s">
        <v>1141</v>
      </c>
      <c r="C396" s="32"/>
      <c r="D396" s="223"/>
      <c r="E396" s="30" t="s">
        <v>66</v>
      </c>
      <c r="F396" s="74">
        <v>40</v>
      </c>
      <c r="K396" s="30" t="s">
        <v>67</v>
      </c>
      <c r="L396" s="76">
        <v>40</v>
      </c>
      <c r="P396" s="78" t="s">
        <v>1142</v>
      </c>
      <c r="Q396" s="30" t="s">
        <v>1112</v>
      </c>
      <c r="R396" s="30" t="s">
        <v>1143</v>
      </c>
      <c r="U396" s="203" t="e">
        <f t="shared" si="6"/>
        <v>#DIV/0!</v>
      </c>
      <c r="V396" s="30" t="s">
        <v>1144</v>
      </c>
      <c r="W396" s="79" t="s">
        <v>1137</v>
      </c>
      <c r="X396" s="146"/>
      <c r="Y396" s="147"/>
      <c r="Z396" s="142"/>
      <c r="AA396" s="142"/>
      <c r="AB396" s="143"/>
      <c r="AC396" s="143"/>
      <c r="AD396" s="148"/>
      <c r="AE396" s="148"/>
      <c r="AF396" s="145" t="s">
        <v>56</v>
      </c>
      <c r="AG396" s="145" t="s">
        <v>56</v>
      </c>
      <c r="AH396" s="149" t="s">
        <v>56</v>
      </c>
      <c r="AI396" s="149" t="s">
        <v>56</v>
      </c>
      <c r="AJ396" s="152" t="s">
        <v>56</v>
      </c>
      <c r="AK396" s="152" t="s">
        <v>56</v>
      </c>
      <c r="AL396" s="153" t="s">
        <v>56</v>
      </c>
      <c r="AM396" s="153" t="s">
        <v>56</v>
      </c>
      <c r="AN396" s="154" t="s">
        <v>56</v>
      </c>
      <c r="AO396" s="154" t="s">
        <v>56</v>
      </c>
      <c r="AP396" s="155" t="s">
        <v>56</v>
      </c>
      <c r="AQ396" s="177" t="s">
        <v>56</v>
      </c>
      <c r="AR396" s="180" t="s">
        <v>56</v>
      </c>
      <c r="AS396" s="180" t="s">
        <v>56</v>
      </c>
      <c r="AT396" s="340" t="s">
        <v>56</v>
      </c>
      <c r="AU396" s="342" t="s">
        <v>56</v>
      </c>
      <c r="AV396" s="344" t="s">
        <v>56</v>
      </c>
      <c r="AW396" s="344" t="s">
        <v>56</v>
      </c>
      <c r="AX396" s="347" t="s">
        <v>56</v>
      </c>
      <c r="AY396" s="347" t="s">
        <v>56</v>
      </c>
    </row>
    <row r="397" spans="1:51" ht="22.15" hidden="1" customHeight="1">
      <c r="A397" s="30">
        <v>341670521</v>
      </c>
      <c r="B397" s="31" t="s">
        <v>1138</v>
      </c>
      <c r="C397" s="32"/>
      <c r="D397" s="223"/>
      <c r="E397" s="30" t="s">
        <v>66</v>
      </c>
      <c r="F397" s="74">
        <v>40</v>
      </c>
      <c r="K397" s="30" t="s">
        <v>67</v>
      </c>
      <c r="L397" s="76">
        <v>40</v>
      </c>
      <c r="P397" s="78" t="s">
        <v>1142</v>
      </c>
      <c r="Q397" s="30" t="s">
        <v>1112</v>
      </c>
      <c r="R397" s="30" t="s">
        <v>1143</v>
      </c>
      <c r="U397" s="203" t="e">
        <f t="shared" si="6"/>
        <v>#DIV/0!</v>
      </c>
      <c r="V397" s="30" t="s">
        <v>1144</v>
      </c>
      <c r="W397" s="79" t="s">
        <v>1137</v>
      </c>
      <c r="X397" s="146"/>
      <c r="Y397" s="147"/>
      <c r="Z397" s="142"/>
      <c r="AA397" s="142"/>
      <c r="AB397" s="143"/>
      <c r="AC397" s="143"/>
      <c r="AD397" s="148"/>
      <c r="AE397" s="148"/>
      <c r="AF397" s="145" t="s">
        <v>56</v>
      </c>
      <c r="AG397" s="145" t="s">
        <v>56</v>
      </c>
      <c r="AH397" s="149" t="s">
        <v>56</v>
      </c>
      <c r="AI397" s="149" t="s">
        <v>56</v>
      </c>
      <c r="AJ397" s="152" t="s">
        <v>56</v>
      </c>
      <c r="AK397" s="152" t="s">
        <v>56</v>
      </c>
      <c r="AL397" s="153" t="s">
        <v>56</v>
      </c>
      <c r="AM397" s="153" t="s">
        <v>56</v>
      </c>
      <c r="AN397" s="154" t="s">
        <v>56</v>
      </c>
      <c r="AO397" s="154" t="s">
        <v>56</v>
      </c>
      <c r="AP397" s="155" t="s">
        <v>56</v>
      </c>
      <c r="AQ397" s="177" t="s">
        <v>56</v>
      </c>
      <c r="AR397" s="180" t="s">
        <v>56</v>
      </c>
      <c r="AS397" s="180" t="s">
        <v>56</v>
      </c>
      <c r="AT397" s="340" t="s">
        <v>56</v>
      </c>
      <c r="AU397" s="342" t="s">
        <v>56</v>
      </c>
      <c r="AV397" s="344" t="s">
        <v>56</v>
      </c>
      <c r="AW397" s="344" t="s">
        <v>56</v>
      </c>
      <c r="AX397" s="347" t="s">
        <v>56</v>
      </c>
      <c r="AY397" s="347" t="s">
        <v>56</v>
      </c>
    </row>
    <row r="398" spans="1:51" ht="22.15" hidden="1" customHeight="1">
      <c r="A398" s="30">
        <v>341670522</v>
      </c>
      <c r="B398" s="31" t="s">
        <v>1139</v>
      </c>
      <c r="C398" s="32"/>
      <c r="D398" s="223"/>
      <c r="E398" s="30" t="s">
        <v>66</v>
      </c>
      <c r="F398" s="74">
        <v>40</v>
      </c>
      <c r="K398" s="30" t="s">
        <v>67</v>
      </c>
      <c r="L398" s="76">
        <v>40</v>
      </c>
      <c r="P398" s="78" t="s">
        <v>1142</v>
      </c>
      <c r="Q398" s="30" t="s">
        <v>1112</v>
      </c>
      <c r="R398" s="30" t="s">
        <v>1143</v>
      </c>
      <c r="S398" s="86">
        <v>406.8</v>
      </c>
      <c r="T398" s="86">
        <v>388</v>
      </c>
      <c r="U398" s="203">
        <f t="shared" si="6"/>
        <v>2.5773195876288661</v>
      </c>
      <c r="V398" s="30" t="s">
        <v>1144</v>
      </c>
      <c r="W398" s="79" t="s">
        <v>1137</v>
      </c>
      <c r="X398" s="146"/>
      <c r="Y398" s="147"/>
      <c r="Z398" s="142"/>
      <c r="AA398" s="142"/>
      <c r="AB398" s="143"/>
      <c r="AC398" s="143"/>
      <c r="AD398" s="148"/>
      <c r="AE398" s="148"/>
      <c r="AF398" s="145" t="s">
        <v>56</v>
      </c>
      <c r="AG398" s="145" t="s">
        <v>56</v>
      </c>
      <c r="AH398" s="149" t="s">
        <v>56</v>
      </c>
      <c r="AI398" s="149" t="s">
        <v>56</v>
      </c>
      <c r="AJ398" s="152" t="s">
        <v>56</v>
      </c>
      <c r="AK398" s="152" t="s">
        <v>56</v>
      </c>
      <c r="AL398" s="153" t="s">
        <v>56</v>
      </c>
      <c r="AM398" s="153" t="s">
        <v>56</v>
      </c>
      <c r="AN398" s="154" t="s">
        <v>56</v>
      </c>
      <c r="AO398" s="154" t="s">
        <v>56</v>
      </c>
      <c r="AP398" s="155" t="s">
        <v>56</v>
      </c>
      <c r="AQ398" s="177" t="s">
        <v>56</v>
      </c>
      <c r="AR398" s="180" t="s">
        <v>56</v>
      </c>
      <c r="AS398" s="180" t="s">
        <v>56</v>
      </c>
      <c r="AT398" s="340" t="s">
        <v>56</v>
      </c>
      <c r="AU398" s="342" t="s">
        <v>56</v>
      </c>
      <c r="AV398" s="344" t="s">
        <v>56</v>
      </c>
      <c r="AW398" s="344" t="s">
        <v>56</v>
      </c>
      <c r="AX398" s="347" t="s">
        <v>56</v>
      </c>
      <c r="AY398" s="347" t="s">
        <v>56</v>
      </c>
    </row>
    <row r="399" spans="1:51" ht="22.15" hidden="1" customHeight="1">
      <c r="A399" s="30">
        <v>341670524</v>
      </c>
      <c r="B399" s="31" t="s">
        <v>1140</v>
      </c>
      <c r="C399" s="32"/>
      <c r="D399" s="223"/>
      <c r="E399" s="30" t="s">
        <v>66</v>
      </c>
      <c r="F399" s="74">
        <v>40</v>
      </c>
      <c r="K399" s="30" t="s">
        <v>67</v>
      </c>
      <c r="L399" s="76">
        <v>40</v>
      </c>
      <c r="P399" s="78" t="s">
        <v>1142</v>
      </c>
      <c r="Q399" s="30" t="s">
        <v>1112</v>
      </c>
      <c r="R399" s="30" t="s">
        <v>1143</v>
      </c>
      <c r="U399" s="203" t="e">
        <f t="shared" si="6"/>
        <v>#DIV/0!</v>
      </c>
      <c r="V399" s="30" t="s">
        <v>1144</v>
      </c>
      <c r="W399" s="79" t="s">
        <v>1137</v>
      </c>
      <c r="X399" s="146"/>
      <c r="Y399" s="147"/>
      <c r="Z399" s="142"/>
      <c r="AA399" s="142"/>
      <c r="AB399" s="143"/>
      <c r="AC399" s="143"/>
      <c r="AD399" s="148"/>
      <c r="AE399" s="148"/>
      <c r="AF399" s="145" t="s">
        <v>56</v>
      </c>
      <c r="AG399" s="145" t="s">
        <v>56</v>
      </c>
      <c r="AH399" s="149" t="s">
        <v>56</v>
      </c>
      <c r="AI399" s="149" t="s">
        <v>56</v>
      </c>
      <c r="AJ399" s="152" t="s">
        <v>56</v>
      </c>
      <c r="AK399" s="152" t="s">
        <v>56</v>
      </c>
      <c r="AL399" s="153" t="s">
        <v>56</v>
      </c>
      <c r="AM399" s="153" t="s">
        <v>56</v>
      </c>
      <c r="AN399" s="154" t="s">
        <v>56</v>
      </c>
      <c r="AO399" s="154" t="s">
        <v>56</v>
      </c>
      <c r="AP399" s="155" t="s">
        <v>56</v>
      </c>
      <c r="AQ399" s="177" t="s">
        <v>56</v>
      </c>
      <c r="AR399" s="180" t="s">
        <v>56</v>
      </c>
      <c r="AS399" s="180" t="s">
        <v>56</v>
      </c>
      <c r="AT399" s="340" t="s">
        <v>56</v>
      </c>
      <c r="AU399" s="342" t="s">
        <v>56</v>
      </c>
      <c r="AV399" s="344" t="s">
        <v>56</v>
      </c>
      <c r="AW399" s="344" t="s">
        <v>56</v>
      </c>
      <c r="AX399" s="347" t="s">
        <v>56</v>
      </c>
      <c r="AY399" s="347" t="s">
        <v>56</v>
      </c>
    </row>
    <row r="400" spans="1:51" ht="22.15" hidden="1" customHeight="1">
      <c r="A400" s="38">
        <v>345180101</v>
      </c>
      <c r="B400" s="31" t="s">
        <v>508</v>
      </c>
      <c r="C400" s="37"/>
      <c r="D400" s="223"/>
      <c r="E400" s="30" t="s">
        <v>897</v>
      </c>
      <c r="F400" s="74">
        <v>70</v>
      </c>
      <c r="G400" s="30" t="s">
        <v>30</v>
      </c>
      <c r="H400" s="74">
        <v>70</v>
      </c>
      <c r="K400" s="30" t="s">
        <v>225</v>
      </c>
      <c r="L400" s="76">
        <v>80</v>
      </c>
      <c r="U400" s="203" t="e">
        <f t="shared" si="6"/>
        <v>#DIV/0!</v>
      </c>
      <c r="X400" s="146"/>
      <c r="Y400" s="147"/>
      <c r="Z400" s="142"/>
      <c r="AA400" s="142"/>
      <c r="AB400" s="143"/>
      <c r="AC400" s="143"/>
      <c r="AD400" s="148"/>
      <c r="AE400" s="148"/>
      <c r="AF400" s="145" t="s">
        <v>56</v>
      </c>
      <c r="AG400" s="145" t="s">
        <v>56</v>
      </c>
      <c r="AH400" s="149" t="s">
        <v>56</v>
      </c>
      <c r="AI400" s="149" t="s">
        <v>56</v>
      </c>
      <c r="AJ400" s="152" t="s">
        <v>56</v>
      </c>
      <c r="AK400" s="152" t="s">
        <v>56</v>
      </c>
      <c r="AL400" s="153" t="s">
        <v>56</v>
      </c>
      <c r="AM400" s="153" t="s">
        <v>56</v>
      </c>
      <c r="AN400" s="154" t="s">
        <v>56</v>
      </c>
      <c r="AO400" s="154" t="s">
        <v>56</v>
      </c>
      <c r="AP400" s="155" t="s">
        <v>56</v>
      </c>
      <c r="AQ400" s="177" t="s">
        <v>56</v>
      </c>
      <c r="AR400" s="180" t="s">
        <v>56</v>
      </c>
      <c r="AS400" s="180" t="s">
        <v>56</v>
      </c>
      <c r="AT400" s="340" t="s">
        <v>56</v>
      </c>
      <c r="AU400" s="342" t="s">
        <v>56</v>
      </c>
      <c r="AV400" s="344" t="s">
        <v>56</v>
      </c>
      <c r="AW400" s="344" t="s">
        <v>56</v>
      </c>
      <c r="AX400" s="347" t="s">
        <v>56</v>
      </c>
      <c r="AY400" s="347" t="s">
        <v>56</v>
      </c>
    </row>
    <row r="401" spans="1:51" ht="22.15" hidden="1" customHeight="1">
      <c r="A401" s="38">
        <v>345180105</v>
      </c>
      <c r="B401" s="31" t="s">
        <v>510</v>
      </c>
      <c r="C401" s="37"/>
      <c r="D401" s="223"/>
      <c r="E401" s="30" t="s">
        <v>897</v>
      </c>
      <c r="F401" s="74">
        <v>70</v>
      </c>
      <c r="G401" s="30" t="s">
        <v>30</v>
      </c>
      <c r="H401" s="74">
        <v>70</v>
      </c>
      <c r="K401" s="30" t="s">
        <v>225</v>
      </c>
      <c r="L401" s="76">
        <v>80</v>
      </c>
      <c r="U401" s="203" t="e">
        <f t="shared" si="6"/>
        <v>#DIV/0!</v>
      </c>
      <c r="X401" s="146"/>
      <c r="Y401" s="147"/>
      <c r="Z401" s="142"/>
      <c r="AA401" s="142"/>
      <c r="AB401" s="143"/>
      <c r="AC401" s="143"/>
      <c r="AD401" s="148"/>
      <c r="AE401" s="148"/>
      <c r="AF401" s="145" t="s">
        <v>56</v>
      </c>
      <c r="AG401" s="145" t="s">
        <v>56</v>
      </c>
      <c r="AH401" s="149" t="s">
        <v>56</v>
      </c>
      <c r="AI401" s="149" t="s">
        <v>56</v>
      </c>
      <c r="AJ401" s="152" t="s">
        <v>56</v>
      </c>
      <c r="AK401" s="152" t="s">
        <v>56</v>
      </c>
      <c r="AL401" s="153" t="s">
        <v>56</v>
      </c>
      <c r="AM401" s="153" t="s">
        <v>56</v>
      </c>
      <c r="AN401" s="154" t="s">
        <v>56</v>
      </c>
      <c r="AO401" s="154" t="s">
        <v>56</v>
      </c>
      <c r="AP401" s="155" t="s">
        <v>56</v>
      </c>
      <c r="AQ401" s="177" t="s">
        <v>56</v>
      </c>
      <c r="AR401" s="180" t="s">
        <v>56</v>
      </c>
      <c r="AS401" s="180" t="s">
        <v>56</v>
      </c>
      <c r="AT401" s="340" t="s">
        <v>56</v>
      </c>
      <c r="AU401" s="342" t="s">
        <v>56</v>
      </c>
      <c r="AV401" s="344" t="s">
        <v>56</v>
      </c>
      <c r="AW401" s="344" t="s">
        <v>56</v>
      </c>
      <c r="AX401" s="347" t="s">
        <v>56</v>
      </c>
      <c r="AY401" s="347" t="s">
        <v>56</v>
      </c>
    </row>
    <row r="402" spans="1:51" ht="22.15" hidden="1" customHeight="1">
      <c r="A402" s="236" t="s">
        <v>1852</v>
      </c>
      <c r="B402" s="230" t="s">
        <v>2876</v>
      </c>
      <c r="C402" s="236">
        <v>500340201</v>
      </c>
      <c r="D402" s="223" t="s">
        <v>1828</v>
      </c>
      <c r="E402" s="30" t="s">
        <v>733</v>
      </c>
      <c r="F402" s="74">
        <v>150</v>
      </c>
      <c r="K402" s="30" t="s">
        <v>81</v>
      </c>
      <c r="L402" s="76">
        <v>74</v>
      </c>
      <c r="P402" s="78" t="s">
        <v>1064</v>
      </c>
      <c r="R402" s="30" t="s">
        <v>4807</v>
      </c>
      <c r="S402" s="86">
        <v>6.08</v>
      </c>
      <c r="T402" s="86">
        <v>6.08</v>
      </c>
      <c r="U402" s="203">
        <f t="shared" si="6"/>
        <v>164.4736842105263</v>
      </c>
      <c r="V402" s="30" t="s">
        <v>1106</v>
      </c>
      <c r="W402" s="79" t="s">
        <v>1851</v>
      </c>
      <c r="X402" s="146">
        <v>10.6</v>
      </c>
      <c r="Y402" s="147">
        <v>10.9</v>
      </c>
      <c r="Z402" s="142">
        <v>2.9</v>
      </c>
      <c r="AA402" s="142">
        <v>3.1</v>
      </c>
      <c r="AB402" s="143">
        <v>16.8</v>
      </c>
      <c r="AC402" s="143">
        <v>17.100000000000001</v>
      </c>
      <c r="AD402" s="148">
        <v>7.83</v>
      </c>
      <c r="AE402" s="148">
        <v>7.95</v>
      </c>
      <c r="AF402" s="145">
        <v>7.06</v>
      </c>
      <c r="AG402" s="145">
        <v>7.12</v>
      </c>
      <c r="AH402" s="149">
        <v>7.3</v>
      </c>
      <c r="AI402" s="149">
        <v>7.6</v>
      </c>
      <c r="AJ402" s="152">
        <v>2.7</v>
      </c>
      <c r="AK402" s="152">
        <v>2.9</v>
      </c>
      <c r="AL402" s="153" t="s">
        <v>56</v>
      </c>
      <c r="AM402" s="153" t="s">
        <v>56</v>
      </c>
      <c r="AN402" s="154" t="s">
        <v>56</v>
      </c>
      <c r="AO402" s="154" t="s">
        <v>56</v>
      </c>
      <c r="AP402" s="155" t="s">
        <v>56</v>
      </c>
      <c r="AQ402" s="177" t="s">
        <v>56</v>
      </c>
      <c r="AR402" s="180" t="s">
        <v>56</v>
      </c>
      <c r="AS402" s="180" t="s">
        <v>56</v>
      </c>
      <c r="AT402" s="340" t="s">
        <v>56</v>
      </c>
      <c r="AU402" s="342" t="s">
        <v>56</v>
      </c>
      <c r="AV402" s="344" t="s">
        <v>56</v>
      </c>
      <c r="AW402" s="344" t="s">
        <v>56</v>
      </c>
      <c r="AX402" s="347" t="s">
        <v>56</v>
      </c>
      <c r="AY402" s="347" t="s">
        <v>56</v>
      </c>
    </row>
    <row r="403" spans="1:51" ht="22.15" hidden="1" customHeight="1">
      <c r="A403" s="242" t="s">
        <v>1642</v>
      </c>
      <c r="B403" s="243" t="s">
        <v>2445</v>
      </c>
      <c r="C403" s="242" t="s">
        <v>1740</v>
      </c>
      <c r="D403" s="223" t="s">
        <v>1676</v>
      </c>
      <c r="E403" s="35" t="s">
        <v>51</v>
      </c>
      <c r="F403" s="83">
        <v>160</v>
      </c>
      <c r="G403" s="35"/>
      <c r="H403" s="83"/>
      <c r="I403" s="35"/>
      <c r="J403" s="84"/>
      <c r="K403" s="35" t="s">
        <v>81</v>
      </c>
      <c r="L403" s="85">
        <v>120</v>
      </c>
      <c r="M403" s="35"/>
      <c r="N403" s="85"/>
      <c r="O403" s="35"/>
      <c r="P403" s="78" t="s">
        <v>1075</v>
      </c>
      <c r="Q403" s="30" t="s">
        <v>1128</v>
      </c>
      <c r="R403" s="30" t="s">
        <v>1323</v>
      </c>
      <c r="S403" s="86">
        <v>6.68</v>
      </c>
      <c r="T403" s="86">
        <v>5</v>
      </c>
      <c r="U403" s="203">
        <f t="shared" si="6"/>
        <v>200</v>
      </c>
      <c r="V403" s="30" t="s">
        <v>1070</v>
      </c>
      <c r="W403" s="79" t="s">
        <v>1638</v>
      </c>
      <c r="X403" s="146">
        <v>9.8000000000000007</v>
      </c>
      <c r="Y403" s="147">
        <v>9.98</v>
      </c>
      <c r="Z403" s="142">
        <v>3.9</v>
      </c>
      <c r="AA403" s="142">
        <v>4</v>
      </c>
      <c r="AB403" s="143">
        <v>15.75</v>
      </c>
      <c r="AC403" s="143">
        <v>15.95</v>
      </c>
      <c r="AD403" s="148">
        <v>5.33</v>
      </c>
      <c r="AE403" s="148">
        <v>5.45</v>
      </c>
      <c r="AF403" s="145" t="s">
        <v>56</v>
      </c>
      <c r="AG403" s="145" t="s">
        <v>56</v>
      </c>
      <c r="AH403" s="149" t="s">
        <v>56</v>
      </c>
      <c r="AI403" s="149" t="s">
        <v>56</v>
      </c>
      <c r="AJ403" s="152" t="s">
        <v>56</v>
      </c>
      <c r="AK403" s="152" t="s">
        <v>56</v>
      </c>
      <c r="AL403" s="153" t="s">
        <v>56</v>
      </c>
      <c r="AM403" s="153" t="s">
        <v>56</v>
      </c>
      <c r="AN403" s="154" t="s">
        <v>56</v>
      </c>
      <c r="AO403" s="154" t="s">
        <v>56</v>
      </c>
      <c r="AP403" s="155" t="s">
        <v>56</v>
      </c>
      <c r="AQ403" s="177" t="s">
        <v>56</v>
      </c>
      <c r="AR403" s="180" t="s">
        <v>56</v>
      </c>
      <c r="AS403" s="180" t="s">
        <v>56</v>
      </c>
      <c r="AT403" s="340" t="s">
        <v>56</v>
      </c>
      <c r="AU403" s="342" t="s">
        <v>56</v>
      </c>
      <c r="AV403" s="344" t="s">
        <v>56</v>
      </c>
      <c r="AW403" s="344" t="s">
        <v>56</v>
      </c>
      <c r="AX403" s="347" t="s">
        <v>56</v>
      </c>
      <c r="AY403" s="347" t="s">
        <v>56</v>
      </c>
    </row>
    <row r="404" spans="1:51" ht="22.15" hidden="1" customHeight="1">
      <c r="A404" s="267" t="s">
        <v>2033</v>
      </c>
      <c r="B404" s="243" t="s">
        <v>2271</v>
      </c>
      <c r="C404" s="267">
        <v>500340207</v>
      </c>
      <c r="D404" s="223" t="s">
        <v>1676</v>
      </c>
      <c r="E404" s="35" t="s">
        <v>2034</v>
      </c>
      <c r="F404" s="83">
        <v>160</v>
      </c>
      <c r="G404" s="35"/>
      <c r="H404" s="83"/>
      <c r="I404" s="35"/>
      <c r="J404" s="84"/>
      <c r="K404" s="35" t="s">
        <v>907</v>
      </c>
      <c r="L404" s="85">
        <v>120</v>
      </c>
      <c r="M404" s="35"/>
      <c r="N404" s="85"/>
      <c r="O404" s="35"/>
      <c r="P404" s="78" t="s">
        <v>1075</v>
      </c>
      <c r="Q404" s="30" t="s">
        <v>1128</v>
      </c>
      <c r="R404" s="30" t="s">
        <v>1323</v>
      </c>
      <c r="S404" s="86">
        <v>4.55</v>
      </c>
      <c r="T404" s="86">
        <v>3.89</v>
      </c>
      <c r="U404" s="203">
        <f t="shared" si="6"/>
        <v>257.0694087403599</v>
      </c>
      <c r="V404" s="30" t="s">
        <v>1666</v>
      </c>
      <c r="W404" s="79" t="s">
        <v>2035</v>
      </c>
      <c r="X404" s="146">
        <v>9.8000000000000007</v>
      </c>
      <c r="Y404" s="147">
        <v>9.98</v>
      </c>
      <c r="Z404" s="142">
        <v>3.9</v>
      </c>
      <c r="AA404" s="142">
        <v>4</v>
      </c>
      <c r="AB404" s="143">
        <v>9.5</v>
      </c>
      <c r="AC404" s="143">
        <v>9.75</v>
      </c>
      <c r="AD404" s="148">
        <v>5.33</v>
      </c>
      <c r="AE404" s="148">
        <v>5.45</v>
      </c>
      <c r="AF404" s="145" t="s">
        <v>56</v>
      </c>
      <c r="AG404" s="145" t="s">
        <v>56</v>
      </c>
      <c r="AH404" s="149" t="s">
        <v>56</v>
      </c>
      <c r="AI404" s="149" t="s">
        <v>56</v>
      </c>
      <c r="AJ404" s="152" t="s">
        <v>56</v>
      </c>
      <c r="AK404" s="152" t="s">
        <v>56</v>
      </c>
      <c r="AL404" s="153" t="s">
        <v>56</v>
      </c>
      <c r="AM404" s="153" t="s">
        <v>56</v>
      </c>
      <c r="AN404" s="154" t="s">
        <v>56</v>
      </c>
      <c r="AO404" s="154" t="s">
        <v>56</v>
      </c>
      <c r="AP404" s="155" t="s">
        <v>56</v>
      </c>
      <c r="AQ404" s="177" t="s">
        <v>56</v>
      </c>
      <c r="AR404" s="180" t="s">
        <v>56</v>
      </c>
      <c r="AS404" s="180" t="s">
        <v>56</v>
      </c>
      <c r="AT404" s="340" t="s">
        <v>56</v>
      </c>
      <c r="AU404" s="342" t="s">
        <v>56</v>
      </c>
      <c r="AV404" s="344" t="s">
        <v>56</v>
      </c>
      <c r="AW404" s="344" t="s">
        <v>56</v>
      </c>
      <c r="AX404" s="347" t="s">
        <v>56</v>
      </c>
      <c r="AY404" s="347" t="s">
        <v>56</v>
      </c>
    </row>
    <row r="405" spans="1:51" ht="22.15" hidden="1" customHeight="1">
      <c r="A405" s="38">
        <v>500340208</v>
      </c>
      <c r="B405" s="31" t="s">
        <v>1420</v>
      </c>
      <c r="C405" s="37"/>
      <c r="D405" s="223"/>
      <c r="E405" s="30" t="s">
        <v>739</v>
      </c>
      <c r="F405" s="74">
        <v>160</v>
      </c>
      <c r="K405" s="30" t="s">
        <v>907</v>
      </c>
      <c r="L405" s="76">
        <v>120</v>
      </c>
      <c r="U405" s="203" t="e">
        <f t="shared" si="6"/>
        <v>#DIV/0!</v>
      </c>
      <c r="X405" s="146"/>
      <c r="Y405" s="147"/>
      <c r="Z405" s="142"/>
      <c r="AA405" s="142"/>
      <c r="AB405" s="143"/>
      <c r="AC405" s="143"/>
      <c r="AD405" s="148"/>
      <c r="AE405" s="148"/>
      <c r="AF405" s="145" t="s">
        <v>56</v>
      </c>
      <c r="AG405" s="145" t="s">
        <v>56</v>
      </c>
      <c r="AH405" s="149" t="s">
        <v>56</v>
      </c>
      <c r="AI405" s="149" t="s">
        <v>56</v>
      </c>
      <c r="AJ405" s="152" t="s">
        <v>56</v>
      </c>
      <c r="AK405" s="152" t="s">
        <v>56</v>
      </c>
      <c r="AL405" s="153" t="s">
        <v>56</v>
      </c>
      <c r="AM405" s="153" t="s">
        <v>56</v>
      </c>
      <c r="AN405" s="154" t="s">
        <v>56</v>
      </c>
      <c r="AO405" s="154" t="s">
        <v>56</v>
      </c>
      <c r="AP405" s="155" t="s">
        <v>56</v>
      </c>
      <c r="AQ405" s="177" t="s">
        <v>56</v>
      </c>
      <c r="AR405" s="180" t="s">
        <v>56</v>
      </c>
      <c r="AS405" s="180" t="s">
        <v>56</v>
      </c>
      <c r="AT405" s="340" t="s">
        <v>56</v>
      </c>
      <c r="AU405" s="342" t="s">
        <v>56</v>
      </c>
      <c r="AV405" s="344" t="s">
        <v>56</v>
      </c>
      <c r="AW405" s="344" t="s">
        <v>56</v>
      </c>
      <c r="AX405" s="347" t="s">
        <v>56</v>
      </c>
      <c r="AY405" s="347" t="s">
        <v>56</v>
      </c>
    </row>
    <row r="406" spans="1:51" ht="22.15" hidden="1" customHeight="1">
      <c r="A406" s="231" t="s">
        <v>1726</v>
      </c>
      <c r="B406" s="232" t="s">
        <v>2889</v>
      </c>
      <c r="C406" s="240">
        <v>500340209</v>
      </c>
      <c r="D406" s="223" t="s">
        <v>1676</v>
      </c>
      <c r="E406" s="30" t="s">
        <v>739</v>
      </c>
      <c r="F406" s="74">
        <v>160</v>
      </c>
      <c r="K406" s="30" t="s">
        <v>907</v>
      </c>
      <c r="L406" s="76">
        <v>120</v>
      </c>
      <c r="P406" s="78" t="s">
        <v>1075</v>
      </c>
      <c r="Q406" s="210" t="s">
        <v>2892</v>
      </c>
      <c r="R406" s="30" t="s">
        <v>1717</v>
      </c>
      <c r="S406" s="86">
        <v>3.72</v>
      </c>
      <c r="T406" s="86">
        <v>3.72</v>
      </c>
      <c r="U406" s="203">
        <f t="shared" si="6"/>
        <v>268.81720430107526</v>
      </c>
      <c r="V406" s="30" t="s">
        <v>1070</v>
      </c>
      <c r="W406" s="79" t="s">
        <v>2891</v>
      </c>
      <c r="X406" s="146">
        <v>11.7</v>
      </c>
      <c r="Y406" s="147">
        <v>12</v>
      </c>
      <c r="Z406" s="142">
        <v>14.5</v>
      </c>
      <c r="AA406" s="142">
        <v>15.5</v>
      </c>
      <c r="AB406" s="143">
        <v>5.18</v>
      </c>
      <c r="AC406" s="143">
        <v>5.29</v>
      </c>
      <c r="AD406" s="148" t="s">
        <v>56</v>
      </c>
      <c r="AE406" s="148" t="s">
        <v>56</v>
      </c>
      <c r="AF406" s="145" t="s">
        <v>56</v>
      </c>
      <c r="AG406" s="145" t="s">
        <v>56</v>
      </c>
      <c r="AH406" s="149" t="s">
        <v>56</v>
      </c>
      <c r="AI406" s="149" t="s">
        <v>56</v>
      </c>
      <c r="AJ406" s="152" t="s">
        <v>56</v>
      </c>
      <c r="AK406" s="152" t="s">
        <v>56</v>
      </c>
      <c r="AL406" s="153" t="s">
        <v>56</v>
      </c>
      <c r="AM406" s="153" t="s">
        <v>56</v>
      </c>
      <c r="AN406" s="154" t="s">
        <v>56</v>
      </c>
      <c r="AO406" s="154" t="s">
        <v>56</v>
      </c>
      <c r="AP406" s="155" t="s">
        <v>56</v>
      </c>
      <c r="AQ406" s="177" t="s">
        <v>56</v>
      </c>
      <c r="AR406" s="180" t="s">
        <v>56</v>
      </c>
      <c r="AS406" s="180" t="s">
        <v>56</v>
      </c>
      <c r="AT406" s="340" t="s">
        <v>56</v>
      </c>
      <c r="AU406" s="342" t="s">
        <v>56</v>
      </c>
      <c r="AV406" s="344" t="s">
        <v>56</v>
      </c>
      <c r="AW406" s="344" t="s">
        <v>56</v>
      </c>
      <c r="AX406" s="347" t="s">
        <v>56</v>
      </c>
      <c r="AY406" s="347" t="s">
        <v>56</v>
      </c>
    </row>
    <row r="407" spans="1:51" ht="22.15" hidden="1" customHeight="1">
      <c r="A407" s="32">
        <v>523760116</v>
      </c>
      <c r="B407" s="31" t="s">
        <v>1305</v>
      </c>
      <c r="C407" s="38"/>
      <c r="D407" s="223"/>
      <c r="U407" s="203" t="e">
        <f t="shared" si="6"/>
        <v>#DIV/0!</v>
      </c>
      <c r="X407" s="146"/>
      <c r="Y407" s="147"/>
      <c r="Z407" s="142"/>
      <c r="AA407" s="142"/>
      <c r="AB407" s="143"/>
      <c r="AC407" s="143"/>
      <c r="AD407" s="148"/>
      <c r="AE407" s="148"/>
      <c r="AF407" s="145" t="s">
        <v>56</v>
      </c>
      <c r="AG407" s="145" t="s">
        <v>56</v>
      </c>
      <c r="AH407" s="149" t="s">
        <v>56</v>
      </c>
      <c r="AI407" s="149" t="s">
        <v>56</v>
      </c>
      <c r="AJ407" s="152" t="s">
        <v>56</v>
      </c>
      <c r="AK407" s="152" t="s">
        <v>56</v>
      </c>
      <c r="AL407" s="153" t="s">
        <v>56</v>
      </c>
      <c r="AM407" s="153" t="s">
        <v>56</v>
      </c>
      <c r="AN407" s="154" t="s">
        <v>56</v>
      </c>
      <c r="AO407" s="154" t="s">
        <v>56</v>
      </c>
      <c r="AP407" s="155" t="s">
        <v>56</v>
      </c>
      <c r="AQ407" s="177" t="s">
        <v>56</v>
      </c>
      <c r="AR407" s="180" t="s">
        <v>56</v>
      </c>
      <c r="AS407" s="180" t="s">
        <v>56</v>
      </c>
      <c r="AT407" s="340" t="s">
        <v>56</v>
      </c>
      <c r="AU407" s="342" t="s">
        <v>56</v>
      </c>
      <c r="AV407" s="344" t="s">
        <v>56</v>
      </c>
      <c r="AW407" s="344" t="s">
        <v>56</v>
      </c>
      <c r="AX407" s="347" t="s">
        <v>56</v>
      </c>
      <c r="AY407" s="347" t="s">
        <v>56</v>
      </c>
    </row>
    <row r="408" spans="1:51" ht="22.15" hidden="1" customHeight="1">
      <c r="A408" s="36">
        <v>538000101</v>
      </c>
      <c r="B408" s="31" t="s">
        <v>511</v>
      </c>
      <c r="C408" s="37"/>
      <c r="D408" s="223"/>
      <c r="E408" s="30" t="s">
        <v>512</v>
      </c>
      <c r="F408" s="74">
        <v>70</v>
      </c>
      <c r="P408" s="78" t="s">
        <v>1064</v>
      </c>
      <c r="Q408" s="30" t="s">
        <v>1119</v>
      </c>
      <c r="R408" s="30" t="s">
        <v>1120</v>
      </c>
      <c r="S408" s="86">
        <v>45.71</v>
      </c>
      <c r="T408" s="86">
        <v>44.14</v>
      </c>
      <c r="U408" s="203">
        <f t="shared" si="6"/>
        <v>22.655188038060714</v>
      </c>
      <c r="V408" s="30" t="s">
        <v>1070</v>
      </c>
      <c r="W408" s="79">
        <v>600</v>
      </c>
      <c r="X408" s="146"/>
      <c r="Y408" s="147"/>
      <c r="Z408" s="142"/>
      <c r="AA408" s="142"/>
      <c r="AB408" s="143"/>
      <c r="AC408" s="143"/>
      <c r="AD408" s="148"/>
      <c r="AE408" s="148"/>
      <c r="AF408" s="145" t="s">
        <v>56</v>
      </c>
      <c r="AG408" s="145" t="s">
        <v>56</v>
      </c>
      <c r="AH408" s="149" t="s">
        <v>56</v>
      </c>
      <c r="AI408" s="149" t="s">
        <v>56</v>
      </c>
      <c r="AJ408" s="152" t="s">
        <v>56</v>
      </c>
      <c r="AK408" s="152" t="s">
        <v>56</v>
      </c>
      <c r="AL408" s="153" t="s">
        <v>56</v>
      </c>
      <c r="AM408" s="153" t="s">
        <v>56</v>
      </c>
      <c r="AN408" s="154" t="s">
        <v>56</v>
      </c>
      <c r="AO408" s="154" t="s">
        <v>56</v>
      </c>
      <c r="AP408" s="155" t="s">
        <v>56</v>
      </c>
      <c r="AQ408" s="177" t="s">
        <v>56</v>
      </c>
      <c r="AR408" s="180" t="s">
        <v>56</v>
      </c>
      <c r="AS408" s="180" t="s">
        <v>56</v>
      </c>
      <c r="AT408" s="340" t="s">
        <v>56</v>
      </c>
      <c r="AU408" s="342" t="s">
        <v>56</v>
      </c>
      <c r="AV408" s="344" t="s">
        <v>56</v>
      </c>
      <c r="AW408" s="344" t="s">
        <v>56</v>
      </c>
      <c r="AX408" s="347" t="s">
        <v>56</v>
      </c>
      <c r="AY408" s="347" t="s">
        <v>56</v>
      </c>
    </row>
    <row r="409" spans="1:51" ht="22.15" hidden="1" customHeight="1">
      <c r="A409" s="36">
        <v>538000102</v>
      </c>
      <c r="B409" s="31" t="s">
        <v>513</v>
      </c>
      <c r="C409" s="37"/>
      <c r="D409" s="223"/>
      <c r="E409" s="30" t="s">
        <v>512</v>
      </c>
      <c r="F409" s="74">
        <v>70</v>
      </c>
      <c r="U409" s="203" t="e">
        <f t="shared" si="6"/>
        <v>#DIV/0!</v>
      </c>
      <c r="X409" s="146"/>
      <c r="Y409" s="147"/>
      <c r="Z409" s="142"/>
      <c r="AA409" s="142"/>
      <c r="AB409" s="143"/>
      <c r="AC409" s="143"/>
      <c r="AD409" s="148"/>
      <c r="AE409" s="148"/>
      <c r="AF409" s="145" t="s">
        <v>56</v>
      </c>
      <c r="AG409" s="145" t="s">
        <v>56</v>
      </c>
      <c r="AH409" s="149" t="s">
        <v>56</v>
      </c>
      <c r="AI409" s="149" t="s">
        <v>56</v>
      </c>
      <c r="AJ409" s="152" t="s">
        <v>56</v>
      </c>
      <c r="AK409" s="152" t="s">
        <v>56</v>
      </c>
      <c r="AL409" s="153" t="s">
        <v>56</v>
      </c>
      <c r="AM409" s="153" t="s">
        <v>56</v>
      </c>
      <c r="AN409" s="154" t="s">
        <v>56</v>
      </c>
      <c r="AO409" s="154" t="s">
        <v>56</v>
      </c>
      <c r="AP409" s="155" t="s">
        <v>56</v>
      </c>
      <c r="AQ409" s="177" t="s">
        <v>56</v>
      </c>
      <c r="AR409" s="180" t="s">
        <v>56</v>
      </c>
      <c r="AS409" s="180" t="s">
        <v>56</v>
      </c>
      <c r="AT409" s="340" t="s">
        <v>56</v>
      </c>
      <c r="AU409" s="342" t="s">
        <v>56</v>
      </c>
      <c r="AV409" s="344" t="s">
        <v>56</v>
      </c>
      <c r="AW409" s="344" t="s">
        <v>56</v>
      </c>
      <c r="AX409" s="347" t="s">
        <v>56</v>
      </c>
      <c r="AY409" s="347" t="s">
        <v>56</v>
      </c>
    </row>
    <row r="410" spans="1:51" ht="22.15" hidden="1" customHeight="1">
      <c r="A410" s="30">
        <v>540840119</v>
      </c>
      <c r="B410" s="31" t="s">
        <v>966</v>
      </c>
      <c r="C410" s="32"/>
      <c r="D410" s="223"/>
      <c r="E410" s="30" t="s">
        <v>32</v>
      </c>
      <c r="F410" s="74">
        <v>95</v>
      </c>
      <c r="K410" s="30" t="s">
        <v>35</v>
      </c>
      <c r="L410" s="76">
        <v>80</v>
      </c>
      <c r="M410" s="30" t="s">
        <v>1027</v>
      </c>
      <c r="N410" s="76">
        <v>60</v>
      </c>
      <c r="U410" s="203" t="e">
        <f t="shared" si="6"/>
        <v>#DIV/0!</v>
      </c>
      <c r="X410" s="146"/>
      <c r="Y410" s="147"/>
      <c r="Z410" s="142"/>
      <c r="AA410" s="142"/>
      <c r="AB410" s="143"/>
      <c r="AC410" s="143"/>
      <c r="AD410" s="148"/>
      <c r="AE410" s="148"/>
      <c r="AF410" s="145" t="s">
        <v>56</v>
      </c>
      <c r="AG410" s="145" t="s">
        <v>56</v>
      </c>
      <c r="AH410" s="149" t="s">
        <v>56</v>
      </c>
      <c r="AI410" s="149" t="s">
        <v>56</v>
      </c>
      <c r="AJ410" s="152" t="s">
        <v>56</v>
      </c>
      <c r="AK410" s="152" t="s">
        <v>56</v>
      </c>
      <c r="AL410" s="153" t="s">
        <v>56</v>
      </c>
      <c r="AM410" s="153" t="s">
        <v>56</v>
      </c>
      <c r="AN410" s="154" t="s">
        <v>56</v>
      </c>
      <c r="AO410" s="154" t="s">
        <v>56</v>
      </c>
      <c r="AP410" s="155" t="s">
        <v>56</v>
      </c>
      <c r="AQ410" s="177" t="s">
        <v>56</v>
      </c>
      <c r="AR410" s="180" t="s">
        <v>56</v>
      </c>
      <c r="AS410" s="180" t="s">
        <v>56</v>
      </c>
      <c r="AT410" s="340" t="s">
        <v>56</v>
      </c>
      <c r="AU410" s="342" t="s">
        <v>56</v>
      </c>
      <c r="AV410" s="344" t="s">
        <v>56</v>
      </c>
      <c r="AW410" s="344" t="s">
        <v>56</v>
      </c>
      <c r="AX410" s="347" t="s">
        <v>56</v>
      </c>
      <c r="AY410" s="347" t="s">
        <v>56</v>
      </c>
    </row>
    <row r="411" spans="1:51" ht="22.15" hidden="1" customHeight="1">
      <c r="A411" s="30">
        <v>540840128</v>
      </c>
      <c r="B411" s="31" t="s">
        <v>1381</v>
      </c>
      <c r="C411" s="32"/>
      <c r="D411" s="223"/>
      <c r="E411" s="30" t="s">
        <v>678</v>
      </c>
      <c r="F411" s="74">
        <v>180</v>
      </c>
      <c r="K411" s="30" t="s">
        <v>78</v>
      </c>
      <c r="L411" s="76">
        <v>120</v>
      </c>
      <c r="U411" s="203" t="e">
        <f t="shared" si="6"/>
        <v>#DIV/0!</v>
      </c>
      <c r="X411" s="146">
        <v>16.649999999999999</v>
      </c>
      <c r="Y411" s="147">
        <v>17</v>
      </c>
      <c r="Z411" s="142">
        <v>6.2</v>
      </c>
      <c r="AA411" s="142">
        <v>6.5</v>
      </c>
      <c r="AB411" s="143">
        <v>44.5</v>
      </c>
      <c r="AC411" s="143">
        <v>45</v>
      </c>
      <c r="AD411" s="148">
        <v>8.6</v>
      </c>
      <c r="AE411" s="148">
        <v>8.65</v>
      </c>
      <c r="AF411" s="145">
        <v>9.5</v>
      </c>
      <c r="AG411" s="145">
        <v>9.5500000000000007</v>
      </c>
      <c r="AH411" s="149" t="s">
        <v>56</v>
      </c>
      <c r="AI411" s="149" t="s">
        <v>56</v>
      </c>
      <c r="AJ411" s="152" t="s">
        <v>56</v>
      </c>
      <c r="AK411" s="152" t="s">
        <v>56</v>
      </c>
      <c r="AL411" s="153" t="s">
        <v>56</v>
      </c>
      <c r="AM411" s="153" t="s">
        <v>56</v>
      </c>
      <c r="AN411" s="154" t="s">
        <v>56</v>
      </c>
      <c r="AO411" s="154" t="s">
        <v>56</v>
      </c>
      <c r="AP411" s="155" t="s">
        <v>56</v>
      </c>
      <c r="AQ411" s="177" t="s">
        <v>56</v>
      </c>
      <c r="AR411" s="180" t="s">
        <v>56</v>
      </c>
      <c r="AS411" s="180" t="s">
        <v>56</v>
      </c>
      <c r="AT411" s="340" t="s">
        <v>56</v>
      </c>
      <c r="AU411" s="342" t="s">
        <v>56</v>
      </c>
      <c r="AV411" s="344" t="s">
        <v>56</v>
      </c>
      <c r="AW411" s="344" t="s">
        <v>56</v>
      </c>
      <c r="AX411" s="347" t="s">
        <v>56</v>
      </c>
      <c r="AY411" s="347" t="s">
        <v>56</v>
      </c>
    </row>
    <row r="412" spans="1:51" ht="22.15" hidden="1" customHeight="1">
      <c r="A412" s="30">
        <v>540840130</v>
      </c>
      <c r="B412" s="31" t="s">
        <v>2681</v>
      </c>
      <c r="C412" s="32"/>
      <c r="D412" s="223"/>
      <c r="E412" s="30" t="s">
        <v>681</v>
      </c>
      <c r="F412" s="74">
        <v>180</v>
      </c>
      <c r="K412" s="30" t="s">
        <v>81</v>
      </c>
      <c r="L412" s="76">
        <v>175</v>
      </c>
      <c r="U412" s="203" t="e">
        <f t="shared" si="6"/>
        <v>#DIV/0!</v>
      </c>
      <c r="X412" s="146">
        <v>12.75</v>
      </c>
      <c r="Y412" s="147">
        <v>12.85</v>
      </c>
      <c r="Z412" s="142">
        <v>5.2</v>
      </c>
      <c r="AA412" s="142">
        <v>5.3</v>
      </c>
      <c r="AB412" s="143">
        <v>39.6</v>
      </c>
      <c r="AC412" s="143">
        <v>40</v>
      </c>
      <c r="AD412" s="148">
        <v>6.79</v>
      </c>
      <c r="AE412" s="148">
        <v>6.86</v>
      </c>
      <c r="AF412" s="145" t="s">
        <v>56</v>
      </c>
      <c r="AG412" s="145" t="s">
        <v>56</v>
      </c>
      <c r="AH412" s="149" t="s">
        <v>56</v>
      </c>
      <c r="AI412" s="149" t="s">
        <v>56</v>
      </c>
      <c r="AJ412" s="152" t="s">
        <v>56</v>
      </c>
      <c r="AK412" s="152" t="s">
        <v>56</v>
      </c>
      <c r="AL412" s="153" t="s">
        <v>56</v>
      </c>
      <c r="AM412" s="153" t="s">
        <v>56</v>
      </c>
      <c r="AN412" s="154" t="s">
        <v>56</v>
      </c>
      <c r="AO412" s="154" t="s">
        <v>56</v>
      </c>
      <c r="AP412" s="155" t="s">
        <v>56</v>
      </c>
      <c r="AQ412" s="177" t="s">
        <v>56</v>
      </c>
      <c r="AR412" s="180" t="s">
        <v>56</v>
      </c>
      <c r="AS412" s="180" t="s">
        <v>56</v>
      </c>
      <c r="AT412" s="340" t="s">
        <v>56</v>
      </c>
      <c r="AU412" s="342" t="s">
        <v>56</v>
      </c>
      <c r="AV412" s="344" t="s">
        <v>56</v>
      </c>
      <c r="AW412" s="344" t="s">
        <v>56</v>
      </c>
      <c r="AX412" s="347" t="s">
        <v>56</v>
      </c>
      <c r="AY412" s="347" t="s">
        <v>56</v>
      </c>
    </row>
    <row r="413" spans="1:51" ht="22.15" hidden="1" customHeight="1">
      <c r="A413" s="372" t="s">
        <v>3013</v>
      </c>
      <c r="B413" s="371" t="s">
        <v>3014</v>
      </c>
      <c r="C413" s="373" t="s">
        <v>3015</v>
      </c>
      <c r="D413" s="273" t="s">
        <v>1676</v>
      </c>
      <c r="E413" s="30" t="s">
        <v>719</v>
      </c>
      <c r="F413" s="74">
        <v>95</v>
      </c>
      <c r="K413" s="30" t="s">
        <v>225</v>
      </c>
      <c r="L413" s="76">
        <v>80</v>
      </c>
      <c r="U413" s="203" t="e">
        <f t="shared" si="6"/>
        <v>#DIV/0!</v>
      </c>
      <c r="X413" s="146">
        <v>15.6</v>
      </c>
      <c r="Y413" s="147">
        <v>15.8</v>
      </c>
      <c r="Z413" s="142">
        <v>4.3</v>
      </c>
      <c r="AA413" s="142">
        <v>4.5999999999999996</v>
      </c>
      <c r="AB413" s="143">
        <v>75.5</v>
      </c>
      <c r="AC413" s="143">
        <v>76</v>
      </c>
      <c r="AD413" s="148">
        <v>12.54</v>
      </c>
      <c r="AE413" s="148">
        <v>12.67</v>
      </c>
      <c r="AF413" s="145">
        <v>11.1</v>
      </c>
      <c r="AG413" s="145">
        <v>11.25</v>
      </c>
      <c r="AH413" s="149">
        <v>24</v>
      </c>
      <c r="AI413" s="149">
        <v>25</v>
      </c>
      <c r="AJ413" s="152" t="s">
        <v>56</v>
      </c>
      <c r="AK413" s="152" t="s">
        <v>56</v>
      </c>
      <c r="AL413" s="153" t="s">
        <v>56</v>
      </c>
      <c r="AM413" s="153" t="s">
        <v>56</v>
      </c>
      <c r="AN413" s="154" t="s">
        <v>56</v>
      </c>
      <c r="AO413" s="154" t="s">
        <v>56</v>
      </c>
      <c r="AP413" s="155" t="s">
        <v>56</v>
      </c>
      <c r="AQ413" s="177" t="s">
        <v>56</v>
      </c>
      <c r="AR413" s="180" t="s">
        <v>56</v>
      </c>
      <c r="AS413" s="180" t="s">
        <v>56</v>
      </c>
      <c r="AT413" s="340" t="s">
        <v>56</v>
      </c>
      <c r="AU413" s="342" t="s">
        <v>56</v>
      </c>
      <c r="AV413" s="344" t="s">
        <v>56</v>
      </c>
      <c r="AW413" s="344" t="s">
        <v>56</v>
      </c>
      <c r="AX413" s="347" t="s">
        <v>56</v>
      </c>
      <c r="AY413" s="347" t="s">
        <v>56</v>
      </c>
    </row>
    <row r="414" spans="1:51" ht="22.15" hidden="1" customHeight="1">
      <c r="A414" s="241" t="s">
        <v>1882</v>
      </c>
      <c r="B414" s="230" t="s">
        <v>2206</v>
      </c>
      <c r="C414" s="241">
        <v>542000006</v>
      </c>
      <c r="D414" s="223" t="s">
        <v>1676</v>
      </c>
      <c r="E414" s="30" t="s">
        <v>719</v>
      </c>
      <c r="F414" s="74">
        <v>95</v>
      </c>
      <c r="K414" s="30" t="s">
        <v>225</v>
      </c>
      <c r="L414" s="76">
        <v>80</v>
      </c>
      <c r="P414" s="78" t="s">
        <v>1075</v>
      </c>
      <c r="Q414" s="210" t="s">
        <v>2210</v>
      </c>
      <c r="R414" s="30" t="s">
        <v>1883</v>
      </c>
      <c r="S414" s="86">
        <v>59.51</v>
      </c>
      <c r="T414" s="86">
        <v>59.51</v>
      </c>
      <c r="U414" s="203">
        <f t="shared" si="6"/>
        <v>16.803898504453034</v>
      </c>
      <c r="V414" s="30" t="s">
        <v>1098</v>
      </c>
      <c r="W414" s="79" t="s">
        <v>1103</v>
      </c>
      <c r="X414" s="146">
        <v>15.6</v>
      </c>
      <c r="Y414" s="147">
        <v>15.8</v>
      </c>
      <c r="Z414" s="142">
        <v>4.3</v>
      </c>
      <c r="AA414" s="142">
        <v>4.5999999999999996</v>
      </c>
      <c r="AB414" s="143">
        <v>63.5</v>
      </c>
      <c r="AC414" s="143">
        <v>64</v>
      </c>
      <c r="AD414" s="148">
        <v>12.54</v>
      </c>
      <c r="AE414" s="148">
        <v>12.67</v>
      </c>
      <c r="AF414" s="145">
        <v>11.1</v>
      </c>
      <c r="AG414" s="145">
        <v>11.25</v>
      </c>
      <c r="AH414" s="149">
        <v>25.5</v>
      </c>
      <c r="AI414" s="149">
        <v>26.5</v>
      </c>
      <c r="AJ414" s="152" t="s">
        <v>56</v>
      </c>
      <c r="AK414" s="152" t="s">
        <v>56</v>
      </c>
      <c r="AL414" s="153" t="s">
        <v>56</v>
      </c>
      <c r="AM414" s="153" t="s">
        <v>56</v>
      </c>
      <c r="AN414" s="154" t="s">
        <v>56</v>
      </c>
      <c r="AO414" s="154" t="s">
        <v>56</v>
      </c>
      <c r="AP414" s="155" t="s">
        <v>56</v>
      </c>
      <c r="AQ414" s="177" t="s">
        <v>56</v>
      </c>
      <c r="AR414" s="180" t="s">
        <v>56</v>
      </c>
      <c r="AS414" s="180" t="s">
        <v>56</v>
      </c>
      <c r="AT414" s="340" t="s">
        <v>56</v>
      </c>
      <c r="AU414" s="342" t="s">
        <v>56</v>
      </c>
      <c r="AV414" s="344" t="s">
        <v>56</v>
      </c>
      <c r="AW414" s="344" t="s">
        <v>56</v>
      </c>
      <c r="AX414" s="347" t="s">
        <v>56</v>
      </c>
      <c r="AY414" s="347" t="s">
        <v>56</v>
      </c>
    </row>
    <row r="415" spans="1:51" ht="22.15" hidden="1" customHeight="1">
      <c r="A415" s="36">
        <v>552880201</v>
      </c>
      <c r="B415" s="31" t="s">
        <v>1282</v>
      </c>
      <c r="C415" s="37"/>
      <c r="D415" s="223"/>
      <c r="E415" s="30" t="s">
        <v>719</v>
      </c>
      <c r="F415" s="74">
        <v>90</v>
      </c>
      <c r="K415" s="30" t="s">
        <v>225</v>
      </c>
      <c r="L415" s="76">
        <v>80</v>
      </c>
      <c r="P415" s="78" t="s">
        <v>1075</v>
      </c>
      <c r="Q415" s="30" t="s">
        <v>1136</v>
      </c>
      <c r="R415" s="30" t="s">
        <v>1120</v>
      </c>
      <c r="S415" s="86">
        <v>35.299999999999997</v>
      </c>
      <c r="T415" s="86">
        <v>32.36</v>
      </c>
      <c r="U415" s="203">
        <f t="shared" si="6"/>
        <v>30.902348578491967</v>
      </c>
      <c r="V415" s="30" t="s">
        <v>1070</v>
      </c>
      <c r="W415" s="79">
        <v>800</v>
      </c>
      <c r="X415" s="146"/>
      <c r="Y415" s="147"/>
      <c r="Z415" s="142"/>
      <c r="AA415" s="142"/>
      <c r="AB415" s="143"/>
      <c r="AC415" s="143"/>
      <c r="AD415" s="148"/>
      <c r="AE415" s="148"/>
      <c r="AF415" s="145" t="s">
        <v>56</v>
      </c>
      <c r="AG415" s="145" t="s">
        <v>56</v>
      </c>
      <c r="AH415" s="149" t="s">
        <v>56</v>
      </c>
      <c r="AI415" s="149" t="s">
        <v>56</v>
      </c>
      <c r="AJ415" s="152" t="s">
        <v>56</v>
      </c>
      <c r="AK415" s="152" t="s">
        <v>56</v>
      </c>
      <c r="AL415" s="153" t="s">
        <v>56</v>
      </c>
      <c r="AM415" s="153" t="s">
        <v>56</v>
      </c>
      <c r="AN415" s="154" t="s">
        <v>56</v>
      </c>
      <c r="AO415" s="154" t="s">
        <v>56</v>
      </c>
      <c r="AP415" s="155" t="s">
        <v>56</v>
      </c>
      <c r="AQ415" s="177" t="s">
        <v>56</v>
      </c>
      <c r="AR415" s="180" t="s">
        <v>56</v>
      </c>
      <c r="AS415" s="180" t="s">
        <v>56</v>
      </c>
      <c r="AT415" s="340" t="s">
        <v>56</v>
      </c>
      <c r="AU415" s="342" t="s">
        <v>56</v>
      </c>
      <c r="AV415" s="344" t="s">
        <v>56</v>
      </c>
      <c r="AW415" s="344" t="s">
        <v>56</v>
      </c>
      <c r="AX415" s="347" t="s">
        <v>56</v>
      </c>
      <c r="AY415" s="347" t="s">
        <v>56</v>
      </c>
    </row>
    <row r="416" spans="1:51" ht="22.15" hidden="1" customHeight="1">
      <c r="A416" s="32">
        <v>552880206</v>
      </c>
      <c r="B416" s="31" t="s">
        <v>1283</v>
      </c>
      <c r="C416" s="37"/>
      <c r="D416" s="223"/>
      <c r="E416" s="30" t="s">
        <v>719</v>
      </c>
      <c r="F416" s="74">
        <v>90</v>
      </c>
      <c r="K416" s="30" t="s">
        <v>225</v>
      </c>
      <c r="L416" s="76">
        <v>80</v>
      </c>
      <c r="P416" s="78" t="s">
        <v>1075</v>
      </c>
      <c r="Q416" s="30" t="s">
        <v>1206</v>
      </c>
      <c r="R416" s="30" t="s">
        <v>1281</v>
      </c>
      <c r="S416" s="86">
        <v>37.950000000000003</v>
      </c>
      <c r="T416" s="86">
        <v>32.450000000000003</v>
      </c>
      <c r="U416" s="203">
        <f t="shared" si="6"/>
        <v>30.816640986132509</v>
      </c>
      <c r="V416" s="30" t="s">
        <v>1070</v>
      </c>
      <c r="W416" s="79">
        <v>800</v>
      </c>
      <c r="X416" s="146"/>
      <c r="Y416" s="147"/>
      <c r="Z416" s="142"/>
      <c r="AA416" s="142"/>
      <c r="AB416" s="143"/>
      <c r="AC416" s="143"/>
      <c r="AD416" s="148"/>
      <c r="AE416" s="148"/>
      <c r="AF416" s="145" t="s">
        <v>56</v>
      </c>
      <c r="AG416" s="145" t="s">
        <v>56</v>
      </c>
      <c r="AH416" s="149" t="s">
        <v>56</v>
      </c>
      <c r="AI416" s="149" t="s">
        <v>56</v>
      </c>
      <c r="AJ416" s="152" t="s">
        <v>56</v>
      </c>
      <c r="AK416" s="152" t="s">
        <v>56</v>
      </c>
      <c r="AL416" s="153" t="s">
        <v>56</v>
      </c>
      <c r="AM416" s="153" t="s">
        <v>56</v>
      </c>
      <c r="AN416" s="154" t="s">
        <v>56</v>
      </c>
      <c r="AO416" s="154" t="s">
        <v>56</v>
      </c>
      <c r="AP416" s="155" t="s">
        <v>56</v>
      </c>
      <c r="AQ416" s="177" t="s">
        <v>56</v>
      </c>
      <c r="AR416" s="180" t="s">
        <v>56</v>
      </c>
      <c r="AS416" s="180" t="s">
        <v>56</v>
      </c>
      <c r="AT416" s="340" t="s">
        <v>56</v>
      </c>
      <c r="AU416" s="342" t="s">
        <v>56</v>
      </c>
      <c r="AV416" s="344" t="s">
        <v>56</v>
      </c>
      <c r="AW416" s="344" t="s">
        <v>56</v>
      </c>
      <c r="AX416" s="347" t="s">
        <v>56</v>
      </c>
      <c r="AY416" s="347" t="s">
        <v>56</v>
      </c>
    </row>
    <row r="417" spans="1:51" ht="22.15" hidden="1" customHeight="1">
      <c r="A417" s="30">
        <v>572000001</v>
      </c>
      <c r="B417" s="31" t="s">
        <v>912</v>
      </c>
      <c r="C417" s="39"/>
      <c r="D417" s="223"/>
      <c r="E417" s="30" t="s">
        <v>10</v>
      </c>
      <c r="F417" s="74">
        <v>46</v>
      </c>
      <c r="G417" s="30" t="s">
        <v>66</v>
      </c>
      <c r="H417" s="74">
        <v>40</v>
      </c>
      <c r="K417" s="30" t="s">
        <v>82</v>
      </c>
      <c r="L417" s="76">
        <v>28</v>
      </c>
      <c r="M417" s="30" t="s">
        <v>67</v>
      </c>
      <c r="N417" s="76">
        <v>40</v>
      </c>
      <c r="U417" s="203" t="e">
        <f t="shared" si="6"/>
        <v>#DIV/0!</v>
      </c>
      <c r="X417" s="146"/>
      <c r="Y417" s="147"/>
      <c r="Z417" s="142"/>
      <c r="AA417" s="142"/>
      <c r="AB417" s="143"/>
      <c r="AC417" s="143"/>
      <c r="AD417" s="148"/>
      <c r="AE417" s="148"/>
      <c r="AF417" s="145" t="s">
        <v>56</v>
      </c>
      <c r="AG417" s="145" t="s">
        <v>56</v>
      </c>
      <c r="AH417" s="149" t="s">
        <v>56</v>
      </c>
      <c r="AI417" s="149" t="s">
        <v>56</v>
      </c>
      <c r="AJ417" s="152" t="s">
        <v>56</v>
      </c>
      <c r="AK417" s="152" t="s">
        <v>56</v>
      </c>
      <c r="AL417" s="153" t="s">
        <v>56</v>
      </c>
      <c r="AM417" s="153" t="s">
        <v>56</v>
      </c>
      <c r="AN417" s="154" t="s">
        <v>56</v>
      </c>
      <c r="AO417" s="154" t="s">
        <v>56</v>
      </c>
      <c r="AP417" s="155" t="s">
        <v>56</v>
      </c>
      <c r="AQ417" s="177" t="s">
        <v>56</v>
      </c>
      <c r="AR417" s="180" t="s">
        <v>56</v>
      </c>
      <c r="AS417" s="180" t="s">
        <v>56</v>
      </c>
      <c r="AT417" s="340" t="s">
        <v>56</v>
      </c>
      <c r="AU417" s="342" t="s">
        <v>56</v>
      </c>
      <c r="AV417" s="344" t="s">
        <v>56</v>
      </c>
      <c r="AW417" s="344" t="s">
        <v>56</v>
      </c>
      <c r="AX417" s="347" t="s">
        <v>56</v>
      </c>
      <c r="AY417" s="347" t="s">
        <v>56</v>
      </c>
    </row>
    <row r="418" spans="1:51" ht="22.15" hidden="1" customHeight="1">
      <c r="A418" s="30">
        <v>572000002</v>
      </c>
      <c r="B418" s="31" t="s">
        <v>910</v>
      </c>
      <c r="C418" s="32"/>
      <c r="D418" s="223"/>
      <c r="E418" s="30" t="s">
        <v>66</v>
      </c>
      <c r="F418" s="74">
        <v>40</v>
      </c>
      <c r="G418" s="30" t="s">
        <v>105</v>
      </c>
      <c r="H418" s="74">
        <v>20</v>
      </c>
      <c r="K418" s="30" t="s">
        <v>67</v>
      </c>
      <c r="L418" s="76">
        <v>40</v>
      </c>
      <c r="U418" s="203" t="e">
        <f t="shared" si="6"/>
        <v>#DIV/0!</v>
      </c>
      <c r="X418" s="146"/>
      <c r="Y418" s="147"/>
      <c r="Z418" s="142"/>
      <c r="AA418" s="142"/>
      <c r="AB418" s="143"/>
      <c r="AC418" s="143"/>
      <c r="AD418" s="148"/>
      <c r="AE418" s="148"/>
      <c r="AF418" s="145" t="s">
        <v>56</v>
      </c>
      <c r="AG418" s="145" t="s">
        <v>56</v>
      </c>
      <c r="AH418" s="149" t="s">
        <v>56</v>
      </c>
      <c r="AI418" s="149" t="s">
        <v>56</v>
      </c>
      <c r="AJ418" s="152" t="s">
        <v>56</v>
      </c>
      <c r="AK418" s="152" t="s">
        <v>56</v>
      </c>
      <c r="AL418" s="153" t="s">
        <v>56</v>
      </c>
      <c r="AM418" s="153" t="s">
        <v>56</v>
      </c>
      <c r="AN418" s="154" t="s">
        <v>56</v>
      </c>
      <c r="AO418" s="154" t="s">
        <v>56</v>
      </c>
      <c r="AP418" s="155" t="s">
        <v>56</v>
      </c>
      <c r="AQ418" s="177" t="s">
        <v>56</v>
      </c>
      <c r="AR418" s="180" t="s">
        <v>56</v>
      </c>
      <c r="AS418" s="180" t="s">
        <v>56</v>
      </c>
      <c r="AT418" s="340" t="s">
        <v>56</v>
      </c>
      <c r="AU418" s="342" t="s">
        <v>56</v>
      </c>
      <c r="AV418" s="344" t="s">
        <v>56</v>
      </c>
      <c r="AW418" s="344" t="s">
        <v>56</v>
      </c>
      <c r="AX418" s="347" t="s">
        <v>56</v>
      </c>
      <c r="AY418" s="347" t="s">
        <v>56</v>
      </c>
    </row>
    <row r="419" spans="1:51" ht="22.15" hidden="1" customHeight="1">
      <c r="A419" s="30">
        <v>572000003</v>
      </c>
      <c r="B419" s="31" t="s">
        <v>104</v>
      </c>
      <c r="C419" s="32"/>
      <c r="D419" s="223"/>
      <c r="E419" s="30" t="s">
        <v>66</v>
      </c>
      <c r="F419" s="74">
        <v>40</v>
      </c>
      <c r="G419" s="30" t="s">
        <v>105</v>
      </c>
      <c r="H419" s="74">
        <v>20</v>
      </c>
      <c r="K419" s="30" t="s">
        <v>67</v>
      </c>
      <c r="L419" s="76">
        <v>40</v>
      </c>
      <c r="U419" s="203" t="e">
        <f t="shared" si="6"/>
        <v>#DIV/0!</v>
      </c>
      <c r="X419" s="146"/>
      <c r="Y419" s="147"/>
      <c r="Z419" s="142"/>
      <c r="AA419" s="142"/>
      <c r="AB419" s="143"/>
      <c r="AC419" s="143"/>
      <c r="AD419" s="148"/>
      <c r="AE419" s="148"/>
      <c r="AF419" s="145" t="s">
        <v>56</v>
      </c>
      <c r="AG419" s="145" t="s">
        <v>56</v>
      </c>
      <c r="AH419" s="149" t="s">
        <v>56</v>
      </c>
      <c r="AI419" s="149" t="s">
        <v>56</v>
      </c>
      <c r="AJ419" s="152" t="s">
        <v>56</v>
      </c>
      <c r="AK419" s="152" t="s">
        <v>56</v>
      </c>
      <c r="AL419" s="153" t="s">
        <v>56</v>
      </c>
      <c r="AM419" s="153" t="s">
        <v>56</v>
      </c>
      <c r="AN419" s="154" t="s">
        <v>56</v>
      </c>
      <c r="AO419" s="154" t="s">
        <v>56</v>
      </c>
      <c r="AP419" s="155" t="s">
        <v>56</v>
      </c>
      <c r="AQ419" s="177" t="s">
        <v>56</v>
      </c>
      <c r="AR419" s="180" t="s">
        <v>56</v>
      </c>
      <c r="AS419" s="180" t="s">
        <v>56</v>
      </c>
      <c r="AT419" s="340" t="s">
        <v>56</v>
      </c>
      <c r="AU419" s="342" t="s">
        <v>56</v>
      </c>
      <c r="AV419" s="344" t="s">
        <v>56</v>
      </c>
      <c r="AW419" s="344" t="s">
        <v>56</v>
      </c>
      <c r="AX419" s="347" t="s">
        <v>56</v>
      </c>
      <c r="AY419" s="347" t="s">
        <v>56</v>
      </c>
    </row>
    <row r="420" spans="1:51" ht="22.15" hidden="1" customHeight="1">
      <c r="A420" s="30">
        <v>572000005</v>
      </c>
      <c r="B420" s="31" t="s">
        <v>913</v>
      </c>
      <c r="C420" s="32"/>
      <c r="D420" s="223"/>
      <c r="E420" s="30" t="s">
        <v>66</v>
      </c>
      <c r="F420" s="74">
        <v>40</v>
      </c>
      <c r="G420" s="30" t="s">
        <v>105</v>
      </c>
      <c r="H420" s="74">
        <v>20</v>
      </c>
      <c r="K420" s="30" t="s">
        <v>67</v>
      </c>
      <c r="L420" s="76">
        <v>40</v>
      </c>
      <c r="U420" s="203" t="e">
        <f t="shared" si="6"/>
        <v>#DIV/0!</v>
      </c>
      <c r="X420" s="146"/>
      <c r="Y420" s="147"/>
      <c r="Z420" s="142"/>
      <c r="AA420" s="142"/>
      <c r="AB420" s="143"/>
      <c r="AC420" s="143"/>
      <c r="AD420" s="148"/>
      <c r="AE420" s="148"/>
      <c r="AF420" s="145" t="s">
        <v>56</v>
      </c>
      <c r="AG420" s="145" t="s">
        <v>56</v>
      </c>
      <c r="AH420" s="149" t="s">
        <v>56</v>
      </c>
      <c r="AI420" s="149" t="s">
        <v>56</v>
      </c>
      <c r="AJ420" s="152" t="s">
        <v>56</v>
      </c>
      <c r="AK420" s="152" t="s">
        <v>56</v>
      </c>
      <c r="AL420" s="153" t="s">
        <v>56</v>
      </c>
      <c r="AM420" s="153" t="s">
        <v>56</v>
      </c>
      <c r="AN420" s="154" t="s">
        <v>56</v>
      </c>
      <c r="AO420" s="154" t="s">
        <v>56</v>
      </c>
      <c r="AP420" s="155" t="s">
        <v>56</v>
      </c>
      <c r="AQ420" s="177" t="s">
        <v>56</v>
      </c>
      <c r="AR420" s="180" t="s">
        <v>56</v>
      </c>
      <c r="AS420" s="180" t="s">
        <v>56</v>
      </c>
      <c r="AT420" s="340" t="s">
        <v>56</v>
      </c>
      <c r="AU420" s="342" t="s">
        <v>56</v>
      </c>
      <c r="AV420" s="344" t="s">
        <v>56</v>
      </c>
      <c r="AW420" s="344" t="s">
        <v>56</v>
      </c>
      <c r="AX420" s="347" t="s">
        <v>56</v>
      </c>
      <c r="AY420" s="347" t="s">
        <v>56</v>
      </c>
    </row>
    <row r="421" spans="1:51" ht="22.15" hidden="1" customHeight="1">
      <c r="A421" s="30">
        <v>572000006</v>
      </c>
      <c r="B421" s="31" t="s">
        <v>726</v>
      </c>
      <c r="D421" s="223"/>
      <c r="E421" s="30" t="s">
        <v>66</v>
      </c>
      <c r="F421" s="74">
        <v>40</v>
      </c>
      <c r="G421" s="30" t="s">
        <v>105</v>
      </c>
      <c r="H421" s="74">
        <v>20</v>
      </c>
      <c r="K421" s="30" t="s">
        <v>67</v>
      </c>
      <c r="L421" s="76">
        <v>40</v>
      </c>
      <c r="U421" s="203" t="e">
        <f t="shared" si="6"/>
        <v>#DIV/0!</v>
      </c>
      <c r="X421" s="146"/>
      <c r="Y421" s="147"/>
      <c r="Z421" s="142"/>
      <c r="AA421" s="142"/>
      <c r="AB421" s="143"/>
      <c r="AC421" s="143"/>
      <c r="AD421" s="148"/>
      <c r="AE421" s="148"/>
      <c r="AF421" s="145" t="s">
        <v>56</v>
      </c>
      <c r="AG421" s="145" t="s">
        <v>56</v>
      </c>
      <c r="AH421" s="149" t="s">
        <v>56</v>
      </c>
      <c r="AI421" s="149" t="s">
        <v>56</v>
      </c>
      <c r="AJ421" s="152" t="s">
        <v>56</v>
      </c>
      <c r="AK421" s="152" t="s">
        <v>56</v>
      </c>
      <c r="AL421" s="153" t="s">
        <v>56</v>
      </c>
      <c r="AM421" s="153" t="s">
        <v>56</v>
      </c>
      <c r="AN421" s="154" t="s">
        <v>56</v>
      </c>
      <c r="AO421" s="154" t="s">
        <v>56</v>
      </c>
      <c r="AP421" s="155" t="s">
        <v>56</v>
      </c>
      <c r="AQ421" s="177" t="s">
        <v>56</v>
      </c>
      <c r="AR421" s="180" t="s">
        <v>56</v>
      </c>
      <c r="AS421" s="180" t="s">
        <v>56</v>
      </c>
      <c r="AT421" s="340" t="s">
        <v>56</v>
      </c>
      <c r="AU421" s="342" t="s">
        <v>56</v>
      </c>
      <c r="AV421" s="344" t="s">
        <v>56</v>
      </c>
      <c r="AW421" s="344" t="s">
        <v>56</v>
      </c>
      <c r="AX421" s="347" t="s">
        <v>56</v>
      </c>
      <c r="AY421" s="347" t="s">
        <v>56</v>
      </c>
    </row>
    <row r="422" spans="1:51" ht="22.15" hidden="1" customHeight="1">
      <c r="A422" s="30">
        <v>572000007</v>
      </c>
      <c r="B422" s="31" t="s">
        <v>727</v>
      </c>
      <c r="D422" s="223"/>
      <c r="E422" s="30" t="s">
        <v>66</v>
      </c>
      <c r="F422" s="74">
        <v>40</v>
      </c>
      <c r="G422" s="30" t="s">
        <v>105</v>
      </c>
      <c r="H422" s="74">
        <v>20</v>
      </c>
      <c r="K422" s="30" t="s">
        <v>67</v>
      </c>
      <c r="L422" s="76">
        <v>40</v>
      </c>
      <c r="U422" s="203" t="e">
        <f t="shared" si="6"/>
        <v>#DIV/0!</v>
      </c>
      <c r="X422" s="146"/>
      <c r="Y422" s="147"/>
      <c r="Z422" s="142"/>
      <c r="AA422" s="142"/>
      <c r="AB422" s="143"/>
      <c r="AC422" s="143"/>
      <c r="AD422" s="148"/>
      <c r="AE422" s="148"/>
      <c r="AF422" s="145" t="s">
        <v>56</v>
      </c>
      <c r="AG422" s="145" t="s">
        <v>56</v>
      </c>
      <c r="AH422" s="149" t="s">
        <v>56</v>
      </c>
      <c r="AI422" s="149" t="s">
        <v>56</v>
      </c>
      <c r="AJ422" s="152" t="s">
        <v>56</v>
      </c>
      <c r="AK422" s="152" t="s">
        <v>56</v>
      </c>
      <c r="AL422" s="153" t="s">
        <v>56</v>
      </c>
      <c r="AM422" s="153" t="s">
        <v>56</v>
      </c>
      <c r="AN422" s="154" t="s">
        <v>56</v>
      </c>
      <c r="AO422" s="154" t="s">
        <v>56</v>
      </c>
      <c r="AP422" s="155" t="s">
        <v>56</v>
      </c>
      <c r="AQ422" s="177" t="s">
        <v>56</v>
      </c>
      <c r="AR422" s="180" t="s">
        <v>56</v>
      </c>
      <c r="AS422" s="180" t="s">
        <v>56</v>
      </c>
      <c r="AT422" s="340" t="s">
        <v>56</v>
      </c>
      <c r="AU422" s="342" t="s">
        <v>56</v>
      </c>
      <c r="AV422" s="344" t="s">
        <v>56</v>
      </c>
      <c r="AW422" s="344" t="s">
        <v>56</v>
      </c>
      <c r="AX422" s="347" t="s">
        <v>56</v>
      </c>
      <c r="AY422" s="347" t="s">
        <v>56</v>
      </c>
    </row>
    <row r="423" spans="1:51" ht="22.15" hidden="1" customHeight="1">
      <c r="A423" s="30">
        <v>572000008</v>
      </c>
      <c r="B423" s="31" t="s">
        <v>755</v>
      </c>
      <c r="D423" s="223"/>
      <c r="E423" s="30" t="s">
        <v>66</v>
      </c>
      <c r="F423" s="74">
        <v>40</v>
      </c>
      <c r="G423" s="30" t="s">
        <v>105</v>
      </c>
      <c r="H423" s="74">
        <v>20</v>
      </c>
      <c r="K423" s="30" t="s">
        <v>67</v>
      </c>
      <c r="L423" s="76">
        <v>40</v>
      </c>
      <c r="U423" s="203" t="e">
        <f t="shared" si="6"/>
        <v>#DIV/0!</v>
      </c>
      <c r="X423" s="146"/>
      <c r="Y423" s="147"/>
      <c r="Z423" s="142"/>
      <c r="AA423" s="142"/>
      <c r="AB423" s="143"/>
      <c r="AC423" s="143"/>
      <c r="AD423" s="148"/>
      <c r="AE423" s="148"/>
      <c r="AF423" s="145" t="s">
        <v>56</v>
      </c>
      <c r="AG423" s="145" t="s">
        <v>56</v>
      </c>
      <c r="AH423" s="149" t="s">
        <v>56</v>
      </c>
      <c r="AI423" s="149" t="s">
        <v>56</v>
      </c>
      <c r="AJ423" s="152" t="s">
        <v>56</v>
      </c>
      <c r="AK423" s="152" t="s">
        <v>56</v>
      </c>
      <c r="AL423" s="153" t="s">
        <v>56</v>
      </c>
      <c r="AM423" s="153" t="s">
        <v>56</v>
      </c>
      <c r="AN423" s="154" t="s">
        <v>56</v>
      </c>
      <c r="AO423" s="154" t="s">
        <v>56</v>
      </c>
      <c r="AP423" s="155" t="s">
        <v>56</v>
      </c>
      <c r="AQ423" s="177" t="s">
        <v>56</v>
      </c>
      <c r="AR423" s="180" t="s">
        <v>56</v>
      </c>
      <c r="AS423" s="180" t="s">
        <v>56</v>
      </c>
      <c r="AT423" s="340" t="s">
        <v>56</v>
      </c>
      <c r="AU423" s="342" t="s">
        <v>56</v>
      </c>
      <c r="AV423" s="344" t="s">
        <v>56</v>
      </c>
      <c r="AW423" s="344" t="s">
        <v>56</v>
      </c>
      <c r="AX423" s="347" t="s">
        <v>56</v>
      </c>
      <c r="AY423" s="347" t="s">
        <v>56</v>
      </c>
    </row>
    <row r="424" spans="1:51" ht="22.15" hidden="1" customHeight="1">
      <c r="A424" s="30">
        <v>572000009</v>
      </c>
      <c r="B424" s="31" t="s">
        <v>911</v>
      </c>
      <c r="D424" s="223"/>
      <c r="E424" s="30" t="s">
        <v>66</v>
      </c>
      <c r="F424" s="74">
        <v>40</v>
      </c>
      <c r="G424" s="30" t="s">
        <v>105</v>
      </c>
      <c r="H424" s="74">
        <v>20</v>
      </c>
      <c r="K424" s="30" t="s">
        <v>67</v>
      </c>
      <c r="L424" s="76">
        <v>40</v>
      </c>
      <c r="U424" s="203" t="e">
        <f t="shared" si="6"/>
        <v>#DIV/0!</v>
      </c>
      <c r="X424" s="146"/>
      <c r="Y424" s="147"/>
      <c r="Z424" s="142"/>
      <c r="AA424" s="142"/>
      <c r="AB424" s="143"/>
      <c r="AC424" s="143"/>
      <c r="AD424" s="148"/>
      <c r="AE424" s="148"/>
      <c r="AF424" s="145" t="s">
        <v>56</v>
      </c>
      <c r="AG424" s="145" t="s">
        <v>56</v>
      </c>
      <c r="AH424" s="149" t="s">
        <v>56</v>
      </c>
      <c r="AI424" s="149" t="s">
        <v>56</v>
      </c>
      <c r="AJ424" s="152" t="s">
        <v>56</v>
      </c>
      <c r="AK424" s="152" t="s">
        <v>56</v>
      </c>
      <c r="AL424" s="153" t="s">
        <v>56</v>
      </c>
      <c r="AM424" s="153" t="s">
        <v>56</v>
      </c>
      <c r="AN424" s="154" t="s">
        <v>56</v>
      </c>
      <c r="AO424" s="154" t="s">
        <v>56</v>
      </c>
      <c r="AP424" s="155" t="s">
        <v>56</v>
      </c>
      <c r="AQ424" s="177" t="s">
        <v>56</v>
      </c>
      <c r="AR424" s="180" t="s">
        <v>56</v>
      </c>
      <c r="AS424" s="180" t="s">
        <v>56</v>
      </c>
      <c r="AT424" s="340" t="s">
        <v>56</v>
      </c>
      <c r="AU424" s="342" t="s">
        <v>56</v>
      </c>
      <c r="AV424" s="344" t="s">
        <v>56</v>
      </c>
      <c r="AW424" s="344" t="s">
        <v>56</v>
      </c>
      <c r="AX424" s="347" t="s">
        <v>56</v>
      </c>
      <c r="AY424" s="347" t="s">
        <v>56</v>
      </c>
    </row>
    <row r="425" spans="1:51" ht="22.15" hidden="1" customHeight="1">
      <c r="A425" s="30">
        <v>572000010</v>
      </c>
      <c r="B425" s="31" t="s">
        <v>310</v>
      </c>
      <c r="D425" s="223"/>
      <c r="E425" s="30" t="s">
        <v>66</v>
      </c>
      <c r="F425" s="74">
        <v>40</v>
      </c>
      <c r="G425" s="30" t="s">
        <v>105</v>
      </c>
      <c r="H425" s="74">
        <v>20</v>
      </c>
      <c r="K425" s="30" t="s">
        <v>67</v>
      </c>
      <c r="L425" s="76">
        <v>40</v>
      </c>
      <c r="U425" s="203" t="e">
        <f t="shared" si="6"/>
        <v>#DIV/0!</v>
      </c>
      <c r="X425" s="146"/>
      <c r="Y425" s="147"/>
      <c r="Z425" s="142"/>
      <c r="AA425" s="142"/>
      <c r="AB425" s="143"/>
      <c r="AC425" s="143"/>
      <c r="AD425" s="148"/>
      <c r="AE425" s="148"/>
      <c r="AF425" s="145" t="s">
        <v>56</v>
      </c>
      <c r="AG425" s="145" t="s">
        <v>56</v>
      </c>
      <c r="AH425" s="149" t="s">
        <v>56</v>
      </c>
      <c r="AI425" s="149" t="s">
        <v>56</v>
      </c>
      <c r="AJ425" s="152" t="s">
        <v>56</v>
      </c>
      <c r="AK425" s="152" t="s">
        <v>56</v>
      </c>
      <c r="AL425" s="153" t="s">
        <v>56</v>
      </c>
      <c r="AM425" s="153" t="s">
        <v>56</v>
      </c>
      <c r="AN425" s="154" t="s">
        <v>56</v>
      </c>
      <c r="AO425" s="154" t="s">
        <v>56</v>
      </c>
      <c r="AP425" s="155" t="s">
        <v>56</v>
      </c>
      <c r="AQ425" s="177" t="s">
        <v>56</v>
      </c>
      <c r="AR425" s="180" t="s">
        <v>56</v>
      </c>
      <c r="AS425" s="180" t="s">
        <v>56</v>
      </c>
      <c r="AT425" s="340" t="s">
        <v>56</v>
      </c>
      <c r="AU425" s="342" t="s">
        <v>56</v>
      </c>
      <c r="AV425" s="344" t="s">
        <v>56</v>
      </c>
      <c r="AW425" s="344" t="s">
        <v>56</v>
      </c>
      <c r="AX425" s="347" t="s">
        <v>56</v>
      </c>
      <c r="AY425" s="347" t="s">
        <v>56</v>
      </c>
    </row>
    <row r="426" spans="1:51" ht="22.15" hidden="1" customHeight="1">
      <c r="A426" s="30">
        <v>572000011</v>
      </c>
      <c r="B426" s="31" t="s">
        <v>311</v>
      </c>
      <c r="D426" s="223"/>
      <c r="E426" s="30" t="s">
        <v>66</v>
      </c>
      <c r="F426" s="74">
        <v>40</v>
      </c>
      <c r="G426" s="30" t="s">
        <v>105</v>
      </c>
      <c r="H426" s="74">
        <v>20</v>
      </c>
      <c r="K426" s="30" t="s">
        <v>67</v>
      </c>
      <c r="L426" s="76">
        <v>40</v>
      </c>
      <c r="U426" s="203" t="e">
        <f t="shared" si="6"/>
        <v>#DIV/0!</v>
      </c>
      <c r="X426" s="146"/>
      <c r="Y426" s="147"/>
      <c r="Z426" s="142"/>
      <c r="AA426" s="142"/>
      <c r="AB426" s="143"/>
      <c r="AC426" s="143"/>
      <c r="AD426" s="148"/>
      <c r="AE426" s="148"/>
      <c r="AF426" s="145" t="s">
        <v>56</v>
      </c>
      <c r="AG426" s="145" t="s">
        <v>56</v>
      </c>
      <c r="AH426" s="149" t="s">
        <v>56</v>
      </c>
      <c r="AI426" s="149" t="s">
        <v>56</v>
      </c>
      <c r="AJ426" s="152" t="s">
        <v>56</v>
      </c>
      <c r="AK426" s="152" t="s">
        <v>56</v>
      </c>
      <c r="AL426" s="153" t="s">
        <v>56</v>
      </c>
      <c r="AM426" s="153" t="s">
        <v>56</v>
      </c>
      <c r="AN426" s="154" t="s">
        <v>56</v>
      </c>
      <c r="AO426" s="154" t="s">
        <v>56</v>
      </c>
      <c r="AP426" s="155" t="s">
        <v>56</v>
      </c>
      <c r="AQ426" s="177" t="s">
        <v>56</v>
      </c>
      <c r="AR426" s="180" t="s">
        <v>56</v>
      </c>
      <c r="AS426" s="180" t="s">
        <v>56</v>
      </c>
      <c r="AT426" s="340" t="s">
        <v>56</v>
      </c>
      <c r="AU426" s="342" t="s">
        <v>56</v>
      </c>
      <c r="AV426" s="344" t="s">
        <v>56</v>
      </c>
      <c r="AW426" s="344" t="s">
        <v>56</v>
      </c>
      <c r="AX426" s="347" t="s">
        <v>56</v>
      </c>
      <c r="AY426" s="347" t="s">
        <v>56</v>
      </c>
    </row>
    <row r="427" spans="1:51" ht="22.15" hidden="1" customHeight="1">
      <c r="A427" s="30">
        <v>572000012</v>
      </c>
      <c r="B427" s="31" t="s">
        <v>965</v>
      </c>
      <c r="D427" s="223"/>
      <c r="E427" s="30" t="s">
        <v>740</v>
      </c>
      <c r="F427" s="74">
        <v>46</v>
      </c>
      <c r="G427" s="30" t="s">
        <v>66</v>
      </c>
      <c r="H427" s="74">
        <v>40</v>
      </c>
      <c r="K427" s="30" t="s">
        <v>82</v>
      </c>
      <c r="L427" s="76">
        <v>28</v>
      </c>
      <c r="M427" s="30" t="s">
        <v>67</v>
      </c>
      <c r="N427" s="76">
        <v>40</v>
      </c>
      <c r="U427" s="203" t="e">
        <f t="shared" si="6"/>
        <v>#DIV/0!</v>
      </c>
      <c r="X427" s="146"/>
      <c r="Y427" s="147"/>
      <c r="Z427" s="142"/>
      <c r="AA427" s="142"/>
      <c r="AB427" s="143"/>
      <c r="AC427" s="143"/>
      <c r="AD427" s="148"/>
      <c r="AE427" s="148"/>
      <c r="AF427" s="145" t="s">
        <v>56</v>
      </c>
      <c r="AG427" s="145" t="s">
        <v>56</v>
      </c>
      <c r="AH427" s="149" t="s">
        <v>56</v>
      </c>
      <c r="AI427" s="149" t="s">
        <v>56</v>
      </c>
      <c r="AJ427" s="152" t="s">
        <v>56</v>
      </c>
      <c r="AK427" s="152" t="s">
        <v>56</v>
      </c>
      <c r="AL427" s="153" t="s">
        <v>56</v>
      </c>
      <c r="AM427" s="153" t="s">
        <v>56</v>
      </c>
      <c r="AN427" s="154" t="s">
        <v>56</v>
      </c>
      <c r="AO427" s="154" t="s">
        <v>56</v>
      </c>
      <c r="AP427" s="155" t="s">
        <v>56</v>
      </c>
      <c r="AQ427" s="177" t="s">
        <v>56</v>
      </c>
      <c r="AR427" s="180" t="s">
        <v>56</v>
      </c>
      <c r="AS427" s="180" t="s">
        <v>56</v>
      </c>
      <c r="AT427" s="340" t="s">
        <v>56</v>
      </c>
      <c r="AU427" s="342" t="s">
        <v>56</v>
      </c>
      <c r="AV427" s="344" t="s">
        <v>56</v>
      </c>
      <c r="AW427" s="344" t="s">
        <v>56</v>
      </c>
      <c r="AX427" s="347" t="s">
        <v>56</v>
      </c>
      <c r="AY427" s="347" t="s">
        <v>56</v>
      </c>
    </row>
    <row r="428" spans="1:51" ht="22.15" hidden="1" customHeight="1">
      <c r="A428" s="30">
        <v>572000013</v>
      </c>
      <c r="B428" s="31" t="s">
        <v>992</v>
      </c>
      <c r="D428" s="223"/>
      <c r="E428" s="30" t="s">
        <v>66</v>
      </c>
      <c r="F428" s="74">
        <v>40</v>
      </c>
      <c r="G428" s="30" t="s">
        <v>105</v>
      </c>
      <c r="H428" s="74">
        <v>20</v>
      </c>
      <c r="K428" s="30" t="s">
        <v>67</v>
      </c>
      <c r="L428" s="76">
        <v>40</v>
      </c>
      <c r="U428" s="203" t="e">
        <f t="shared" si="6"/>
        <v>#DIV/0!</v>
      </c>
      <c r="X428" s="146"/>
      <c r="Y428" s="147"/>
      <c r="Z428" s="142"/>
      <c r="AA428" s="142"/>
      <c r="AB428" s="143"/>
      <c r="AC428" s="143"/>
      <c r="AD428" s="148"/>
      <c r="AE428" s="148"/>
      <c r="AF428" s="145" t="s">
        <v>56</v>
      </c>
      <c r="AG428" s="145" t="s">
        <v>56</v>
      </c>
      <c r="AH428" s="149" t="s">
        <v>56</v>
      </c>
      <c r="AI428" s="149" t="s">
        <v>56</v>
      </c>
      <c r="AJ428" s="152" t="s">
        <v>56</v>
      </c>
      <c r="AK428" s="152" t="s">
        <v>56</v>
      </c>
      <c r="AL428" s="153" t="s">
        <v>56</v>
      </c>
      <c r="AM428" s="153" t="s">
        <v>56</v>
      </c>
      <c r="AN428" s="154" t="s">
        <v>56</v>
      </c>
      <c r="AO428" s="154" t="s">
        <v>56</v>
      </c>
      <c r="AP428" s="155" t="s">
        <v>56</v>
      </c>
      <c r="AQ428" s="177" t="s">
        <v>56</v>
      </c>
      <c r="AR428" s="180" t="s">
        <v>56</v>
      </c>
      <c r="AS428" s="180" t="s">
        <v>56</v>
      </c>
      <c r="AT428" s="340" t="s">
        <v>56</v>
      </c>
      <c r="AU428" s="342" t="s">
        <v>56</v>
      </c>
      <c r="AV428" s="344" t="s">
        <v>56</v>
      </c>
      <c r="AW428" s="344" t="s">
        <v>56</v>
      </c>
      <c r="AX428" s="347" t="s">
        <v>56</v>
      </c>
      <c r="AY428" s="347" t="s">
        <v>56</v>
      </c>
    </row>
    <row r="429" spans="1:51" ht="22.15" hidden="1" customHeight="1">
      <c r="A429" s="236" t="s">
        <v>1946</v>
      </c>
      <c r="B429" s="230" t="s">
        <v>515</v>
      </c>
      <c r="C429" s="236">
        <v>585000001</v>
      </c>
      <c r="D429" s="223" t="s">
        <v>1947</v>
      </c>
      <c r="E429" s="30" t="s">
        <v>46</v>
      </c>
      <c r="F429" s="74">
        <v>70</v>
      </c>
      <c r="K429" s="30" t="s">
        <v>1104</v>
      </c>
      <c r="P429" s="78" t="s">
        <v>1075</v>
      </c>
      <c r="Q429" s="30" t="s">
        <v>1107</v>
      </c>
      <c r="R429" s="30" t="s">
        <v>1105</v>
      </c>
      <c r="S429" s="86">
        <v>7.18</v>
      </c>
      <c r="T429" s="86">
        <v>7.18</v>
      </c>
      <c r="U429" s="203">
        <f t="shared" si="6"/>
        <v>139.27576601671311</v>
      </c>
      <c r="V429" s="30" t="s">
        <v>1106</v>
      </c>
      <c r="W429" s="79">
        <v>500</v>
      </c>
      <c r="X429" s="146">
        <v>21.2</v>
      </c>
      <c r="Y429" s="147">
        <v>21.4</v>
      </c>
      <c r="Z429" s="142">
        <v>4.8</v>
      </c>
      <c r="AA429" s="142">
        <v>5</v>
      </c>
      <c r="AB429" s="143">
        <v>7.7</v>
      </c>
      <c r="AC429" s="143">
        <v>7.9</v>
      </c>
      <c r="AD429" s="148">
        <v>4.9000000000000004</v>
      </c>
      <c r="AE429" s="148">
        <v>5</v>
      </c>
      <c r="AF429" s="145">
        <v>9.4</v>
      </c>
      <c r="AG429" s="145">
        <v>9.5</v>
      </c>
      <c r="AH429" s="149">
        <v>6.5</v>
      </c>
      <c r="AI429" s="149">
        <v>6.6</v>
      </c>
      <c r="AJ429" s="152">
        <v>7.85</v>
      </c>
      <c r="AK429" s="152">
        <v>8.15</v>
      </c>
      <c r="AL429" s="153" t="s">
        <v>56</v>
      </c>
      <c r="AM429" s="153" t="s">
        <v>56</v>
      </c>
      <c r="AN429" s="154" t="s">
        <v>56</v>
      </c>
      <c r="AO429" s="154" t="s">
        <v>56</v>
      </c>
      <c r="AP429" s="155" t="s">
        <v>56</v>
      </c>
      <c r="AQ429" s="177" t="s">
        <v>56</v>
      </c>
      <c r="AR429" s="180" t="s">
        <v>56</v>
      </c>
      <c r="AS429" s="180" t="s">
        <v>56</v>
      </c>
      <c r="AT429" s="340" t="s">
        <v>56</v>
      </c>
      <c r="AU429" s="342" t="s">
        <v>56</v>
      </c>
      <c r="AV429" s="344" t="s">
        <v>56</v>
      </c>
      <c r="AW429" s="344" t="s">
        <v>56</v>
      </c>
      <c r="AX429" s="347" t="s">
        <v>56</v>
      </c>
      <c r="AY429" s="347" t="s">
        <v>56</v>
      </c>
    </row>
    <row r="430" spans="1:51" ht="22.15" hidden="1" customHeight="1">
      <c r="A430" s="30">
        <v>586000001</v>
      </c>
      <c r="B430" s="31" t="s">
        <v>1150</v>
      </c>
      <c r="C430" s="36"/>
      <c r="D430" s="223"/>
      <c r="E430" s="30" t="s">
        <v>66</v>
      </c>
      <c r="F430" s="74">
        <v>20</v>
      </c>
      <c r="K430" s="30" t="s">
        <v>67</v>
      </c>
      <c r="L430" s="76">
        <v>20</v>
      </c>
      <c r="P430" s="78" t="s">
        <v>1142</v>
      </c>
      <c r="Q430" s="30" t="s">
        <v>1151</v>
      </c>
      <c r="R430" s="30" t="s">
        <v>1143</v>
      </c>
      <c r="U430" s="203" t="e">
        <f t="shared" si="6"/>
        <v>#DIV/0!</v>
      </c>
      <c r="X430" s="146"/>
      <c r="Y430" s="147"/>
      <c r="Z430" s="142"/>
      <c r="AA430" s="142"/>
      <c r="AB430" s="143"/>
      <c r="AC430" s="143"/>
      <c r="AD430" s="148"/>
      <c r="AE430" s="148"/>
      <c r="AF430" s="145" t="s">
        <v>56</v>
      </c>
      <c r="AG430" s="145" t="s">
        <v>56</v>
      </c>
      <c r="AH430" s="149" t="s">
        <v>56</v>
      </c>
      <c r="AI430" s="149" t="s">
        <v>56</v>
      </c>
      <c r="AJ430" s="152" t="s">
        <v>56</v>
      </c>
      <c r="AK430" s="152" t="s">
        <v>56</v>
      </c>
      <c r="AL430" s="153" t="s">
        <v>56</v>
      </c>
      <c r="AM430" s="153" t="s">
        <v>56</v>
      </c>
      <c r="AN430" s="154" t="s">
        <v>56</v>
      </c>
      <c r="AO430" s="154" t="s">
        <v>56</v>
      </c>
      <c r="AP430" s="155" t="s">
        <v>56</v>
      </c>
      <c r="AQ430" s="177" t="s">
        <v>56</v>
      </c>
      <c r="AR430" s="180" t="s">
        <v>56</v>
      </c>
      <c r="AS430" s="180" t="s">
        <v>56</v>
      </c>
      <c r="AT430" s="340" t="s">
        <v>56</v>
      </c>
      <c r="AU430" s="342" t="s">
        <v>56</v>
      </c>
      <c r="AV430" s="344" t="s">
        <v>56</v>
      </c>
      <c r="AW430" s="344" t="s">
        <v>56</v>
      </c>
      <c r="AX430" s="347" t="s">
        <v>56</v>
      </c>
      <c r="AY430" s="347" t="s">
        <v>56</v>
      </c>
    </row>
    <row r="431" spans="1:51" ht="22.15" hidden="1" customHeight="1">
      <c r="A431" s="30">
        <v>586000002</v>
      </c>
      <c r="B431" s="31" t="s">
        <v>1152</v>
      </c>
      <c r="C431" s="38"/>
      <c r="D431" s="223"/>
      <c r="E431" s="30" t="s">
        <v>66</v>
      </c>
      <c r="F431" s="74">
        <v>40</v>
      </c>
      <c r="K431" s="30" t="s">
        <v>67</v>
      </c>
      <c r="L431" s="76">
        <v>40</v>
      </c>
      <c r="P431" s="78" t="s">
        <v>1142</v>
      </c>
      <c r="Q431" s="30" t="s">
        <v>1151</v>
      </c>
      <c r="R431" s="30" t="s">
        <v>1143</v>
      </c>
      <c r="U431" s="203" t="e">
        <f t="shared" si="6"/>
        <v>#DIV/0!</v>
      </c>
      <c r="X431" s="146"/>
      <c r="Y431" s="147"/>
      <c r="Z431" s="142"/>
      <c r="AA431" s="142"/>
      <c r="AB431" s="143"/>
      <c r="AC431" s="143"/>
      <c r="AD431" s="148"/>
      <c r="AE431" s="148"/>
      <c r="AF431" s="145" t="s">
        <v>56</v>
      </c>
      <c r="AG431" s="145" t="s">
        <v>56</v>
      </c>
      <c r="AH431" s="149" t="s">
        <v>56</v>
      </c>
      <c r="AI431" s="149" t="s">
        <v>56</v>
      </c>
      <c r="AJ431" s="152" t="s">
        <v>56</v>
      </c>
      <c r="AK431" s="152" t="s">
        <v>56</v>
      </c>
      <c r="AL431" s="153" t="s">
        <v>56</v>
      </c>
      <c r="AM431" s="153" t="s">
        <v>56</v>
      </c>
      <c r="AN431" s="154" t="s">
        <v>56</v>
      </c>
      <c r="AO431" s="154" t="s">
        <v>56</v>
      </c>
      <c r="AP431" s="155" t="s">
        <v>56</v>
      </c>
      <c r="AQ431" s="177" t="s">
        <v>56</v>
      </c>
      <c r="AR431" s="180" t="s">
        <v>56</v>
      </c>
      <c r="AS431" s="180" t="s">
        <v>56</v>
      </c>
      <c r="AT431" s="340" t="s">
        <v>56</v>
      </c>
      <c r="AU431" s="342" t="s">
        <v>56</v>
      </c>
      <c r="AV431" s="344" t="s">
        <v>56</v>
      </c>
      <c r="AW431" s="344" t="s">
        <v>56</v>
      </c>
      <c r="AX431" s="347" t="s">
        <v>56</v>
      </c>
      <c r="AY431" s="347" t="s">
        <v>56</v>
      </c>
    </row>
    <row r="432" spans="1:51" ht="22.15" hidden="1" customHeight="1">
      <c r="A432" s="30">
        <v>586000003</v>
      </c>
      <c r="B432" s="31" t="s">
        <v>1153</v>
      </c>
      <c r="C432" s="38"/>
      <c r="D432" s="223"/>
      <c r="E432" s="30" t="s">
        <v>66</v>
      </c>
      <c r="F432" s="74">
        <v>40</v>
      </c>
      <c r="K432" s="30" t="s">
        <v>67</v>
      </c>
      <c r="L432" s="76">
        <v>40</v>
      </c>
      <c r="P432" s="78" t="s">
        <v>1142</v>
      </c>
      <c r="Q432" s="30" t="s">
        <v>1151</v>
      </c>
      <c r="R432" s="30" t="s">
        <v>1143</v>
      </c>
      <c r="U432" s="203" t="e">
        <f t="shared" si="6"/>
        <v>#DIV/0!</v>
      </c>
      <c r="X432" s="146"/>
      <c r="Y432" s="147"/>
      <c r="Z432" s="142"/>
      <c r="AA432" s="142"/>
      <c r="AB432" s="143"/>
      <c r="AC432" s="143"/>
      <c r="AD432" s="148"/>
      <c r="AE432" s="148"/>
      <c r="AF432" s="145" t="s">
        <v>56</v>
      </c>
      <c r="AG432" s="145" t="s">
        <v>56</v>
      </c>
      <c r="AH432" s="149" t="s">
        <v>56</v>
      </c>
      <c r="AI432" s="149" t="s">
        <v>56</v>
      </c>
      <c r="AJ432" s="152" t="s">
        <v>56</v>
      </c>
      <c r="AK432" s="152" t="s">
        <v>56</v>
      </c>
      <c r="AL432" s="153" t="s">
        <v>56</v>
      </c>
      <c r="AM432" s="153" t="s">
        <v>56</v>
      </c>
      <c r="AN432" s="154" t="s">
        <v>56</v>
      </c>
      <c r="AO432" s="154" t="s">
        <v>56</v>
      </c>
      <c r="AP432" s="155" t="s">
        <v>56</v>
      </c>
      <c r="AQ432" s="177" t="s">
        <v>56</v>
      </c>
      <c r="AR432" s="180" t="s">
        <v>56</v>
      </c>
      <c r="AS432" s="180" t="s">
        <v>56</v>
      </c>
      <c r="AT432" s="340" t="s">
        <v>56</v>
      </c>
      <c r="AU432" s="342" t="s">
        <v>56</v>
      </c>
      <c r="AV432" s="344" t="s">
        <v>56</v>
      </c>
      <c r="AW432" s="344" t="s">
        <v>56</v>
      </c>
      <c r="AX432" s="347" t="s">
        <v>56</v>
      </c>
      <c r="AY432" s="347" t="s">
        <v>56</v>
      </c>
    </row>
    <row r="433" spans="1:51" ht="22.15" hidden="1" customHeight="1">
      <c r="A433" s="30">
        <v>586000004</v>
      </c>
      <c r="B433" s="31" t="s">
        <v>1154</v>
      </c>
      <c r="C433" s="38"/>
      <c r="D433" s="223"/>
      <c r="E433" s="30" t="s">
        <v>66</v>
      </c>
      <c r="F433" s="74">
        <v>20</v>
      </c>
      <c r="K433" s="30" t="s">
        <v>67</v>
      </c>
      <c r="L433" s="76">
        <v>20</v>
      </c>
      <c r="P433" s="78" t="s">
        <v>1142</v>
      </c>
      <c r="Q433" s="30" t="s">
        <v>1151</v>
      </c>
      <c r="R433" s="30" t="s">
        <v>1143</v>
      </c>
      <c r="U433" s="203" t="e">
        <f t="shared" si="6"/>
        <v>#DIV/0!</v>
      </c>
      <c r="X433" s="146"/>
      <c r="Y433" s="147"/>
      <c r="Z433" s="142"/>
      <c r="AA433" s="142"/>
      <c r="AB433" s="143"/>
      <c r="AC433" s="143"/>
      <c r="AD433" s="148"/>
      <c r="AE433" s="148"/>
      <c r="AF433" s="145" t="s">
        <v>56</v>
      </c>
      <c r="AG433" s="145" t="s">
        <v>56</v>
      </c>
      <c r="AH433" s="149" t="s">
        <v>56</v>
      </c>
      <c r="AI433" s="149" t="s">
        <v>56</v>
      </c>
      <c r="AJ433" s="152" t="s">
        <v>56</v>
      </c>
      <c r="AK433" s="152" t="s">
        <v>56</v>
      </c>
      <c r="AL433" s="153" t="s">
        <v>56</v>
      </c>
      <c r="AM433" s="153" t="s">
        <v>56</v>
      </c>
      <c r="AN433" s="154" t="s">
        <v>56</v>
      </c>
      <c r="AO433" s="154" t="s">
        <v>56</v>
      </c>
      <c r="AP433" s="155" t="s">
        <v>56</v>
      </c>
      <c r="AQ433" s="177" t="s">
        <v>56</v>
      </c>
      <c r="AR433" s="180" t="s">
        <v>56</v>
      </c>
      <c r="AS433" s="180" t="s">
        <v>56</v>
      </c>
      <c r="AT433" s="340" t="s">
        <v>56</v>
      </c>
      <c r="AU433" s="342" t="s">
        <v>56</v>
      </c>
      <c r="AV433" s="344" t="s">
        <v>56</v>
      </c>
      <c r="AW433" s="344" t="s">
        <v>56</v>
      </c>
      <c r="AX433" s="347" t="s">
        <v>56</v>
      </c>
      <c r="AY433" s="347" t="s">
        <v>56</v>
      </c>
    </row>
    <row r="434" spans="1:51" ht="22.15" hidden="1" customHeight="1">
      <c r="A434" s="30">
        <v>586000005</v>
      </c>
      <c r="B434" s="31" t="s">
        <v>1155</v>
      </c>
      <c r="C434" s="36"/>
      <c r="D434" s="223"/>
      <c r="E434" s="30" t="s">
        <v>740</v>
      </c>
      <c r="F434" s="74">
        <v>35</v>
      </c>
      <c r="K434" s="30" t="s">
        <v>67</v>
      </c>
      <c r="L434" s="76">
        <v>40</v>
      </c>
      <c r="M434" s="30" t="s">
        <v>1205</v>
      </c>
      <c r="N434" s="76">
        <v>28</v>
      </c>
      <c r="P434" s="78" t="s">
        <v>1142</v>
      </c>
      <c r="Q434" s="30" t="s">
        <v>1151</v>
      </c>
      <c r="R434" s="30" t="s">
        <v>1143</v>
      </c>
      <c r="U434" s="203" t="e">
        <f t="shared" si="6"/>
        <v>#DIV/0!</v>
      </c>
      <c r="X434" s="146"/>
      <c r="Y434" s="147"/>
      <c r="Z434" s="142"/>
      <c r="AA434" s="142"/>
      <c r="AB434" s="143"/>
      <c r="AC434" s="143"/>
      <c r="AD434" s="148"/>
      <c r="AE434" s="148"/>
      <c r="AF434" s="145" t="s">
        <v>56</v>
      </c>
      <c r="AG434" s="145" t="s">
        <v>56</v>
      </c>
      <c r="AH434" s="149" t="s">
        <v>56</v>
      </c>
      <c r="AI434" s="149" t="s">
        <v>56</v>
      </c>
      <c r="AJ434" s="152" t="s">
        <v>56</v>
      </c>
      <c r="AK434" s="152" t="s">
        <v>56</v>
      </c>
      <c r="AL434" s="153" t="s">
        <v>56</v>
      </c>
      <c r="AM434" s="153" t="s">
        <v>56</v>
      </c>
      <c r="AN434" s="154" t="s">
        <v>56</v>
      </c>
      <c r="AO434" s="154" t="s">
        <v>56</v>
      </c>
      <c r="AP434" s="155" t="s">
        <v>56</v>
      </c>
      <c r="AQ434" s="177" t="s">
        <v>56</v>
      </c>
      <c r="AR434" s="180" t="s">
        <v>56</v>
      </c>
      <c r="AS434" s="180" t="s">
        <v>56</v>
      </c>
      <c r="AT434" s="340" t="s">
        <v>56</v>
      </c>
      <c r="AU434" s="342" t="s">
        <v>56</v>
      </c>
      <c r="AV434" s="344" t="s">
        <v>56</v>
      </c>
      <c r="AW434" s="344" t="s">
        <v>56</v>
      </c>
      <c r="AX434" s="347" t="s">
        <v>56</v>
      </c>
      <c r="AY434" s="347" t="s">
        <v>56</v>
      </c>
    </row>
    <row r="435" spans="1:51" ht="22.15" hidden="1" customHeight="1">
      <c r="A435" s="30">
        <v>586000006</v>
      </c>
      <c r="B435" s="31" t="s">
        <v>1158</v>
      </c>
      <c r="C435" s="38"/>
      <c r="D435" s="223"/>
      <c r="E435" s="30" t="s">
        <v>740</v>
      </c>
      <c r="F435" s="74">
        <v>35</v>
      </c>
      <c r="K435" s="30" t="s">
        <v>82</v>
      </c>
      <c r="L435" s="76">
        <v>35</v>
      </c>
      <c r="P435" s="78" t="s">
        <v>1142</v>
      </c>
      <c r="Q435" s="30" t="s">
        <v>1151</v>
      </c>
      <c r="R435" s="30" t="s">
        <v>1143</v>
      </c>
      <c r="U435" s="203" t="e">
        <f t="shared" si="6"/>
        <v>#DIV/0!</v>
      </c>
      <c r="X435" s="146"/>
      <c r="Y435" s="147"/>
      <c r="Z435" s="142"/>
      <c r="AA435" s="142"/>
      <c r="AB435" s="143"/>
      <c r="AC435" s="143"/>
      <c r="AD435" s="148"/>
      <c r="AE435" s="148"/>
      <c r="AF435" s="145" t="s">
        <v>56</v>
      </c>
      <c r="AG435" s="145" t="s">
        <v>56</v>
      </c>
      <c r="AH435" s="149" t="s">
        <v>56</v>
      </c>
      <c r="AI435" s="149" t="s">
        <v>56</v>
      </c>
      <c r="AJ435" s="152" t="s">
        <v>56</v>
      </c>
      <c r="AK435" s="152" t="s">
        <v>56</v>
      </c>
      <c r="AL435" s="153" t="s">
        <v>56</v>
      </c>
      <c r="AM435" s="153" t="s">
        <v>56</v>
      </c>
      <c r="AN435" s="154" t="s">
        <v>56</v>
      </c>
      <c r="AO435" s="154" t="s">
        <v>56</v>
      </c>
      <c r="AP435" s="155" t="s">
        <v>56</v>
      </c>
      <c r="AQ435" s="177" t="s">
        <v>56</v>
      </c>
      <c r="AR435" s="180" t="s">
        <v>56</v>
      </c>
      <c r="AS435" s="180" t="s">
        <v>56</v>
      </c>
      <c r="AT435" s="340" t="s">
        <v>56</v>
      </c>
      <c r="AU435" s="342" t="s">
        <v>56</v>
      </c>
      <c r="AV435" s="344" t="s">
        <v>56</v>
      </c>
      <c r="AW435" s="344" t="s">
        <v>56</v>
      </c>
      <c r="AX435" s="347" t="s">
        <v>56</v>
      </c>
      <c r="AY435" s="347" t="s">
        <v>56</v>
      </c>
    </row>
    <row r="436" spans="1:51" ht="22.15" hidden="1" customHeight="1">
      <c r="A436" s="30">
        <v>586000007</v>
      </c>
      <c r="B436" s="31" t="s">
        <v>1160</v>
      </c>
      <c r="C436" s="38"/>
      <c r="D436" s="223"/>
      <c r="E436" s="30" t="s">
        <v>66</v>
      </c>
      <c r="F436" s="74">
        <v>40</v>
      </c>
      <c r="K436" s="30" t="s">
        <v>67</v>
      </c>
      <c r="L436" s="76">
        <v>40</v>
      </c>
      <c r="P436" s="78" t="s">
        <v>1142</v>
      </c>
      <c r="Q436" s="30" t="s">
        <v>1151</v>
      </c>
      <c r="R436" s="30" t="s">
        <v>1143</v>
      </c>
      <c r="U436" s="203" t="e">
        <f t="shared" si="6"/>
        <v>#DIV/0!</v>
      </c>
      <c r="X436" s="146"/>
      <c r="Y436" s="147"/>
      <c r="Z436" s="142"/>
      <c r="AA436" s="142"/>
      <c r="AB436" s="143"/>
      <c r="AC436" s="143"/>
      <c r="AD436" s="148"/>
      <c r="AE436" s="148"/>
      <c r="AF436" s="145" t="s">
        <v>56</v>
      </c>
      <c r="AG436" s="145" t="s">
        <v>56</v>
      </c>
      <c r="AH436" s="149" t="s">
        <v>56</v>
      </c>
      <c r="AI436" s="149" t="s">
        <v>56</v>
      </c>
      <c r="AJ436" s="152" t="s">
        <v>56</v>
      </c>
      <c r="AK436" s="152" t="s">
        <v>56</v>
      </c>
      <c r="AL436" s="153" t="s">
        <v>56</v>
      </c>
      <c r="AM436" s="153" t="s">
        <v>56</v>
      </c>
      <c r="AN436" s="154" t="s">
        <v>56</v>
      </c>
      <c r="AO436" s="154" t="s">
        <v>56</v>
      </c>
      <c r="AP436" s="155" t="s">
        <v>56</v>
      </c>
      <c r="AQ436" s="177" t="s">
        <v>56</v>
      </c>
      <c r="AR436" s="180" t="s">
        <v>56</v>
      </c>
      <c r="AS436" s="180" t="s">
        <v>56</v>
      </c>
      <c r="AT436" s="340" t="s">
        <v>56</v>
      </c>
      <c r="AU436" s="342" t="s">
        <v>56</v>
      </c>
      <c r="AV436" s="344" t="s">
        <v>56</v>
      </c>
      <c r="AW436" s="344" t="s">
        <v>56</v>
      </c>
      <c r="AX436" s="347" t="s">
        <v>56</v>
      </c>
      <c r="AY436" s="347" t="s">
        <v>56</v>
      </c>
    </row>
    <row r="437" spans="1:51" ht="22.15" hidden="1" customHeight="1">
      <c r="A437" s="30">
        <v>586000008</v>
      </c>
      <c r="B437" s="31" t="s">
        <v>1159</v>
      </c>
      <c r="C437" s="38"/>
      <c r="D437" s="223"/>
      <c r="E437" s="30" t="s">
        <v>66</v>
      </c>
      <c r="F437" s="74">
        <v>40</v>
      </c>
      <c r="K437" s="30" t="s">
        <v>67</v>
      </c>
      <c r="L437" s="76">
        <v>40</v>
      </c>
      <c r="P437" s="78" t="s">
        <v>1142</v>
      </c>
      <c r="Q437" s="30" t="s">
        <v>1151</v>
      </c>
      <c r="R437" s="30" t="s">
        <v>1143</v>
      </c>
      <c r="U437" s="203" t="e">
        <f t="shared" si="6"/>
        <v>#DIV/0!</v>
      </c>
      <c r="X437" s="146"/>
      <c r="Y437" s="147"/>
      <c r="Z437" s="142"/>
      <c r="AA437" s="142"/>
      <c r="AB437" s="143"/>
      <c r="AC437" s="143"/>
      <c r="AD437" s="148"/>
      <c r="AE437" s="148"/>
      <c r="AF437" s="145" t="s">
        <v>56</v>
      </c>
      <c r="AG437" s="145" t="s">
        <v>56</v>
      </c>
      <c r="AH437" s="149" t="s">
        <v>56</v>
      </c>
      <c r="AI437" s="149" t="s">
        <v>56</v>
      </c>
      <c r="AJ437" s="152" t="s">
        <v>56</v>
      </c>
      <c r="AK437" s="152" t="s">
        <v>56</v>
      </c>
      <c r="AL437" s="153" t="s">
        <v>56</v>
      </c>
      <c r="AM437" s="153" t="s">
        <v>56</v>
      </c>
      <c r="AN437" s="154" t="s">
        <v>56</v>
      </c>
      <c r="AO437" s="154" t="s">
        <v>56</v>
      </c>
      <c r="AP437" s="155" t="s">
        <v>56</v>
      </c>
      <c r="AQ437" s="177" t="s">
        <v>56</v>
      </c>
      <c r="AR437" s="180" t="s">
        <v>56</v>
      </c>
      <c r="AS437" s="180" t="s">
        <v>56</v>
      </c>
      <c r="AT437" s="340" t="s">
        <v>56</v>
      </c>
      <c r="AU437" s="342" t="s">
        <v>56</v>
      </c>
      <c r="AV437" s="344" t="s">
        <v>56</v>
      </c>
      <c r="AW437" s="344" t="s">
        <v>56</v>
      </c>
      <c r="AX437" s="347" t="s">
        <v>56</v>
      </c>
      <c r="AY437" s="347" t="s">
        <v>56</v>
      </c>
    </row>
    <row r="438" spans="1:51" ht="22.15" hidden="1" customHeight="1">
      <c r="A438" s="30">
        <v>586000009</v>
      </c>
      <c r="B438" s="31" t="s">
        <v>1161</v>
      </c>
      <c r="C438" s="38"/>
      <c r="D438" s="223"/>
      <c r="E438" s="30" t="s">
        <v>66</v>
      </c>
      <c r="F438" s="74">
        <v>40</v>
      </c>
      <c r="K438" s="30" t="s">
        <v>67</v>
      </c>
      <c r="L438" s="76">
        <v>40</v>
      </c>
      <c r="P438" s="78" t="s">
        <v>1142</v>
      </c>
      <c r="Q438" s="30" t="s">
        <v>1151</v>
      </c>
      <c r="R438" s="30" t="s">
        <v>1143</v>
      </c>
      <c r="U438" s="203" t="e">
        <f t="shared" si="6"/>
        <v>#DIV/0!</v>
      </c>
      <c r="X438" s="146"/>
      <c r="Y438" s="147"/>
      <c r="Z438" s="142"/>
      <c r="AA438" s="142"/>
      <c r="AB438" s="143"/>
      <c r="AC438" s="143"/>
      <c r="AD438" s="148"/>
      <c r="AE438" s="148"/>
      <c r="AF438" s="145" t="s">
        <v>56</v>
      </c>
      <c r="AG438" s="145" t="s">
        <v>56</v>
      </c>
      <c r="AH438" s="149" t="s">
        <v>56</v>
      </c>
      <c r="AI438" s="149" t="s">
        <v>56</v>
      </c>
      <c r="AJ438" s="152" t="s">
        <v>56</v>
      </c>
      <c r="AK438" s="152" t="s">
        <v>56</v>
      </c>
      <c r="AL438" s="153" t="s">
        <v>56</v>
      </c>
      <c r="AM438" s="153" t="s">
        <v>56</v>
      </c>
      <c r="AN438" s="154" t="s">
        <v>56</v>
      </c>
      <c r="AO438" s="154" t="s">
        <v>56</v>
      </c>
      <c r="AP438" s="155" t="s">
        <v>56</v>
      </c>
      <c r="AQ438" s="177" t="s">
        <v>56</v>
      </c>
      <c r="AR438" s="180" t="s">
        <v>56</v>
      </c>
      <c r="AS438" s="180" t="s">
        <v>56</v>
      </c>
      <c r="AT438" s="340" t="s">
        <v>56</v>
      </c>
      <c r="AU438" s="342" t="s">
        <v>56</v>
      </c>
      <c r="AV438" s="344" t="s">
        <v>56</v>
      </c>
      <c r="AW438" s="344" t="s">
        <v>56</v>
      </c>
      <c r="AX438" s="347" t="s">
        <v>56</v>
      </c>
      <c r="AY438" s="347" t="s">
        <v>56</v>
      </c>
    </row>
    <row r="439" spans="1:51" ht="22.15" hidden="1" customHeight="1">
      <c r="A439" s="30">
        <v>586000010</v>
      </c>
      <c r="B439" s="31" t="s">
        <v>1162</v>
      </c>
      <c r="C439" s="38"/>
      <c r="D439" s="223"/>
      <c r="E439" s="30" t="s">
        <v>66</v>
      </c>
      <c r="F439" s="74">
        <v>40</v>
      </c>
      <c r="K439" s="30" t="s">
        <v>67</v>
      </c>
      <c r="L439" s="76">
        <v>40</v>
      </c>
      <c r="P439" s="78" t="s">
        <v>1142</v>
      </c>
      <c r="Q439" s="30" t="s">
        <v>1151</v>
      </c>
      <c r="R439" s="30" t="s">
        <v>1143</v>
      </c>
      <c r="U439" s="203" t="e">
        <f t="shared" si="6"/>
        <v>#DIV/0!</v>
      </c>
      <c r="X439" s="146"/>
      <c r="Y439" s="147"/>
      <c r="Z439" s="142"/>
      <c r="AA439" s="142"/>
      <c r="AB439" s="143"/>
      <c r="AC439" s="143"/>
      <c r="AD439" s="148"/>
      <c r="AE439" s="148"/>
      <c r="AF439" s="145" t="s">
        <v>56</v>
      </c>
      <c r="AG439" s="145" t="s">
        <v>56</v>
      </c>
      <c r="AH439" s="149" t="s">
        <v>56</v>
      </c>
      <c r="AI439" s="149" t="s">
        <v>56</v>
      </c>
      <c r="AJ439" s="152" t="s">
        <v>56</v>
      </c>
      <c r="AK439" s="152" t="s">
        <v>56</v>
      </c>
      <c r="AL439" s="153" t="s">
        <v>56</v>
      </c>
      <c r="AM439" s="153" t="s">
        <v>56</v>
      </c>
      <c r="AN439" s="154" t="s">
        <v>56</v>
      </c>
      <c r="AO439" s="154" t="s">
        <v>56</v>
      </c>
      <c r="AP439" s="155" t="s">
        <v>56</v>
      </c>
      <c r="AQ439" s="177" t="s">
        <v>56</v>
      </c>
      <c r="AR439" s="180" t="s">
        <v>56</v>
      </c>
      <c r="AS439" s="180" t="s">
        <v>56</v>
      </c>
      <c r="AT439" s="340" t="s">
        <v>56</v>
      </c>
      <c r="AU439" s="342" t="s">
        <v>56</v>
      </c>
      <c r="AV439" s="344" t="s">
        <v>56</v>
      </c>
      <c r="AW439" s="344" t="s">
        <v>56</v>
      </c>
      <c r="AX439" s="347" t="s">
        <v>56</v>
      </c>
      <c r="AY439" s="347" t="s">
        <v>56</v>
      </c>
    </row>
    <row r="440" spans="1:51" ht="22.15" hidden="1" customHeight="1">
      <c r="A440" s="30">
        <v>586000011</v>
      </c>
      <c r="B440" s="31" t="s">
        <v>1163</v>
      </c>
      <c r="C440" s="38"/>
      <c r="D440" s="223"/>
      <c r="E440" s="30" t="s">
        <v>105</v>
      </c>
      <c r="F440" s="74">
        <v>10</v>
      </c>
      <c r="K440" s="30" t="s">
        <v>165</v>
      </c>
      <c r="L440" s="76">
        <v>10</v>
      </c>
      <c r="P440" s="78" t="s">
        <v>1142</v>
      </c>
      <c r="Q440" s="30" t="s">
        <v>1151</v>
      </c>
      <c r="R440" s="30" t="s">
        <v>1143</v>
      </c>
      <c r="U440" s="203" t="e">
        <f t="shared" si="6"/>
        <v>#DIV/0!</v>
      </c>
      <c r="X440" s="146"/>
      <c r="Y440" s="147"/>
      <c r="Z440" s="142"/>
      <c r="AA440" s="142"/>
      <c r="AB440" s="143"/>
      <c r="AC440" s="143"/>
      <c r="AD440" s="148"/>
      <c r="AE440" s="148"/>
      <c r="AF440" s="145" t="s">
        <v>56</v>
      </c>
      <c r="AG440" s="145" t="s">
        <v>56</v>
      </c>
      <c r="AH440" s="149" t="s">
        <v>56</v>
      </c>
      <c r="AI440" s="149" t="s">
        <v>56</v>
      </c>
      <c r="AJ440" s="152" t="s">
        <v>56</v>
      </c>
      <c r="AK440" s="152" t="s">
        <v>56</v>
      </c>
      <c r="AL440" s="153" t="s">
        <v>56</v>
      </c>
      <c r="AM440" s="153" t="s">
        <v>56</v>
      </c>
      <c r="AN440" s="154" t="s">
        <v>56</v>
      </c>
      <c r="AO440" s="154" t="s">
        <v>56</v>
      </c>
      <c r="AP440" s="155" t="s">
        <v>56</v>
      </c>
      <c r="AQ440" s="177" t="s">
        <v>56</v>
      </c>
      <c r="AR440" s="180" t="s">
        <v>56</v>
      </c>
      <c r="AS440" s="180" t="s">
        <v>56</v>
      </c>
      <c r="AT440" s="340" t="s">
        <v>56</v>
      </c>
      <c r="AU440" s="342" t="s">
        <v>56</v>
      </c>
      <c r="AV440" s="344" t="s">
        <v>56</v>
      </c>
      <c r="AW440" s="344" t="s">
        <v>56</v>
      </c>
      <c r="AX440" s="347" t="s">
        <v>56</v>
      </c>
      <c r="AY440" s="347" t="s">
        <v>56</v>
      </c>
    </row>
    <row r="441" spans="1:51" ht="22.15" hidden="1" customHeight="1">
      <c r="A441" s="30">
        <v>586000012</v>
      </c>
      <c r="B441" s="31" t="s">
        <v>1309</v>
      </c>
      <c r="C441" s="38"/>
      <c r="D441" s="223"/>
      <c r="E441" s="30" t="s">
        <v>105</v>
      </c>
      <c r="F441" s="74">
        <v>10</v>
      </c>
      <c r="K441" s="30" t="s">
        <v>165</v>
      </c>
      <c r="L441" s="76">
        <v>10</v>
      </c>
      <c r="P441" s="78" t="s">
        <v>1142</v>
      </c>
      <c r="Q441" s="30" t="s">
        <v>1151</v>
      </c>
      <c r="R441" s="30" t="s">
        <v>1310</v>
      </c>
      <c r="U441" s="203" t="e">
        <f t="shared" si="6"/>
        <v>#DIV/0!</v>
      </c>
      <c r="X441" s="146"/>
      <c r="Y441" s="147"/>
      <c r="Z441" s="142"/>
      <c r="AA441" s="142"/>
      <c r="AB441" s="143"/>
      <c r="AC441" s="143"/>
      <c r="AD441" s="148"/>
      <c r="AE441" s="148"/>
      <c r="AF441" s="145" t="s">
        <v>56</v>
      </c>
      <c r="AG441" s="145" t="s">
        <v>56</v>
      </c>
      <c r="AH441" s="149" t="s">
        <v>56</v>
      </c>
      <c r="AI441" s="149" t="s">
        <v>56</v>
      </c>
      <c r="AJ441" s="152" t="s">
        <v>56</v>
      </c>
      <c r="AK441" s="152" t="s">
        <v>56</v>
      </c>
      <c r="AL441" s="153" t="s">
        <v>56</v>
      </c>
      <c r="AM441" s="153" t="s">
        <v>56</v>
      </c>
      <c r="AN441" s="154" t="s">
        <v>56</v>
      </c>
      <c r="AO441" s="154" t="s">
        <v>56</v>
      </c>
      <c r="AP441" s="155" t="s">
        <v>56</v>
      </c>
      <c r="AQ441" s="177" t="s">
        <v>56</v>
      </c>
      <c r="AR441" s="180" t="s">
        <v>56</v>
      </c>
      <c r="AS441" s="180" t="s">
        <v>56</v>
      </c>
      <c r="AT441" s="340" t="s">
        <v>56</v>
      </c>
      <c r="AU441" s="342" t="s">
        <v>56</v>
      </c>
      <c r="AV441" s="344" t="s">
        <v>56</v>
      </c>
      <c r="AW441" s="344" t="s">
        <v>56</v>
      </c>
      <c r="AX441" s="347" t="s">
        <v>56</v>
      </c>
      <c r="AY441" s="347" t="s">
        <v>56</v>
      </c>
    </row>
    <row r="442" spans="1:51" ht="22.15" hidden="1" customHeight="1">
      <c r="A442" s="236" t="s">
        <v>1694</v>
      </c>
      <c r="B442" s="230" t="s">
        <v>2211</v>
      </c>
      <c r="C442" s="244" t="s">
        <v>1693</v>
      </c>
      <c r="D442" s="223" t="s">
        <v>1696</v>
      </c>
      <c r="E442" s="30" t="s">
        <v>52</v>
      </c>
      <c r="F442" s="74">
        <v>160</v>
      </c>
      <c r="G442" s="30" t="s">
        <v>33</v>
      </c>
      <c r="H442" s="74">
        <v>115</v>
      </c>
      <c r="K442" s="30" t="s">
        <v>25</v>
      </c>
      <c r="L442" s="76">
        <v>132</v>
      </c>
      <c r="M442" s="30" t="s">
        <v>949</v>
      </c>
      <c r="N442" s="76">
        <v>140</v>
      </c>
      <c r="P442" s="78" t="s">
        <v>1113</v>
      </c>
      <c r="Q442" s="30" t="s">
        <v>1114</v>
      </c>
      <c r="R442" s="30">
        <v>3.36</v>
      </c>
      <c r="S442" s="86">
        <v>1.79</v>
      </c>
      <c r="T442" s="86">
        <v>1.79</v>
      </c>
      <c r="U442" s="203">
        <f t="shared" si="6"/>
        <v>558.65921787709499</v>
      </c>
      <c r="V442" s="30" t="s">
        <v>1070</v>
      </c>
      <c r="W442" s="79" t="s">
        <v>1695</v>
      </c>
      <c r="X442" s="146">
        <v>6.8</v>
      </c>
      <c r="Y442" s="147">
        <v>6.95</v>
      </c>
      <c r="Z442" s="142">
        <v>8.6</v>
      </c>
      <c r="AA442" s="142">
        <v>8.8000000000000007</v>
      </c>
      <c r="AB442" s="143">
        <v>11</v>
      </c>
      <c r="AC442" s="143">
        <v>11.2</v>
      </c>
      <c r="AD442" s="148">
        <v>3.5</v>
      </c>
      <c r="AE442" s="148">
        <v>3.55</v>
      </c>
      <c r="AF442" s="145">
        <v>2.2999999999999998</v>
      </c>
      <c r="AG442" s="145">
        <v>2.5</v>
      </c>
      <c r="AH442" s="149">
        <v>7.8</v>
      </c>
      <c r="AI442" s="149">
        <v>8</v>
      </c>
      <c r="AJ442" s="152">
        <v>3.9</v>
      </c>
      <c r="AK442" s="152">
        <v>3.95</v>
      </c>
      <c r="AL442" s="153" t="s">
        <v>56</v>
      </c>
      <c r="AM442" s="153" t="s">
        <v>56</v>
      </c>
      <c r="AN442" s="154" t="s">
        <v>56</v>
      </c>
      <c r="AO442" s="154" t="s">
        <v>56</v>
      </c>
      <c r="AP442" s="155" t="s">
        <v>56</v>
      </c>
      <c r="AQ442" s="177" t="s">
        <v>56</v>
      </c>
      <c r="AR442" s="180" t="s">
        <v>56</v>
      </c>
      <c r="AS442" s="180" t="s">
        <v>56</v>
      </c>
      <c r="AT442" s="340" t="s">
        <v>56</v>
      </c>
      <c r="AU442" s="342" t="s">
        <v>56</v>
      </c>
      <c r="AV442" s="344" t="s">
        <v>56</v>
      </c>
      <c r="AW442" s="344" t="s">
        <v>56</v>
      </c>
      <c r="AX442" s="347" t="s">
        <v>56</v>
      </c>
      <c r="AY442" s="347" t="s">
        <v>56</v>
      </c>
    </row>
    <row r="443" spans="1:51" ht="22.15" hidden="1" customHeight="1">
      <c r="A443" s="30">
        <v>595000001</v>
      </c>
      <c r="B443" s="31" t="s">
        <v>812</v>
      </c>
      <c r="C443" s="38"/>
      <c r="D443" s="223"/>
      <c r="U443" s="203" t="e">
        <f t="shared" si="6"/>
        <v>#DIV/0!</v>
      </c>
      <c r="X443" s="146"/>
      <c r="Y443" s="147"/>
      <c r="Z443" s="142"/>
      <c r="AA443" s="142"/>
      <c r="AB443" s="143"/>
      <c r="AC443" s="143"/>
      <c r="AD443" s="148"/>
      <c r="AE443" s="148"/>
      <c r="AF443" s="145" t="s">
        <v>56</v>
      </c>
      <c r="AG443" s="145" t="s">
        <v>56</v>
      </c>
      <c r="AH443" s="149" t="s">
        <v>56</v>
      </c>
      <c r="AI443" s="149" t="s">
        <v>56</v>
      </c>
      <c r="AJ443" s="152" t="s">
        <v>56</v>
      </c>
      <c r="AK443" s="152" t="s">
        <v>56</v>
      </c>
      <c r="AL443" s="153" t="s">
        <v>56</v>
      </c>
      <c r="AM443" s="153" t="s">
        <v>56</v>
      </c>
      <c r="AN443" s="154" t="s">
        <v>56</v>
      </c>
      <c r="AO443" s="154" t="s">
        <v>56</v>
      </c>
      <c r="AP443" s="155" t="s">
        <v>56</v>
      </c>
      <c r="AQ443" s="177" t="s">
        <v>56</v>
      </c>
      <c r="AR443" s="180" t="s">
        <v>56</v>
      </c>
      <c r="AS443" s="180" t="s">
        <v>56</v>
      </c>
      <c r="AT443" s="340" t="s">
        <v>56</v>
      </c>
      <c r="AU443" s="342" t="s">
        <v>56</v>
      </c>
      <c r="AV443" s="344" t="s">
        <v>56</v>
      </c>
      <c r="AW443" s="344" t="s">
        <v>56</v>
      </c>
      <c r="AX443" s="347" t="s">
        <v>56</v>
      </c>
      <c r="AY443" s="347" t="s">
        <v>56</v>
      </c>
    </row>
    <row r="444" spans="1:51" ht="22.15" hidden="1" customHeight="1">
      <c r="A444" s="30">
        <v>595000002</v>
      </c>
      <c r="B444" s="31" t="s">
        <v>810</v>
      </c>
      <c r="C444" s="38"/>
      <c r="D444" s="223"/>
      <c r="U444" s="203" t="e">
        <f t="shared" si="6"/>
        <v>#DIV/0!</v>
      </c>
      <c r="X444" s="146"/>
      <c r="Y444" s="147"/>
      <c r="Z444" s="142"/>
      <c r="AA444" s="142"/>
      <c r="AB444" s="143"/>
      <c r="AC444" s="143"/>
      <c r="AD444" s="148"/>
      <c r="AE444" s="148"/>
      <c r="AF444" s="145" t="s">
        <v>56</v>
      </c>
      <c r="AG444" s="145" t="s">
        <v>56</v>
      </c>
      <c r="AH444" s="149" t="s">
        <v>56</v>
      </c>
      <c r="AI444" s="149" t="s">
        <v>56</v>
      </c>
      <c r="AJ444" s="152" t="s">
        <v>56</v>
      </c>
      <c r="AK444" s="152" t="s">
        <v>56</v>
      </c>
      <c r="AL444" s="153" t="s">
        <v>56</v>
      </c>
      <c r="AM444" s="153" t="s">
        <v>56</v>
      </c>
      <c r="AN444" s="154" t="s">
        <v>56</v>
      </c>
      <c r="AO444" s="154" t="s">
        <v>56</v>
      </c>
      <c r="AP444" s="155" t="s">
        <v>56</v>
      </c>
      <c r="AQ444" s="177" t="s">
        <v>56</v>
      </c>
      <c r="AR444" s="180" t="s">
        <v>56</v>
      </c>
      <c r="AS444" s="180" t="s">
        <v>56</v>
      </c>
      <c r="AT444" s="340" t="s">
        <v>56</v>
      </c>
      <c r="AU444" s="342" t="s">
        <v>56</v>
      </c>
      <c r="AV444" s="344" t="s">
        <v>56</v>
      </c>
      <c r="AW444" s="344" t="s">
        <v>56</v>
      </c>
      <c r="AX444" s="347" t="s">
        <v>56</v>
      </c>
      <c r="AY444" s="347" t="s">
        <v>56</v>
      </c>
    </row>
    <row r="445" spans="1:51" ht="22.15" hidden="1" customHeight="1">
      <c r="A445" s="30">
        <v>595000003</v>
      </c>
      <c r="B445" s="31" t="s">
        <v>811</v>
      </c>
      <c r="C445" s="38"/>
      <c r="D445" s="223"/>
      <c r="U445" s="203" t="e">
        <f t="shared" si="6"/>
        <v>#DIV/0!</v>
      </c>
      <c r="X445" s="146"/>
      <c r="Y445" s="147"/>
      <c r="Z445" s="142"/>
      <c r="AA445" s="142"/>
      <c r="AB445" s="143"/>
      <c r="AC445" s="143"/>
      <c r="AD445" s="148"/>
      <c r="AE445" s="148"/>
      <c r="AF445" s="145" t="s">
        <v>56</v>
      </c>
      <c r="AG445" s="145" t="s">
        <v>56</v>
      </c>
      <c r="AH445" s="149" t="s">
        <v>56</v>
      </c>
      <c r="AI445" s="149" t="s">
        <v>56</v>
      </c>
      <c r="AJ445" s="152" t="s">
        <v>56</v>
      </c>
      <c r="AK445" s="152" t="s">
        <v>56</v>
      </c>
      <c r="AL445" s="153" t="s">
        <v>56</v>
      </c>
      <c r="AM445" s="153" t="s">
        <v>56</v>
      </c>
      <c r="AN445" s="154" t="s">
        <v>56</v>
      </c>
      <c r="AO445" s="154" t="s">
        <v>56</v>
      </c>
      <c r="AP445" s="155" t="s">
        <v>56</v>
      </c>
      <c r="AQ445" s="177" t="s">
        <v>56</v>
      </c>
      <c r="AR445" s="180" t="s">
        <v>56</v>
      </c>
      <c r="AS445" s="180" t="s">
        <v>56</v>
      </c>
      <c r="AT445" s="340" t="s">
        <v>56</v>
      </c>
      <c r="AU445" s="342" t="s">
        <v>56</v>
      </c>
      <c r="AV445" s="344" t="s">
        <v>56</v>
      </c>
      <c r="AW445" s="344" t="s">
        <v>56</v>
      </c>
      <c r="AX445" s="347" t="s">
        <v>56</v>
      </c>
      <c r="AY445" s="347" t="s">
        <v>56</v>
      </c>
    </row>
    <row r="446" spans="1:51" ht="22.15" hidden="1" customHeight="1">
      <c r="A446" s="30">
        <v>595000004</v>
      </c>
      <c r="B446" s="31" t="s">
        <v>813</v>
      </c>
      <c r="C446" s="38"/>
      <c r="D446" s="223"/>
      <c r="U446" s="203" t="e">
        <f t="shared" si="6"/>
        <v>#DIV/0!</v>
      </c>
      <c r="X446" s="146"/>
      <c r="Y446" s="147"/>
      <c r="Z446" s="142"/>
      <c r="AA446" s="142"/>
      <c r="AB446" s="143"/>
      <c r="AC446" s="143"/>
      <c r="AD446" s="148"/>
      <c r="AE446" s="148"/>
      <c r="AF446" s="145" t="s">
        <v>56</v>
      </c>
      <c r="AG446" s="145" t="s">
        <v>56</v>
      </c>
      <c r="AH446" s="149" t="s">
        <v>56</v>
      </c>
      <c r="AI446" s="149" t="s">
        <v>56</v>
      </c>
      <c r="AJ446" s="152" t="s">
        <v>56</v>
      </c>
      <c r="AK446" s="152" t="s">
        <v>56</v>
      </c>
      <c r="AL446" s="153" t="s">
        <v>56</v>
      </c>
      <c r="AM446" s="153" t="s">
        <v>56</v>
      </c>
      <c r="AN446" s="154" t="s">
        <v>56</v>
      </c>
      <c r="AO446" s="154" t="s">
        <v>56</v>
      </c>
      <c r="AP446" s="155" t="s">
        <v>56</v>
      </c>
      <c r="AQ446" s="177" t="s">
        <v>56</v>
      </c>
      <c r="AR446" s="180" t="s">
        <v>56</v>
      </c>
      <c r="AS446" s="180" t="s">
        <v>56</v>
      </c>
      <c r="AT446" s="340" t="s">
        <v>56</v>
      </c>
      <c r="AU446" s="342" t="s">
        <v>56</v>
      </c>
      <c r="AV446" s="344" t="s">
        <v>56</v>
      </c>
      <c r="AW446" s="344" t="s">
        <v>56</v>
      </c>
      <c r="AX446" s="347" t="s">
        <v>56</v>
      </c>
      <c r="AY446" s="347" t="s">
        <v>56</v>
      </c>
    </row>
    <row r="447" spans="1:51" ht="22.15" hidden="1" customHeight="1">
      <c r="A447" s="30">
        <v>595000005</v>
      </c>
      <c r="B447" s="31" t="s">
        <v>814</v>
      </c>
      <c r="C447" s="38"/>
      <c r="D447" s="223"/>
      <c r="U447" s="203" t="e">
        <f t="shared" si="6"/>
        <v>#DIV/0!</v>
      </c>
      <c r="X447" s="146"/>
      <c r="Y447" s="147"/>
      <c r="Z447" s="142"/>
      <c r="AA447" s="142"/>
      <c r="AB447" s="143"/>
      <c r="AC447" s="143"/>
      <c r="AD447" s="148"/>
      <c r="AE447" s="148"/>
      <c r="AF447" s="145" t="s">
        <v>56</v>
      </c>
      <c r="AG447" s="145" t="s">
        <v>56</v>
      </c>
      <c r="AH447" s="149" t="s">
        <v>56</v>
      </c>
      <c r="AI447" s="149" t="s">
        <v>56</v>
      </c>
      <c r="AJ447" s="152" t="s">
        <v>56</v>
      </c>
      <c r="AK447" s="152" t="s">
        <v>56</v>
      </c>
      <c r="AL447" s="153" t="s">
        <v>56</v>
      </c>
      <c r="AM447" s="153" t="s">
        <v>56</v>
      </c>
      <c r="AN447" s="154" t="s">
        <v>56</v>
      </c>
      <c r="AO447" s="154" t="s">
        <v>56</v>
      </c>
      <c r="AP447" s="155" t="s">
        <v>56</v>
      </c>
      <c r="AQ447" s="177" t="s">
        <v>56</v>
      </c>
      <c r="AR447" s="180" t="s">
        <v>56</v>
      </c>
      <c r="AS447" s="180" t="s">
        <v>56</v>
      </c>
      <c r="AT447" s="340" t="s">
        <v>56</v>
      </c>
      <c r="AU447" s="342" t="s">
        <v>56</v>
      </c>
      <c r="AV447" s="344" t="s">
        <v>56</v>
      </c>
      <c r="AW447" s="344" t="s">
        <v>56</v>
      </c>
      <c r="AX447" s="347" t="s">
        <v>56</v>
      </c>
      <c r="AY447" s="347" t="s">
        <v>56</v>
      </c>
    </row>
    <row r="448" spans="1:51" ht="22.15" hidden="1" customHeight="1">
      <c r="A448" s="30">
        <v>595000006</v>
      </c>
      <c r="B448" s="31" t="s">
        <v>815</v>
      </c>
      <c r="C448" s="38"/>
      <c r="D448" s="223"/>
      <c r="U448" s="203" t="e">
        <f t="shared" si="6"/>
        <v>#DIV/0!</v>
      </c>
      <c r="X448" s="146"/>
      <c r="Y448" s="147"/>
      <c r="Z448" s="142"/>
      <c r="AA448" s="142"/>
      <c r="AB448" s="143"/>
      <c r="AC448" s="143"/>
      <c r="AD448" s="148"/>
      <c r="AE448" s="148"/>
      <c r="AF448" s="145" t="s">
        <v>56</v>
      </c>
      <c r="AG448" s="145" t="s">
        <v>56</v>
      </c>
      <c r="AH448" s="149" t="s">
        <v>56</v>
      </c>
      <c r="AI448" s="149" t="s">
        <v>56</v>
      </c>
      <c r="AJ448" s="152" t="s">
        <v>56</v>
      </c>
      <c r="AK448" s="152" t="s">
        <v>56</v>
      </c>
      <c r="AL448" s="153" t="s">
        <v>56</v>
      </c>
      <c r="AM448" s="153" t="s">
        <v>56</v>
      </c>
      <c r="AN448" s="154" t="s">
        <v>56</v>
      </c>
      <c r="AO448" s="154" t="s">
        <v>56</v>
      </c>
      <c r="AP448" s="155" t="s">
        <v>56</v>
      </c>
      <c r="AQ448" s="177" t="s">
        <v>56</v>
      </c>
      <c r="AR448" s="180" t="s">
        <v>56</v>
      </c>
      <c r="AS448" s="180" t="s">
        <v>56</v>
      </c>
      <c r="AT448" s="340" t="s">
        <v>56</v>
      </c>
      <c r="AU448" s="342" t="s">
        <v>56</v>
      </c>
      <c r="AV448" s="344" t="s">
        <v>56</v>
      </c>
      <c r="AW448" s="344" t="s">
        <v>56</v>
      </c>
      <c r="AX448" s="347" t="s">
        <v>56</v>
      </c>
      <c r="AY448" s="347" t="s">
        <v>56</v>
      </c>
    </row>
    <row r="449" spans="1:51" ht="22.15" hidden="1" customHeight="1">
      <c r="A449" s="30">
        <v>595000007</v>
      </c>
      <c r="B449" s="31" t="s">
        <v>820</v>
      </c>
      <c r="C449" s="38"/>
      <c r="D449" s="223"/>
      <c r="U449" s="203" t="e">
        <f t="shared" si="6"/>
        <v>#DIV/0!</v>
      </c>
      <c r="X449" s="146"/>
      <c r="Y449" s="147"/>
      <c r="Z449" s="142"/>
      <c r="AA449" s="142"/>
      <c r="AB449" s="143"/>
      <c r="AC449" s="143"/>
      <c r="AD449" s="148"/>
      <c r="AE449" s="148"/>
      <c r="AF449" s="145" t="s">
        <v>56</v>
      </c>
      <c r="AG449" s="145" t="s">
        <v>56</v>
      </c>
      <c r="AH449" s="149" t="s">
        <v>56</v>
      </c>
      <c r="AI449" s="149" t="s">
        <v>56</v>
      </c>
      <c r="AJ449" s="152" t="s">
        <v>56</v>
      </c>
      <c r="AK449" s="152" t="s">
        <v>56</v>
      </c>
      <c r="AL449" s="153" t="s">
        <v>56</v>
      </c>
      <c r="AM449" s="153" t="s">
        <v>56</v>
      </c>
      <c r="AN449" s="154" t="s">
        <v>56</v>
      </c>
      <c r="AO449" s="154" t="s">
        <v>56</v>
      </c>
      <c r="AP449" s="155" t="s">
        <v>56</v>
      </c>
      <c r="AQ449" s="177" t="s">
        <v>56</v>
      </c>
      <c r="AR449" s="180" t="s">
        <v>56</v>
      </c>
      <c r="AS449" s="180" t="s">
        <v>56</v>
      </c>
      <c r="AT449" s="340" t="s">
        <v>56</v>
      </c>
      <c r="AU449" s="342" t="s">
        <v>56</v>
      </c>
      <c r="AV449" s="344" t="s">
        <v>56</v>
      </c>
      <c r="AW449" s="344" t="s">
        <v>56</v>
      </c>
      <c r="AX449" s="347" t="s">
        <v>56</v>
      </c>
      <c r="AY449" s="347" t="s">
        <v>56</v>
      </c>
    </row>
    <row r="450" spans="1:51" ht="22.15" hidden="1" customHeight="1">
      <c r="A450" s="30">
        <v>595000008</v>
      </c>
      <c r="B450" s="31" t="s">
        <v>816</v>
      </c>
      <c r="C450" s="38"/>
      <c r="D450" s="223"/>
      <c r="U450" s="203" t="e">
        <f t="shared" ref="U450:U513" si="7">1000/T450</f>
        <v>#DIV/0!</v>
      </c>
      <c r="X450" s="146"/>
      <c r="Y450" s="147"/>
      <c r="Z450" s="142"/>
      <c r="AA450" s="142"/>
      <c r="AB450" s="143"/>
      <c r="AC450" s="143"/>
      <c r="AD450" s="148"/>
      <c r="AE450" s="148"/>
      <c r="AF450" s="145" t="s">
        <v>56</v>
      </c>
      <c r="AG450" s="145" t="s">
        <v>56</v>
      </c>
      <c r="AH450" s="149" t="s">
        <v>56</v>
      </c>
      <c r="AI450" s="149" t="s">
        <v>56</v>
      </c>
      <c r="AJ450" s="152" t="s">
        <v>56</v>
      </c>
      <c r="AK450" s="152" t="s">
        <v>56</v>
      </c>
      <c r="AL450" s="153" t="s">
        <v>56</v>
      </c>
      <c r="AM450" s="153" t="s">
        <v>56</v>
      </c>
      <c r="AN450" s="154" t="s">
        <v>56</v>
      </c>
      <c r="AO450" s="154" t="s">
        <v>56</v>
      </c>
      <c r="AP450" s="155" t="s">
        <v>56</v>
      </c>
      <c r="AQ450" s="177" t="s">
        <v>56</v>
      </c>
      <c r="AR450" s="180" t="s">
        <v>56</v>
      </c>
      <c r="AS450" s="180" t="s">
        <v>56</v>
      </c>
      <c r="AT450" s="340" t="s">
        <v>56</v>
      </c>
      <c r="AU450" s="342" t="s">
        <v>56</v>
      </c>
      <c r="AV450" s="344" t="s">
        <v>56</v>
      </c>
      <c r="AW450" s="344" t="s">
        <v>56</v>
      </c>
      <c r="AX450" s="347" t="s">
        <v>56</v>
      </c>
      <c r="AY450" s="347" t="s">
        <v>56</v>
      </c>
    </row>
    <row r="451" spans="1:51" ht="22.15" hidden="1" customHeight="1">
      <c r="A451" s="30">
        <v>595000009</v>
      </c>
      <c r="B451" s="31" t="s">
        <v>817</v>
      </c>
      <c r="C451" s="38"/>
      <c r="D451" s="223"/>
      <c r="U451" s="203" t="e">
        <f t="shared" si="7"/>
        <v>#DIV/0!</v>
      </c>
      <c r="X451" s="146"/>
      <c r="Y451" s="147"/>
      <c r="Z451" s="142"/>
      <c r="AA451" s="142"/>
      <c r="AB451" s="143"/>
      <c r="AC451" s="143"/>
      <c r="AD451" s="148"/>
      <c r="AE451" s="148"/>
      <c r="AF451" s="145" t="s">
        <v>56</v>
      </c>
      <c r="AG451" s="145" t="s">
        <v>56</v>
      </c>
      <c r="AH451" s="149" t="s">
        <v>56</v>
      </c>
      <c r="AI451" s="149" t="s">
        <v>56</v>
      </c>
      <c r="AJ451" s="152" t="s">
        <v>56</v>
      </c>
      <c r="AK451" s="152" t="s">
        <v>56</v>
      </c>
      <c r="AL451" s="153" t="s">
        <v>56</v>
      </c>
      <c r="AM451" s="153" t="s">
        <v>56</v>
      </c>
      <c r="AN451" s="154" t="s">
        <v>56</v>
      </c>
      <c r="AO451" s="154" t="s">
        <v>56</v>
      </c>
      <c r="AP451" s="155" t="s">
        <v>56</v>
      </c>
      <c r="AQ451" s="177" t="s">
        <v>56</v>
      </c>
      <c r="AR451" s="180" t="s">
        <v>56</v>
      </c>
      <c r="AS451" s="180" t="s">
        <v>56</v>
      </c>
      <c r="AT451" s="340" t="s">
        <v>56</v>
      </c>
      <c r="AU451" s="342" t="s">
        <v>56</v>
      </c>
      <c r="AV451" s="344" t="s">
        <v>56</v>
      </c>
      <c r="AW451" s="344" t="s">
        <v>56</v>
      </c>
      <c r="AX451" s="347" t="s">
        <v>56</v>
      </c>
      <c r="AY451" s="347" t="s">
        <v>56</v>
      </c>
    </row>
    <row r="452" spans="1:51" ht="22.15" hidden="1" customHeight="1">
      <c r="A452" s="30">
        <v>595000010</v>
      </c>
      <c r="B452" s="31" t="s">
        <v>819</v>
      </c>
      <c r="C452" s="38"/>
      <c r="D452" s="223"/>
      <c r="U452" s="203" t="e">
        <f t="shared" si="7"/>
        <v>#DIV/0!</v>
      </c>
      <c r="X452" s="146"/>
      <c r="Y452" s="147"/>
      <c r="Z452" s="142"/>
      <c r="AA452" s="142"/>
      <c r="AB452" s="143"/>
      <c r="AC452" s="143"/>
      <c r="AD452" s="148"/>
      <c r="AE452" s="148"/>
      <c r="AF452" s="145" t="s">
        <v>56</v>
      </c>
      <c r="AG452" s="145" t="s">
        <v>56</v>
      </c>
      <c r="AH452" s="149" t="s">
        <v>56</v>
      </c>
      <c r="AI452" s="149" t="s">
        <v>56</v>
      </c>
      <c r="AJ452" s="152" t="s">
        <v>56</v>
      </c>
      <c r="AK452" s="152" t="s">
        <v>56</v>
      </c>
      <c r="AL452" s="153" t="s">
        <v>56</v>
      </c>
      <c r="AM452" s="153" t="s">
        <v>56</v>
      </c>
      <c r="AN452" s="154" t="s">
        <v>56</v>
      </c>
      <c r="AO452" s="154" t="s">
        <v>56</v>
      </c>
      <c r="AP452" s="155" t="s">
        <v>56</v>
      </c>
      <c r="AQ452" s="177" t="s">
        <v>56</v>
      </c>
      <c r="AR452" s="180" t="s">
        <v>56</v>
      </c>
      <c r="AS452" s="180" t="s">
        <v>56</v>
      </c>
      <c r="AT452" s="340" t="s">
        <v>56</v>
      </c>
      <c r="AU452" s="342" t="s">
        <v>56</v>
      </c>
      <c r="AV452" s="344" t="s">
        <v>56</v>
      </c>
      <c r="AW452" s="344" t="s">
        <v>56</v>
      </c>
      <c r="AX452" s="347" t="s">
        <v>56</v>
      </c>
      <c r="AY452" s="347" t="s">
        <v>56</v>
      </c>
    </row>
    <row r="453" spans="1:51" ht="22.15" hidden="1" customHeight="1">
      <c r="A453" s="30">
        <v>595000011</v>
      </c>
      <c r="B453" s="31" t="s">
        <v>821</v>
      </c>
      <c r="C453" s="38"/>
      <c r="D453" s="223"/>
      <c r="U453" s="203" t="e">
        <f t="shared" si="7"/>
        <v>#DIV/0!</v>
      </c>
      <c r="X453" s="146"/>
      <c r="Y453" s="147"/>
      <c r="Z453" s="142"/>
      <c r="AA453" s="142"/>
      <c r="AB453" s="143"/>
      <c r="AC453" s="143"/>
      <c r="AD453" s="148"/>
      <c r="AE453" s="148"/>
      <c r="AF453" s="145" t="s">
        <v>56</v>
      </c>
      <c r="AG453" s="145" t="s">
        <v>56</v>
      </c>
      <c r="AH453" s="149" t="s">
        <v>56</v>
      </c>
      <c r="AI453" s="149" t="s">
        <v>56</v>
      </c>
      <c r="AJ453" s="152" t="s">
        <v>56</v>
      </c>
      <c r="AK453" s="152" t="s">
        <v>56</v>
      </c>
      <c r="AL453" s="153" t="s">
        <v>56</v>
      </c>
      <c r="AM453" s="153" t="s">
        <v>56</v>
      </c>
      <c r="AN453" s="154" t="s">
        <v>56</v>
      </c>
      <c r="AO453" s="154" t="s">
        <v>56</v>
      </c>
      <c r="AP453" s="155" t="s">
        <v>56</v>
      </c>
      <c r="AQ453" s="177" t="s">
        <v>56</v>
      </c>
      <c r="AR453" s="180" t="s">
        <v>56</v>
      </c>
      <c r="AS453" s="180" t="s">
        <v>56</v>
      </c>
      <c r="AT453" s="340" t="s">
        <v>56</v>
      </c>
      <c r="AU453" s="342" t="s">
        <v>56</v>
      </c>
      <c r="AV453" s="344" t="s">
        <v>56</v>
      </c>
      <c r="AW453" s="344" t="s">
        <v>56</v>
      </c>
      <c r="AX453" s="347" t="s">
        <v>56</v>
      </c>
      <c r="AY453" s="347" t="s">
        <v>56</v>
      </c>
    </row>
    <row r="454" spans="1:51" ht="22.15" hidden="1" customHeight="1">
      <c r="A454" s="30">
        <v>595000012</v>
      </c>
      <c r="B454" s="31" t="s">
        <v>818</v>
      </c>
      <c r="C454" s="38"/>
      <c r="D454" s="223"/>
      <c r="U454" s="203" t="e">
        <f t="shared" si="7"/>
        <v>#DIV/0!</v>
      </c>
      <c r="X454" s="146"/>
      <c r="Y454" s="147"/>
      <c r="Z454" s="142"/>
      <c r="AA454" s="142"/>
      <c r="AB454" s="143"/>
      <c r="AC454" s="143"/>
      <c r="AD454" s="148"/>
      <c r="AE454" s="148"/>
      <c r="AF454" s="145" t="s">
        <v>56</v>
      </c>
      <c r="AG454" s="145" t="s">
        <v>56</v>
      </c>
      <c r="AH454" s="149" t="s">
        <v>56</v>
      </c>
      <c r="AI454" s="149" t="s">
        <v>56</v>
      </c>
      <c r="AJ454" s="152" t="s">
        <v>56</v>
      </c>
      <c r="AK454" s="152" t="s">
        <v>56</v>
      </c>
      <c r="AL454" s="153" t="s">
        <v>56</v>
      </c>
      <c r="AM454" s="153" t="s">
        <v>56</v>
      </c>
      <c r="AN454" s="154" t="s">
        <v>56</v>
      </c>
      <c r="AO454" s="154" t="s">
        <v>56</v>
      </c>
      <c r="AP454" s="155" t="s">
        <v>56</v>
      </c>
      <c r="AQ454" s="177" t="s">
        <v>56</v>
      </c>
      <c r="AR454" s="180" t="s">
        <v>56</v>
      </c>
      <c r="AS454" s="180" t="s">
        <v>56</v>
      </c>
      <c r="AT454" s="340" t="s">
        <v>56</v>
      </c>
      <c r="AU454" s="342" t="s">
        <v>56</v>
      </c>
      <c r="AV454" s="344" t="s">
        <v>56</v>
      </c>
      <c r="AW454" s="344" t="s">
        <v>56</v>
      </c>
      <c r="AX454" s="347" t="s">
        <v>56</v>
      </c>
      <c r="AY454" s="347" t="s">
        <v>56</v>
      </c>
    </row>
    <row r="455" spans="1:51" ht="22.15" hidden="1" customHeight="1">
      <c r="A455" s="30">
        <v>595000013</v>
      </c>
      <c r="B455" s="31" t="s">
        <v>822</v>
      </c>
      <c r="C455" s="38"/>
      <c r="D455" s="223"/>
      <c r="U455" s="203" t="e">
        <f t="shared" si="7"/>
        <v>#DIV/0!</v>
      </c>
      <c r="X455" s="146"/>
      <c r="Y455" s="147"/>
      <c r="Z455" s="142"/>
      <c r="AA455" s="142"/>
      <c r="AB455" s="143"/>
      <c r="AC455" s="143"/>
      <c r="AD455" s="148"/>
      <c r="AE455" s="148"/>
      <c r="AF455" s="145" t="s">
        <v>56</v>
      </c>
      <c r="AG455" s="145" t="s">
        <v>56</v>
      </c>
      <c r="AH455" s="149" t="s">
        <v>56</v>
      </c>
      <c r="AI455" s="149" t="s">
        <v>56</v>
      </c>
      <c r="AJ455" s="152" t="s">
        <v>56</v>
      </c>
      <c r="AK455" s="152" t="s">
        <v>56</v>
      </c>
      <c r="AL455" s="153" t="s">
        <v>56</v>
      </c>
      <c r="AM455" s="153" t="s">
        <v>56</v>
      </c>
      <c r="AN455" s="154" t="s">
        <v>56</v>
      </c>
      <c r="AO455" s="154" t="s">
        <v>56</v>
      </c>
      <c r="AP455" s="155" t="s">
        <v>56</v>
      </c>
      <c r="AQ455" s="177" t="s">
        <v>56</v>
      </c>
      <c r="AR455" s="180" t="s">
        <v>56</v>
      </c>
      <c r="AS455" s="180" t="s">
        <v>56</v>
      </c>
      <c r="AT455" s="340" t="s">
        <v>56</v>
      </c>
      <c r="AU455" s="342" t="s">
        <v>56</v>
      </c>
      <c r="AV455" s="344" t="s">
        <v>56</v>
      </c>
      <c r="AW455" s="344" t="s">
        <v>56</v>
      </c>
      <c r="AX455" s="347" t="s">
        <v>56</v>
      </c>
      <c r="AY455" s="347" t="s">
        <v>56</v>
      </c>
    </row>
    <row r="456" spans="1:51" ht="22.15" hidden="1" customHeight="1">
      <c r="A456" s="30">
        <v>595000014</v>
      </c>
      <c r="B456" s="31" t="s">
        <v>823</v>
      </c>
      <c r="C456" s="38"/>
      <c r="D456" s="223"/>
      <c r="U456" s="203" t="e">
        <f t="shared" si="7"/>
        <v>#DIV/0!</v>
      </c>
      <c r="X456" s="146"/>
      <c r="Y456" s="147"/>
      <c r="Z456" s="142"/>
      <c r="AA456" s="142"/>
      <c r="AB456" s="143"/>
      <c r="AC456" s="143"/>
      <c r="AD456" s="148"/>
      <c r="AE456" s="148"/>
      <c r="AF456" s="145" t="s">
        <v>56</v>
      </c>
      <c r="AG456" s="145" t="s">
        <v>56</v>
      </c>
      <c r="AH456" s="149" t="s">
        <v>56</v>
      </c>
      <c r="AI456" s="149" t="s">
        <v>56</v>
      </c>
      <c r="AJ456" s="152" t="s">
        <v>56</v>
      </c>
      <c r="AK456" s="152" t="s">
        <v>56</v>
      </c>
      <c r="AL456" s="153" t="s">
        <v>56</v>
      </c>
      <c r="AM456" s="153" t="s">
        <v>56</v>
      </c>
      <c r="AN456" s="154" t="s">
        <v>56</v>
      </c>
      <c r="AO456" s="154" t="s">
        <v>56</v>
      </c>
      <c r="AP456" s="155" t="s">
        <v>56</v>
      </c>
      <c r="AQ456" s="177" t="s">
        <v>56</v>
      </c>
      <c r="AR456" s="180" t="s">
        <v>56</v>
      </c>
      <c r="AS456" s="180" t="s">
        <v>56</v>
      </c>
      <c r="AT456" s="340" t="s">
        <v>56</v>
      </c>
      <c r="AU456" s="342" t="s">
        <v>56</v>
      </c>
      <c r="AV456" s="344" t="s">
        <v>56</v>
      </c>
      <c r="AW456" s="344" t="s">
        <v>56</v>
      </c>
      <c r="AX456" s="347" t="s">
        <v>56</v>
      </c>
      <c r="AY456" s="347" t="s">
        <v>56</v>
      </c>
    </row>
    <row r="457" spans="1:51" ht="22.15" hidden="1" customHeight="1">
      <c r="A457" s="32">
        <v>595000015</v>
      </c>
      <c r="B457" s="31" t="s">
        <v>795</v>
      </c>
      <c r="C457" s="38"/>
      <c r="D457" s="223"/>
      <c r="U457" s="203" t="e">
        <f t="shared" si="7"/>
        <v>#DIV/0!</v>
      </c>
      <c r="X457" s="146"/>
      <c r="Y457" s="147"/>
      <c r="Z457" s="142"/>
      <c r="AA457" s="142"/>
      <c r="AB457" s="143"/>
      <c r="AC457" s="143"/>
      <c r="AD457" s="148"/>
      <c r="AE457" s="148"/>
      <c r="AF457" s="145" t="s">
        <v>56</v>
      </c>
      <c r="AG457" s="145" t="s">
        <v>56</v>
      </c>
      <c r="AH457" s="149" t="s">
        <v>56</v>
      </c>
      <c r="AI457" s="149" t="s">
        <v>56</v>
      </c>
      <c r="AJ457" s="152" t="s">
        <v>56</v>
      </c>
      <c r="AK457" s="152" t="s">
        <v>56</v>
      </c>
      <c r="AL457" s="153" t="s">
        <v>56</v>
      </c>
      <c r="AM457" s="153" t="s">
        <v>56</v>
      </c>
      <c r="AN457" s="154" t="s">
        <v>56</v>
      </c>
      <c r="AO457" s="154" t="s">
        <v>56</v>
      </c>
      <c r="AP457" s="155" t="s">
        <v>56</v>
      </c>
      <c r="AQ457" s="177" t="s">
        <v>56</v>
      </c>
      <c r="AR457" s="180" t="s">
        <v>56</v>
      </c>
      <c r="AS457" s="180" t="s">
        <v>56</v>
      </c>
      <c r="AT457" s="340" t="s">
        <v>56</v>
      </c>
      <c r="AU457" s="342" t="s">
        <v>56</v>
      </c>
      <c r="AV457" s="344" t="s">
        <v>56</v>
      </c>
      <c r="AW457" s="344" t="s">
        <v>56</v>
      </c>
      <c r="AX457" s="347" t="s">
        <v>56</v>
      </c>
      <c r="AY457" s="347" t="s">
        <v>56</v>
      </c>
    </row>
    <row r="458" spans="1:51" ht="22.15" hidden="1" customHeight="1">
      <c r="A458" s="32">
        <v>595000016</v>
      </c>
      <c r="B458" s="31" t="s">
        <v>799</v>
      </c>
      <c r="C458" s="38"/>
      <c r="D458" s="223"/>
      <c r="U458" s="203" t="e">
        <f t="shared" si="7"/>
        <v>#DIV/0!</v>
      </c>
      <c r="X458" s="146"/>
      <c r="Y458" s="147"/>
      <c r="Z458" s="142"/>
      <c r="AA458" s="142"/>
      <c r="AB458" s="143"/>
      <c r="AC458" s="143"/>
      <c r="AD458" s="148"/>
      <c r="AE458" s="148"/>
      <c r="AF458" s="145" t="s">
        <v>56</v>
      </c>
      <c r="AG458" s="145" t="s">
        <v>56</v>
      </c>
      <c r="AH458" s="149" t="s">
        <v>56</v>
      </c>
      <c r="AI458" s="149" t="s">
        <v>56</v>
      </c>
      <c r="AJ458" s="152" t="s">
        <v>56</v>
      </c>
      <c r="AK458" s="152" t="s">
        <v>56</v>
      </c>
      <c r="AL458" s="153" t="s">
        <v>56</v>
      </c>
      <c r="AM458" s="153" t="s">
        <v>56</v>
      </c>
      <c r="AN458" s="154" t="s">
        <v>56</v>
      </c>
      <c r="AO458" s="154" t="s">
        <v>56</v>
      </c>
      <c r="AP458" s="155" t="s">
        <v>56</v>
      </c>
      <c r="AQ458" s="177" t="s">
        <v>56</v>
      </c>
      <c r="AR458" s="180" t="s">
        <v>56</v>
      </c>
      <c r="AS458" s="180" t="s">
        <v>56</v>
      </c>
      <c r="AT458" s="340" t="s">
        <v>56</v>
      </c>
      <c r="AU458" s="342" t="s">
        <v>56</v>
      </c>
      <c r="AV458" s="344" t="s">
        <v>56</v>
      </c>
      <c r="AW458" s="344" t="s">
        <v>56</v>
      </c>
      <c r="AX458" s="347" t="s">
        <v>56</v>
      </c>
      <c r="AY458" s="347" t="s">
        <v>56</v>
      </c>
    </row>
    <row r="459" spans="1:51" ht="22.15" hidden="1" customHeight="1">
      <c r="A459" s="32">
        <v>595000017</v>
      </c>
      <c r="B459" s="31" t="s">
        <v>792</v>
      </c>
      <c r="C459" s="38"/>
      <c r="D459" s="223"/>
      <c r="U459" s="203" t="e">
        <f t="shared" si="7"/>
        <v>#DIV/0!</v>
      </c>
      <c r="X459" s="146"/>
      <c r="Y459" s="147"/>
      <c r="Z459" s="142"/>
      <c r="AA459" s="142"/>
      <c r="AB459" s="143"/>
      <c r="AC459" s="143"/>
      <c r="AD459" s="148"/>
      <c r="AE459" s="148"/>
      <c r="AF459" s="145" t="s">
        <v>56</v>
      </c>
      <c r="AG459" s="145" t="s">
        <v>56</v>
      </c>
      <c r="AH459" s="149" t="s">
        <v>56</v>
      </c>
      <c r="AI459" s="149" t="s">
        <v>56</v>
      </c>
      <c r="AJ459" s="152" t="s">
        <v>56</v>
      </c>
      <c r="AK459" s="152" t="s">
        <v>56</v>
      </c>
      <c r="AL459" s="153" t="s">
        <v>56</v>
      </c>
      <c r="AM459" s="153" t="s">
        <v>56</v>
      </c>
      <c r="AN459" s="154" t="s">
        <v>56</v>
      </c>
      <c r="AO459" s="154" t="s">
        <v>56</v>
      </c>
      <c r="AP459" s="155" t="s">
        <v>56</v>
      </c>
      <c r="AQ459" s="177" t="s">
        <v>56</v>
      </c>
      <c r="AR459" s="180" t="s">
        <v>56</v>
      </c>
      <c r="AS459" s="180" t="s">
        <v>56</v>
      </c>
      <c r="AT459" s="340" t="s">
        <v>56</v>
      </c>
      <c r="AU459" s="342" t="s">
        <v>56</v>
      </c>
      <c r="AV459" s="344" t="s">
        <v>56</v>
      </c>
      <c r="AW459" s="344" t="s">
        <v>56</v>
      </c>
      <c r="AX459" s="347" t="s">
        <v>56</v>
      </c>
      <c r="AY459" s="347" t="s">
        <v>56</v>
      </c>
    </row>
    <row r="460" spans="1:51" ht="22.15" hidden="1" customHeight="1">
      <c r="A460" s="32">
        <v>595000018</v>
      </c>
      <c r="B460" s="31" t="s">
        <v>801</v>
      </c>
      <c r="C460" s="38"/>
      <c r="D460" s="223"/>
      <c r="U460" s="203" t="e">
        <f t="shared" si="7"/>
        <v>#DIV/0!</v>
      </c>
      <c r="X460" s="146"/>
      <c r="Y460" s="147"/>
      <c r="Z460" s="142"/>
      <c r="AA460" s="142"/>
      <c r="AB460" s="143"/>
      <c r="AC460" s="143"/>
      <c r="AD460" s="148"/>
      <c r="AE460" s="148"/>
      <c r="AF460" s="145" t="s">
        <v>56</v>
      </c>
      <c r="AG460" s="145" t="s">
        <v>56</v>
      </c>
      <c r="AH460" s="149" t="s">
        <v>56</v>
      </c>
      <c r="AI460" s="149" t="s">
        <v>56</v>
      </c>
      <c r="AJ460" s="152" t="s">
        <v>56</v>
      </c>
      <c r="AK460" s="152" t="s">
        <v>56</v>
      </c>
      <c r="AL460" s="153" t="s">
        <v>56</v>
      </c>
      <c r="AM460" s="153" t="s">
        <v>56</v>
      </c>
      <c r="AN460" s="154" t="s">
        <v>56</v>
      </c>
      <c r="AO460" s="154" t="s">
        <v>56</v>
      </c>
      <c r="AP460" s="155" t="s">
        <v>56</v>
      </c>
      <c r="AQ460" s="177" t="s">
        <v>56</v>
      </c>
      <c r="AR460" s="180" t="s">
        <v>56</v>
      </c>
      <c r="AS460" s="180" t="s">
        <v>56</v>
      </c>
      <c r="AT460" s="340" t="s">
        <v>56</v>
      </c>
      <c r="AU460" s="342" t="s">
        <v>56</v>
      </c>
      <c r="AV460" s="344" t="s">
        <v>56</v>
      </c>
      <c r="AW460" s="344" t="s">
        <v>56</v>
      </c>
      <c r="AX460" s="347" t="s">
        <v>56</v>
      </c>
      <c r="AY460" s="347" t="s">
        <v>56</v>
      </c>
    </row>
    <row r="461" spans="1:51" ht="22.15" hidden="1" customHeight="1">
      <c r="A461" s="32">
        <v>595000019</v>
      </c>
      <c r="B461" s="31" t="s">
        <v>802</v>
      </c>
      <c r="C461" s="38"/>
      <c r="D461" s="223"/>
      <c r="U461" s="203" t="e">
        <f t="shared" si="7"/>
        <v>#DIV/0!</v>
      </c>
      <c r="X461" s="146"/>
      <c r="Y461" s="147"/>
      <c r="Z461" s="142"/>
      <c r="AA461" s="142"/>
      <c r="AB461" s="143"/>
      <c r="AC461" s="143"/>
      <c r="AD461" s="148"/>
      <c r="AE461" s="148"/>
      <c r="AF461" s="145" t="s">
        <v>56</v>
      </c>
      <c r="AG461" s="145" t="s">
        <v>56</v>
      </c>
      <c r="AH461" s="149" t="s">
        <v>56</v>
      </c>
      <c r="AI461" s="149" t="s">
        <v>56</v>
      </c>
      <c r="AJ461" s="152" t="s">
        <v>56</v>
      </c>
      <c r="AK461" s="152" t="s">
        <v>56</v>
      </c>
      <c r="AL461" s="153" t="s">
        <v>56</v>
      </c>
      <c r="AM461" s="153" t="s">
        <v>56</v>
      </c>
      <c r="AN461" s="154" t="s">
        <v>56</v>
      </c>
      <c r="AO461" s="154" t="s">
        <v>56</v>
      </c>
      <c r="AP461" s="155" t="s">
        <v>56</v>
      </c>
      <c r="AQ461" s="177" t="s">
        <v>56</v>
      </c>
      <c r="AR461" s="180" t="s">
        <v>56</v>
      </c>
      <c r="AS461" s="180" t="s">
        <v>56</v>
      </c>
      <c r="AT461" s="340" t="s">
        <v>56</v>
      </c>
      <c r="AU461" s="342" t="s">
        <v>56</v>
      </c>
      <c r="AV461" s="344" t="s">
        <v>56</v>
      </c>
      <c r="AW461" s="344" t="s">
        <v>56</v>
      </c>
      <c r="AX461" s="347" t="s">
        <v>56</v>
      </c>
      <c r="AY461" s="347" t="s">
        <v>56</v>
      </c>
    </row>
    <row r="462" spans="1:51" ht="22.15" hidden="1" customHeight="1">
      <c r="A462" s="32">
        <v>595000020</v>
      </c>
      <c r="B462" s="31" t="s">
        <v>803</v>
      </c>
      <c r="C462" s="38"/>
      <c r="D462" s="223"/>
      <c r="U462" s="203" t="e">
        <f t="shared" si="7"/>
        <v>#DIV/0!</v>
      </c>
      <c r="X462" s="146"/>
      <c r="Y462" s="147"/>
      <c r="Z462" s="142"/>
      <c r="AA462" s="142"/>
      <c r="AB462" s="143"/>
      <c r="AC462" s="143"/>
      <c r="AD462" s="148"/>
      <c r="AE462" s="148"/>
      <c r="AF462" s="145" t="s">
        <v>56</v>
      </c>
      <c r="AG462" s="145" t="s">
        <v>56</v>
      </c>
      <c r="AH462" s="149" t="s">
        <v>56</v>
      </c>
      <c r="AI462" s="149" t="s">
        <v>56</v>
      </c>
      <c r="AJ462" s="152" t="s">
        <v>56</v>
      </c>
      <c r="AK462" s="152" t="s">
        <v>56</v>
      </c>
      <c r="AL462" s="153" t="s">
        <v>56</v>
      </c>
      <c r="AM462" s="153" t="s">
        <v>56</v>
      </c>
      <c r="AN462" s="154" t="s">
        <v>56</v>
      </c>
      <c r="AO462" s="154" t="s">
        <v>56</v>
      </c>
      <c r="AP462" s="155" t="s">
        <v>56</v>
      </c>
      <c r="AQ462" s="177" t="s">
        <v>56</v>
      </c>
      <c r="AR462" s="180" t="s">
        <v>56</v>
      </c>
      <c r="AS462" s="180" t="s">
        <v>56</v>
      </c>
      <c r="AT462" s="340" t="s">
        <v>56</v>
      </c>
      <c r="AU462" s="342" t="s">
        <v>56</v>
      </c>
      <c r="AV462" s="344" t="s">
        <v>56</v>
      </c>
      <c r="AW462" s="344" t="s">
        <v>56</v>
      </c>
      <c r="AX462" s="347" t="s">
        <v>56</v>
      </c>
      <c r="AY462" s="347" t="s">
        <v>56</v>
      </c>
    </row>
    <row r="463" spans="1:51" ht="22.15" hidden="1" customHeight="1">
      <c r="A463" s="30">
        <v>595000021</v>
      </c>
      <c r="B463" s="31" t="s">
        <v>809</v>
      </c>
      <c r="C463" s="38"/>
      <c r="D463" s="223"/>
      <c r="U463" s="203" t="e">
        <f t="shared" si="7"/>
        <v>#DIV/0!</v>
      </c>
      <c r="X463" s="146"/>
      <c r="Y463" s="147"/>
      <c r="Z463" s="142"/>
      <c r="AA463" s="142"/>
      <c r="AB463" s="143"/>
      <c r="AC463" s="143"/>
      <c r="AD463" s="148"/>
      <c r="AE463" s="148"/>
      <c r="AF463" s="145" t="s">
        <v>56</v>
      </c>
      <c r="AG463" s="145" t="s">
        <v>56</v>
      </c>
      <c r="AH463" s="149" t="s">
        <v>56</v>
      </c>
      <c r="AI463" s="149" t="s">
        <v>56</v>
      </c>
      <c r="AJ463" s="152" t="s">
        <v>56</v>
      </c>
      <c r="AK463" s="152" t="s">
        <v>56</v>
      </c>
      <c r="AL463" s="153" t="s">
        <v>56</v>
      </c>
      <c r="AM463" s="153" t="s">
        <v>56</v>
      </c>
      <c r="AN463" s="154" t="s">
        <v>56</v>
      </c>
      <c r="AO463" s="154" t="s">
        <v>56</v>
      </c>
      <c r="AP463" s="155" t="s">
        <v>56</v>
      </c>
      <c r="AQ463" s="177" t="s">
        <v>56</v>
      </c>
      <c r="AR463" s="180" t="s">
        <v>56</v>
      </c>
      <c r="AS463" s="180" t="s">
        <v>56</v>
      </c>
      <c r="AT463" s="340" t="s">
        <v>56</v>
      </c>
      <c r="AU463" s="342" t="s">
        <v>56</v>
      </c>
      <c r="AV463" s="344" t="s">
        <v>56</v>
      </c>
      <c r="AW463" s="344" t="s">
        <v>56</v>
      </c>
      <c r="AX463" s="347" t="s">
        <v>56</v>
      </c>
      <c r="AY463" s="347" t="s">
        <v>56</v>
      </c>
    </row>
    <row r="464" spans="1:51" ht="22.15" hidden="1" customHeight="1">
      <c r="A464" s="32">
        <v>595000023</v>
      </c>
      <c r="B464" s="31" t="s">
        <v>800</v>
      </c>
      <c r="C464" s="38"/>
      <c r="D464" s="223"/>
      <c r="U464" s="203" t="e">
        <f t="shared" si="7"/>
        <v>#DIV/0!</v>
      </c>
      <c r="X464" s="146"/>
      <c r="Y464" s="147"/>
      <c r="Z464" s="142"/>
      <c r="AA464" s="142"/>
      <c r="AB464" s="143"/>
      <c r="AC464" s="143"/>
      <c r="AD464" s="148"/>
      <c r="AE464" s="148"/>
      <c r="AF464" s="145" t="s">
        <v>56</v>
      </c>
      <c r="AG464" s="145" t="s">
        <v>56</v>
      </c>
      <c r="AH464" s="149" t="s">
        <v>56</v>
      </c>
      <c r="AI464" s="149" t="s">
        <v>56</v>
      </c>
      <c r="AJ464" s="152" t="s">
        <v>56</v>
      </c>
      <c r="AK464" s="152" t="s">
        <v>56</v>
      </c>
      <c r="AL464" s="153" t="s">
        <v>56</v>
      </c>
      <c r="AM464" s="153" t="s">
        <v>56</v>
      </c>
      <c r="AN464" s="154" t="s">
        <v>56</v>
      </c>
      <c r="AO464" s="154" t="s">
        <v>56</v>
      </c>
      <c r="AP464" s="155" t="s">
        <v>56</v>
      </c>
      <c r="AQ464" s="177" t="s">
        <v>56</v>
      </c>
      <c r="AR464" s="180" t="s">
        <v>56</v>
      </c>
      <c r="AS464" s="180" t="s">
        <v>56</v>
      </c>
      <c r="AT464" s="340" t="s">
        <v>56</v>
      </c>
      <c r="AU464" s="342" t="s">
        <v>56</v>
      </c>
      <c r="AV464" s="344" t="s">
        <v>56</v>
      </c>
      <c r="AW464" s="344" t="s">
        <v>56</v>
      </c>
      <c r="AX464" s="347" t="s">
        <v>56</v>
      </c>
      <c r="AY464" s="347" t="s">
        <v>56</v>
      </c>
    </row>
    <row r="465" spans="1:51" ht="22.15" hidden="1" customHeight="1">
      <c r="A465" s="32">
        <v>595000024</v>
      </c>
      <c r="B465" s="31" t="s">
        <v>793</v>
      </c>
      <c r="C465" s="38"/>
      <c r="D465" s="223"/>
      <c r="U465" s="203" t="e">
        <f t="shared" si="7"/>
        <v>#DIV/0!</v>
      </c>
      <c r="X465" s="146"/>
      <c r="Y465" s="147"/>
      <c r="Z465" s="142"/>
      <c r="AA465" s="142"/>
      <c r="AB465" s="143"/>
      <c r="AC465" s="143"/>
      <c r="AD465" s="148"/>
      <c r="AE465" s="148"/>
      <c r="AF465" s="145" t="s">
        <v>56</v>
      </c>
      <c r="AG465" s="145" t="s">
        <v>56</v>
      </c>
      <c r="AH465" s="149" t="s">
        <v>56</v>
      </c>
      <c r="AI465" s="149" t="s">
        <v>56</v>
      </c>
      <c r="AJ465" s="152" t="s">
        <v>56</v>
      </c>
      <c r="AK465" s="152" t="s">
        <v>56</v>
      </c>
      <c r="AL465" s="153" t="s">
        <v>56</v>
      </c>
      <c r="AM465" s="153" t="s">
        <v>56</v>
      </c>
      <c r="AN465" s="154" t="s">
        <v>56</v>
      </c>
      <c r="AO465" s="154" t="s">
        <v>56</v>
      </c>
      <c r="AP465" s="155" t="s">
        <v>56</v>
      </c>
      <c r="AQ465" s="177" t="s">
        <v>56</v>
      </c>
      <c r="AR465" s="180" t="s">
        <v>56</v>
      </c>
      <c r="AS465" s="180" t="s">
        <v>56</v>
      </c>
      <c r="AT465" s="340" t="s">
        <v>56</v>
      </c>
      <c r="AU465" s="342" t="s">
        <v>56</v>
      </c>
      <c r="AV465" s="344" t="s">
        <v>56</v>
      </c>
      <c r="AW465" s="344" t="s">
        <v>56</v>
      </c>
      <c r="AX465" s="347" t="s">
        <v>56</v>
      </c>
      <c r="AY465" s="347" t="s">
        <v>56</v>
      </c>
    </row>
    <row r="466" spans="1:51" ht="22.15" hidden="1" customHeight="1">
      <c r="A466" s="32">
        <v>595000025</v>
      </c>
      <c r="B466" s="31" t="s">
        <v>794</v>
      </c>
      <c r="C466" s="38"/>
      <c r="D466" s="223"/>
      <c r="U466" s="203" t="e">
        <f t="shared" si="7"/>
        <v>#DIV/0!</v>
      </c>
      <c r="X466" s="146"/>
      <c r="Y466" s="147"/>
      <c r="Z466" s="142"/>
      <c r="AA466" s="142"/>
      <c r="AB466" s="143"/>
      <c r="AC466" s="143"/>
      <c r="AD466" s="148"/>
      <c r="AE466" s="148"/>
      <c r="AF466" s="145" t="s">
        <v>56</v>
      </c>
      <c r="AG466" s="145" t="s">
        <v>56</v>
      </c>
      <c r="AH466" s="149" t="s">
        <v>56</v>
      </c>
      <c r="AI466" s="149" t="s">
        <v>56</v>
      </c>
      <c r="AJ466" s="152" t="s">
        <v>56</v>
      </c>
      <c r="AK466" s="152" t="s">
        <v>56</v>
      </c>
      <c r="AL466" s="153" t="s">
        <v>56</v>
      </c>
      <c r="AM466" s="153" t="s">
        <v>56</v>
      </c>
      <c r="AN466" s="154" t="s">
        <v>56</v>
      </c>
      <c r="AO466" s="154" t="s">
        <v>56</v>
      </c>
      <c r="AP466" s="155" t="s">
        <v>56</v>
      </c>
      <c r="AQ466" s="177" t="s">
        <v>56</v>
      </c>
      <c r="AR466" s="180" t="s">
        <v>56</v>
      </c>
      <c r="AS466" s="180" t="s">
        <v>56</v>
      </c>
      <c r="AT466" s="340" t="s">
        <v>56</v>
      </c>
      <c r="AU466" s="342" t="s">
        <v>56</v>
      </c>
      <c r="AV466" s="344" t="s">
        <v>56</v>
      </c>
      <c r="AW466" s="344" t="s">
        <v>56</v>
      </c>
      <c r="AX466" s="347" t="s">
        <v>56</v>
      </c>
      <c r="AY466" s="347" t="s">
        <v>56</v>
      </c>
    </row>
    <row r="467" spans="1:51" ht="22.15" hidden="1" customHeight="1">
      <c r="A467" s="245" t="s">
        <v>1561</v>
      </c>
      <c r="B467" s="246" t="s">
        <v>2618</v>
      </c>
      <c r="C467" s="247" t="s">
        <v>1741</v>
      </c>
      <c r="D467" s="223" t="s">
        <v>1730</v>
      </c>
      <c r="E467" s="30" t="s">
        <v>740</v>
      </c>
      <c r="F467" s="74">
        <v>28</v>
      </c>
      <c r="K467" s="30" t="s">
        <v>82</v>
      </c>
      <c r="L467" s="76">
        <v>28</v>
      </c>
      <c r="P467" s="78" t="s">
        <v>1315</v>
      </c>
      <c r="Q467" s="30" t="s">
        <v>1536</v>
      </c>
      <c r="R467" s="30" t="s">
        <v>1316</v>
      </c>
      <c r="S467" s="86">
        <v>293.14999999999998</v>
      </c>
      <c r="T467" s="86">
        <v>258.33999999999997</v>
      </c>
      <c r="U467" s="203">
        <f t="shared" si="7"/>
        <v>3.8708678485716503</v>
      </c>
      <c r="X467" s="146">
        <v>35.4</v>
      </c>
      <c r="Y467" s="147">
        <v>36</v>
      </c>
      <c r="Z467" s="142">
        <v>14.6</v>
      </c>
      <c r="AA467" s="142">
        <v>14.8</v>
      </c>
      <c r="AB467" s="143">
        <v>44</v>
      </c>
      <c r="AC467" s="143">
        <v>46</v>
      </c>
      <c r="AD467" s="148">
        <v>23.7</v>
      </c>
      <c r="AE467" s="148">
        <v>24</v>
      </c>
      <c r="AF467" s="145">
        <v>21.83</v>
      </c>
      <c r="AG467" s="145">
        <v>21.95</v>
      </c>
      <c r="AH467" s="149">
        <v>34</v>
      </c>
      <c r="AI467" s="149">
        <v>35</v>
      </c>
      <c r="AJ467" s="152" t="s">
        <v>56</v>
      </c>
      <c r="AK467" s="152" t="s">
        <v>56</v>
      </c>
      <c r="AL467" s="153" t="s">
        <v>56</v>
      </c>
      <c r="AM467" s="153" t="s">
        <v>56</v>
      </c>
      <c r="AN467" s="154" t="s">
        <v>56</v>
      </c>
      <c r="AO467" s="154" t="s">
        <v>56</v>
      </c>
      <c r="AP467" s="155" t="s">
        <v>56</v>
      </c>
      <c r="AQ467" s="177" t="s">
        <v>56</v>
      </c>
      <c r="AR467" s="180" t="s">
        <v>56</v>
      </c>
      <c r="AS467" s="180" t="s">
        <v>56</v>
      </c>
      <c r="AT467" s="340" t="s">
        <v>56</v>
      </c>
      <c r="AU467" s="342" t="s">
        <v>56</v>
      </c>
      <c r="AV467" s="344" t="s">
        <v>56</v>
      </c>
      <c r="AW467" s="344" t="s">
        <v>56</v>
      </c>
      <c r="AX467" s="347" t="s">
        <v>56</v>
      </c>
      <c r="AY467" s="347" t="s">
        <v>56</v>
      </c>
    </row>
    <row r="468" spans="1:51" ht="22.15" hidden="1" customHeight="1">
      <c r="A468" s="245" t="s">
        <v>1562</v>
      </c>
      <c r="B468" s="246" t="s">
        <v>2619</v>
      </c>
      <c r="C468" s="247" t="s">
        <v>1742</v>
      </c>
      <c r="D468" s="223" t="s">
        <v>1730</v>
      </c>
      <c r="E468" s="30" t="s">
        <v>740</v>
      </c>
      <c r="F468" s="74">
        <v>28</v>
      </c>
      <c r="K468" s="30" t="s">
        <v>82</v>
      </c>
      <c r="L468" s="76">
        <v>28</v>
      </c>
      <c r="P468" s="78" t="s">
        <v>1315</v>
      </c>
      <c r="Q468" s="30" t="s">
        <v>1536</v>
      </c>
      <c r="R468" s="30" t="s">
        <v>1316</v>
      </c>
      <c r="S468" s="86">
        <v>309.01</v>
      </c>
      <c r="T468" s="86">
        <v>274.43</v>
      </c>
      <c r="U468" s="203">
        <f t="shared" si="7"/>
        <v>3.6439164814342453</v>
      </c>
      <c r="X468" s="146">
        <v>35.4</v>
      </c>
      <c r="Y468" s="147">
        <v>36</v>
      </c>
      <c r="Z468" s="142">
        <v>14.6</v>
      </c>
      <c r="AA468" s="142">
        <v>14.8</v>
      </c>
      <c r="AB468" s="143">
        <v>49</v>
      </c>
      <c r="AC468" s="143">
        <v>51</v>
      </c>
      <c r="AD468" s="148">
        <v>23.7</v>
      </c>
      <c r="AE468" s="148">
        <v>24</v>
      </c>
      <c r="AF468" s="145">
        <v>21.83</v>
      </c>
      <c r="AG468" s="145">
        <v>21.95</v>
      </c>
      <c r="AH468" s="149">
        <v>34</v>
      </c>
      <c r="AI468" s="149">
        <v>35</v>
      </c>
      <c r="AJ468" s="152" t="s">
        <v>56</v>
      </c>
      <c r="AK468" s="152" t="s">
        <v>56</v>
      </c>
      <c r="AL468" s="153" t="s">
        <v>56</v>
      </c>
      <c r="AM468" s="153" t="s">
        <v>56</v>
      </c>
      <c r="AN468" s="154" t="s">
        <v>56</v>
      </c>
      <c r="AO468" s="154" t="s">
        <v>56</v>
      </c>
      <c r="AP468" s="155" t="s">
        <v>56</v>
      </c>
      <c r="AQ468" s="177" t="s">
        <v>56</v>
      </c>
      <c r="AR468" s="180" t="s">
        <v>56</v>
      </c>
      <c r="AS468" s="180" t="s">
        <v>56</v>
      </c>
      <c r="AT468" s="340" t="s">
        <v>56</v>
      </c>
      <c r="AU468" s="342" t="s">
        <v>56</v>
      </c>
      <c r="AV468" s="344" t="s">
        <v>56</v>
      </c>
      <c r="AW468" s="344" t="s">
        <v>56</v>
      </c>
      <c r="AX468" s="347" t="s">
        <v>56</v>
      </c>
      <c r="AY468" s="347" t="s">
        <v>56</v>
      </c>
    </row>
    <row r="469" spans="1:51" ht="22.15" hidden="1" customHeight="1">
      <c r="A469" s="245" t="s">
        <v>1513</v>
      </c>
      <c r="B469" s="246" t="s">
        <v>2620</v>
      </c>
      <c r="C469" s="247" t="s">
        <v>1743</v>
      </c>
      <c r="D469" s="223" t="s">
        <v>1730</v>
      </c>
      <c r="E469" s="30" t="s">
        <v>10</v>
      </c>
      <c r="F469" s="74">
        <v>23</v>
      </c>
      <c r="K469" s="30" t="s">
        <v>82</v>
      </c>
      <c r="L469" s="76">
        <v>28</v>
      </c>
      <c r="P469" s="78" t="s">
        <v>1315</v>
      </c>
      <c r="Q469" s="30" t="s">
        <v>1536</v>
      </c>
      <c r="R469" s="30" t="s">
        <v>1316</v>
      </c>
      <c r="S469" s="86">
        <v>327.64</v>
      </c>
      <c r="T469" s="86">
        <v>291.32</v>
      </c>
      <c r="U469" s="203">
        <f t="shared" si="7"/>
        <v>3.4326513799258547</v>
      </c>
      <c r="X469" s="146">
        <v>35.4</v>
      </c>
      <c r="Y469" s="147">
        <v>36</v>
      </c>
      <c r="Z469" s="142">
        <v>14.6</v>
      </c>
      <c r="AA469" s="142">
        <v>14.8</v>
      </c>
      <c r="AB469" s="143">
        <v>53.6</v>
      </c>
      <c r="AC469" s="143">
        <v>56.4</v>
      </c>
      <c r="AD469" s="148">
        <v>23.7</v>
      </c>
      <c r="AE469" s="148">
        <v>24</v>
      </c>
      <c r="AF469" s="145">
        <v>21.83</v>
      </c>
      <c r="AG469" s="145">
        <v>21.95</v>
      </c>
      <c r="AH469" s="149">
        <v>34</v>
      </c>
      <c r="AI469" s="149">
        <v>35</v>
      </c>
      <c r="AJ469" s="152" t="s">
        <v>56</v>
      </c>
      <c r="AK469" s="152" t="s">
        <v>56</v>
      </c>
      <c r="AL469" s="153" t="s">
        <v>56</v>
      </c>
      <c r="AM469" s="153" t="s">
        <v>56</v>
      </c>
      <c r="AN469" s="154" t="s">
        <v>56</v>
      </c>
      <c r="AO469" s="154" t="s">
        <v>56</v>
      </c>
      <c r="AP469" s="155" t="s">
        <v>56</v>
      </c>
      <c r="AQ469" s="177" t="s">
        <v>56</v>
      </c>
      <c r="AR469" s="180" t="s">
        <v>56</v>
      </c>
      <c r="AS469" s="180" t="s">
        <v>56</v>
      </c>
      <c r="AT469" s="340" t="s">
        <v>56</v>
      </c>
      <c r="AU469" s="342" t="s">
        <v>56</v>
      </c>
      <c r="AV469" s="344" t="s">
        <v>56</v>
      </c>
      <c r="AW469" s="344" t="s">
        <v>56</v>
      </c>
      <c r="AX469" s="347" t="s">
        <v>56</v>
      </c>
      <c r="AY469" s="347" t="s">
        <v>56</v>
      </c>
    </row>
    <row r="470" spans="1:51" ht="22.15" hidden="1" customHeight="1">
      <c r="A470" s="245" t="s">
        <v>1563</v>
      </c>
      <c r="B470" s="246" t="s">
        <v>2621</v>
      </c>
      <c r="C470" s="247" t="s">
        <v>1744</v>
      </c>
      <c r="D470" s="223" t="s">
        <v>1730</v>
      </c>
      <c r="E470" s="30" t="s">
        <v>10</v>
      </c>
      <c r="F470" s="74">
        <v>23</v>
      </c>
      <c r="K470" s="30" t="s">
        <v>82</v>
      </c>
      <c r="L470" s="76">
        <v>28</v>
      </c>
      <c r="P470" s="78" t="s">
        <v>1315</v>
      </c>
      <c r="Q470" s="30" t="s">
        <v>1536</v>
      </c>
      <c r="R470" s="30" t="s">
        <v>1316</v>
      </c>
      <c r="S470" s="86">
        <v>345.89</v>
      </c>
      <c r="T470" s="86">
        <v>309.37</v>
      </c>
      <c r="U470" s="203">
        <f t="shared" si="7"/>
        <v>3.2323754727349128</v>
      </c>
      <c r="X470" s="146">
        <v>35.4</v>
      </c>
      <c r="Y470" s="147">
        <v>36</v>
      </c>
      <c r="Z470" s="142">
        <v>14.6</v>
      </c>
      <c r="AA470" s="142">
        <v>14.8</v>
      </c>
      <c r="AB470" s="143">
        <v>58.6</v>
      </c>
      <c r="AC470" s="143">
        <v>61.4</v>
      </c>
      <c r="AD470" s="148">
        <v>23.7</v>
      </c>
      <c r="AE470" s="148">
        <v>24</v>
      </c>
      <c r="AF470" s="145">
        <v>21.83</v>
      </c>
      <c r="AG470" s="145">
        <v>21.95</v>
      </c>
      <c r="AH470" s="149">
        <v>34</v>
      </c>
      <c r="AI470" s="149">
        <v>35</v>
      </c>
      <c r="AJ470" s="152" t="s">
        <v>56</v>
      </c>
      <c r="AK470" s="152" t="s">
        <v>56</v>
      </c>
      <c r="AL470" s="153" t="s">
        <v>56</v>
      </c>
      <c r="AM470" s="153" t="s">
        <v>56</v>
      </c>
      <c r="AN470" s="154" t="s">
        <v>56</v>
      </c>
      <c r="AO470" s="154" t="s">
        <v>56</v>
      </c>
      <c r="AP470" s="155" t="s">
        <v>56</v>
      </c>
      <c r="AQ470" s="177" t="s">
        <v>56</v>
      </c>
      <c r="AR470" s="180" t="s">
        <v>56</v>
      </c>
      <c r="AS470" s="180" t="s">
        <v>56</v>
      </c>
      <c r="AT470" s="340" t="s">
        <v>56</v>
      </c>
      <c r="AU470" s="342" t="s">
        <v>56</v>
      </c>
      <c r="AV470" s="344" t="s">
        <v>56</v>
      </c>
      <c r="AW470" s="344" t="s">
        <v>56</v>
      </c>
      <c r="AX470" s="347" t="s">
        <v>56</v>
      </c>
      <c r="AY470" s="347" t="s">
        <v>56</v>
      </c>
    </row>
    <row r="471" spans="1:51" ht="22.15" hidden="1" customHeight="1">
      <c r="A471" s="245" t="s">
        <v>1564</v>
      </c>
      <c r="B471" s="246" t="s">
        <v>2622</v>
      </c>
      <c r="C471" s="247" t="s">
        <v>1745</v>
      </c>
      <c r="D471" s="223" t="s">
        <v>1730</v>
      </c>
      <c r="E471" s="30" t="s">
        <v>10</v>
      </c>
      <c r="F471" s="74">
        <v>23</v>
      </c>
      <c r="K471" s="30" t="s">
        <v>82</v>
      </c>
      <c r="L471" s="76">
        <v>28</v>
      </c>
      <c r="P471" s="78" t="s">
        <v>1315</v>
      </c>
      <c r="Q471" s="30" t="s">
        <v>1536</v>
      </c>
      <c r="R471" s="30" t="s">
        <v>1316</v>
      </c>
      <c r="S471" s="86">
        <v>363.14</v>
      </c>
      <c r="T471" s="86">
        <v>326.39</v>
      </c>
      <c r="U471" s="203">
        <f t="shared" si="7"/>
        <v>3.0638193572106989</v>
      </c>
      <c r="X471" s="146">
        <v>35.4</v>
      </c>
      <c r="Y471" s="147">
        <v>36</v>
      </c>
      <c r="Z471" s="142">
        <v>14.6</v>
      </c>
      <c r="AA471" s="142">
        <v>14.8</v>
      </c>
      <c r="AB471" s="143">
        <v>63.6</v>
      </c>
      <c r="AC471" s="143">
        <v>66.400000000000006</v>
      </c>
      <c r="AD471" s="148">
        <v>23.7</v>
      </c>
      <c r="AE471" s="148">
        <v>24</v>
      </c>
      <c r="AF471" s="145">
        <v>21.83</v>
      </c>
      <c r="AG471" s="145">
        <v>21.95</v>
      </c>
      <c r="AH471" s="149">
        <v>34</v>
      </c>
      <c r="AI471" s="149">
        <v>35</v>
      </c>
      <c r="AJ471" s="152" t="s">
        <v>56</v>
      </c>
      <c r="AK471" s="152" t="s">
        <v>56</v>
      </c>
      <c r="AL471" s="153" t="s">
        <v>56</v>
      </c>
      <c r="AM471" s="153" t="s">
        <v>56</v>
      </c>
      <c r="AN471" s="154" t="s">
        <v>56</v>
      </c>
      <c r="AO471" s="154" t="s">
        <v>56</v>
      </c>
      <c r="AP471" s="155" t="s">
        <v>56</v>
      </c>
      <c r="AQ471" s="177" t="s">
        <v>56</v>
      </c>
      <c r="AR471" s="180" t="s">
        <v>56</v>
      </c>
      <c r="AS471" s="180" t="s">
        <v>56</v>
      </c>
      <c r="AT471" s="340" t="s">
        <v>56</v>
      </c>
      <c r="AU471" s="342" t="s">
        <v>56</v>
      </c>
      <c r="AV471" s="344" t="s">
        <v>56</v>
      </c>
      <c r="AW471" s="344" t="s">
        <v>56</v>
      </c>
      <c r="AX471" s="347" t="s">
        <v>56</v>
      </c>
      <c r="AY471" s="347" t="s">
        <v>56</v>
      </c>
    </row>
    <row r="472" spans="1:51" ht="22.15" hidden="1" customHeight="1">
      <c r="A472" s="245" t="s">
        <v>1565</v>
      </c>
      <c r="B472" s="246" t="s">
        <v>2623</v>
      </c>
      <c r="C472" s="247" t="s">
        <v>1746</v>
      </c>
      <c r="D472" s="223" t="s">
        <v>1730</v>
      </c>
      <c r="E472" s="30" t="s">
        <v>10</v>
      </c>
      <c r="F472" s="74">
        <v>23</v>
      </c>
      <c r="K472" s="30" t="s">
        <v>82</v>
      </c>
      <c r="L472" s="76">
        <v>28</v>
      </c>
      <c r="P472" s="78" t="s">
        <v>1315</v>
      </c>
      <c r="Q472" s="30" t="s">
        <v>1536</v>
      </c>
      <c r="R472" s="30" t="s">
        <v>1316</v>
      </c>
      <c r="S472" s="86">
        <v>378.85</v>
      </c>
      <c r="T472" s="86">
        <v>344.53</v>
      </c>
      <c r="U472" s="203">
        <f t="shared" si="7"/>
        <v>2.9025048616956437</v>
      </c>
      <c r="X472" s="146">
        <v>35.4</v>
      </c>
      <c r="Y472" s="147">
        <v>36</v>
      </c>
      <c r="Z472" s="142">
        <v>14.6</v>
      </c>
      <c r="AA472" s="142">
        <v>14.8</v>
      </c>
      <c r="AB472" s="143">
        <v>68.599999999999994</v>
      </c>
      <c r="AC472" s="143">
        <v>71.400000000000006</v>
      </c>
      <c r="AD472" s="148">
        <v>23.7</v>
      </c>
      <c r="AE472" s="148">
        <v>24</v>
      </c>
      <c r="AF472" s="145">
        <v>21.83</v>
      </c>
      <c r="AG472" s="145">
        <v>21.95</v>
      </c>
      <c r="AH472" s="149">
        <v>34</v>
      </c>
      <c r="AI472" s="149">
        <v>35</v>
      </c>
      <c r="AJ472" s="152" t="s">
        <v>56</v>
      </c>
      <c r="AK472" s="152" t="s">
        <v>56</v>
      </c>
      <c r="AL472" s="153" t="s">
        <v>56</v>
      </c>
      <c r="AM472" s="153" t="s">
        <v>56</v>
      </c>
      <c r="AN472" s="154" t="s">
        <v>56</v>
      </c>
      <c r="AO472" s="154" t="s">
        <v>56</v>
      </c>
      <c r="AP472" s="155" t="s">
        <v>56</v>
      </c>
      <c r="AQ472" s="177" t="s">
        <v>56</v>
      </c>
      <c r="AR472" s="180" t="s">
        <v>56</v>
      </c>
      <c r="AS472" s="180" t="s">
        <v>56</v>
      </c>
      <c r="AT472" s="340" t="s">
        <v>56</v>
      </c>
      <c r="AU472" s="342" t="s">
        <v>56</v>
      </c>
      <c r="AV472" s="344" t="s">
        <v>56</v>
      </c>
      <c r="AW472" s="344" t="s">
        <v>56</v>
      </c>
      <c r="AX472" s="347" t="s">
        <v>56</v>
      </c>
      <c r="AY472" s="347" t="s">
        <v>56</v>
      </c>
    </row>
    <row r="473" spans="1:51" ht="22.15" hidden="1" customHeight="1">
      <c r="A473" s="245" t="s">
        <v>1550</v>
      </c>
      <c r="B473" s="246" t="s">
        <v>2624</v>
      </c>
      <c r="C473" s="247" t="s">
        <v>1747</v>
      </c>
      <c r="D473" s="223" t="s">
        <v>1730</v>
      </c>
      <c r="E473" s="30" t="s">
        <v>10</v>
      </c>
      <c r="F473" s="74">
        <v>23</v>
      </c>
      <c r="K473" s="30" t="s">
        <v>82</v>
      </c>
      <c r="L473" s="76">
        <v>28</v>
      </c>
      <c r="P473" s="78" t="s">
        <v>1315</v>
      </c>
      <c r="Q473" s="30" t="s">
        <v>1536</v>
      </c>
      <c r="R473" s="30" t="s">
        <v>1316</v>
      </c>
      <c r="S473" s="86">
        <v>399.14</v>
      </c>
      <c r="T473" s="86">
        <v>363.19</v>
      </c>
      <c r="U473" s="203">
        <f t="shared" si="7"/>
        <v>2.7533797736721826</v>
      </c>
      <c r="X473" s="146">
        <v>35.4</v>
      </c>
      <c r="Y473" s="147">
        <v>36</v>
      </c>
      <c r="Z473" s="142">
        <v>14.6</v>
      </c>
      <c r="AA473" s="142">
        <v>14.8</v>
      </c>
      <c r="AB473" s="143">
        <v>73.599999999999994</v>
      </c>
      <c r="AC473" s="143">
        <v>76.400000000000006</v>
      </c>
      <c r="AD473" s="148">
        <v>23.7</v>
      </c>
      <c r="AE473" s="148">
        <v>24</v>
      </c>
      <c r="AF473" s="145">
        <v>21.83</v>
      </c>
      <c r="AG473" s="145">
        <v>21.95</v>
      </c>
      <c r="AH473" s="149">
        <v>34</v>
      </c>
      <c r="AI473" s="149">
        <v>35</v>
      </c>
      <c r="AJ473" s="152" t="s">
        <v>56</v>
      </c>
      <c r="AK473" s="152" t="s">
        <v>56</v>
      </c>
      <c r="AL473" s="153" t="s">
        <v>56</v>
      </c>
      <c r="AM473" s="153" t="s">
        <v>56</v>
      </c>
      <c r="AN473" s="154" t="s">
        <v>56</v>
      </c>
      <c r="AO473" s="154" t="s">
        <v>56</v>
      </c>
      <c r="AP473" s="155" t="s">
        <v>56</v>
      </c>
      <c r="AQ473" s="177" t="s">
        <v>56</v>
      </c>
      <c r="AR473" s="180" t="s">
        <v>56</v>
      </c>
      <c r="AS473" s="180" t="s">
        <v>56</v>
      </c>
      <c r="AT473" s="340" t="s">
        <v>56</v>
      </c>
      <c r="AU473" s="342" t="s">
        <v>56</v>
      </c>
      <c r="AV473" s="344" t="s">
        <v>56</v>
      </c>
      <c r="AW473" s="344" t="s">
        <v>56</v>
      </c>
      <c r="AX473" s="347" t="s">
        <v>56</v>
      </c>
      <c r="AY473" s="347" t="s">
        <v>56</v>
      </c>
    </row>
    <row r="474" spans="1:51" ht="22.15" hidden="1" customHeight="1">
      <c r="A474" s="248" t="s">
        <v>1566</v>
      </c>
      <c r="B474" s="246" t="s">
        <v>2625</v>
      </c>
      <c r="C474" s="247" t="s">
        <v>1748</v>
      </c>
      <c r="D474" s="223" t="s">
        <v>1730</v>
      </c>
      <c r="E474" s="30" t="s">
        <v>10</v>
      </c>
      <c r="F474" s="74">
        <v>23</v>
      </c>
      <c r="K474" s="30" t="s">
        <v>82</v>
      </c>
      <c r="L474" s="76">
        <v>28</v>
      </c>
      <c r="P474" s="78" t="s">
        <v>1315</v>
      </c>
      <c r="Q474" s="30" t="s">
        <v>1536</v>
      </c>
      <c r="R474" s="30" t="s">
        <v>1316</v>
      </c>
      <c r="S474" s="86">
        <v>415.4</v>
      </c>
      <c r="T474" s="86">
        <v>380.34</v>
      </c>
      <c r="U474" s="203">
        <f t="shared" si="7"/>
        <v>2.6292264815691224</v>
      </c>
      <c r="X474" s="146">
        <v>35.4</v>
      </c>
      <c r="Y474" s="147">
        <v>36</v>
      </c>
      <c r="Z474" s="142">
        <v>14.6</v>
      </c>
      <c r="AA474" s="142">
        <v>14.8</v>
      </c>
      <c r="AB474" s="143">
        <v>78.599999999999994</v>
      </c>
      <c r="AC474" s="143">
        <v>81.400000000000006</v>
      </c>
      <c r="AD474" s="148">
        <v>23.7</v>
      </c>
      <c r="AE474" s="148">
        <v>24</v>
      </c>
      <c r="AF474" s="145">
        <v>21.83</v>
      </c>
      <c r="AG474" s="145">
        <v>21.95</v>
      </c>
      <c r="AH474" s="149">
        <v>34</v>
      </c>
      <c r="AI474" s="149">
        <v>35</v>
      </c>
      <c r="AJ474" s="152" t="s">
        <v>56</v>
      </c>
      <c r="AK474" s="152" t="s">
        <v>56</v>
      </c>
      <c r="AL474" s="153" t="s">
        <v>56</v>
      </c>
      <c r="AM474" s="153" t="s">
        <v>56</v>
      </c>
      <c r="AN474" s="154" t="s">
        <v>56</v>
      </c>
      <c r="AO474" s="154" t="s">
        <v>56</v>
      </c>
      <c r="AP474" s="155" t="s">
        <v>56</v>
      </c>
      <c r="AQ474" s="177" t="s">
        <v>56</v>
      </c>
      <c r="AR474" s="180" t="s">
        <v>56</v>
      </c>
      <c r="AS474" s="180" t="s">
        <v>56</v>
      </c>
      <c r="AT474" s="340" t="s">
        <v>56</v>
      </c>
      <c r="AU474" s="342" t="s">
        <v>56</v>
      </c>
      <c r="AV474" s="344" t="s">
        <v>56</v>
      </c>
      <c r="AW474" s="344" t="s">
        <v>56</v>
      </c>
      <c r="AX474" s="347" t="s">
        <v>56</v>
      </c>
      <c r="AY474" s="347" t="s">
        <v>56</v>
      </c>
    </row>
    <row r="475" spans="1:51" ht="22.15" hidden="1" customHeight="1">
      <c r="A475" s="245" t="s">
        <v>1514</v>
      </c>
      <c r="B475" s="246" t="s">
        <v>2626</v>
      </c>
      <c r="C475" s="247" t="s">
        <v>1749</v>
      </c>
      <c r="D475" s="223" t="s">
        <v>1730</v>
      </c>
      <c r="E475" s="30" t="s">
        <v>10</v>
      </c>
      <c r="F475" s="74">
        <v>23</v>
      </c>
      <c r="K475" s="30" t="s">
        <v>82</v>
      </c>
      <c r="L475" s="76">
        <v>28</v>
      </c>
      <c r="P475" s="78" t="s">
        <v>1315</v>
      </c>
      <c r="Q475" s="30" t="s">
        <v>1536</v>
      </c>
      <c r="R475" s="30" t="s">
        <v>1316</v>
      </c>
      <c r="S475" s="86">
        <v>433.51</v>
      </c>
      <c r="T475" s="86">
        <v>397.43</v>
      </c>
      <c r="U475" s="203">
        <f t="shared" si="7"/>
        <v>2.5161663689203131</v>
      </c>
      <c r="X475" s="146">
        <v>35.4</v>
      </c>
      <c r="Y475" s="147">
        <v>36</v>
      </c>
      <c r="Z475" s="142">
        <v>14.6</v>
      </c>
      <c r="AA475" s="142">
        <v>14.8</v>
      </c>
      <c r="AB475" s="143">
        <v>83.6</v>
      </c>
      <c r="AC475" s="143">
        <v>86.4</v>
      </c>
      <c r="AD475" s="148">
        <v>23.7</v>
      </c>
      <c r="AE475" s="148">
        <v>24</v>
      </c>
      <c r="AF475" s="145">
        <v>21.83</v>
      </c>
      <c r="AG475" s="145">
        <v>21.95</v>
      </c>
      <c r="AH475" s="149">
        <v>34</v>
      </c>
      <c r="AI475" s="149">
        <v>35</v>
      </c>
      <c r="AJ475" s="152" t="s">
        <v>56</v>
      </c>
      <c r="AK475" s="152" t="s">
        <v>56</v>
      </c>
      <c r="AL475" s="153" t="s">
        <v>56</v>
      </c>
      <c r="AM475" s="153" t="s">
        <v>56</v>
      </c>
      <c r="AN475" s="154" t="s">
        <v>56</v>
      </c>
      <c r="AO475" s="154" t="s">
        <v>56</v>
      </c>
      <c r="AP475" s="155" t="s">
        <v>56</v>
      </c>
      <c r="AQ475" s="177" t="s">
        <v>56</v>
      </c>
      <c r="AR475" s="180" t="s">
        <v>56</v>
      </c>
      <c r="AS475" s="180" t="s">
        <v>56</v>
      </c>
      <c r="AT475" s="340" t="s">
        <v>56</v>
      </c>
      <c r="AU475" s="342" t="s">
        <v>56</v>
      </c>
      <c r="AV475" s="344" t="s">
        <v>56</v>
      </c>
      <c r="AW475" s="344" t="s">
        <v>56</v>
      </c>
      <c r="AX475" s="347" t="s">
        <v>56</v>
      </c>
      <c r="AY475" s="347" t="s">
        <v>56</v>
      </c>
    </row>
    <row r="476" spans="1:51" ht="22.15" hidden="1" customHeight="1">
      <c r="A476" s="248" t="s">
        <v>1567</v>
      </c>
      <c r="B476" s="246" t="s">
        <v>2627</v>
      </c>
      <c r="C476" s="247" t="s">
        <v>1750</v>
      </c>
      <c r="D476" s="223" t="s">
        <v>1730</v>
      </c>
      <c r="E476" s="30" t="s">
        <v>10</v>
      </c>
      <c r="F476" s="74">
        <v>23</v>
      </c>
      <c r="K476" s="30" t="s">
        <v>82</v>
      </c>
      <c r="L476" s="76">
        <v>28</v>
      </c>
      <c r="P476" s="78" t="s">
        <v>1315</v>
      </c>
      <c r="Q476" s="30" t="s">
        <v>1536</v>
      </c>
      <c r="R476" s="30" t="s">
        <v>1316</v>
      </c>
      <c r="S476" s="86">
        <v>451.85</v>
      </c>
      <c r="T476" s="86">
        <v>416.27</v>
      </c>
      <c r="U476" s="203">
        <f t="shared" si="7"/>
        <v>2.4022869772022966</v>
      </c>
      <c r="X476" s="146">
        <v>35.4</v>
      </c>
      <c r="Y476" s="147">
        <v>36</v>
      </c>
      <c r="Z476" s="142">
        <v>14.6</v>
      </c>
      <c r="AA476" s="142">
        <v>14.8</v>
      </c>
      <c r="AB476" s="143">
        <v>88.6</v>
      </c>
      <c r="AC476" s="143">
        <v>91.4</v>
      </c>
      <c r="AD476" s="148">
        <v>23.7</v>
      </c>
      <c r="AE476" s="148">
        <v>24</v>
      </c>
      <c r="AF476" s="145">
        <v>21.83</v>
      </c>
      <c r="AG476" s="145">
        <v>21.95</v>
      </c>
      <c r="AH476" s="149">
        <v>34</v>
      </c>
      <c r="AI476" s="149">
        <v>35</v>
      </c>
      <c r="AJ476" s="152" t="s">
        <v>56</v>
      </c>
      <c r="AK476" s="152" t="s">
        <v>56</v>
      </c>
      <c r="AL476" s="153" t="s">
        <v>56</v>
      </c>
      <c r="AM476" s="153" t="s">
        <v>56</v>
      </c>
      <c r="AN476" s="154" t="s">
        <v>56</v>
      </c>
      <c r="AO476" s="154" t="s">
        <v>56</v>
      </c>
      <c r="AP476" s="155" t="s">
        <v>56</v>
      </c>
      <c r="AQ476" s="177" t="s">
        <v>56</v>
      </c>
      <c r="AR476" s="180" t="s">
        <v>56</v>
      </c>
      <c r="AS476" s="180" t="s">
        <v>56</v>
      </c>
      <c r="AT476" s="340" t="s">
        <v>56</v>
      </c>
      <c r="AU476" s="342" t="s">
        <v>56</v>
      </c>
      <c r="AV476" s="344" t="s">
        <v>56</v>
      </c>
      <c r="AW476" s="344" t="s">
        <v>56</v>
      </c>
      <c r="AX476" s="347" t="s">
        <v>56</v>
      </c>
      <c r="AY476" s="347" t="s">
        <v>56</v>
      </c>
    </row>
    <row r="477" spans="1:51" ht="22.15" hidden="1" customHeight="1">
      <c r="A477" s="245" t="s">
        <v>1568</v>
      </c>
      <c r="B477" s="246" t="s">
        <v>2628</v>
      </c>
      <c r="C477" s="247" t="s">
        <v>1751</v>
      </c>
      <c r="D477" s="223" t="s">
        <v>1730</v>
      </c>
      <c r="E477" s="30" t="s">
        <v>10</v>
      </c>
      <c r="F477" s="74">
        <v>23</v>
      </c>
      <c r="K477" s="30" t="s">
        <v>82</v>
      </c>
      <c r="L477" s="76">
        <v>28</v>
      </c>
      <c r="P477" s="78" t="s">
        <v>1315</v>
      </c>
      <c r="Q477" s="30" t="s">
        <v>1536</v>
      </c>
      <c r="R477" s="30" t="s">
        <v>1316</v>
      </c>
      <c r="S477" s="86">
        <v>468.97</v>
      </c>
      <c r="T477" s="86">
        <v>433.51</v>
      </c>
      <c r="U477" s="203">
        <f t="shared" si="7"/>
        <v>2.3067518627021291</v>
      </c>
      <c r="X477" s="146">
        <v>35.4</v>
      </c>
      <c r="Y477" s="147">
        <v>36</v>
      </c>
      <c r="Z477" s="142">
        <v>14.6</v>
      </c>
      <c r="AA477" s="142">
        <v>14.8</v>
      </c>
      <c r="AB477" s="143">
        <v>93.6</v>
      </c>
      <c r="AC477" s="143">
        <v>96.4</v>
      </c>
      <c r="AD477" s="148">
        <v>23.7</v>
      </c>
      <c r="AE477" s="148">
        <v>24</v>
      </c>
      <c r="AF477" s="145">
        <v>21.83</v>
      </c>
      <c r="AG477" s="145">
        <v>21.95</v>
      </c>
      <c r="AH477" s="149">
        <v>34</v>
      </c>
      <c r="AI477" s="149">
        <v>35</v>
      </c>
      <c r="AJ477" s="152" t="s">
        <v>56</v>
      </c>
      <c r="AK477" s="152" t="s">
        <v>56</v>
      </c>
      <c r="AL477" s="153" t="s">
        <v>56</v>
      </c>
      <c r="AM477" s="153" t="s">
        <v>56</v>
      </c>
      <c r="AN477" s="154" t="s">
        <v>56</v>
      </c>
      <c r="AO477" s="154" t="s">
        <v>56</v>
      </c>
      <c r="AP477" s="155" t="s">
        <v>56</v>
      </c>
      <c r="AQ477" s="177" t="s">
        <v>56</v>
      </c>
      <c r="AR477" s="180" t="s">
        <v>56</v>
      </c>
      <c r="AS477" s="180" t="s">
        <v>56</v>
      </c>
      <c r="AT477" s="340" t="s">
        <v>56</v>
      </c>
      <c r="AU477" s="342" t="s">
        <v>56</v>
      </c>
      <c r="AV477" s="344" t="s">
        <v>56</v>
      </c>
      <c r="AW477" s="344" t="s">
        <v>56</v>
      </c>
      <c r="AX477" s="347" t="s">
        <v>56</v>
      </c>
      <c r="AY477" s="347" t="s">
        <v>56</v>
      </c>
    </row>
    <row r="478" spans="1:51" ht="22.15" hidden="1" customHeight="1">
      <c r="A478" s="245" t="s">
        <v>1551</v>
      </c>
      <c r="B478" s="246" t="s">
        <v>2629</v>
      </c>
      <c r="C478" s="247" t="s">
        <v>1752</v>
      </c>
      <c r="D478" s="223" t="s">
        <v>1730</v>
      </c>
      <c r="E478" s="30" t="s">
        <v>10</v>
      </c>
      <c r="F478" s="74">
        <v>23</v>
      </c>
      <c r="K478" s="30" t="s">
        <v>82</v>
      </c>
      <c r="L478" s="76">
        <v>28</v>
      </c>
      <c r="P478" s="78" t="s">
        <v>1315</v>
      </c>
      <c r="Q478" s="30" t="s">
        <v>1536</v>
      </c>
      <c r="R478" s="30" t="s">
        <v>1316</v>
      </c>
      <c r="S478" s="86">
        <v>488.74</v>
      </c>
      <c r="T478" s="86">
        <v>450.25</v>
      </c>
      <c r="U478" s="203">
        <f t="shared" si="7"/>
        <v>2.2209883398112158</v>
      </c>
      <c r="X478" s="146">
        <v>35.4</v>
      </c>
      <c r="Y478" s="147">
        <v>36</v>
      </c>
      <c r="Z478" s="142">
        <v>14.6</v>
      </c>
      <c r="AA478" s="142">
        <v>14.8</v>
      </c>
      <c r="AB478" s="143">
        <v>98.6</v>
      </c>
      <c r="AC478" s="143">
        <v>101.4</v>
      </c>
      <c r="AD478" s="148">
        <v>23.7</v>
      </c>
      <c r="AE478" s="148">
        <v>24</v>
      </c>
      <c r="AF478" s="145">
        <v>21.83</v>
      </c>
      <c r="AG478" s="145">
        <v>21.95</v>
      </c>
      <c r="AH478" s="149">
        <v>34</v>
      </c>
      <c r="AI478" s="149">
        <v>35</v>
      </c>
      <c r="AJ478" s="152" t="s">
        <v>56</v>
      </c>
      <c r="AK478" s="152" t="s">
        <v>56</v>
      </c>
      <c r="AL478" s="153" t="s">
        <v>56</v>
      </c>
      <c r="AM478" s="153" t="s">
        <v>56</v>
      </c>
      <c r="AN478" s="154" t="s">
        <v>56</v>
      </c>
      <c r="AO478" s="154" t="s">
        <v>56</v>
      </c>
      <c r="AP478" s="155" t="s">
        <v>56</v>
      </c>
      <c r="AQ478" s="177" t="s">
        <v>56</v>
      </c>
      <c r="AR478" s="180" t="s">
        <v>56</v>
      </c>
      <c r="AS478" s="180" t="s">
        <v>56</v>
      </c>
      <c r="AT478" s="340" t="s">
        <v>56</v>
      </c>
      <c r="AU478" s="342" t="s">
        <v>56</v>
      </c>
      <c r="AV478" s="344" t="s">
        <v>56</v>
      </c>
      <c r="AW478" s="344" t="s">
        <v>56</v>
      </c>
      <c r="AX478" s="347" t="s">
        <v>56</v>
      </c>
      <c r="AY478" s="347" t="s">
        <v>56</v>
      </c>
    </row>
    <row r="479" spans="1:51" ht="22.15" hidden="1" customHeight="1">
      <c r="A479" s="245" t="s">
        <v>1515</v>
      </c>
      <c r="B479" s="246" t="s">
        <v>2630</v>
      </c>
      <c r="C479" s="247" t="s">
        <v>1753</v>
      </c>
      <c r="D479" s="223" t="s">
        <v>1730</v>
      </c>
      <c r="E479" s="30" t="s">
        <v>10</v>
      </c>
      <c r="F479" s="74">
        <v>23</v>
      </c>
      <c r="K479" s="30" t="s">
        <v>82</v>
      </c>
      <c r="L479" s="76">
        <v>28</v>
      </c>
      <c r="P479" s="78" t="s">
        <v>1315</v>
      </c>
      <c r="Q479" s="30" t="s">
        <v>1536</v>
      </c>
      <c r="R479" s="30" t="s">
        <v>1316</v>
      </c>
      <c r="S479" s="86">
        <v>508.21</v>
      </c>
      <c r="T479" s="86">
        <v>469.23</v>
      </c>
      <c r="U479" s="203">
        <f t="shared" si="7"/>
        <v>2.1311510346738274</v>
      </c>
      <c r="X479" s="146">
        <v>35.4</v>
      </c>
      <c r="Y479" s="147">
        <v>36</v>
      </c>
      <c r="Z479" s="142">
        <v>14.6</v>
      </c>
      <c r="AA479" s="142">
        <v>14.8</v>
      </c>
      <c r="AB479" s="143">
        <v>103.6</v>
      </c>
      <c r="AC479" s="143">
        <v>106.4</v>
      </c>
      <c r="AD479" s="148">
        <v>23.7</v>
      </c>
      <c r="AE479" s="148">
        <v>24</v>
      </c>
      <c r="AF479" s="145">
        <v>21.83</v>
      </c>
      <c r="AG479" s="145">
        <v>21.95</v>
      </c>
      <c r="AH479" s="149">
        <v>34</v>
      </c>
      <c r="AI479" s="149">
        <v>35</v>
      </c>
      <c r="AJ479" s="152" t="s">
        <v>56</v>
      </c>
      <c r="AK479" s="152" t="s">
        <v>56</v>
      </c>
      <c r="AL479" s="153" t="s">
        <v>56</v>
      </c>
      <c r="AM479" s="153" t="s">
        <v>56</v>
      </c>
      <c r="AN479" s="154" t="s">
        <v>56</v>
      </c>
      <c r="AO479" s="154" t="s">
        <v>56</v>
      </c>
      <c r="AP479" s="155" t="s">
        <v>56</v>
      </c>
      <c r="AQ479" s="177" t="s">
        <v>56</v>
      </c>
      <c r="AR479" s="180" t="s">
        <v>56</v>
      </c>
      <c r="AS479" s="180" t="s">
        <v>56</v>
      </c>
      <c r="AT479" s="340" t="s">
        <v>56</v>
      </c>
      <c r="AU479" s="342" t="s">
        <v>56</v>
      </c>
      <c r="AV479" s="344" t="s">
        <v>56</v>
      </c>
      <c r="AW479" s="344" t="s">
        <v>56</v>
      </c>
      <c r="AX479" s="347" t="s">
        <v>56</v>
      </c>
      <c r="AY479" s="347" t="s">
        <v>56</v>
      </c>
    </row>
    <row r="480" spans="1:51" ht="22.15" hidden="1" customHeight="1">
      <c r="A480" s="245" t="s">
        <v>1569</v>
      </c>
      <c r="B480" s="246" t="s">
        <v>2631</v>
      </c>
      <c r="C480" s="247" t="s">
        <v>1754</v>
      </c>
      <c r="D480" s="223" t="s">
        <v>1730</v>
      </c>
      <c r="E480" s="30" t="s">
        <v>10</v>
      </c>
      <c r="F480" s="74">
        <v>23</v>
      </c>
      <c r="K480" s="30" t="s">
        <v>82</v>
      </c>
      <c r="L480" s="76">
        <v>28</v>
      </c>
      <c r="P480" s="78" t="s">
        <v>1315</v>
      </c>
      <c r="Q480" s="30" t="s">
        <v>1536</v>
      </c>
      <c r="R480" s="30" t="s">
        <v>1316</v>
      </c>
      <c r="S480" s="86">
        <v>526.49</v>
      </c>
      <c r="T480" s="86">
        <v>488.63</v>
      </c>
      <c r="U480" s="203">
        <f t="shared" si="7"/>
        <v>2.0465382804985368</v>
      </c>
      <c r="X480" s="146">
        <v>35.4</v>
      </c>
      <c r="Y480" s="147">
        <v>36</v>
      </c>
      <c r="Z480" s="142">
        <v>14.6</v>
      </c>
      <c r="AA480" s="142">
        <v>14.8</v>
      </c>
      <c r="AB480" s="143">
        <v>108.6</v>
      </c>
      <c r="AC480" s="143">
        <v>111.4</v>
      </c>
      <c r="AD480" s="148">
        <v>23.7</v>
      </c>
      <c r="AE480" s="148">
        <v>24</v>
      </c>
      <c r="AF480" s="145">
        <v>21.83</v>
      </c>
      <c r="AG480" s="145">
        <v>21.95</v>
      </c>
      <c r="AH480" s="149">
        <v>34</v>
      </c>
      <c r="AI480" s="149">
        <v>35</v>
      </c>
      <c r="AJ480" s="152" t="s">
        <v>56</v>
      </c>
      <c r="AK480" s="152" t="s">
        <v>56</v>
      </c>
      <c r="AL480" s="153" t="s">
        <v>56</v>
      </c>
      <c r="AM480" s="153" t="s">
        <v>56</v>
      </c>
      <c r="AN480" s="154" t="s">
        <v>56</v>
      </c>
      <c r="AO480" s="154" t="s">
        <v>56</v>
      </c>
      <c r="AP480" s="155" t="s">
        <v>56</v>
      </c>
      <c r="AQ480" s="177" t="s">
        <v>56</v>
      </c>
      <c r="AR480" s="180" t="s">
        <v>56</v>
      </c>
      <c r="AS480" s="180" t="s">
        <v>56</v>
      </c>
      <c r="AT480" s="340" t="s">
        <v>56</v>
      </c>
      <c r="AU480" s="342" t="s">
        <v>56</v>
      </c>
      <c r="AV480" s="344" t="s">
        <v>56</v>
      </c>
      <c r="AW480" s="344" t="s">
        <v>56</v>
      </c>
      <c r="AX480" s="347" t="s">
        <v>56</v>
      </c>
      <c r="AY480" s="347" t="s">
        <v>56</v>
      </c>
    </row>
    <row r="481" spans="1:51" ht="22.15" hidden="1" customHeight="1">
      <c r="A481" s="245" t="s">
        <v>1570</v>
      </c>
      <c r="B481" s="246" t="s">
        <v>2632</v>
      </c>
      <c r="C481" s="247" t="s">
        <v>1755</v>
      </c>
      <c r="D481" s="223" t="s">
        <v>1730</v>
      </c>
      <c r="E481" s="30" t="s">
        <v>10</v>
      </c>
      <c r="F481" s="74">
        <v>23</v>
      </c>
      <c r="K481" s="30" t="s">
        <v>82</v>
      </c>
      <c r="L481" s="76">
        <v>28</v>
      </c>
      <c r="P481" s="78" t="s">
        <v>1315</v>
      </c>
      <c r="Q481" s="30" t="s">
        <v>1536</v>
      </c>
      <c r="R481" s="30" t="s">
        <v>1316</v>
      </c>
      <c r="S481" s="86">
        <v>541.28</v>
      </c>
      <c r="T481" s="86">
        <v>503.92</v>
      </c>
      <c r="U481" s="203">
        <f t="shared" si="7"/>
        <v>1.9844419749166533</v>
      </c>
      <c r="X481" s="146">
        <v>35.4</v>
      </c>
      <c r="Y481" s="147">
        <v>36</v>
      </c>
      <c r="Z481" s="142">
        <v>14.6</v>
      </c>
      <c r="AA481" s="142">
        <v>14.8</v>
      </c>
      <c r="AB481" s="143">
        <v>113.6</v>
      </c>
      <c r="AC481" s="143">
        <v>116.4</v>
      </c>
      <c r="AD481" s="148">
        <v>23.7</v>
      </c>
      <c r="AE481" s="148">
        <v>24</v>
      </c>
      <c r="AF481" s="145">
        <v>21.83</v>
      </c>
      <c r="AG481" s="145">
        <v>21.95</v>
      </c>
      <c r="AH481" s="149">
        <v>34</v>
      </c>
      <c r="AI481" s="149">
        <v>35</v>
      </c>
      <c r="AJ481" s="152" t="s">
        <v>56</v>
      </c>
      <c r="AK481" s="152" t="s">
        <v>56</v>
      </c>
      <c r="AL481" s="153" t="s">
        <v>56</v>
      </c>
      <c r="AM481" s="153" t="s">
        <v>56</v>
      </c>
      <c r="AN481" s="154" t="s">
        <v>56</v>
      </c>
      <c r="AO481" s="154" t="s">
        <v>56</v>
      </c>
      <c r="AP481" s="155" t="s">
        <v>56</v>
      </c>
      <c r="AQ481" s="177" t="s">
        <v>56</v>
      </c>
      <c r="AR481" s="180" t="s">
        <v>56</v>
      </c>
      <c r="AS481" s="180" t="s">
        <v>56</v>
      </c>
      <c r="AT481" s="340" t="s">
        <v>56</v>
      </c>
      <c r="AU481" s="342" t="s">
        <v>56</v>
      </c>
      <c r="AV481" s="344" t="s">
        <v>56</v>
      </c>
      <c r="AW481" s="344" t="s">
        <v>56</v>
      </c>
      <c r="AX481" s="347" t="s">
        <v>56</v>
      </c>
      <c r="AY481" s="347" t="s">
        <v>56</v>
      </c>
    </row>
    <row r="482" spans="1:51" ht="22.15" hidden="1" customHeight="1">
      <c r="A482" s="245" t="s">
        <v>1571</v>
      </c>
      <c r="B482" s="246" t="s">
        <v>2633</v>
      </c>
      <c r="C482" s="247" t="s">
        <v>1756</v>
      </c>
      <c r="D482" s="223" t="s">
        <v>1730</v>
      </c>
      <c r="E482" s="30" t="s">
        <v>10</v>
      </c>
      <c r="F482" s="74">
        <v>23</v>
      </c>
      <c r="K482" s="30" t="s">
        <v>82</v>
      </c>
      <c r="L482" s="76">
        <v>28</v>
      </c>
      <c r="P482" s="78" t="s">
        <v>1315</v>
      </c>
      <c r="Q482" s="30" t="s">
        <v>1536</v>
      </c>
      <c r="R482" s="30" t="s">
        <v>1316</v>
      </c>
      <c r="S482" s="86">
        <v>561.02</v>
      </c>
      <c r="T482" s="86">
        <v>522.38</v>
      </c>
      <c r="U482" s="203">
        <f t="shared" si="7"/>
        <v>1.9143152494352771</v>
      </c>
      <c r="X482" s="146">
        <v>35.4</v>
      </c>
      <c r="Y482" s="147">
        <v>36</v>
      </c>
      <c r="Z482" s="142">
        <v>14.6</v>
      </c>
      <c r="AA482" s="142">
        <v>14.8</v>
      </c>
      <c r="AB482" s="143">
        <v>118.6</v>
      </c>
      <c r="AC482" s="143">
        <v>121.4</v>
      </c>
      <c r="AD482" s="148">
        <v>23.7</v>
      </c>
      <c r="AE482" s="148">
        <v>24</v>
      </c>
      <c r="AF482" s="145">
        <v>21.83</v>
      </c>
      <c r="AG482" s="145">
        <v>21.95</v>
      </c>
      <c r="AH482" s="149">
        <v>34</v>
      </c>
      <c r="AI482" s="149">
        <v>35</v>
      </c>
      <c r="AJ482" s="152" t="s">
        <v>56</v>
      </c>
      <c r="AK482" s="152" t="s">
        <v>56</v>
      </c>
      <c r="AL482" s="153" t="s">
        <v>56</v>
      </c>
      <c r="AM482" s="153" t="s">
        <v>56</v>
      </c>
      <c r="AN482" s="154" t="s">
        <v>56</v>
      </c>
      <c r="AO482" s="154" t="s">
        <v>56</v>
      </c>
      <c r="AP482" s="155" t="s">
        <v>56</v>
      </c>
      <c r="AQ482" s="177" t="s">
        <v>56</v>
      </c>
      <c r="AR482" s="180" t="s">
        <v>56</v>
      </c>
      <c r="AS482" s="180" t="s">
        <v>56</v>
      </c>
      <c r="AT482" s="340" t="s">
        <v>56</v>
      </c>
      <c r="AU482" s="342" t="s">
        <v>56</v>
      </c>
      <c r="AV482" s="344" t="s">
        <v>56</v>
      </c>
      <c r="AW482" s="344" t="s">
        <v>56</v>
      </c>
      <c r="AX482" s="347" t="s">
        <v>56</v>
      </c>
      <c r="AY482" s="347" t="s">
        <v>56</v>
      </c>
    </row>
    <row r="483" spans="1:51" ht="22.15" hidden="1" customHeight="1">
      <c r="A483" s="248" t="s">
        <v>1572</v>
      </c>
      <c r="B483" s="246" t="s">
        <v>2634</v>
      </c>
      <c r="C483" s="247" t="s">
        <v>1757</v>
      </c>
      <c r="D483" s="223" t="s">
        <v>1730</v>
      </c>
      <c r="E483" s="30" t="s">
        <v>10</v>
      </c>
      <c r="F483" s="74">
        <v>23</v>
      </c>
      <c r="K483" s="30" t="s">
        <v>82</v>
      </c>
      <c r="L483" s="76">
        <v>28</v>
      </c>
      <c r="P483" s="78" t="s">
        <v>1315</v>
      </c>
      <c r="Q483" s="30" t="s">
        <v>1536</v>
      </c>
      <c r="R483" s="30" t="s">
        <v>1316</v>
      </c>
      <c r="S483" s="86">
        <v>572.35</v>
      </c>
      <c r="T483" s="86">
        <v>539</v>
      </c>
      <c r="U483" s="203">
        <f t="shared" si="7"/>
        <v>1.8552875695732838</v>
      </c>
      <c r="X483" s="146">
        <v>35.4</v>
      </c>
      <c r="Y483" s="147">
        <v>36</v>
      </c>
      <c r="Z483" s="142">
        <v>14.6</v>
      </c>
      <c r="AA483" s="142">
        <v>14.8</v>
      </c>
      <c r="AB483" s="143">
        <v>123</v>
      </c>
      <c r="AC483" s="143">
        <v>127</v>
      </c>
      <c r="AD483" s="148">
        <v>23.7</v>
      </c>
      <c r="AE483" s="148">
        <v>24</v>
      </c>
      <c r="AF483" s="145">
        <v>21.83</v>
      </c>
      <c r="AG483" s="145">
        <v>21.95</v>
      </c>
      <c r="AH483" s="149">
        <v>34</v>
      </c>
      <c r="AI483" s="149">
        <v>35</v>
      </c>
      <c r="AJ483" s="152" t="s">
        <v>56</v>
      </c>
      <c r="AK483" s="152" t="s">
        <v>56</v>
      </c>
      <c r="AL483" s="153" t="s">
        <v>56</v>
      </c>
      <c r="AM483" s="153" t="s">
        <v>56</v>
      </c>
      <c r="AN483" s="154" t="s">
        <v>56</v>
      </c>
      <c r="AO483" s="154" t="s">
        <v>56</v>
      </c>
      <c r="AP483" s="155" t="s">
        <v>56</v>
      </c>
      <c r="AQ483" s="177" t="s">
        <v>56</v>
      </c>
      <c r="AR483" s="180" t="s">
        <v>56</v>
      </c>
      <c r="AS483" s="180" t="s">
        <v>56</v>
      </c>
      <c r="AT483" s="340" t="s">
        <v>56</v>
      </c>
      <c r="AU483" s="342" t="s">
        <v>56</v>
      </c>
      <c r="AV483" s="344" t="s">
        <v>56</v>
      </c>
      <c r="AW483" s="344" t="s">
        <v>56</v>
      </c>
      <c r="AX483" s="347" t="s">
        <v>56</v>
      </c>
      <c r="AY483" s="347" t="s">
        <v>56</v>
      </c>
    </row>
    <row r="484" spans="1:51" ht="22.15" hidden="1" customHeight="1">
      <c r="A484" s="245" t="s">
        <v>1573</v>
      </c>
      <c r="B484" s="246" t="s">
        <v>2635</v>
      </c>
      <c r="C484" s="247" t="s">
        <v>1758</v>
      </c>
      <c r="D484" s="223" t="s">
        <v>1730</v>
      </c>
      <c r="E484" s="30" t="s">
        <v>10</v>
      </c>
      <c r="F484" s="74">
        <v>23</v>
      </c>
      <c r="K484" s="30" t="s">
        <v>82</v>
      </c>
      <c r="L484" s="76">
        <v>28</v>
      </c>
      <c r="P484" s="78" t="s">
        <v>1315</v>
      </c>
      <c r="Q484" s="30" t="s">
        <v>1536</v>
      </c>
      <c r="R484" s="30" t="s">
        <v>1316</v>
      </c>
      <c r="S484" s="86">
        <v>592.45000000000005</v>
      </c>
      <c r="T484" s="86">
        <v>557.11</v>
      </c>
      <c r="U484" s="203">
        <f t="shared" si="7"/>
        <v>1.7949776525282259</v>
      </c>
      <c r="X484" s="146">
        <v>35.4</v>
      </c>
      <c r="Y484" s="147">
        <v>36</v>
      </c>
      <c r="Z484" s="142">
        <v>14.6</v>
      </c>
      <c r="AA484" s="142">
        <v>14.8</v>
      </c>
      <c r="AB484" s="143">
        <v>128</v>
      </c>
      <c r="AC484" s="143">
        <v>132</v>
      </c>
      <c r="AD484" s="148">
        <v>23.7</v>
      </c>
      <c r="AE484" s="148">
        <v>24</v>
      </c>
      <c r="AF484" s="145">
        <v>21.83</v>
      </c>
      <c r="AG484" s="145">
        <v>21.95</v>
      </c>
      <c r="AH484" s="149">
        <v>34</v>
      </c>
      <c r="AI484" s="149">
        <v>35</v>
      </c>
      <c r="AJ484" s="152" t="s">
        <v>56</v>
      </c>
      <c r="AK484" s="152" t="s">
        <v>56</v>
      </c>
      <c r="AL484" s="153" t="s">
        <v>56</v>
      </c>
      <c r="AM484" s="153" t="s">
        <v>56</v>
      </c>
      <c r="AN484" s="154" t="s">
        <v>56</v>
      </c>
      <c r="AO484" s="154" t="s">
        <v>56</v>
      </c>
      <c r="AP484" s="155" t="s">
        <v>56</v>
      </c>
      <c r="AQ484" s="177" t="s">
        <v>56</v>
      </c>
      <c r="AR484" s="180" t="s">
        <v>56</v>
      </c>
      <c r="AS484" s="180" t="s">
        <v>56</v>
      </c>
      <c r="AT484" s="340" t="s">
        <v>56</v>
      </c>
      <c r="AU484" s="342" t="s">
        <v>56</v>
      </c>
      <c r="AV484" s="344" t="s">
        <v>56</v>
      </c>
      <c r="AW484" s="344" t="s">
        <v>56</v>
      </c>
      <c r="AX484" s="347" t="s">
        <v>56</v>
      </c>
      <c r="AY484" s="347" t="s">
        <v>56</v>
      </c>
    </row>
    <row r="485" spans="1:51" ht="22.15" hidden="1" customHeight="1">
      <c r="A485" s="30">
        <v>595000043</v>
      </c>
      <c r="B485" s="31" t="s">
        <v>824</v>
      </c>
      <c r="C485" s="38"/>
      <c r="D485" s="223"/>
      <c r="E485" s="30" t="s">
        <v>10</v>
      </c>
      <c r="F485" s="74">
        <v>23</v>
      </c>
      <c r="U485" s="203" t="e">
        <f t="shared" si="7"/>
        <v>#DIV/0!</v>
      </c>
      <c r="X485" s="146"/>
      <c r="Y485" s="147"/>
      <c r="Z485" s="142"/>
      <c r="AA485" s="142"/>
      <c r="AB485" s="143"/>
      <c r="AC485" s="143"/>
      <c r="AD485" s="148"/>
      <c r="AE485" s="148"/>
      <c r="AF485" s="145" t="s">
        <v>56</v>
      </c>
      <c r="AG485" s="145" t="s">
        <v>56</v>
      </c>
      <c r="AH485" s="149" t="s">
        <v>56</v>
      </c>
      <c r="AI485" s="149" t="s">
        <v>56</v>
      </c>
      <c r="AJ485" s="152" t="s">
        <v>56</v>
      </c>
      <c r="AK485" s="152" t="s">
        <v>56</v>
      </c>
      <c r="AL485" s="153" t="s">
        <v>56</v>
      </c>
      <c r="AM485" s="153" t="s">
        <v>56</v>
      </c>
      <c r="AN485" s="154" t="s">
        <v>56</v>
      </c>
      <c r="AO485" s="154" t="s">
        <v>56</v>
      </c>
      <c r="AP485" s="155" t="s">
        <v>56</v>
      </c>
      <c r="AQ485" s="177" t="s">
        <v>56</v>
      </c>
      <c r="AR485" s="180" t="s">
        <v>56</v>
      </c>
      <c r="AS485" s="180" t="s">
        <v>56</v>
      </c>
      <c r="AT485" s="340" t="s">
        <v>56</v>
      </c>
      <c r="AU485" s="342" t="s">
        <v>56</v>
      </c>
      <c r="AV485" s="344" t="s">
        <v>56</v>
      </c>
      <c r="AW485" s="344" t="s">
        <v>56</v>
      </c>
      <c r="AX485" s="347" t="s">
        <v>56</v>
      </c>
      <c r="AY485" s="347" t="s">
        <v>56</v>
      </c>
    </row>
    <row r="486" spans="1:51" ht="22.15" hidden="1" customHeight="1">
      <c r="A486" s="30">
        <v>595000044</v>
      </c>
      <c r="B486" s="31" t="s">
        <v>825</v>
      </c>
      <c r="C486" s="38"/>
      <c r="D486" s="223"/>
      <c r="E486" s="30" t="s">
        <v>10</v>
      </c>
      <c r="F486" s="74">
        <v>23</v>
      </c>
      <c r="U486" s="203" t="e">
        <f t="shared" si="7"/>
        <v>#DIV/0!</v>
      </c>
      <c r="X486" s="146"/>
      <c r="Y486" s="147"/>
      <c r="Z486" s="142"/>
      <c r="AA486" s="142"/>
      <c r="AB486" s="143"/>
      <c r="AC486" s="143"/>
      <c r="AD486" s="148"/>
      <c r="AE486" s="148"/>
      <c r="AF486" s="145" t="s">
        <v>56</v>
      </c>
      <c r="AG486" s="145" t="s">
        <v>56</v>
      </c>
      <c r="AH486" s="149" t="s">
        <v>56</v>
      </c>
      <c r="AI486" s="149" t="s">
        <v>56</v>
      </c>
      <c r="AJ486" s="152" t="s">
        <v>56</v>
      </c>
      <c r="AK486" s="152" t="s">
        <v>56</v>
      </c>
      <c r="AL486" s="153" t="s">
        <v>56</v>
      </c>
      <c r="AM486" s="153" t="s">
        <v>56</v>
      </c>
      <c r="AN486" s="154" t="s">
        <v>56</v>
      </c>
      <c r="AO486" s="154" t="s">
        <v>56</v>
      </c>
      <c r="AP486" s="155" t="s">
        <v>56</v>
      </c>
      <c r="AQ486" s="177" t="s">
        <v>56</v>
      </c>
      <c r="AR486" s="180" t="s">
        <v>56</v>
      </c>
      <c r="AS486" s="180" t="s">
        <v>56</v>
      </c>
      <c r="AT486" s="340" t="s">
        <v>56</v>
      </c>
      <c r="AU486" s="342" t="s">
        <v>56</v>
      </c>
      <c r="AV486" s="344" t="s">
        <v>56</v>
      </c>
      <c r="AW486" s="344" t="s">
        <v>56</v>
      </c>
      <c r="AX486" s="347" t="s">
        <v>56</v>
      </c>
      <c r="AY486" s="347" t="s">
        <v>56</v>
      </c>
    </row>
    <row r="487" spans="1:51" ht="22.15" hidden="1" customHeight="1">
      <c r="A487" s="32">
        <v>595000045</v>
      </c>
      <c r="B487" s="31" t="s">
        <v>798</v>
      </c>
      <c r="C487" s="38"/>
      <c r="D487" s="223"/>
      <c r="E487" s="30" t="s">
        <v>10</v>
      </c>
      <c r="F487" s="74">
        <v>23</v>
      </c>
      <c r="U487" s="203" t="e">
        <f t="shared" si="7"/>
        <v>#DIV/0!</v>
      </c>
      <c r="X487" s="146"/>
      <c r="Y487" s="147"/>
      <c r="Z487" s="142"/>
      <c r="AA487" s="142"/>
      <c r="AB487" s="143"/>
      <c r="AC487" s="143"/>
      <c r="AD487" s="148"/>
      <c r="AE487" s="148"/>
      <c r="AF487" s="145" t="s">
        <v>56</v>
      </c>
      <c r="AG487" s="145" t="s">
        <v>56</v>
      </c>
      <c r="AH487" s="149" t="s">
        <v>56</v>
      </c>
      <c r="AI487" s="149" t="s">
        <v>56</v>
      </c>
      <c r="AJ487" s="152" t="s">
        <v>56</v>
      </c>
      <c r="AK487" s="152" t="s">
        <v>56</v>
      </c>
      <c r="AL487" s="153" t="s">
        <v>56</v>
      </c>
      <c r="AM487" s="153" t="s">
        <v>56</v>
      </c>
      <c r="AN487" s="154" t="s">
        <v>56</v>
      </c>
      <c r="AO487" s="154" t="s">
        <v>56</v>
      </c>
      <c r="AP487" s="155" t="s">
        <v>56</v>
      </c>
      <c r="AQ487" s="177" t="s">
        <v>56</v>
      </c>
      <c r="AR487" s="180" t="s">
        <v>56</v>
      </c>
      <c r="AS487" s="180" t="s">
        <v>56</v>
      </c>
      <c r="AT487" s="340" t="s">
        <v>56</v>
      </c>
      <c r="AU487" s="342" t="s">
        <v>56</v>
      </c>
      <c r="AV487" s="344" t="s">
        <v>56</v>
      </c>
      <c r="AW487" s="344" t="s">
        <v>56</v>
      </c>
      <c r="AX487" s="347" t="s">
        <v>56</v>
      </c>
      <c r="AY487" s="347" t="s">
        <v>56</v>
      </c>
    </row>
    <row r="488" spans="1:51" ht="22.15" hidden="1" customHeight="1">
      <c r="A488" s="32">
        <v>595000046</v>
      </c>
      <c r="B488" s="31" t="s">
        <v>796</v>
      </c>
      <c r="C488" s="38"/>
      <c r="D488" s="223"/>
      <c r="E488" s="30" t="s">
        <v>10</v>
      </c>
      <c r="F488" s="74">
        <v>23</v>
      </c>
      <c r="U488" s="203" t="e">
        <f t="shared" si="7"/>
        <v>#DIV/0!</v>
      </c>
      <c r="X488" s="146"/>
      <c r="Y488" s="147"/>
      <c r="Z488" s="142"/>
      <c r="AA488" s="142"/>
      <c r="AB488" s="143"/>
      <c r="AC488" s="143"/>
      <c r="AD488" s="148"/>
      <c r="AE488" s="148"/>
      <c r="AF488" s="145" t="s">
        <v>56</v>
      </c>
      <c r="AG488" s="145" t="s">
        <v>56</v>
      </c>
      <c r="AH488" s="149" t="s">
        <v>56</v>
      </c>
      <c r="AI488" s="149" t="s">
        <v>56</v>
      </c>
      <c r="AJ488" s="152" t="s">
        <v>56</v>
      </c>
      <c r="AK488" s="152" t="s">
        <v>56</v>
      </c>
      <c r="AL488" s="153" t="s">
        <v>56</v>
      </c>
      <c r="AM488" s="153" t="s">
        <v>56</v>
      </c>
      <c r="AN488" s="154" t="s">
        <v>56</v>
      </c>
      <c r="AO488" s="154" t="s">
        <v>56</v>
      </c>
      <c r="AP488" s="155" t="s">
        <v>56</v>
      </c>
      <c r="AQ488" s="177" t="s">
        <v>56</v>
      </c>
      <c r="AR488" s="180" t="s">
        <v>56</v>
      </c>
      <c r="AS488" s="180" t="s">
        <v>56</v>
      </c>
      <c r="AT488" s="340" t="s">
        <v>56</v>
      </c>
      <c r="AU488" s="342" t="s">
        <v>56</v>
      </c>
      <c r="AV488" s="344" t="s">
        <v>56</v>
      </c>
      <c r="AW488" s="344" t="s">
        <v>56</v>
      </c>
      <c r="AX488" s="347" t="s">
        <v>56</v>
      </c>
      <c r="AY488" s="347" t="s">
        <v>56</v>
      </c>
    </row>
    <row r="489" spans="1:51" ht="22.15" hidden="1" customHeight="1">
      <c r="A489" s="32">
        <v>595000047</v>
      </c>
      <c r="B489" s="31" t="s">
        <v>804</v>
      </c>
      <c r="C489" s="38"/>
      <c r="D489" s="223"/>
      <c r="E489" s="30" t="s">
        <v>10</v>
      </c>
      <c r="F489" s="74">
        <v>23</v>
      </c>
      <c r="U489" s="203" t="e">
        <f t="shared" si="7"/>
        <v>#DIV/0!</v>
      </c>
      <c r="X489" s="146"/>
      <c r="Y489" s="147"/>
      <c r="Z489" s="142"/>
      <c r="AA489" s="142"/>
      <c r="AB489" s="143"/>
      <c r="AC489" s="143"/>
      <c r="AD489" s="148"/>
      <c r="AE489" s="148"/>
      <c r="AF489" s="145" t="s">
        <v>56</v>
      </c>
      <c r="AG489" s="145" t="s">
        <v>56</v>
      </c>
      <c r="AH489" s="149" t="s">
        <v>56</v>
      </c>
      <c r="AI489" s="149" t="s">
        <v>56</v>
      </c>
      <c r="AJ489" s="152" t="s">
        <v>56</v>
      </c>
      <c r="AK489" s="152" t="s">
        <v>56</v>
      </c>
      <c r="AL489" s="153" t="s">
        <v>56</v>
      </c>
      <c r="AM489" s="153" t="s">
        <v>56</v>
      </c>
      <c r="AN489" s="154" t="s">
        <v>56</v>
      </c>
      <c r="AO489" s="154" t="s">
        <v>56</v>
      </c>
      <c r="AP489" s="155" t="s">
        <v>56</v>
      </c>
      <c r="AQ489" s="177" t="s">
        <v>56</v>
      </c>
      <c r="AR489" s="180" t="s">
        <v>56</v>
      </c>
      <c r="AS489" s="180" t="s">
        <v>56</v>
      </c>
      <c r="AT489" s="340" t="s">
        <v>56</v>
      </c>
      <c r="AU489" s="342" t="s">
        <v>56</v>
      </c>
      <c r="AV489" s="344" t="s">
        <v>56</v>
      </c>
      <c r="AW489" s="344" t="s">
        <v>56</v>
      </c>
      <c r="AX489" s="347" t="s">
        <v>56</v>
      </c>
      <c r="AY489" s="347" t="s">
        <v>56</v>
      </c>
    </row>
    <row r="490" spans="1:51" ht="22.15" hidden="1" customHeight="1">
      <c r="A490" s="32">
        <v>595000048</v>
      </c>
      <c r="B490" s="31" t="s">
        <v>797</v>
      </c>
      <c r="C490" s="38"/>
      <c r="D490" s="223"/>
      <c r="E490" s="30" t="s">
        <v>10</v>
      </c>
      <c r="F490" s="74">
        <v>23</v>
      </c>
      <c r="U490" s="203" t="e">
        <f t="shared" si="7"/>
        <v>#DIV/0!</v>
      </c>
      <c r="X490" s="146"/>
      <c r="Y490" s="147"/>
      <c r="Z490" s="142"/>
      <c r="AA490" s="142"/>
      <c r="AB490" s="143"/>
      <c r="AC490" s="143"/>
      <c r="AD490" s="148"/>
      <c r="AE490" s="148"/>
      <c r="AF490" s="145" t="s">
        <v>56</v>
      </c>
      <c r="AG490" s="145" t="s">
        <v>56</v>
      </c>
      <c r="AH490" s="149" t="s">
        <v>56</v>
      </c>
      <c r="AI490" s="149" t="s">
        <v>56</v>
      </c>
      <c r="AJ490" s="152" t="s">
        <v>56</v>
      </c>
      <c r="AK490" s="152" t="s">
        <v>56</v>
      </c>
      <c r="AL490" s="153" t="s">
        <v>56</v>
      </c>
      <c r="AM490" s="153" t="s">
        <v>56</v>
      </c>
      <c r="AN490" s="154" t="s">
        <v>56</v>
      </c>
      <c r="AO490" s="154" t="s">
        <v>56</v>
      </c>
      <c r="AP490" s="155" t="s">
        <v>56</v>
      </c>
      <c r="AQ490" s="177" t="s">
        <v>56</v>
      </c>
      <c r="AR490" s="180" t="s">
        <v>56</v>
      </c>
      <c r="AS490" s="180" t="s">
        <v>56</v>
      </c>
      <c r="AT490" s="340" t="s">
        <v>56</v>
      </c>
      <c r="AU490" s="342" t="s">
        <v>56</v>
      </c>
      <c r="AV490" s="344" t="s">
        <v>56</v>
      </c>
      <c r="AW490" s="344" t="s">
        <v>56</v>
      </c>
      <c r="AX490" s="347" t="s">
        <v>56</v>
      </c>
      <c r="AY490" s="347" t="s">
        <v>56</v>
      </c>
    </row>
    <row r="491" spans="1:51" ht="22.15" hidden="1" customHeight="1">
      <c r="A491" s="30">
        <v>595000050</v>
      </c>
      <c r="B491" s="31" t="s">
        <v>826</v>
      </c>
      <c r="C491" s="38"/>
      <c r="D491" s="223"/>
      <c r="E491" s="30" t="s">
        <v>10</v>
      </c>
      <c r="F491" s="74">
        <v>23</v>
      </c>
      <c r="U491" s="203" t="e">
        <f t="shared" si="7"/>
        <v>#DIV/0!</v>
      </c>
      <c r="X491" s="146"/>
      <c r="Y491" s="147"/>
      <c r="Z491" s="142"/>
      <c r="AA491" s="142"/>
      <c r="AB491" s="143"/>
      <c r="AC491" s="143"/>
      <c r="AD491" s="148"/>
      <c r="AE491" s="148"/>
      <c r="AF491" s="145" t="s">
        <v>56</v>
      </c>
      <c r="AG491" s="145" t="s">
        <v>56</v>
      </c>
      <c r="AH491" s="149" t="s">
        <v>56</v>
      </c>
      <c r="AI491" s="149" t="s">
        <v>56</v>
      </c>
      <c r="AJ491" s="152" t="s">
        <v>56</v>
      </c>
      <c r="AK491" s="152" t="s">
        <v>56</v>
      </c>
      <c r="AL491" s="153" t="s">
        <v>56</v>
      </c>
      <c r="AM491" s="153" t="s">
        <v>56</v>
      </c>
      <c r="AN491" s="154" t="s">
        <v>56</v>
      </c>
      <c r="AO491" s="154" t="s">
        <v>56</v>
      </c>
      <c r="AP491" s="155" t="s">
        <v>56</v>
      </c>
      <c r="AQ491" s="177" t="s">
        <v>56</v>
      </c>
      <c r="AR491" s="180" t="s">
        <v>56</v>
      </c>
      <c r="AS491" s="180" t="s">
        <v>56</v>
      </c>
      <c r="AT491" s="340" t="s">
        <v>56</v>
      </c>
      <c r="AU491" s="342" t="s">
        <v>56</v>
      </c>
      <c r="AV491" s="344" t="s">
        <v>56</v>
      </c>
      <c r="AW491" s="344" t="s">
        <v>56</v>
      </c>
      <c r="AX491" s="347" t="s">
        <v>56</v>
      </c>
      <c r="AY491" s="347" t="s">
        <v>56</v>
      </c>
    </row>
    <row r="492" spans="1:51" ht="22.15" hidden="1" customHeight="1">
      <c r="A492" s="30">
        <v>595000051</v>
      </c>
      <c r="B492" s="31" t="s">
        <v>827</v>
      </c>
      <c r="C492" s="38"/>
      <c r="D492" s="223"/>
      <c r="E492" s="30" t="s">
        <v>10</v>
      </c>
      <c r="F492" s="74">
        <v>23</v>
      </c>
      <c r="U492" s="203" t="e">
        <f t="shared" si="7"/>
        <v>#DIV/0!</v>
      </c>
      <c r="X492" s="146"/>
      <c r="Y492" s="147"/>
      <c r="Z492" s="142"/>
      <c r="AA492" s="142"/>
      <c r="AB492" s="143"/>
      <c r="AC492" s="143"/>
      <c r="AD492" s="148"/>
      <c r="AE492" s="148"/>
      <c r="AF492" s="145" t="s">
        <v>56</v>
      </c>
      <c r="AG492" s="145" t="s">
        <v>56</v>
      </c>
      <c r="AH492" s="149" t="s">
        <v>56</v>
      </c>
      <c r="AI492" s="149" t="s">
        <v>56</v>
      </c>
      <c r="AJ492" s="152" t="s">
        <v>56</v>
      </c>
      <c r="AK492" s="152" t="s">
        <v>56</v>
      </c>
      <c r="AL492" s="153" t="s">
        <v>56</v>
      </c>
      <c r="AM492" s="153" t="s">
        <v>56</v>
      </c>
      <c r="AN492" s="154" t="s">
        <v>56</v>
      </c>
      <c r="AO492" s="154" t="s">
        <v>56</v>
      </c>
      <c r="AP492" s="155" t="s">
        <v>56</v>
      </c>
      <c r="AQ492" s="177" t="s">
        <v>56</v>
      </c>
      <c r="AR492" s="180" t="s">
        <v>56</v>
      </c>
      <c r="AS492" s="180" t="s">
        <v>56</v>
      </c>
      <c r="AT492" s="340" t="s">
        <v>56</v>
      </c>
      <c r="AU492" s="342" t="s">
        <v>56</v>
      </c>
      <c r="AV492" s="344" t="s">
        <v>56</v>
      </c>
      <c r="AW492" s="344" t="s">
        <v>56</v>
      </c>
      <c r="AX492" s="347" t="s">
        <v>56</v>
      </c>
      <c r="AY492" s="347" t="s">
        <v>56</v>
      </c>
    </row>
    <row r="493" spans="1:51" ht="22.15" hidden="1" customHeight="1">
      <c r="A493" s="30">
        <v>595000052</v>
      </c>
      <c r="B493" s="31" t="s">
        <v>806</v>
      </c>
      <c r="C493" s="38"/>
      <c r="D493" s="223"/>
      <c r="E493" s="30" t="s">
        <v>10</v>
      </c>
      <c r="F493" s="74">
        <v>23</v>
      </c>
      <c r="U493" s="203" t="e">
        <f t="shared" si="7"/>
        <v>#DIV/0!</v>
      </c>
      <c r="X493" s="146"/>
      <c r="Y493" s="147"/>
      <c r="Z493" s="142"/>
      <c r="AA493" s="142"/>
      <c r="AB493" s="143"/>
      <c r="AC493" s="143"/>
      <c r="AD493" s="148"/>
      <c r="AE493" s="148"/>
      <c r="AF493" s="145" t="s">
        <v>56</v>
      </c>
      <c r="AG493" s="145" t="s">
        <v>56</v>
      </c>
      <c r="AH493" s="149" t="s">
        <v>56</v>
      </c>
      <c r="AI493" s="149" t="s">
        <v>56</v>
      </c>
      <c r="AJ493" s="152" t="s">
        <v>56</v>
      </c>
      <c r="AK493" s="152" t="s">
        <v>56</v>
      </c>
      <c r="AL493" s="153" t="s">
        <v>56</v>
      </c>
      <c r="AM493" s="153" t="s">
        <v>56</v>
      </c>
      <c r="AN493" s="154" t="s">
        <v>56</v>
      </c>
      <c r="AO493" s="154" t="s">
        <v>56</v>
      </c>
      <c r="AP493" s="155" t="s">
        <v>56</v>
      </c>
      <c r="AQ493" s="177" t="s">
        <v>56</v>
      </c>
      <c r="AR493" s="180" t="s">
        <v>56</v>
      </c>
      <c r="AS493" s="180" t="s">
        <v>56</v>
      </c>
      <c r="AT493" s="340" t="s">
        <v>56</v>
      </c>
      <c r="AU493" s="342" t="s">
        <v>56</v>
      </c>
      <c r="AV493" s="344" t="s">
        <v>56</v>
      </c>
      <c r="AW493" s="344" t="s">
        <v>56</v>
      </c>
      <c r="AX493" s="347" t="s">
        <v>56</v>
      </c>
      <c r="AY493" s="347" t="s">
        <v>56</v>
      </c>
    </row>
    <row r="494" spans="1:51" ht="22.15" hidden="1" customHeight="1">
      <c r="A494" s="30">
        <v>595000053</v>
      </c>
      <c r="B494" s="31" t="s">
        <v>807</v>
      </c>
      <c r="C494" s="38"/>
      <c r="D494" s="223"/>
      <c r="E494" s="30" t="s">
        <v>10</v>
      </c>
      <c r="F494" s="74">
        <v>23</v>
      </c>
      <c r="U494" s="203" t="e">
        <f t="shared" si="7"/>
        <v>#DIV/0!</v>
      </c>
      <c r="X494" s="146"/>
      <c r="Y494" s="147"/>
      <c r="Z494" s="142"/>
      <c r="AA494" s="142"/>
      <c r="AB494" s="143"/>
      <c r="AC494" s="143"/>
      <c r="AD494" s="148"/>
      <c r="AE494" s="148"/>
      <c r="AF494" s="145" t="s">
        <v>56</v>
      </c>
      <c r="AG494" s="145" t="s">
        <v>56</v>
      </c>
      <c r="AH494" s="149" t="s">
        <v>56</v>
      </c>
      <c r="AI494" s="149" t="s">
        <v>56</v>
      </c>
      <c r="AJ494" s="152" t="s">
        <v>56</v>
      </c>
      <c r="AK494" s="152" t="s">
        <v>56</v>
      </c>
      <c r="AL494" s="153" t="s">
        <v>56</v>
      </c>
      <c r="AM494" s="153" t="s">
        <v>56</v>
      </c>
      <c r="AN494" s="154" t="s">
        <v>56</v>
      </c>
      <c r="AO494" s="154" t="s">
        <v>56</v>
      </c>
      <c r="AP494" s="155" t="s">
        <v>56</v>
      </c>
      <c r="AQ494" s="177" t="s">
        <v>56</v>
      </c>
      <c r="AR494" s="180" t="s">
        <v>56</v>
      </c>
      <c r="AS494" s="180" t="s">
        <v>56</v>
      </c>
      <c r="AT494" s="340" t="s">
        <v>56</v>
      </c>
      <c r="AU494" s="342" t="s">
        <v>56</v>
      </c>
      <c r="AV494" s="344" t="s">
        <v>56</v>
      </c>
      <c r="AW494" s="344" t="s">
        <v>56</v>
      </c>
      <c r="AX494" s="347" t="s">
        <v>56</v>
      </c>
      <c r="AY494" s="347" t="s">
        <v>56</v>
      </c>
    </row>
    <row r="495" spans="1:51" ht="22.15" hidden="1" customHeight="1">
      <c r="A495" s="30">
        <v>595000054</v>
      </c>
      <c r="B495" s="31" t="s">
        <v>808</v>
      </c>
      <c r="C495" s="38"/>
      <c r="D495" s="223"/>
      <c r="E495" s="30" t="s">
        <v>10</v>
      </c>
      <c r="F495" s="74">
        <v>23</v>
      </c>
      <c r="U495" s="203" t="e">
        <f t="shared" si="7"/>
        <v>#DIV/0!</v>
      </c>
      <c r="X495" s="146"/>
      <c r="Y495" s="147"/>
      <c r="Z495" s="142"/>
      <c r="AA495" s="142"/>
      <c r="AB495" s="143"/>
      <c r="AC495" s="143"/>
      <c r="AD495" s="148"/>
      <c r="AE495" s="148"/>
      <c r="AF495" s="145" t="s">
        <v>56</v>
      </c>
      <c r="AG495" s="145" t="s">
        <v>56</v>
      </c>
      <c r="AH495" s="149" t="s">
        <v>56</v>
      </c>
      <c r="AI495" s="149" t="s">
        <v>56</v>
      </c>
      <c r="AJ495" s="152" t="s">
        <v>56</v>
      </c>
      <c r="AK495" s="152" t="s">
        <v>56</v>
      </c>
      <c r="AL495" s="153" t="s">
        <v>56</v>
      </c>
      <c r="AM495" s="153" t="s">
        <v>56</v>
      </c>
      <c r="AN495" s="154" t="s">
        <v>56</v>
      </c>
      <c r="AO495" s="154" t="s">
        <v>56</v>
      </c>
      <c r="AP495" s="155" t="s">
        <v>56</v>
      </c>
      <c r="AQ495" s="177" t="s">
        <v>56</v>
      </c>
      <c r="AR495" s="180" t="s">
        <v>56</v>
      </c>
      <c r="AS495" s="180" t="s">
        <v>56</v>
      </c>
      <c r="AT495" s="340" t="s">
        <v>56</v>
      </c>
      <c r="AU495" s="342" t="s">
        <v>56</v>
      </c>
      <c r="AV495" s="344" t="s">
        <v>56</v>
      </c>
      <c r="AW495" s="344" t="s">
        <v>56</v>
      </c>
      <c r="AX495" s="347" t="s">
        <v>56</v>
      </c>
      <c r="AY495" s="347" t="s">
        <v>56</v>
      </c>
    </row>
    <row r="496" spans="1:51" ht="22.15" hidden="1" customHeight="1">
      <c r="A496" s="182" t="s">
        <v>1574</v>
      </c>
      <c r="B496" s="183" t="s">
        <v>2636</v>
      </c>
      <c r="C496" s="247" t="s">
        <v>1759</v>
      </c>
      <c r="D496" s="223" t="s">
        <v>1730</v>
      </c>
      <c r="E496" s="30" t="s">
        <v>10</v>
      </c>
      <c r="F496" s="74">
        <v>23</v>
      </c>
      <c r="K496" s="30" t="s">
        <v>82</v>
      </c>
      <c r="L496" s="76">
        <v>28</v>
      </c>
      <c r="P496" s="78" t="s">
        <v>1315</v>
      </c>
      <c r="Q496" s="30" t="s">
        <v>1536</v>
      </c>
      <c r="R496" s="30" t="s">
        <v>1316</v>
      </c>
      <c r="U496" s="203" t="e">
        <f t="shared" si="7"/>
        <v>#DIV/0!</v>
      </c>
      <c r="X496" s="146">
        <v>35.4</v>
      </c>
      <c r="Y496" s="147">
        <v>36</v>
      </c>
      <c r="Z496" s="142">
        <v>14.6</v>
      </c>
      <c r="AA496" s="142">
        <v>14.8</v>
      </c>
      <c r="AB496" s="143">
        <v>133</v>
      </c>
      <c r="AC496" s="143">
        <v>137</v>
      </c>
      <c r="AD496" s="148">
        <v>23.7</v>
      </c>
      <c r="AE496" s="148">
        <v>24</v>
      </c>
      <c r="AF496" s="145">
        <v>21.83</v>
      </c>
      <c r="AG496" s="145">
        <v>21.95</v>
      </c>
      <c r="AH496" s="149">
        <v>34</v>
      </c>
      <c r="AI496" s="149">
        <v>35</v>
      </c>
      <c r="AJ496" s="152" t="s">
        <v>56</v>
      </c>
      <c r="AK496" s="152" t="s">
        <v>56</v>
      </c>
      <c r="AL496" s="153" t="s">
        <v>56</v>
      </c>
      <c r="AM496" s="153" t="s">
        <v>56</v>
      </c>
      <c r="AN496" s="154" t="s">
        <v>56</v>
      </c>
      <c r="AO496" s="154" t="s">
        <v>56</v>
      </c>
      <c r="AP496" s="155" t="s">
        <v>56</v>
      </c>
      <c r="AQ496" s="177" t="s">
        <v>56</v>
      </c>
      <c r="AR496" s="180" t="s">
        <v>56</v>
      </c>
      <c r="AS496" s="180" t="s">
        <v>56</v>
      </c>
      <c r="AT496" s="340" t="s">
        <v>56</v>
      </c>
      <c r="AU496" s="342" t="s">
        <v>56</v>
      </c>
      <c r="AV496" s="344" t="s">
        <v>56</v>
      </c>
      <c r="AW496" s="344" t="s">
        <v>56</v>
      </c>
      <c r="AX496" s="347" t="s">
        <v>56</v>
      </c>
      <c r="AY496" s="347" t="s">
        <v>56</v>
      </c>
    </row>
    <row r="497" spans="1:51" ht="22.15" hidden="1" customHeight="1">
      <c r="A497" s="185" t="s">
        <v>1575</v>
      </c>
      <c r="B497" s="183" t="s">
        <v>2637</v>
      </c>
      <c r="C497" s="247" t="s">
        <v>1760</v>
      </c>
      <c r="D497" s="223" t="s">
        <v>1730</v>
      </c>
      <c r="E497" s="30" t="s">
        <v>10</v>
      </c>
      <c r="F497" s="74">
        <v>23</v>
      </c>
      <c r="K497" s="30" t="s">
        <v>82</v>
      </c>
      <c r="L497" s="76">
        <v>28</v>
      </c>
      <c r="P497" s="78" t="s">
        <v>1315</v>
      </c>
      <c r="Q497" s="30" t="s">
        <v>1536</v>
      </c>
      <c r="R497" s="30" t="s">
        <v>1316</v>
      </c>
      <c r="U497" s="203" t="e">
        <f t="shared" si="7"/>
        <v>#DIV/0!</v>
      </c>
      <c r="X497" s="146">
        <v>35.4</v>
      </c>
      <c r="Y497" s="147">
        <v>36</v>
      </c>
      <c r="Z497" s="142">
        <v>14.6</v>
      </c>
      <c r="AA497" s="142">
        <v>14.8</v>
      </c>
      <c r="AB497" s="143">
        <v>148</v>
      </c>
      <c r="AC497" s="143">
        <v>152</v>
      </c>
      <c r="AD497" s="148">
        <v>23.7</v>
      </c>
      <c r="AE497" s="148">
        <v>24</v>
      </c>
      <c r="AF497" s="145">
        <v>21.83</v>
      </c>
      <c r="AG497" s="145">
        <v>21.95</v>
      </c>
      <c r="AH497" s="149">
        <v>34</v>
      </c>
      <c r="AI497" s="149">
        <v>35</v>
      </c>
      <c r="AJ497" s="152" t="s">
        <v>56</v>
      </c>
      <c r="AK497" s="152" t="s">
        <v>56</v>
      </c>
      <c r="AL497" s="153" t="s">
        <v>56</v>
      </c>
      <c r="AM497" s="153" t="s">
        <v>56</v>
      </c>
      <c r="AN497" s="154" t="s">
        <v>56</v>
      </c>
      <c r="AO497" s="154" t="s">
        <v>56</v>
      </c>
      <c r="AP497" s="155" t="s">
        <v>56</v>
      </c>
      <c r="AQ497" s="177" t="s">
        <v>56</v>
      </c>
      <c r="AR497" s="180" t="s">
        <v>56</v>
      </c>
      <c r="AS497" s="180" t="s">
        <v>56</v>
      </c>
      <c r="AT497" s="340" t="s">
        <v>56</v>
      </c>
      <c r="AU497" s="342" t="s">
        <v>56</v>
      </c>
      <c r="AV497" s="344" t="s">
        <v>56</v>
      </c>
      <c r="AW497" s="344" t="s">
        <v>56</v>
      </c>
      <c r="AX497" s="347" t="s">
        <v>56</v>
      </c>
      <c r="AY497" s="347" t="s">
        <v>56</v>
      </c>
    </row>
    <row r="498" spans="1:51" ht="22.15" hidden="1" customHeight="1">
      <c r="A498" s="30">
        <v>595000059</v>
      </c>
      <c r="B498" s="31" t="s">
        <v>805</v>
      </c>
      <c r="C498" s="38"/>
      <c r="D498" s="223"/>
      <c r="E498" s="30" t="s">
        <v>10</v>
      </c>
      <c r="F498" s="74">
        <v>23</v>
      </c>
      <c r="U498" s="203" t="e">
        <f t="shared" si="7"/>
        <v>#DIV/0!</v>
      </c>
      <c r="X498" s="146"/>
      <c r="Y498" s="147"/>
      <c r="Z498" s="142"/>
      <c r="AA498" s="142"/>
      <c r="AB498" s="143"/>
      <c r="AC498" s="143"/>
      <c r="AD498" s="148"/>
      <c r="AE498" s="148"/>
      <c r="AF498" s="145" t="s">
        <v>56</v>
      </c>
      <c r="AG498" s="145" t="s">
        <v>56</v>
      </c>
      <c r="AH498" s="149" t="s">
        <v>56</v>
      </c>
      <c r="AI498" s="149" t="s">
        <v>56</v>
      </c>
      <c r="AJ498" s="152" t="s">
        <v>56</v>
      </c>
      <c r="AK498" s="152" t="s">
        <v>56</v>
      </c>
      <c r="AL498" s="153" t="s">
        <v>56</v>
      </c>
      <c r="AM498" s="153" t="s">
        <v>56</v>
      </c>
      <c r="AN498" s="154" t="s">
        <v>56</v>
      </c>
      <c r="AO498" s="154" t="s">
        <v>56</v>
      </c>
      <c r="AP498" s="155" t="s">
        <v>56</v>
      </c>
      <c r="AQ498" s="177" t="s">
        <v>56</v>
      </c>
      <c r="AR498" s="180" t="s">
        <v>56</v>
      </c>
      <c r="AS498" s="180" t="s">
        <v>56</v>
      </c>
      <c r="AT498" s="340" t="s">
        <v>56</v>
      </c>
      <c r="AU498" s="342" t="s">
        <v>56</v>
      </c>
      <c r="AV498" s="344" t="s">
        <v>56</v>
      </c>
      <c r="AW498" s="344" t="s">
        <v>56</v>
      </c>
      <c r="AX498" s="347" t="s">
        <v>56</v>
      </c>
      <c r="AY498" s="347" t="s">
        <v>56</v>
      </c>
    </row>
    <row r="499" spans="1:51" ht="22.15" hidden="1" customHeight="1">
      <c r="A499" s="32">
        <v>596000001</v>
      </c>
      <c r="B499" s="31" t="s">
        <v>1347</v>
      </c>
      <c r="C499" s="38"/>
      <c r="D499" s="223"/>
      <c r="E499" s="30" t="s">
        <v>11</v>
      </c>
      <c r="F499" s="74">
        <v>49</v>
      </c>
      <c r="K499" s="30" t="s">
        <v>82</v>
      </c>
      <c r="L499" s="76">
        <v>28</v>
      </c>
      <c r="U499" s="203" t="e">
        <f t="shared" si="7"/>
        <v>#DIV/0!</v>
      </c>
      <c r="X499" s="146"/>
      <c r="Y499" s="147"/>
      <c r="Z499" s="142"/>
      <c r="AA499" s="142"/>
      <c r="AB499" s="143"/>
      <c r="AC499" s="143"/>
      <c r="AD499" s="148"/>
      <c r="AE499" s="148"/>
      <c r="AF499" s="145" t="s">
        <v>56</v>
      </c>
      <c r="AG499" s="145" t="s">
        <v>56</v>
      </c>
      <c r="AH499" s="149" t="s">
        <v>56</v>
      </c>
      <c r="AI499" s="149" t="s">
        <v>56</v>
      </c>
      <c r="AJ499" s="152" t="s">
        <v>56</v>
      </c>
      <c r="AK499" s="152" t="s">
        <v>56</v>
      </c>
      <c r="AL499" s="153" t="s">
        <v>56</v>
      </c>
      <c r="AM499" s="153" t="s">
        <v>56</v>
      </c>
      <c r="AN499" s="154" t="s">
        <v>56</v>
      </c>
      <c r="AO499" s="154" t="s">
        <v>56</v>
      </c>
      <c r="AP499" s="155" t="s">
        <v>56</v>
      </c>
      <c r="AQ499" s="177" t="s">
        <v>56</v>
      </c>
      <c r="AR499" s="180" t="s">
        <v>56</v>
      </c>
      <c r="AS499" s="180" t="s">
        <v>56</v>
      </c>
      <c r="AT499" s="340" t="s">
        <v>56</v>
      </c>
      <c r="AU499" s="342" t="s">
        <v>56</v>
      </c>
      <c r="AV499" s="344" t="s">
        <v>56</v>
      </c>
      <c r="AW499" s="344" t="s">
        <v>56</v>
      </c>
      <c r="AX499" s="347" t="s">
        <v>56</v>
      </c>
      <c r="AY499" s="347" t="s">
        <v>56</v>
      </c>
    </row>
    <row r="500" spans="1:51" ht="22.15" hidden="1" customHeight="1">
      <c r="A500" s="30">
        <v>603000001</v>
      </c>
      <c r="B500" s="31" t="s">
        <v>1490</v>
      </c>
      <c r="D500" s="223"/>
      <c r="E500" s="30" t="s">
        <v>516</v>
      </c>
      <c r="F500" s="74">
        <v>230</v>
      </c>
      <c r="U500" s="203" t="e">
        <f t="shared" si="7"/>
        <v>#DIV/0!</v>
      </c>
      <c r="X500" s="146"/>
      <c r="Y500" s="147"/>
      <c r="Z500" s="142"/>
      <c r="AA500" s="142"/>
      <c r="AB500" s="143"/>
      <c r="AC500" s="143"/>
      <c r="AD500" s="148"/>
      <c r="AE500" s="148"/>
      <c r="AF500" s="145" t="s">
        <v>56</v>
      </c>
      <c r="AG500" s="145" t="s">
        <v>56</v>
      </c>
      <c r="AH500" s="149" t="s">
        <v>56</v>
      </c>
      <c r="AI500" s="149" t="s">
        <v>56</v>
      </c>
      <c r="AJ500" s="152" t="s">
        <v>56</v>
      </c>
      <c r="AK500" s="152" t="s">
        <v>56</v>
      </c>
      <c r="AL500" s="153" t="s">
        <v>56</v>
      </c>
      <c r="AM500" s="153" t="s">
        <v>56</v>
      </c>
      <c r="AN500" s="154" t="s">
        <v>56</v>
      </c>
      <c r="AO500" s="154" t="s">
        <v>56</v>
      </c>
      <c r="AP500" s="155" t="s">
        <v>56</v>
      </c>
      <c r="AQ500" s="177" t="s">
        <v>56</v>
      </c>
      <c r="AR500" s="180" t="s">
        <v>56</v>
      </c>
      <c r="AS500" s="180" t="s">
        <v>56</v>
      </c>
      <c r="AT500" s="340" t="s">
        <v>56</v>
      </c>
      <c r="AU500" s="342" t="s">
        <v>56</v>
      </c>
      <c r="AV500" s="344" t="s">
        <v>56</v>
      </c>
      <c r="AW500" s="344" t="s">
        <v>56</v>
      </c>
      <c r="AX500" s="347" t="s">
        <v>56</v>
      </c>
      <c r="AY500" s="347" t="s">
        <v>56</v>
      </c>
    </row>
    <row r="501" spans="1:51" ht="22.15" hidden="1" customHeight="1">
      <c r="A501" s="30">
        <v>603000002</v>
      </c>
      <c r="B501" s="31" t="s">
        <v>1340</v>
      </c>
      <c r="D501" s="223"/>
      <c r="E501" s="30" t="s">
        <v>32</v>
      </c>
      <c r="F501" s="74">
        <v>95</v>
      </c>
      <c r="K501" s="30" t="s">
        <v>81</v>
      </c>
      <c r="L501" s="76">
        <v>120</v>
      </c>
      <c r="U501" s="203" t="e">
        <f t="shared" si="7"/>
        <v>#DIV/0!</v>
      </c>
      <c r="X501" s="146"/>
      <c r="Y501" s="147"/>
      <c r="Z501" s="142"/>
      <c r="AA501" s="142"/>
      <c r="AB501" s="143"/>
      <c r="AC501" s="143"/>
      <c r="AD501" s="148"/>
      <c r="AE501" s="148"/>
      <c r="AF501" s="145" t="s">
        <v>56</v>
      </c>
      <c r="AG501" s="145" t="s">
        <v>56</v>
      </c>
      <c r="AH501" s="149" t="s">
        <v>56</v>
      </c>
      <c r="AI501" s="149" t="s">
        <v>56</v>
      </c>
      <c r="AJ501" s="152" t="s">
        <v>56</v>
      </c>
      <c r="AK501" s="152" t="s">
        <v>56</v>
      </c>
      <c r="AL501" s="153" t="s">
        <v>56</v>
      </c>
      <c r="AM501" s="153" t="s">
        <v>56</v>
      </c>
      <c r="AN501" s="154" t="s">
        <v>56</v>
      </c>
      <c r="AO501" s="154" t="s">
        <v>56</v>
      </c>
      <c r="AP501" s="155" t="s">
        <v>56</v>
      </c>
      <c r="AQ501" s="177" t="s">
        <v>56</v>
      </c>
      <c r="AR501" s="180" t="s">
        <v>56</v>
      </c>
      <c r="AS501" s="180" t="s">
        <v>56</v>
      </c>
      <c r="AT501" s="340" t="s">
        <v>56</v>
      </c>
      <c r="AU501" s="342" t="s">
        <v>56</v>
      </c>
      <c r="AV501" s="344" t="s">
        <v>56</v>
      </c>
      <c r="AW501" s="344" t="s">
        <v>56</v>
      </c>
      <c r="AX501" s="347" t="s">
        <v>56</v>
      </c>
      <c r="AY501" s="347" t="s">
        <v>56</v>
      </c>
    </row>
    <row r="502" spans="1:51" ht="22.15" hidden="1" customHeight="1">
      <c r="A502" s="30">
        <v>603000003</v>
      </c>
      <c r="B502" s="31" t="s">
        <v>1341</v>
      </c>
      <c r="C502" s="32"/>
      <c r="D502" s="223"/>
      <c r="E502" s="30" t="s">
        <v>32</v>
      </c>
      <c r="F502" s="74">
        <v>100</v>
      </c>
      <c r="K502" s="30" t="s">
        <v>81</v>
      </c>
      <c r="L502" s="76">
        <v>74</v>
      </c>
      <c r="U502" s="203" t="e">
        <f t="shared" si="7"/>
        <v>#DIV/0!</v>
      </c>
      <c r="X502" s="146"/>
      <c r="Y502" s="147"/>
      <c r="Z502" s="142"/>
      <c r="AA502" s="142"/>
      <c r="AB502" s="143"/>
      <c r="AC502" s="143"/>
      <c r="AD502" s="148"/>
      <c r="AE502" s="148"/>
      <c r="AF502" s="145" t="s">
        <v>56</v>
      </c>
      <c r="AG502" s="145" t="s">
        <v>56</v>
      </c>
      <c r="AH502" s="149" t="s">
        <v>56</v>
      </c>
      <c r="AI502" s="149" t="s">
        <v>56</v>
      </c>
      <c r="AJ502" s="152" t="s">
        <v>56</v>
      </c>
      <c r="AK502" s="152" t="s">
        <v>56</v>
      </c>
      <c r="AL502" s="153" t="s">
        <v>56</v>
      </c>
      <c r="AM502" s="153" t="s">
        <v>56</v>
      </c>
      <c r="AN502" s="154" t="s">
        <v>56</v>
      </c>
      <c r="AO502" s="154" t="s">
        <v>56</v>
      </c>
      <c r="AP502" s="155" t="s">
        <v>56</v>
      </c>
      <c r="AQ502" s="177" t="s">
        <v>56</v>
      </c>
      <c r="AR502" s="180" t="s">
        <v>56</v>
      </c>
      <c r="AS502" s="180" t="s">
        <v>56</v>
      </c>
      <c r="AT502" s="340" t="s">
        <v>56</v>
      </c>
      <c r="AU502" s="342" t="s">
        <v>56</v>
      </c>
      <c r="AV502" s="344" t="s">
        <v>56</v>
      </c>
      <c r="AW502" s="344" t="s">
        <v>56</v>
      </c>
      <c r="AX502" s="347" t="s">
        <v>56</v>
      </c>
      <c r="AY502" s="347" t="s">
        <v>56</v>
      </c>
    </row>
    <row r="503" spans="1:51" ht="22.15" hidden="1" customHeight="1">
      <c r="A503" s="32">
        <v>607890310</v>
      </c>
      <c r="B503" s="31" t="s">
        <v>1306</v>
      </c>
      <c r="C503" s="38"/>
      <c r="D503" s="223"/>
      <c r="U503" s="203" t="e">
        <f t="shared" si="7"/>
        <v>#DIV/0!</v>
      </c>
      <c r="X503" s="146"/>
      <c r="Y503" s="147"/>
      <c r="Z503" s="142"/>
      <c r="AA503" s="142"/>
      <c r="AB503" s="143"/>
      <c r="AC503" s="143"/>
      <c r="AD503" s="148"/>
      <c r="AE503" s="148"/>
      <c r="AF503" s="145" t="s">
        <v>56</v>
      </c>
      <c r="AG503" s="145" t="s">
        <v>56</v>
      </c>
      <c r="AH503" s="149" t="s">
        <v>56</v>
      </c>
      <c r="AI503" s="149" t="s">
        <v>56</v>
      </c>
      <c r="AJ503" s="152" t="s">
        <v>56</v>
      </c>
      <c r="AK503" s="152" t="s">
        <v>56</v>
      </c>
      <c r="AL503" s="153" t="s">
        <v>56</v>
      </c>
      <c r="AM503" s="153" t="s">
        <v>56</v>
      </c>
      <c r="AN503" s="154" t="s">
        <v>56</v>
      </c>
      <c r="AO503" s="154" t="s">
        <v>56</v>
      </c>
      <c r="AP503" s="155" t="s">
        <v>56</v>
      </c>
      <c r="AQ503" s="177" t="s">
        <v>56</v>
      </c>
      <c r="AR503" s="180" t="s">
        <v>56</v>
      </c>
      <c r="AS503" s="180" t="s">
        <v>56</v>
      </c>
      <c r="AT503" s="340" t="s">
        <v>56</v>
      </c>
      <c r="AU503" s="342" t="s">
        <v>56</v>
      </c>
      <c r="AV503" s="344" t="s">
        <v>56</v>
      </c>
      <c r="AW503" s="344" t="s">
        <v>56</v>
      </c>
      <c r="AX503" s="347" t="s">
        <v>56</v>
      </c>
      <c r="AY503" s="347" t="s">
        <v>56</v>
      </c>
    </row>
    <row r="504" spans="1:51" ht="22.15" hidden="1" customHeight="1">
      <c r="A504" s="38">
        <v>610000001</v>
      </c>
      <c r="B504" s="31" t="s">
        <v>682</v>
      </c>
      <c r="D504" s="223"/>
      <c r="E504" s="30" t="s">
        <v>42</v>
      </c>
      <c r="F504" s="74">
        <v>130</v>
      </c>
      <c r="G504" s="30" t="s">
        <v>753</v>
      </c>
      <c r="H504" s="74">
        <v>150</v>
      </c>
      <c r="K504" s="30" t="s">
        <v>200</v>
      </c>
      <c r="L504" s="76">
        <v>120</v>
      </c>
      <c r="M504" s="30" t="s">
        <v>78</v>
      </c>
      <c r="N504" s="76">
        <v>120</v>
      </c>
      <c r="U504" s="203" t="e">
        <f t="shared" si="7"/>
        <v>#DIV/0!</v>
      </c>
      <c r="X504" s="146"/>
      <c r="Y504" s="147"/>
      <c r="Z504" s="142"/>
      <c r="AA504" s="142"/>
      <c r="AB504" s="143"/>
      <c r="AC504" s="143"/>
      <c r="AD504" s="148"/>
      <c r="AE504" s="148"/>
      <c r="AF504" s="145" t="s">
        <v>56</v>
      </c>
      <c r="AG504" s="145" t="s">
        <v>56</v>
      </c>
      <c r="AH504" s="149" t="s">
        <v>56</v>
      </c>
      <c r="AI504" s="149" t="s">
        <v>56</v>
      </c>
      <c r="AJ504" s="152" t="s">
        <v>56</v>
      </c>
      <c r="AK504" s="152" t="s">
        <v>56</v>
      </c>
      <c r="AL504" s="153" t="s">
        <v>56</v>
      </c>
      <c r="AM504" s="153" t="s">
        <v>56</v>
      </c>
      <c r="AN504" s="154" t="s">
        <v>56</v>
      </c>
      <c r="AO504" s="154" t="s">
        <v>56</v>
      </c>
      <c r="AP504" s="155" t="s">
        <v>56</v>
      </c>
      <c r="AQ504" s="177" t="s">
        <v>56</v>
      </c>
      <c r="AR504" s="180" t="s">
        <v>56</v>
      </c>
      <c r="AS504" s="180" t="s">
        <v>56</v>
      </c>
      <c r="AT504" s="340" t="s">
        <v>56</v>
      </c>
      <c r="AU504" s="342" t="s">
        <v>56</v>
      </c>
      <c r="AV504" s="344" t="s">
        <v>56</v>
      </c>
      <c r="AW504" s="344" t="s">
        <v>56</v>
      </c>
      <c r="AX504" s="347" t="s">
        <v>56</v>
      </c>
      <c r="AY504" s="347" t="s">
        <v>56</v>
      </c>
    </row>
    <row r="505" spans="1:51" ht="22.15" hidden="1" customHeight="1">
      <c r="A505" s="38">
        <v>610000002</v>
      </c>
      <c r="B505" s="31" t="s">
        <v>987</v>
      </c>
      <c r="D505" s="223"/>
      <c r="E505" s="30" t="s">
        <v>45</v>
      </c>
      <c r="F505" s="74">
        <v>105</v>
      </c>
      <c r="K505" s="30" t="s">
        <v>225</v>
      </c>
      <c r="L505" s="76">
        <v>80</v>
      </c>
      <c r="U505" s="203" t="e">
        <f t="shared" si="7"/>
        <v>#DIV/0!</v>
      </c>
      <c r="X505" s="146"/>
      <c r="Y505" s="147"/>
      <c r="Z505" s="142"/>
      <c r="AA505" s="142"/>
      <c r="AB505" s="143"/>
      <c r="AC505" s="143"/>
      <c r="AD505" s="148"/>
      <c r="AE505" s="148"/>
      <c r="AF505" s="145" t="s">
        <v>56</v>
      </c>
      <c r="AG505" s="145" t="s">
        <v>56</v>
      </c>
      <c r="AH505" s="149" t="s">
        <v>56</v>
      </c>
      <c r="AI505" s="149" t="s">
        <v>56</v>
      </c>
      <c r="AJ505" s="152" t="s">
        <v>56</v>
      </c>
      <c r="AK505" s="152" t="s">
        <v>56</v>
      </c>
      <c r="AL505" s="153" t="s">
        <v>56</v>
      </c>
      <c r="AM505" s="153" t="s">
        <v>56</v>
      </c>
      <c r="AN505" s="154" t="s">
        <v>56</v>
      </c>
      <c r="AO505" s="154" t="s">
        <v>56</v>
      </c>
      <c r="AP505" s="155" t="s">
        <v>56</v>
      </c>
      <c r="AQ505" s="177" t="s">
        <v>56</v>
      </c>
      <c r="AR505" s="180" t="s">
        <v>56</v>
      </c>
      <c r="AS505" s="180" t="s">
        <v>56</v>
      </c>
      <c r="AT505" s="340" t="s">
        <v>56</v>
      </c>
      <c r="AU505" s="342" t="s">
        <v>56</v>
      </c>
      <c r="AV505" s="344" t="s">
        <v>56</v>
      </c>
      <c r="AW505" s="344" t="s">
        <v>56</v>
      </c>
      <c r="AX505" s="347" t="s">
        <v>56</v>
      </c>
      <c r="AY505" s="347" t="s">
        <v>56</v>
      </c>
    </row>
    <row r="506" spans="1:51" ht="22.15" hidden="1" customHeight="1">
      <c r="A506" s="38">
        <v>610000003</v>
      </c>
      <c r="B506" s="31" t="s">
        <v>988</v>
      </c>
      <c r="D506" s="223"/>
      <c r="E506" s="30" t="s">
        <v>49</v>
      </c>
      <c r="K506" s="30" t="s">
        <v>67</v>
      </c>
      <c r="L506" s="76">
        <v>50</v>
      </c>
      <c r="U506" s="203" t="e">
        <f t="shared" si="7"/>
        <v>#DIV/0!</v>
      </c>
      <c r="X506" s="146"/>
      <c r="Y506" s="147"/>
      <c r="Z506" s="142"/>
      <c r="AA506" s="142"/>
      <c r="AB506" s="143"/>
      <c r="AC506" s="143"/>
      <c r="AD506" s="148"/>
      <c r="AE506" s="148"/>
      <c r="AF506" s="145" t="s">
        <v>56</v>
      </c>
      <c r="AG506" s="145" t="s">
        <v>56</v>
      </c>
      <c r="AH506" s="149" t="s">
        <v>56</v>
      </c>
      <c r="AI506" s="149" t="s">
        <v>56</v>
      </c>
      <c r="AJ506" s="152" t="s">
        <v>56</v>
      </c>
      <c r="AK506" s="152" t="s">
        <v>56</v>
      </c>
      <c r="AL506" s="153" t="s">
        <v>56</v>
      </c>
      <c r="AM506" s="153" t="s">
        <v>56</v>
      </c>
      <c r="AN506" s="154" t="s">
        <v>56</v>
      </c>
      <c r="AO506" s="154" t="s">
        <v>56</v>
      </c>
      <c r="AP506" s="155" t="s">
        <v>56</v>
      </c>
      <c r="AQ506" s="177" t="s">
        <v>56</v>
      </c>
      <c r="AR506" s="180" t="s">
        <v>56</v>
      </c>
      <c r="AS506" s="180" t="s">
        <v>56</v>
      </c>
      <c r="AT506" s="340" t="s">
        <v>56</v>
      </c>
      <c r="AU506" s="342" t="s">
        <v>56</v>
      </c>
      <c r="AV506" s="344" t="s">
        <v>56</v>
      </c>
      <c r="AW506" s="344" t="s">
        <v>56</v>
      </c>
      <c r="AX506" s="347" t="s">
        <v>56</v>
      </c>
      <c r="AY506" s="347" t="s">
        <v>56</v>
      </c>
    </row>
    <row r="507" spans="1:51" ht="22.15" hidden="1" customHeight="1">
      <c r="A507" s="38">
        <v>610000004</v>
      </c>
      <c r="B507" s="31" t="s">
        <v>683</v>
      </c>
      <c r="D507" s="223"/>
      <c r="E507" s="30" t="s">
        <v>10</v>
      </c>
      <c r="F507" s="74">
        <v>23</v>
      </c>
      <c r="K507" s="30" t="s">
        <v>82</v>
      </c>
      <c r="L507" s="76">
        <v>28</v>
      </c>
      <c r="U507" s="203" t="e">
        <f t="shared" si="7"/>
        <v>#DIV/0!</v>
      </c>
      <c r="X507" s="146"/>
      <c r="Y507" s="147"/>
      <c r="Z507" s="142"/>
      <c r="AA507" s="142"/>
      <c r="AB507" s="143"/>
      <c r="AC507" s="143"/>
      <c r="AD507" s="148"/>
      <c r="AE507" s="148"/>
      <c r="AF507" s="145" t="s">
        <v>56</v>
      </c>
      <c r="AG507" s="145" t="s">
        <v>56</v>
      </c>
      <c r="AH507" s="149" t="s">
        <v>56</v>
      </c>
      <c r="AI507" s="149" t="s">
        <v>56</v>
      </c>
      <c r="AJ507" s="152" t="s">
        <v>56</v>
      </c>
      <c r="AK507" s="152" t="s">
        <v>56</v>
      </c>
      <c r="AL507" s="153" t="s">
        <v>56</v>
      </c>
      <c r="AM507" s="153" t="s">
        <v>56</v>
      </c>
      <c r="AN507" s="154" t="s">
        <v>56</v>
      </c>
      <c r="AO507" s="154" t="s">
        <v>56</v>
      </c>
      <c r="AP507" s="155" t="s">
        <v>56</v>
      </c>
      <c r="AQ507" s="177" t="s">
        <v>56</v>
      </c>
      <c r="AR507" s="180" t="s">
        <v>56</v>
      </c>
      <c r="AS507" s="180" t="s">
        <v>56</v>
      </c>
      <c r="AT507" s="340" t="s">
        <v>56</v>
      </c>
      <c r="AU507" s="342" t="s">
        <v>56</v>
      </c>
      <c r="AV507" s="344" t="s">
        <v>56</v>
      </c>
      <c r="AW507" s="344" t="s">
        <v>56</v>
      </c>
      <c r="AX507" s="347" t="s">
        <v>56</v>
      </c>
      <c r="AY507" s="347" t="s">
        <v>56</v>
      </c>
    </row>
    <row r="508" spans="1:51" ht="22.15" hidden="1" customHeight="1">
      <c r="A508" s="30">
        <v>610000005</v>
      </c>
      <c r="B508" s="31" t="s">
        <v>989</v>
      </c>
      <c r="C508" s="39"/>
      <c r="D508" s="223"/>
      <c r="E508" s="30" t="s">
        <v>10</v>
      </c>
      <c r="F508" s="74">
        <v>23</v>
      </c>
      <c r="K508" s="30" t="s">
        <v>82</v>
      </c>
      <c r="L508" s="76">
        <v>28</v>
      </c>
      <c r="U508" s="203" t="e">
        <f t="shared" si="7"/>
        <v>#DIV/0!</v>
      </c>
      <c r="X508" s="146"/>
      <c r="Y508" s="147"/>
      <c r="Z508" s="142"/>
      <c r="AA508" s="142"/>
      <c r="AB508" s="143"/>
      <c r="AC508" s="143"/>
      <c r="AD508" s="148"/>
      <c r="AE508" s="148"/>
      <c r="AF508" s="145" t="s">
        <v>56</v>
      </c>
      <c r="AG508" s="145" t="s">
        <v>56</v>
      </c>
      <c r="AH508" s="149" t="s">
        <v>56</v>
      </c>
      <c r="AI508" s="149" t="s">
        <v>56</v>
      </c>
      <c r="AJ508" s="152" t="s">
        <v>56</v>
      </c>
      <c r="AK508" s="152" t="s">
        <v>56</v>
      </c>
      <c r="AL508" s="153" t="s">
        <v>56</v>
      </c>
      <c r="AM508" s="153" t="s">
        <v>56</v>
      </c>
      <c r="AN508" s="154" t="s">
        <v>56</v>
      </c>
      <c r="AO508" s="154" t="s">
        <v>56</v>
      </c>
      <c r="AP508" s="155" t="s">
        <v>56</v>
      </c>
      <c r="AQ508" s="177" t="s">
        <v>56</v>
      </c>
      <c r="AR508" s="180" t="s">
        <v>56</v>
      </c>
      <c r="AS508" s="180" t="s">
        <v>56</v>
      </c>
      <c r="AT508" s="340" t="s">
        <v>56</v>
      </c>
      <c r="AU508" s="342" t="s">
        <v>56</v>
      </c>
      <c r="AV508" s="344" t="s">
        <v>56</v>
      </c>
      <c r="AW508" s="344" t="s">
        <v>56</v>
      </c>
      <c r="AX508" s="347" t="s">
        <v>56</v>
      </c>
      <c r="AY508" s="347" t="s">
        <v>56</v>
      </c>
    </row>
    <row r="509" spans="1:51" ht="22.15" hidden="1" customHeight="1">
      <c r="A509" s="30">
        <v>615000001</v>
      </c>
      <c r="B509" s="31" t="s">
        <v>1041</v>
      </c>
      <c r="C509" s="38"/>
      <c r="D509" s="223"/>
      <c r="E509" s="30" t="s">
        <v>740</v>
      </c>
      <c r="F509" s="74">
        <v>56</v>
      </c>
      <c r="K509" s="30" t="s">
        <v>82</v>
      </c>
      <c r="L509" s="76">
        <v>28</v>
      </c>
      <c r="U509" s="203" t="e">
        <f t="shared" si="7"/>
        <v>#DIV/0!</v>
      </c>
      <c r="X509" s="146">
        <v>29.7</v>
      </c>
      <c r="Y509" s="147">
        <v>29.98</v>
      </c>
      <c r="Z509" s="142">
        <v>12.9</v>
      </c>
      <c r="AA509" s="142">
        <v>13</v>
      </c>
      <c r="AB509" s="143">
        <v>84.6</v>
      </c>
      <c r="AC509" s="143">
        <v>85</v>
      </c>
      <c r="AD509" s="148">
        <v>19.7</v>
      </c>
      <c r="AE509" s="148">
        <v>19.98</v>
      </c>
      <c r="AF509" s="145">
        <v>18.86</v>
      </c>
      <c r="AG509" s="145">
        <v>18.95</v>
      </c>
      <c r="AH509" s="149">
        <v>69</v>
      </c>
      <c r="AI509" s="149">
        <v>70</v>
      </c>
      <c r="AJ509" s="152" t="s">
        <v>56</v>
      </c>
      <c r="AK509" s="152" t="s">
        <v>56</v>
      </c>
      <c r="AL509" s="153" t="s">
        <v>56</v>
      </c>
      <c r="AM509" s="153" t="s">
        <v>56</v>
      </c>
      <c r="AN509" s="154" t="s">
        <v>56</v>
      </c>
      <c r="AO509" s="154" t="s">
        <v>56</v>
      </c>
      <c r="AP509" s="155" t="s">
        <v>56</v>
      </c>
      <c r="AQ509" s="177" t="s">
        <v>56</v>
      </c>
      <c r="AR509" s="180" t="s">
        <v>56</v>
      </c>
      <c r="AS509" s="180" t="s">
        <v>56</v>
      </c>
      <c r="AT509" s="340" t="s">
        <v>56</v>
      </c>
      <c r="AU509" s="342" t="s">
        <v>56</v>
      </c>
      <c r="AV509" s="344" t="s">
        <v>56</v>
      </c>
      <c r="AW509" s="344" t="s">
        <v>56</v>
      </c>
      <c r="AX509" s="347" t="s">
        <v>56</v>
      </c>
      <c r="AY509" s="347" t="s">
        <v>56</v>
      </c>
    </row>
    <row r="510" spans="1:51" ht="22.15" hidden="1" customHeight="1">
      <c r="A510" s="229" t="s">
        <v>2109</v>
      </c>
      <c r="B510" s="230" t="s">
        <v>3047</v>
      </c>
      <c r="C510" s="229" t="s">
        <v>517</v>
      </c>
      <c r="D510" s="223" t="s">
        <v>1828</v>
      </c>
      <c r="E510" s="30" t="s">
        <v>739</v>
      </c>
      <c r="F510" s="74">
        <v>220</v>
      </c>
      <c r="K510" s="30" t="s">
        <v>81</v>
      </c>
      <c r="L510" s="76">
        <v>120</v>
      </c>
      <c r="P510" s="78" t="s">
        <v>1094</v>
      </c>
      <c r="Q510" s="30" t="s">
        <v>1128</v>
      </c>
      <c r="R510" s="30" t="s">
        <v>2111</v>
      </c>
      <c r="S510" s="86">
        <v>4.95</v>
      </c>
      <c r="T510" s="86">
        <v>4.67</v>
      </c>
      <c r="U510" s="203">
        <f t="shared" si="7"/>
        <v>214.13276231263384</v>
      </c>
      <c r="V510" s="30" t="s">
        <v>1237</v>
      </c>
      <c r="W510" s="79" t="s">
        <v>2110</v>
      </c>
      <c r="X510" s="146">
        <v>8.8000000000000007</v>
      </c>
      <c r="Y510" s="147">
        <v>8.98</v>
      </c>
      <c r="Z510" s="142">
        <v>2.4</v>
      </c>
      <c r="AA510" s="142">
        <v>2.5</v>
      </c>
      <c r="AB510" s="143">
        <v>17.8</v>
      </c>
      <c r="AC510" s="143">
        <v>18.2</v>
      </c>
      <c r="AD510" s="148">
        <v>5.85</v>
      </c>
      <c r="AE510" s="148">
        <v>5.98</v>
      </c>
      <c r="AF510" s="145">
        <v>5.22</v>
      </c>
      <c r="AG510" s="145">
        <v>5.29</v>
      </c>
      <c r="AH510" s="149">
        <v>9</v>
      </c>
      <c r="AI510" s="149">
        <v>9.3000000000000007</v>
      </c>
      <c r="AJ510" s="152" t="s">
        <v>56</v>
      </c>
      <c r="AK510" s="152" t="s">
        <v>56</v>
      </c>
      <c r="AL510" s="153" t="s">
        <v>56</v>
      </c>
      <c r="AM510" s="153" t="s">
        <v>56</v>
      </c>
      <c r="AN510" s="154" t="s">
        <v>56</v>
      </c>
      <c r="AO510" s="154" t="s">
        <v>56</v>
      </c>
      <c r="AP510" s="155" t="s">
        <v>56</v>
      </c>
      <c r="AQ510" s="177" t="s">
        <v>56</v>
      </c>
      <c r="AR510" s="180" t="s">
        <v>56</v>
      </c>
      <c r="AS510" s="180" t="s">
        <v>56</v>
      </c>
      <c r="AT510" s="340" t="s">
        <v>56</v>
      </c>
      <c r="AU510" s="342" t="s">
        <v>56</v>
      </c>
      <c r="AV510" s="344" t="s">
        <v>56</v>
      </c>
      <c r="AW510" s="344" t="s">
        <v>56</v>
      </c>
      <c r="AX510" s="347" t="s">
        <v>56</v>
      </c>
      <c r="AY510" s="347" t="s">
        <v>56</v>
      </c>
    </row>
    <row r="511" spans="1:51" ht="22.15" hidden="1" customHeight="1">
      <c r="A511" s="391" t="s">
        <v>92</v>
      </c>
      <c r="B511" s="137" t="s">
        <v>2416</v>
      </c>
      <c r="D511" s="223" t="s">
        <v>1734</v>
      </c>
      <c r="E511" s="125" t="s">
        <v>1431</v>
      </c>
      <c r="F511" s="75">
        <v>130</v>
      </c>
      <c r="G511" s="30" t="s">
        <v>739</v>
      </c>
      <c r="H511" s="74">
        <v>220</v>
      </c>
      <c r="I511" s="30" t="s">
        <v>733</v>
      </c>
      <c r="J511" s="75">
        <v>180</v>
      </c>
      <c r="K511" s="30" t="s">
        <v>81</v>
      </c>
      <c r="L511" s="76">
        <v>120</v>
      </c>
      <c r="P511" s="78" t="s">
        <v>1075</v>
      </c>
      <c r="Q511" s="30" t="s">
        <v>1128</v>
      </c>
      <c r="R511" s="30" t="s">
        <v>1323</v>
      </c>
      <c r="U511" s="203" t="e">
        <f t="shared" si="7"/>
        <v>#DIV/0!</v>
      </c>
      <c r="X511" s="146">
        <v>10.75</v>
      </c>
      <c r="Y511" s="147">
        <v>10.98</v>
      </c>
      <c r="Z511" s="142">
        <v>4.0999999999999996</v>
      </c>
      <c r="AA511" s="142">
        <v>4.3</v>
      </c>
      <c r="AB511" s="143">
        <v>12.6</v>
      </c>
      <c r="AC511" s="143">
        <v>12.8</v>
      </c>
      <c r="AD511" s="148">
        <v>5.33</v>
      </c>
      <c r="AE511" s="148">
        <v>5.45</v>
      </c>
      <c r="AF511" s="145" t="s">
        <v>56</v>
      </c>
      <c r="AG511" s="145" t="s">
        <v>56</v>
      </c>
      <c r="AH511" s="149" t="s">
        <v>56</v>
      </c>
      <c r="AI511" s="149" t="s">
        <v>56</v>
      </c>
      <c r="AJ511" s="152" t="s">
        <v>56</v>
      </c>
      <c r="AK511" s="152" t="s">
        <v>56</v>
      </c>
      <c r="AL511" s="153" t="s">
        <v>56</v>
      </c>
      <c r="AM511" s="153" t="s">
        <v>56</v>
      </c>
      <c r="AN511" s="154" t="s">
        <v>56</v>
      </c>
      <c r="AO511" s="154" t="s">
        <v>56</v>
      </c>
      <c r="AP511" s="155" t="s">
        <v>56</v>
      </c>
      <c r="AQ511" s="177" t="s">
        <v>56</v>
      </c>
      <c r="AR511" s="180" t="s">
        <v>56</v>
      </c>
      <c r="AS511" s="180" t="s">
        <v>56</v>
      </c>
      <c r="AT511" s="340" t="s">
        <v>56</v>
      </c>
      <c r="AU511" s="342" t="s">
        <v>56</v>
      </c>
      <c r="AV511" s="344" t="s">
        <v>56</v>
      </c>
      <c r="AW511" s="344" t="s">
        <v>56</v>
      </c>
      <c r="AX511" s="347" t="s">
        <v>56</v>
      </c>
      <c r="AY511" s="347" t="s">
        <v>56</v>
      </c>
    </row>
    <row r="512" spans="1:51" ht="22.15" hidden="1" customHeight="1">
      <c r="A512" s="391" t="s">
        <v>139</v>
      </c>
      <c r="B512" s="137" t="s">
        <v>2417</v>
      </c>
      <c r="D512" s="223" t="s">
        <v>1734</v>
      </c>
      <c r="E512" s="125" t="s">
        <v>1431</v>
      </c>
      <c r="F512" s="74">
        <v>130</v>
      </c>
      <c r="G512" s="30" t="s">
        <v>739</v>
      </c>
      <c r="H512" s="74">
        <v>220</v>
      </c>
      <c r="I512" s="30" t="s">
        <v>733</v>
      </c>
      <c r="J512" s="75">
        <v>180</v>
      </c>
      <c r="K512" s="30" t="s">
        <v>81</v>
      </c>
      <c r="L512" s="76">
        <v>120</v>
      </c>
      <c r="M512" s="30" t="s">
        <v>368</v>
      </c>
      <c r="N512" s="76">
        <v>130</v>
      </c>
      <c r="P512" s="78" t="s">
        <v>1075</v>
      </c>
      <c r="Q512" s="30" t="s">
        <v>1128</v>
      </c>
      <c r="R512" s="30" t="s">
        <v>1323</v>
      </c>
      <c r="U512" s="203" t="e">
        <f t="shared" si="7"/>
        <v>#DIV/0!</v>
      </c>
      <c r="X512" s="146">
        <v>10.75</v>
      </c>
      <c r="Y512" s="147">
        <v>10.98</v>
      </c>
      <c r="Z512" s="142">
        <v>4.0999999999999996</v>
      </c>
      <c r="AA512" s="142">
        <v>4.3</v>
      </c>
      <c r="AB512" s="143">
        <v>15.75</v>
      </c>
      <c r="AC512" s="143">
        <v>15.95</v>
      </c>
      <c r="AD512" s="148">
        <v>5.33</v>
      </c>
      <c r="AE512" s="148">
        <v>5.45</v>
      </c>
      <c r="AF512" s="145" t="s">
        <v>56</v>
      </c>
      <c r="AG512" s="145" t="s">
        <v>56</v>
      </c>
      <c r="AH512" s="149" t="s">
        <v>56</v>
      </c>
      <c r="AI512" s="149" t="s">
        <v>56</v>
      </c>
      <c r="AJ512" s="152" t="s">
        <v>56</v>
      </c>
      <c r="AK512" s="152" t="s">
        <v>56</v>
      </c>
      <c r="AL512" s="153" t="s">
        <v>56</v>
      </c>
      <c r="AM512" s="153" t="s">
        <v>56</v>
      </c>
      <c r="AN512" s="154" t="s">
        <v>56</v>
      </c>
      <c r="AO512" s="154" t="s">
        <v>56</v>
      </c>
      <c r="AP512" s="155" t="s">
        <v>56</v>
      </c>
      <c r="AQ512" s="177" t="s">
        <v>56</v>
      </c>
      <c r="AR512" s="180" t="s">
        <v>56</v>
      </c>
      <c r="AS512" s="180" t="s">
        <v>56</v>
      </c>
      <c r="AT512" s="340" t="s">
        <v>56</v>
      </c>
      <c r="AU512" s="342" t="s">
        <v>56</v>
      </c>
      <c r="AV512" s="344" t="s">
        <v>56</v>
      </c>
      <c r="AW512" s="344" t="s">
        <v>56</v>
      </c>
      <c r="AX512" s="347" t="s">
        <v>56</v>
      </c>
      <c r="AY512" s="347" t="s">
        <v>56</v>
      </c>
    </row>
    <row r="513" spans="1:51" ht="22.15" hidden="1" customHeight="1">
      <c r="A513" s="391" t="s">
        <v>125</v>
      </c>
      <c r="B513" s="137" t="s">
        <v>2418</v>
      </c>
      <c r="D513" s="223" t="s">
        <v>1734</v>
      </c>
      <c r="E513" s="125" t="s">
        <v>1431</v>
      </c>
      <c r="F513" s="74">
        <v>130</v>
      </c>
      <c r="G513" s="30" t="s">
        <v>739</v>
      </c>
      <c r="H513" s="74">
        <v>250</v>
      </c>
      <c r="I513" s="30" t="s">
        <v>733</v>
      </c>
      <c r="J513" s="74">
        <v>180</v>
      </c>
      <c r="K513" s="30" t="s">
        <v>368</v>
      </c>
      <c r="L513" s="76">
        <v>130</v>
      </c>
      <c r="M513" s="30" t="s">
        <v>38</v>
      </c>
      <c r="N513" s="76">
        <v>175</v>
      </c>
      <c r="P513" s="78" t="s">
        <v>1075</v>
      </c>
      <c r="Q513" s="30" t="s">
        <v>1128</v>
      </c>
      <c r="R513" s="30" t="s">
        <v>1323</v>
      </c>
      <c r="U513" s="203" t="e">
        <f t="shared" si="7"/>
        <v>#DIV/0!</v>
      </c>
      <c r="X513" s="146">
        <v>10.75</v>
      </c>
      <c r="Y513" s="147">
        <v>10.98</v>
      </c>
      <c r="Z513" s="142">
        <v>4.0999999999999996</v>
      </c>
      <c r="AA513" s="142">
        <v>4.3</v>
      </c>
      <c r="AB513" s="143">
        <v>18.95</v>
      </c>
      <c r="AC513" s="143">
        <v>19.149999999999999</v>
      </c>
      <c r="AD513" s="148">
        <v>5.33</v>
      </c>
      <c r="AE513" s="148">
        <v>5.45</v>
      </c>
      <c r="AF513" s="145" t="s">
        <v>56</v>
      </c>
      <c r="AG513" s="145" t="s">
        <v>56</v>
      </c>
      <c r="AH513" s="149" t="s">
        <v>56</v>
      </c>
      <c r="AI513" s="149" t="s">
        <v>56</v>
      </c>
      <c r="AJ513" s="152" t="s">
        <v>56</v>
      </c>
      <c r="AK513" s="152" t="s">
        <v>56</v>
      </c>
      <c r="AL513" s="153" t="s">
        <v>56</v>
      </c>
      <c r="AM513" s="153" t="s">
        <v>56</v>
      </c>
      <c r="AN513" s="154" t="s">
        <v>56</v>
      </c>
      <c r="AO513" s="154" t="s">
        <v>56</v>
      </c>
      <c r="AP513" s="155" t="s">
        <v>56</v>
      </c>
      <c r="AQ513" s="177" t="s">
        <v>56</v>
      </c>
      <c r="AR513" s="180" t="s">
        <v>56</v>
      </c>
      <c r="AS513" s="180" t="s">
        <v>56</v>
      </c>
      <c r="AT513" s="340" t="s">
        <v>56</v>
      </c>
      <c r="AU513" s="342" t="s">
        <v>56</v>
      </c>
      <c r="AV513" s="344" t="s">
        <v>56</v>
      </c>
      <c r="AW513" s="344" t="s">
        <v>56</v>
      </c>
      <c r="AX513" s="347" t="s">
        <v>56</v>
      </c>
      <c r="AY513" s="347" t="s">
        <v>56</v>
      </c>
    </row>
    <row r="514" spans="1:51" ht="22.15" hidden="1" customHeight="1">
      <c r="A514" s="391" t="s">
        <v>215</v>
      </c>
      <c r="B514" s="137" t="s">
        <v>2419</v>
      </c>
      <c r="D514" s="223" t="s">
        <v>1734</v>
      </c>
      <c r="E514" s="125" t="s">
        <v>1431</v>
      </c>
      <c r="F514" s="74">
        <v>130</v>
      </c>
      <c r="G514" s="30" t="s">
        <v>739</v>
      </c>
      <c r="H514" s="74">
        <v>250</v>
      </c>
      <c r="I514" s="30" t="s">
        <v>733</v>
      </c>
      <c r="J514" s="74">
        <v>180</v>
      </c>
      <c r="K514" s="30" t="s">
        <v>368</v>
      </c>
      <c r="L514" s="76">
        <v>130</v>
      </c>
      <c r="M514" s="30" t="s">
        <v>81</v>
      </c>
      <c r="N514" s="76">
        <v>175</v>
      </c>
      <c r="P514" s="78" t="s">
        <v>1075</v>
      </c>
      <c r="Q514" s="30" t="s">
        <v>1128</v>
      </c>
      <c r="R514" s="30" t="s">
        <v>1323</v>
      </c>
      <c r="S514" s="86">
        <v>8.64</v>
      </c>
      <c r="T514" s="86">
        <v>7.72</v>
      </c>
      <c r="U514" s="203">
        <f t="shared" ref="U514:U574" si="8">1000/T514</f>
        <v>129.53367875647669</v>
      </c>
      <c r="V514" s="30" t="s">
        <v>1098</v>
      </c>
      <c r="W514" s="79" t="s">
        <v>1103</v>
      </c>
      <c r="X514" s="146">
        <v>10.75</v>
      </c>
      <c r="Y514" s="147">
        <v>10.98</v>
      </c>
      <c r="Z514" s="142">
        <v>4.0999999999999996</v>
      </c>
      <c r="AA514" s="142">
        <v>4.3</v>
      </c>
      <c r="AB514" s="143">
        <v>25.3</v>
      </c>
      <c r="AC514" s="143">
        <v>25.5</v>
      </c>
      <c r="AD514" s="148">
        <v>5.33</v>
      </c>
      <c r="AE514" s="148">
        <v>5.45</v>
      </c>
      <c r="AF514" s="145" t="s">
        <v>56</v>
      </c>
      <c r="AG514" s="145" t="s">
        <v>56</v>
      </c>
      <c r="AH514" s="149" t="s">
        <v>56</v>
      </c>
      <c r="AI514" s="149" t="s">
        <v>56</v>
      </c>
      <c r="AJ514" s="152" t="s">
        <v>56</v>
      </c>
      <c r="AK514" s="152" t="s">
        <v>56</v>
      </c>
      <c r="AL514" s="153" t="s">
        <v>56</v>
      </c>
      <c r="AM514" s="153" t="s">
        <v>56</v>
      </c>
      <c r="AN514" s="154" t="s">
        <v>56</v>
      </c>
      <c r="AO514" s="154" t="s">
        <v>56</v>
      </c>
      <c r="AP514" s="155" t="s">
        <v>56</v>
      </c>
      <c r="AQ514" s="177" t="s">
        <v>56</v>
      </c>
      <c r="AR514" s="180" t="s">
        <v>56</v>
      </c>
      <c r="AS514" s="180" t="s">
        <v>56</v>
      </c>
      <c r="AT514" s="340" t="s">
        <v>56</v>
      </c>
      <c r="AU514" s="342" t="s">
        <v>56</v>
      </c>
      <c r="AV514" s="344" t="s">
        <v>56</v>
      </c>
      <c r="AW514" s="344" t="s">
        <v>56</v>
      </c>
      <c r="AX514" s="347" t="s">
        <v>56</v>
      </c>
      <c r="AY514" s="347" t="s">
        <v>56</v>
      </c>
    </row>
    <row r="515" spans="1:51" ht="22.15" hidden="1" customHeight="1">
      <c r="A515" s="391" t="s">
        <v>110</v>
      </c>
      <c r="B515" s="137" t="s">
        <v>2420</v>
      </c>
      <c r="D515" s="223" t="s">
        <v>1734</v>
      </c>
      <c r="E515" s="125" t="s">
        <v>1431</v>
      </c>
      <c r="F515" s="74">
        <v>130</v>
      </c>
      <c r="G515" s="30" t="s">
        <v>739</v>
      </c>
      <c r="H515" s="74">
        <v>250</v>
      </c>
      <c r="I515" s="30" t="s">
        <v>733</v>
      </c>
      <c r="J515" s="74">
        <v>180</v>
      </c>
      <c r="K515" s="30" t="s">
        <v>368</v>
      </c>
      <c r="L515" s="76">
        <v>130</v>
      </c>
      <c r="M515" s="30" t="s">
        <v>81</v>
      </c>
      <c r="N515" s="76">
        <v>175</v>
      </c>
      <c r="P515" s="78" t="s">
        <v>1075</v>
      </c>
      <c r="Q515" s="30" t="s">
        <v>1128</v>
      </c>
      <c r="R515" s="30" t="s">
        <v>1323</v>
      </c>
      <c r="U515" s="203" t="e">
        <f t="shared" si="8"/>
        <v>#DIV/0!</v>
      </c>
      <c r="X515" s="146">
        <v>10.75</v>
      </c>
      <c r="Y515" s="147">
        <v>10.98</v>
      </c>
      <c r="Z515" s="142">
        <v>4.0999999999999996</v>
      </c>
      <c r="AA515" s="142">
        <v>4.3</v>
      </c>
      <c r="AB515" s="143">
        <v>31.65</v>
      </c>
      <c r="AC515" s="143">
        <v>31.85</v>
      </c>
      <c r="AD515" s="148">
        <v>5.33</v>
      </c>
      <c r="AE515" s="148">
        <v>5.45</v>
      </c>
      <c r="AF515" s="145" t="s">
        <v>56</v>
      </c>
      <c r="AG515" s="145" t="s">
        <v>56</v>
      </c>
      <c r="AH515" s="149" t="s">
        <v>56</v>
      </c>
      <c r="AI515" s="149" t="s">
        <v>56</v>
      </c>
      <c r="AJ515" s="152" t="s">
        <v>56</v>
      </c>
      <c r="AK515" s="152" t="s">
        <v>56</v>
      </c>
      <c r="AL515" s="153" t="s">
        <v>56</v>
      </c>
      <c r="AM515" s="153" t="s">
        <v>56</v>
      </c>
      <c r="AN515" s="154" t="s">
        <v>56</v>
      </c>
      <c r="AO515" s="154" t="s">
        <v>56</v>
      </c>
      <c r="AP515" s="155" t="s">
        <v>56</v>
      </c>
      <c r="AQ515" s="177" t="s">
        <v>56</v>
      </c>
      <c r="AR515" s="180" t="s">
        <v>56</v>
      </c>
      <c r="AS515" s="180" t="s">
        <v>56</v>
      </c>
      <c r="AT515" s="340" t="s">
        <v>56</v>
      </c>
      <c r="AU515" s="342" t="s">
        <v>56</v>
      </c>
      <c r="AV515" s="344" t="s">
        <v>56</v>
      </c>
      <c r="AW515" s="344" t="s">
        <v>56</v>
      </c>
      <c r="AX515" s="347" t="s">
        <v>56</v>
      </c>
      <c r="AY515" s="347" t="s">
        <v>56</v>
      </c>
    </row>
    <row r="516" spans="1:51" ht="22.15" hidden="1" customHeight="1">
      <c r="A516" s="391" t="s">
        <v>75</v>
      </c>
      <c r="B516" s="137" t="s">
        <v>2421</v>
      </c>
      <c r="D516" s="223" t="s">
        <v>1734</v>
      </c>
      <c r="E516" s="125" t="s">
        <v>1431</v>
      </c>
      <c r="F516" s="74">
        <v>130</v>
      </c>
      <c r="G516" s="30" t="s">
        <v>739</v>
      </c>
      <c r="H516" s="74">
        <v>250</v>
      </c>
      <c r="I516" s="30" t="s">
        <v>733</v>
      </c>
      <c r="J516" s="75">
        <v>180</v>
      </c>
      <c r="K516" s="30" t="s">
        <v>368</v>
      </c>
      <c r="L516" s="76">
        <v>130</v>
      </c>
      <c r="M516" s="30" t="s">
        <v>81</v>
      </c>
      <c r="N516" s="76">
        <v>175</v>
      </c>
      <c r="P516" s="78" t="s">
        <v>1075</v>
      </c>
      <c r="Q516" s="30" t="s">
        <v>1128</v>
      </c>
      <c r="R516" s="30" t="s">
        <v>1323</v>
      </c>
      <c r="S516" s="86">
        <v>10.91</v>
      </c>
      <c r="T516" s="86">
        <v>10</v>
      </c>
      <c r="U516" s="203">
        <f t="shared" si="8"/>
        <v>100</v>
      </c>
      <c r="V516" s="30" t="s">
        <v>1144</v>
      </c>
      <c r="W516" s="79" t="s">
        <v>1103</v>
      </c>
      <c r="X516" s="146">
        <v>10.75</v>
      </c>
      <c r="Y516" s="147">
        <v>10.98</v>
      </c>
      <c r="Z516" s="142">
        <v>4.0999999999999996</v>
      </c>
      <c r="AA516" s="142">
        <v>4.3</v>
      </c>
      <c r="AB516" s="143">
        <v>38</v>
      </c>
      <c r="AC516" s="143">
        <v>38.200000000000003</v>
      </c>
      <c r="AD516" s="148">
        <v>5.33</v>
      </c>
      <c r="AE516" s="148">
        <v>5.45</v>
      </c>
      <c r="AF516" s="145" t="s">
        <v>56</v>
      </c>
      <c r="AG516" s="145" t="s">
        <v>56</v>
      </c>
      <c r="AH516" s="149" t="s">
        <v>56</v>
      </c>
      <c r="AI516" s="149" t="s">
        <v>56</v>
      </c>
      <c r="AJ516" s="152" t="s">
        <v>56</v>
      </c>
      <c r="AK516" s="152" t="s">
        <v>56</v>
      </c>
      <c r="AL516" s="153" t="s">
        <v>56</v>
      </c>
      <c r="AM516" s="153" t="s">
        <v>56</v>
      </c>
      <c r="AN516" s="154" t="s">
        <v>56</v>
      </c>
      <c r="AO516" s="154" t="s">
        <v>56</v>
      </c>
      <c r="AP516" s="155" t="s">
        <v>56</v>
      </c>
      <c r="AQ516" s="177" t="s">
        <v>56</v>
      </c>
      <c r="AR516" s="180" t="s">
        <v>56</v>
      </c>
      <c r="AS516" s="180" t="s">
        <v>56</v>
      </c>
      <c r="AT516" s="340" t="s">
        <v>56</v>
      </c>
      <c r="AU516" s="342" t="s">
        <v>56</v>
      </c>
      <c r="AV516" s="344" t="s">
        <v>56</v>
      </c>
      <c r="AW516" s="344" t="s">
        <v>56</v>
      </c>
      <c r="AX516" s="347" t="s">
        <v>56</v>
      </c>
      <c r="AY516" s="347" t="s">
        <v>56</v>
      </c>
    </row>
    <row r="517" spans="1:51" ht="22.15" hidden="1" customHeight="1">
      <c r="A517" s="391" t="s">
        <v>376</v>
      </c>
      <c r="B517" s="137" t="s">
        <v>2422</v>
      </c>
      <c r="D517" s="223" t="s">
        <v>1734</v>
      </c>
      <c r="E517" s="125" t="s">
        <v>1431</v>
      </c>
      <c r="F517" s="74">
        <v>130</v>
      </c>
      <c r="G517" s="30" t="s">
        <v>739</v>
      </c>
      <c r="H517" s="74">
        <v>220</v>
      </c>
      <c r="I517" s="30" t="s">
        <v>733</v>
      </c>
      <c r="J517" s="75">
        <v>180</v>
      </c>
      <c r="K517" s="30" t="s">
        <v>368</v>
      </c>
      <c r="L517" s="76">
        <v>130</v>
      </c>
      <c r="M517" s="30" t="s">
        <v>375</v>
      </c>
      <c r="N517" s="76">
        <v>175</v>
      </c>
      <c r="P517" s="78" t="s">
        <v>1075</v>
      </c>
      <c r="Q517" s="30" t="s">
        <v>1128</v>
      </c>
      <c r="R517" s="30" t="s">
        <v>1323</v>
      </c>
      <c r="U517" s="203" t="e">
        <f t="shared" si="8"/>
        <v>#DIV/0!</v>
      </c>
      <c r="X517" s="146">
        <v>10.75</v>
      </c>
      <c r="Y517" s="147">
        <v>10.98</v>
      </c>
      <c r="Z517" s="142">
        <v>4.0999999999999996</v>
      </c>
      <c r="AA517" s="142">
        <v>4.3</v>
      </c>
      <c r="AB517" s="143">
        <v>44.35</v>
      </c>
      <c r="AC517" s="143">
        <v>44.55</v>
      </c>
      <c r="AD517" s="148">
        <v>5.33</v>
      </c>
      <c r="AE517" s="148">
        <v>5.45</v>
      </c>
      <c r="AF517" s="145" t="s">
        <v>56</v>
      </c>
      <c r="AG517" s="145" t="s">
        <v>56</v>
      </c>
      <c r="AH517" s="149" t="s">
        <v>56</v>
      </c>
      <c r="AI517" s="149" t="s">
        <v>56</v>
      </c>
      <c r="AJ517" s="152" t="s">
        <v>56</v>
      </c>
      <c r="AK517" s="152" t="s">
        <v>56</v>
      </c>
      <c r="AL517" s="153" t="s">
        <v>56</v>
      </c>
      <c r="AM517" s="153" t="s">
        <v>56</v>
      </c>
      <c r="AN517" s="154" t="s">
        <v>56</v>
      </c>
      <c r="AO517" s="154" t="s">
        <v>56</v>
      </c>
      <c r="AP517" s="155" t="s">
        <v>56</v>
      </c>
      <c r="AQ517" s="177" t="s">
        <v>56</v>
      </c>
      <c r="AR517" s="180" t="s">
        <v>56</v>
      </c>
      <c r="AS517" s="180" t="s">
        <v>56</v>
      </c>
      <c r="AT517" s="340" t="s">
        <v>56</v>
      </c>
      <c r="AU517" s="342" t="s">
        <v>56</v>
      </c>
      <c r="AV517" s="344" t="s">
        <v>56</v>
      </c>
      <c r="AW517" s="344" t="s">
        <v>56</v>
      </c>
      <c r="AX517" s="347" t="s">
        <v>56</v>
      </c>
      <c r="AY517" s="347" t="s">
        <v>56</v>
      </c>
    </row>
    <row r="518" spans="1:51" ht="22.15" hidden="1" customHeight="1">
      <c r="A518" s="391" t="s">
        <v>74</v>
      </c>
      <c r="B518" s="137" t="s">
        <v>2423</v>
      </c>
      <c r="D518" s="223" t="s">
        <v>1734</v>
      </c>
      <c r="E518" s="125" t="s">
        <v>1431</v>
      </c>
      <c r="F518" s="74">
        <v>130</v>
      </c>
      <c r="G518" s="30" t="s">
        <v>739</v>
      </c>
      <c r="H518" s="74">
        <v>220</v>
      </c>
      <c r="I518" s="30" t="s">
        <v>733</v>
      </c>
      <c r="J518" s="75">
        <v>180</v>
      </c>
      <c r="K518" s="30" t="s">
        <v>368</v>
      </c>
      <c r="L518" s="76">
        <v>130</v>
      </c>
      <c r="M518" s="30" t="s">
        <v>375</v>
      </c>
      <c r="N518" s="76">
        <v>175</v>
      </c>
      <c r="P518" s="78" t="s">
        <v>1075</v>
      </c>
      <c r="Q518" s="30" t="s">
        <v>1128</v>
      </c>
      <c r="R518" s="30" t="s">
        <v>1323</v>
      </c>
      <c r="U518" s="203" t="e">
        <f t="shared" si="8"/>
        <v>#DIV/0!</v>
      </c>
      <c r="X518" s="146">
        <v>10.75</v>
      </c>
      <c r="Y518" s="147">
        <v>10.98</v>
      </c>
      <c r="Z518" s="142">
        <v>4.0999999999999996</v>
      </c>
      <c r="AA518" s="142">
        <v>4.3</v>
      </c>
      <c r="AB518" s="143">
        <v>50.7</v>
      </c>
      <c r="AC518" s="143">
        <v>50.9</v>
      </c>
      <c r="AD518" s="148">
        <v>5.33</v>
      </c>
      <c r="AE518" s="148">
        <v>5.45</v>
      </c>
      <c r="AF518" s="145" t="s">
        <v>56</v>
      </c>
      <c r="AG518" s="145" t="s">
        <v>56</v>
      </c>
      <c r="AH518" s="149" t="s">
        <v>56</v>
      </c>
      <c r="AI518" s="149" t="s">
        <v>56</v>
      </c>
      <c r="AJ518" s="152" t="s">
        <v>56</v>
      </c>
      <c r="AK518" s="152" t="s">
        <v>56</v>
      </c>
      <c r="AL518" s="153" t="s">
        <v>56</v>
      </c>
      <c r="AM518" s="153" t="s">
        <v>56</v>
      </c>
      <c r="AN518" s="154" t="s">
        <v>56</v>
      </c>
      <c r="AO518" s="154" t="s">
        <v>56</v>
      </c>
      <c r="AP518" s="155" t="s">
        <v>56</v>
      </c>
      <c r="AQ518" s="177" t="s">
        <v>56</v>
      </c>
      <c r="AR518" s="180" t="s">
        <v>56</v>
      </c>
      <c r="AS518" s="180" t="s">
        <v>56</v>
      </c>
      <c r="AT518" s="340" t="s">
        <v>56</v>
      </c>
      <c r="AU518" s="342" t="s">
        <v>56</v>
      </c>
      <c r="AV518" s="344" t="s">
        <v>56</v>
      </c>
      <c r="AW518" s="344" t="s">
        <v>56</v>
      </c>
      <c r="AX518" s="347" t="s">
        <v>56</v>
      </c>
      <c r="AY518" s="347" t="s">
        <v>56</v>
      </c>
    </row>
    <row r="519" spans="1:51" ht="22.15" hidden="1" customHeight="1">
      <c r="A519" s="391" t="s">
        <v>121</v>
      </c>
      <c r="B519" s="137" t="s">
        <v>2424</v>
      </c>
      <c r="D519" s="223" t="s">
        <v>1734</v>
      </c>
      <c r="E519" s="30" t="s">
        <v>32</v>
      </c>
      <c r="F519" s="74">
        <v>95</v>
      </c>
      <c r="K519" s="30" t="s">
        <v>80</v>
      </c>
      <c r="L519" s="76">
        <v>120</v>
      </c>
      <c r="M519" s="30" t="s">
        <v>366</v>
      </c>
      <c r="N519" s="76">
        <v>80</v>
      </c>
      <c r="P519" s="78" t="s">
        <v>1075</v>
      </c>
      <c r="Q519" s="30" t="s">
        <v>1128</v>
      </c>
      <c r="R519" s="30" t="s">
        <v>1323</v>
      </c>
      <c r="U519" s="203" t="e">
        <f t="shared" si="8"/>
        <v>#DIV/0!</v>
      </c>
      <c r="X519" s="146">
        <v>10.75</v>
      </c>
      <c r="Y519" s="147">
        <v>10.98</v>
      </c>
      <c r="Z519" s="142">
        <v>4.0999999999999996</v>
      </c>
      <c r="AA519" s="142">
        <v>4.3</v>
      </c>
      <c r="AB519" s="143">
        <v>63.4</v>
      </c>
      <c r="AC519" s="143">
        <v>63.6</v>
      </c>
      <c r="AD519" s="148">
        <v>5.33</v>
      </c>
      <c r="AE519" s="148">
        <v>5.45</v>
      </c>
      <c r="AF519" s="145" t="s">
        <v>56</v>
      </c>
      <c r="AG519" s="145" t="s">
        <v>56</v>
      </c>
      <c r="AH519" s="149" t="s">
        <v>56</v>
      </c>
      <c r="AI519" s="149" t="s">
        <v>56</v>
      </c>
      <c r="AJ519" s="152" t="s">
        <v>56</v>
      </c>
      <c r="AK519" s="152" t="s">
        <v>56</v>
      </c>
      <c r="AL519" s="153" t="s">
        <v>56</v>
      </c>
      <c r="AM519" s="153" t="s">
        <v>56</v>
      </c>
      <c r="AN519" s="154" t="s">
        <v>56</v>
      </c>
      <c r="AO519" s="154" t="s">
        <v>56</v>
      </c>
      <c r="AP519" s="155" t="s">
        <v>56</v>
      </c>
      <c r="AQ519" s="177" t="s">
        <v>56</v>
      </c>
      <c r="AR519" s="180" t="s">
        <v>56</v>
      </c>
      <c r="AS519" s="180" t="s">
        <v>56</v>
      </c>
      <c r="AT519" s="340" t="s">
        <v>56</v>
      </c>
      <c r="AU519" s="342" t="s">
        <v>56</v>
      </c>
      <c r="AV519" s="344" t="s">
        <v>56</v>
      </c>
      <c r="AW519" s="344" t="s">
        <v>56</v>
      </c>
      <c r="AX519" s="347" t="s">
        <v>56</v>
      </c>
      <c r="AY519" s="347" t="s">
        <v>56</v>
      </c>
    </row>
    <row r="520" spans="1:51" ht="22.15" hidden="1" customHeight="1">
      <c r="A520" s="391" t="s">
        <v>261</v>
      </c>
      <c r="B520" s="137" t="s">
        <v>2425</v>
      </c>
      <c r="D520" s="223" t="s">
        <v>1734</v>
      </c>
      <c r="E520" s="30" t="s">
        <v>32</v>
      </c>
      <c r="F520" s="74">
        <v>95</v>
      </c>
      <c r="K520" s="30" t="s">
        <v>80</v>
      </c>
      <c r="L520" s="76">
        <v>120</v>
      </c>
      <c r="M520" s="30" t="s">
        <v>366</v>
      </c>
      <c r="N520" s="76">
        <v>80</v>
      </c>
      <c r="P520" s="78" t="s">
        <v>1075</v>
      </c>
      <c r="Q520" s="30" t="s">
        <v>1128</v>
      </c>
      <c r="R520" s="30" t="s">
        <v>1323</v>
      </c>
      <c r="U520" s="203" t="e">
        <f t="shared" si="8"/>
        <v>#DIV/0!</v>
      </c>
      <c r="X520" s="146">
        <v>10.75</v>
      </c>
      <c r="Y520" s="147">
        <v>10.98</v>
      </c>
      <c r="Z520" s="142">
        <v>4.0999999999999996</v>
      </c>
      <c r="AA520" s="142">
        <v>4.3</v>
      </c>
      <c r="AB520" s="143">
        <v>76.099999999999994</v>
      </c>
      <c r="AC520" s="143">
        <v>76.3</v>
      </c>
      <c r="AD520" s="148">
        <v>5.33</v>
      </c>
      <c r="AE520" s="148">
        <v>5.45</v>
      </c>
      <c r="AF520" s="145" t="s">
        <v>56</v>
      </c>
      <c r="AG520" s="145" t="s">
        <v>56</v>
      </c>
      <c r="AH520" s="149" t="s">
        <v>56</v>
      </c>
      <c r="AI520" s="149" t="s">
        <v>56</v>
      </c>
      <c r="AJ520" s="152" t="s">
        <v>56</v>
      </c>
      <c r="AK520" s="152" t="s">
        <v>56</v>
      </c>
      <c r="AL520" s="153" t="s">
        <v>56</v>
      </c>
      <c r="AM520" s="153" t="s">
        <v>56</v>
      </c>
      <c r="AN520" s="154" t="s">
        <v>56</v>
      </c>
      <c r="AO520" s="154" t="s">
        <v>56</v>
      </c>
      <c r="AP520" s="155" t="s">
        <v>56</v>
      </c>
      <c r="AQ520" s="177" t="s">
        <v>56</v>
      </c>
      <c r="AR520" s="180" t="s">
        <v>56</v>
      </c>
      <c r="AS520" s="180" t="s">
        <v>56</v>
      </c>
      <c r="AT520" s="340" t="s">
        <v>56</v>
      </c>
      <c r="AU520" s="342" t="s">
        <v>56</v>
      </c>
      <c r="AV520" s="344" t="s">
        <v>56</v>
      </c>
      <c r="AW520" s="344" t="s">
        <v>56</v>
      </c>
      <c r="AX520" s="347" t="s">
        <v>56</v>
      </c>
      <c r="AY520" s="347" t="s">
        <v>56</v>
      </c>
    </row>
    <row r="521" spans="1:51" ht="22.15" hidden="1" customHeight="1">
      <c r="A521" s="391" t="s">
        <v>140</v>
      </c>
      <c r="B521" s="137" t="s">
        <v>2426</v>
      </c>
      <c r="D521" s="223" t="s">
        <v>1734</v>
      </c>
      <c r="E521" s="30" t="s">
        <v>32</v>
      </c>
      <c r="F521" s="74">
        <v>95</v>
      </c>
      <c r="K521" s="30" t="s">
        <v>366</v>
      </c>
      <c r="L521" s="76">
        <v>80</v>
      </c>
      <c r="P521" s="78" t="s">
        <v>1075</v>
      </c>
      <c r="Q521" s="30" t="s">
        <v>1128</v>
      </c>
      <c r="R521" s="30" t="s">
        <v>1323</v>
      </c>
      <c r="U521" s="203" t="e">
        <f t="shared" si="8"/>
        <v>#DIV/0!</v>
      </c>
      <c r="X521" s="146">
        <v>10.75</v>
      </c>
      <c r="Y521" s="147">
        <v>10.98</v>
      </c>
      <c r="Z521" s="142">
        <v>4.0999999999999996</v>
      </c>
      <c r="AA521" s="142">
        <v>4.3</v>
      </c>
      <c r="AB521" s="143">
        <v>88.8</v>
      </c>
      <c r="AC521" s="143">
        <v>89</v>
      </c>
      <c r="AD521" s="148">
        <v>5.33</v>
      </c>
      <c r="AE521" s="148">
        <v>5.45</v>
      </c>
      <c r="AF521" s="145" t="s">
        <v>56</v>
      </c>
      <c r="AG521" s="145" t="s">
        <v>56</v>
      </c>
      <c r="AH521" s="149" t="s">
        <v>56</v>
      </c>
      <c r="AI521" s="149" t="s">
        <v>56</v>
      </c>
      <c r="AJ521" s="152" t="s">
        <v>56</v>
      </c>
      <c r="AK521" s="152" t="s">
        <v>56</v>
      </c>
      <c r="AL521" s="153" t="s">
        <v>56</v>
      </c>
      <c r="AM521" s="153" t="s">
        <v>56</v>
      </c>
      <c r="AN521" s="154" t="s">
        <v>56</v>
      </c>
      <c r="AO521" s="154" t="s">
        <v>56</v>
      </c>
      <c r="AP521" s="155" t="s">
        <v>56</v>
      </c>
      <c r="AQ521" s="177" t="s">
        <v>56</v>
      </c>
      <c r="AR521" s="180" t="s">
        <v>56</v>
      </c>
      <c r="AS521" s="180" t="s">
        <v>56</v>
      </c>
      <c r="AT521" s="340" t="s">
        <v>56</v>
      </c>
      <c r="AU521" s="342" t="s">
        <v>56</v>
      </c>
      <c r="AV521" s="344" t="s">
        <v>56</v>
      </c>
      <c r="AW521" s="344" t="s">
        <v>56</v>
      </c>
      <c r="AX521" s="347" t="s">
        <v>56</v>
      </c>
      <c r="AY521" s="347" t="s">
        <v>56</v>
      </c>
    </row>
    <row r="522" spans="1:51" ht="22.15" hidden="1" customHeight="1">
      <c r="A522" s="391" t="s">
        <v>122</v>
      </c>
      <c r="B522" s="137" t="s">
        <v>2427</v>
      </c>
      <c r="D522" s="223" t="s">
        <v>1734</v>
      </c>
      <c r="E522" s="30" t="s">
        <v>32</v>
      </c>
      <c r="F522" s="74">
        <v>95</v>
      </c>
      <c r="K522" s="30" t="s">
        <v>366</v>
      </c>
      <c r="L522" s="76">
        <v>80</v>
      </c>
      <c r="P522" s="78" t="s">
        <v>1075</v>
      </c>
      <c r="Q522" s="30" t="s">
        <v>1128</v>
      </c>
      <c r="R522" s="30" t="s">
        <v>1323</v>
      </c>
      <c r="U522" s="203" t="e">
        <f t="shared" si="8"/>
        <v>#DIV/0!</v>
      </c>
      <c r="X522" s="146">
        <v>10.75</v>
      </c>
      <c r="Y522" s="147">
        <v>10.98</v>
      </c>
      <c r="Z522" s="142">
        <v>4.0999999999999996</v>
      </c>
      <c r="AA522" s="142">
        <v>4.3</v>
      </c>
      <c r="AB522" s="143">
        <v>101.5</v>
      </c>
      <c r="AC522" s="143">
        <v>101.7</v>
      </c>
      <c r="AD522" s="148">
        <v>5.33</v>
      </c>
      <c r="AE522" s="148">
        <v>5.45</v>
      </c>
      <c r="AF522" s="145" t="s">
        <v>56</v>
      </c>
      <c r="AG522" s="145" t="s">
        <v>56</v>
      </c>
      <c r="AH522" s="149" t="s">
        <v>56</v>
      </c>
      <c r="AI522" s="149" t="s">
        <v>56</v>
      </c>
      <c r="AJ522" s="152" t="s">
        <v>56</v>
      </c>
      <c r="AK522" s="152" t="s">
        <v>56</v>
      </c>
      <c r="AL522" s="153" t="s">
        <v>56</v>
      </c>
      <c r="AM522" s="153" t="s">
        <v>56</v>
      </c>
      <c r="AN522" s="154" t="s">
        <v>56</v>
      </c>
      <c r="AO522" s="154" t="s">
        <v>56</v>
      </c>
      <c r="AP522" s="155" t="s">
        <v>56</v>
      </c>
      <c r="AQ522" s="177" t="s">
        <v>56</v>
      </c>
      <c r="AR522" s="180" t="s">
        <v>56</v>
      </c>
      <c r="AS522" s="180" t="s">
        <v>56</v>
      </c>
      <c r="AT522" s="340" t="s">
        <v>56</v>
      </c>
      <c r="AU522" s="342" t="s">
        <v>56</v>
      </c>
      <c r="AV522" s="344" t="s">
        <v>56</v>
      </c>
      <c r="AW522" s="344" t="s">
        <v>56</v>
      </c>
      <c r="AX522" s="347" t="s">
        <v>56</v>
      </c>
      <c r="AY522" s="347" t="s">
        <v>56</v>
      </c>
    </row>
    <row r="523" spans="1:51" ht="22.15" hidden="1" customHeight="1">
      <c r="A523" s="32" t="s">
        <v>1238</v>
      </c>
      <c r="B523" s="31" t="s">
        <v>1239</v>
      </c>
      <c r="C523" s="32"/>
      <c r="D523" s="223"/>
      <c r="E523" s="30" t="s">
        <v>10</v>
      </c>
      <c r="F523" s="74">
        <v>23</v>
      </c>
      <c r="K523" s="30" t="s">
        <v>82</v>
      </c>
      <c r="L523" s="76">
        <v>28</v>
      </c>
      <c r="P523" s="78" t="s">
        <v>1075</v>
      </c>
      <c r="Q523" s="30" t="s">
        <v>1240</v>
      </c>
      <c r="R523" s="30" t="s">
        <v>1241</v>
      </c>
      <c r="U523" s="203" t="e">
        <f t="shared" si="8"/>
        <v>#DIV/0!</v>
      </c>
      <c r="X523" s="146"/>
      <c r="Y523" s="147"/>
      <c r="Z523" s="142"/>
      <c r="AA523" s="142"/>
      <c r="AB523" s="143"/>
      <c r="AC523" s="143"/>
      <c r="AD523" s="148"/>
      <c r="AE523" s="148"/>
      <c r="AF523" s="145" t="s">
        <v>56</v>
      </c>
      <c r="AG523" s="145" t="s">
        <v>56</v>
      </c>
      <c r="AH523" s="149" t="s">
        <v>56</v>
      </c>
      <c r="AI523" s="149" t="s">
        <v>56</v>
      </c>
      <c r="AJ523" s="152" t="s">
        <v>56</v>
      </c>
      <c r="AK523" s="152" t="s">
        <v>56</v>
      </c>
      <c r="AL523" s="153" t="s">
        <v>56</v>
      </c>
      <c r="AM523" s="153" t="s">
        <v>56</v>
      </c>
      <c r="AN523" s="154" t="s">
        <v>56</v>
      </c>
      <c r="AO523" s="154" t="s">
        <v>56</v>
      </c>
      <c r="AP523" s="155" t="s">
        <v>56</v>
      </c>
      <c r="AQ523" s="177" t="s">
        <v>56</v>
      </c>
      <c r="AR523" s="180" t="s">
        <v>56</v>
      </c>
      <c r="AS523" s="180" t="s">
        <v>56</v>
      </c>
      <c r="AT523" s="340" t="s">
        <v>56</v>
      </c>
      <c r="AU523" s="342" t="s">
        <v>56</v>
      </c>
      <c r="AV523" s="344" t="s">
        <v>56</v>
      </c>
      <c r="AW523" s="344" t="s">
        <v>56</v>
      </c>
      <c r="AX523" s="347" t="s">
        <v>56</v>
      </c>
      <c r="AY523" s="347" t="s">
        <v>56</v>
      </c>
    </row>
    <row r="524" spans="1:51" ht="22.15" hidden="1" customHeight="1">
      <c r="A524" s="32" t="s">
        <v>173</v>
      </c>
      <c r="B524" s="31" t="s">
        <v>2272</v>
      </c>
      <c r="D524" s="223" t="s">
        <v>1734</v>
      </c>
      <c r="E524" s="30" t="s">
        <v>53</v>
      </c>
      <c r="F524" s="74">
        <v>130</v>
      </c>
      <c r="G524" s="30" t="s">
        <v>733</v>
      </c>
      <c r="H524" s="74">
        <v>180</v>
      </c>
      <c r="K524" s="30" t="s">
        <v>81</v>
      </c>
      <c r="L524" s="76">
        <v>120</v>
      </c>
      <c r="U524" s="203" t="e">
        <f t="shared" si="8"/>
        <v>#DIV/0!</v>
      </c>
      <c r="X524" s="146">
        <v>13.75</v>
      </c>
      <c r="Y524" s="147">
        <v>13.98</v>
      </c>
      <c r="Z524" s="142">
        <v>5.3</v>
      </c>
      <c r="AA524" s="142">
        <v>5.5</v>
      </c>
      <c r="AB524" s="143">
        <v>12.6</v>
      </c>
      <c r="AC524" s="143">
        <v>12.8</v>
      </c>
      <c r="AD524" s="148">
        <v>6.85</v>
      </c>
      <c r="AE524" s="148">
        <v>6.95</v>
      </c>
      <c r="AF524" s="145" t="s">
        <v>56</v>
      </c>
      <c r="AG524" s="145" t="s">
        <v>56</v>
      </c>
      <c r="AH524" s="149" t="s">
        <v>56</v>
      </c>
      <c r="AI524" s="149" t="s">
        <v>56</v>
      </c>
      <c r="AJ524" s="152" t="s">
        <v>56</v>
      </c>
      <c r="AK524" s="152" t="s">
        <v>56</v>
      </c>
      <c r="AL524" s="153" t="s">
        <v>56</v>
      </c>
      <c r="AM524" s="153" t="s">
        <v>56</v>
      </c>
      <c r="AN524" s="154" t="s">
        <v>56</v>
      </c>
      <c r="AO524" s="154" t="s">
        <v>56</v>
      </c>
      <c r="AP524" s="155" t="s">
        <v>56</v>
      </c>
      <c r="AQ524" s="177" t="s">
        <v>56</v>
      </c>
      <c r="AR524" s="180" t="s">
        <v>56</v>
      </c>
      <c r="AS524" s="180" t="s">
        <v>56</v>
      </c>
      <c r="AT524" s="340" t="s">
        <v>56</v>
      </c>
      <c r="AU524" s="342" t="s">
        <v>56</v>
      </c>
      <c r="AV524" s="344" t="s">
        <v>56</v>
      </c>
      <c r="AW524" s="344" t="s">
        <v>56</v>
      </c>
      <c r="AX524" s="347" t="s">
        <v>56</v>
      </c>
      <c r="AY524" s="347" t="s">
        <v>56</v>
      </c>
    </row>
    <row r="525" spans="1:51" ht="22.15" hidden="1" customHeight="1">
      <c r="A525" s="32" t="s">
        <v>174</v>
      </c>
      <c r="B525" s="31" t="s">
        <v>2273</v>
      </c>
      <c r="D525" s="223" t="s">
        <v>1734</v>
      </c>
      <c r="E525" s="30" t="s">
        <v>53</v>
      </c>
      <c r="F525" s="74">
        <v>130</v>
      </c>
      <c r="G525" s="30" t="s">
        <v>733</v>
      </c>
      <c r="H525" s="74">
        <v>180</v>
      </c>
      <c r="K525" s="30" t="s">
        <v>81</v>
      </c>
      <c r="L525" s="76">
        <v>120</v>
      </c>
      <c r="U525" s="203" t="e">
        <f t="shared" si="8"/>
        <v>#DIV/0!</v>
      </c>
      <c r="X525" s="146">
        <v>13.75</v>
      </c>
      <c r="Y525" s="147">
        <v>13.98</v>
      </c>
      <c r="Z525" s="142">
        <v>5.3</v>
      </c>
      <c r="AA525" s="142">
        <v>5.5</v>
      </c>
      <c r="AB525" s="143">
        <v>15.75</v>
      </c>
      <c r="AC525" s="143">
        <v>15.95</v>
      </c>
      <c r="AD525" s="148">
        <v>6.85</v>
      </c>
      <c r="AE525" s="148">
        <v>6.95</v>
      </c>
      <c r="AF525" s="145" t="s">
        <v>56</v>
      </c>
      <c r="AG525" s="145" t="s">
        <v>56</v>
      </c>
      <c r="AH525" s="149" t="s">
        <v>56</v>
      </c>
      <c r="AI525" s="149" t="s">
        <v>56</v>
      </c>
      <c r="AJ525" s="152" t="s">
        <v>56</v>
      </c>
      <c r="AK525" s="152" t="s">
        <v>56</v>
      </c>
      <c r="AL525" s="153" t="s">
        <v>56</v>
      </c>
      <c r="AM525" s="153" t="s">
        <v>56</v>
      </c>
      <c r="AN525" s="154" t="s">
        <v>56</v>
      </c>
      <c r="AO525" s="154" t="s">
        <v>56</v>
      </c>
      <c r="AP525" s="155" t="s">
        <v>56</v>
      </c>
      <c r="AQ525" s="177" t="s">
        <v>56</v>
      </c>
      <c r="AR525" s="180" t="s">
        <v>56</v>
      </c>
      <c r="AS525" s="180" t="s">
        <v>56</v>
      </c>
      <c r="AT525" s="340" t="s">
        <v>56</v>
      </c>
      <c r="AU525" s="342" t="s">
        <v>56</v>
      </c>
      <c r="AV525" s="344" t="s">
        <v>56</v>
      </c>
      <c r="AW525" s="344" t="s">
        <v>56</v>
      </c>
      <c r="AX525" s="347" t="s">
        <v>56</v>
      </c>
      <c r="AY525" s="347" t="s">
        <v>56</v>
      </c>
    </row>
    <row r="526" spans="1:51" ht="22.15" hidden="1" customHeight="1">
      <c r="A526" s="32" t="s">
        <v>57</v>
      </c>
      <c r="B526" s="31" t="s">
        <v>2274</v>
      </c>
      <c r="D526" s="223" t="s">
        <v>1734</v>
      </c>
      <c r="E526" s="30" t="s">
        <v>53</v>
      </c>
      <c r="F526" s="74">
        <v>130</v>
      </c>
      <c r="G526" s="30" t="s">
        <v>733</v>
      </c>
      <c r="H526" s="74">
        <v>180</v>
      </c>
      <c r="I526" s="30" t="s">
        <v>753</v>
      </c>
      <c r="J526" s="75">
        <v>160</v>
      </c>
      <c r="K526" s="30" t="s">
        <v>61</v>
      </c>
      <c r="L526" s="76">
        <v>120</v>
      </c>
      <c r="M526" s="30" t="s">
        <v>81</v>
      </c>
      <c r="N526" s="76">
        <v>175</v>
      </c>
      <c r="U526" s="203" t="e">
        <f t="shared" si="8"/>
        <v>#DIV/0!</v>
      </c>
      <c r="X526" s="146">
        <v>13.75</v>
      </c>
      <c r="Y526" s="147">
        <v>13.98</v>
      </c>
      <c r="Z526" s="142">
        <v>5.3</v>
      </c>
      <c r="AA526" s="142">
        <v>5.5</v>
      </c>
      <c r="AB526" s="143">
        <v>18.95</v>
      </c>
      <c r="AC526" s="143">
        <v>19.149999999999999</v>
      </c>
      <c r="AD526" s="148">
        <v>6.85</v>
      </c>
      <c r="AE526" s="148">
        <v>6.95</v>
      </c>
      <c r="AF526" s="145" t="s">
        <v>56</v>
      </c>
      <c r="AG526" s="145" t="s">
        <v>56</v>
      </c>
      <c r="AH526" s="149" t="s">
        <v>56</v>
      </c>
      <c r="AI526" s="149" t="s">
        <v>56</v>
      </c>
      <c r="AJ526" s="152" t="s">
        <v>56</v>
      </c>
      <c r="AK526" s="152" t="s">
        <v>56</v>
      </c>
      <c r="AL526" s="153" t="s">
        <v>56</v>
      </c>
      <c r="AM526" s="153" t="s">
        <v>56</v>
      </c>
      <c r="AN526" s="154" t="s">
        <v>56</v>
      </c>
      <c r="AO526" s="154" t="s">
        <v>56</v>
      </c>
      <c r="AP526" s="155" t="s">
        <v>56</v>
      </c>
      <c r="AQ526" s="177" t="s">
        <v>56</v>
      </c>
      <c r="AR526" s="180" t="s">
        <v>56</v>
      </c>
      <c r="AS526" s="180" t="s">
        <v>56</v>
      </c>
      <c r="AT526" s="340" t="s">
        <v>56</v>
      </c>
      <c r="AU526" s="342" t="s">
        <v>56</v>
      </c>
      <c r="AV526" s="344" t="s">
        <v>56</v>
      </c>
      <c r="AW526" s="344" t="s">
        <v>56</v>
      </c>
      <c r="AX526" s="347" t="s">
        <v>56</v>
      </c>
      <c r="AY526" s="347" t="s">
        <v>56</v>
      </c>
    </row>
    <row r="527" spans="1:51" ht="21.75" hidden="1" customHeight="1">
      <c r="A527" s="32" t="s">
        <v>62</v>
      </c>
      <c r="B527" s="31" t="s">
        <v>2275</v>
      </c>
      <c r="D527" s="223" t="s">
        <v>1734</v>
      </c>
      <c r="E527" s="30" t="s">
        <v>378</v>
      </c>
      <c r="F527" s="74">
        <v>130</v>
      </c>
      <c r="G527" s="30" t="s">
        <v>733</v>
      </c>
      <c r="H527" s="74">
        <v>180</v>
      </c>
      <c r="I527" s="30" t="s">
        <v>753</v>
      </c>
      <c r="J527" s="75">
        <v>160</v>
      </c>
      <c r="K527" s="30" t="s">
        <v>61</v>
      </c>
      <c r="L527" s="76">
        <v>120</v>
      </c>
      <c r="M527" s="30" t="s">
        <v>81</v>
      </c>
      <c r="N527" s="76">
        <v>175</v>
      </c>
      <c r="U527" s="203" t="e">
        <f t="shared" si="8"/>
        <v>#DIV/0!</v>
      </c>
      <c r="X527" s="146">
        <v>13.75</v>
      </c>
      <c r="Y527" s="147">
        <v>13.98</v>
      </c>
      <c r="Z527" s="142">
        <v>5.3</v>
      </c>
      <c r="AA527" s="142">
        <v>5.5</v>
      </c>
      <c r="AB527" s="143">
        <v>25.3</v>
      </c>
      <c r="AC527" s="143">
        <v>25.5</v>
      </c>
      <c r="AD527" s="148">
        <v>6.85</v>
      </c>
      <c r="AE527" s="148">
        <v>6.95</v>
      </c>
      <c r="AF527" s="145" t="s">
        <v>56</v>
      </c>
      <c r="AG527" s="145" t="s">
        <v>56</v>
      </c>
      <c r="AH527" s="149" t="s">
        <v>56</v>
      </c>
      <c r="AI527" s="149" t="s">
        <v>56</v>
      </c>
      <c r="AJ527" s="152" t="s">
        <v>56</v>
      </c>
      <c r="AK527" s="152" t="s">
        <v>56</v>
      </c>
      <c r="AL527" s="153" t="s">
        <v>56</v>
      </c>
      <c r="AM527" s="153" t="s">
        <v>56</v>
      </c>
      <c r="AN527" s="154" t="s">
        <v>56</v>
      </c>
      <c r="AO527" s="154" t="s">
        <v>56</v>
      </c>
      <c r="AP527" s="155" t="s">
        <v>56</v>
      </c>
      <c r="AQ527" s="177" t="s">
        <v>56</v>
      </c>
      <c r="AR527" s="180" t="s">
        <v>56</v>
      </c>
      <c r="AS527" s="180" t="s">
        <v>56</v>
      </c>
      <c r="AT527" s="340" t="s">
        <v>56</v>
      </c>
      <c r="AU527" s="342" t="s">
        <v>56</v>
      </c>
      <c r="AV527" s="344" t="s">
        <v>56</v>
      </c>
      <c r="AW527" s="344" t="s">
        <v>56</v>
      </c>
      <c r="AX527" s="347" t="s">
        <v>56</v>
      </c>
      <c r="AY527" s="347" t="s">
        <v>56</v>
      </c>
    </row>
    <row r="528" spans="1:51" ht="22.15" hidden="1" customHeight="1">
      <c r="A528" s="32" t="s">
        <v>166</v>
      </c>
      <c r="B528" s="31" t="s">
        <v>2276</v>
      </c>
      <c r="D528" s="223" t="s">
        <v>1734</v>
      </c>
      <c r="E528" s="30" t="s">
        <v>53</v>
      </c>
      <c r="F528" s="74">
        <v>130</v>
      </c>
      <c r="G528" s="30" t="s">
        <v>733</v>
      </c>
      <c r="H528" s="74">
        <v>180</v>
      </c>
      <c r="I528" s="30" t="s">
        <v>753</v>
      </c>
      <c r="J528" s="75">
        <v>160</v>
      </c>
      <c r="K528" s="30" t="s">
        <v>61</v>
      </c>
      <c r="L528" s="76">
        <v>120</v>
      </c>
      <c r="M528" s="30" t="s">
        <v>81</v>
      </c>
      <c r="N528" s="76">
        <v>175</v>
      </c>
      <c r="U528" s="203" t="e">
        <f t="shared" si="8"/>
        <v>#DIV/0!</v>
      </c>
      <c r="X528" s="146">
        <v>13.75</v>
      </c>
      <c r="Y528" s="147">
        <v>13.98</v>
      </c>
      <c r="Z528" s="142">
        <v>5.3</v>
      </c>
      <c r="AA528" s="142">
        <v>5.5</v>
      </c>
      <c r="AB528" s="143">
        <v>31.65</v>
      </c>
      <c r="AC528" s="143">
        <v>31.85</v>
      </c>
      <c r="AD528" s="148">
        <v>6.85</v>
      </c>
      <c r="AE528" s="148">
        <v>6.95</v>
      </c>
      <c r="AF528" s="145" t="s">
        <v>56</v>
      </c>
      <c r="AG528" s="145" t="s">
        <v>56</v>
      </c>
      <c r="AH528" s="149" t="s">
        <v>56</v>
      </c>
      <c r="AI528" s="149" t="s">
        <v>56</v>
      </c>
      <c r="AJ528" s="152" t="s">
        <v>56</v>
      </c>
      <c r="AK528" s="152" t="s">
        <v>56</v>
      </c>
      <c r="AL528" s="153" t="s">
        <v>56</v>
      </c>
      <c r="AM528" s="153" t="s">
        <v>56</v>
      </c>
      <c r="AN528" s="154" t="s">
        <v>56</v>
      </c>
      <c r="AO528" s="154" t="s">
        <v>56</v>
      </c>
      <c r="AP528" s="155" t="s">
        <v>56</v>
      </c>
      <c r="AQ528" s="177" t="s">
        <v>56</v>
      </c>
      <c r="AR528" s="180" t="s">
        <v>56</v>
      </c>
      <c r="AS528" s="180" t="s">
        <v>56</v>
      </c>
      <c r="AT528" s="340" t="s">
        <v>56</v>
      </c>
      <c r="AU528" s="342" t="s">
        <v>56</v>
      </c>
      <c r="AV528" s="344" t="s">
        <v>56</v>
      </c>
      <c r="AW528" s="344" t="s">
        <v>56</v>
      </c>
      <c r="AX528" s="347" t="s">
        <v>56</v>
      </c>
      <c r="AY528" s="347" t="s">
        <v>56</v>
      </c>
    </row>
    <row r="529" spans="1:51" ht="22.15" hidden="1" customHeight="1">
      <c r="A529" s="32" t="s">
        <v>161</v>
      </c>
      <c r="B529" s="31" t="s">
        <v>2277</v>
      </c>
      <c r="D529" s="223" t="s">
        <v>1734</v>
      </c>
      <c r="E529" s="30" t="s">
        <v>53</v>
      </c>
      <c r="F529" s="74">
        <v>130</v>
      </c>
      <c r="G529" s="30" t="s">
        <v>733</v>
      </c>
      <c r="H529" s="74">
        <v>180</v>
      </c>
      <c r="I529" s="30" t="s">
        <v>753</v>
      </c>
      <c r="J529" s="75">
        <v>150</v>
      </c>
      <c r="K529" s="30" t="s">
        <v>61</v>
      </c>
      <c r="L529" s="76">
        <v>120</v>
      </c>
      <c r="M529" s="30" t="s">
        <v>81</v>
      </c>
      <c r="N529" s="76">
        <v>120</v>
      </c>
      <c r="U529" s="203" t="e">
        <f t="shared" si="8"/>
        <v>#DIV/0!</v>
      </c>
      <c r="X529" s="146">
        <v>13.75</v>
      </c>
      <c r="Y529" s="147">
        <v>13.98</v>
      </c>
      <c r="Z529" s="142">
        <v>5.3</v>
      </c>
      <c r="AA529" s="142">
        <v>5.5</v>
      </c>
      <c r="AB529" s="143">
        <v>38</v>
      </c>
      <c r="AC529" s="143">
        <v>38.200000000000003</v>
      </c>
      <c r="AD529" s="148">
        <v>6.85</v>
      </c>
      <c r="AE529" s="148">
        <v>6.95</v>
      </c>
      <c r="AF529" s="145" t="s">
        <v>56</v>
      </c>
      <c r="AG529" s="145" t="s">
        <v>56</v>
      </c>
      <c r="AH529" s="149" t="s">
        <v>56</v>
      </c>
      <c r="AI529" s="149" t="s">
        <v>56</v>
      </c>
      <c r="AJ529" s="152" t="s">
        <v>56</v>
      </c>
      <c r="AK529" s="152" t="s">
        <v>56</v>
      </c>
      <c r="AL529" s="153" t="s">
        <v>56</v>
      </c>
      <c r="AM529" s="153" t="s">
        <v>56</v>
      </c>
      <c r="AN529" s="154" t="s">
        <v>56</v>
      </c>
      <c r="AO529" s="154" t="s">
        <v>56</v>
      </c>
      <c r="AP529" s="155" t="s">
        <v>56</v>
      </c>
      <c r="AQ529" s="177" t="s">
        <v>56</v>
      </c>
      <c r="AR529" s="180" t="s">
        <v>56</v>
      </c>
      <c r="AS529" s="180" t="s">
        <v>56</v>
      </c>
      <c r="AT529" s="340" t="s">
        <v>56</v>
      </c>
      <c r="AU529" s="342" t="s">
        <v>56</v>
      </c>
      <c r="AV529" s="344" t="s">
        <v>56</v>
      </c>
      <c r="AW529" s="344" t="s">
        <v>56</v>
      </c>
      <c r="AX529" s="347" t="s">
        <v>56</v>
      </c>
      <c r="AY529" s="347" t="s">
        <v>56</v>
      </c>
    </row>
    <row r="530" spans="1:51" ht="22.15" hidden="1" customHeight="1">
      <c r="A530" s="32" t="s">
        <v>289</v>
      </c>
      <c r="B530" s="31" t="s">
        <v>2278</v>
      </c>
      <c r="D530" s="223" t="s">
        <v>1734</v>
      </c>
      <c r="E530" s="30" t="s">
        <v>53</v>
      </c>
      <c r="F530" s="74">
        <v>130</v>
      </c>
      <c r="G530" s="30" t="s">
        <v>733</v>
      </c>
      <c r="H530" s="74">
        <v>180</v>
      </c>
      <c r="I530" s="30" t="s">
        <v>753</v>
      </c>
      <c r="J530" s="75">
        <v>160</v>
      </c>
      <c r="K530" s="30" t="s">
        <v>61</v>
      </c>
      <c r="L530" s="76">
        <v>120</v>
      </c>
      <c r="M530" s="30" t="s">
        <v>81</v>
      </c>
      <c r="N530" s="76">
        <v>175</v>
      </c>
      <c r="U530" s="203" t="e">
        <f t="shared" si="8"/>
        <v>#DIV/0!</v>
      </c>
      <c r="X530" s="146">
        <v>13.75</v>
      </c>
      <c r="Y530" s="147">
        <v>13.98</v>
      </c>
      <c r="Z530" s="142">
        <v>5.3</v>
      </c>
      <c r="AA530" s="142">
        <v>5.5</v>
      </c>
      <c r="AB530" s="143">
        <v>44.35</v>
      </c>
      <c r="AC530" s="143">
        <v>44.55</v>
      </c>
      <c r="AD530" s="148">
        <v>6.85</v>
      </c>
      <c r="AE530" s="148">
        <v>6.95</v>
      </c>
      <c r="AF530" s="145" t="s">
        <v>56</v>
      </c>
      <c r="AG530" s="145" t="s">
        <v>56</v>
      </c>
      <c r="AH530" s="149" t="s">
        <v>56</v>
      </c>
      <c r="AI530" s="149" t="s">
        <v>56</v>
      </c>
      <c r="AJ530" s="152" t="s">
        <v>56</v>
      </c>
      <c r="AK530" s="152" t="s">
        <v>56</v>
      </c>
      <c r="AL530" s="153" t="s">
        <v>56</v>
      </c>
      <c r="AM530" s="153" t="s">
        <v>56</v>
      </c>
      <c r="AN530" s="154" t="s">
        <v>56</v>
      </c>
      <c r="AO530" s="154" t="s">
        <v>56</v>
      </c>
      <c r="AP530" s="155" t="s">
        <v>56</v>
      </c>
      <c r="AQ530" s="177" t="s">
        <v>56</v>
      </c>
      <c r="AR530" s="180" t="s">
        <v>56</v>
      </c>
      <c r="AS530" s="180" t="s">
        <v>56</v>
      </c>
      <c r="AT530" s="340" t="s">
        <v>56</v>
      </c>
      <c r="AU530" s="342" t="s">
        <v>56</v>
      </c>
      <c r="AV530" s="344" t="s">
        <v>56</v>
      </c>
      <c r="AW530" s="344" t="s">
        <v>56</v>
      </c>
      <c r="AX530" s="347" t="s">
        <v>56</v>
      </c>
      <c r="AY530" s="347" t="s">
        <v>56</v>
      </c>
    </row>
    <row r="531" spans="1:51" ht="22.15" hidden="1" customHeight="1">
      <c r="A531" s="32" t="s">
        <v>162</v>
      </c>
      <c r="B531" s="31" t="s">
        <v>2279</v>
      </c>
      <c r="D531" s="223" t="s">
        <v>1734</v>
      </c>
      <c r="E531" s="30" t="s">
        <v>53</v>
      </c>
      <c r="F531" s="74">
        <v>130</v>
      </c>
      <c r="G531" s="30" t="s">
        <v>733</v>
      </c>
      <c r="H531" s="74">
        <v>180</v>
      </c>
      <c r="I531" s="30" t="s">
        <v>44</v>
      </c>
      <c r="J531" s="74">
        <v>160</v>
      </c>
      <c r="K531" s="30" t="s">
        <v>61</v>
      </c>
      <c r="L531" s="76">
        <v>120</v>
      </c>
      <c r="M531" s="32" t="s">
        <v>81</v>
      </c>
      <c r="N531" s="76">
        <v>175</v>
      </c>
      <c r="U531" s="203" t="e">
        <f t="shared" si="8"/>
        <v>#DIV/0!</v>
      </c>
      <c r="X531" s="146">
        <v>13.75</v>
      </c>
      <c r="Y531" s="147">
        <v>13.98</v>
      </c>
      <c r="Z531" s="142">
        <v>5.3</v>
      </c>
      <c r="AA531" s="142">
        <v>5.5</v>
      </c>
      <c r="AB531" s="143">
        <v>50.7</v>
      </c>
      <c r="AC531" s="143">
        <v>50.9</v>
      </c>
      <c r="AD531" s="148">
        <v>6.85</v>
      </c>
      <c r="AE531" s="148">
        <v>6.95</v>
      </c>
      <c r="AF531" s="145" t="s">
        <v>56</v>
      </c>
      <c r="AG531" s="145" t="s">
        <v>56</v>
      </c>
      <c r="AH531" s="149" t="s">
        <v>56</v>
      </c>
      <c r="AI531" s="149" t="s">
        <v>56</v>
      </c>
      <c r="AJ531" s="152" t="s">
        <v>56</v>
      </c>
      <c r="AK531" s="152" t="s">
        <v>56</v>
      </c>
      <c r="AL531" s="153" t="s">
        <v>56</v>
      </c>
      <c r="AM531" s="153" t="s">
        <v>56</v>
      </c>
      <c r="AN531" s="154" t="s">
        <v>56</v>
      </c>
      <c r="AO531" s="154" t="s">
        <v>56</v>
      </c>
      <c r="AP531" s="155" t="s">
        <v>56</v>
      </c>
      <c r="AQ531" s="177" t="s">
        <v>56</v>
      </c>
      <c r="AR531" s="180" t="s">
        <v>56</v>
      </c>
      <c r="AS531" s="180" t="s">
        <v>56</v>
      </c>
      <c r="AT531" s="340" t="s">
        <v>56</v>
      </c>
      <c r="AU531" s="342" t="s">
        <v>56</v>
      </c>
      <c r="AV531" s="344" t="s">
        <v>56</v>
      </c>
      <c r="AW531" s="344" t="s">
        <v>56</v>
      </c>
      <c r="AX531" s="347" t="s">
        <v>56</v>
      </c>
      <c r="AY531" s="347" t="s">
        <v>56</v>
      </c>
    </row>
    <row r="532" spans="1:51" ht="22.15" hidden="1" customHeight="1">
      <c r="A532" s="32" t="s">
        <v>123</v>
      </c>
      <c r="B532" s="31" t="s">
        <v>2280</v>
      </c>
      <c r="D532" s="223" t="s">
        <v>1734</v>
      </c>
      <c r="E532" s="30" t="s">
        <v>32</v>
      </c>
      <c r="F532" s="74">
        <v>105</v>
      </c>
      <c r="G532" s="30" t="s">
        <v>43</v>
      </c>
      <c r="H532" s="74">
        <v>150</v>
      </c>
      <c r="J532" s="74"/>
      <c r="K532" s="30" t="s">
        <v>35</v>
      </c>
      <c r="L532" s="76">
        <v>80</v>
      </c>
      <c r="M532" s="30" t="s">
        <v>80</v>
      </c>
      <c r="N532" s="76">
        <v>120</v>
      </c>
      <c r="O532" s="82"/>
      <c r="U532" s="203" t="e">
        <f t="shared" si="8"/>
        <v>#DIV/0!</v>
      </c>
      <c r="X532" s="146">
        <v>13.75</v>
      </c>
      <c r="Y532" s="147">
        <v>13.98</v>
      </c>
      <c r="Z532" s="142">
        <v>5.3</v>
      </c>
      <c r="AA532" s="142">
        <v>5.5</v>
      </c>
      <c r="AB532" s="143">
        <v>63.4</v>
      </c>
      <c r="AC532" s="143">
        <v>63.6</v>
      </c>
      <c r="AD532" s="148">
        <v>6.85</v>
      </c>
      <c r="AE532" s="148">
        <v>6.95</v>
      </c>
      <c r="AF532" s="145" t="s">
        <v>56</v>
      </c>
      <c r="AG532" s="145" t="s">
        <v>56</v>
      </c>
      <c r="AH532" s="149" t="s">
        <v>56</v>
      </c>
      <c r="AI532" s="149" t="s">
        <v>56</v>
      </c>
      <c r="AJ532" s="152" t="s">
        <v>56</v>
      </c>
      <c r="AK532" s="152" t="s">
        <v>56</v>
      </c>
      <c r="AL532" s="153" t="s">
        <v>56</v>
      </c>
      <c r="AM532" s="153" t="s">
        <v>56</v>
      </c>
      <c r="AN532" s="154" t="s">
        <v>56</v>
      </c>
      <c r="AO532" s="154" t="s">
        <v>56</v>
      </c>
      <c r="AP532" s="155" t="s">
        <v>56</v>
      </c>
      <c r="AQ532" s="177" t="s">
        <v>56</v>
      </c>
      <c r="AR532" s="180" t="s">
        <v>56</v>
      </c>
      <c r="AS532" s="180" t="s">
        <v>56</v>
      </c>
      <c r="AT532" s="340" t="s">
        <v>56</v>
      </c>
      <c r="AU532" s="342" t="s">
        <v>56</v>
      </c>
      <c r="AV532" s="344" t="s">
        <v>56</v>
      </c>
      <c r="AW532" s="344" t="s">
        <v>56</v>
      </c>
      <c r="AX532" s="347" t="s">
        <v>56</v>
      </c>
      <c r="AY532" s="347" t="s">
        <v>56</v>
      </c>
    </row>
    <row r="533" spans="1:51" ht="22.15" hidden="1" customHeight="1">
      <c r="A533" s="32" t="s">
        <v>73</v>
      </c>
      <c r="B533" s="31" t="s">
        <v>2281</v>
      </c>
      <c r="D533" s="223" t="s">
        <v>1734</v>
      </c>
      <c r="E533" s="30" t="s">
        <v>32</v>
      </c>
      <c r="F533" s="74">
        <v>105</v>
      </c>
      <c r="G533" s="30" t="s">
        <v>43</v>
      </c>
      <c r="H533" s="74">
        <v>150</v>
      </c>
      <c r="I533" s="30" t="s">
        <v>31</v>
      </c>
      <c r="J533" s="74">
        <v>95</v>
      </c>
      <c r="K533" s="30" t="s">
        <v>35</v>
      </c>
      <c r="L533" s="76">
        <v>80</v>
      </c>
      <c r="M533" s="30" t="s">
        <v>80</v>
      </c>
      <c r="N533" s="76">
        <v>120</v>
      </c>
      <c r="U533" s="203" t="e">
        <f t="shared" si="8"/>
        <v>#DIV/0!</v>
      </c>
      <c r="X533" s="146">
        <v>13.75</v>
      </c>
      <c r="Y533" s="147">
        <v>13.98</v>
      </c>
      <c r="Z533" s="142">
        <v>5.3</v>
      </c>
      <c r="AA533" s="142">
        <v>5.5</v>
      </c>
      <c r="AB533" s="143">
        <v>76.099999999999994</v>
      </c>
      <c r="AC533" s="143">
        <v>76.3</v>
      </c>
      <c r="AD533" s="148">
        <v>6.85</v>
      </c>
      <c r="AE533" s="148">
        <v>6.95</v>
      </c>
      <c r="AF533" s="145" t="s">
        <v>56</v>
      </c>
      <c r="AG533" s="145" t="s">
        <v>56</v>
      </c>
      <c r="AH533" s="149" t="s">
        <v>56</v>
      </c>
      <c r="AI533" s="149" t="s">
        <v>56</v>
      </c>
      <c r="AJ533" s="152" t="s">
        <v>56</v>
      </c>
      <c r="AK533" s="152" t="s">
        <v>56</v>
      </c>
      <c r="AL533" s="153" t="s">
        <v>56</v>
      </c>
      <c r="AM533" s="153" t="s">
        <v>56</v>
      </c>
      <c r="AN533" s="154" t="s">
        <v>56</v>
      </c>
      <c r="AO533" s="154" t="s">
        <v>56</v>
      </c>
      <c r="AP533" s="155" t="s">
        <v>56</v>
      </c>
      <c r="AQ533" s="177" t="s">
        <v>56</v>
      </c>
      <c r="AR533" s="180" t="s">
        <v>56</v>
      </c>
      <c r="AS533" s="180" t="s">
        <v>56</v>
      </c>
      <c r="AT533" s="340" t="s">
        <v>56</v>
      </c>
      <c r="AU533" s="342" t="s">
        <v>56</v>
      </c>
      <c r="AV533" s="344" t="s">
        <v>56</v>
      </c>
      <c r="AW533" s="344" t="s">
        <v>56</v>
      </c>
      <c r="AX533" s="347" t="s">
        <v>56</v>
      </c>
      <c r="AY533" s="347" t="s">
        <v>56</v>
      </c>
    </row>
    <row r="534" spans="1:51" ht="22.15" hidden="1" customHeight="1">
      <c r="A534" s="32" t="s">
        <v>124</v>
      </c>
      <c r="B534" s="31" t="s">
        <v>2282</v>
      </c>
      <c r="D534" s="223" t="s">
        <v>1734</v>
      </c>
      <c r="E534" s="30" t="s">
        <v>32</v>
      </c>
      <c r="F534" s="74">
        <v>95</v>
      </c>
      <c r="G534" s="30" t="s">
        <v>31</v>
      </c>
      <c r="K534" s="30" t="s">
        <v>80</v>
      </c>
      <c r="L534" s="76">
        <v>120</v>
      </c>
      <c r="M534" s="30" t="s">
        <v>35</v>
      </c>
      <c r="N534" s="76">
        <v>80</v>
      </c>
      <c r="U534" s="203" t="e">
        <f t="shared" si="8"/>
        <v>#DIV/0!</v>
      </c>
      <c r="X534" s="146">
        <v>13.75</v>
      </c>
      <c r="Y534" s="147">
        <v>13.98</v>
      </c>
      <c r="Z534" s="142">
        <v>5.3</v>
      </c>
      <c r="AA534" s="142">
        <v>5.5</v>
      </c>
      <c r="AB534" s="143">
        <v>88.8</v>
      </c>
      <c r="AC534" s="143">
        <v>89</v>
      </c>
      <c r="AD534" s="148">
        <v>6.85</v>
      </c>
      <c r="AE534" s="148">
        <v>6.95</v>
      </c>
      <c r="AF534" s="145" t="s">
        <v>56</v>
      </c>
      <c r="AG534" s="145" t="s">
        <v>56</v>
      </c>
      <c r="AH534" s="149" t="s">
        <v>56</v>
      </c>
      <c r="AI534" s="149" t="s">
        <v>56</v>
      </c>
      <c r="AJ534" s="152" t="s">
        <v>56</v>
      </c>
      <c r="AK534" s="152" t="s">
        <v>56</v>
      </c>
      <c r="AL534" s="153" t="s">
        <v>56</v>
      </c>
      <c r="AM534" s="153" t="s">
        <v>56</v>
      </c>
      <c r="AN534" s="154" t="s">
        <v>56</v>
      </c>
      <c r="AO534" s="154" t="s">
        <v>56</v>
      </c>
      <c r="AP534" s="155" t="s">
        <v>56</v>
      </c>
      <c r="AQ534" s="177" t="s">
        <v>56</v>
      </c>
      <c r="AR534" s="180" t="s">
        <v>56</v>
      </c>
      <c r="AS534" s="180" t="s">
        <v>56</v>
      </c>
      <c r="AT534" s="340" t="s">
        <v>56</v>
      </c>
      <c r="AU534" s="342" t="s">
        <v>56</v>
      </c>
      <c r="AV534" s="344" t="s">
        <v>56</v>
      </c>
      <c r="AW534" s="344" t="s">
        <v>56</v>
      </c>
      <c r="AX534" s="347" t="s">
        <v>56</v>
      </c>
      <c r="AY534" s="347" t="s">
        <v>56</v>
      </c>
    </row>
    <row r="535" spans="1:51" ht="22.15" hidden="1" customHeight="1">
      <c r="A535" s="32" t="s">
        <v>379</v>
      </c>
      <c r="B535" s="31" t="s">
        <v>2283</v>
      </c>
      <c r="D535" s="223" t="s">
        <v>1734</v>
      </c>
      <c r="E535" s="30" t="s">
        <v>32</v>
      </c>
      <c r="F535" s="74">
        <v>95</v>
      </c>
      <c r="G535" s="30" t="s">
        <v>31</v>
      </c>
      <c r="H535" s="74">
        <v>95</v>
      </c>
      <c r="K535" s="30" t="s">
        <v>35</v>
      </c>
      <c r="L535" s="76">
        <v>80</v>
      </c>
      <c r="M535" s="30" t="s">
        <v>37</v>
      </c>
      <c r="N535" s="76">
        <v>43</v>
      </c>
      <c r="U535" s="203" t="e">
        <f t="shared" si="8"/>
        <v>#DIV/0!</v>
      </c>
      <c r="X535" s="146">
        <v>13.75</v>
      </c>
      <c r="Y535" s="147">
        <v>13.98</v>
      </c>
      <c r="Z535" s="142">
        <v>5.3</v>
      </c>
      <c r="AA535" s="142">
        <v>5.5</v>
      </c>
      <c r="AB535" s="143">
        <v>101.5</v>
      </c>
      <c r="AC535" s="143">
        <v>101.7</v>
      </c>
      <c r="AD535" s="148">
        <v>6.85</v>
      </c>
      <c r="AE535" s="148">
        <v>6.95</v>
      </c>
      <c r="AF535" s="145" t="s">
        <v>56</v>
      </c>
      <c r="AG535" s="145" t="s">
        <v>56</v>
      </c>
      <c r="AH535" s="149" t="s">
        <v>56</v>
      </c>
      <c r="AI535" s="149" t="s">
        <v>56</v>
      </c>
      <c r="AJ535" s="152" t="s">
        <v>56</v>
      </c>
      <c r="AK535" s="152" t="s">
        <v>56</v>
      </c>
      <c r="AL535" s="153" t="s">
        <v>56</v>
      </c>
      <c r="AM535" s="153" t="s">
        <v>56</v>
      </c>
      <c r="AN535" s="154" t="s">
        <v>56</v>
      </c>
      <c r="AO535" s="154" t="s">
        <v>56</v>
      </c>
      <c r="AP535" s="155" t="s">
        <v>56</v>
      </c>
      <c r="AQ535" s="177" t="s">
        <v>56</v>
      </c>
      <c r="AR535" s="180" t="s">
        <v>56</v>
      </c>
      <c r="AS535" s="180" t="s">
        <v>56</v>
      </c>
      <c r="AT535" s="340" t="s">
        <v>56</v>
      </c>
      <c r="AU535" s="342" t="s">
        <v>56</v>
      </c>
      <c r="AV535" s="344" t="s">
        <v>56</v>
      </c>
      <c r="AW535" s="344" t="s">
        <v>56</v>
      </c>
      <c r="AX535" s="347" t="s">
        <v>56</v>
      </c>
      <c r="AY535" s="347" t="s">
        <v>56</v>
      </c>
    </row>
    <row r="536" spans="1:51" ht="22.15" hidden="1" customHeight="1">
      <c r="A536" s="32" t="s">
        <v>380</v>
      </c>
      <c r="B536" s="31" t="s">
        <v>2284</v>
      </c>
      <c r="D536" s="223" t="s">
        <v>1734</v>
      </c>
      <c r="E536" s="30" t="s">
        <v>31</v>
      </c>
      <c r="F536" s="74">
        <v>85</v>
      </c>
      <c r="K536" s="30" t="s">
        <v>37</v>
      </c>
      <c r="L536" s="76">
        <v>43</v>
      </c>
      <c r="S536" s="86">
        <v>45.18</v>
      </c>
      <c r="T536" s="86">
        <v>43.46</v>
      </c>
      <c r="U536" s="203">
        <f t="shared" si="8"/>
        <v>23.00966405890474</v>
      </c>
      <c r="X536" s="146">
        <v>13.75</v>
      </c>
      <c r="Y536" s="147">
        <v>13.98</v>
      </c>
      <c r="Z536" s="142">
        <v>5.3</v>
      </c>
      <c r="AA536" s="142">
        <v>5.5</v>
      </c>
      <c r="AB536" s="143">
        <v>126.9</v>
      </c>
      <c r="AC536" s="143">
        <v>127.1</v>
      </c>
      <c r="AD536" s="148">
        <v>6.85</v>
      </c>
      <c r="AE536" s="148">
        <v>6.95</v>
      </c>
      <c r="AF536" s="145" t="s">
        <v>56</v>
      </c>
      <c r="AG536" s="145" t="s">
        <v>56</v>
      </c>
      <c r="AH536" s="149" t="s">
        <v>56</v>
      </c>
      <c r="AI536" s="149" t="s">
        <v>56</v>
      </c>
      <c r="AJ536" s="152" t="s">
        <v>56</v>
      </c>
      <c r="AK536" s="152" t="s">
        <v>56</v>
      </c>
      <c r="AL536" s="153" t="s">
        <v>56</v>
      </c>
      <c r="AM536" s="153" t="s">
        <v>56</v>
      </c>
      <c r="AN536" s="154" t="s">
        <v>56</v>
      </c>
      <c r="AO536" s="154" t="s">
        <v>56</v>
      </c>
      <c r="AP536" s="155" t="s">
        <v>56</v>
      </c>
      <c r="AQ536" s="177" t="s">
        <v>56</v>
      </c>
      <c r="AR536" s="180" t="s">
        <v>56</v>
      </c>
      <c r="AS536" s="180" t="s">
        <v>56</v>
      </c>
      <c r="AT536" s="340" t="s">
        <v>56</v>
      </c>
      <c r="AU536" s="342" t="s">
        <v>56</v>
      </c>
      <c r="AV536" s="344" t="s">
        <v>56</v>
      </c>
      <c r="AW536" s="344" t="s">
        <v>56</v>
      </c>
      <c r="AX536" s="347" t="s">
        <v>56</v>
      </c>
      <c r="AY536" s="347" t="s">
        <v>56</v>
      </c>
    </row>
    <row r="537" spans="1:51" ht="22.15" hidden="1" customHeight="1">
      <c r="A537" s="32" t="s">
        <v>381</v>
      </c>
      <c r="B537" s="31" t="s">
        <v>2285</v>
      </c>
      <c r="D537" s="223" t="s">
        <v>1734</v>
      </c>
      <c r="E537" s="30" t="s">
        <v>31</v>
      </c>
      <c r="F537" s="74">
        <v>85</v>
      </c>
      <c r="K537" s="30" t="s">
        <v>37</v>
      </c>
      <c r="L537" s="76">
        <v>43</v>
      </c>
      <c r="U537" s="203" t="e">
        <f t="shared" si="8"/>
        <v>#DIV/0!</v>
      </c>
      <c r="X537" s="146">
        <v>13.75</v>
      </c>
      <c r="Y537" s="147">
        <v>13.98</v>
      </c>
      <c r="Z537" s="142">
        <v>5.3</v>
      </c>
      <c r="AA537" s="142">
        <v>5.5</v>
      </c>
      <c r="AB537" s="143">
        <v>152.30000000000001</v>
      </c>
      <c r="AC537" s="143">
        <v>152.5</v>
      </c>
      <c r="AD537" s="148">
        <v>6.85</v>
      </c>
      <c r="AE537" s="148">
        <v>6.95</v>
      </c>
      <c r="AF537" s="145" t="s">
        <v>56</v>
      </c>
      <c r="AG537" s="145" t="s">
        <v>56</v>
      </c>
      <c r="AH537" s="149" t="s">
        <v>56</v>
      </c>
      <c r="AI537" s="149" t="s">
        <v>56</v>
      </c>
      <c r="AJ537" s="152" t="s">
        <v>56</v>
      </c>
      <c r="AK537" s="152" t="s">
        <v>56</v>
      </c>
      <c r="AL537" s="153" t="s">
        <v>56</v>
      </c>
      <c r="AM537" s="153" t="s">
        <v>56</v>
      </c>
      <c r="AN537" s="154" t="s">
        <v>56</v>
      </c>
      <c r="AO537" s="154" t="s">
        <v>56</v>
      </c>
      <c r="AP537" s="155" t="s">
        <v>56</v>
      </c>
      <c r="AQ537" s="177" t="s">
        <v>56</v>
      </c>
      <c r="AR537" s="180" t="s">
        <v>56</v>
      </c>
      <c r="AS537" s="180" t="s">
        <v>56</v>
      </c>
      <c r="AT537" s="340" t="s">
        <v>56</v>
      </c>
      <c r="AU537" s="342" t="s">
        <v>56</v>
      </c>
      <c r="AV537" s="344" t="s">
        <v>56</v>
      </c>
      <c r="AW537" s="344" t="s">
        <v>56</v>
      </c>
      <c r="AX537" s="347" t="s">
        <v>56</v>
      </c>
      <c r="AY537" s="347" t="s">
        <v>56</v>
      </c>
    </row>
    <row r="538" spans="1:51" ht="22.15" hidden="1" customHeight="1">
      <c r="A538" s="32" t="s">
        <v>275</v>
      </c>
      <c r="B538" s="31" t="s">
        <v>2428</v>
      </c>
      <c r="D538" s="223" t="s">
        <v>1734</v>
      </c>
      <c r="E538" s="30" t="s">
        <v>42</v>
      </c>
      <c r="F538" s="74">
        <v>130</v>
      </c>
      <c r="G538" s="30" t="s">
        <v>753</v>
      </c>
      <c r="H538" s="74">
        <v>160</v>
      </c>
      <c r="K538" s="30" t="s">
        <v>200</v>
      </c>
      <c r="L538" s="76">
        <v>130</v>
      </c>
      <c r="M538" s="30" t="s">
        <v>78</v>
      </c>
      <c r="N538" s="76">
        <v>120</v>
      </c>
      <c r="U538" s="203" t="e">
        <f t="shared" si="8"/>
        <v>#DIV/0!</v>
      </c>
      <c r="X538" s="146">
        <v>16.75</v>
      </c>
      <c r="Y538" s="147">
        <v>16.98</v>
      </c>
      <c r="Z538" s="142">
        <v>6.8</v>
      </c>
      <c r="AA538" s="142">
        <v>7</v>
      </c>
      <c r="AB538" s="143">
        <v>18.95</v>
      </c>
      <c r="AC538" s="143">
        <v>19.149999999999999</v>
      </c>
      <c r="AD538" s="148">
        <v>8.35</v>
      </c>
      <c r="AE538" s="148">
        <v>8.4499999999999993</v>
      </c>
      <c r="AF538" s="145" t="s">
        <v>56</v>
      </c>
      <c r="AG538" s="145" t="s">
        <v>56</v>
      </c>
      <c r="AH538" s="149" t="s">
        <v>56</v>
      </c>
      <c r="AI538" s="149" t="s">
        <v>56</v>
      </c>
      <c r="AJ538" s="152" t="s">
        <v>56</v>
      </c>
      <c r="AK538" s="152" t="s">
        <v>56</v>
      </c>
      <c r="AL538" s="153" t="s">
        <v>56</v>
      </c>
      <c r="AM538" s="153" t="s">
        <v>56</v>
      </c>
      <c r="AN538" s="154" t="s">
        <v>56</v>
      </c>
      <c r="AO538" s="154" t="s">
        <v>56</v>
      </c>
      <c r="AP538" s="155" t="s">
        <v>56</v>
      </c>
      <c r="AQ538" s="177" t="s">
        <v>56</v>
      </c>
      <c r="AR538" s="180" t="s">
        <v>56</v>
      </c>
      <c r="AS538" s="180" t="s">
        <v>56</v>
      </c>
      <c r="AT538" s="340" t="s">
        <v>56</v>
      </c>
      <c r="AU538" s="342" t="s">
        <v>56</v>
      </c>
      <c r="AV538" s="344" t="s">
        <v>56</v>
      </c>
      <c r="AW538" s="344" t="s">
        <v>56</v>
      </c>
      <c r="AX538" s="347" t="s">
        <v>56</v>
      </c>
      <c r="AY538" s="347" t="s">
        <v>56</v>
      </c>
    </row>
    <row r="539" spans="1:51" ht="22.15" hidden="1" customHeight="1">
      <c r="A539" s="32" t="s">
        <v>172</v>
      </c>
      <c r="B539" s="31" t="s">
        <v>2429</v>
      </c>
      <c r="D539" s="223" t="s">
        <v>1734</v>
      </c>
      <c r="E539" s="30" t="s">
        <v>42</v>
      </c>
      <c r="F539" s="74">
        <v>130</v>
      </c>
      <c r="G539" s="30" t="s">
        <v>753</v>
      </c>
      <c r="H539" s="74">
        <v>160</v>
      </c>
      <c r="K539" s="30" t="s">
        <v>78</v>
      </c>
      <c r="L539" s="76">
        <v>120</v>
      </c>
      <c r="M539" s="30" t="s">
        <v>200</v>
      </c>
      <c r="N539" s="76">
        <v>130</v>
      </c>
      <c r="U539" s="203" t="e">
        <f t="shared" si="8"/>
        <v>#DIV/0!</v>
      </c>
      <c r="X539" s="146">
        <v>16.75</v>
      </c>
      <c r="Y539" s="147">
        <v>16.98</v>
      </c>
      <c r="Z539" s="142">
        <v>6.8</v>
      </c>
      <c r="AA539" s="142">
        <v>7</v>
      </c>
      <c r="AB539" s="143">
        <v>25.3</v>
      </c>
      <c r="AC539" s="143">
        <v>25.5</v>
      </c>
      <c r="AD539" s="148">
        <v>8.35</v>
      </c>
      <c r="AE539" s="148">
        <v>8.4499999999999993</v>
      </c>
      <c r="AF539" s="145" t="s">
        <v>56</v>
      </c>
      <c r="AG539" s="145" t="s">
        <v>56</v>
      </c>
      <c r="AH539" s="149" t="s">
        <v>56</v>
      </c>
      <c r="AI539" s="149" t="s">
        <v>56</v>
      </c>
      <c r="AJ539" s="152" t="s">
        <v>56</v>
      </c>
      <c r="AK539" s="152" t="s">
        <v>56</v>
      </c>
      <c r="AL539" s="153" t="s">
        <v>56</v>
      </c>
      <c r="AM539" s="153" t="s">
        <v>56</v>
      </c>
      <c r="AN539" s="154" t="s">
        <v>56</v>
      </c>
      <c r="AO539" s="154" t="s">
        <v>56</v>
      </c>
      <c r="AP539" s="155" t="s">
        <v>56</v>
      </c>
      <c r="AQ539" s="177" t="s">
        <v>56</v>
      </c>
      <c r="AR539" s="180" t="s">
        <v>56</v>
      </c>
      <c r="AS539" s="180" t="s">
        <v>56</v>
      </c>
      <c r="AT539" s="340" t="s">
        <v>56</v>
      </c>
      <c r="AU539" s="342" t="s">
        <v>56</v>
      </c>
      <c r="AV539" s="344" t="s">
        <v>56</v>
      </c>
      <c r="AW539" s="344" t="s">
        <v>56</v>
      </c>
      <c r="AX539" s="347" t="s">
        <v>56</v>
      </c>
      <c r="AY539" s="347" t="s">
        <v>56</v>
      </c>
    </row>
    <row r="540" spans="1:51" ht="22.15" hidden="1" customHeight="1">
      <c r="A540" s="32" t="s">
        <v>159</v>
      </c>
      <c r="B540" s="31" t="s">
        <v>2430</v>
      </c>
      <c r="D540" s="223" t="s">
        <v>1734</v>
      </c>
      <c r="E540" s="30" t="s">
        <v>42</v>
      </c>
      <c r="F540" s="74">
        <v>130</v>
      </c>
      <c r="G540" s="30" t="s">
        <v>753</v>
      </c>
      <c r="H540" s="74">
        <v>160</v>
      </c>
      <c r="K540" s="30" t="s">
        <v>200</v>
      </c>
      <c r="L540" s="76">
        <v>120</v>
      </c>
      <c r="M540" s="30" t="s">
        <v>78</v>
      </c>
      <c r="N540" s="76">
        <v>120</v>
      </c>
      <c r="P540" s="78" t="s">
        <v>1075</v>
      </c>
      <c r="R540" s="30" t="s">
        <v>1324</v>
      </c>
      <c r="S540" s="86">
        <v>30</v>
      </c>
      <c r="T540" s="86">
        <v>26.75</v>
      </c>
      <c r="U540" s="203">
        <f t="shared" si="8"/>
        <v>37.383177570093459</v>
      </c>
      <c r="V540" s="30" t="s">
        <v>1144</v>
      </c>
      <c r="W540" s="79" t="s">
        <v>1325</v>
      </c>
      <c r="X540" s="146">
        <v>16.75</v>
      </c>
      <c r="Y540" s="147">
        <v>16.98</v>
      </c>
      <c r="Z540" s="142">
        <v>6.8</v>
      </c>
      <c r="AA540" s="142">
        <v>7</v>
      </c>
      <c r="AB540" s="143">
        <v>31.65</v>
      </c>
      <c r="AC540" s="143">
        <v>31.85</v>
      </c>
      <c r="AD540" s="148">
        <v>8.35</v>
      </c>
      <c r="AE540" s="148">
        <v>8.4499999999999993</v>
      </c>
      <c r="AF540" s="145" t="s">
        <v>56</v>
      </c>
      <c r="AG540" s="145" t="s">
        <v>56</v>
      </c>
      <c r="AH540" s="149" t="s">
        <v>56</v>
      </c>
      <c r="AI540" s="149" t="s">
        <v>56</v>
      </c>
      <c r="AJ540" s="152" t="s">
        <v>56</v>
      </c>
      <c r="AK540" s="152" t="s">
        <v>56</v>
      </c>
      <c r="AL540" s="153" t="s">
        <v>56</v>
      </c>
      <c r="AM540" s="153" t="s">
        <v>56</v>
      </c>
      <c r="AN540" s="154" t="s">
        <v>56</v>
      </c>
      <c r="AO540" s="154" t="s">
        <v>56</v>
      </c>
      <c r="AP540" s="155" t="s">
        <v>56</v>
      </c>
      <c r="AQ540" s="177" t="s">
        <v>56</v>
      </c>
      <c r="AR540" s="180" t="s">
        <v>56</v>
      </c>
      <c r="AS540" s="180" t="s">
        <v>56</v>
      </c>
      <c r="AT540" s="340" t="s">
        <v>56</v>
      </c>
      <c r="AU540" s="342" t="s">
        <v>56</v>
      </c>
      <c r="AV540" s="344" t="s">
        <v>56</v>
      </c>
      <c r="AW540" s="344" t="s">
        <v>56</v>
      </c>
      <c r="AX540" s="347" t="s">
        <v>56</v>
      </c>
      <c r="AY540" s="347" t="s">
        <v>56</v>
      </c>
    </row>
    <row r="541" spans="1:51" ht="22.15" hidden="1" customHeight="1">
      <c r="A541" s="32" t="s">
        <v>68</v>
      </c>
      <c r="B541" s="31" t="s">
        <v>2431</v>
      </c>
      <c r="D541" s="223" t="s">
        <v>1734</v>
      </c>
      <c r="E541" s="30" t="s">
        <v>42</v>
      </c>
      <c r="F541" s="74">
        <v>130</v>
      </c>
      <c r="G541" s="30" t="s">
        <v>753</v>
      </c>
      <c r="H541" s="74">
        <v>160</v>
      </c>
      <c r="K541" s="30" t="s">
        <v>200</v>
      </c>
      <c r="L541" s="76">
        <v>130</v>
      </c>
      <c r="M541" s="30" t="s">
        <v>78</v>
      </c>
      <c r="N541" s="76">
        <v>120</v>
      </c>
      <c r="U541" s="203" t="e">
        <f t="shared" si="8"/>
        <v>#DIV/0!</v>
      </c>
      <c r="X541" s="146">
        <v>16.75</v>
      </c>
      <c r="Y541" s="147">
        <v>16.98</v>
      </c>
      <c r="Z541" s="142">
        <v>6.8</v>
      </c>
      <c r="AA541" s="142">
        <v>7</v>
      </c>
      <c r="AB541" s="143">
        <v>38</v>
      </c>
      <c r="AC541" s="143">
        <v>38.200000000000003</v>
      </c>
      <c r="AD541" s="148">
        <v>8.35</v>
      </c>
      <c r="AE541" s="148">
        <v>8.4499999999999993</v>
      </c>
      <c r="AF541" s="145" t="s">
        <v>56</v>
      </c>
      <c r="AG541" s="145" t="s">
        <v>56</v>
      </c>
      <c r="AH541" s="149" t="s">
        <v>56</v>
      </c>
      <c r="AI541" s="149" t="s">
        <v>56</v>
      </c>
      <c r="AJ541" s="152" t="s">
        <v>56</v>
      </c>
      <c r="AK541" s="152" t="s">
        <v>56</v>
      </c>
      <c r="AL541" s="153" t="s">
        <v>56</v>
      </c>
      <c r="AM541" s="153" t="s">
        <v>56</v>
      </c>
      <c r="AN541" s="154" t="s">
        <v>56</v>
      </c>
      <c r="AO541" s="154" t="s">
        <v>56</v>
      </c>
      <c r="AP541" s="155" t="s">
        <v>56</v>
      </c>
      <c r="AQ541" s="177" t="s">
        <v>56</v>
      </c>
      <c r="AR541" s="180" t="s">
        <v>56</v>
      </c>
      <c r="AS541" s="180" t="s">
        <v>56</v>
      </c>
      <c r="AT541" s="340" t="s">
        <v>56</v>
      </c>
      <c r="AU541" s="342" t="s">
        <v>56</v>
      </c>
      <c r="AV541" s="344" t="s">
        <v>56</v>
      </c>
      <c r="AW541" s="344" t="s">
        <v>56</v>
      </c>
      <c r="AX541" s="347" t="s">
        <v>56</v>
      </c>
      <c r="AY541" s="347" t="s">
        <v>56</v>
      </c>
    </row>
    <row r="542" spans="1:51" ht="22.15" hidden="1" customHeight="1">
      <c r="A542" s="32" t="s">
        <v>199</v>
      </c>
      <c r="B542" s="31" t="s">
        <v>2432</v>
      </c>
      <c r="D542" s="223" t="s">
        <v>1734</v>
      </c>
      <c r="E542" s="30" t="s">
        <v>42</v>
      </c>
      <c r="F542" s="74">
        <v>130</v>
      </c>
      <c r="G542" s="30" t="s">
        <v>753</v>
      </c>
      <c r="H542" s="74">
        <v>160</v>
      </c>
      <c r="K542" s="30" t="s">
        <v>200</v>
      </c>
      <c r="L542" s="76">
        <v>120</v>
      </c>
      <c r="M542" s="30" t="s">
        <v>370</v>
      </c>
      <c r="N542" s="76">
        <v>120</v>
      </c>
      <c r="U542" s="203" t="e">
        <f t="shared" si="8"/>
        <v>#DIV/0!</v>
      </c>
      <c r="X542" s="146">
        <v>16.75</v>
      </c>
      <c r="Y542" s="147">
        <v>16.98</v>
      </c>
      <c r="Z542" s="142">
        <v>6.8</v>
      </c>
      <c r="AA542" s="142">
        <v>7</v>
      </c>
      <c r="AB542" s="143">
        <v>44.35</v>
      </c>
      <c r="AC542" s="143">
        <v>44.55</v>
      </c>
      <c r="AD542" s="148">
        <v>8.35</v>
      </c>
      <c r="AE542" s="148">
        <v>8.4499999999999993</v>
      </c>
      <c r="AF542" s="145" t="s">
        <v>56</v>
      </c>
      <c r="AG542" s="145" t="s">
        <v>56</v>
      </c>
      <c r="AH542" s="149" t="s">
        <v>56</v>
      </c>
      <c r="AI542" s="149" t="s">
        <v>56</v>
      </c>
      <c r="AJ542" s="152" t="s">
        <v>56</v>
      </c>
      <c r="AK542" s="152" t="s">
        <v>56</v>
      </c>
      <c r="AL542" s="153" t="s">
        <v>56</v>
      </c>
      <c r="AM542" s="153" t="s">
        <v>56</v>
      </c>
      <c r="AN542" s="154" t="s">
        <v>56</v>
      </c>
      <c r="AO542" s="154" t="s">
        <v>56</v>
      </c>
      <c r="AP542" s="155" t="s">
        <v>56</v>
      </c>
      <c r="AQ542" s="177" t="s">
        <v>56</v>
      </c>
      <c r="AR542" s="180" t="s">
        <v>56</v>
      </c>
      <c r="AS542" s="180" t="s">
        <v>56</v>
      </c>
      <c r="AT542" s="340" t="s">
        <v>56</v>
      </c>
      <c r="AU542" s="342" t="s">
        <v>56</v>
      </c>
      <c r="AV542" s="344" t="s">
        <v>56</v>
      </c>
      <c r="AW542" s="344" t="s">
        <v>56</v>
      </c>
      <c r="AX542" s="347" t="s">
        <v>56</v>
      </c>
      <c r="AY542" s="347" t="s">
        <v>56</v>
      </c>
    </row>
    <row r="543" spans="1:51" ht="22.15" hidden="1" customHeight="1">
      <c r="A543" s="32" t="s">
        <v>203</v>
      </c>
      <c r="B543" s="31" t="s">
        <v>2433</v>
      </c>
      <c r="D543" s="223" t="s">
        <v>1734</v>
      </c>
      <c r="E543" s="30" t="s">
        <v>42</v>
      </c>
      <c r="F543" s="74">
        <v>130</v>
      </c>
      <c r="G543" s="30" t="s">
        <v>753</v>
      </c>
      <c r="H543" s="74">
        <v>160</v>
      </c>
      <c r="K543" s="30" t="s">
        <v>200</v>
      </c>
      <c r="L543" s="76">
        <v>120</v>
      </c>
      <c r="M543" s="30" t="s">
        <v>78</v>
      </c>
      <c r="N543" s="76">
        <v>120</v>
      </c>
      <c r="U543" s="203" t="e">
        <f t="shared" si="8"/>
        <v>#DIV/0!</v>
      </c>
      <c r="X543" s="146">
        <v>16.75</v>
      </c>
      <c r="Y543" s="147">
        <v>16.98</v>
      </c>
      <c r="Z543" s="142">
        <v>6.8</v>
      </c>
      <c r="AA543" s="142">
        <v>7</v>
      </c>
      <c r="AB543" s="143">
        <v>50.7</v>
      </c>
      <c r="AC543" s="143">
        <v>50.9</v>
      </c>
      <c r="AD543" s="148">
        <v>8.35</v>
      </c>
      <c r="AE543" s="148">
        <v>8.4499999999999993</v>
      </c>
      <c r="AF543" s="145" t="s">
        <v>56</v>
      </c>
      <c r="AG543" s="145" t="s">
        <v>56</v>
      </c>
      <c r="AH543" s="149" t="s">
        <v>56</v>
      </c>
      <c r="AI543" s="149" t="s">
        <v>56</v>
      </c>
      <c r="AJ543" s="152" t="s">
        <v>56</v>
      </c>
      <c r="AK543" s="152" t="s">
        <v>56</v>
      </c>
      <c r="AL543" s="153" t="s">
        <v>56</v>
      </c>
      <c r="AM543" s="153" t="s">
        <v>56</v>
      </c>
      <c r="AN543" s="154" t="s">
        <v>56</v>
      </c>
      <c r="AO543" s="154" t="s">
        <v>56</v>
      </c>
      <c r="AP543" s="155" t="s">
        <v>56</v>
      </c>
      <c r="AQ543" s="177" t="s">
        <v>56</v>
      </c>
      <c r="AR543" s="180" t="s">
        <v>56</v>
      </c>
      <c r="AS543" s="180" t="s">
        <v>56</v>
      </c>
      <c r="AT543" s="340" t="s">
        <v>56</v>
      </c>
      <c r="AU543" s="342" t="s">
        <v>56</v>
      </c>
      <c r="AV543" s="344" t="s">
        <v>56</v>
      </c>
      <c r="AW543" s="344" t="s">
        <v>56</v>
      </c>
      <c r="AX543" s="347" t="s">
        <v>56</v>
      </c>
      <c r="AY543" s="347" t="s">
        <v>56</v>
      </c>
    </row>
    <row r="544" spans="1:51" ht="22.15" hidden="1" customHeight="1">
      <c r="A544" s="32" t="s">
        <v>221</v>
      </c>
      <c r="B544" s="31" t="s">
        <v>2434</v>
      </c>
      <c r="D544" s="223" t="s">
        <v>1734</v>
      </c>
      <c r="E544" s="30" t="s">
        <v>42</v>
      </c>
      <c r="F544" s="74">
        <v>130</v>
      </c>
      <c r="G544" s="30" t="s">
        <v>753</v>
      </c>
      <c r="H544" s="74">
        <v>160</v>
      </c>
      <c r="I544" s="30" t="s">
        <v>719</v>
      </c>
      <c r="J544" s="75">
        <v>95</v>
      </c>
      <c r="K544" s="30" t="s">
        <v>200</v>
      </c>
      <c r="L544" s="76">
        <v>128</v>
      </c>
      <c r="M544" s="30" t="s">
        <v>78</v>
      </c>
      <c r="N544" s="76">
        <v>120</v>
      </c>
      <c r="U544" s="203" t="e">
        <f t="shared" si="8"/>
        <v>#DIV/0!</v>
      </c>
      <c r="X544" s="146">
        <v>16.75</v>
      </c>
      <c r="Y544" s="147">
        <v>16.98</v>
      </c>
      <c r="Z544" s="142">
        <v>6.8</v>
      </c>
      <c r="AA544" s="142">
        <v>7</v>
      </c>
      <c r="AB544" s="143">
        <v>63.4</v>
      </c>
      <c r="AC544" s="143">
        <v>63.6</v>
      </c>
      <c r="AD544" s="148">
        <v>8.35</v>
      </c>
      <c r="AE544" s="148">
        <v>8.4499999999999993</v>
      </c>
      <c r="AF544" s="145" t="s">
        <v>56</v>
      </c>
      <c r="AG544" s="145" t="s">
        <v>56</v>
      </c>
      <c r="AH544" s="149" t="s">
        <v>56</v>
      </c>
      <c r="AI544" s="149" t="s">
        <v>56</v>
      </c>
      <c r="AJ544" s="152" t="s">
        <v>56</v>
      </c>
      <c r="AK544" s="152" t="s">
        <v>56</v>
      </c>
      <c r="AL544" s="153" t="s">
        <v>56</v>
      </c>
      <c r="AM544" s="153" t="s">
        <v>56</v>
      </c>
      <c r="AN544" s="154" t="s">
        <v>56</v>
      </c>
      <c r="AO544" s="154" t="s">
        <v>56</v>
      </c>
      <c r="AP544" s="155" t="s">
        <v>56</v>
      </c>
      <c r="AQ544" s="177" t="s">
        <v>56</v>
      </c>
      <c r="AR544" s="180" t="s">
        <v>56</v>
      </c>
      <c r="AS544" s="180" t="s">
        <v>56</v>
      </c>
      <c r="AT544" s="340" t="s">
        <v>56</v>
      </c>
      <c r="AU544" s="342" t="s">
        <v>56</v>
      </c>
      <c r="AV544" s="344" t="s">
        <v>56</v>
      </c>
      <c r="AW544" s="344" t="s">
        <v>56</v>
      </c>
      <c r="AX544" s="347" t="s">
        <v>56</v>
      </c>
      <c r="AY544" s="347" t="s">
        <v>56</v>
      </c>
    </row>
    <row r="545" spans="1:51" ht="22.15" hidden="1" customHeight="1">
      <c r="A545" s="32" t="s">
        <v>160</v>
      </c>
      <c r="B545" s="31" t="s">
        <v>2435</v>
      </c>
      <c r="D545" s="223" t="s">
        <v>1734</v>
      </c>
      <c r="E545" s="30" t="s">
        <v>42</v>
      </c>
      <c r="F545" s="74">
        <v>110</v>
      </c>
      <c r="G545" s="30" t="s">
        <v>30</v>
      </c>
      <c r="H545" s="74">
        <v>95</v>
      </c>
      <c r="I545" s="30" t="s">
        <v>31</v>
      </c>
      <c r="J545" s="74">
        <v>95</v>
      </c>
      <c r="K545" s="30" t="s">
        <v>127</v>
      </c>
      <c r="L545" s="76">
        <v>80</v>
      </c>
      <c r="M545" s="30" t="s">
        <v>382</v>
      </c>
      <c r="N545" s="76">
        <v>120</v>
      </c>
      <c r="U545" s="203" t="e">
        <f t="shared" si="8"/>
        <v>#DIV/0!</v>
      </c>
      <c r="X545" s="146">
        <v>16.75</v>
      </c>
      <c r="Y545" s="147">
        <v>16.98</v>
      </c>
      <c r="Z545" s="142">
        <v>6.8</v>
      </c>
      <c r="AA545" s="142">
        <v>7</v>
      </c>
      <c r="AB545" s="143">
        <v>76.099999999999994</v>
      </c>
      <c r="AC545" s="143">
        <v>76.3</v>
      </c>
      <c r="AD545" s="148">
        <v>8.35</v>
      </c>
      <c r="AE545" s="148">
        <v>8.4499999999999993</v>
      </c>
      <c r="AF545" s="145" t="s">
        <v>56</v>
      </c>
      <c r="AG545" s="145" t="s">
        <v>56</v>
      </c>
      <c r="AH545" s="149" t="s">
        <v>56</v>
      </c>
      <c r="AI545" s="149" t="s">
        <v>56</v>
      </c>
      <c r="AJ545" s="152" t="s">
        <v>56</v>
      </c>
      <c r="AK545" s="152" t="s">
        <v>56</v>
      </c>
      <c r="AL545" s="153" t="s">
        <v>56</v>
      </c>
      <c r="AM545" s="153" t="s">
        <v>56</v>
      </c>
      <c r="AN545" s="154" t="s">
        <v>56</v>
      </c>
      <c r="AO545" s="154" t="s">
        <v>56</v>
      </c>
      <c r="AP545" s="155" t="s">
        <v>56</v>
      </c>
      <c r="AQ545" s="177" t="s">
        <v>56</v>
      </c>
      <c r="AR545" s="180" t="s">
        <v>56</v>
      </c>
      <c r="AS545" s="180" t="s">
        <v>56</v>
      </c>
      <c r="AT545" s="340" t="s">
        <v>56</v>
      </c>
      <c r="AU545" s="342" t="s">
        <v>56</v>
      </c>
      <c r="AV545" s="344" t="s">
        <v>56</v>
      </c>
      <c r="AW545" s="344" t="s">
        <v>56</v>
      </c>
      <c r="AX545" s="347" t="s">
        <v>56</v>
      </c>
      <c r="AY545" s="347" t="s">
        <v>56</v>
      </c>
    </row>
    <row r="546" spans="1:51" ht="22.15" hidden="1" customHeight="1">
      <c r="A546" s="32" t="s">
        <v>177</v>
      </c>
      <c r="B546" s="31" t="s">
        <v>2436</v>
      </c>
      <c r="D546" s="223" t="s">
        <v>1734</v>
      </c>
      <c r="E546" s="30" t="s">
        <v>31</v>
      </c>
      <c r="F546" s="74">
        <v>95</v>
      </c>
      <c r="G546" s="30" t="s">
        <v>30</v>
      </c>
      <c r="H546" s="74">
        <v>95</v>
      </c>
      <c r="I546" s="30" t="s">
        <v>719</v>
      </c>
      <c r="J546" s="75">
        <v>95</v>
      </c>
      <c r="K546" s="30" t="s">
        <v>78</v>
      </c>
      <c r="L546" s="76">
        <v>120</v>
      </c>
      <c r="M546" s="30" t="s">
        <v>366</v>
      </c>
      <c r="N546" s="76">
        <v>80</v>
      </c>
      <c r="U546" s="203" t="e">
        <f t="shared" si="8"/>
        <v>#DIV/0!</v>
      </c>
      <c r="X546" s="146">
        <v>16.75</v>
      </c>
      <c r="Y546" s="147">
        <v>16.98</v>
      </c>
      <c r="Z546" s="142">
        <v>6.8</v>
      </c>
      <c r="AA546" s="142">
        <v>7</v>
      </c>
      <c r="AB546" s="143">
        <v>88.8</v>
      </c>
      <c r="AC546" s="143">
        <v>89</v>
      </c>
      <c r="AD546" s="148">
        <v>8.35</v>
      </c>
      <c r="AE546" s="148">
        <v>8.4499999999999993</v>
      </c>
      <c r="AF546" s="145" t="s">
        <v>56</v>
      </c>
      <c r="AG546" s="145" t="s">
        <v>56</v>
      </c>
      <c r="AH546" s="149" t="s">
        <v>56</v>
      </c>
      <c r="AI546" s="149" t="s">
        <v>56</v>
      </c>
      <c r="AJ546" s="152" t="s">
        <v>56</v>
      </c>
      <c r="AK546" s="152" t="s">
        <v>56</v>
      </c>
      <c r="AL546" s="153" t="s">
        <v>56</v>
      </c>
      <c r="AM546" s="153" t="s">
        <v>56</v>
      </c>
      <c r="AN546" s="154" t="s">
        <v>56</v>
      </c>
      <c r="AO546" s="154" t="s">
        <v>56</v>
      </c>
      <c r="AP546" s="155" t="s">
        <v>56</v>
      </c>
      <c r="AQ546" s="177" t="s">
        <v>56</v>
      </c>
      <c r="AR546" s="180" t="s">
        <v>56</v>
      </c>
      <c r="AS546" s="180" t="s">
        <v>56</v>
      </c>
      <c r="AT546" s="340" t="s">
        <v>56</v>
      </c>
      <c r="AU546" s="342" t="s">
        <v>56</v>
      </c>
      <c r="AV546" s="344" t="s">
        <v>56</v>
      </c>
      <c r="AW546" s="344" t="s">
        <v>56</v>
      </c>
      <c r="AX546" s="347" t="s">
        <v>56</v>
      </c>
      <c r="AY546" s="347" t="s">
        <v>56</v>
      </c>
    </row>
    <row r="547" spans="1:51" ht="22.15" hidden="1" customHeight="1">
      <c r="A547" s="32" t="s">
        <v>210</v>
      </c>
      <c r="B547" s="31" t="s">
        <v>2437</v>
      </c>
      <c r="D547" s="223" t="s">
        <v>1734</v>
      </c>
      <c r="E547" s="30" t="s">
        <v>31</v>
      </c>
      <c r="F547" s="74">
        <v>85</v>
      </c>
      <c r="G547" s="30" t="s">
        <v>30</v>
      </c>
      <c r="H547" s="74">
        <v>95</v>
      </c>
      <c r="I547" s="30" t="s">
        <v>719</v>
      </c>
      <c r="J547" s="75">
        <v>95</v>
      </c>
      <c r="K547" s="30" t="s">
        <v>37</v>
      </c>
      <c r="L547" s="76">
        <v>43</v>
      </c>
      <c r="M547" s="30" t="s">
        <v>225</v>
      </c>
      <c r="N547" s="76">
        <v>80</v>
      </c>
      <c r="U547" s="203" t="e">
        <f t="shared" si="8"/>
        <v>#DIV/0!</v>
      </c>
      <c r="X547" s="146">
        <v>16.75</v>
      </c>
      <c r="Y547" s="147">
        <v>16.98</v>
      </c>
      <c r="Z547" s="142">
        <v>6.8</v>
      </c>
      <c r="AA547" s="142">
        <v>7</v>
      </c>
      <c r="AB547" s="143">
        <v>101.5</v>
      </c>
      <c r="AC547" s="143">
        <v>101.7</v>
      </c>
      <c r="AD547" s="148">
        <v>8.35</v>
      </c>
      <c r="AE547" s="148">
        <v>8.4499999999999993</v>
      </c>
      <c r="AF547" s="145" t="s">
        <v>56</v>
      </c>
      <c r="AG547" s="145" t="s">
        <v>56</v>
      </c>
      <c r="AH547" s="149" t="s">
        <v>56</v>
      </c>
      <c r="AI547" s="149" t="s">
        <v>56</v>
      </c>
      <c r="AJ547" s="152" t="s">
        <v>56</v>
      </c>
      <c r="AK547" s="152" t="s">
        <v>56</v>
      </c>
      <c r="AL547" s="153" t="s">
        <v>56</v>
      </c>
      <c r="AM547" s="153" t="s">
        <v>56</v>
      </c>
      <c r="AN547" s="154" t="s">
        <v>56</v>
      </c>
      <c r="AO547" s="154" t="s">
        <v>56</v>
      </c>
      <c r="AP547" s="155" t="s">
        <v>56</v>
      </c>
      <c r="AQ547" s="177" t="s">
        <v>56</v>
      </c>
      <c r="AR547" s="180" t="s">
        <v>56</v>
      </c>
      <c r="AS547" s="180" t="s">
        <v>56</v>
      </c>
      <c r="AT547" s="340" t="s">
        <v>56</v>
      </c>
      <c r="AU547" s="342" t="s">
        <v>56</v>
      </c>
      <c r="AV547" s="344" t="s">
        <v>56</v>
      </c>
      <c r="AW547" s="344" t="s">
        <v>56</v>
      </c>
      <c r="AX547" s="347" t="s">
        <v>56</v>
      </c>
      <c r="AY547" s="347" t="s">
        <v>56</v>
      </c>
    </row>
    <row r="548" spans="1:51" ht="22.15" hidden="1" customHeight="1">
      <c r="A548" s="32" t="s">
        <v>1373</v>
      </c>
      <c r="B548" s="31" t="s">
        <v>2438</v>
      </c>
      <c r="D548" s="223" t="s">
        <v>1734</v>
      </c>
      <c r="E548" s="30" t="s">
        <v>31</v>
      </c>
      <c r="F548" s="74">
        <v>85</v>
      </c>
      <c r="K548" s="30" t="s">
        <v>37</v>
      </c>
      <c r="L548" s="76">
        <v>43</v>
      </c>
      <c r="U548" s="203" t="e">
        <f t="shared" si="8"/>
        <v>#DIV/0!</v>
      </c>
      <c r="X548" s="146">
        <v>16.75</v>
      </c>
      <c r="Y548" s="147">
        <v>16.98</v>
      </c>
      <c r="Z548" s="142">
        <v>6.8</v>
      </c>
      <c r="AA548" s="142">
        <v>7</v>
      </c>
      <c r="AB548" s="143">
        <v>114.2</v>
      </c>
      <c r="AC548" s="143">
        <v>114.4</v>
      </c>
      <c r="AD548" s="148">
        <v>8.35</v>
      </c>
      <c r="AE548" s="148">
        <v>8.4499999999999993</v>
      </c>
      <c r="AF548" s="145" t="s">
        <v>56</v>
      </c>
      <c r="AG548" s="145" t="s">
        <v>56</v>
      </c>
      <c r="AH548" s="149" t="s">
        <v>56</v>
      </c>
      <c r="AI548" s="149" t="s">
        <v>56</v>
      </c>
      <c r="AJ548" s="152" t="s">
        <v>56</v>
      </c>
      <c r="AK548" s="152" t="s">
        <v>56</v>
      </c>
      <c r="AL548" s="153" t="s">
        <v>56</v>
      </c>
      <c r="AM548" s="153" t="s">
        <v>56</v>
      </c>
      <c r="AN548" s="154" t="s">
        <v>56</v>
      </c>
      <c r="AO548" s="154" t="s">
        <v>56</v>
      </c>
      <c r="AP548" s="155" t="s">
        <v>56</v>
      </c>
      <c r="AQ548" s="177" t="s">
        <v>56</v>
      </c>
      <c r="AR548" s="180" t="s">
        <v>56</v>
      </c>
      <c r="AS548" s="180" t="s">
        <v>56</v>
      </c>
      <c r="AT548" s="340" t="s">
        <v>56</v>
      </c>
      <c r="AU548" s="342" t="s">
        <v>56</v>
      </c>
      <c r="AV548" s="344" t="s">
        <v>56</v>
      </c>
      <c r="AW548" s="344" t="s">
        <v>56</v>
      </c>
      <c r="AX548" s="347" t="s">
        <v>56</v>
      </c>
      <c r="AY548" s="347" t="s">
        <v>56</v>
      </c>
    </row>
    <row r="549" spans="1:51" ht="22.15" hidden="1" customHeight="1">
      <c r="A549" s="32" t="s">
        <v>208</v>
      </c>
      <c r="B549" s="31" t="s">
        <v>3527</v>
      </c>
      <c r="D549" s="223" t="s">
        <v>1734</v>
      </c>
      <c r="E549" s="30" t="s">
        <v>522</v>
      </c>
      <c r="F549" s="74">
        <v>85</v>
      </c>
      <c r="K549" s="30" t="s">
        <v>37</v>
      </c>
      <c r="L549" s="76">
        <v>43</v>
      </c>
      <c r="U549" s="203" t="e">
        <f t="shared" si="8"/>
        <v>#DIV/0!</v>
      </c>
      <c r="X549" s="146">
        <v>16.75</v>
      </c>
      <c r="Y549" s="147">
        <v>16.98</v>
      </c>
      <c r="Z549" s="142">
        <v>6.8</v>
      </c>
      <c r="AA549" s="142">
        <v>7</v>
      </c>
      <c r="AB549" s="143">
        <v>126.9</v>
      </c>
      <c r="AC549" s="143">
        <v>127.1</v>
      </c>
      <c r="AD549" s="148">
        <v>8.35</v>
      </c>
      <c r="AE549" s="148">
        <v>8.4499999999999993</v>
      </c>
      <c r="AF549" s="145" t="s">
        <v>56</v>
      </c>
      <c r="AG549" s="145" t="s">
        <v>56</v>
      </c>
      <c r="AH549" s="149" t="s">
        <v>56</v>
      </c>
      <c r="AI549" s="149" t="s">
        <v>56</v>
      </c>
      <c r="AJ549" s="152" t="s">
        <v>56</v>
      </c>
      <c r="AK549" s="152" t="s">
        <v>56</v>
      </c>
      <c r="AL549" s="153" t="s">
        <v>56</v>
      </c>
      <c r="AM549" s="153" t="s">
        <v>56</v>
      </c>
      <c r="AN549" s="154" t="s">
        <v>56</v>
      </c>
      <c r="AO549" s="154" t="s">
        <v>56</v>
      </c>
      <c r="AP549" s="155" t="s">
        <v>56</v>
      </c>
      <c r="AQ549" s="177" t="s">
        <v>56</v>
      </c>
      <c r="AR549" s="180" t="s">
        <v>56</v>
      </c>
      <c r="AS549" s="180" t="s">
        <v>56</v>
      </c>
      <c r="AT549" s="340" t="s">
        <v>56</v>
      </c>
      <c r="AU549" s="342" t="s">
        <v>56</v>
      </c>
      <c r="AV549" s="344" t="s">
        <v>56</v>
      </c>
      <c r="AW549" s="344" t="s">
        <v>56</v>
      </c>
      <c r="AX549" s="347" t="s">
        <v>56</v>
      </c>
      <c r="AY549" s="347" t="s">
        <v>56</v>
      </c>
    </row>
    <row r="550" spans="1:51" ht="22.15" hidden="1" customHeight="1">
      <c r="A550" s="32" t="s">
        <v>191</v>
      </c>
      <c r="B550" s="31" t="s">
        <v>2439</v>
      </c>
      <c r="D550" s="223" t="s">
        <v>1734</v>
      </c>
      <c r="E550" s="30" t="s">
        <v>522</v>
      </c>
      <c r="F550" s="74">
        <v>85</v>
      </c>
      <c r="K550" s="30" t="s">
        <v>37</v>
      </c>
      <c r="L550" s="76">
        <v>43</v>
      </c>
      <c r="U550" s="203" t="e">
        <f t="shared" si="8"/>
        <v>#DIV/0!</v>
      </c>
      <c r="X550" s="146">
        <v>16.75</v>
      </c>
      <c r="Y550" s="147">
        <v>16.98</v>
      </c>
      <c r="Z550" s="142">
        <v>6.8</v>
      </c>
      <c r="AA550" s="142">
        <v>7</v>
      </c>
      <c r="AB550" s="143">
        <v>152.30000000000001</v>
      </c>
      <c r="AC550" s="143">
        <v>152.5</v>
      </c>
      <c r="AD550" s="148">
        <v>8.35</v>
      </c>
      <c r="AE550" s="148">
        <v>8.4499999999999993</v>
      </c>
      <c r="AF550" s="145" t="s">
        <v>56</v>
      </c>
      <c r="AG550" s="145" t="s">
        <v>56</v>
      </c>
      <c r="AH550" s="149" t="s">
        <v>56</v>
      </c>
      <c r="AI550" s="149" t="s">
        <v>56</v>
      </c>
      <c r="AJ550" s="152" t="s">
        <v>56</v>
      </c>
      <c r="AK550" s="152" t="s">
        <v>56</v>
      </c>
      <c r="AL550" s="153" t="s">
        <v>56</v>
      </c>
      <c r="AM550" s="153" t="s">
        <v>56</v>
      </c>
      <c r="AN550" s="154" t="s">
        <v>56</v>
      </c>
      <c r="AO550" s="154" t="s">
        <v>56</v>
      </c>
      <c r="AP550" s="155" t="s">
        <v>56</v>
      </c>
      <c r="AQ550" s="177" t="s">
        <v>56</v>
      </c>
      <c r="AR550" s="180" t="s">
        <v>56</v>
      </c>
      <c r="AS550" s="180" t="s">
        <v>56</v>
      </c>
      <c r="AT550" s="340" t="s">
        <v>56</v>
      </c>
      <c r="AU550" s="342" t="s">
        <v>56</v>
      </c>
      <c r="AV550" s="344" t="s">
        <v>56</v>
      </c>
      <c r="AW550" s="344" t="s">
        <v>56</v>
      </c>
      <c r="AX550" s="347" t="s">
        <v>56</v>
      </c>
      <c r="AY550" s="347" t="s">
        <v>56</v>
      </c>
    </row>
    <row r="551" spans="1:51" ht="22.15" hidden="1" customHeight="1">
      <c r="A551" s="33" t="s">
        <v>128</v>
      </c>
      <c r="B551" s="34" t="s">
        <v>2686</v>
      </c>
      <c r="C551" s="35"/>
      <c r="D551" s="223" t="s">
        <v>1734</v>
      </c>
      <c r="E551" s="30" t="s">
        <v>30</v>
      </c>
      <c r="F551" s="83">
        <v>105</v>
      </c>
      <c r="G551" s="35"/>
      <c r="H551" s="83"/>
      <c r="I551" s="35"/>
      <c r="J551" s="84"/>
      <c r="K551" s="30" t="s">
        <v>225</v>
      </c>
      <c r="L551" s="76">
        <v>80</v>
      </c>
      <c r="M551" s="35"/>
      <c r="N551" s="85"/>
      <c r="O551" s="35"/>
      <c r="U551" s="203" t="e">
        <f t="shared" si="8"/>
        <v>#DIV/0!</v>
      </c>
      <c r="X551" s="146">
        <v>18.75</v>
      </c>
      <c r="Y551" s="147">
        <v>18.98</v>
      </c>
      <c r="Z551" s="142">
        <v>7.8</v>
      </c>
      <c r="AA551" s="142">
        <v>8</v>
      </c>
      <c r="AB551" s="143">
        <v>25.3</v>
      </c>
      <c r="AC551" s="143">
        <v>25.5</v>
      </c>
      <c r="AD551" s="148">
        <v>9.77</v>
      </c>
      <c r="AE551" s="148">
        <v>9.8699999999999992</v>
      </c>
      <c r="AF551" s="145" t="s">
        <v>56</v>
      </c>
      <c r="AG551" s="145" t="s">
        <v>56</v>
      </c>
      <c r="AH551" s="149" t="s">
        <v>56</v>
      </c>
      <c r="AI551" s="149" t="s">
        <v>56</v>
      </c>
      <c r="AJ551" s="152" t="s">
        <v>56</v>
      </c>
      <c r="AK551" s="152" t="s">
        <v>56</v>
      </c>
      <c r="AL551" s="153" t="s">
        <v>56</v>
      </c>
      <c r="AM551" s="153" t="s">
        <v>56</v>
      </c>
      <c r="AN551" s="154" t="s">
        <v>56</v>
      </c>
      <c r="AO551" s="154" t="s">
        <v>56</v>
      </c>
      <c r="AP551" s="155" t="s">
        <v>56</v>
      </c>
      <c r="AQ551" s="177" t="s">
        <v>56</v>
      </c>
      <c r="AR551" s="180" t="s">
        <v>56</v>
      </c>
      <c r="AS551" s="180" t="s">
        <v>56</v>
      </c>
      <c r="AT551" s="340" t="s">
        <v>56</v>
      </c>
      <c r="AU551" s="342" t="s">
        <v>56</v>
      </c>
      <c r="AV551" s="344" t="s">
        <v>56</v>
      </c>
      <c r="AW551" s="344" t="s">
        <v>56</v>
      </c>
      <c r="AX551" s="347" t="s">
        <v>56</v>
      </c>
      <c r="AY551" s="347" t="s">
        <v>56</v>
      </c>
    </row>
    <row r="552" spans="1:51" ht="22.15" hidden="1" customHeight="1">
      <c r="A552" s="32" t="s">
        <v>175</v>
      </c>
      <c r="B552" s="34" t="s">
        <v>2687</v>
      </c>
      <c r="C552" s="35"/>
      <c r="D552" s="223" t="s">
        <v>1734</v>
      </c>
      <c r="E552" s="35" t="s">
        <v>1348</v>
      </c>
      <c r="F552" s="83">
        <v>105</v>
      </c>
      <c r="G552" s="35"/>
      <c r="H552" s="83"/>
      <c r="I552" s="35"/>
      <c r="J552" s="84"/>
      <c r="K552" s="30" t="s">
        <v>225</v>
      </c>
      <c r="L552" s="76">
        <v>80</v>
      </c>
      <c r="M552" s="35"/>
      <c r="N552" s="85"/>
      <c r="O552" s="35"/>
      <c r="U552" s="203" t="e">
        <f t="shared" si="8"/>
        <v>#DIV/0!</v>
      </c>
      <c r="X552" s="146">
        <v>18.75</v>
      </c>
      <c r="Y552" s="147">
        <v>18.98</v>
      </c>
      <c r="Z552" s="142">
        <v>7.8</v>
      </c>
      <c r="AA552" s="142">
        <v>8</v>
      </c>
      <c r="AB552" s="143">
        <v>31.65</v>
      </c>
      <c r="AC552" s="143">
        <v>31.85</v>
      </c>
      <c r="AD552" s="148">
        <v>9.77</v>
      </c>
      <c r="AE552" s="148">
        <v>9.8699999999999992</v>
      </c>
      <c r="AF552" s="145" t="s">
        <v>56</v>
      </c>
      <c r="AG552" s="145" t="s">
        <v>56</v>
      </c>
      <c r="AH552" s="149" t="s">
        <v>56</v>
      </c>
      <c r="AI552" s="149" t="s">
        <v>56</v>
      </c>
      <c r="AJ552" s="152" t="s">
        <v>56</v>
      </c>
      <c r="AK552" s="152" t="s">
        <v>56</v>
      </c>
      <c r="AL552" s="153" t="s">
        <v>56</v>
      </c>
      <c r="AM552" s="153" t="s">
        <v>56</v>
      </c>
      <c r="AN552" s="154" t="s">
        <v>56</v>
      </c>
      <c r="AO552" s="154" t="s">
        <v>56</v>
      </c>
      <c r="AP552" s="155" t="s">
        <v>56</v>
      </c>
      <c r="AQ552" s="177" t="s">
        <v>56</v>
      </c>
      <c r="AR552" s="180" t="s">
        <v>56</v>
      </c>
      <c r="AS552" s="180" t="s">
        <v>56</v>
      </c>
      <c r="AT552" s="340" t="s">
        <v>56</v>
      </c>
      <c r="AU552" s="342" t="s">
        <v>56</v>
      </c>
      <c r="AV552" s="344" t="s">
        <v>56</v>
      </c>
      <c r="AW552" s="344" t="s">
        <v>56</v>
      </c>
      <c r="AX552" s="347" t="s">
        <v>56</v>
      </c>
      <c r="AY552" s="347" t="s">
        <v>56</v>
      </c>
    </row>
    <row r="553" spans="1:51" ht="22.15" hidden="1" customHeight="1">
      <c r="A553" s="32" t="s">
        <v>176</v>
      </c>
      <c r="B553" s="34" t="s">
        <v>2688</v>
      </c>
      <c r="C553" s="35"/>
      <c r="D553" s="223" t="s">
        <v>1734</v>
      </c>
      <c r="E553" s="35" t="s">
        <v>371</v>
      </c>
      <c r="F553" s="83">
        <v>105</v>
      </c>
      <c r="G553" s="35"/>
      <c r="H553" s="83"/>
      <c r="I553" s="35"/>
      <c r="J553" s="84"/>
      <c r="K553" s="30" t="s">
        <v>225</v>
      </c>
      <c r="L553" s="76">
        <v>80</v>
      </c>
      <c r="M553" s="35"/>
      <c r="N553" s="85"/>
      <c r="O553" s="35"/>
      <c r="U553" s="203" t="e">
        <f t="shared" si="8"/>
        <v>#DIV/0!</v>
      </c>
      <c r="X553" s="146">
        <v>18.75</v>
      </c>
      <c r="Y553" s="147">
        <v>18.98</v>
      </c>
      <c r="Z553" s="142">
        <v>7.8</v>
      </c>
      <c r="AA553" s="142">
        <v>8</v>
      </c>
      <c r="AB553" s="143">
        <v>38</v>
      </c>
      <c r="AC553" s="143">
        <v>38.200000000000003</v>
      </c>
      <c r="AD553" s="148">
        <v>9.77</v>
      </c>
      <c r="AE553" s="148">
        <v>9.8699999999999992</v>
      </c>
      <c r="AF553" s="145" t="s">
        <v>56</v>
      </c>
      <c r="AG553" s="145" t="s">
        <v>56</v>
      </c>
      <c r="AH553" s="149" t="s">
        <v>56</v>
      </c>
      <c r="AI553" s="149" t="s">
        <v>56</v>
      </c>
      <c r="AJ553" s="152" t="s">
        <v>56</v>
      </c>
      <c r="AK553" s="152" t="s">
        <v>56</v>
      </c>
      <c r="AL553" s="153" t="s">
        <v>56</v>
      </c>
      <c r="AM553" s="153" t="s">
        <v>56</v>
      </c>
      <c r="AN553" s="154" t="s">
        <v>56</v>
      </c>
      <c r="AO553" s="154" t="s">
        <v>56</v>
      </c>
      <c r="AP553" s="155" t="s">
        <v>56</v>
      </c>
      <c r="AQ553" s="177" t="s">
        <v>56</v>
      </c>
      <c r="AR553" s="180" t="s">
        <v>56</v>
      </c>
      <c r="AS553" s="180" t="s">
        <v>56</v>
      </c>
      <c r="AT553" s="340" t="s">
        <v>56</v>
      </c>
      <c r="AU553" s="342" t="s">
        <v>56</v>
      </c>
      <c r="AV553" s="344" t="s">
        <v>56</v>
      </c>
      <c r="AW553" s="344" t="s">
        <v>56</v>
      </c>
      <c r="AX553" s="347" t="s">
        <v>56</v>
      </c>
      <c r="AY553" s="347" t="s">
        <v>56</v>
      </c>
    </row>
    <row r="554" spans="1:51" ht="22.15" hidden="1" customHeight="1">
      <c r="A554" s="32" t="s">
        <v>383</v>
      </c>
      <c r="B554" s="34" t="s">
        <v>2689</v>
      </c>
      <c r="C554" s="35"/>
      <c r="D554" s="223" t="s">
        <v>1734</v>
      </c>
      <c r="E554" s="35" t="s">
        <v>371</v>
      </c>
      <c r="F554" s="83">
        <v>105</v>
      </c>
      <c r="G554" s="35"/>
      <c r="H554" s="83"/>
      <c r="I554" s="35"/>
      <c r="J554" s="84"/>
      <c r="K554" s="30" t="s">
        <v>225</v>
      </c>
      <c r="L554" s="76">
        <v>80</v>
      </c>
      <c r="M554" s="35"/>
      <c r="N554" s="85"/>
      <c r="O554" s="35"/>
      <c r="U554" s="203" t="e">
        <f t="shared" si="8"/>
        <v>#DIV/0!</v>
      </c>
      <c r="X554" s="146">
        <v>18.75</v>
      </c>
      <c r="Y554" s="147">
        <v>18.98</v>
      </c>
      <c r="Z554" s="142">
        <v>7.8</v>
      </c>
      <c r="AA554" s="142">
        <v>8</v>
      </c>
      <c r="AB554" s="143">
        <v>44.35</v>
      </c>
      <c r="AC554" s="143">
        <v>44.55</v>
      </c>
      <c r="AD554" s="148">
        <v>9.77</v>
      </c>
      <c r="AE554" s="148">
        <v>9.8699999999999992</v>
      </c>
      <c r="AF554" s="145" t="s">
        <v>56</v>
      </c>
      <c r="AG554" s="145" t="s">
        <v>56</v>
      </c>
      <c r="AH554" s="149" t="s">
        <v>56</v>
      </c>
      <c r="AI554" s="149" t="s">
        <v>56</v>
      </c>
      <c r="AJ554" s="152" t="s">
        <v>56</v>
      </c>
      <c r="AK554" s="152" t="s">
        <v>56</v>
      </c>
      <c r="AL554" s="153" t="s">
        <v>56</v>
      </c>
      <c r="AM554" s="153" t="s">
        <v>56</v>
      </c>
      <c r="AN554" s="154" t="s">
        <v>56</v>
      </c>
      <c r="AO554" s="154" t="s">
        <v>56</v>
      </c>
      <c r="AP554" s="155" t="s">
        <v>56</v>
      </c>
      <c r="AQ554" s="177" t="s">
        <v>56</v>
      </c>
      <c r="AR554" s="180" t="s">
        <v>56</v>
      </c>
      <c r="AS554" s="180" t="s">
        <v>56</v>
      </c>
      <c r="AT554" s="340" t="s">
        <v>56</v>
      </c>
      <c r="AU554" s="342" t="s">
        <v>56</v>
      </c>
      <c r="AV554" s="344" t="s">
        <v>56</v>
      </c>
      <c r="AW554" s="344" t="s">
        <v>56</v>
      </c>
      <c r="AX554" s="347" t="s">
        <v>56</v>
      </c>
      <c r="AY554" s="347" t="s">
        <v>56</v>
      </c>
    </row>
    <row r="555" spans="1:51" ht="22.15" hidden="1" customHeight="1">
      <c r="A555" s="32" t="s">
        <v>240</v>
      </c>
      <c r="B555" s="34" t="s">
        <v>2690</v>
      </c>
      <c r="C555" s="35"/>
      <c r="D555" s="223" t="s">
        <v>1734</v>
      </c>
      <c r="E555" s="35" t="s">
        <v>371</v>
      </c>
      <c r="F555" s="83">
        <v>105</v>
      </c>
      <c r="G555" s="35"/>
      <c r="H555" s="83"/>
      <c r="I555" s="35"/>
      <c r="J555" s="84"/>
      <c r="K555" s="30" t="s">
        <v>225</v>
      </c>
      <c r="L555" s="76">
        <v>80</v>
      </c>
      <c r="M555" s="35"/>
      <c r="N555" s="85"/>
      <c r="O555" s="35"/>
      <c r="U555" s="203" t="e">
        <f t="shared" si="8"/>
        <v>#DIV/0!</v>
      </c>
      <c r="X555" s="146">
        <v>18.75</v>
      </c>
      <c r="Y555" s="147">
        <v>18.98</v>
      </c>
      <c r="Z555" s="142">
        <v>7.8</v>
      </c>
      <c r="AA555" s="142">
        <v>8</v>
      </c>
      <c r="AB555" s="143">
        <v>50.7</v>
      </c>
      <c r="AC555" s="143">
        <v>50.9</v>
      </c>
      <c r="AD555" s="148">
        <v>9.77</v>
      </c>
      <c r="AE555" s="148">
        <v>9.8699999999999992</v>
      </c>
      <c r="AF555" s="145" t="s">
        <v>56</v>
      </c>
      <c r="AG555" s="145" t="s">
        <v>56</v>
      </c>
      <c r="AH555" s="149" t="s">
        <v>56</v>
      </c>
      <c r="AI555" s="149" t="s">
        <v>56</v>
      </c>
      <c r="AJ555" s="152" t="s">
        <v>56</v>
      </c>
      <c r="AK555" s="152" t="s">
        <v>56</v>
      </c>
      <c r="AL555" s="153" t="s">
        <v>56</v>
      </c>
      <c r="AM555" s="153" t="s">
        <v>56</v>
      </c>
      <c r="AN555" s="154" t="s">
        <v>56</v>
      </c>
      <c r="AO555" s="154" t="s">
        <v>56</v>
      </c>
      <c r="AP555" s="155" t="s">
        <v>56</v>
      </c>
      <c r="AQ555" s="177" t="s">
        <v>56</v>
      </c>
      <c r="AR555" s="180" t="s">
        <v>56</v>
      </c>
      <c r="AS555" s="180" t="s">
        <v>56</v>
      </c>
      <c r="AT555" s="340" t="s">
        <v>56</v>
      </c>
      <c r="AU555" s="342" t="s">
        <v>56</v>
      </c>
      <c r="AV555" s="344" t="s">
        <v>56</v>
      </c>
      <c r="AW555" s="344" t="s">
        <v>56</v>
      </c>
      <c r="AX555" s="347" t="s">
        <v>56</v>
      </c>
      <c r="AY555" s="347" t="s">
        <v>56</v>
      </c>
    </row>
    <row r="556" spans="1:51" ht="22.15" hidden="1" customHeight="1">
      <c r="A556" s="32" t="s">
        <v>280</v>
      </c>
      <c r="B556" s="34" t="s">
        <v>2691</v>
      </c>
      <c r="C556" s="35"/>
      <c r="D556" s="223" t="s">
        <v>1734</v>
      </c>
      <c r="E556" s="35" t="s">
        <v>371</v>
      </c>
      <c r="F556" s="83">
        <v>105</v>
      </c>
      <c r="G556" s="35"/>
      <c r="H556" s="83"/>
      <c r="I556" s="35"/>
      <c r="J556" s="84"/>
      <c r="K556" s="30" t="s">
        <v>225</v>
      </c>
      <c r="L556" s="76">
        <v>80</v>
      </c>
      <c r="M556" s="35"/>
      <c r="N556" s="85"/>
      <c r="O556" s="35"/>
      <c r="U556" s="203" t="e">
        <f t="shared" si="8"/>
        <v>#DIV/0!</v>
      </c>
      <c r="X556" s="146">
        <v>18.75</v>
      </c>
      <c r="Y556" s="147">
        <v>18.98</v>
      </c>
      <c r="Z556" s="142">
        <v>7.8</v>
      </c>
      <c r="AA556" s="142">
        <v>8</v>
      </c>
      <c r="AB556" s="143">
        <v>63.4</v>
      </c>
      <c r="AC556" s="143">
        <v>63.6</v>
      </c>
      <c r="AD556" s="148">
        <v>9.77</v>
      </c>
      <c r="AE556" s="148">
        <v>9.8699999999999992</v>
      </c>
      <c r="AF556" s="145" t="s">
        <v>56</v>
      </c>
      <c r="AG556" s="145" t="s">
        <v>56</v>
      </c>
      <c r="AH556" s="149" t="s">
        <v>56</v>
      </c>
      <c r="AI556" s="149" t="s">
        <v>56</v>
      </c>
      <c r="AJ556" s="152" t="s">
        <v>56</v>
      </c>
      <c r="AK556" s="152" t="s">
        <v>56</v>
      </c>
      <c r="AL556" s="153" t="s">
        <v>56</v>
      </c>
      <c r="AM556" s="153" t="s">
        <v>56</v>
      </c>
      <c r="AN556" s="154" t="s">
        <v>56</v>
      </c>
      <c r="AO556" s="154" t="s">
        <v>56</v>
      </c>
      <c r="AP556" s="155" t="s">
        <v>56</v>
      </c>
      <c r="AQ556" s="177" t="s">
        <v>56</v>
      </c>
      <c r="AR556" s="180" t="s">
        <v>56</v>
      </c>
      <c r="AS556" s="180" t="s">
        <v>56</v>
      </c>
      <c r="AT556" s="340" t="s">
        <v>56</v>
      </c>
      <c r="AU556" s="342" t="s">
        <v>56</v>
      </c>
      <c r="AV556" s="344" t="s">
        <v>56</v>
      </c>
      <c r="AW556" s="344" t="s">
        <v>56</v>
      </c>
      <c r="AX556" s="347" t="s">
        <v>56</v>
      </c>
      <c r="AY556" s="347" t="s">
        <v>56</v>
      </c>
    </row>
    <row r="557" spans="1:51" ht="22.15" hidden="1" customHeight="1">
      <c r="A557" s="32" t="s">
        <v>241</v>
      </c>
      <c r="B557" s="34" t="s">
        <v>2692</v>
      </c>
      <c r="C557" s="35"/>
      <c r="D557" s="223" t="s">
        <v>1734</v>
      </c>
      <c r="E557" s="35" t="s">
        <v>371</v>
      </c>
      <c r="F557" s="83">
        <v>95</v>
      </c>
      <c r="G557" s="35"/>
      <c r="H557" s="83"/>
      <c r="I557" s="35"/>
      <c r="J557" s="84"/>
      <c r="K557" s="30" t="s">
        <v>225</v>
      </c>
      <c r="L557" s="76">
        <v>80</v>
      </c>
      <c r="M557" s="35"/>
      <c r="N557" s="85"/>
      <c r="O557" s="35"/>
      <c r="U557" s="203" t="e">
        <f t="shared" si="8"/>
        <v>#DIV/0!</v>
      </c>
      <c r="X557" s="146">
        <v>18.75</v>
      </c>
      <c r="Y557" s="147">
        <v>18.98</v>
      </c>
      <c r="Z557" s="142">
        <v>7.8</v>
      </c>
      <c r="AA557" s="142">
        <v>8</v>
      </c>
      <c r="AB557" s="143">
        <v>76.099999999999994</v>
      </c>
      <c r="AC557" s="143">
        <v>76.3</v>
      </c>
      <c r="AD557" s="148">
        <v>9.77</v>
      </c>
      <c r="AE557" s="148">
        <v>9.8699999999999992</v>
      </c>
      <c r="AF557" s="145" t="s">
        <v>56</v>
      </c>
      <c r="AG557" s="145" t="s">
        <v>56</v>
      </c>
      <c r="AH557" s="149" t="s">
        <v>56</v>
      </c>
      <c r="AI557" s="149" t="s">
        <v>56</v>
      </c>
      <c r="AJ557" s="152" t="s">
        <v>56</v>
      </c>
      <c r="AK557" s="152" t="s">
        <v>56</v>
      </c>
      <c r="AL557" s="153" t="s">
        <v>56</v>
      </c>
      <c r="AM557" s="153" t="s">
        <v>56</v>
      </c>
      <c r="AN557" s="154" t="s">
        <v>56</v>
      </c>
      <c r="AO557" s="154" t="s">
        <v>56</v>
      </c>
      <c r="AP557" s="155" t="s">
        <v>56</v>
      </c>
      <c r="AQ557" s="177" t="s">
        <v>56</v>
      </c>
      <c r="AR557" s="180" t="s">
        <v>56</v>
      </c>
      <c r="AS557" s="180" t="s">
        <v>56</v>
      </c>
      <c r="AT557" s="340" t="s">
        <v>56</v>
      </c>
      <c r="AU557" s="342" t="s">
        <v>56</v>
      </c>
      <c r="AV557" s="344" t="s">
        <v>56</v>
      </c>
      <c r="AW557" s="344" t="s">
        <v>56</v>
      </c>
      <c r="AX557" s="347" t="s">
        <v>56</v>
      </c>
      <c r="AY557" s="347" t="s">
        <v>56</v>
      </c>
    </row>
    <row r="558" spans="1:51" ht="22.15" hidden="1" customHeight="1">
      <c r="A558" s="32" t="s">
        <v>242</v>
      </c>
      <c r="B558" s="34" t="s">
        <v>2693</v>
      </c>
      <c r="C558" s="35"/>
      <c r="D558" s="223" t="s">
        <v>1734</v>
      </c>
      <c r="E558" s="35" t="s">
        <v>30</v>
      </c>
      <c r="F558" s="83">
        <v>95</v>
      </c>
      <c r="G558" s="35" t="s">
        <v>734</v>
      </c>
      <c r="H558" s="83">
        <v>95</v>
      </c>
      <c r="I558" s="35"/>
      <c r="J558" s="84"/>
      <c r="K558" s="30" t="s">
        <v>225</v>
      </c>
      <c r="L558" s="76">
        <v>80</v>
      </c>
      <c r="M558" s="35"/>
      <c r="N558" s="85"/>
      <c r="O558" s="35"/>
      <c r="U558" s="203" t="e">
        <f t="shared" si="8"/>
        <v>#DIV/0!</v>
      </c>
      <c r="V558" s="30" t="s">
        <v>1651</v>
      </c>
      <c r="W558" s="79" t="s">
        <v>1103</v>
      </c>
      <c r="X558" s="146">
        <v>18.75</v>
      </c>
      <c r="Y558" s="147">
        <v>18.98</v>
      </c>
      <c r="Z558" s="142">
        <v>7.8</v>
      </c>
      <c r="AA558" s="142">
        <v>8</v>
      </c>
      <c r="AB558" s="143">
        <v>88.8</v>
      </c>
      <c r="AC558" s="143">
        <v>89</v>
      </c>
      <c r="AD558" s="148">
        <v>9.77</v>
      </c>
      <c r="AE558" s="148">
        <v>9.8699999999999992</v>
      </c>
      <c r="AF558" s="145" t="s">
        <v>56</v>
      </c>
      <c r="AG558" s="145" t="s">
        <v>56</v>
      </c>
      <c r="AH558" s="149" t="s">
        <v>56</v>
      </c>
      <c r="AI558" s="149" t="s">
        <v>56</v>
      </c>
      <c r="AJ558" s="152" t="s">
        <v>56</v>
      </c>
      <c r="AK558" s="152" t="s">
        <v>56</v>
      </c>
      <c r="AL558" s="153" t="s">
        <v>56</v>
      </c>
      <c r="AM558" s="153" t="s">
        <v>56</v>
      </c>
      <c r="AN558" s="154" t="s">
        <v>56</v>
      </c>
      <c r="AO558" s="154" t="s">
        <v>56</v>
      </c>
      <c r="AP558" s="155" t="s">
        <v>56</v>
      </c>
      <c r="AQ558" s="177" t="s">
        <v>56</v>
      </c>
      <c r="AR558" s="180" t="s">
        <v>56</v>
      </c>
      <c r="AS558" s="180" t="s">
        <v>56</v>
      </c>
      <c r="AT558" s="340" t="s">
        <v>56</v>
      </c>
      <c r="AU558" s="342" t="s">
        <v>56</v>
      </c>
      <c r="AV558" s="344" t="s">
        <v>56</v>
      </c>
      <c r="AW558" s="344" t="s">
        <v>56</v>
      </c>
      <c r="AX558" s="347" t="s">
        <v>56</v>
      </c>
      <c r="AY558" s="347" t="s">
        <v>56</v>
      </c>
    </row>
    <row r="559" spans="1:51" ht="22.15" hidden="1" customHeight="1">
      <c r="A559" s="32" t="s">
        <v>1056</v>
      </c>
      <c r="B559" s="34" t="s">
        <v>2685</v>
      </c>
      <c r="C559" s="35"/>
      <c r="D559" s="223" t="s">
        <v>1734</v>
      </c>
      <c r="E559" s="35" t="s">
        <v>371</v>
      </c>
      <c r="F559" s="83">
        <v>95</v>
      </c>
      <c r="G559" s="35"/>
      <c r="H559" s="83"/>
      <c r="I559" s="35"/>
      <c r="J559" s="84"/>
      <c r="K559" s="30" t="s">
        <v>225</v>
      </c>
      <c r="L559" s="76">
        <v>80</v>
      </c>
      <c r="M559" s="35"/>
      <c r="N559" s="85"/>
      <c r="O559" s="35"/>
      <c r="U559" s="203" t="e">
        <f t="shared" si="8"/>
        <v>#DIV/0!</v>
      </c>
      <c r="X559" s="146">
        <v>18.75</v>
      </c>
      <c r="Y559" s="147">
        <v>18.98</v>
      </c>
      <c r="Z559" s="142">
        <v>7.8</v>
      </c>
      <c r="AA559" s="142">
        <v>8</v>
      </c>
      <c r="AB559" s="143">
        <v>88.8</v>
      </c>
      <c r="AC559" s="143">
        <v>89</v>
      </c>
      <c r="AD559" s="148">
        <v>10.95</v>
      </c>
      <c r="AE559" s="148">
        <v>11.08</v>
      </c>
      <c r="AF559" s="145">
        <v>9.77</v>
      </c>
      <c r="AG559" s="145">
        <v>9.8699999999999992</v>
      </c>
      <c r="AH559" s="149">
        <v>28.6</v>
      </c>
      <c r="AI559" s="149">
        <v>30.6</v>
      </c>
      <c r="AJ559" s="152" t="s">
        <v>56</v>
      </c>
      <c r="AK559" s="152" t="s">
        <v>56</v>
      </c>
      <c r="AL559" s="153" t="s">
        <v>56</v>
      </c>
      <c r="AM559" s="153" t="s">
        <v>56</v>
      </c>
      <c r="AN559" s="154" t="s">
        <v>56</v>
      </c>
      <c r="AO559" s="154" t="s">
        <v>56</v>
      </c>
      <c r="AP559" s="155" t="s">
        <v>56</v>
      </c>
      <c r="AQ559" s="177" t="s">
        <v>56</v>
      </c>
      <c r="AR559" s="180" t="s">
        <v>56</v>
      </c>
      <c r="AS559" s="180" t="s">
        <v>56</v>
      </c>
      <c r="AT559" s="340" t="s">
        <v>56</v>
      </c>
      <c r="AU559" s="342" t="s">
        <v>56</v>
      </c>
      <c r="AV559" s="344" t="s">
        <v>56</v>
      </c>
      <c r="AW559" s="344" t="s">
        <v>56</v>
      </c>
      <c r="AX559" s="347" t="s">
        <v>56</v>
      </c>
      <c r="AY559" s="347" t="s">
        <v>56</v>
      </c>
    </row>
    <row r="560" spans="1:51" ht="22.15" hidden="1" customHeight="1">
      <c r="A560" s="32" t="s">
        <v>384</v>
      </c>
      <c r="B560" s="34" t="s">
        <v>2694</v>
      </c>
      <c r="C560" s="35"/>
      <c r="D560" s="223" t="s">
        <v>1734</v>
      </c>
      <c r="E560" s="35" t="s">
        <v>371</v>
      </c>
      <c r="F560" s="83">
        <v>95</v>
      </c>
      <c r="G560" s="35"/>
      <c r="H560" s="83"/>
      <c r="I560" s="35"/>
      <c r="J560" s="84"/>
      <c r="K560" s="30" t="s">
        <v>225</v>
      </c>
      <c r="L560" s="76">
        <v>80</v>
      </c>
      <c r="M560" s="35"/>
      <c r="N560" s="85"/>
      <c r="O560" s="35"/>
      <c r="U560" s="203" t="e">
        <f t="shared" si="8"/>
        <v>#DIV/0!</v>
      </c>
      <c r="X560" s="146">
        <v>18.75</v>
      </c>
      <c r="Y560" s="147">
        <v>18.98</v>
      </c>
      <c r="Z560" s="142">
        <v>7.8</v>
      </c>
      <c r="AA560" s="142">
        <v>8</v>
      </c>
      <c r="AB560" s="143">
        <v>101.5</v>
      </c>
      <c r="AC560" s="143">
        <v>101.7</v>
      </c>
      <c r="AD560" s="148">
        <v>9.77</v>
      </c>
      <c r="AE560" s="148">
        <v>9.8699999999999992</v>
      </c>
      <c r="AF560" s="145" t="s">
        <v>56</v>
      </c>
      <c r="AG560" s="145" t="s">
        <v>56</v>
      </c>
      <c r="AH560" s="149" t="s">
        <v>56</v>
      </c>
      <c r="AI560" s="149" t="s">
        <v>56</v>
      </c>
      <c r="AJ560" s="152" t="s">
        <v>56</v>
      </c>
      <c r="AK560" s="152" t="s">
        <v>56</v>
      </c>
      <c r="AL560" s="153" t="s">
        <v>56</v>
      </c>
      <c r="AM560" s="153" t="s">
        <v>56</v>
      </c>
      <c r="AN560" s="154" t="s">
        <v>56</v>
      </c>
      <c r="AO560" s="154" t="s">
        <v>56</v>
      </c>
      <c r="AP560" s="155" t="s">
        <v>56</v>
      </c>
      <c r="AQ560" s="177" t="s">
        <v>56</v>
      </c>
      <c r="AR560" s="180" t="s">
        <v>56</v>
      </c>
      <c r="AS560" s="180" t="s">
        <v>56</v>
      </c>
      <c r="AT560" s="340" t="s">
        <v>56</v>
      </c>
      <c r="AU560" s="342" t="s">
        <v>56</v>
      </c>
      <c r="AV560" s="344" t="s">
        <v>56</v>
      </c>
      <c r="AW560" s="344" t="s">
        <v>56</v>
      </c>
      <c r="AX560" s="347" t="s">
        <v>56</v>
      </c>
      <c r="AY560" s="347" t="s">
        <v>56</v>
      </c>
    </row>
    <row r="561" spans="1:16384" s="18" customFormat="1" ht="22.15" hidden="1" customHeight="1">
      <c r="A561" s="32" t="s">
        <v>149</v>
      </c>
      <c r="B561" s="31" t="s">
        <v>2606</v>
      </c>
      <c r="C561" s="35"/>
      <c r="D561" s="223" t="s">
        <v>1734</v>
      </c>
      <c r="E561" s="35" t="s">
        <v>30</v>
      </c>
      <c r="F561" s="74">
        <v>105</v>
      </c>
      <c r="G561" s="35" t="s">
        <v>734</v>
      </c>
      <c r="H561" s="74">
        <v>105</v>
      </c>
      <c r="I561" s="35"/>
      <c r="J561" s="75"/>
      <c r="K561" s="30" t="s">
        <v>225</v>
      </c>
      <c r="L561" s="76">
        <v>80</v>
      </c>
      <c r="M561" s="35" t="s">
        <v>37</v>
      </c>
      <c r="N561" s="85">
        <v>43</v>
      </c>
      <c r="O561" s="35"/>
      <c r="P561" s="78" t="s">
        <v>1075</v>
      </c>
      <c r="Q561" s="30" t="s">
        <v>1136</v>
      </c>
      <c r="R561" s="30" t="s">
        <v>1328</v>
      </c>
      <c r="S561" s="86">
        <v>50.8</v>
      </c>
      <c r="T561" s="86">
        <v>44.68</v>
      </c>
      <c r="U561" s="203">
        <f t="shared" si="8"/>
        <v>22.381378692927484</v>
      </c>
      <c r="V561" s="30" t="s">
        <v>1098</v>
      </c>
      <c r="W561" s="79" t="s">
        <v>1329</v>
      </c>
      <c r="X561" s="146">
        <v>20.65</v>
      </c>
      <c r="Y561" s="147">
        <v>20.98</v>
      </c>
      <c r="Z561" s="142">
        <v>8.8000000000000007</v>
      </c>
      <c r="AA561" s="142">
        <v>9</v>
      </c>
      <c r="AB561" s="143">
        <v>25.3</v>
      </c>
      <c r="AC561" s="143">
        <v>25.5</v>
      </c>
      <c r="AD561" s="148">
        <v>11.1</v>
      </c>
      <c r="AE561" s="148">
        <v>11.25</v>
      </c>
      <c r="AF561" s="145" t="s">
        <v>56</v>
      </c>
      <c r="AG561" s="145" t="s">
        <v>56</v>
      </c>
      <c r="AH561" s="149" t="s">
        <v>56</v>
      </c>
      <c r="AI561" s="149" t="s">
        <v>56</v>
      </c>
      <c r="AJ561" s="152" t="s">
        <v>56</v>
      </c>
      <c r="AK561" s="152" t="s">
        <v>56</v>
      </c>
      <c r="AL561" s="153" t="s">
        <v>56</v>
      </c>
      <c r="AM561" s="153" t="s">
        <v>56</v>
      </c>
      <c r="AN561" s="154" t="s">
        <v>56</v>
      </c>
      <c r="AO561" s="154" t="s">
        <v>56</v>
      </c>
      <c r="AP561" s="155" t="s">
        <v>56</v>
      </c>
      <c r="AQ561" s="177" t="s">
        <v>56</v>
      </c>
      <c r="AR561" s="180" t="s">
        <v>56</v>
      </c>
      <c r="AS561" s="180" t="s">
        <v>56</v>
      </c>
      <c r="AT561" s="340" t="s">
        <v>56</v>
      </c>
      <c r="AU561" s="342" t="s">
        <v>56</v>
      </c>
      <c r="AV561" s="344" t="s">
        <v>56</v>
      </c>
      <c r="AW561" s="344" t="s">
        <v>56</v>
      </c>
      <c r="AX561" s="347" t="s">
        <v>56</v>
      </c>
      <c r="AY561" s="347" t="s">
        <v>56</v>
      </c>
    </row>
    <row r="562" spans="1:16384" s="18" customFormat="1" ht="22.15" hidden="1" customHeight="1">
      <c r="A562" s="32" t="s">
        <v>260</v>
      </c>
      <c r="B562" s="31" t="s">
        <v>2607</v>
      </c>
      <c r="C562" s="35"/>
      <c r="D562" s="223" t="s">
        <v>1734</v>
      </c>
      <c r="E562" s="35" t="s">
        <v>30</v>
      </c>
      <c r="F562" s="74">
        <v>105</v>
      </c>
      <c r="G562" s="35" t="s">
        <v>734</v>
      </c>
      <c r="H562" s="74">
        <v>105</v>
      </c>
      <c r="I562" s="35"/>
      <c r="J562" s="75"/>
      <c r="K562" s="30" t="s">
        <v>225</v>
      </c>
      <c r="L562" s="76">
        <v>80</v>
      </c>
      <c r="M562" s="35" t="s">
        <v>37</v>
      </c>
      <c r="N562" s="85">
        <v>43</v>
      </c>
      <c r="O562" s="35"/>
      <c r="P562" s="78" t="s">
        <v>1075</v>
      </c>
      <c r="Q562" s="30" t="s">
        <v>1136</v>
      </c>
      <c r="R562" s="30" t="s">
        <v>1328</v>
      </c>
      <c r="S562" s="86">
        <v>56.95</v>
      </c>
      <c r="T562" s="86">
        <v>49.99</v>
      </c>
      <c r="U562" s="203">
        <f t="shared" si="8"/>
        <v>20.004000800160032</v>
      </c>
      <c r="V562" s="30" t="s">
        <v>1098</v>
      </c>
      <c r="W562" s="79" t="s">
        <v>1330</v>
      </c>
      <c r="X562" s="146">
        <v>20.65</v>
      </c>
      <c r="Y562" s="147">
        <v>20.98</v>
      </c>
      <c r="Z562" s="142">
        <v>8.8000000000000007</v>
      </c>
      <c r="AA562" s="142">
        <v>9</v>
      </c>
      <c r="AB562" s="143">
        <v>31.65</v>
      </c>
      <c r="AC562" s="143">
        <v>31.85</v>
      </c>
      <c r="AD562" s="148">
        <v>11.1</v>
      </c>
      <c r="AE562" s="148">
        <v>11.25</v>
      </c>
      <c r="AF562" s="145" t="s">
        <v>56</v>
      </c>
      <c r="AG562" s="145" t="s">
        <v>56</v>
      </c>
      <c r="AH562" s="149" t="s">
        <v>56</v>
      </c>
      <c r="AI562" s="149" t="s">
        <v>56</v>
      </c>
      <c r="AJ562" s="152" t="s">
        <v>56</v>
      </c>
      <c r="AK562" s="152" t="s">
        <v>56</v>
      </c>
      <c r="AL562" s="153" t="s">
        <v>56</v>
      </c>
      <c r="AM562" s="153" t="s">
        <v>56</v>
      </c>
      <c r="AN562" s="154" t="s">
        <v>56</v>
      </c>
      <c r="AO562" s="154" t="s">
        <v>56</v>
      </c>
      <c r="AP562" s="155" t="s">
        <v>56</v>
      </c>
      <c r="AQ562" s="177" t="s">
        <v>56</v>
      </c>
      <c r="AR562" s="180" t="s">
        <v>56</v>
      </c>
      <c r="AS562" s="180" t="s">
        <v>56</v>
      </c>
      <c r="AT562" s="340" t="s">
        <v>56</v>
      </c>
      <c r="AU562" s="342" t="s">
        <v>56</v>
      </c>
      <c r="AV562" s="344" t="s">
        <v>56</v>
      </c>
      <c r="AW562" s="344" t="s">
        <v>56</v>
      </c>
      <c r="AX562" s="347" t="s">
        <v>56</v>
      </c>
      <c r="AY562" s="347" t="s">
        <v>56</v>
      </c>
    </row>
    <row r="563" spans="1:16384" s="18" customFormat="1" ht="22.15" hidden="1" customHeight="1">
      <c r="A563" s="32" t="s">
        <v>189</v>
      </c>
      <c r="B563" s="31" t="s">
        <v>2608</v>
      </c>
      <c r="C563" s="35"/>
      <c r="D563" s="223" t="s">
        <v>1734</v>
      </c>
      <c r="E563" s="35" t="s">
        <v>30</v>
      </c>
      <c r="F563" s="74">
        <v>105</v>
      </c>
      <c r="G563" s="35" t="s">
        <v>734</v>
      </c>
      <c r="H563" s="74">
        <v>105</v>
      </c>
      <c r="I563" s="35"/>
      <c r="J563" s="75"/>
      <c r="K563" s="30" t="s">
        <v>225</v>
      </c>
      <c r="L563" s="76">
        <v>80</v>
      </c>
      <c r="M563" s="35" t="s">
        <v>37</v>
      </c>
      <c r="N563" s="85">
        <v>43</v>
      </c>
      <c r="O563" s="35"/>
      <c r="P563" s="78" t="s">
        <v>1075</v>
      </c>
      <c r="Q563" s="30" t="s">
        <v>1136</v>
      </c>
      <c r="R563" s="30" t="s">
        <v>1328</v>
      </c>
      <c r="S563" s="86">
        <v>61.12</v>
      </c>
      <c r="T563" s="86">
        <v>54.83</v>
      </c>
      <c r="U563" s="203">
        <f t="shared" si="8"/>
        <v>18.23819077147547</v>
      </c>
      <c r="V563" s="30" t="s">
        <v>1098</v>
      </c>
      <c r="W563" s="79" t="s">
        <v>1331</v>
      </c>
      <c r="X563" s="146">
        <v>20.65</v>
      </c>
      <c r="Y563" s="147">
        <v>20.98</v>
      </c>
      <c r="Z563" s="142">
        <v>8.8000000000000007</v>
      </c>
      <c r="AA563" s="142">
        <v>9</v>
      </c>
      <c r="AB563" s="143">
        <v>38</v>
      </c>
      <c r="AC563" s="143">
        <v>38.200000000000003</v>
      </c>
      <c r="AD563" s="148">
        <v>11.1</v>
      </c>
      <c r="AE563" s="148">
        <v>11.25</v>
      </c>
      <c r="AF563" s="145" t="s">
        <v>56</v>
      </c>
      <c r="AG563" s="145" t="s">
        <v>56</v>
      </c>
      <c r="AH563" s="149" t="s">
        <v>56</v>
      </c>
      <c r="AI563" s="149" t="s">
        <v>56</v>
      </c>
      <c r="AJ563" s="152" t="s">
        <v>56</v>
      </c>
      <c r="AK563" s="152" t="s">
        <v>56</v>
      </c>
      <c r="AL563" s="153" t="s">
        <v>56</v>
      </c>
      <c r="AM563" s="153" t="s">
        <v>56</v>
      </c>
      <c r="AN563" s="154" t="s">
        <v>56</v>
      </c>
      <c r="AO563" s="154" t="s">
        <v>56</v>
      </c>
      <c r="AP563" s="155" t="s">
        <v>56</v>
      </c>
      <c r="AQ563" s="177" t="s">
        <v>56</v>
      </c>
      <c r="AR563" s="180" t="s">
        <v>56</v>
      </c>
      <c r="AS563" s="180" t="s">
        <v>56</v>
      </c>
      <c r="AT563" s="340" t="s">
        <v>56</v>
      </c>
      <c r="AU563" s="342" t="s">
        <v>56</v>
      </c>
      <c r="AV563" s="344" t="s">
        <v>56</v>
      </c>
      <c r="AW563" s="344" t="s">
        <v>56</v>
      </c>
      <c r="AX563" s="347" t="s">
        <v>56</v>
      </c>
      <c r="AY563" s="347" t="s">
        <v>56</v>
      </c>
    </row>
    <row r="564" spans="1:16384" s="18" customFormat="1" ht="22.15" hidden="1" customHeight="1">
      <c r="A564" s="32" t="s">
        <v>322</v>
      </c>
      <c r="B564" s="31" t="s">
        <v>2609</v>
      </c>
      <c r="C564" s="35"/>
      <c r="D564" s="223" t="s">
        <v>1734</v>
      </c>
      <c r="E564" s="35" t="s">
        <v>30</v>
      </c>
      <c r="F564" s="74">
        <v>105</v>
      </c>
      <c r="G564" s="35" t="s">
        <v>734</v>
      </c>
      <c r="H564" s="74">
        <v>105</v>
      </c>
      <c r="I564" s="35"/>
      <c r="J564" s="75"/>
      <c r="K564" s="30" t="s">
        <v>225</v>
      </c>
      <c r="L564" s="76">
        <v>80</v>
      </c>
      <c r="M564" s="35" t="s">
        <v>37</v>
      </c>
      <c r="N564" s="85">
        <v>43</v>
      </c>
      <c r="O564" s="35"/>
      <c r="P564" s="78" t="s">
        <v>1075</v>
      </c>
      <c r="Q564" s="30" t="s">
        <v>1136</v>
      </c>
      <c r="R564" s="30" t="s">
        <v>1328</v>
      </c>
      <c r="S564" s="86">
        <v>65.47</v>
      </c>
      <c r="T564" s="86">
        <v>59.82</v>
      </c>
      <c r="U564" s="203">
        <f t="shared" si="8"/>
        <v>16.716817118020728</v>
      </c>
      <c r="V564" s="30" t="s">
        <v>1098</v>
      </c>
      <c r="W564" s="79" t="s">
        <v>1103</v>
      </c>
      <c r="X564" s="146">
        <v>20.65</v>
      </c>
      <c r="Y564" s="147">
        <v>20.98</v>
      </c>
      <c r="Z564" s="142">
        <v>8.8000000000000007</v>
      </c>
      <c r="AA564" s="142">
        <v>9</v>
      </c>
      <c r="AB564" s="143">
        <v>44.35</v>
      </c>
      <c r="AC564" s="143">
        <v>44.55</v>
      </c>
      <c r="AD564" s="148">
        <v>11.1</v>
      </c>
      <c r="AE564" s="148">
        <v>11.25</v>
      </c>
      <c r="AF564" s="145" t="s">
        <v>56</v>
      </c>
      <c r="AG564" s="145" t="s">
        <v>56</v>
      </c>
      <c r="AH564" s="149" t="s">
        <v>56</v>
      </c>
      <c r="AI564" s="149" t="s">
        <v>56</v>
      </c>
      <c r="AJ564" s="152" t="s">
        <v>56</v>
      </c>
      <c r="AK564" s="152" t="s">
        <v>56</v>
      </c>
      <c r="AL564" s="153" t="s">
        <v>56</v>
      </c>
      <c r="AM564" s="153" t="s">
        <v>56</v>
      </c>
      <c r="AN564" s="154" t="s">
        <v>56</v>
      </c>
      <c r="AO564" s="154" t="s">
        <v>56</v>
      </c>
      <c r="AP564" s="155" t="s">
        <v>56</v>
      </c>
      <c r="AQ564" s="177" t="s">
        <v>56</v>
      </c>
      <c r="AR564" s="180" t="s">
        <v>56</v>
      </c>
      <c r="AS564" s="180" t="s">
        <v>56</v>
      </c>
      <c r="AT564" s="340" t="s">
        <v>56</v>
      </c>
      <c r="AU564" s="342" t="s">
        <v>56</v>
      </c>
      <c r="AV564" s="344" t="s">
        <v>56</v>
      </c>
      <c r="AW564" s="344" t="s">
        <v>56</v>
      </c>
      <c r="AX564" s="347" t="s">
        <v>56</v>
      </c>
      <c r="AY564" s="347" t="s">
        <v>56</v>
      </c>
    </row>
    <row r="565" spans="1:16384" s="18" customFormat="1" ht="22.15" hidden="1" customHeight="1">
      <c r="A565" s="32" t="s">
        <v>206</v>
      </c>
      <c r="B565" s="31" t="s">
        <v>2610</v>
      </c>
      <c r="C565" s="35"/>
      <c r="D565" s="223" t="s">
        <v>1734</v>
      </c>
      <c r="E565" s="35" t="s">
        <v>30</v>
      </c>
      <c r="F565" s="74">
        <v>105</v>
      </c>
      <c r="G565" s="35" t="s">
        <v>734</v>
      </c>
      <c r="H565" s="74">
        <v>105</v>
      </c>
      <c r="I565" s="35"/>
      <c r="J565" s="75"/>
      <c r="K565" s="30" t="s">
        <v>225</v>
      </c>
      <c r="L565" s="76">
        <v>80</v>
      </c>
      <c r="M565" s="35" t="s">
        <v>37</v>
      </c>
      <c r="N565" s="85">
        <v>43</v>
      </c>
      <c r="O565" s="35"/>
      <c r="P565" s="78" t="s">
        <v>1075</v>
      </c>
      <c r="Q565" s="30" t="s">
        <v>1136</v>
      </c>
      <c r="R565" s="30" t="s">
        <v>1328</v>
      </c>
      <c r="S565" s="86"/>
      <c r="T565" s="86"/>
      <c r="U565" s="203" t="e">
        <f t="shared" si="8"/>
        <v>#DIV/0!</v>
      </c>
      <c r="V565" s="30" t="s">
        <v>1098</v>
      </c>
      <c r="W565" s="79"/>
      <c r="X565" s="146">
        <v>20.65</v>
      </c>
      <c r="Y565" s="147">
        <v>20.98</v>
      </c>
      <c r="Z565" s="142">
        <v>8.8000000000000007</v>
      </c>
      <c r="AA565" s="142">
        <v>9</v>
      </c>
      <c r="AB565" s="143">
        <v>50.7</v>
      </c>
      <c r="AC565" s="143">
        <v>50.9</v>
      </c>
      <c r="AD565" s="148">
        <v>11.1</v>
      </c>
      <c r="AE565" s="148">
        <v>11.25</v>
      </c>
      <c r="AF565" s="145" t="s">
        <v>56</v>
      </c>
      <c r="AG565" s="145" t="s">
        <v>56</v>
      </c>
      <c r="AH565" s="149" t="s">
        <v>56</v>
      </c>
      <c r="AI565" s="149" t="s">
        <v>56</v>
      </c>
      <c r="AJ565" s="152" t="s">
        <v>56</v>
      </c>
      <c r="AK565" s="152" t="s">
        <v>56</v>
      </c>
      <c r="AL565" s="153" t="s">
        <v>56</v>
      </c>
      <c r="AM565" s="153" t="s">
        <v>56</v>
      </c>
      <c r="AN565" s="154" t="s">
        <v>56</v>
      </c>
      <c r="AO565" s="154" t="s">
        <v>56</v>
      </c>
      <c r="AP565" s="155" t="s">
        <v>56</v>
      </c>
      <c r="AQ565" s="177" t="s">
        <v>56</v>
      </c>
      <c r="AR565" s="180" t="s">
        <v>56</v>
      </c>
      <c r="AS565" s="180" t="s">
        <v>56</v>
      </c>
      <c r="AT565" s="340" t="s">
        <v>56</v>
      </c>
      <c r="AU565" s="342" t="s">
        <v>56</v>
      </c>
      <c r="AV565" s="344" t="s">
        <v>56</v>
      </c>
      <c r="AW565" s="344" t="s">
        <v>56</v>
      </c>
      <c r="AX565" s="347" t="s">
        <v>56</v>
      </c>
      <c r="AY565" s="347" t="s">
        <v>56</v>
      </c>
    </row>
    <row r="566" spans="1:16384" s="18" customFormat="1" ht="22.15" hidden="1" customHeight="1">
      <c r="A566" s="32" t="s">
        <v>385</v>
      </c>
      <c r="B566" s="31" t="s">
        <v>2611</v>
      </c>
      <c r="C566" s="35"/>
      <c r="D566" s="223" t="s">
        <v>1734</v>
      </c>
      <c r="E566" s="35" t="s">
        <v>30</v>
      </c>
      <c r="F566" s="74">
        <v>95</v>
      </c>
      <c r="G566" s="35" t="s">
        <v>734</v>
      </c>
      <c r="H566" s="74">
        <v>95</v>
      </c>
      <c r="I566" s="35"/>
      <c r="J566" s="75"/>
      <c r="K566" s="30" t="s">
        <v>225</v>
      </c>
      <c r="L566" s="76">
        <v>80</v>
      </c>
      <c r="M566" s="35" t="s">
        <v>37</v>
      </c>
      <c r="N566" s="85">
        <v>43</v>
      </c>
      <c r="O566" s="35"/>
      <c r="P566" s="78" t="s">
        <v>1075</v>
      </c>
      <c r="Q566" s="30" t="s">
        <v>1136</v>
      </c>
      <c r="R566" s="30" t="s">
        <v>1328</v>
      </c>
      <c r="S566" s="86">
        <v>81.83</v>
      </c>
      <c r="T566" s="86">
        <v>74.099999999999994</v>
      </c>
      <c r="U566" s="203">
        <f t="shared" si="8"/>
        <v>13.495276653171391</v>
      </c>
      <c r="V566" s="30" t="s">
        <v>1098</v>
      </c>
      <c r="W566" s="79" t="s">
        <v>1103</v>
      </c>
      <c r="X566" s="146">
        <v>20.65</v>
      </c>
      <c r="Y566" s="147">
        <v>20.98</v>
      </c>
      <c r="Z566" s="142">
        <v>8.8000000000000007</v>
      </c>
      <c r="AA566" s="142">
        <v>9</v>
      </c>
      <c r="AB566" s="143">
        <v>63.4</v>
      </c>
      <c r="AC566" s="143">
        <v>63.6</v>
      </c>
      <c r="AD566" s="148">
        <v>11.1</v>
      </c>
      <c r="AE566" s="148">
        <v>11.25</v>
      </c>
      <c r="AF566" s="145" t="s">
        <v>56</v>
      </c>
      <c r="AG566" s="145" t="s">
        <v>56</v>
      </c>
      <c r="AH566" s="149" t="s">
        <v>56</v>
      </c>
      <c r="AI566" s="149" t="s">
        <v>56</v>
      </c>
      <c r="AJ566" s="152" t="s">
        <v>56</v>
      </c>
      <c r="AK566" s="152" t="s">
        <v>56</v>
      </c>
      <c r="AL566" s="153" t="s">
        <v>56</v>
      </c>
      <c r="AM566" s="153" t="s">
        <v>56</v>
      </c>
      <c r="AN566" s="154" t="s">
        <v>56</v>
      </c>
      <c r="AO566" s="154" t="s">
        <v>56</v>
      </c>
      <c r="AP566" s="155" t="s">
        <v>56</v>
      </c>
      <c r="AQ566" s="177" t="s">
        <v>56</v>
      </c>
      <c r="AR566" s="180" t="s">
        <v>56</v>
      </c>
      <c r="AS566" s="180" t="s">
        <v>56</v>
      </c>
      <c r="AT566" s="340" t="s">
        <v>56</v>
      </c>
      <c r="AU566" s="342" t="s">
        <v>56</v>
      </c>
      <c r="AV566" s="344" t="s">
        <v>56</v>
      </c>
      <c r="AW566" s="344" t="s">
        <v>56</v>
      </c>
      <c r="AX566" s="347" t="s">
        <v>56</v>
      </c>
      <c r="AY566" s="347" t="s">
        <v>56</v>
      </c>
    </row>
    <row r="567" spans="1:16384" s="18" customFormat="1" ht="22.15" hidden="1" customHeight="1">
      <c r="A567" s="32" t="s">
        <v>167</v>
      </c>
      <c r="B567" s="31" t="s">
        <v>2612</v>
      </c>
      <c r="C567" s="35"/>
      <c r="D567" s="223" t="s">
        <v>1734</v>
      </c>
      <c r="E567" s="35" t="s">
        <v>30</v>
      </c>
      <c r="F567" s="74">
        <v>95</v>
      </c>
      <c r="G567" s="35" t="s">
        <v>734</v>
      </c>
      <c r="H567" s="74">
        <v>95</v>
      </c>
      <c r="I567" s="35"/>
      <c r="J567" s="75"/>
      <c r="K567" s="30" t="s">
        <v>225</v>
      </c>
      <c r="L567" s="76">
        <v>80</v>
      </c>
      <c r="M567" s="35" t="s">
        <v>37</v>
      </c>
      <c r="N567" s="85">
        <v>43</v>
      </c>
      <c r="O567" s="35"/>
      <c r="P567" s="78" t="s">
        <v>1075</v>
      </c>
      <c r="Q567" s="30" t="s">
        <v>1136</v>
      </c>
      <c r="R567" s="30" t="s">
        <v>1328</v>
      </c>
      <c r="S567" s="86"/>
      <c r="T567" s="86"/>
      <c r="U567" s="203" t="e">
        <f t="shared" si="8"/>
        <v>#DIV/0!</v>
      </c>
      <c r="V567" s="30" t="s">
        <v>1098</v>
      </c>
      <c r="W567" s="79"/>
      <c r="X567" s="146">
        <v>20.65</v>
      </c>
      <c r="Y567" s="147">
        <v>20.98</v>
      </c>
      <c r="Z567" s="142">
        <v>8.8000000000000007</v>
      </c>
      <c r="AA567" s="142">
        <v>9</v>
      </c>
      <c r="AB567" s="143">
        <v>76.099999999999994</v>
      </c>
      <c r="AC567" s="143">
        <v>76.3</v>
      </c>
      <c r="AD567" s="148">
        <v>11.1</v>
      </c>
      <c r="AE567" s="148">
        <v>11.25</v>
      </c>
      <c r="AF567" s="145" t="s">
        <v>56</v>
      </c>
      <c r="AG567" s="145" t="s">
        <v>56</v>
      </c>
      <c r="AH567" s="149" t="s">
        <v>56</v>
      </c>
      <c r="AI567" s="149" t="s">
        <v>56</v>
      </c>
      <c r="AJ567" s="152" t="s">
        <v>56</v>
      </c>
      <c r="AK567" s="152" t="s">
        <v>56</v>
      </c>
      <c r="AL567" s="153" t="s">
        <v>56</v>
      </c>
      <c r="AM567" s="153" t="s">
        <v>56</v>
      </c>
      <c r="AN567" s="154" t="s">
        <v>56</v>
      </c>
      <c r="AO567" s="154" t="s">
        <v>56</v>
      </c>
      <c r="AP567" s="155" t="s">
        <v>56</v>
      </c>
      <c r="AQ567" s="177" t="s">
        <v>56</v>
      </c>
      <c r="AR567" s="180" t="s">
        <v>56</v>
      </c>
      <c r="AS567" s="180" t="s">
        <v>56</v>
      </c>
      <c r="AT567" s="340" t="s">
        <v>56</v>
      </c>
      <c r="AU567" s="342" t="s">
        <v>56</v>
      </c>
      <c r="AV567" s="344" t="s">
        <v>56</v>
      </c>
      <c r="AW567" s="344" t="s">
        <v>56</v>
      </c>
      <c r="AX567" s="347" t="s">
        <v>56</v>
      </c>
      <c r="AY567" s="347" t="s">
        <v>56</v>
      </c>
    </row>
    <row r="568" spans="1:16384" s="18" customFormat="1" ht="22.15" hidden="1" customHeight="1">
      <c r="A568" s="32" t="s">
        <v>244</v>
      </c>
      <c r="B568" s="31" t="s">
        <v>2613</v>
      </c>
      <c r="C568" s="35"/>
      <c r="D568" s="223" t="s">
        <v>1734</v>
      </c>
      <c r="E568" s="35" t="s">
        <v>30</v>
      </c>
      <c r="F568" s="74">
        <v>95</v>
      </c>
      <c r="G568" s="35" t="s">
        <v>734</v>
      </c>
      <c r="H568" s="74">
        <v>95</v>
      </c>
      <c r="I568" s="35"/>
      <c r="J568" s="75"/>
      <c r="K568" s="30" t="s">
        <v>225</v>
      </c>
      <c r="L568" s="76">
        <v>80</v>
      </c>
      <c r="M568" s="35" t="s">
        <v>37</v>
      </c>
      <c r="N568" s="85">
        <v>43</v>
      </c>
      <c r="O568" s="35"/>
      <c r="P568" s="78" t="s">
        <v>1075</v>
      </c>
      <c r="Q568" s="30" t="s">
        <v>1136</v>
      </c>
      <c r="R568" s="30" t="s">
        <v>1328</v>
      </c>
      <c r="S568" s="86">
        <v>100.1</v>
      </c>
      <c r="T568" s="86">
        <v>93.39</v>
      </c>
      <c r="U568" s="203">
        <f t="shared" si="8"/>
        <v>10.707784559374666</v>
      </c>
      <c r="V568" s="30" t="s">
        <v>1098</v>
      </c>
      <c r="W568" s="79" t="s">
        <v>1332</v>
      </c>
      <c r="X568" s="146">
        <v>20.65</v>
      </c>
      <c r="Y568" s="147">
        <v>20.98</v>
      </c>
      <c r="Z568" s="142">
        <v>8.8000000000000007</v>
      </c>
      <c r="AA568" s="142">
        <v>9</v>
      </c>
      <c r="AB568" s="143">
        <v>88.8</v>
      </c>
      <c r="AC568" s="143">
        <v>89</v>
      </c>
      <c r="AD568" s="148">
        <v>11.1</v>
      </c>
      <c r="AE568" s="148">
        <v>11.25</v>
      </c>
      <c r="AF568" s="145" t="s">
        <v>56</v>
      </c>
      <c r="AG568" s="145" t="s">
        <v>56</v>
      </c>
      <c r="AH568" s="149" t="s">
        <v>56</v>
      </c>
      <c r="AI568" s="149" t="s">
        <v>56</v>
      </c>
      <c r="AJ568" s="152" t="s">
        <v>56</v>
      </c>
      <c r="AK568" s="152" t="s">
        <v>56</v>
      </c>
      <c r="AL568" s="153" t="s">
        <v>56</v>
      </c>
      <c r="AM568" s="153" t="s">
        <v>56</v>
      </c>
      <c r="AN568" s="154" t="s">
        <v>56</v>
      </c>
      <c r="AO568" s="154" t="s">
        <v>56</v>
      </c>
      <c r="AP568" s="155" t="s">
        <v>56</v>
      </c>
      <c r="AQ568" s="177" t="s">
        <v>56</v>
      </c>
      <c r="AR568" s="180" t="s">
        <v>56</v>
      </c>
      <c r="AS568" s="180" t="s">
        <v>56</v>
      </c>
      <c r="AT568" s="340" t="s">
        <v>56</v>
      </c>
      <c r="AU568" s="342" t="s">
        <v>56</v>
      </c>
      <c r="AV568" s="344" t="s">
        <v>56</v>
      </c>
      <c r="AW568" s="344" t="s">
        <v>56</v>
      </c>
      <c r="AX568" s="347" t="s">
        <v>56</v>
      </c>
      <c r="AY568" s="347" t="s">
        <v>56</v>
      </c>
    </row>
    <row r="569" spans="1:16384" s="18" customFormat="1" ht="22.15" hidden="1" customHeight="1">
      <c r="A569" s="32" t="s">
        <v>386</v>
      </c>
      <c r="B569" s="31" t="s">
        <v>2614</v>
      </c>
      <c r="C569" s="35"/>
      <c r="D569" s="223" t="s">
        <v>1734</v>
      </c>
      <c r="E569" s="35" t="s">
        <v>30</v>
      </c>
      <c r="F569" s="74">
        <v>95</v>
      </c>
      <c r="G569" s="35" t="s">
        <v>734</v>
      </c>
      <c r="H569" s="74">
        <v>95</v>
      </c>
      <c r="I569" s="35"/>
      <c r="J569" s="75"/>
      <c r="K569" s="30" t="s">
        <v>225</v>
      </c>
      <c r="L569" s="76">
        <v>80</v>
      </c>
      <c r="M569" s="35" t="s">
        <v>37</v>
      </c>
      <c r="N569" s="85">
        <v>43</v>
      </c>
      <c r="O569" s="35"/>
      <c r="P569" s="78" t="s">
        <v>1075</v>
      </c>
      <c r="Q569" s="30" t="s">
        <v>1136</v>
      </c>
      <c r="R569" s="30" t="s">
        <v>1328</v>
      </c>
      <c r="S569" s="86">
        <v>109.47</v>
      </c>
      <c r="T569" s="86">
        <v>103.28</v>
      </c>
      <c r="U569" s="203">
        <f t="shared" si="8"/>
        <v>9.6824167312161116</v>
      </c>
      <c r="V569" s="30" t="s">
        <v>1098</v>
      </c>
      <c r="W569" s="79" t="s">
        <v>1333</v>
      </c>
      <c r="X569" s="146">
        <v>20.65</v>
      </c>
      <c r="Y569" s="147">
        <v>20.98</v>
      </c>
      <c r="Z569" s="142">
        <v>8.8000000000000007</v>
      </c>
      <c r="AA569" s="142">
        <v>9</v>
      </c>
      <c r="AB569" s="143">
        <v>101.5</v>
      </c>
      <c r="AC569" s="143">
        <v>101.7</v>
      </c>
      <c r="AD569" s="148">
        <v>11.1</v>
      </c>
      <c r="AE569" s="148">
        <v>11.25</v>
      </c>
      <c r="AF569" s="145" t="s">
        <v>56</v>
      </c>
      <c r="AG569" s="145" t="s">
        <v>56</v>
      </c>
      <c r="AH569" s="149" t="s">
        <v>56</v>
      </c>
      <c r="AI569" s="149" t="s">
        <v>56</v>
      </c>
      <c r="AJ569" s="152" t="s">
        <v>56</v>
      </c>
      <c r="AK569" s="152" t="s">
        <v>56</v>
      </c>
      <c r="AL569" s="153" t="s">
        <v>56</v>
      </c>
      <c r="AM569" s="153" t="s">
        <v>56</v>
      </c>
      <c r="AN569" s="154" t="s">
        <v>56</v>
      </c>
      <c r="AO569" s="154" t="s">
        <v>56</v>
      </c>
      <c r="AP569" s="155" t="s">
        <v>56</v>
      </c>
      <c r="AQ569" s="177" t="s">
        <v>56</v>
      </c>
      <c r="AR569" s="180" t="s">
        <v>56</v>
      </c>
      <c r="AS569" s="180" t="s">
        <v>56</v>
      </c>
      <c r="AT569" s="340" t="s">
        <v>56</v>
      </c>
      <c r="AU569" s="342" t="s">
        <v>56</v>
      </c>
      <c r="AV569" s="344" t="s">
        <v>56</v>
      </c>
      <c r="AW569" s="344" t="s">
        <v>56</v>
      </c>
      <c r="AX569" s="347" t="s">
        <v>56</v>
      </c>
      <c r="AY569" s="347" t="s">
        <v>56</v>
      </c>
    </row>
    <row r="570" spans="1:16384" s="18" customFormat="1" ht="22.15" hidden="1" customHeight="1">
      <c r="A570" s="32" t="s">
        <v>1430</v>
      </c>
      <c r="B570" s="31" t="s">
        <v>2615</v>
      </c>
      <c r="C570" s="35"/>
      <c r="D570" s="223" t="s">
        <v>1734</v>
      </c>
      <c r="E570" s="35" t="s">
        <v>47</v>
      </c>
      <c r="F570" s="83">
        <v>35</v>
      </c>
      <c r="G570" s="35" t="s">
        <v>1644</v>
      </c>
      <c r="H570" s="83">
        <v>42</v>
      </c>
      <c r="I570" s="35"/>
      <c r="J570" s="75"/>
      <c r="K570" s="30"/>
      <c r="L570" s="76"/>
      <c r="M570" s="35" t="s">
        <v>82</v>
      </c>
      <c r="N570" s="85">
        <v>28</v>
      </c>
      <c r="O570" s="35"/>
      <c r="P570" s="78"/>
      <c r="Q570" s="30"/>
      <c r="R570" s="30"/>
      <c r="S570" s="86"/>
      <c r="T570" s="86"/>
      <c r="U570" s="203" t="e">
        <f t="shared" si="8"/>
        <v>#DIV/0!</v>
      </c>
      <c r="V570" s="30"/>
      <c r="W570" s="79"/>
      <c r="X570" s="146">
        <v>20.65</v>
      </c>
      <c r="Y570" s="147">
        <v>20.98</v>
      </c>
      <c r="Z570" s="142">
        <v>8.8000000000000007</v>
      </c>
      <c r="AA570" s="142">
        <v>9</v>
      </c>
      <c r="AB570" s="143">
        <v>114.2</v>
      </c>
      <c r="AC570" s="143">
        <v>114.4</v>
      </c>
      <c r="AD570" s="148">
        <v>11.1</v>
      </c>
      <c r="AE570" s="148">
        <v>11.25</v>
      </c>
      <c r="AF570" s="145" t="s">
        <v>56</v>
      </c>
      <c r="AG570" s="145" t="s">
        <v>56</v>
      </c>
      <c r="AH570" s="149" t="s">
        <v>56</v>
      </c>
      <c r="AI570" s="149" t="s">
        <v>56</v>
      </c>
      <c r="AJ570" s="152" t="s">
        <v>56</v>
      </c>
      <c r="AK570" s="152" t="s">
        <v>56</v>
      </c>
      <c r="AL570" s="153" t="s">
        <v>56</v>
      </c>
      <c r="AM570" s="153" t="s">
        <v>56</v>
      </c>
      <c r="AN570" s="154" t="s">
        <v>56</v>
      </c>
      <c r="AO570" s="154" t="s">
        <v>56</v>
      </c>
      <c r="AP570" s="155" t="s">
        <v>56</v>
      </c>
      <c r="AQ570" s="177" t="s">
        <v>56</v>
      </c>
      <c r="AR570" s="180" t="s">
        <v>56</v>
      </c>
      <c r="AS570" s="180" t="s">
        <v>56</v>
      </c>
      <c r="AT570" s="340" t="s">
        <v>56</v>
      </c>
      <c r="AU570" s="342" t="s">
        <v>56</v>
      </c>
      <c r="AV570" s="344" t="s">
        <v>56</v>
      </c>
      <c r="AW570" s="344" t="s">
        <v>56</v>
      </c>
      <c r="AX570" s="347" t="s">
        <v>56</v>
      </c>
      <c r="AY570" s="347" t="s">
        <v>56</v>
      </c>
    </row>
    <row r="571" spans="1:16384" s="18" customFormat="1" ht="22.15" hidden="1" customHeight="1">
      <c r="A571" s="33" t="s">
        <v>387</v>
      </c>
      <c r="B571" s="34" t="s">
        <v>2616</v>
      </c>
      <c r="C571" s="35"/>
      <c r="D571" s="223" t="s">
        <v>1734</v>
      </c>
      <c r="E571" s="35" t="s">
        <v>47</v>
      </c>
      <c r="F571" s="83">
        <v>35</v>
      </c>
      <c r="G571" s="35" t="s">
        <v>1644</v>
      </c>
      <c r="H571" s="83">
        <v>42</v>
      </c>
      <c r="I571" s="35"/>
      <c r="J571" s="84"/>
      <c r="K571" s="35" t="s">
        <v>37</v>
      </c>
      <c r="L571" s="85">
        <v>43</v>
      </c>
      <c r="M571" s="35" t="s">
        <v>82</v>
      </c>
      <c r="N571" s="85">
        <v>28</v>
      </c>
      <c r="O571" s="35"/>
      <c r="P571" s="78" t="s">
        <v>1075</v>
      </c>
      <c r="Q571" s="30" t="s">
        <v>1136</v>
      </c>
      <c r="R571" s="30" t="s">
        <v>1328</v>
      </c>
      <c r="S571" s="206"/>
      <c r="T571" s="206"/>
      <c r="U571" s="203" t="e">
        <f t="shared" si="8"/>
        <v>#DIV/0!</v>
      </c>
      <c r="V571" s="30" t="s">
        <v>1098</v>
      </c>
      <c r="W571" s="87"/>
      <c r="X571" s="146">
        <v>20.65</v>
      </c>
      <c r="Y571" s="147">
        <v>20.98</v>
      </c>
      <c r="Z571" s="142">
        <v>8.8000000000000007</v>
      </c>
      <c r="AA571" s="142">
        <v>9</v>
      </c>
      <c r="AB571" s="143">
        <v>126.9</v>
      </c>
      <c r="AC571" s="143">
        <v>127.1</v>
      </c>
      <c r="AD571" s="148">
        <v>11.1</v>
      </c>
      <c r="AE571" s="148">
        <v>11.25</v>
      </c>
      <c r="AF571" s="145" t="s">
        <v>56</v>
      </c>
      <c r="AG571" s="145" t="s">
        <v>56</v>
      </c>
      <c r="AH571" s="149" t="s">
        <v>56</v>
      </c>
      <c r="AI571" s="149" t="s">
        <v>56</v>
      </c>
      <c r="AJ571" s="152" t="s">
        <v>56</v>
      </c>
      <c r="AK571" s="152" t="s">
        <v>56</v>
      </c>
      <c r="AL571" s="153" t="s">
        <v>56</v>
      </c>
      <c r="AM571" s="153" t="s">
        <v>56</v>
      </c>
      <c r="AN571" s="154" t="s">
        <v>56</v>
      </c>
      <c r="AO571" s="154" t="s">
        <v>56</v>
      </c>
      <c r="AP571" s="155" t="s">
        <v>56</v>
      </c>
      <c r="AQ571" s="177" t="s">
        <v>56</v>
      </c>
      <c r="AR571" s="180" t="s">
        <v>56</v>
      </c>
      <c r="AS571" s="180" t="s">
        <v>56</v>
      </c>
      <c r="AT571" s="340" t="s">
        <v>56</v>
      </c>
      <c r="AU571" s="342" t="s">
        <v>56</v>
      </c>
      <c r="AV571" s="344" t="s">
        <v>56</v>
      </c>
      <c r="AW571" s="344" t="s">
        <v>56</v>
      </c>
      <c r="AX571" s="347" t="s">
        <v>56</v>
      </c>
      <c r="AY571" s="347" t="s">
        <v>56</v>
      </c>
    </row>
    <row r="572" spans="1:16384" s="18" customFormat="1" ht="22.15" hidden="1" customHeight="1">
      <c r="A572" s="33" t="s">
        <v>388</v>
      </c>
      <c r="B572" s="34" t="s">
        <v>2617</v>
      </c>
      <c r="C572" s="35"/>
      <c r="D572" s="223" t="s">
        <v>1734</v>
      </c>
      <c r="E572" s="35" t="s">
        <v>47</v>
      </c>
      <c r="F572" s="83">
        <v>35</v>
      </c>
      <c r="G572" s="35" t="s">
        <v>1644</v>
      </c>
      <c r="H572" s="83">
        <v>42</v>
      </c>
      <c r="I572" s="35"/>
      <c r="J572" s="84"/>
      <c r="K572" s="35" t="s">
        <v>37</v>
      </c>
      <c r="L572" s="85">
        <v>43</v>
      </c>
      <c r="M572" s="35" t="s">
        <v>82</v>
      </c>
      <c r="N572" s="85">
        <v>28</v>
      </c>
      <c r="O572" s="35"/>
      <c r="P572" s="78" t="s">
        <v>1075</v>
      </c>
      <c r="Q572" s="30" t="s">
        <v>1136</v>
      </c>
      <c r="R572" s="30" t="s">
        <v>1328</v>
      </c>
      <c r="S572" s="206"/>
      <c r="T572" s="206"/>
      <c r="U572" s="203" t="e">
        <f t="shared" si="8"/>
        <v>#DIV/0!</v>
      </c>
      <c r="V572" s="30" t="s">
        <v>1098</v>
      </c>
      <c r="W572" s="87"/>
      <c r="X572" s="146">
        <v>20.65</v>
      </c>
      <c r="Y572" s="147">
        <v>20.98</v>
      </c>
      <c r="Z572" s="142">
        <v>8.8000000000000007</v>
      </c>
      <c r="AA572" s="142">
        <v>9</v>
      </c>
      <c r="AB572" s="143">
        <v>152.30000000000001</v>
      </c>
      <c r="AC572" s="143">
        <v>152.5</v>
      </c>
      <c r="AD572" s="148">
        <v>11.1</v>
      </c>
      <c r="AE572" s="148">
        <v>11.25</v>
      </c>
      <c r="AF572" s="145" t="s">
        <v>56</v>
      </c>
      <c r="AG572" s="145" t="s">
        <v>56</v>
      </c>
      <c r="AH572" s="149" t="s">
        <v>56</v>
      </c>
      <c r="AI572" s="149" t="s">
        <v>56</v>
      </c>
      <c r="AJ572" s="152" t="s">
        <v>56</v>
      </c>
      <c r="AK572" s="152" t="s">
        <v>56</v>
      </c>
      <c r="AL572" s="153" t="s">
        <v>56</v>
      </c>
      <c r="AM572" s="153" t="s">
        <v>56</v>
      </c>
      <c r="AN572" s="154" t="s">
        <v>56</v>
      </c>
      <c r="AO572" s="154" t="s">
        <v>56</v>
      </c>
      <c r="AP572" s="155" t="s">
        <v>56</v>
      </c>
      <c r="AQ572" s="177" t="s">
        <v>56</v>
      </c>
      <c r="AR572" s="180" t="s">
        <v>56</v>
      </c>
      <c r="AS572" s="180" t="s">
        <v>56</v>
      </c>
      <c r="AT572" s="340" t="s">
        <v>56</v>
      </c>
      <c r="AU572" s="342" t="s">
        <v>56</v>
      </c>
      <c r="AV572" s="344" t="s">
        <v>56</v>
      </c>
      <c r="AW572" s="344" t="s">
        <v>56</v>
      </c>
      <c r="AX572" s="347" t="s">
        <v>56</v>
      </c>
      <c r="AY572" s="347" t="s">
        <v>56</v>
      </c>
    </row>
    <row r="573" spans="1:16384" s="18" customFormat="1" ht="22.15" hidden="1" customHeight="1">
      <c r="A573" s="32" t="s">
        <v>170</v>
      </c>
      <c r="B573" s="31" t="s">
        <v>2461</v>
      </c>
      <c r="C573" s="30"/>
      <c r="D573" s="223" t="s">
        <v>1734</v>
      </c>
      <c r="E573" s="30" t="s">
        <v>11</v>
      </c>
      <c r="F573" s="74">
        <v>66</v>
      </c>
      <c r="G573" s="30" t="s">
        <v>740</v>
      </c>
      <c r="H573" s="74">
        <v>56</v>
      </c>
      <c r="I573" s="30"/>
      <c r="J573" s="75"/>
      <c r="K573" s="30" t="s">
        <v>82</v>
      </c>
      <c r="L573" s="76">
        <v>28</v>
      </c>
      <c r="M573" s="30" t="s">
        <v>14</v>
      </c>
      <c r="N573" s="76">
        <v>51</v>
      </c>
      <c r="O573" s="30"/>
      <c r="P573" s="78"/>
      <c r="Q573" s="30"/>
      <c r="R573" s="30"/>
      <c r="S573" s="86"/>
      <c r="T573" s="86"/>
      <c r="U573" s="203" t="e">
        <f t="shared" si="8"/>
        <v>#DIV/0!</v>
      </c>
      <c r="V573" s="30"/>
      <c r="W573" s="79"/>
      <c r="X573" s="146">
        <v>25.5</v>
      </c>
      <c r="Y573" s="147">
        <v>25.98</v>
      </c>
      <c r="Z573" s="142">
        <v>10.8</v>
      </c>
      <c r="AA573" s="142">
        <v>11</v>
      </c>
      <c r="AB573" s="143">
        <v>38</v>
      </c>
      <c r="AC573" s="143">
        <v>38.200000000000003</v>
      </c>
      <c r="AD573" s="148">
        <v>14.15</v>
      </c>
      <c r="AE573" s="148">
        <v>14.3</v>
      </c>
      <c r="AF573" s="145" t="s">
        <v>56</v>
      </c>
      <c r="AG573" s="145" t="s">
        <v>56</v>
      </c>
      <c r="AH573" s="149" t="s">
        <v>56</v>
      </c>
      <c r="AI573" s="149" t="s">
        <v>56</v>
      </c>
      <c r="AJ573" s="152" t="s">
        <v>56</v>
      </c>
      <c r="AK573" s="152" t="s">
        <v>56</v>
      </c>
      <c r="AL573" s="153" t="s">
        <v>56</v>
      </c>
      <c r="AM573" s="153" t="s">
        <v>56</v>
      </c>
      <c r="AN573" s="154" t="s">
        <v>56</v>
      </c>
      <c r="AO573" s="154" t="s">
        <v>56</v>
      </c>
      <c r="AP573" s="155" t="s">
        <v>56</v>
      </c>
      <c r="AQ573" s="177" t="s">
        <v>56</v>
      </c>
      <c r="AR573" s="180" t="s">
        <v>56</v>
      </c>
      <c r="AS573" s="180" t="s">
        <v>56</v>
      </c>
      <c r="AT573" s="340" t="s">
        <v>56</v>
      </c>
      <c r="AU573" s="342" t="s">
        <v>56</v>
      </c>
      <c r="AV573" s="344" t="s">
        <v>56</v>
      </c>
      <c r="AW573" s="344" t="s">
        <v>56</v>
      </c>
      <c r="AX573" s="347" t="s">
        <v>56</v>
      </c>
      <c r="AY573" s="347" t="s">
        <v>56</v>
      </c>
    </row>
    <row r="574" spans="1:16384" s="18" customFormat="1" ht="22.15" hidden="1" customHeight="1">
      <c r="A574" s="32" t="s">
        <v>389</v>
      </c>
      <c r="B574" s="31" t="s">
        <v>2462</v>
      </c>
      <c r="C574" s="30"/>
      <c r="D574" s="223" t="s">
        <v>1734</v>
      </c>
      <c r="E574" s="30" t="s">
        <v>11</v>
      </c>
      <c r="F574" s="74">
        <v>66</v>
      </c>
      <c r="G574" s="30" t="s">
        <v>740</v>
      </c>
      <c r="H574" s="74">
        <v>56</v>
      </c>
      <c r="I574" s="30"/>
      <c r="J574" s="75"/>
      <c r="K574" s="30" t="s">
        <v>82</v>
      </c>
      <c r="L574" s="76">
        <v>28</v>
      </c>
      <c r="M574" s="30" t="s">
        <v>14</v>
      </c>
      <c r="N574" s="76">
        <v>51</v>
      </c>
      <c r="O574" s="30"/>
      <c r="P574" s="78"/>
      <c r="Q574" s="30"/>
      <c r="R574" s="30"/>
      <c r="S574" s="86"/>
      <c r="T574" s="86"/>
      <c r="U574" s="203" t="e">
        <f t="shared" si="8"/>
        <v>#DIV/0!</v>
      </c>
      <c r="V574" s="30"/>
      <c r="W574" s="79"/>
      <c r="X574" s="146">
        <v>25.5</v>
      </c>
      <c r="Y574" s="147">
        <v>25.98</v>
      </c>
      <c r="Z574" s="142">
        <v>10.8</v>
      </c>
      <c r="AA574" s="142">
        <v>11</v>
      </c>
      <c r="AB574" s="143">
        <v>44.35</v>
      </c>
      <c r="AC574" s="143">
        <v>44.55</v>
      </c>
      <c r="AD574" s="148">
        <v>14.15</v>
      </c>
      <c r="AE574" s="148">
        <v>14.3</v>
      </c>
      <c r="AF574" s="145" t="s">
        <v>56</v>
      </c>
      <c r="AG574" s="145" t="s">
        <v>56</v>
      </c>
      <c r="AH574" s="149" t="s">
        <v>56</v>
      </c>
      <c r="AI574" s="149" t="s">
        <v>56</v>
      </c>
      <c r="AJ574" s="152" t="s">
        <v>56</v>
      </c>
      <c r="AK574" s="152" t="s">
        <v>56</v>
      </c>
      <c r="AL574" s="153" t="s">
        <v>56</v>
      </c>
      <c r="AM574" s="153" t="s">
        <v>56</v>
      </c>
      <c r="AN574" s="154" t="s">
        <v>56</v>
      </c>
      <c r="AO574" s="154" t="s">
        <v>56</v>
      </c>
      <c r="AP574" s="155" t="s">
        <v>56</v>
      </c>
      <c r="AQ574" s="177" t="s">
        <v>56</v>
      </c>
      <c r="AR574" s="180" t="s">
        <v>56</v>
      </c>
      <c r="AS574" s="180" t="s">
        <v>56</v>
      </c>
      <c r="AT574" s="340" t="s">
        <v>56</v>
      </c>
      <c r="AU574" s="342" t="s">
        <v>56</v>
      </c>
      <c r="AV574" s="344" t="s">
        <v>56</v>
      </c>
      <c r="AW574" s="344" t="s">
        <v>56</v>
      </c>
      <c r="AX574" s="347" t="s">
        <v>56</v>
      </c>
      <c r="AY574" s="347" t="s">
        <v>56</v>
      </c>
    </row>
    <row r="575" spans="1:16384" s="18" customFormat="1" ht="22.15" hidden="1" customHeight="1">
      <c r="A575" s="32" t="s">
        <v>49</v>
      </c>
      <c r="B575" s="31" t="s">
        <v>49</v>
      </c>
      <c r="C575" s="30" t="s">
        <v>49</v>
      </c>
      <c r="D575" s="223" t="s">
        <v>49</v>
      </c>
      <c r="E575" s="30" t="s">
        <v>49</v>
      </c>
      <c r="F575" s="74" t="s">
        <v>49</v>
      </c>
      <c r="G575" s="30" t="s">
        <v>49</v>
      </c>
      <c r="H575" s="74" t="s">
        <v>49</v>
      </c>
      <c r="I575" s="30" t="s">
        <v>49</v>
      </c>
      <c r="J575" s="75" t="s">
        <v>49</v>
      </c>
      <c r="K575" s="30" t="s">
        <v>49</v>
      </c>
      <c r="L575" s="76" t="s">
        <v>49</v>
      </c>
      <c r="M575" s="30" t="s">
        <v>49</v>
      </c>
      <c r="N575" s="76" t="s">
        <v>49</v>
      </c>
      <c r="O575" s="30"/>
      <c r="P575" s="78" t="s">
        <v>49</v>
      </c>
      <c r="Q575" s="30" t="s">
        <v>49</v>
      </c>
      <c r="R575" s="30" t="s">
        <v>49</v>
      </c>
      <c r="S575" s="86" t="s">
        <v>49</v>
      </c>
      <c r="T575" s="86" t="s">
        <v>49</v>
      </c>
      <c r="U575" s="203" t="s">
        <v>49</v>
      </c>
      <c r="V575" s="30" t="s">
        <v>49</v>
      </c>
      <c r="W575" s="79" t="s">
        <v>49</v>
      </c>
      <c r="X575" s="146" t="s">
        <v>49</v>
      </c>
      <c r="Y575" s="147" t="s">
        <v>49</v>
      </c>
      <c r="Z575" s="142" t="s">
        <v>49</v>
      </c>
      <c r="AA575" s="142" t="s">
        <v>49</v>
      </c>
      <c r="AB575" s="143" t="s">
        <v>49</v>
      </c>
      <c r="AC575" s="143" t="s">
        <v>49</v>
      </c>
      <c r="AD575" s="148" t="s">
        <v>49</v>
      </c>
      <c r="AE575" s="148" t="s">
        <v>49</v>
      </c>
      <c r="AF575" s="145" t="s">
        <v>49</v>
      </c>
      <c r="AG575" s="145" t="s">
        <v>49</v>
      </c>
      <c r="AH575" s="149" t="s">
        <v>49</v>
      </c>
      <c r="AI575" s="149" t="s">
        <v>49</v>
      </c>
      <c r="AJ575" s="152" t="s">
        <v>49</v>
      </c>
      <c r="AK575" s="152" t="s">
        <v>49</v>
      </c>
      <c r="AL575" s="153" t="s">
        <v>49</v>
      </c>
      <c r="AM575" s="153" t="s">
        <v>49</v>
      </c>
      <c r="AN575" s="154" t="s">
        <v>49</v>
      </c>
      <c r="AO575" s="154" t="s">
        <v>49</v>
      </c>
      <c r="AP575" s="155" t="s">
        <v>49</v>
      </c>
      <c r="AQ575" s="177" t="s">
        <v>49</v>
      </c>
      <c r="AR575" s="180" t="s">
        <v>49</v>
      </c>
      <c r="AS575" s="180" t="s">
        <v>49</v>
      </c>
      <c r="AT575" s="340" t="s">
        <v>49</v>
      </c>
      <c r="AU575" s="342" t="s">
        <v>49</v>
      </c>
      <c r="AV575" s="344" t="s">
        <v>49</v>
      </c>
      <c r="AW575" s="344" t="s">
        <v>49</v>
      </c>
      <c r="AX575" s="347" t="s">
        <v>49</v>
      </c>
      <c r="AY575" s="347" t="s">
        <v>49</v>
      </c>
      <c r="AZ575" s="18" t="s">
        <v>49</v>
      </c>
      <c r="BA575" s="18" t="s">
        <v>49</v>
      </c>
      <c r="BB575" s="18" t="s">
        <v>49</v>
      </c>
      <c r="BC575" s="18" t="s">
        <v>49</v>
      </c>
      <c r="BD575" s="18" t="s">
        <v>49</v>
      </c>
      <c r="BE575" s="18" t="s">
        <v>49</v>
      </c>
      <c r="BF575" s="18" t="s">
        <v>49</v>
      </c>
      <c r="BG575" s="18" t="s">
        <v>49</v>
      </c>
      <c r="BH575" s="18" t="s">
        <v>49</v>
      </c>
      <c r="BI575" s="18" t="s">
        <v>49</v>
      </c>
      <c r="BJ575" s="18" t="s">
        <v>49</v>
      </c>
      <c r="BK575" s="18" t="s">
        <v>49</v>
      </c>
      <c r="BL575" s="18" t="s">
        <v>49</v>
      </c>
      <c r="BM575" s="18" t="s">
        <v>49</v>
      </c>
      <c r="BN575" s="18" t="s">
        <v>49</v>
      </c>
      <c r="BO575" s="18" t="s">
        <v>49</v>
      </c>
      <c r="BP575" s="18" t="s">
        <v>49</v>
      </c>
      <c r="BQ575" s="18" t="s">
        <v>49</v>
      </c>
      <c r="BR575" s="18" t="s">
        <v>49</v>
      </c>
      <c r="BS575" s="18" t="s">
        <v>49</v>
      </c>
      <c r="BT575" s="18" t="s">
        <v>49</v>
      </c>
      <c r="BU575" s="18" t="s">
        <v>49</v>
      </c>
      <c r="BV575" s="18" t="s">
        <v>49</v>
      </c>
      <c r="BW575" s="18" t="s">
        <v>49</v>
      </c>
      <c r="BX575" s="18" t="s">
        <v>49</v>
      </c>
      <c r="BY575" s="18" t="s">
        <v>49</v>
      </c>
      <c r="BZ575" s="18" t="s">
        <v>49</v>
      </c>
      <c r="CA575" s="18" t="s">
        <v>49</v>
      </c>
      <c r="CB575" s="18" t="s">
        <v>49</v>
      </c>
      <c r="CC575" s="18" t="s">
        <v>49</v>
      </c>
      <c r="CD575" s="18" t="s">
        <v>49</v>
      </c>
      <c r="CE575" s="18" t="s">
        <v>49</v>
      </c>
      <c r="CF575" s="18" t="s">
        <v>49</v>
      </c>
      <c r="CG575" s="18" t="s">
        <v>49</v>
      </c>
      <c r="CH575" s="18" t="s">
        <v>49</v>
      </c>
      <c r="CI575" s="18" t="s">
        <v>49</v>
      </c>
      <c r="CJ575" s="18" t="s">
        <v>49</v>
      </c>
      <c r="CK575" s="18" t="s">
        <v>49</v>
      </c>
      <c r="CL575" s="18" t="s">
        <v>49</v>
      </c>
      <c r="CM575" s="18" t="s">
        <v>49</v>
      </c>
      <c r="CN575" s="18" t="s">
        <v>49</v>
      </c>
      <c r="CO575" s="18" t="s">
        <v>49</v>
      </c>
      <c r="CP575" s="18" t="s">
        <v>49</v>
      </c>
      <c r="CQ575" s="18" t="s">
        <v>49</v>
      </c>
      <c r="CR575" s="18" t="s">
        <v>49</v>
      </c>
      <c r="CS575" s="18" t="s">
        <v>49</v>
      </c>
      <c r="CT575" s="18" t="s">
        <v>49</v>
      </c>
      <c r="CU575" s="18" t="s">
        <v>49</v>
      </c>
      <c r="CV575" s="18" t="s">
        <v>49</v>
      </c>
      <c r="CW575" s="18" t="s">
        <v>49</v>
      </c>
      <c r="CX575" s="18" t="s">
        <v>49</v>
      </c>
      <c r="CY575" s="18" t="s">
        <v>49</v>
      </c>
      <c r="CZ575" s="18" t="s">
        <v>49</v>
      </c>
      <c r="DA575" s="18" t="s">
        <v>49</v>
      </c>
      <c r="DB575" s="18" t="s">
        <v>49</v>
      </c>
      <c r="DC575" s="18" t="s">
        <v>49</v>
      </c>
      <c r="DD575" s="18" t="s">
        <v>49</v>
      </c>
      <c r="DE575" s="18" t="s">
        <v>49</v>
      </c>
      <c r="DF575" s="18" t="s">
        <v>49</v>
      </c>
      <c r="DG575" s="18" t="s">
        <v>49</v>
      </c>
      <c r="DH575" s="18" t="s">
        <v>49</v>
      </c>
      <c r="DI575" s="18" t="s">
        <v>49</v>
      </c>
      <c r="DJ575" s="18" t="s">
        <v>49</v>
      </c>
      <c r="DK575" s="18" t="s">
        <v>49</v>
      </c>
      <c r="DL575" s="18" t="s">
        <v>49</v>
      </c>
      <c r="DM575" s="18" t="s">
        <v>49</v>
      </c>
      <c r="DN575" s="18" t="s">
        <v>49</v>
      </c>
      <c r="DO575" s="18" t="s">
        <v>49</v>
      </c>
      <c r="DP575" s="18" t="s">
        <v>49</v>
      </c>
      <c r="DQ575" s="18" t="s">
        <v>49</v>
      </c>
      <c r="DR575" s="18" t="s">
        <v>49</v>
      </c>
      <c r="DS575" s="18" t="s">
        <v>49</v>
      </c>
      <c r="DT575" s="18" t="s">
        <v>49</v>
      </c>
      <c r="DU575" s="18" t="s">
        <v>49</v>
      </c>
      <c r="DV575" s="18" t="s">
        <v>49</v>
      </c>
      <c r="DW575" s="18" t="s">
        <v>49</v>
      </c>
      <c r="DX575" s="18" t="s">
        <v>49</v>
      </c>
      <c r="DY575" s="18" t="s">
        <v>49</v>
      </c>
      <c r="DZ575" s="18" t="s">
        <v>49</v>
      </c>
      <c r="EA575" s="18" t="s">
        <v>49</v>
      </c>
      <c r="EB575" s="18" t="s">
        <v>49</v>
      </c>
      <c r="EC575" s="18" t="s">
        <v>49</v>
      </c>
      <c r="ED575" s="18" t="s">
        <v>49</v>
      </c>
      <c r="EE575" s="18" t="s">
        <v>49</v>
      </c>
      <c r="EF575" s="18" t="s">
        <v>49</v>
      </c>
      <c r="EG575" s="18" t="s">
        <v>49</v>
      </c>
      <c r="EH575" s="18" t="s">
        <v>49</v>
      </c>
      <c r="EI575" s="18" t="s">
        <v>49</v>
      </c>
      <c r="EJ575" s="18" t="s">
        <v>49</v>
      </c>
      <c r="EK575" s="18" t="s">
        <v>49</v>
      </c>
      <c r="EL575" s="18" t="s">
        <v>49</v>
      </c>
      <c r="EM575" s="18" t="s">
        <v>49</v>
      </c>
      <c r="EN575" s="18" t="s">
        <v>49</v>
      </c>
      <c r="EO575" s="18" t="s">
        <v>49</v>
      </c>
      <c r="EP575" s="18" t="s">
        <v>49</v>
      </c>
      <c r="EQ575" s="18" t="s">
        <v>49</v>
      </c>
      <c r="ER575" s="18" t="s">
        <v>49</v>
      </c>
      <c r="ES575" s="18" t="s">
        <v>49</v>
      </c>
      <c r="ET575" s="18" t="s">
        <v>49</v>
      </c>
      <c r="EU575" s="18" t="s">
        <v>49</v>
      </c>
      <c r="EV575" s="18" t="s">
        <v>49</v>
      </c>
      <c r="EW575" s="18" t="s">
        <v>49</v>
      </c>
      <c r="EX575" s="18" t="s">
        <v>49</v>
      </c>
      <c r="EY575" s="18" t="s">
        <v>49</v>
      </c>
      <c r="EZ575" s="18" t="s">
        <v>49</v>
      </c>
      <c r="FA575" s="18" t="s">
        <v>49</v>
      </c>
      <c r="FB575" s="18" t="s">
        <v>49</v>
      </c>
      <c r="FC575" s="18" t="s">
        <v>49</v>
      </c>
      <c r="FD575" s="18" t="s">
        <v>49</v>
      </c>
      <c r="FE575" s="18" t="s">
        <v>49</v>
      </c>
      <c r="FF575" s="18" t="s">
        <v>49</v>
      </c>
      <c r="FG575" s="18" t="s">
        <v>49</v>
      </c>
      <c r="FH575" s="18" t="s">
        <v>49</v>
      </c>
      <c r="FI575" s="18" t="s">
        <v>49</v>
      </c>
      <c r="FJ575" s="18" t="s">
        <v>49</v>
      </c>
      <c r="FK575" s="18" t="s">
        <v>49</v>
      </c>
      <c r="FL575" s="18" t="s">
        <v>49</v>
      </c>
      <c r="FM575" s="18" t="s">
        <v>49</v>
      </c>
      <c r="FN575" s="18" t="s">
        <v>49</v>
      </c>
      <c r="FO575" s="18" t="s">
        <v>49</v>
      </c>
      <c r="FP575" s="18" t="s">
        <v>49</v>
      </c>
      <c r="FQ575" s="18" t="s">
        <v>49</v>
      </c>
      <c r="FR575" s="18" t="s">
        <v>49</v>
      </c>
      <c r="FS575" s="18" t="s">
        <v>49</v>
      </c>
      <c r="FT575" s="18" t="s">
        <v>49</v>
      </c>
      <c r="FU575" s="18" t="s">
        <v>49</v>
      </c>
      <c r="FV575" s="18" t="s">
        <v>49</v>
      </c>
      <c r="FW575" s="18" t="s">
        <v>49</v>
      </c>
      <c r="FX575" s="18" t="s">
        <v>49</v>
      </c>
      <c r="FY575" s="18" t="s">
        <v>49</v>
      </c>
      <c r="FZ575" s="18" t="s">
        <v>49</v>
      </c>
      <c r="GA575" s="18" t="s">
        <v>49</v>
      </c>
      <c r="GB575" s="18" t="s">
        <v>49</v>
      </c>
      <c r="GC575" s="18" t="s">
        <v>49</v>
      </c>
      <c r="GD575" s="18" t="s">
        <v>49</v>
      </c>
      <c r="GE575" s="18" t="s">
        <v>49</v>
      </c>
      <c r="GF575" s="18" t="s">
        <v>49</v>
      </c>
      <c r="GG575" s="18" t="s">
        <v>49</v>
      </c>
      <c r="GH575" s="18" t="s">
        <v>49</v>
      </c>
      <c r="GI575" s="18" t="s">
        <v>49</v>
      </c>
      <c r="GJ575" s="18" t="s">
        <v>49</v>
      </c>
      <c r="GK575" s="18" t="s">
        <v>49</v>
      </c>
      <c r="GL575" s="18" t="s">
        <v>49</v>
      </c>
      <c r="GM575" s="18" t="s">
        <v>49</v>
      </c>
      <c r="GN575" s="18" t="s">
        <v>49</v>
      </c>
      <c r="GO575" s="18" t="s">
        <v>49</v>
      </c>
      <c r="GP575" s="18" t="s">
        <v>49</v>
      </c>
      <c r="GQ575" s="18" t="s">
        <v>49</v>
      </c>
      <c r="GR575" s="18" t="s">
        <v>49</v>
      </c>
      <c r="GS575" s="18" t="s">
        <v>49</v>
      </c>
      <c r="GT575" s="18" t="s">
        <v>49</v>
      </c>
      <c r="GU575" s="18" t="s">
        <v>49</v>
      </c>
      <c r="GV575" s="18" t="s">
        <v>49</v>
      </c>
      <c r="GW575" s="18" t="s">
        <v>49</v>
      </c>
      <c r="GX575" s="18" t="s">
        <v>49</v>
      </c>
      <c r="GY575" s="18" t="s">
        <v>49</v>
      </c>
      <c r="GZ575" s="18" t="s">
        <v>49</v>
      </c>
      <c r="HA575" s="18" t="s">
        <v>49</v>
      </c>
      <c r="HB575" s="18" t="s">
        <v>49</v>
      </c>
      <c r="HC575" s="18" t="s">
        <v>49</v>
      </c>
      <c r="HD575" s="18" t="s">
        <v>49</v>
      </c>
      <c r="HE575" s="18" t="s">
        <v>49</v>
      </c>
      <c r="HF575" s="18" t="s">
        <v>49</v>
      </c>
      <c r="HG575" s="18" t="s">
        <v>49</v>
      </c>
      <c r="HH575" s="18" t="s">
        <v>49</v>
      </c>
      <c r="HI575" s="18" t="s">
        <v>49</v>
      </c>
      <c r="HJ575" s="18" t="s">
        <v>49</v>
      </c>
      <c r="HK575" s="18" t="s">
        <v>49</v>
      </c>
      <c r="HL575" s="18" t="s">
        <v>49</v>
      </c>
      <c r="HM575" s="18" t="s">
        <v>49</v>
      </c>
      <c r="HN575" s="18" t="s">
        <v>49</v>
      </c>
      <c r="HO575" s="18" t="s">
        <v>49</v>
      </c>
      <c r="HP575" s="18" t="s">
        <v>49</v>
      </c>
      <c r="HQ575" s="18" t="s">
        <v>49</v>
      </c>
      <c r="HR575" s="18" t="s">
        <v>49</v>
      </c>
      <c r="HS575" s="18" t="s">
        <v>49</v>
      </c>
      <c r="HT575" s="18" t="s">
        <v>49</v>
      </c>
      <c r="HU575" s="18" t="s">
        <v>49</v>
      </c>
      <c r="HV575" s="18" t="s">
        <v>49</v>
      </c>
      <c r="HW575" s="18" t="s">
        <v>49</v>
      </c>
      <c r="HX575" s="18" t="s">
        <v>49</v>
      </c>
      <c r="HY575" s="18" t="s">
        <v>49</v>
      </c>
      <c r="HZ575" s="18" t="s">
        <v>49</v>
      </c>
      <c r="IA575" s="18" t="s">
        <v>49</v>
      </c>
      <c r="IB575" s="18" t="s">
        <v>49</v>
      </c>
      <c r="IC575" s="18" t="s">
        <v>49</v>
      </c>
      <c r="ID575" s="18" t="s">
        <v>49</v>
      </c>
      <c r="IE575" s="18" t="s">
        <v>49</v>
      </c>
      <c r="IF575" s="18" t="s">
        <v>49</v>
      </c>
      <c r="IG575" s="18" t="s">
        <v>49</v>
      </c>
      <c r="IH575" s="18" t="s">
        <v>49</v>
      </c>
      <c r="II575" s="18" t="s">
        <v>49</v>
      </c>
      <c r="IJ575" s="18" t="s">
        <v>49</v>
      </c>
      <c r="IK575" s="18" t="s">
        <v>49</v>
      </c>
      <c r="IL575" s="18" t="s">
        <v>49</v>
      </c>
      <c r="IM575" s="18" t="s">
        <v>49</v>
      </c>
      <c r="IN575" s="18" t="s">
        <v>49</v>
      </c>
      <c r="IO575" s="18" t="s">
        <v>49</v>
      </c>
      <c r="IP575" s="18" t="s">
        <v>49</v>
      </c>
      <c r="IQ575" s="18" t="s">
        <v>49</v>
      </c>
      <c r="IR575" s="18" t="s">
        <v>49</v>
      </c>
      <c r="IS575" s="18" t="s">
        <v>49</v>
      </c>
      <c r="IT575" s="18" t="s">
        <v>49</v>
      </c>
      <c r="IU575" s="18" t="s">
        <v>49</v>
      </c>
      <c r="IV575" s="18" t="s">
        <v>49</v>
      </c>
      <c r="IW575" s="18" t="s">
        <v>49</v>
      </c>
      <c r="IX575" s="18" t="s">
        <v>49</v>
      </c>
      <c r="IY575" s="18" t="s">
        <v>49</v>
      </c>
      <c r="IZ575" s="18" t="s">
        <v>49</v>
      </c>
      <c r="JA575" s="18" t="s">
        <v>49</v>
      </c>
      <c r="JB575" s="18" t="s">
        <v>49</v>
      </c>
      <c r="JC575" s="18" t="s">
        <v>49</v>
      </c>
      <c r="JD575" s="18" t="s">
        <v>49</v>
      </c>
      <c r="JE575" s="18" t="s">
        <v>49</v>
      </c>
      <c r="JF575" s="18" t="s">
        <v>49</v>
      </c>
      <c r="JG575" s="18" t="s">
        <v>49</v>
      </c>
      <c r="JH575" s="18" t="s">
        <v>49</v>
      </c>
      <c r="JI575" s="18" t="s">
        <v>49</v>
      </c>
      <c r="JJ575" s="18" t="s">
        <v>49</v>
      </c>
      <c r="JK575" s="18" t="s">
        <v>49</v>
      </c>
      <c r="JL575" s="18" t="s">
        <v>49</v>
      </c>
      <c r="JM575" s="18" t="s">
        <v>49</v>
      </c>
      <c r="JN575" s="18" t="s">
        <v>49</v>
      </c>
      <c r="JO575" s="18" t="s">
        <v>49</v>
      </c>
      <c r="JP575" s="18" t="s">
        <v>49</v>
      </c>
      <c r="JQ575" s="18" t="s">
        <v>49</v>
      </c>
      <c r="JR575" s="18" t="s">
        <v>49</v>
      </c>
      <c r="JS575" s="18" t="s">
        <v>49</v>
      </c>
      <c r="JT575" s="18" t="s">
        <v>49</v>
      </c>
      <c r="JU575" s="18" t="s">
        <v>49</v>
      </c>
      <c r="JV575" s="18" t="s">
        <v>49</v>
      </c>
      <c r="JW575" s="18" t="s">
        <v>49</v>
      </c>
      <c r="JX575" s="18" t="s">
        <v>49</v>
      </c>
      <c r="JY575" s="18" t="s">
        <v>49</v>
      </c>
      <c r="JZ575" s="18" t="s">
        <v>49</v>
      </c>
      <c r="KA575" s="18" t="s">
        <v>49</v>
      </c>
      <c r="KB575" s="18" t="s">
        <v>49</v>
      </c>
      <c r="KC575" s="18" t="s">
        <v>49</v>
      </c>
      <c r="KD575" s="18" t="s">
        <v>49</v>
      </c>
      <c r="KE575" s="18" t="s">
        <v>49</v>
      </c>
      <c r="KF575" s="18" t="s">
        <v>49</v>
      </c>
      <c r="KG575" s="18" t="s">
        <v>49</v>
      </c>
      <c r="KH575" s="18" t="s">
        <v>49</v>
      </c>
      <c r="KI575" s="18" t="s">
        <v>49</v>
      </c>
      <c r="KJ575" s="18" t="s">
        <v>49</v>
      </c>
      <c r="KK575" s="18" t="s">
        <v>49</v>
      </c>
      <c r="KL575" s="18" t="s">
        <v>49</v>
      </c>
      <c r="KM575" s="18" t="s">
        <v>49</v>
      </c>
      <c r="KN575" s="18" t="s">
        <v>49</v>
      </c>
      <c r="KO575" s="18" t="s">
        <v>49</v>
      </c>
      <c r="KP575" s="18" t="s">
        <v>49</v>
      </c>
      <c r="KQ575" s="18" t="s">
        <v>49</v>
      </c>
      <c r="KR575" s="18" t="s">
        <v>49</v>
      </c>
      <c r="KS575" s="18" t="s">
        <v>49</v>
      </c>
      <c r="KT575" s="18" t="s">
        <v>49</v>
      </c>
      <c r="KU575" s="18" t="s">
        <v>49</v>
      </c>
      <c r="KV575" s="18" t="s">
        <v>49</v>
      </c>
      <c r="KW575" s="18" t="s">
        <v>49</v>
      </c>
      <c r="KX575" s="18" t="s">
        <v>49</v>
      </c>
      <c r="KY575" s="18" t="s">
        <v>49</v>
      </c>
      <c r="KZ575" s="18" t="s">
        <v>49</v>
      </c>
      <c r="LA575" s="18" t="s">
        <v>49</v>
      </c>
      <c r="LB575" s="18" t="s">
        <v>49</v>
      </c>
      <c r="LC575" s="18" t="s">
        <v>49</v>
      </c>
      <c r="LD575" s="18" t="s">
        <v>49</v>
      </c>
      <c r="LE575" s="18" t="s">
        <v>49</v>
      </c>
      <c r="LF575" s="18" t="s">
        <v>49</v>
      </c>
      <c r="LG575" s="18" t="s">
        <v>49</v>
      </c>
      <c r="LH575" s="18" t="s">
        <v>49</v>
      </c>
      <c r="LI575" s="18" t="s">
        <v>49</v>
      </c>
      <c r="LJ575" s="18" t="s">
        <v>49</v>
      </c>
      <c r="LK575" s="18" t="s">
        <v>49</v>
      </c>
      <c r="LL575" s="18" t="s">
        <v>49</v>
      </c>
      <c r="LM575" s="18" t="s">
        <v>49</v>
      </c>
      <c r="LN575" s="18" t="s">
        <v>49</v>
      </c>
      <c r="LO575" s="18" t="s">
        <v>49</v>
      </c>
      <c r="LP575" s="18" t="s">
        <v>49</v>
      </c>
      <c r="LQ575" s="18" t="s">
        <v>49</v>
      </c>
      <c r="LR575" s="18" t="s">
        <v>49</v>
      </c>
      <c r="LS575" s="18" t="s">
        <v>49</v>
      </c>
      <c r="LT575" s="18" t="s">
        <v>49</v>
      </c>
      <c r="LU575" s="18" t="s">
        <v>49</v>
      </c>
      <c r="LV575" s="18" t="s">
        <v>49</v>
      </c>
      <c r="LW575" s="18" t="s">
        <v>49</v>
      </c>
      <c r="LX575" s="18" t="s">
        <v>49</v>
      </c>
      <c r="LY575" s="18" t="s">
        <v>49</v>
      </c>
      <c r="LZ575" s="18" t="s">
        <v>49</v>
      </c>
      <c r="MA575" s="18" t="s">
        <v>49</v>
      </c>
      <c r="MB575" s="18" t="s">
        <v>49</v>
      </c>
      <c r="MC575" s="18" t="s">
        <v>49</v>
      </c>
      <c r="MD575" s="18" t="s">
        <v>49</v>
      </c>
      <c r="ME575" s="18" t="s">
        <v>49</v>
      </c>
      <c r="MF575" s="18" t="s">
        <v>49</v>
      </c>
      <c r="MG575" s="18" t="s">
        <v>49</v>
      </c>
      <c r="MH575" s="18" t="s">
        <v>49</v>
      </c>
      <c r="MI575" s="18" t="s">
        <v>49</v>
      </c>
      <c r="MJ575" s="18" t="s">
        <v>49</v>
      </c>
      <c r="MK575" s="18" t="s">
        <v>49</v>
      </c>
      <c r="ML575" s="18" t="s">
        <v>49</v>
      </c>
      <c r="MM575" s="18" t="s">
        <v>49</v>
      </c>
      <c r="MN575" s="18" t="s">
        <v>49</v>
      </c>
      <c r="MO575" s="18" t="s">
        <v>49</v>
      </c>
      <c r="MP575" s="18" t="s">
        <v>49</v>
      </c>
      <c r="MQ575" s="18" t="s">
        <v>49</v>
      </c>
      <c r="MR575" s="18" t="s">
        <v>49</v>
      </c>
      <c r="MS575" s="18" t="s">
        <v>49</v>
      </c>
      <c r="MT575" s="18" t="s">
        <v>49</v>
      </c>
      <c r="MU575" s="18" t="s">
        <v>49</v>
      </c>
      <c r="MV575" s="18" t="s">
        <v>49</v>
      </c>
      <c r="MW575" s="18" t="s">
        <v>49</v>
      </c>
      <c r="MX575" s="18" t="s">
        <v>49</v>
      </c>
      <c r="MY575" s="18" t="s">
        <v>49</v>
      </c>
      <c r="MZ575" s="18" t="s">
        <v>49</v>
      </c>
      <c r="NA575" s="18" t="s">
        <v>49</v>
      </c>
      <c r="NB575" s="18" t="s">
        <v>49</v>
      </c>
      <c r="NC575" s="18" t="s">
        <v>49</v>
      </c>
      <c r="ND575" s="18" t="s">
        <v>49</v>
      </c>
      <c r="NE575" s="18" t="s">
        <v>49</v>
      </c>
      <c r="NF575" s="18" t="s">
        <v>49</v>
      </c>
      <c r="NG575" s="18" t="s">
        <v>49</v>
      </c>
      <c r="NH575" s="18" t="s">
        <v>49</v>
      </c>
      <c r="NI575" s="18" t="s">
        <v>49</v>
      </c>
      <c r="NJ575" s="18" t="s">
        <v>49</v>
      </c>
      <c r="NK575" s="18" t="s">
        <v>49</v>
      </c>
      <c r="NL575" s="18" t="s">
        <v>49</v>
      </c>
      <c r="NM575" s="18" t="s">
        <v>49</v>
      </c>
      <c r="NN575" s="18" t="s">
        <v>49</v>
      </c>
      <c r="NO575" s="18" t="s">
        <v>49</v>
      </c>
      <c r="NP575" s="18" t="s">
        <v>49</v>
      </c>
      <c r="NQ575" s="18" t="s">
        <v>49</v>
      </c>
      <c r="NR575" s="18" t="s">
        <v>49</v>
      </c>
      <c r="NS575" s="18" t="s">
        <v>49</v>
      </c>
      <c r="NT575" s="18" t="s">
        <v>49</v>
      </c>
      <c r="NU575" s="18" t="s">
        <v>49</v>
      </c>
      <c r="NV575" s="18" t="s">
        <v>49</v>
      </c>
      <c r="NW575" s="18" t="s">
        <v>49</v>
      </c>
      <c r="NX575" s="18" t="s">
        <v>49</v>
      </c>
      <c r="NY575" s="18" t="s">
        <v>49</v>
      </c>
      <c r="NZ575" s="18" t="s">
        <v>49</v>
      </c>
      <c r="OA575" s="18" t="s">
        <v>49</v>
      </c>
      <c r="OB575" s="18" t="s">
        <v>49</v>
      </c>
      <c r="OC575" s="18" t="s">
        <v>49</v>
      </c>
      <c r="OD575" s="18" t="s">
        <v>49</v>
      </c>
      <c r="OE575" s="18" t="s">
        <v>49</v>
      </c>
      <c r="OF575" s="18" t="s">
        <v>49</v>
      </c>
      <c r="OG575" s="18" t="s">
        <v>49</v>
      </c>
      <c r="OH575" s="18" t="s">
        <v>49</v>
      </c>
      <c r="OI575" s="18" t="s">
        <v>49</v>
      </c>
      <c r="OJ575" s="18" t="s">
        <v>49</v>
      </c>
      <c r="OK575" s="18" t="s">
        <v>49</v>
      </c>
      <c r="OL575" s="18" t="s">
        <v>49</v>
      </c>
      <c r="OM575" s="18" t="s">
        <v>49</v>
      </c>
      <c r="ON575" s="18" t="s">
        <v>49</v>
      </c>
      <c r="OO575" s="18" t="s">
        <v>49</v>
      </c>
      <c r="OP575" s="18" t="s">
        <v>49</v>
      </c>
      <c r="OQ575" s="18" t="s">
        <v>49</v>
      </c>
      <c r="OR575" s="18" t="s">
        <v>49</v>
      </c>
      <c r="OS575" s="18" t="s">
        <v>49</v>
      </c>
      <c r="OT575" s="18" t="s">
        <v>49</v>
      </c>
      <c r="OU575" s="18" t="s">
        <v>49</v>
      </c>
      <c r="OV575" s="18" t="s">
        <v>49</v>
      </c>
      <c r="OW575" s="18" t="s">
        <v>49</v>
      </c>
      <c r="OX575" s="18" t="s">
        <v>49</v>
      </c>
      <c r="OY575" s="18" t="s">
        <v>49</v>
      </c>
      <c r="OZ575" s="18" t="s">
        <v>49</v>
      </c>
      <c r="PA575" s="18" t="s">
        <v>49</v>
      </c>
      <c r="PB575" s="18" t="s">
        <v>49</v>
      </c>
      <c r="PC575" s="18" t="s">
        <v>49</v>
      </c>
      <c r="PD575" s="18" t="s">
        <v>49</v>
      </c>
      <c r="PE575" s="18" t="s">
        <v>49</v>
      </c>
      <c r="PF575" s="18" t="s">
        <v>49</v>
      </c>
      <c r="PG575" s="18" t="s">
        <v>49</v>
      </c>
      <c r="PH575" s="18" t="s">
        <v>49</v>
      </c>
      <c r="PI575" s="18" t="s">
        <v>49</v>
      </c>
      <c r="PJ575" s="18" t="s">
        <v>49</v>
      </c>
      <c r="PK575" s="18" t="s">
        <v>49</v>
      </c>
      <c r="PL575" s="18" t="s">
        <v>49</v>
      </c>
      <c r="PM575" s="18" t="s">
        <v>49</v>
      </c>
      <c r="PN575" s="18" t="s">
        <v>49</v>
      </c>
      <c r="PO575" s="18" t="s">
        <v>49</v>
      </c>
      <c r="PP575" s="18" t="s">
        <v>49</v>
      </c>
      <c r="PQ575" s="18" t="s">
        <v>49</v>
      </c>
      <c r="PR575" s="18" t="s">
        <v>49</v>
      </c>
      <c r="PS575" s="18" t="s">
        <v>49</v>
      </c>
      <c r="PT575" s="18" t="s">
        <v>49</v>
      </c>
      <c r="PU575" s="18" t="s">
        <v>49</v>
      </c>
      <c r="PV575" s="18" t="s">
        <v>49</v>
      </c>
      <c r="PW575" s="18" t="s">
        <v>49</v>
      </c>
      <c r="PX575" s="18" t="s">
        <v>49</v>
      </c>
      <c r="PY575" s="18" t="s">
        <v>49</v>
      </c>
      <c r="PZ575" s="18" t="s">
        <v>49</v>
      </c>
      <c r="QA575" s="18" t="s">
        <v>49</v>
      </c>
      <c r="QB575" s="18" t="s">
        <v>49</v>
      </c>
      <c r="QC575" s="18" t="s">
        <v>49</v>
      </c>
      <c r="QD575" s="18" t="s">
        <v>49</v>
      </c>
      <c r="QE575" s="18" t="s">
        <v>49</v>
      </c>
      <c r="QF575" s="18" t="s">
        <v>49</v>
      </c>
      <c r="QG575" s="18" t="s">
        <v>49</v>
      </c>
      <c r="QH575" s="18" t="s">
        <v>49</v>
      </c>
      <c r="QI575" s="18" t="s">
        <v>49</v>
      </c>
      <c r="QJ575" s="18" t="s">
        <v>49</v>
      </c>
      <c r="QK575" s="18" t="s">
        <v>49</v>
      </c>
      <c r="QL575" s="18" t="s">
        <v>49</v>
      </c>
      <c r="QM575" s="18" t="s">
        <v>49</v>
      </c>
      <c r="QN575" s="18" t="s">
        <v>49</v>
      </c>
      <c r="QO575" s="18" t="s">
        <v>49</v>
      </c>
      <c r="QP575" s="18" t="s">
        <v>49</v>
      </c>
      <c r="QQ575" s="18" t="s">
        <v>49</v>
      </c>
      <c r="QR575" s="18" t="s">
        <v>49</v>
      </c>
      <c r="QS575" s="18" t="s">
        <v>49</v>
      </c>
      <c r="QT575" s="18" t="s">
        <v>49</v>
      </c>
      <c r="QU575" s="18" t="s">
        <v>49</v>
      </c>
      <c r="QV575" s="18" t="s">
        <v>49</v>
      </c>
      <c r="QW575" s="18" t="s">
        <v>49</v>
      </c>
      <c r="QX575" s="18" t="s">
        <v>49</v>
      </c>
      <c r="QY575" s="18" t="s">
        <v>49</v>
      </c>
      <c r="QZ575" s="18" t="s">
        <v>49</v>
      </c>
      <c r="RA575" s="18" t="s">
        <v>49</v>
      </c>
      <c r="RB575" s="18" t="s">
        <v>49</v>
      </c>
      <c r="RC575" s="18" t="s">
        <v>49</v>
      </c>
      <c r="RD575" s="18" t="s">
        <v>49</v>
      </c>
      <c r="RE575" s="18" t="s">
        <v>49</v>
      </c>
      <c r="RF575" s="18" t="s">
        <v>49</v>
      </c>
      <c r="RG575" s="18" t="s">
        <v>49</v>
      </c>
      <c r="RH575" s="18" t="s">
        <v>49</v>
      </c>
      <c r="RI575" s="18" t="s">
        <v>49</v>
      </c>
      <c r="RJ575" s="18" t="s">
        <v>49</v>
      </c>
      <c r="RK575" s="18" t="s">
        <v>49</v>
      </c>
      <c r="RL575" s="18" t="s">
        <v>49</v>
      </c>
      <c r="RM575" s="18" t="s">
        <v>49</v>
      </c>
      <c r="RN575" s="18" t="s">
        <v>49</v>
      </c>
      <c r="RO575" s="18" t="s">
        <v>49</v>
      </c>
      <c r="RP575" s="18" t="s">
        <v>49</v>
      </c>
      <c r="RQ575" s="18" t="s">
        <v>49</v>
      </c>
      <c r="RR575" s="18" t="s">
        <v>49</v>
      </c>
      <c r="RS575" s="18" t="s">
        <v>49</v>
      </c>
      <c r="RT575" s="18" t="s">
        <v>49</v>
      </c>
      <c r="RU575" s="18" t="s">
        <v>49</v>
      </c>
      <c r="RV575" s="18" t="s">
        <v>49</v>
      </c>
      <c r="RW575" s="18" t="s">
        <v>49</v>
      </c>
      <c r="RX575" s="18" t="s">
        <v>49</v>
      </c>
      <c r="RY575" s="18" t="s">
        <v>49</v>
      </c>
      <c r="RZ575" s="18" t="s">
        <v>49</v>
      </c>
      <c r="SA575" s="18" t="s">
        <v>49</v>
      </c>
      <c r="SB575" s="18" t="s">
        <v>49</v>
      </c>
      <c r="SC575" s="18" t="s">
        <v>49</v>
      </c>
      <c r="SD575" s="18" t="s">
        <v>49</v>
      </c>
      <c r="SE575" s="18" t="s">
        <v>49</v>
      </c>
      <c r="SF575" s="18" t="s">
        <v>49</v>
      </c>
      <c r="SG575" s="18" t="s">
        <v>49</v>
      </c>
      <c r="SH575" s="18" t="s">
        <v>49</v>
      </c>
      <c r="SI575" s="18" t="s">
        <v>49</v>
      </c>
      <c r="SJ575" s="18" t="s">
        <v>49</v>
      </c>
      <c r="SK575" s="18" t="s">
        <v>49</v>
      </c>
      <c r="SL575" s="18" t="s">
        <v>49</v>
      </c>
      <c r="SM575" s="18" t="s">
        <v>49</v>
      </c>
      <c r="SN575" s="18" t="s">
        <v>49</v>
      </c>
      <c r="SO575" s="18" t="s">
        <v>49</v>
      </c>
      <c r="SP575" s="18" t="s">
        <v>49</v>
      </c>
      <c r="SQ575" s="18" t="s">
        <v>49</v>
      </c>
      <c r="SR575" s="18" t="s">
        <v>49</v>
      </c>
      <c r="SS575" s="18" t="s">
        <v>49</v>
      </c>
      <c r="ST575" s="18" t="s">
        <v>49</v>
      </c>
      <c r="SU575" s="18" t="s">
        <v>49</v>
      </c>
      <c r="SV575" s="18" t="s">
        <v>49</v>
      </c>
      <c r="SW575" s="18" t="s">
        <v>49</v>
      </c>
      <c r="SX575" s="18" t="s">
        <v>49</v>
      </c>
      <c r="SY575" s="18" t="s">
        <v>49</v>
      </c>
      <c r="SZ575" s="18" t="s">
        <v>49</v>
      </c>
      <c r="TA575" s="18" t="s">
        <v>49</v>
      </c>
      <c r="TB575" s="18" t="s">
        <v>49</v>
      </c>
      <c r="TC575" s="18" t="s">
        <v>49</v>
      </c>
      <c r="TD575" s="18" t="s">
        <v>49</v>
      </c>
      <c r="TE575" s="18" t="s">
        <v>49</v>
      </c>
      <c r="TF575" s="18" t="s">
        <v>49</v>
      </c>
      <c r="TG575" s="18" t="s">
        <v>49</v>
      </c>
      <c r="TH575" s="18" t="s">
        <v>49</v>
      </c>
      <c r="TI575" s="18" t="s">
        <v>49</v>
      </c>
      <c r="TJ575" s="18" t="s">
        <v>49</v>
      </c>
      <c r="TK575" s="18" t="s">
        <v>49</v>
      </c>
      <c r="TL575" s="18" t="s">
        <v>49</v>
      </c>
      <c r="TM575" s="18" t="s">
        <v>49</v>
      </c>
      <c r="TN575" s="18" t="s">
        <v>49</v>
      </c>
      <c r="TO575" s="18" t="s">
        <v>49</v>
      </c>
      <c r="TP575" s="18" t="s">
        <v>49</v>
      </c>
      <c r="TQ575" s="18" t="s">
        <v>49</v>
      </c>
      <c r="TR575" s="18" t="s">
        <v>49</v>
      </c>
      <c r="TS575" s="18" t="s">
        <v>49</v>
      </c>
      <c r="TT575" s="18" t="s">
        <v>49</v>
      </c>
      <c r="TU575" s="18" t="s">
        <v>49</v>
      </c>
      <c r="TV575" s="18" t="s">
        <v>49</v>
      </c>
      <c r="TW575" s="18" t="s">
        <v>49</v>
      </c>
      <c r="TX575" s="18" t="s">
        <v>49</v>
      </c>
      <c r="TY575" s="18" t="s">
        <v>49</v>
      </c>
      <c r="TZ575" s="18" t="s">
        <v>49</v>
      </c>
      <c r="UA575" s="18" t="s">
        <v>49</v>
      </c>
      <c r="UB575" s="18" t="s">
        <v>49</v>
      </c>
      <c r="UC575" s="18" t="s">
        <v>49</v>
      </c>
      <c r="UD575" s="18" t="s">
        <v>49</v>
      </c>
      <c r="UE575" s="18" t="s">
        <v>49</v>
      </c>
      <c r="UF575" s="18" t="s">
        <v>49</v>
      </c>
      <c r="UG575" s="18" t="s">
        <v>49</v>
      </c>
      <c r="UH575" s="18" t="s">
        <v>49</v>
      </c>
      <c r="UI575" s="18" t="s">
        <v>49</v>
      </c>
      <c r="UJ575" s="18" t="s">
        <v>49</v>
      </c>
      <c r="UK575" s="18" t="s">
        <v>49</v>
      </c>
      <c r="UL575" s="18" t="s">
        <v>49</v>
      </c>
      <c r="UM575" s="18" t="s">
        <v>49</v>
      </c>
      <c r="UN575" s="18" t="s">
        <v>49</v>
      </c>
      <c r="UO575" s="18" t="s">
        <v>49</v>
      </c>
      <c r="UP575" s="18" t="s">
        <v>49</v>
      </c>
      <c r="UQ575" s="18" t="s">
        <v>49</v>
      </c>
      <c r="UR575" s="18" t="s">
        <v>49</v>
      </c>
      <c r="US575" s="18" t="s">
        <v>49</v>
      </c>
      <c r="UT575" s="18" t="s">
        <v>49</v>
      </c>
      <c r="UU575" s="18" t="s">
        <v>49</v>
      </c>
      <c r="UV575" s="18" t="s">
        <v>49</v>
      </c>
      <c r="UW575" s="18" t="s">
        <v>49</v>
      </c>
      <c r="UX575" s="18" t="s">
        <v>49</v>
      </c>
      <c r="UY575" s="18" t="s">
        <v>49</v>
      </c>
      <c r="UZ575" s="18" t="s">
        <v>49</v>
      </c>
      <c r="VA575" s="18" t="s">
        <v>49</v>
      </c>
      <c r="VB575" s="18" t="s">
        <v>49</v>
      </c>
      <c r="VC575" s="18" t="s">
        <v>49</v>
      </c>
      <c r="VD575" s="18" t="s">
        <v>49</v>
      </c>
      <c r="VE575" s="18" t="s">
        <v>49</v>
      </c>
      <c r="VF575" s="18" t="s">
        <v>49</v>
      </c>
      <c r="VG575" s="18" t="s">
        <v>49</v>
      </c>
      <c r="VH575" s="18" t="s">
        <v>49</v>
      </c>
      <c r="VI575" s="18" t="s">
        <v>49</v>
      </c>
      <c r="VJ575" s="18" t="s">
        <v>49</v>
      </c>
      <c r="VK575" s="18" t="s">
        <v>49</v>
      </c>
      <c r="VL575" s="18" t="s">
        <v>49</v>
      </c>
      <c r="VM575" s="18" t="s">
        <v>49</v>
      </c>
      <c r="VN575" s="18" t="s">
        <v>49</v>
      </c>
      <c r="VO575" s="18" t="s">
        <v>49</v>
      </c>
      <c r="VP575" s="18" t="s">
        <v>49</v>
      </c>
      <c r="VQ575" s="18" t="s">
        <v>49</v>
      </c>
      <c r="VR575" s="18" t="s">
        <v>49</v>
      </c>
      <c r="VS575" s="18" t="s">
        <v>49</v>
      </c>
      <c r="VT575" s="18" t="s">
        <v>49</v>
      </c>
      <c r="VU575" s="18" t="s">
        <v>49</v>
      </c>
      <c r="VV575" s="18" t="s">
        <v>49</v>
      </c>
      <c r="VW575" s="18" t="s">
        <v>49</v>
      </c>
      <c r="VX575" s="18" t="s">
        <v>49</v>
      </c>
      <c r="VY575" s="18" t="s">
        <v>49</v>
      </c>
      <c r="VZ575" s="18" t="s">
        <v>49</v>
      </c>
      <c r="WA575" s="18" t="s">
        <v>49</v>
      </c>
      <c r="WB575" s="18" t="s">
        <v>49</v>
      </c>
      <c r="WC575" s="18" t="s">
        <v>49</v>
      </c>
      <c r="WD575" s="18" t="s">
        <v>49</v>
      </c>
      <c r="WE575" s="18" t="s">
        <v>49</v>
      </c>
      <c r="WF575" s="18" t="s">
        <v>49</v>
      </c>
      <c r="WG575" s="18" t="s">
        <v>49</v>
      </c>
      <c r="WH575" s="18" t="s">
        <v>49</v>
      </c>
      <c r="WI575" s="18" t="s">
        <v>49</v>
      </c>
      <c r="WJ575" s="18" t="s">
        <v>49</v>
      </c>
      <c r="WK575" s="18" t="s">
        <v>49</v>
      </c>
      <c r="WL575" s="18" t="s">
        <v>49</v>
      </c>
      <c r="WM575" s="18" t="s">
        <v>49</v>
      </c>
      <c r="WN575" s="18" t="s">
        <v>49</v>
      </c>
      <c r="WO575" s="18" t="s">
        <v>49</v>
      </c>
      <c r="WP575" s="18" t="s">
        <v>49</v>
      </c>
      <c r="WQ575" s="18" t="s">
        <v>49</v>
      </c>
      <c r="WR575" s="18" t="s">
        <v>49</v>
      </c>
      <c r="WS575" s="18" t="s">
        <v>49</v>
      </c>
      <c r="WT575" s="18" t="s">
        <v>49</v>
      </c>
      <c r="WU575" s="18" t="s">
        <v>49</v>
      </c>
      <c r="WV575" s="18" t="s">
        <v>49</v>
      </c>
      <c r="WW575" s="18" t="s">
        <v>49</v>
      </c>
      <c r="WX575" s="18" t="s">
        <v>49</v>
      </c>
      <c r="WY575" s="18" t="s">
        <v>49</v>
      </c>
      <c r="WZ575" s="18" t="s">
        <v>49</v>
      </c>
      <c r="XA575" s="18" t="s">
        <v>49</v>
      </c>
      <c r="XB575" s="18" t="s">
        <v>49</v>
      </c>
      <c r="XC575" s="18" t="s">
        <v>49</v>
      </c>
      <c r="XD575" s="18" t="s">
        <v>49</v>
      </c>
      <c r="XE575" s="18" t="s">
        <v>49</v>
      </c>
      <c r="XF575" s="18" t="s">
        <v>49</v>
      </c>
      <c r="XG575" s="18" t="s">
        <v>49</v>
      </c>
      <c r="XH575" s="18" t="s">
        <v>49</v>
      </c>
      <c r="XI575" s="18" t="s">
        <v>49</v>
      </c>
      <c r="XJ575" s="18" t="s">
        <v>49</v>
      </c>
      <c r="XK575" s="18" t="s">
        <v>49</v>
      </c>
      <c r="XL575" s="18" t="s">
        <v>49</v>
      </c>
      <c r="XM575" s="18" t="s">
        <v>49</v>
      </c>
      <c r="XN575" s="18" t="s">
        <v>49</v>
      </c>
      <c r="XO575" s="18" t="s">
        <v>49</v>
      </c>
      <c r="XP575" s="18" t="s">
        <v>49</v>
      </c>
      <c r="XQ575" s="18" t="s">
        <v>49</v>
      </c>
      <c r="XR575" s="18" t="s">
        <v>49</v>
      </c>
      <c r="XS575" s="18" t="s">
        <v>49</v>
      </c>
      <c r="XT575" s="18" t="s">
        <v>49</v>
      </c>
      <c r="XU575" s="18" t="s">
        <v>49</v>
      </c>
      <c r="XV575" s="18" t="s">
        <v>49</v>
      </c>
      <c r="XW575" s="18" t="s">
        <v>49</v>
      </c>
      <c r="XX575" s="18" t="s">
        <v>49</v>
      </c>
      <c r="XY575" s="18" t="s">
        <v>49</v>
      </c>
      <c r="XZ575" s="18" t="s">
        <v>49</v>
      </c>
      <c r="YA575" s="18" t="s">
        <v>49</v>
      </c>
      <c r="YB575" s="18" t="s">
        <v>49</v>
      </c>
      <c r="YC575" s="18" t="s">
        <v>49</v>
      </c>
      <c r="YD575" s="18" t="s">
        <v>49</v>
      </c>
      <c r="YE575" s="18" t="s">
        <v>49</v>
      </c>
      <c r="YF575" s="18" t="s">
        <v>49</v>
      </c>
      <c r="YG575" s="18" t="s">
        <v>49</v>
      </c>
      <c r="YH575" s="18" t="s">
        <v>49</v>
      </c>
      <c r="YI575" s="18" t="s">
        <v>49</v>
      </c>
      <c r="YJ575" s="18" t="s">
        <v>49</v>
      </c>
      <c r="YK575" s="18" t="s">
        <v>49</v>
      </c>
      <c r="YL575" s="18" t="s">
        <v>49</v>
      </c>
      <c r="YM575" s="18" t="s">
        <v>49</v>
      </c>
      <c r="YN575" s="18" t="s">
        <v>49</v>
      </c>
      <c r="YO575" s="18" t="s">
        <v>49</v>
      </c>
      <c r="YP575" s="18" t="s">
        <v>49</v>
      </c>
      <c r="YQ575" s="18" t="s">
        <v>49</v>
      </c>
      <c r="YR575" s="18" t="s">
        <v>49</v>
      </c>
      <c r="YS575" s="18" t="s">
        <v>49</v>
      </c>
      <c r="YT575" s="18" t="s">
        <v>49</v>
      </c>
      <c r="YU575" s="18" t="s">
        <v>49</v>
      </c>
      <c r="YV575" s="18" t="s">
        <v>49</v>
      </c>
      <c r="YW575" s="18" t="s">
        <v>49</v>
      </c>
      <c r="YX575" s="18" t="s">
        <v>49</v>
      </c>
      <c r="YY575" s="18" t="s">
        <v>49</v>
      </c>
      <c r="YZ575" s="18" t="s">
        <v>49</v>
      </c>
      <c r="ZA575" s="18" t="s">
        <v>49</v>
      </c>
      <c r="ZB575" s="18" t="s">
        <v>49</v>
      </c>
      <c r="ZC575" s="18" t="s">
        <v>49</v>
      </c>
      <c r="ZD575" s="18" t="s">
        <v>49</v>
      </c>
      <c r="ZE575" s="18" t="s">
        <v>49</v>
      </c>
      <c r="ZF575" s="18" t="s">
        <v>49</v>
      </c>
      <c r="ZG575" s="18" t="s">
        <v>49</v>
      </c>
      <c r="ZH575" s="18" t="s">
        <v>49</v>
      </c>
      <c r="ZI575" s="18" t="s">
        <v>49</v>
      </c>
      <c r="ZJ575" s="18" t="s">
        <v>49</v>
      </c>
      <c r="ZK575" s="18" t="s">
        <v>49</v>
      </c>
      <c r="ZL575" s="18" t="s">
        <v>49</v>
      </c>
      <c r="ZM575" s="18" t="s">
        <v>49</v>
      </c>
      <c r="ZN575" s="18" t="s">
        <v>49</v>
      </c>
      <c r="ZO575" s="18" t="s">
        <v>49</v>
      </c>
      <c r="ZP575" s="18" t="s">
        <v>49</v>
      </c>
      <c r="ZQ575" s="18" t="s">
        <v>49</v>
      </c>
      <c r="ZR575" s="18" t="s">
        <v>49</v>
      </c>
      <c r="ZS575" s="18" t="s">
        <v>49</v>
      </c>
      <c r="ZT575" s="18" t="s">
        <v>49</v>
      </c>
      <c r="ZU575" s="18" t="s">
        <v>49</v>
      </c>
      <c r="ZV575" s="18" t="s">
        <v>49</v>
      </c>
      <c r="ZW575" s="18" t="s">
        <v>49</v>
      </c>
      <c r="ZX575" s="18" t="s">
        <v>49</v>
      </c>
      <c r="ZY575" s="18" t="s">
        <v>49</v>
      </c>
      <c r="ZZ575" s="18" t="s">
        <v>49</v>
      </c>
      <c r="AAA575" s="18" t="s">
        <v>49</v>
      </c>
      <c r="AAB575" s="18" t="s">
        <v>49</v>
      </c>
      <c r="AAC575" s="18" t="s">
        <v>49</v>
      </c>
      <c r="AAD575" s="18" t="s">
        <v>49</v>
      </c>
      <c r="AAE575" s="18" t="s">
        <v>49</v>
      </c>
      <c r="AAF575" s="18" t="s">
        <v>49</v>
      </c>
      <c r="AAG575" s="18" t="s">
        <v>49</v>
      </c>
      <c r="AAH575" s="18" t="s">
        <v>49</v>
      </c>
      <c r="AAI575" s="18" t="s">
        <v>49</v>
      </c>
      <c r="AAJ575" s="18" t="s">
        <v>49</v>
      </c>
      <c r="AAK575" s="18" t="s">
        <v>49</v>
      </c>
      <c r="AAL575" s="18" t="s">
        <v>49</v>
      </c>
      <c r="AAM575" s="18" t="s">
        <v>49</v>
      </c>
      <c r="AAN575" s="18" t="s">
        <v>49</v>
      </c>
      <c r="AAO575" s="18" t="s">
        <v>49</v>
      </c>
      <c r="AAP575" s="18" t="s">
        <v>49</v>
      </c>
      <c r="AAQ575" s="18" t="s">
        <v>49</v>
      </c>
      <c r="AAR575" s="18" t="s">
        <v>49</v>
      </c>
      <c r="AAS575" s="18" t="s">
        <v>49</v>
      </c>
      <c r="AAT575" s="18" t="s">
        <v>49</v>
      </c>
      <c r="AAU575" s="18" t="s">
        <v>49</v>
      </c>
      <c r="AAV575" s="18" t="s">
        <v>49</v>
      </c>
      <c r="AAW575" s="18" t="s">
        <v>49</v>
      </c>
      <c r="AAX575" s="18" t="s">
        <v>49</v>
      </c>
      <c r="AAY575" s="18" t="s">
        <v>49</v>
      </c>
      <c r="AAZ575" s="18" t="s">
        <v>49</v>
      </c>
      <c r="ABA575" s="18" t="s">
        <v>49</v>
      </c>
      <c r="ABB575" s="18" t="s">
        <v>49</v>
      </c>
      <c r="ABC575" s="18" t="s">
        <v>49</v>
      </c>
      <c r="ABD575" s="18" t="s">
        <v>49</v>
      </c>
      <c r="ABE575" s="18" t="s">
        <v>49</v>
      </c>
      <c r="ABF575" s="18" t="s">
        <v>49</v>
      </c>
      <c r="ABG575" s="18" t="s">
        <v>49</v>
      </c>
      <c r="ABH575" s="18" t="s">
        <v>49</v>
      </c>
      <c r="ABI575" s="18" t="s">
        <v>49</v>
      </c>
      <c r="ABJ575" s="18" t="s">
        <v>49</v>
      </c>
      <c r="ABK575" s="18" t="s">
        <v>49</v>
      </c>
      <c r="ABL575" s="18" t="s">
        <v>49</v>
      </c>
      <c r="ABM575" s="18" t="s">
        <v>49</v>
      </c>
      <c r="ABN575" s="18" t="s">
        <v>49</v>
      </c>
      <c r="ABO575" s="18" t="s">
        <v>49</v>
      </c>
      <c r="ABP575" s="18" t="s">
        <v>49</v>
      </c>
      <c r="ABQ575" s="18" t="s">
        <v>49</v>
      </c>
      <c r="ABR575" s="18" t="s">
        <v>49</v>
      </c>
      <c r="ABS575" s="18" t="s">
        <v>49</v>
      </c>
      <c r="ABT575" s="18" t="s">
        <v>49</v>
      </c>
      <c r="ABU575" s="18" t="s">
        <v>49</v>
      </c>
      <c r="ABV575" s="18" t="s">
        <v>49</v>
      </c>
      <c r="ABW575" s="18" t="s">
        <v>49</v>
      </c>
      <c r="ABX575" s="18" t="s">
        <v>49</v>
      </c>
      <c r="ABY575" s="18" t="s">
        <v>49</v>
      </c>
      <c r="ABZ575" s="18" t="s">
        <v>49</v>
      </c>
      <c r="ACA575" s="18" t="s">
        <v>49</v>
      </c>
      <c r="ACB575" s="18" t="s">
        <v>49</v>
      </c>
      <c r="ACC575" s="18" t="s">
        <v>49</v>
      </c>
      <c r="ACD575" s="18" t="s">
        <v>49</v>
      </c>
      <c r="ACE575" s="18" t="s">
        <v>49</v>
      </c>
      <c r="ACF575" s="18" t="s">
        <v>49</v>
      </c>
      <c r="ACG575" s="18" t="s">
        <v>49</v>
      </c>
      <c r="ACH575" s="18" t="s">
        <v>49</v>
      </c>
      <c r="ACI575" s="18" t="s">
        <v>49</v>
      </c>
      <c r="ACJ575" s="18" t="s">
        <v>49</v>
      </c>
      <c r="ACK575" s="18" t="s">
        <v>49</v>
      </c>
      <c r="ACL575" s="18" t="s">
        <v>49</v>
      </c>
      <c r="ACM575" s="18" t="s">
        <v>49</v>
      </c>
      <c r="ACN575" s="18" t="s">
        <v>49</v>
      </c>
      <c r="ACO575" s="18" t="s">
        <v>49</v>
      </c>
      <c r="ACP575" s="18" t="s">
        <v>49</v>
      </c>
      <c r="ACQ575" s="18" t="s">
        <v>49</v>
      </c>
      <c r="ACR575" s="18" t="s">
        <v>49</v>
      </c>
      <c r="ACS575" s="18" t="s">
        <v>49</v>
      </c>
      <c r="ACT575" s="18" t="s">
        <v>49</v>
      </c>
      <c r="ACU575" s="18" t="s">
        <v>49</v>
      </c>
      <c r="ACV575" s="18" t="s">
        <v>49</v>
      </c>
      <c r="ACW575" s="18" t="s">
        <v>49</v>
      </c>
      <c r="ACX575" s="18" t="s">
        <v>49</v>
      </c>
      <c r="ACY575" s="18" t="s">
        <v>49</v>
      </c>
      <c r="ACZ575" s="18" t="s">
        <v>49</v>
      </c>
      <c r="ADA575" s="18" t="s">
        <v>49</v>
      </c>
      <c r="ADB575" s="18" t="s">
        <v>49</v>
      </c>
      <c r="ADC575" s="18" t="s">
        <v>49</v>
      </c>
      <c r="ADD575" s="18" t="s">
        <v>49</v>
      </c>
      <c r="ADE575" s="18" t="s">
        <v>49</v>
      </c>
      <c r="ADF575" s="18" t="s">
        <v>49</v>
      </c>
      <c r="ADG575" s="18" t="s">
        <v>49</v>
      </c>
      <c r="ADH575" s="18" t="s">
        <v>49</v>
      </c>
      <c r="ADI575" s="18" t="s">
        <v>49</v>
      </c>
      <c r="ADJ575" s="18" t="s">
        <v>49</v>
      </c>
      <c r="ADK575" s="18" t="s">
        <v>49</v>
      </c>
      <c r="ADL575" s="18" t="s">
        <v>49</v>
      </c>
      <c r="ADM575" s="18" t="s">
        <v>49</v>
      </c>
      <c r="ADN575" s="18" t="s">
        <v>49</v>
      </c>
      <c r="ADO575" s="18" t="s">
        <v>49</v>
      </c>
      <c r="ADP575" s="18" t="s">
        <v>49</v>
      </c>
      <c r="ADQ575" s="18" t="s">
        <v>49</v>
      </c>
      <c r="ADR575" s="18" t="s">
        <v>49</v>
      </c>
      <c r="ADS575" s="18" t="s">
        <v>49</v>
      </c>
      <c r="ADT575" s="18" t="s">
        <v>49</v>
      </c>
      <c r="ADU575" s="18" t="s">
        <v>49</v>
      </c>
      <c r="ADV575" s="18" t="s">
        <v>49</v>
      </c>
      <c r="ADW575" s="18" t="s">
        <v>49</v>
      </c>
      <c r="ADX575" s="18" t="s">
        <v>49</v>
      </c>
      <c r="ADY575" s="18" t="s">
        <v>49</v>
      </c>
      <c r="ADZ575" s="18" t="s">
        <v>49</v>
      </c>
      <c r="AEA575" s="18" t="s">
        <v>49</v>
      </c>
      <c r="AEB575" s="18" t="s">
        <v>49</v>
      </c>
      <c r="AEC575" s="18" t="s">
        <v>49</v>
      </c>
      <c r="AED575" s="18" t="s">
        <v>49</v>
      </c>
      <c r="AEE575" s="18" t="s">
        <v>49</v>
      </c>
      <c r="AEF575" s="18" t="s">
        <v>49</v>
      </c>
      <c r="AEG575" s="18" t="s">
        <v>49</v>
      </c>
      <c r="AEH575" s="18" t="s">
        <v>49</v>
      </c>
      <c r="AEI575" s="18" t="s">
        <v>49</v>
      </c>
      <c r="AEJ575" s="18" t="s">
        <v>49</v>
      </c>
      <c r="AEK575" s="18" t="s">
        <v>49</v>
      </c>
      <c r="AEL575" s="18" t="s">
        <v>49</v>
      </c>
      <c r="AEM575" s="18" t="s">
        <v>49</v>
      </c>
      <c r="AEN575" s="18" t="s">
        <v>49</v>
      </c>
      <c r="AEO575" s="18" t="s">
        <v>49</v>
      </c>
      <c r="AEP575" s="18" t="s">
        <v>49</v>
      </c>
      <c r="AEQ575" s="18" t="s">
        <v>49</v>
      </c>
      <c r="AER575" s="18" t="s">
        <v>49</v>
      </c>
      <c r="AES575" s="18" t="s">
        <v>49</v>
      </c>
      <c r="AET575" s="18" t="s">
        <v>49</v>
      </c>
      <c r="AEU575" s="18" t="s">
        <v>49</v>
      </c>
      <c r="AEV575" s="18" t="s">
        <v>49</v>
      </c>
      <c r="AEW575" s="18" t="s">
        <v>49</v>
      </c>
      <c r="AEX575" s="18" t="s">
        <v>49</v>
      </c>
      <c r="AEY575" s="18" t="s">
        <v>49</v>
      </c>
      <c r="AEZ575" s="18" t="s">
        <v>49</v>
      </c>
      <c r="AFA575" s="18" t="s">
        <v>49</v>
      </c>
      <c r="AFB575" s="18" t="s">
        <v>49</v>
      </c>
      <c r="AFC575" s="18" t="s">
        <v>49</v>
      </c>
      <c r="AFD575" s="18" t="s">
        <v>49</v>
      </c>
      <c r="AFE575" s="18" t="s">
        <v>49</v>
      </c>
      <c r="AFF575" s="18" t="s">
        <v>49</v>
      </c>
      <c r="AFG575" s="18" t="s">
        <v>49</v>
      </c>
      <c r="AFH575" s="18" t="s">
        <v>49</v>
      </c>
      <c r="AFI575" s="18" t="s">
        <v>49</v>
      </c>
      <c r="AFJ575" s="18" t="s">
        <v>49</v>
      </c>
      <c r="AFK575" s="18" t="s">
        <v>49</v>
      </c>
      <c r="AFL575" s="18" t="s">
        <v>49</v>
      </c>
      <c r="AFM575" s="18" t="s">
        <v>49</v>
      </c>
      <c r="AFN575" s="18" t="s">
        <v>49</v>
      </c>
      <c r="AFO575" s="18" t="s">
        <v>49</v>
      </c>
      <c r="AFP575" s="18" t="s">
        <v>49</v>
      </c>
      <c r="AFQ575" s="18" t="s">
        <v>49</v>
      </c>
      <c r="AFR575" s="18" t="s">
        <v>49</v>
      </c>
      <c r="AFS575" s="18" t="s">
        <v>49</v>
      </c>
      <c r="AFT575" s="18" t="s">
        <v>49</v>
      </c>
      <c r="AFU575" s="18" t="s">
        <v>49</v>
      </c>
      <c r="AFV575" s="18" t="s">
        <v>49</v>
      </c>
      <c r="AFW575" s="18" t="s">
        <v>49</v>
      </c>
      <c r="AFX575" s="18" t="s">
        <v>49</v>
      </c>
      <c r="AFY575" s="18" t="s">
        <v>49</v>
      </c>
      <c r="AFZ575" s="18" t="s">
        <v>49</v>
      </c>
      <c r="AGA575" s="18" t="s">
        <v>49</v>
      </c>
      <c r="AGB575" s="18" t="s">
        <v>49</v>
      </c>
      <c r="AGC575" s="18" t="s">
        <v>49</v>
      </c>
      <c r="AGD575" s="18" t="s">
        <v>49</v>
      </c>
      <c r="AGE575" s="18" t="s">
        <v>49</v>
      </c>
      <c r="AGF575" s="18" t="s">
        <v>49</v>
      </c>
      <c r="AGG575" s="18" t="s">
        <v>49</v>
      </c>
      <c r="AGH575" s="18" t="s">
        <v>49</v>
      </c>
      <c r="AGI575" s="18" t="s">
        <v>49</v>
      </c>
      <c r="AGJ575" s="18" t="s">
        <v>49</v>
      </c>
      <c r="AGK575" s="18" t="s">
        <v>49</v>
      </c>
      <c r="AGL575" s="18" t="s">
        <v>49</v>
      </c>
      <c r="AGM575" s="18" t="s">
        <v>49</v>
      </c>
      <c r="AGN575" s="18" t="s">
        <v>49</v>
      </c>
      <c r="AGO575" s="18" t="s">
        <v>49</v>
      </c>
      <c r="AGP575" s="18" t="s">
        <v>49</v>
      </c>
      <c r="AGQ575" s="18" t="s">
        <v>49</v>
      </c>
      <c r="AGR575" s="18" t="s">
        <v>49</v>
      </c>
      <c r="AGS575" s="18" t="s">
        <v>49</v>
      </c>
      <c r="AGT575" s="18" t="s">
        <v>49</v>
      </c>
      <c r="AGU575" s="18" t="s">
        <v>49</v>
      </c>
      <c r="AGV575" s="18" t="s">
        <v>49</v>
      </c>
      <c r="AGW575" s="18" t="s">
        <v>49</v>
      </c>
      <c r="AGX575" s="18" t="s">
        <v>49</v>
      </c>
      <c r="AGY575" s="18" t="s">
        <v>49</v>
      </c>
      <c r="AGZ575" s="18" t="s">
        <v>49</v>
      </c>
      <c r="AHA575" s="18" t="s">
        <v>49</v>
      </c>
      <c r="AHB575" s="18" t="s">
        <v>49</v>
      </c>
      <c r="AHC575" s="18" t="s">
        <v>49</v>
      </c>
      <c r="AHD575" s="18" t="s">
        <v>49</v>
      </c>
      <c r="AHE575" s="18" t="s">
        <v>49</v>
      </c>
      <c r="AHF575" s="18" t="s">
        <v>49</v>
      </c>
      <c r="AHG575" s="18" t="s">
        <v>49</v>
      </c>
      <c r="AHH575" s="18" t="s">
        <v>49</v>
      </c>
      <c r="AHI575" s="18" t="s">
        <v>49</v>
      </c>
      <c r="AHJ575" s="18" t="s">
        <v>49</v>
      </c>
      <c r="AHK575" s="18" t="s">
        <v>49</v>
      </c>
      <c r="AHL575" s="18" t="s">
        <v>49</v>
      </c>
      <c r="AHM575" s="18" t="s">
        <v>49</v>
      </c>
      <c r="AHN575" s="18" t="s">
        <v>49</v>
      </c>
      <c r="AHO575" s="18" t="s">
        <v>49</v>
      </c>
      <c r="AHP575" s="18" t="s">
        <v>49</v>
      </c>
      <c r="AHQ575" s="18" t="s">
        <v>49</v>
      </c>
      <c r="AHR575" s="18" t="s">
        <v>49</v>
      </c>
      <c r="AHS575" s="18" t="s">
        <v>49</v>
      </c>
      <c r="AHT575" s="18" t="s">
        <v>49</v>
      </c>
      <c r="AHU575" s="18" t="s">
        <v>49</v>
      </c>
      <c r="AHV575" s="18" t="s">
        <v>49</v>
      </c>
      <c r="AHW575" s="18" t="s">
        <v>49</v>
      </c>
      <c r="AHX575" s="18" t="s">
        <v>49</v>
      </c>
      <c r="AHY575" s="18" t="s">
        <v>49</v>
      </c>
      <c r="AHZ575" s="18" t="s">
        <v>49</v>
      </c>
      <c r="AIA575" s="18" t="s">
        <v>49</v>
      </c>
      <c r="AIB575" s="18" t="s">
        <v>49</v>
      </c>
      <c r="AIC575" s="18" t="s">
        <v>49</v>
      </c>
      <c r="AID575" s="18" t="s">
        <v>49</v>
      </c>
      <c r="AIE575" s="18" t="s">
        <v>49</v>
      </c>
      <c r="AIF575" s="18" t="s">
        <v>49</v>
      </c>
      <c r="AIG575" s="18" t="s">
        <v>49</v>
      </c>
      <c r="AIH575" s="18" t="s">
        <v>49</v>
      </c>
      <c r="AII575" s="18" t="s">
        <v>49</v>
      </c>
      <c r="AIJ575" s="18" t="s">
        <v>49</v>
      </c>
      <c r="AIK575" s="18" t="s">
        <v>49</v>
      </c>
      <c r="AIL575" s="18" t="s">
        <v>49</v>
      </c>
      <c r="AIM575" s="18" t="s">
        <v>49</v>
      </c>
      <c r="AIN575" s="18" t="s">
        <v>49</v>
      </c>
      <c r="AIO575" s="18" t="s">
        <v>49</v>
      </c>
      <c r="AIP575" s="18" t="s">
        <v>49</v>
      </c>
      <c r="AIQ575" s="18" t="s">
        <v>49</v>
      </c>
      <c r="AIR575" s="18" t="s">
        <v>49</v>
      </c>
      <c r="AIS575" s="18" t="s">
        <v>49</v>
      </c>
      <c r="AIT575" s="18" t="s">
        <v>49</v>
      </c>
      <c r="AIU575" s="18" t="s">
        <v>49</v>
      </c>
      <c r="AIV575" s="18" t="s">
        <v>49</v>
      </c>
      <c r="AIW575" s="18" t="s">
        <v>49</v>
      </c>
      <c r="AIX575" s="18" t="s">
        <v>49</v>
      </c>
      <c r="AIY575" s="18" t="s">
        <v>49</v>
      </c>
      <c r="AIZ575" s="18" t="s">
        <v>49</v>
      </c>
      <c r="AJA575" s="18" t="s">
        <v>49</v>
      </c>
      <c r="AJB575" s="18" t="s">
        <v>49</v>
      </c>
      <c r="AJC575" s="18" t="s">
        <v>49</v>
      </c>
      <c r="AJD575" s="18" t="s">
        <v>49</v>
      </c>
      <c r="AJE575" s="18" t="s">
        <v>49</v>
      </c>
      <c r="AJF575" s="18" t="s">
        <v>49</v>
      </c>
      <c r="AJG575" s="18" t="s">
        <v>49</v>
      </c>
      <c r="AJH575" s="18" t="s">
        <v>49</v>
      </c>
      <c r="AJI575" s="18" t="s">
        <v>49</v>
      </c>
      <c r="AJJ575" s="18" t="s">
        <v>49</v>
      </c>
      <c r="AJK575" s="18" t="s">
        <v>49</v>
      </c>
      <c r="AJL575" s="18" t="s">
        <v>49</v>
      </c>
      <c r="AJM575" s="18" t="s">
        <v>49</v>
      </c>
      <c r="AJN575" s="18" t="s">
        <v>49</v>
      </c>
      <c r="AJO575" s="18" t="s">
        <v>49</v>
      </c>
      <c r="AJP575" s="18" t="s">
        <v>49</v>
      </c>
      <c r="AJQ575" s="18" t="s">
        <v>49</v>
      </c>
      <c r="AJR575" s="18" t="s">
        <v>49</v>
      </c>
      <c r="AJS575" s="18" t="s">
        <v>49</v>
      </c>
      <c r="AJT575" s="18" t="s">
        <v>49</v>
      </c>
      <c r="AJU575" s="18" t="s">
        <v>49</v>
      </c>
      <c r="AJV575" s="18" t="s">
        <v>49</v>
      </c>
      <c r="AJW575" s="18" t="s">
        <v>49</v>
      </c>
      <c r="AJX575" s="18" t="s">
        <v>49</v>
      </c>
      <c r="AJY575" s="18" t="s">
        <v>49</v>
      </c>
      <c r="AJZ575" s="18" t="s">
        <v>49</v>
      </c>
      <c r="AKA575" s="18" t="s">
        <v>49</v>
      </c>
      <c r="AKB575" s="18" t="s">
        <v>49</v>
      </c>
      <c r="AKC575" s="18" t="s">
        <v>49</v>
      </c>
      <c r="AKD575" s="18" t="s">
        <v>49</v>
      </c>
      <c r="AKE575" s="18" t="s">
        <v>49</v>
      </c>
      <c r="AKF575" s="18" t="s">
        <v>49</v>
      </c>
      <c r="AKG575" s="18" t="s">
        <v>49</v>
      </c>
      <c r="AKH575" s="18" t="s">
        <v>49</v>
      </c>
      <c r="AKI575" s="18" t="s">
        <v>49</v>
      </c>
      <c r="AKJ575" s="18" t="s">
        <v>49</v>
      </c>
      <c r="AKK575" s="18" t="s">
        <v>49</v>
      </c>
      <c r="AKL575" s="18" t="s">
        <v>49</v>
      </c>
      <c r="AKM575" s="18" t="s">
        <v>49</v>
      </c>
      <c r="AKN575" s="18" t="s">
        <v>49</v>
      </c>
      <c r="AKO575" s="18" t="s">
        <v>49</v>
      </c>
      <c r="AKP575" s="18" t="s">
        <v>49</v>
      </c>
      <c r="AKQ575" s="18" t="s">
        <v>49</v>
      </c>
      <c r="AKR575" s="18" t="s">
        <v>49</v>
      </c>
      <c r="AKS575" s="18" t="s">
        <v>49</v>
      </c>
      <c r="AKT575" s="18" t="s">
        <v>49</v>
      </c>
      <c r="AKU575" s="18" t="s">
        <v>49</v>
      </c>
      <c r="AKV575" s="18" t="s">
        <v>49</v>
      </c>
      <c r="AKW575" s="18" t="s">
        <v>49</v>
      </c>
      <c r="AKX575" s="18" t="s">
        <v>49</v>
      </c>
      <c r="AKY575" s="18" t="s">
        <v>49</v>
      </c>
      <c r="AKZ575" s="18" t="s">
        <v>49</v>
      </c>
      <c r="ALA575" s="18" t="s">
        <v>49</v>
      </c>
      <c r="ALB575" s="18" t="s">
        <v>49</v>
      </c>
      <c r="ALC575" s="18" t="s">
        <v>49</v>
      </c>
      <c r="ALD575" s="18" t="s">
        <v>49</v>
      </c>
      <c r="ALE575" s="18" t="s">
        <v>49</v>
      </c>
      <c r="ALF575" s="18" t="s">
        <v>49</v>
      </c>
      <c r="ALG575" s="18" t="s">
        <v>49</v>
      </c>
      <c r="ALH575" s="18" t="s">
        <v>49</v>
      </c>
      <c r="ALI575" s="18" t="s">
        <v>49</v>
      </c>
      <c r="ALJ575" s="18" t="s">
        <v>49</v>
      </c>
      <c r="ALK575" s="18" t="s">
        <v>49</v>
      </c>
      <c r="ALL575" s="18" t="s">
        <v>49</v>
      </c>
      <c r="ALM575" s="18" t="s">
        <v>49</v>
      </c>
      <c r="ALN575" s="18" t="s">
        <v>49</v>
      </c>
      <c r="ALO575" s="18" t="s">
        <v>49</v>
      </c>
      <c r="ALP575" s="18" t="s">
        <v>49</v>
      </c>
      <c r="ALQ575" s="18" t="s">
        <v>49</v>
      </c>
      <c r="ALR575" s="18" t="s">
        <v>49</v>
      </c>
      <c r="ALS575" s="18" t="s">
        <v>49</v>
      </c>
      <c r="ALT575" s="18" t="s">
        <v>49</v>
      </c>
      <c r="ALU575" s="18" t="s">
        <v>49</v>
      </c>
      <c r="ALV575" s="18" t="s">
        <v>49</v>
      </c>
      <c r="ALW575" s="18" t="s">
        <v>49</v>
      </c>
      <c r="ALX575" s="18" t="s">
        <v>49</v>
      </c>
      <c r="ALY575" s="18" t="s">
        <v>49</v>
      </c>
      <c r="ALZ575" s="18" t="s">
        <v>49</v>
      </c>
      <c r="AMA575" s="18" t="s">
        <v>49</v>
      </c>
      <c r="AMB575" s="18" t="s">
        <v>49</v>
      </c>
      <c r="AMC575" s="18" t="s">
        <v>49</v>
      </c>
      <c r="AMD575" s="18" t="s">
        <v>49</v>
      </c>
      <c r="AME575" s="18" t="s">
        <v>49</v>
      </c>
      <c r="AMF575" s="18" t="s">
        <v>49</v>
      </c>
      <c r="AMG575" s="18" t="s">
        <v>49</v>
      </c>
      <c r="AMH575" s="18" t="s">
        <v>49</v>
      </c>
      <c r="AMI575" s="18" t="s">
        <v>49</v>
      </c>
      <c r="AMJ575" s="18" t="s">
        <v>49</v>
      </c>
      <c r="AMK575" s="18" t="s">
        <v>49</v>
      </c>
      <c r="AML575" s="18" t="s">
        <v>49</v>
      </c>
      <c r="AMM575" s="18" t="s">
        <v>49</v>
      </c>
      <c r="AMN575" s="18" t="s">
        <v>49</v>
      </c>
      <c r="AMO575" s="18" t="s">
        <v>49</v>
      </c>
      <c r="AMP575" s="18" t="s">
        <v>49</v>
      </c>
      <c r="AMQ575" s="18" t="s">
        <v>49</v>
      </c>
      <c r="AMR575" s="18" t="s">
        <v>49</v>
      </c>
      <c r="AMS575" s="18" t="s">
        <v>49</v>
      </c>
      <c r="AMT575" s="18" t="s">
        <v>49</v>
      </c>
      <c r="AMU575" s="18" t="s">
        <v>49</v>
      </c>
      <c r="AMV575" s="18" t="s">
        <v>49</v>
      </c>
      <c r="AMW575" s="18" t="s">
        <v>49</v>
      </c>
      <c r="AMX575" s="18" t="s">
        <v>49</v>
      </c>
      <c r="AMY575" s="18" t="s">
        <v>49</v>
      </c>
      <c r="AMZ575" s="18" t="s">
        <v>49</v>
      </c>
      <c r="ANA575" s="18" t="s">
        <v>49</v>
      </c>
      <c r="ANB575" s="18" t="s">
        <v>49</v>
      </c>
      <c r="ANC575" s="18" t="s">
        <v>49</v>
      </c>
      <c r="AND575" s="18" t="s">
        <v>49</v>
      </c>
      <c r="ANE575" s="18" t="s">
        <v>49</v>
      </c>
      <c r="ANF575" s="18" t="s">
        <v>49</v>
      </c>
      <c r="ANG575" s="18" t="s">
        <v>49</v>
      </c>
      <c r="ANH575" s="18" t="s">
        <v>49</v>
      </c>
      <c r="ANI575" s="18" t="s">
        <v>49</v>
      </c>
      <c r="ANJ575" s="18" t="s">
        <v>49</v>
      </c>
      <c r="ANK575" s="18" t="s">
        <v>49</v>
      </c>
      <c r="ANL575" s="18" t="s">
        <v>49</v>
      </c>
      <c r="ANM575" s="18" t="s">
        <v>49</v>
      </c>
      <c r="ANN575" s="18" t="s">
        <v>49</v>
      </c>
      <c r="ANO575" s="18" t="s">
        <v>49</v>
      </c>
      <c r="ANP575" s="18" t="s">
        <v>49</v>
      </c>
      <c r="ANQ575" s="18" t="s">
        <v>49</v>
      </c>
      <c r="ANR575" s="18" t="s">
        <v>49</v>
      </c>
      <c r="ANS575" s="18" t="s">
        <v>49</v>
      </c>
      <c r="ANT575" s="18" t="s">
        <v>49</v>
      </c>
      <c r="ANU575" s="18" t="s">
        <v>49</v>
      </c>
      <c r="ANV575" s="18" t="s">
        <v>49</v>
      </c>
      <c r="ANW575" s="18" t="s">
        <v>49</v>
      </c>
      <c r="ANX575" s="18" t="s">
        <v>49</v>
      </c>
      <c r="ANY575" s="18" t="s">
        <v>49</v>
      </c>
      <c r="ANZ575" s="18" t="s">
        <v>49</v>
      </c>
      <c r="AOA575" s="18" t="s">
        <v>49</v>
      </c>
      <c r="AOB575" s="18" t="s">
        <v>49</v>
      </c>
      <c r="AOC575" s="18" t="s">
        <v>49</v>
      </c>
      <c r="AOD575" s="18" t="s">
        <v>49</v>
      </c>
      <c r="AOE575" s="18" t="s">
        <v>49</v>
      </c>
      <c r="AOF575" s="18" t="s">
        <v>49</v>
      </c>
      <c r="AOG575" s="18" t="s">
        <v>49</v>
      </c>
      <c r="AOH575" s="18" t="s">
        <v>49</v>
      </c>
      <c r="AOI575" s="18" t="s">
        <v>49</v>
      </c>
      <c r="AOJ575" s="18" t="s">
        <v>49</v>
      </c>
      <c r="AOK575" s="18" t="s">
        <v>49</v>
      </c>
      <c r="AOL575" s="18" t="s">
        <v>49</v>
      </c>
      <c r="AOM575" s="18" t="s">
        <v>49</v>
      </c>
      <c r="AON575" s="18" t="s">
        <v>49</v>
      </c>
      <c r="AOO575" s="18" t="s">
        <v>49</v>
      </c>
      <c r="AOP575" s="18" t="s">
        <v>49</v>
      </c>
      <c r="AOQ575" s="18" t="s">
        <v>49</v>
      </c>
      <c r="AOR575" s="18" t="s">
        <v>49</v>
      </c>
      <c r="AOS575" s="18" t="s">
        <v>49</v>
      </c>
      <c r="AOT575" s="18" t="s">
        <v>49</v>
      </c>
      <c r="AOU575" s="18" t="s">
        <v>49</v>
      </c>
      <c r="AOV575" s="18" t="s">
        <v>49</v>
      </c>
      <c r="AOW575" s="18" t="s">
        <v>49</v>
      </c>
      <c r="AOX575" s="18" t="s">
        <v>49</v>
      </c>
      <c r="AOY575" s="18" t="s">
        <v>49</v>
      </c>
      <c r="AOZ575" s="18" t="s">
        <v>49</v>
      </c>
      <c r="APA575" s="18" t="s">
        <v>49</v>
      </c>
      <c r="APB575" s="18" t="s">
        <v>49</v>
      </c>
      <c r="APC575" s="18" t="s">
        <v>49</v>
      </c>
      <c r="APD575" s="18" t="s">
        <v>49</v>
      </c>
      <c r="APE575" s="18" t="s">
        <v>49</v>
      </c>
      <c r="APF575" s="18" t="s">
        <v>49</v>
      </c>
      <c r="APG575" s="18" t="s">
        <v>49</v>
      </c>
      <c r="APH575" s="18" t="s">
        <v>49</v>
      </c>
      <c r="API575" s="18" t="s">
        <v>49</v>
      </c>
      <c r="APJ575" s="18" t="s">
        <v>49</v>
      </c>
      <c r="APK575" s="18" t="s">
        <v>49</v>
      </c>
      <c r="APL575" s="18" t="s">
        <v>49</v>
      </c>
      <c r="APM575" s="18" t="s">
        <v>49</v>
      </c>
      <c r="APN575" s="18" t="s">
        <v>49</v>
      </c>
      <c r="APO575" s="18" t="s">
        <v>49</v>
      </c>
      <c r="APP575" s="18" t="s">
        <v>49</v>
      </c>
      <c r="APQ575" s="18" t="s">
        <v>49</v>
      </c>
      <c r="APR575" s="18" t="s">
        <v>49</v>
      </c>
      <c r="APS575" s="18" t="s">
        <v>49</v>
      </c>
      <c r="APT575" s="18" t="s">
        <v>49</v>
      </c>
      <c r="APU575" s="18" t="s">
        <v>49</v>
      </c>
      <c r="APV575" s="18" t="s">
        <v>49</v>
      </c>
      <c r="APW575" s="18" t="s">
        <v>49</v>
      </c>
      <c r="APX575" s="18" t="s">
        <v>49</v>
      </c>
      <c r="APY575" s="18" t="s">
        <v>49</v>
      </c>
      <c r="APZ575" s="18" t="s">
        <v>49</v>
      </c>
      <c r="AQA575" s="18" t="s">
        <v>49</v>
      </c>
      <c r="AQB575" s="18" t="s">
        <v>49</v>
      </c>
      <c r="AQC575" s="18" t="s">
        <v>49</v>
      </c>
      <c r="AQD575" s="18" t="s">
        <v>49</v>
      </c>
      <c r="AQE575" s="18" t="s">
        <v>49</v>
      </c>
      <c r="AQF575" s="18" t="s">
        <v>49</v>
      </c>
      <c r="AQG575" s="18" t="s">
        <v>49</v>
      </c>
      <c r="AQH575" s="18" t="s">
        <v>49</v>
      </c>
      <c r="AQI575" s="18" t="s">
        <v>49</v>
      </c>
      <c r="AQJ575" s="18" t="s">
        <v>49</v>
      </c>
      <c r="AQK575" s="18" t="s">
        <v>49</v>
      </c>
      <c r="AQL575" s="18" t="s">
        <v>49</v>
      </c>
      <c r="AQM575" s="18" t="s">
        <v>49</v>
      </c>
      <c r="AQN575" s="18" t="s">
        <v>49</v>
      </c>
      <c r="AQO575" s="18" t="s">
        <v>49</v>
      </c>
      <c r="AQP575" s="18" t="s">
        <v>49</v>
      </c>
      <c r="AQQ575" s="18" t="s">
        <v>49</v>
      </c>
      <c r="AQR575" s="18" t="s">
        <v>49</v>
      </c>
      <c r="AQS575" s="18" t="s">
        <v>49</v>
      </c>
      <c r="AQT575" s="18" t="s">
        <v>49</v>
      </c>
      <c r="AQU575" s="18" t="s">
        <v>49</v>
      </c>
      <c r="AQV575" s="18" t="s">
        <v>49</v>
      </c>
      <c r="AQW575" s="18" t="s">
        <v>49</v>
      </c>
      <c r="AQX575" s="18" t="s">
        <v>49</v>
      </c>
      <c r="AQY575" s="18" t="s">
        <v>49</v>
      </c>
      <c r="AQZ575" s="18" t="s">
        <v>49</v>
      </c>
      <c r="ARA575" s="18" t="s">
        <v>49</v>
      </c>
      <c r="ARB575" s="18" t="s">
        <v>49</v>
      </c>
      <c r="ARC575" s="18" t="s">
        <v>49</v>
      </c>
      <c r="ARD575" s="18" t="s">
        <v>49</v>
      </c>
      <c r="ARE575" s="18" t="s">
        <v>49</v>
      </c>
      <c r="ARF575" s="18" t="s">
        <v>49</v>
      </c>
      <c r="ARG575" s="18" t="s">
        <v>49</v>
      </c>
      <c r="ARH575" s="18" t="s">
        <v>49</v>
      </c>
      <c r="ARI575" s="18" t="s">
        <v>49</v>
      </c>
      <c r="ARJ575" s="18" t="s">
        <v>49</v>
      </c>
      <c r="ARK575" s="18" t="s">
        <v>49</v>
      </c>
      <c r="ARL575" s="18" t="s">
        <v>49</v>
      </c>
      <c r="ARM575" s="18" t="s">
        <v>49</v>
      </c>
      <c r="ARN575" s="18" t="s">
        <v>49</v>
      </c>
      <c r="ARO575" s="18" t="s">
        <v>49</v>
      </c>
      <c r="ARP575" s="18" t="s">
        <v>49</v>
      </c>
      <c r="ARQ575" s="18" t="s">
        <v>49</v>
      </c>
      <c r="ARR575" s="18" t="s">
        <v>49</v>
      </c>
      <c r="ARS575" s="18" t="s">
        <v>49</v>
      </c>
      <c r="ART575" s="18" t="s">
        <v>49</v>
      </c>
      <c r="ARU575" s="18" t="s">
        <v>49</v>
      </c>
      <c r="ARV575" s="18" t="s">
        <v>49</v>
      </c>
      <c r="ARW575" s="18" t="s">
        <v>49</v>
      </c>
      <c r="ARX575" s="18" t="s">
        <v>49</v>
      </c>
      <c r="ARY575" s="18" t="s">
        <v>49</v>
      </c>
      <c r="ARZ575" s="18" t="s">
        <v>49</v>
      </c>
      <c r="ASA575" s="18" t="s">
        <v>49</v>
      </c>
      <c r="ASB575" s="18" t="s">
        <v>49</v>
      </c>
      <c r="ASC575" s="18" t="s">
        <v>49</v>
      </c>
      <c r="ASD575" s="18" t="s">
        <v>49</v>
      </c>
      <c r="ASE575" s="18" t="s">
        <v>49</v>
      </c>
      <c r="ASF575" s="18" t="s">
        <v>49</v>
      </c>
      <c r="ASG575" s="18" t="s">
        <v>49</v>
      </c>
      <c r="ASH575" s="18" t="s">
        <v>49</v>
      </c>
      <c r="ASI575" s="18" t="s">
        <v>49</v>
      </c>
      <c r="ASJ575" s="18" t="s">
        <v>49</v>
      </c>
      <c r="ASK575" s="18" t="s">
        <v>49</v>
      </c>
      <c r="ASL575" s="18" t="s">
        <v>49</v>
      </c>
      <c r="ASM575" s="18" t="s">
        <v>49</v>
      </c>
      <c r="ASN575" s="18" t="s">
        <v>49</v>
      </c>
      <c r="ASO575" s="18" t="s">
        <v>49</v>
      </c>
      <c r="ASP575" s="18" t="s">
        <v>49</v>
      </c>
      <c r="ASQ575" s="18" t="s">
        <v>49</v>
      </c>
      <c r="ASR575" s="18" t="s">
        <v>49</v>
      </c>
      <c r="ASS575" s="18" t="s">
        <v>49</v>
      </c>
      <c r="AST575" s="18" t="s">
        <v>49</v>
      </c>
      <c r="ASU575" s="18" t="s">
        <v>49</v>
      </c>
      <c r="ASV575" s="18" t="s">
        <v>49</v>
      </c>
      <c r="ASW575" s="18" t="s">
        <v>49</v>
      </c>
      <c r="ASX575" s="18" t="s">
        <v>49</v>
      </c>
      <c r="ASY575" s="18" t="s">
        <v>49</v>
      </c>
      <c r="ASZ575" s="18" t="s">
        <v>49</v>
      </c>
      <c r="ATA575" s="18" t="s">
        <v>49</v>
      </c>
      <c r="ATB575" s="18" t="s">
        <v>49</v>
      </c>
      <c r="ATC575" s="18" t="s">
        <v>49</v>
      </c>
      <c r="ATD575" s="18" t="s">
        <v>49</v>
      </c>
      <c r="ATE575" s="18" t="s">
        <v>49</v>
      </c>
      <c r="ATF575" s="18" t="s">
        <v>49</v>
      </c>
      <c r="ATG575" s="18" t="s">
        <v>49</v>
      </c>
      <c r="ATH575" s="18" t="s">
        <v>49</v>
      </c>
      <c r="ATI575" s="18" t="s">
        <v>49</v>
      </c>
      <c r="ATJ575" s="18" t="s">
        <v>49</v>
      </c>
      <c r="ATK575" s="18" t="s">
        <v>49</v>
      </c>
      <c r="ATL575" s="18" t="s">
        <v>49</v>
      </c>
      <c r="ATM575" s="18" t="s">
        <v>49</v>
      </c>
      <c r="ATN575" s="18" t="s">
        <v>49</v>
      </c>
      <c r="ATO575" s="18" t="s">
        <v>49</v>
      </c>
      <c r="ATP575" s="18" t="s">
        <v>49</v>
      </c>
      <c r="ATQ575" s="18" t="s">
        <v>49</v>
      </c>
      <c r="ATR575" s="18" t="s">
        <v>49</v>
      </c>
      <c r="ATS575" s="18" t="s">
        <v>49</v>
      </c>
      <c r="ATT575" s="18" t="s">
        <v>49</v>
      </c>
      <c r="ATU575" s="18" t="s">
        <v>49</v>
      </c>
      <c r="ATV575" s="18" t="s">
        <v>49</v>
      </c>
      <c r="ATW575" s="18" t="s">
        <v>49</v>
      </c>
      <c r="ATX575" s="18" t="s">
        <v>49</v>
      </c>
      <c r="ATY575" s="18" t="s">
        <v>49</v>
      </c>
      <c r="ATZ575" s="18" t="s">
        <v>49</v>
      </c>
      <c r="AUA575" s="18" t="s">
        <v>49</v>
      </c>
      <c r="AUB575" s="18" t="s">
        <v>49</v>
      </c>
      <c r="AUC575" s="18" t="s">
        <v>49</v>
      </c>
      <c r="AUD575" s="18" t="s">
        <v>49</v>
      </c>
      <c r="AUE575" s="18" t="s">
        <v>49</v>
      </c>
      <c r="AUF575" s="18" t="s">
        <v>49</v>
      </c>
      <c r="AUG575" s="18" t="s">
        <v>49</v>
      </c>
      <c r="AUH575" s="18" t="s">
        <v>49</v>
      </c>
      <c r="AUI575" s="18" t="s">
        <v>49</v>
      </c>
      <c r="AUJ575" s="18" t="s">
        <v>49</v>
      </c>
      <c r="AUK575" s="18" t="s">
        <v>49</v>
      </c>
      <c r="AUL575" s="18" t="s">
        <v>49</v>
      </c>
      <c r="AUM575" s="18" t="s">
        <v>49</v>
      </c>
      <c r="AUN575" s="18" t="s">
        <v>49</v>
      </c>
      <c r="AUO575" s="18" t="s">
        <v>49</v>
      </c>
      <c r="AUP575" s="18" t="s">
        <v>49</v>
      </c>
      <c r="AUQ575" s="18" t="s">
        <v>49</v>
      </c>
      <c r="AUR575" s="18" t="s">
        <v>49</v>
      </c>
      <c r="AUS575" s="18" t="s">
        <v>49</v>
      </c>
      <c r="AUT575" s="18" t="s">
        <v>49</v>
      </c>
      <c r="AUU575" s="18" t="s">
        <v>49</v>
      </c>
      <c r="AUV575" s="18" t="s">
        <v>49</v>
      </c>
      <c r="AUW575" s="18" t="s">
        <v>49</v>
      </c>
      <c r="AUX575" s="18" t="s">
        <v>49</v>
      </c>
      <c r="AUY575" s="18" t="s">
        <v>49</v>
      </c>
      <c r="AUZ575" s="18" t="s">
        <v>49</v>
      </c>
      <c r="AVA575" s="18" t="s">
        <v>49</v>
      </c>
      <c r="AVB575" s="18" t="s">
        <v>49</v>
      </c>
      <c r="AVC575" s="18" t="s">
        <v>49</v>
      </c>
      <c r="AVD575" s="18" t="s">
        <v>49</v>
      </c>
      <c r="AVE575" s="18" t="s">
        <v>49</v>
      </c>
      <c r="AVF575" s="18" t="s">
        <v>49</v>
      </c>
      <c r="AVG575" s="18" t="s">
        <v>49</v>
      </c>
      <c r="AVH575" s="18" t="s">
        <v>49</v>
      </c>
      <c r="AVI575" s="18" t="s">
        <v>49</v>
      </c>
      <c r="AVJ575" s="18" t="s">
        <v>49</v>
      </c>
      <c r="AVK575" s="18" t="s">
        <v>49</v>
      </c>
      <c r="AVL575" s="18" t="s">
        <v>49</v>
      </c>
      <c r="AVM575" s="18" t="s">
        <v>49</v>
      </c>
      <c r="AVN575" s="18" t="s">
        <v>49</v>
      </c>
      <c r="AVO575" s="18" t="s">
        <v>49</v>
      </c>
      <c r="AVP575" s="18" t="s">
        <v>49</v>
      </c>
      <c r="AVQ575" s="18" t="s">
        <v>49</v>
      </c>
      <c r="AVR575" s="18" t="s">
        <v>49</v>
      </c>
      <c r="AVS575" s="18" t="s">
        <v>49</v>
      </c>
      <c r="AVT575" s="18" t="s">
        <v>49</v>
      </c>
      <c r="AVU575" s="18" t="s">
        <v>49</v>
      </c>
      <c r="AVV575" s="18" t="s">
        <v>49</v>
      </c>
      <c r="AVW575" s="18" t="s">
        <v>49</v>
      </c>
      <c r="AVX575" s="18" t="s">
        <v>49</v>
      </c>
      <c r="AVY575" s="18" t="s">
        <v>49</v>
      </c>
      <c r="AVZ575" s="18" t="s">
        <v>49</v>
      </c>
      <c r="AWA575" s="18" t="s">
        <v>49</v>
      </c>
      <c r="AWB575" s="18" t="s">
        <v>49</v>
      </c>
      <c r="AWC575" s="18" t="s">
        <v>49</v>
      </c>
      <c r="AWD575" s="18" t="s">
        <v>49</v>
      </c>
      <c r="AWE575" s="18" t="s">
        <v>49</v>
      </c>
      <c r="AWF575" s="18" t="s">
        <v>49</v>
      </c>
      <c r="AWG575" s="18" t="s">
        <v>49</v>
      </c>
      <c r="AWH575" s="18" t="s">
        <v>49</v>
      </c>
      <c r="AWI575" s="18" t="s">
        <v>49</v>
      </c>
      <c r="AWJ575" s="18" t="s">
        <v>49</v>
      </c>
      <c r="AWK575" s="18" t="s">
        <v>49</v>
      </c>
      <c r="AWL575" s="18" t="s">
        <v>49</v>
      </c>
      <c r="AWM575" s="18" t="s">
        <v>49</v>
      </c>
      <c r="AWN575" s="18" t="s">
        <v>49</v>
      </c>
      <c r="AWO575" s="18" t="s">
        <v>49</v>
      </c>
      <c r="AWP575" s="18" t="s">
        <v>49</v>
      </c>
      <c r="AWQ575" s="18" t="s">
        <v>49</v>
      </c>
      <c r="AWR575" s="18" t="s">
        <v>49</v>
      </c>
      <c r="AWS575" s="18" t="s">
        <v>49</v>
      </c>
      <c r="AWT575" s="18" t="s">
        <v>49</v>
      </c>
      <c r="AWU575" s="18" t="s">
        <v>49</v>
      </c>
      <c r="AWV575" s="18" t="s">
        <v>49</v>
      </c>
      <c r="AWW575" s="18" t="s">
        <v>49</v>
      </c>
      <c r="AWX575" s="18" t="s">
        <v>49</v>
      </c>
      <c r="AWY575" s="18" t="s">
        <v>49</v>
      </c>
      <c r="AWZ575" s="18" t="s">
        <v>49</v>
      </c>
      <c r="AXA575" s="18" t="s">
        <v>49</v>
      </c>
      <c r="AXB575" s="18" t="s">
        <v>49</v>
      </c>
      <c r="AXC575" s="18" t="s">
        <v>49</v>
      </c>
      <c r="AXD575" s="18" t="s">
        <v>49</v>
      </c>
      <c r="AXE575" s="18" t="s">
        <v>49</v>
      </c>
      <c r="AXF575" s="18" t="s">
        <v>49</v>
      </c>
      <c r="AXG575" s="18" t="s">
        <v>49</v>
      </c>
      <c r="AXH575" s="18" t="s">
        <v>49</v>
      </c>
      <c r="AXI575" s="18" t="s">
        <v>49</v>
      </c>
      <c r="AXJ575" s="18" t="s">
        <v>49</v>
      </c>
      <c r="AXK575" s="18" t="s">
        <v>49</v>
      </c>
      <c r="AXL575" s="18" t="s">
        <v>49</v>
      </c>
      <c r="AXM575" s="18" t="s">
        <v>49</v>
      </c>
      <c r="AXN575" s="18" t="s">
        <v>49</v>
      </c>
      <c r="AXO575" s="18" t="s">
        <v>49</v>
      </c>
      <c r="AXP575" s="18" t="s">
        <v>49</v>
      </c>
      <c r="AXQ575" s="18" t="s">
        <v>49</v>
      </c>
      <c r="AXR575" s="18" t="s">
        <v>49</v>
      </c>
      <c r="AXS575" s="18" t="s">
        <v>49</v>
      </c>
      <c r="AXT575" s="18" t="s">
        <v>49</v>
      </c>
      <c r="AXU575" s="18" t="s">
        <v>49</v>
      </c>
      <c r="AXV575" s="18" t="s">
        <v>49</v>
      </c>
      <c r="AXW575" s="18" t="s">
        <v>49</v>
      </c>
      <c r="AXX575" s="18" t="s">
        <v>49</v>
      </c>
      <c r="AXY575" s="18" t="s">
        <v>49</v>
      </c>
      <c r="AXZ575" s="18" t="s">
        <v>49</v>
      </c>
      <c r="AYA575" s="18" t="s">
        <v>49</v>
      </c>
      <c r="AYB575" s="18" t="s">
        <v>49</v>
      </c>
      <c r="AYC575" s="18" t="s">
        <v>49</v>
      </c>
      <c r="AYD575" s="18" t="s">
        <v>49</v>
      </c>
      <c r="AYE575" s="18" t="s">
        <v>49</v>
      </c>
      <c r="AYF575" s="18" t="s">
        <v>49</v>
      </c>
      <c r="AYG575" s="18" t="s">
        <v>49</v>
      </c>
      <c r="AYH575" s="18" t="s">
        <v>49</v>
      </c>
      <c r="AYI575" s="18" t="s">
        <v>49</v>
      </c>
      <c r="AYJ575" s="18" t="s">
        <v>49</v>
      </c>
      <c r="AYK575" s="18" t="s">
        <v>49</v>
      </c>
      <c r="AYL575" s="18" t="s">
        <v>49</v>
      </c>
      <c r="AYM575" s="18" t="s">
        <v>49</v>
      </c>
      <c r="AYN575" s="18" t="s">
        <v>49</v>
      </c>
      <c r="AYO575" s="18" t="s">
        <v>49</v>
      </c>
      <c r="AYP575" s="18" t="s">
        <v>49</v>
      </c>
      <c r="AYQ575" s="18" t="s">
        <v>49</v>
      </c>
      <c r="AYR575" s="18" t="s">
        <v>49</v>
      </c>
      <c r="AYS575" s="18" t="s">
        <v>49</v>
      </c>
      <c r="AYT575" s="18" t="s">
        <v>49</v>
      </c>
      <c r="AYU575" s="18" t="s">
        <v>49</v>
      </c>
      <c r="AYV575" s="18" t="s">
        <v>49</v>
      </c>
      <c r="AYW575" s="18" t="s">
        <v>49</v>
      </c>
      <c r="AYX575" s="18" t="s">
        <v>49</v>
      </c>
      <c r="AYY575" s="18" t="s">
        <v>49</v>
      </c>
      <c r="AYZ575" s="18" t="s">
        <v>49</v>
      </c>
      <c r="AZA575" s="18" t="s">
        <v>49</v>
      </c>
      <c r="AZB575" s="18" t="s">
        <v>49</v>
      </c>
      <c r="AZC575" s="18" t="s">
        <v>49</v>
      </c>
      <c r="AZD575" s="18" t="s">
        <v>49</v>
      </c>
      <c r="AZE575" s="18" t="s">
        <v>49</v>
      </c>
      <c r="AZF575" s="18" t="s">
        <v>49</v>
      </c>
      <c r="AZG575" s="18" t="s">
        <v>49</v>
      </c>
      <c r="AZH575" s="18" t="s">
        <v>49</v>
      </c>
      <c r="AZI575" s="18" t="s">
        <v>49</v>
      </c>
      <c r="AZJ575" s="18" t="s">
        <v>49</v>
      </c>
      <c r="AZK575" s="18" t="s">
        <v>49</v>
      </c>
      <c r="AZL575" s="18" t="s">
        <v>49</v>
      </c>
      <c r="AZM575" s="18" t="s">
        <v>49</v>
      </c>
      <c r="AZN575" s="18" t="s">
        <v>49</v>
      </c>
      <c r="AZO575" s="18" t="s">
        <v>49</v>
      </c>
      <c r="AZP575" s="18" t="s">
        <v>49</v>
      </c>
      <c r="AZQ575" s="18" t="s">
        <v>49</v>
      </c>
      <c r="AZR575" s="18" t="s">
        <v>49</v>
      </c>
      <c r="AZS575" s="18" t="s">
        <v>49</v>
      </c>
      <c r="AZT575" s="18" t="s">
        <v>49</v>
      </c>
      <c r="AZU575" s="18" t="s">
        <v>49</v>
      </c>
      <c r="AZV575" s="18" t="s">
        <v>49</v>
      </c>
      <c r="AZW575" s="18" t="s">
        <v>49</v>
      </c>
      <c r="AZX575" s="18" t="s">
        <v>49</v>
      </c>
      <c r="AZY575" s="18" t="s">
        <v>49</v>
      </c>
      <c r="AZZ575" s="18" t="s">
        <v>49</v>
      </c>
      <c r="BAA575" s="18" t="s">
        <v>49</v>
      </c>
      <c r="BAB575" s="18" t="s">
        <v>49</v>
      </c>
      <c r="BAC575" s="18" t="s">
        <v>49</v>
      </c>
      <c r="BAD575" s="18" t="s">
        <v>49</v>
      </c>
      <c r="BAE575" s="18" t="s">
        <v>49</v>
      </c>
      <c r="BAF575" s="18" t="s">
        <v>49</v>
      </c>
      <c r="BAG575" s="18" t="s">
        <v>49</v>
      </c>
      <c r="BAH575" s="18" t="s">
        <v>49</v>
      </c>
      <c r="BAI575" s="18" t="s">
        <v>49</v>
      </c>
      <c r="BAJ575" s="18" t="s">
        <v>49</v>
      </c>
      <c r="BAK575" s="18" t="s">
        <v>49</v>
      </c>
      <c r="BAL575" s="18" t="s">
        <v>49</v>
      </c>
      <c r="BAM575" s="18" t="s">
        <v>49</v>
      </c>
      <c r="BAN575" s="18" t="s">
        <v>49</v>
      </c>
      <c r="BAO575" s="18" t="s">
        <v>49</v>
      </c>
      <c r="BAP575" s="18" t="s">
        <v>49</v>
      </c>
      <c r="BAQ575" s="18" t="s">
        <v>49</v>
      </c>
      <c r="BAR575" s="18" t="s">
        <v>49</v>
      </c>
      <c r="BAS575" s="18" t="s">
        <v>49</v>
      </c>
      <c r="BAT575" s="18" t="s">
        <v>49</v>
      </c>
      <c r="BAU575" s="18" t="s">
        <v>49</v>
      </c>
      <c r="BAV575" s="18" t="s">
        <v>49</v>
      </c>
      <c r="BAW575" s="18" t="s">
        <v>49</v>
      </c>
      <c r="BAX575" s="18" t="s">
        <v>49</v>
      </c>
      <c r="BAY575" s="18" t="s">
        <v>49</v>
      </c>
      <c r="BAZ575" s="18" t="s">
        <v>49</v>
      </c>
      <c r="BBA575" s="18" t="s">
        <v>49</v>
      </c>
      <c r="BBB575" s="18" t="s">
        <v>49</v>
      </c>
      <c r="BBC575" s="18" t="s">
        <v>49</v>
      </c>
      <c r="BBD575" s="18" t="s">
        <v>49</v>
      </c>
      <c r="BBE575" s="18" t="s">
        <v>49</v>
      </c>
      <c r="BBF575" s="18" t="s">
        <v>49</v>
      </c>
      <c r="BBG575" s="18" t="s">
        <v>49</v>
      </c>
      <c r="BBH575" s="18" t="s">
        <v>49</v>
      </c>
      <c r="BBI575" s="18" t="s">
        <v>49</v>
      </c>
      <c r="BBJ575" s="18" t="s">
        <v>49</v>
      </c>
      <c r="BBK575" s="18" t="s">
        <v>49</v>
      </c>
      <c r="BBL575" s="18" t="s">
        <v>49</v>
      </c>
      <c r="BBM575" s="18" t="s">
        <v>49</v>
      </c>
      <c r="BBN575" s="18" t="s">
        <v>49</v>
      </c>
      <c r="BBO575" s="18" t="s">
        <v>49</v>
      </c>
      <c r="BBP575" s="18" t="s">
        <v>49</v>
      </c>
      <c r="BBQ575" s="18" t="s">
        <v>49</v>
      </c>
      <c r="BBR575" s="18" t="s">
        <v>49</v>
      </c>
      <c r="BBS575" s="18" t="s">
        <v>49</v>
      </c>
      <c r="BBT575" s="18" t="s">
        <v>49</v>
      </c>
      <c r="BBU575" s="18" t="s">
        <v>49</v>
      </c>
      <c r="BBV575" s="18" t="s">
        <v>49</v>
      </c>
      <c r="BBW575" s="18" t="s">
        <v>49</v>
      </c>
      <c r="BBX575" s="18" t="s">
        <v>49</v>
      </c>
      <c r="BBY575" s="18" t="s">
        <v>49</v>
      </c>
      <c r="BBZ575" s="18" t="s">
        <v>49</v>
      </c>
      <c r="BCA575" s="18" t="s">
        <v>49</v>
      </c>
      <c r="BCB575" s="18" t="s">
        <v>49</v>
      </c>
      <c r="BCC575" s="18" t="s">
        <v>49</v>
      </c>
      <c r="BCD575" s="18" t="s">
        <v>49</v>
      </c>
      <c r="BCE575" s="18" t="s">
        <v>49</v>
      </c>
      <c r="BCF575" s="18" t="s">
        <v>49</v>
      </c>
      <c r="BCG575" s="18" t="s">
        <v>49</v>
      </c>
      <c r="BCH575" s="18" t="s">
        <v>49</v>
      </c>
      <c r="BCI575" s="18" t="s">
        <v>49</v>
      </c>
      <c r="BCJ575" s="18" t="s">
        <v>49</v>
      </c>
      <c r="BCK575" s="18" t="s">
        <v>49</v>
      </c>
      <c r="BCL575" s="18" t="s">
        <v>49</v>
      </c>
      <c r="BCM575" s="18" t="s">
        <v>49</v>
      </c>
      <c r="BCN575" s="18" t="s">
        <v>49</v>
      </c>
      <c r="BCO575" s="18" t="s">
        <v>49</v>
      </c>
      <c r="BCP575" s="18" t="s">
        <v>49</v>
      </c>
      <c r="BCQ575" s="18" t="s">
        <v>49</v>
      </c>
      <c r="BCR575" s="18" t="s">
        <v>49</v>
      </c>
      <c r="BCS575" s="18" t="s">
        <v>49</v>
      </c>
      <c r="BCT575" s="18" t="s">
        <v>49</v>
      </c>
      <c r="BCU575" s="18" t="s">
        <v>49</v>
      </c>
      <c r="BCV575" s="18" t="s">
        <v>49</v>
      </c>
      <c r="BCW575" s="18" t="s">
        <v>49</v>
      </c>
      <c r="BCX575" s="18" t="s">
        <v>49</v>
      </c>
      <c r="BCY575" s="18" t="s">
        <v>49</v>
      </c>
      <c r="BCZ575" s="18" t="s">
        <v>49</v>
      </c>
      <c r="BDA575" s="18" t="s">
        <v>49</v>
      </c>
      <c r="BDB575" s="18" t="s">
        <v>49</v>
      </c>
      <c r="BDC575" s="18" t="s">
        <v>49</v>
      </c>
      <c r="BDD575" s="18" t="s">
        <v>49</v>
      </c>
      <c r="BDE575" s="18" t="s">
        <v>49</v>
      </c>
      <c r="BDF575" s="18" t="s">
        <v>49</v>
      </c>
      <c r="BDG575" s="18" t="s">
        <v>49</v>
      </c>
      <c r="BDH575" s="18" t="s">
        <v>49</v>
      </c>
      <c r="BDI575" s="18" t="s">
        <v>49</v>
      </c>
      <c r="BDJ575" s="18" t="s">
        <v>49</v>
      </c>
      <c r="BDK575" s="18" t="s">
        <v>49</v>
      </c>
      <c r="BDL575" s="18" t="s">
        <v>49</v>
      </c>
      <c r="BDM575" s="18" t="s">
        <v>49</v>
      </c>
      <c r="BDN575" s="18" t="s">
        <v>49</v>
      </c>
      <c r="BDO575" s="18" t="s">
        <v>49</v>
      </c>
      <c r="BDP575" s="18" t="s">
        <v>49</v>
      </c>
      <c r="BDQ575" s="18" t="s">
        <v>49</v>
      </c>
      <c r="BDR575" s="18" t="s">
        <v>49</v>
      </c>
      <c r="BDS575" s="18" t="s">
        <v>49</v>
      </c>
      <c r="BDT575" s="18" t="s">
        <v>49</v>
      </c>
      <c r="BDU575" s="18" t="s">
        <v>49</v>
      </c>
      <c r="BDV575" s="18" t="s">
        <v>49</v>
      </c>
      <c r="BDW575" s="18" t="s">
        <v>49</v>
      </c>
      <c r="BDX575" s="18" t="s">
        <v>49</v>
      </c>
      <c r="BDY575" s="18" t="s">
        <v>49</v>
      </c>
      <c r="BDZ575" s="18" t="s">
        <v>49</v>
      </c>
      <c r="BEA575" s="18" t="s">
        <v>49</v>
      </c>
      <c r="BEB575" s="18" t="s">
        <v>49</v>
      </c>
      <c r="BEC575" s="18" t="s">
        <v>49</v>
      </c>
      <c r="BED575" s="18" t="s">
        <v>49</v>
      </c>
      <c r="BEE575" s="18" t="s">
        <v>49</v>
      </c>
      <c r="BEF575" s="18" t="s">
        <v>49</v>
      </c>
      <c r="BEG575" s="18" t="s">
        <v>49</v>
      </c>
      <c r="BEH575" s="18" t="s">
        <v>49</v>
      </c>
      <c r="BEI575" s="18" t="s">
        <v>49</v>
      </c>
      <c r="BEJ575" s="18" t="s">
        <v>49</v>
      </c>
      <c r="BEK575" s="18" t="s">
        <v>49</v>
      </c>
      <c r="BEL575" s="18" t="s">
        <v>49</v>
      </c>
      <c r="BEM575" s="18" t="s">
        <v>49</v>
      </c>
      <c r="BEN575" s="18" t="s">
        <v>49</v>
      </c>
      <c r="BEO575" s="18" t="s">
        <v>49</v>
      </c>
      <c r="BEP575" s="18" t="s">
        <v>49</v>
      </c>
      <c r="BEQ575" s="18" t="s">
        <v>49</v>
      </c>
      <c r="BER575" s="18" t="s">
        <v>49</v>
      </c>
      <c r="BES575" s="18" t="s">
        <v>49</v>
      </c>
      <c r="BET575" s="18" t="s">
        <v>49</v>
      </c>
      <c r="BEU575" s="18" t="s">
        <v>49</v>
      </c>
      <c r="BEV575" s="18" t="s">
        <v>49</v>
      </c>
      <c r="BEW575" s="18" t="s">
        <v>49</v>
      </c>
      <c r="BEX575" s="18" t="s">
        <v>49</v>
      </c>
      <c r="BEY575" s="18" t="s">
        <v>49</v>
      </c>
      <c r="BEZ575" s="18" t="s">
        <v>49</v>
      </c>
      <c r="BFA575" s="18" t="s">
        <v>49</v>
      </c>
      <c r="BFB575" s="18" t="s">
        <v>49</v>
      </c>
      <c r="BFC575" s="18" t="s">
        <v>49</v>
      </c>
      <c r="BFD575" s="18" t="s">
        <v>49</v>
      </c>
      <c r="BFE575" s="18" t="s">
        <v>49</v>
      </c>
      <c r="BFF575" s="18" t="s">
        <v>49</v>
      </c>
      <c r="BFG575" s="18" t="s">
        <v>49</v>
      </c>
      <c r="BFH575" s="18" t="s">
        <v>49</v>
      </c>
      <c r="BFI575" s="18" t="s">
        <v>49</v>
      </c>
      <c r="BFJ575" s="18" t="s">
        <v>49</v>
      </c>
      <c r="BFK575" s="18" t="s">
        <v>49</v>
      </c>
      <c r="BFL575" s="18" t="s">
        <v>49</v>
      </c>
      <c r="BFM575" s="18" t="s">
        <v>49</v>
      </c>
      <c r="BFN575" s="18" t="s">
        <v>49</v>
      </c>
      <c r="BFO575" s="18" t="s">
        <v>49</v>
      </c>
      <c r="BFP575" s="18" t="s">
        <v>49</v>
      </c>
      <c r="BFQ575" s="18" t="s">
        <v>49</v>
      </c>
      <c r="BFR575" s="18" t="s">
        <v>49</v>
      </c>
      <c r="BFS575" s="18" t="s">
        <v>49</v>
      </c>
      <c r="BFT575" s="18" t="s">
        <v>49</v>
      </c>
      <c r="BFU575" s="18" t="s">
        <v>49</v>
      </c>
      <c r="BFV575" s="18" t="s">
        <v>49</v>
      </c>
      <c r="BFW575" s="18" t="s">
        <v>49</v>
      </c>
      <c r="BFX575" s="18" t="s">
        <v>49</v>
      </c>
      <c r="BFY575" s="18" t="s">
        <v>49</v>
      </c>
      <c r="BFZ575" s="18" t="s">
        <v>49</v>
      </c>
      <c r="BGA575" s="18" t="s">
        <v>49</v>
      </c>
      <c r="BGB575" s="18" t="s">
        <v>49</v>
      </c>
      <c r="BGC575" s="18" t="s">
        <v>49</v>
      </c>
      <c r="BGD575" s="18" t="s">
        <v>49</v>
      </c>
      <c r="BGE575" s="18" t="s">
        <v>49</v>
      </c>
      <c r="BGF575" s="18" t="s">
        <v>49</v>
      </c>
      <c r="BGG575" s="18" t="s">
        <v>49</v>
      </c>
      <c r="BGH575" s="18" t="s">
        <v>49</v>
      </c>
      <c r="BGI575" s="18" t="s">
        <v>49</v>
      </c>
      <c r="BGJ575" s="18" t="s">
        <v>49</v>
      </c>
      <c r="BGK575" s="18" t="s">
        <v>49</v>
      </c>
      <c r="BGL575" s="18" t="s">
        <v>49</v>
      </c>
      <c r="BGM575" s="18" t="s">
        <v>49</v>
      </c>
      <c r="BGN575" s="18" t="s">
        <v>49</v>
      </c>
      <c r="BGO575" s="18" t="s">
        <v>49</v>
      </c>
      <c r="BGP575" s="18" t="s">
        <v>49</v>
      </c>
      <c r="BGQ575" s="18" t="s">
        <v>49</v>
      </c>
      <c r="BGR575" s="18" t="s">
        <v>49</v>
      </c>
      <c r="BGS575" s="18" t="s">
        <v>49</v>
      </c>
      <c r="BGT575" s="18" t="s">
        <v>49</v>
      </c>
      <c r="BGU575" s="18" t="s">
        <v>49</v>
      </c>
      <c r="BGV575" s="18" t="s">
        <v>49</v>
      </c>
      <c r="BGW575" s="18" t="s">
        <v>49</v>
      </c>
      <c r="BGX575" s="18" t="s">
        <v>49</v>
      </c>
      <c r="BGY575" s="18" t="s">
        <v>49</v>
      </c>
      <c r="BGZ575" s="18" t="s">
        <v>49</v>
      </c>
      <c r="BHA575" s="18" t="s">
        <v>49</v>
      </c>
      <c r="BHB575" s="18" t="s">
        <v>49</v>
      </c>
      <c r="BHC575" s="18" t="s">
        <v>49</v>
      </c>
      <c r="BHD575" s="18" t="s">
        <v>49</v>
      </c>
      <c r="BHE575" s="18" t="s">
        <v>49</v>
      </c>
      <c r="BHF575" s="18" t="s">
        <v>49</v>
      </c>
      <c r="BHG575" s="18" t="s">
        <v>49</v>
      </c>
      <c r="BHH575" s="18" t="s">
        <v>49</v>
      </c>
      <c r="BHI575" s="18" t="s">
        <v>49</v>
      </c>
      <c r="BHJ575" s="18" t="s">
        <v>49</v>
      </c>
      <c r="BHK575" s="18" t="s">
        <v>49</v>
      </c>
      <c r="BHL575" s="18" t="s">
        <v>49</v>
      </c>
      <c r="BHM575" s="18" t="s">
        <v>49</v>
      </c>
      <c r="BHN575" s="18" t="s">
        <v>49</v>
      </c>
      <c r="BHO575" s="18" t="s">
        <v>49</v>
      </c>
      <c r="BHP575" s="18" t="s">
        <v>49</v>
      </c>
      <c r="BHQ575" s="18" t="s">
        <v>49</v>
      </c>
      <c r="BHR575" s="18" t="s">
        <v>49</v>
      </c>
      <c r="BHS575" s="18" t="s">
        <v>49</v>
      </c>
      <c r="BHT575" s="18" t="s">
        <v>49</v>
      </c>
      <c r="BHU575" s="18" t="s">
        <v>49</v>
      </c>
      <c r="BHV575" s="18" t="s">
        <v>49</v>
      </c>
      <c r="BHW575" s="18" t="s">
        <v>49</v>
      </c>
      <c r="BHX575" s="18" t="s">
        <v>49</v>
      </c>
      <c r="BHY575" s="18" t="s">
        <v>49</v>
      </c>
      <c r="BHZ575" s="18" t="s">
        <v>49</v>
      </c>
      <c r="BIA575" s="18" t="s">
        <v>49</v>
      </c>
      <c r="BIB575" s="18" t="s">
        <v>49</v>
      </c>
      <c r="BIC575" s="18" t="s">
        <v>49</v>
      </c>
      <c r="BID575" s="18" t="s">
        <v>49</v>
      </c>
      <c r="BIE575" s="18" t="s">
        <v>49</v>
      </c>
      <c r="BIF575" s="18" t="s">
        <v>49</v>
      </c>
      <c r="BIG575" s="18" t="s">
        <v>49</v>
      </c>
      <c r="BIH575" s="18" t="s">
        <v>49</v>
      </c>
      <c r="BII575" s="18" t="s">
        <v>49</v>
      </c>
      <c r="BIJ575" s="18" t="s">
        <v>49</v>
      </c>
      <c r="BIK575" s="18" t="s">
        <v>49</v>
      </c>
      <c r="BIL575" s="18" t="s">
        <v>49</v>
      </c>
      <c r="BIM575" s="18" t="s">
        <v>49</v>
      </c>
      <c r="BIN575" s="18" t="s">
        <v>49</v>
      </c>
      <c r="BIO575" s="18" t="s">
        <v>49</v>
      </c>
      <c r="BIP575" s="18" t="s">
        <v>49</v>
      </c>
      <c r="BIQ575" s="18" t="s">
        <v>49</v>
      </c>
      <c r="BIR575" s="18" t="s">
        <v>49</v>
      </c>
      <c r="BIS575" s="18" t="s">
        <v>49</v>
      </c>
      <c r="BIT575" s="18" t="s">
        <v>49</v>
      </c>
      <c r="BIU575" s="18" t="s">
        <v>49</v>
      </c>
      <c r="BIV575" s="18" t="s">
        <v>49</v>
      </c>
      <c r="BIW575" s="18" t="s">
        <v>49</v>
      </c>
      <c r="BIX575" s="18" t="s">
        <v>49</v>
      </c>
      <c r="BIY575" s="18" t="s">
        <v>49</v>
      </c>
      <c r="BIZ575" s="18" t="s">
        <v>49</v>
      </c>
      <c r="BJA575" s="18" t="s">
        <v>49</v>
      </c>
      <c r="BJB575" s="18" t="s">
        <v>49</v>
      </c>
      <c r="BJC575" s="18" t="s">
        <v>49</v>
      </c>
      <c r="BJD575" s="18" t="s">
        <v>49</v>
      </c>
      <c r="BJE575" s="18" t="s">
        <v>49</v>
      </c>
      <c r="BJF575" s="18" t="s">
        <v>49</v>
      </c>
      <c r="BJG575" s="18" t="s">
        <v>49</v>
      </c>
      <c r="BJH575" s="18" t="s">
        <v>49</v>
      </c>
      <c r="BJI575" s="18" t="s">
        <v>49</v>
      </c>
      <c r="BJJ575" s="18" t="s">
        <v>49</v>
      </c>
      <c r="BJK575" s="18" t="s">
        <v>49</v>
      </c>
      <c r="BJL575" s="18" t="s">
        <v>49</v>
      </c>
      <c r="BJM575" s="18" t="s">
        <v>49</v>
      </c>
      <c r="BJN575" s="18" t="s">
        <v>49</v>
      </c>
      <c r="BJO575" s="18" t="s">
        <v>49</v>
      </c>
      <c r="BJP575" s="18" t="s">
        <v>49</v>
      </c>
      <c r="BJQ575" s="18" t="s">
        <v>49</v>
      </c>
      <c r="BJR575" s="18" t="s">
        <v>49</v>
      </c>
      <c r="BJS575" s="18" t="s">
        <v>49</v>
      </c>
      <c r="BJT575" s="18" t="s">
        <v>49</v>
      </c>
      <c r="BJU575" s="18" t="s">
        <v>49</v>
      </c>
      <c r="BJV575" s="18" t="s">
        <v>49</v>
      </c>
      <c r="BJW575" s="18" t="s">
        <v>49</v>
      </c>
      <c r="BJX575" s="18" t="s">
        <v>49</v>
      </c>
      <c r="BJY575" s="18" t="s">
        <v>49</v>
      </c>
      <c r="BJZ575" s="18" t="s">
        <v>49</v>
      </c>
      <c r="BKA575" s="18" t="s">
        <v>49</v>
      </c>
      <c r="BKB575" s="18" t="s">
        <v>49</v>
      </c>
      <c r="BKC575" s="18" t="s">
        <v>49</v>
      </c>
      <c r="BKD575" s="18" t="s">
        <v>49</v>
      </c>
      <c r="BKE575" s="18" t="s">
        <v>49</v>
      </c>
      <c r="BKF575" s="18" t="s">
        <v>49</v>
      </c>
      <c r="BKG575" s="18" t="s">
        <v>49</v>
      </c>
      <c r="BKH575" s="18" t="s">
        <v>49</v>
      </c>
      <c r="BKI575" s="18" t="s">
        <v>49</v>
      </c>
      <c r="BKJ575" s="18" t="s">
        <v>49</v>
      </c>
      <c r="BKK575" s="18" t="s">
        <v>49</v>
      </c>
      <c r="BKL575" s="18" t="s">
        <v>49</v>
      </c>
      <c r="BKM575" s="18" t="s">
        <v>49</v>
      </c>
      <c r="BKN575" s="18" t="s">
        <v>49</v>
      </c>
      <c r="BKO575" s="18" t="s">
        <v>49</v>
      </c>
      <c r="BKP575" s="18" t="s">
        <v>49</v>
      </c>
      <c r="BKQ575" s="18" t="s">
        <v>49</v>
      </c>
      <c r="BKR575" s="18" t="s">
        <v>49</v>
      </c>
      <c r="BKS575" s="18" t="s">
        <v>49</v>
      </c>
      <c r="BKT575" s="18" t="s">
        <v>49</v>
      </c>
      <c r="BKU575" s="18" t="s">
        <v>49</v>
      </c>
      <c r="BKV575" s="18" t="s">
        <v>49</v>
      </c>
      <c r="BKW575" s="18" t="s">
        <v>49</v>
      </c>
      <c r="BKX575" s="18" t="s">
        <v>49</v>
      </c>
      <c r="BKY575" s="18" t="s">
        <v>49</v>
      </c>
      <c r="BKZ575" s="18" t="s">
        <v>49</v>
      </c>
      <c r="BLA575" s="18" t="s">
        <v>49</v>
      </c>
      <c r="BLB575" s="18" t="s">
        <v>49</v>
      </c>
      <c r="BLC575" s="18" t="s">
        <v>49</v>
      </c>
      <c r="BLD575" s="18" t="s">
        <v>49</v>
      </c>
      <c r="BLE575" s="18" t="s">
        <v>49</v>
      </c>
      <c r="BLF575" s="18" t="s">
        <v>49</v>
      </c>
      <c r="BLG575" s="18" t="s">
        <v>49</v>
      </c>
      <c r="BLH575" s="18" t="s">
        <v>49</v>
      </c>
      <c r="BLI575" s="18" t="s">
        <v>49</v>
      </c>
      <c r="BLJ575" s="18" t="s">
        <v>49</v>
      </c>
      <c r="BLK575" s="18" t="s">
        <v>49</v>
      </c>
      <c r="BLL575" s="18" t="s">
        <v>49</v>
      </c>
      <c r="BLM575" s="18" t="s">
        <v>49</v>
      </c>
      <c r="BLN575" s="18" t="s">
        <v>49</v>
      </c>
      <c r="BLO575" s="18" t="s">
        <v>49</v>
      </c>
      <c r="BLP575" s="18" t="s">
        <v>49</v>
      </c>
      <c r="BLQ575" s="18" t="s">
        <v>49</v>
      </c>
      <c r="BLR575" s="18" t="s">
        <v>49</v>
      </c>
      <c r="BLS575" s="18" t="s">
        <v>49</v>
      </c>
      <c r="BLT575" s="18" t="s">
        <v>49</v>
      </c>
      <c r="BLU575" s="18" t="s">
        <v>49</v>
      </c>
      <c r="BLV575" s="18" t="s">
        <v>49</v>
      </c>
      <c r="BLW575" s="18" t="s">
        <v>49</v>
      </c>
      <c r="BLX575" s="18" t="s">
        <v>49</v>
      </c>
      <c r="BLY575" s="18" t="s">
        <v>49</v>
      </c>
      <c r="BLZ575" s="18" t="s">
        <v>49</v>
      </c>
      <c r="BMA575" s="18" t="s">
        <v>49</v>
      </c>
      <c r="BMB575" s="18" t="s">
        <v>49</v>
      </c>
      <c r="BMC575" s="18" t="s">
        <v>49</v>
      </c>
      <c r="BMD575" s="18" t="s">
        <v>49</v>
      </c>
      <c r="BME575" s="18" t="s">
        <v>49</v>
      </c>
      <c r="BMF575" s="18" t="s">
        <v>49</v>
      </c>
      <c r="BMG575" s="18" t="s">
        <v>49</v>
      </c>
      <c r="BMH575" s="18" t="s">
        <v>49</v>
      </c>
      <c r="BMI575" s="18" t="s">
        <v>49</v>
      </c>
      <c r="BMJ575" s="18" t="s">
        <v>49</v>
      </c>
      <c r="BMK575" s="18" t="s">
        <v>49</v>
      </c>
      <c r="BML575" s="18" t="s">
        <v>49</v>
      </c>
      <c r="BMM575" s="18" t="s">
        <v>49</v>
      </c>
      <c r="BMN575" s="18" t="s">
        <v>49</v>
      </c>
      <c r="BMO575" s="18" t="s">
        <v>49</v>
      </c>
      <c r="BMP575" s="18" t="s">
        <v>49</v>
      </c>
      <c r="BMQ575" s="18" t="s">
        <v>49</v>
      </c>
      <c r="BMR575" s="18" t="s">
        <v>49</v>
      </c>
      <c r="BMS575" s="18" t="s">
        <v>49</v>
      </c>
      <c r="BMT575" s="18" t="s">
        <v>49</v>
      </c>
      <c r="BMU575" s="18" t="s">
        <v>49</v>
      </c>
      <c r="BMV575" s="18" t="s">
        <v>49</v>
      </c>
      <c r="BMW575" s="18" t="s">
        <v>49</v>
      </c>
      <c r="BMX575" s="18" t="s">
        <v>49</v>
      </c>
      <c r="BMY575" s="18" t="s">
        <v>49</v>
      </c>
      <c r="BMZ575" s="18" t="s">
        <v>49</v>
      </c>
      <c r="BNA575" s="18" t="s">
        <v>49</v>
      </c>
      <c r="BNB575" s="18" t="s">
        <v>49</v>
      </c>
      <c r="BNC575" s="18" t="s">
        <v>49</v>
      </c>
      <c r="BND575" s="18" t="s">
        <v>49</v>
      </c>
      <c r="BNE575" s="18" t="s">
        <v>49</v>
      </c>
      <c r="BNF575" s="18" t="s">
        <v>49</v>
      </c>
      <c r="BNG575" s="18" t="s">
        <v>49</v>
      </c>
      <c r="BNH575" s="18" t="s">
        <v>49</v>
      </c>
      <c r="BNI575" s="18" t="s">
        <v>49</v>
      </c>
      <c r="BNJ575" s="18" t="s">
        <v>49</v>
      </c>
      <c r="BNK575" s="18" t="s">
        <v>49</v>
      </c>
      <c r="BNL575" s="18" t="s">
        <v>49</v>
      </c>
      <c r="BNM575" s="18" t="s">
        <v>49</v>
      </c>
      <c r="BNN575" s="18" t="s">
        <v>49</v>
      </c>
      <c r="BNO575" s="18" t="s">
        <v>49</v>
      </c>
      <c r="BNP575" s="18" t="s">
        <v>49</v>
      </c>
      <c r="BNQ575" s="18" t="s">
        <v>49</v>
      </c>
      <c r="BNR575" s="18" t="s">
        <v>49</v>
      </c>
      <c r="BNS575" s="18" t="s">
        <v>49</v>
      </c>
      <c r="BNT575" s="18" t="s">
        <v>49</v>
      </c>
      <c r="BNU575" s="18" t="s">
        <v>49</v>
      </c>
      <c r="BNV575" s="18" t="s">
        <v>49</v>
      </c>
      <c r="BNW575" s="18" t="s">
        <v>49</v>
      </c>
      <c r="BNX575" s="18" t="s">
        <v>49</v>
      </c>
      <c r="BNY575" s="18" t="s">
        <v>49</v>
      </c>
      <c r="BNZ575" s="18" t="s">
        <v>49</v>
      </c>
      <c r="BOA575" s="18" t="s">
        <v>49</v>
      </c>
      <c r="BOB575" s="18" t="s">
        <v>49</v>
      </c>
      <c r="BOC575" s="18" t="s">
        <v>49</v>
      </c>
      <c r="BOD575" s="18" t="s">
        <v>49</v>
      </c>
      <c r="BOE575" s="18" t="s">
        <v>49</v>
      </c>
      <c r="BOF575" s="18" t="s">
        <v>49</v>
      </c>
      <c r="BOG575" s="18" t="s">
        <v>49</v>
      </c>
      <c r="BOH575" s="18" t="s">
        <v>49</v>
      </c>
      <c r="BOI575" s="18" t="s">
        <v>49</v>
      </c>
      <c r="BOJ575" s="18" t="s">
        <v>49</v>
      </c>
      <c r="BOK575" s="18" t="s">
        <v>49</v>
      </c>
      <c r="BOL575" s="18" t="s">
        <v>49</v>
      </c>
      <c r="BOM575" s="18" t="s">
        <v>49</v>
      </c>
      <c r="BON575" s="18" t="s">
        <v>49</v>
      </c>
      <c r="BOO575" s="18" t="s">
        <v>49</v>
      </c>
      <c r="BOP575" s="18" t="s">
        <v>49</v>
      </c>
      <c r="BOQ575" s="18" t="s">
        <v>49</v>
      </c>
      <c r="BOR575" s="18" t="s">
        <v>49</v>
      </c>
      <c r="BOS575" s="18" t="s">
        <v>49</v>
      </c>
      <c r="BOT575" s="18" t="s">
        <v>49</v>
      </c>
      <c r="BOU575" s="18" t="s">
        <v>49</v>
      </c>
      <c r="BOV575" s="18" t="s">
        <v>49</v>
      </c>
      <c r="BOW575" s="18" t="s">
        <v>49</v>
      </c>
      <c r="BOX575" s="18" t="s">
        <v>49</v>
      </c>
      <c r="BOY575" s="18" t="s">
        <v>49</v>
      </c>
      <c r="BOZ575" s="18" t="s">
        <v>49</v>
      </c>
      <c r="BPA575" s="18" t="s">
        <v>49</v>
      </c>
      <c r="BPB575" s="18" t="s">
        <v>49</v>
      </c>
      <c r="BPC575" s="18" t="s">
        <v>49</v>
      </c>
      <c r="BPD575" s="18" t="s">
        <v>49</v>
      </c>
      <c r="BPE575" s="18" t="s">
        <v>49</v>
      </c>
      <c r="BPF575" s="18" t="s">
        <v>49</v>
      </c>
      <c r="BPG575" s="18" t="s">
        <v>49</v>
      </c>
      <c r="BPH575" s="18" t="s">
        <v>49</v>
      </c>
      <c r="BPI575" s="18" t="s">
        <v>49</v>
      </c>
      <c r="BPJ575" s="18" t="s">
        <v>49</v>
      </c>
      <c r="BPK575" s="18" t="s">
        <v>49</v>
      </c>
      <c r="BPL575" s="18" t="s">
        <v>49</v>
      </c>
      <c r="BPM575" s="18" t="s">
        <v>49</v>
      </c>
      <c r="BPN575" s="18" t="s">
        <v>49</v>
      </c>
      <c r="BPO575" s="18" t="s">
        <v>49</v>
      </c>
      <c r="BPP575" s="18" t="s">
        <v>49</v>
      </c>
      <c r="BPQ575" s="18" t="s">
        <v>49</v>
      </c>
      <c r="BPR575" s="18" t="s">
        <v>49</v>
      </c>
      <c r="BPS575" s="18" t="s">
        <v>49</v>
      </c>
      <c r="BPT575" s="18" t="s">
        <v>49</v>
      </c>
      <c r="BPU575" s="18" t="s">
        <v>49</v>
      </c>
      <c r="BPV575" s="18" t="s">
        <v>49</v>
      </c>
      <c r="BPW575" s="18" t="s">
        <v>49</v>
      </c>
      <c r="BPX575" s="18" t="s">
        <v>49</v>
      </c>
      <c r="BPY575" s="18" t="s">
        <v>49</v>
      </c>
      <c r="BPZ575" s="18" t="s">
        <v>49</v>
      </c>
      <c r="BQA575" s="18" t="s">
        <v>49</v>
      </c>
      <c r="BQB575" s="18" t="s">
        <v>49</v>
      </c>
      <c r="BQC575" s="18" t="s">
        <v>49</v>
      </c>
      <c r="BQD575" s="18" t="s">
        <v>49</v>
      </c>
      <c r="BQE575" s="18" t="s">
        <v>49</v>
      </c>
      <c r="BQF575" s="18" t="s">
        <v>49</v>
      </c>
      <c r="BQG575" s="18" t="s">
        <v>49</v>
      </c>
      <c r="BQH575" s="18" t="s">
        <v>49</v>
      </c>
      <c r="BQI575" s="18" t="s">
        <v>49</v>
      </c>
      <c r="BQJ575" s="18" t="s">
        <v>49</v>
      </c>
      <c r="BQK575" s="18" t="s">
        <v>49</v>
      </c>
      <c r="BQL575" s="18" t="s">
        <v>49</v>
      </c>
      <c r="BQM575" s="18" t="s">
        <v>49</v>
      </c>
      <c r="BQN575" s="18" t="s">
        <v>49</v>
      </c>
      <c r="BQO575" s="18" t="s">
        <v>49</v>
      </c>
      <c r="BQP575" s="18" t="s">
        <v>49</v>
      </c>
      <c r="BQQ575" s="18" t="s">
        <v>49</v>
      </c>
      <c r="BQR575" s="18" t="s">
        <v>49</v>
      </c>
      <c r="BQS575" s="18" t="s">
        <v>49</v>
      </c>
      <c r="BQT575" s="18" t="s">
        <v>49</v>
      </c>
      <c r="BQU575" s="18" t="s">
        <v>49</v>
      </c>
      <c r="BQV575" s="18" t="s">
        <v>49</v>
      </c>
      <c r="BQW575" s="18" t="s">
        <v>49</v>
      </c>
      <c r="BQX575" s="18" t="s">
        <v>49</v>
      </c>
      <c r="BQY575" s="18" t="s">
        <v>49</v>
      </c>
      <c r="BQZ575" s="18" t="s">
        <v>49</v>
      </c>
      <c r="BRA575" s="18" t="s">
        <v>49</v>
      </c>
      <c r="BRB575" s="18" t="s">
        <v>49</v>
      </c>
      <c r="BRC575" s="18" t="s">
        <v>49</v>
      </c>
      <c r="BRD575" s="18" t="s">
        <v>49</v>
      </c>
      <c r="BRE575" s="18" t="s">
        <v>49</v>
      </c>
      <c r="BRF575" s="18" t="s">
        <v>49</v>
      </c>
      <c r="BRG575" s="18" t="s">
        <v>49</v>
      </c>
      <c r="BRH575" s="18" t="s">
        <v>49</v>
      </c>
      <c r="BRI575" s="18" t="s">
        <v>49</v>
      </c>
      <c r="BRJ575" s="18" t="s">
        <v>49</v>
      </c>
      <c r="BRK575" s="18" t="s">
        <v>49</v>
      </c>
      <c r="BRL575" s="18" t="s">
        <v>49</v>
      </c>
      <c r="BRM575" s="18" t="s">
        <v>49</v>
      </c>
      <c r="BRN575" s="18" t="s">
        <v>49</v>
      </c>
      <c r="BRO575" s="18" t="s">
        <v>49</v>
      </c>
      <c r="BRP575" s="18" t="s">
        <v>49</v>
      </c>
      <c r="BRQ575" s="18" t="s">
        <v>49</v>
      </c>
      <c r="BRR575" s="18" t="s">
        <v>49</v>
      </c>
      <c r="BRS575" s="18" t="s">
        <v>49</v>
      </c>
      <c r="BRT575" s="18" t="s">
        <v>49</v>
      </c>
      <c r="BRU575" s="18" t="s">
        <v>49</v>
      </c>
      <c r="BRV575" s="18" t="s">
        <v>49</v>
      </c>
      <c r="BRW575" s="18" t="s">
        <v>49</v>
      </c>
      <c r="BRX575" s="18" t="s">
        <v>49</v>
      </c>
      <c r="BRY575" s="18" t="s">
        <v>49</v>
      </c>
      <c r="BRZ575" s="18" t="s">
        <v>49</v>
      </c>
      <c r="BSA575" s="18" t="s">
        <v>49</v>
      </c>
      <c r="BSB575" s="18" t="s">
        <v>49</v>
      </c>
      <c r="BSC575" s="18" t="s">
        <v>49</v>
      </c>
      <c r="BSD575" s="18" t="s">
        <v>49</v>
      </c>
      <c r="BSE575" s="18" t="s">
        <v>49</v>
      </c>
      <c r="BSF575" s="18" t="s">
        <v>49</v>
      </c>
      <c r="BSG575" s="18" t="s">
        <v>49</v>
      </c>
      <c r="BSH575" s="18" t="s">
        <v>49</v>
      </c>
      <c r="BSI575" s="18" t="s">
        <v>49</v>
      </c>
      <c r="BSJ575" s="18" t="s">
        <v>49</v>
      </c>
      <c r="BSK575" s="18" t="s">
        <v>49</v>
      </c>
      <c r="BSL575" s="18" t="s">
        <v>49</v>
      </c>
      <c r="BSM575" s="18" t="s">
        <v>49</v>
      </c>
      <c r="BSN575" s="18" t="s">
        <v>49</v>
      </c>
      <c r="BSO575" s="18" t="s">
        <v>49</v>
      </c>
      <c r="BSP575" s="18" t="s">
        <v>49</v>
      </c>
      <c r="BSQ575" s="18" t="s">
        <v>49</v>
      </c>
      <c r="BSR575" s="18" t="s">
        <v>49</v>
      </c>
      <c r="BSS575" s="18" t="s">
        <v>49</v>
      </c>
      <c r="BST575" s="18" t="s">
        <v>49</v>
      </c>
      <c r="BSU575" s="18" t="s">
        <v>49</v>
      </c>
      <c r="BSV575" s="18" t="s">
        <v>49</v>
      </c>
      <c r="BSW575" s="18" t="s">
        <v>49</v>
      </c>
      <c r="BSX575" s="18" t="s">
        <v>49</v>
      </c>
      <c r="BSY575" s="18" t="s">
        <v>49</v>
      </c>
      <c r="BSZ575" s="18" t="s">
        <v>49</v>
      </c>
      <c r="BTA575" s="18" t="s">
        <v>49</v>
      </c>
      <c r="BTB575" s="18" t="s">
        <v>49</v>
      </c>
      <c r="BTC575" s="18" t="s">
        <v>49</v>
      </c>
      <c r="BTD575" s="18" t="s">
        <v>49</v>
      </c>
      <c r="BTE575" s="18" t="s">
        <v>49</v>
      </c>
      <c r="BTF575" s="18" t="s">
        <v>49</v>
      </c>
      <c r="BTG575" s="18" t="s">
        <v>49</v>
      </c>
      <c r="BTH575" s="18" t="s">
        <v>49</v>
      </c>
      <c r="BTI575" s="18" t="s">
        <v>49</v>
      </c>
      <c r="BTJ575" s="18" t="s">
        <v>49</v>
      </c>
      <c r="BTK575" s="18" t="s">
        <v>49</v>
      </c>
      <c r="BTL575" s="18" t="s">
        <v>49</v>
      </c>
      <c r="BTM575" s="18" t="s">
        <v>49</v>
      </c>
      <c r="BTN575" s="18" t="s">
        <v>49</v>
      </c>
      <c r="BTO575" s="18" t="s">
        <v>49</v>
      </c>
      <c r="BTP575" s="18" t="s">
        <v>49</v>
      </c>
      <c r="BTQ575" s="18" t="s">
        <v>49</v>
      </c>
      <c r="BTR575" s="18" t="s">
        <v>49</v>
      </c>
      <c r="BTS575" s="18" t="s">
        <v>49</v>
      </c>
      <c r="BTT575" s="18" t="s">
        <v>49</v>
      </c>
      <c r="BTU575" s="18" t="s">
        <v>49</v>
      </c>
      <c r="BTV575" s="18" t="s">
        <v>49</v>
      </c>
      <c r="BTW575" s="18" t="s">
        <v>49</v>
      </c>
      <c r="BTX575" s="18" t="s">
        <v>49</v>
      </c>
      <c r="BTY575" s="18" t="s">
        <v>49</v>
      </c>
      <c r="BTZ575" s="18" t="s">
        <v>49</v>
      </c>
      <c r="BUA575" s="18" t="s">
        <v>49</v>
      </c>
      <c r="BUB575" s="18" t="s">
        <v>49</v>
      </c>
      <c r="BUC575" s="18" t="s">
        <v>49</v>
      </c>
      <c r="BUD575" s="18" t="s">
        <v>49</v>
      </c>
      <c r="BUE575" s="18" t="s">
        <v>49</v>
      </c>
      <c r="BUF575" s="18" t="s">
        <v>49</v>
      </c>
      <c r="BUG575" s="18" t="s">
        <v>49</v>
      </c>
      <c r="BUH575" s="18" t="s">
        <v>49</v>
      </c>
      <c r="BUI575" s="18" t="s">
        <v>49</v>
      </c>
      <c r="BUJ575" s="18" t="s">
        <v>49</v>
      </c>
      <c r="BUK575" s="18" t="s">
        <v>49</v>
      </c>
      <c r="BUL575" s="18" t="s">
        <v>49</v>
      </c>
      <c r="BUM575" s="18" t="s">
        <v>49</v>
      </c>
      <c r="BUN575" s="18" t="s">
        <v>49</v>
      </c>
      <c r="BUO575" s="18" t="s">
        <v>49</v>
      </c>
      <c r="BUP575" s="18" t="s">
        <v>49</v>
      </c>
      <c r="BUQ575" s="18" t="s">
        <v>49</v>
      </c>
      <c r="BUR575" s="18" t="s">
        <v>49</v>
      </c>
      <c r="BUS575" s="18" t="s">
        <v>49</v>
      </c>
      <c r="BUT575" s="18" t="s">
        <v>49</v>
      </c>
      <c r="BUU575" s="18" t="s">
        <v>49</v>
      </c>
      <c r="BUV575" s="18" t="s">
        <v>49</v>
      </c>
      <c r="BUW575" s="18" t="s">
        <v>49</v>
      </c>
      <c r="BUX575" s="18" t="s">
        <v>49</v>
      </c>
      <c r="BUY575" s="18" t="s">
        <v>49</v>
      </c>
      <c r="BUZ575" s="18" t="s">
        <v>49</v>
      </c>
      <c r="BVA575" s="18" t="s">
        <v>49</v>
      </c>
      <c r="BVB575" s="18" t="s">
        <v>49</v>
      </c>
      <c r="BVC575" s="18" t="s">
        <v>49</v>
      </c>
      <c r="BVD575" s="18" t="s">
        <v>49</v>
      </c>
      <c r="BVE575" s="18" t="s">
        <v>49</v>
      </c>
      <c r="BVF575" s="18" t="s">
        <v>49</v>
      </c>
      <c r="BVG575" s="18" t="s">
        <v>49</v>
      </c>
      <c r="BVH575" s="18" t="s">
        <v>49</v>
      </c>
      <c r="BVI575" s="18" t="s">
        <v>49</v>
      </c>
      <c r="BVJ575" s="18" t="s">
        <v>49</v>
      </c>
      <c r="BVK575" s="18" t="s">
        <v>49</v>
      </c>
      <c r="BVL575" s="18" t="s">
        <v>49</v>
      </c>
      <c r="BVM575" s="18" t="s">
        <v>49</v>
      </c>
      <c r="BVN575" s="18" t="s">
        <v>49</v>
      </c>
      <c r="BVO575" s="18" t="s">
        <v>49</v>
      </c>
      <c r="BVP575" s="18" t="s">
        <v>49</v>
      </c>
      <c r="BVQ575" s="18" t="s">
        <v>49</v>
      </c>
      <c r="BVR575" s="18" t="s">
        <v>49</v>
      </c>
      <c r="BVS575" s="18" t="s">
        <v>49</v>
      </c>
      <c r="BVT575" s="18" t="s">
        <v>49</v>
      </c>
      <c r="BVU575" s="18" t="s">
        <v>49</v>
      </c>
      <c r="BVV575" s="18" t="s">
        <v>49</v>
      </c>
      <c r="BVW575" s="18" t="s">
        <v>49</v>
      </c>
      <c r="BVX575" s="18" t="s">
        <v>49</v>
      </c>
      <c r="BVY575" s="18" t="s">
        <v>49</v>
      </c>
      <c r="BVZ575" s="18" t="s">
        <v>49</v>
      </c>
      <c r="BWA575" s="18" t="s">
        <v>49</v>
      </c>
      <c r="BWB575" s="18" t="s">
        <v>49</v>
      </c>
      <c r="BWC575" s="18" t="s">
        <v>49</v>
      </c>
      <c r="BWD575" s="18" t="s">
        <v>49</v>
      </c>
      <c r="BWE575" s="18" t="s">
        <v>49</v>
      </c>
      <c r="BWF575" s="18" t="s">
        <v>49</v>
      </c>
      <c r="BWG575" s="18" t="s">
        <v>49</v>
      </c>
      <c r="BWH575" s="18" t="s">
        <v>49</v>
      </c>
      <c r="BWI575" s="18" t="s">
        <v>49</v>
      </c>
      <c r="BWJ575" s="18" t="s">
        <v>49</v>
      </c>
      <c r="BWK575" s="18" t="s">
        <v>49</v>
      </c>
      <c r="BWL575" s="18" t="s">
        <v>49</v>
      </c>
      <c r="BWM575" s="18" t="s">
        <v>49</v>
      </c>
      <c r="BWN575" s="18" t="s">
        <v>49</v>
      </c>
      <c r="BWO575" s="18" t="s">
        <v>49</v>
      </c>
      <c r="BWP575" s="18" t="s">
        <v>49</v>
      </c>
      <c r="BWQ575" s="18" t="s">
        <v>49</v>
      </c>
      <c r="BWR575" s="18" t="s">
        <v>49</v>
      </c>
      <c r="BWS575" s="18" t="s">
        <v>49</v>
      </c>
      <c r="BWT575" s="18" t="s">
        <v>49</v>
      </c>
      <c r="BWU575" s="18" t="s">
        <v>49</v>
      </c>
      <c r="BWV575" s="18" t="s">
        <v>49</v>
      </c>
      <c r="BWW575" s="18" t="s">
        <v>49</v>
      </c>
      <c r="BWX575" s="18" t="s">
        <v>49</v>
      </c>
      <c r="BWY575" s="18" t="s">
        <v>49</v>
      </c>
      <c r="BWZ575" s="18" t="s">
        <v>49</v>
      </c>
      <c r="BXA575" s="18" t="s">
        <v>49</v>
      </c>
      <c r="BXB575" s="18" t="s">
        <v>49</v>
      </c>
      <c r="BXC575" s="18" t="s">
        <v>49</v>
      </c>
      <c r="BXD575" s="18" t="s">
        <v>49</v>
      </c>
      <c r="BXE575" s="18" t="s">
        <v>49</v>
      </c>
      <c r="BXF575" s="18" t="s">
        <v>49</v>
      </c>
      <c r="BXG575" s="18" t="s">
        <v>49</v>
      </c>
      <c r="BXH575" s="18" t="s">
        <v>49</v>
      </c>
      <c r="BXI575" s="18" t="s">
        <v>49</v>
      </c>
      <c r="BXJ575" s="18" t="s">
        <v>49</v>
      </c>
      <c r="BXK575" s="18" t="s">
        <v>49</v>
      </c>
      <c r="BXL575" s="18" t="s">
        <v>49</v>
      </c>
      <c r="BXM575" s="18" t="s">
        <v>49</v>
      </c>
      <c r="BXN575" s="18" t="s">
        <v>49</v>
      </c>
      <c r="BXO575" s="18" t="s">
        <v>49</v>
      </c>
      <c r="BXP575" s="18" t="s">
        <v>49</v>
      </c>
      <c r="BXQ575" s="18" t="s">
        <v>49</v>
      </c>
      <c r="BXR575" s="18" t="s">
        <v>49</v>
      </c>
      <c r="BXS575" s="18" t="s">
        <v>49</v>
      </c>
      <c r="BXT575" s="18" t="s">
        <v>49</v>
      </c>
      <c r="BXU575" s="18" t="s">
        <v>49</v>
      </c>
      <c r="BXV575" s="18" t="s">
        <v>49</v>
      </c>
      <c r="BXW575" s="18" t="s">
        <v>49</v>
      </c>
      <c r="BXX575" s="18" t="s">
        <v>49</v>
      </c>
      <c r="BXY575" s="18" t="s">
        <v>49</v>
      </c>
      <c r="BXZ575" s="18" t="s">
        <v>49</v>
      </c>
      <c r="BYA575" s="18" t="s">
        <v>49</v>
      </c>
      <c r="BYB575" s="18" t="s">
        <v>49</v>
      </c>
      <c r="BYC575" s="18" t="s">
        <v>49</v>
      </c>
      <c r="BYD575" s="18" t="s">
        <v>49</v>
      </c>
      <c r="BYE575" s="18" t="s">
        <v>49</v>
      </c>
      <c r="BYF575" s="18" t="s">
        <v>49</v>
      </c>
      <c r="BYG575" s="18" t="s">
        <v>49</v>
      </c>
      <c r="BYH575" s="18" t="s">
        <v>49</v>
      </c>
      <c r="BYI575" s="18" t="s">
        <v>49</v>
      </c>
      <c r="BYJ575" s="18" t="s">
        <v>49</v>
      </c>
      <c r="BYK575" s="18" t="s">
        <v>49</v>
      </c>
      <c r="BYL575" s="18" t="s">
        <v>49</v>
      </c>
      <c r="BYM575" s="18" t="s">
        <v>49</v>
      </c>
      <c r="BYN575" s="18" t="s">
        <v>49</v>
      </c>
      <c r="BYO575" s="18" t="s">
        <v>49</v>
      </c>
      <c r="BYP575" s="18" t="s">
        <v>49</v>
      </c>
      <c r="BYQ575" s="18" t="s">
        <v>49</v>
      </c>
      <c r="BYR575" s="18" t="s">
        <v>49</v>
      </c>
      <c r="BYS575" s="18" t="s">
        <v>49</v>
      </c>
      <c r="BYT575" s="18" t="s">
        <v>49</v>
      </c>
      <c r="BYU575" s="18" t="s">
        <v>49</v>
      </c>
      <c r="BYV575" s="18" t="s">
        <v>49</v>
      </c>
      <c r="BYW575" s="18" t="s">
        <v>49</v>
      </c>
      <c r="BYX575" s="18" t="s">
        <v>49</v>
      </c>
      <c r="BYY575" s="18" t="s">
        <v>49</v>
      </c>
      <c r="BYZ575" s="18" t="s">
        <v>49</v>
      </c>
      <c r="BZA575" s="18" t="s">
        <v>49</v>
      </c>
      <c r="BZB575" s="18" t="s">
        <v>49</v>
      </c>
      <c r="BZC575" s="18" t="s">
        <v>49</v>
      </c>
      <c r="BZD575" s="18" t="s">
        <v>49</v>
      </c>
      <c r="BZE575" s="18" t="s">
        <v>49</v>
      </c>
      <c r="BZF575" s="18" t="s">
        <v>49</v>
      </c>
      <c r="BZG575" s="18" t="s">
        <v>49</v>
      </c>
      <c r="BZH575" s="18" t="s">
        <v>49</v>
      </c>
      <c r="BZI575" s="18" t="s">
        <v>49</v>
      </c>
      <c r="BZJ575" s="18" t="s">
        <v>49</v>
      </c>
      <c r="BZK575" s="18" t="s">
        <v>49</v>
      </c>
      <c r="BZL575" s="18" t="s">
        <v>49</v>
      </c>
      <c r="BZM575" s="18" t="s">
        <v>49</v>
      </c>
      <c r="BZN575" s="18" t="s">
        <v>49</v>
      </c>
      <c r="BZO575" s="18" t="s">
        <v>49</v>
      </c>
      <c r="BZP575" s="18" t="s">
        <v>49</v>
      </c>
      <c r="BZQ575" s="18" t="s">
        <v>49</v>
      </c>
      <c r="BZR575" s="18" t="s">
        <v>49</v>
      </c>
      <c r="BZS575" s="18" t="s">
        <v>49</v>
      </c>
      <c r="BZT575" s="18" t="s">
        <v>49</v>
      </c>
      <c r="BZU575" s="18" t="s">
        <v>49</v>
      </c>
      <c r="BZV575" s="18" t="s">
        <v>49</v>
      </c>
      <c r="BZW575" s="18" t="s">
        <v>49</v>
      </c>
      <c r="BZX575" s="18" t="s">
        <v>49</v>
      </c>
      <c r="BZY575" s="18" t="s">
        <v>49</v>
      </c>
      <c r="BZZ575" s="18" t="s">
        <v>49</v>
      </c>
      <c r="CAA575" s="18" t="s">
        <v>49</v>
      </c>
      <c r="CAB575" s="18" t="s">
        <v>49</v>
      </c>
      <c r="CAC575" s="18" t="s">
        <v>49</v>
      </c>
      <c r="CAD575" s="18" t="s">
        <v>49</v>
      </c>
      <c r="CAE575" s="18" t="s">
        <v>49</v>
      </c>
      <c r="CAF575" s="18" t="s">
        <v>49</v>
      </c>
      <c r="CAG575" s="18" t="s">
        <v>49</v>
      </c>
      <c r="CAH575" s="18" t="s">
        <v>49</v>
      </c>
      <c r="CAI575" s="18" t="s">
        <v>49</v>
      </c>
      <c r="CAJ575" s="18" t="s">
        <v>49</v>
      </c>
      <c r="CAK575" s="18" t="s">
        <v>49</v>
      </c>
      <c r="CAL575" s="18" t="s">
        <v>49</v>
      </c>
      <c r="CAM575" s="18" t="s">
        <v>49</v>
      </c>
      <c r="CAN575" s="18" t="s">
        <v>49</v>
      </c>
      <c r="CAO575" s="18" t="s">
        <v>49</v>
      </c>
      <c r="CAP575" s="18" t="s">
        <v>49</v>
      </c>
      <c r="CAQ575" s="18" t="s">
        <v>49</v>
      </c>
      <c r="CAR575" s="18" t="s">
        <v>49</v>
      </c>
      <c r="CAS575" s="18" t="s">
        <v>49</v>
      </c>
      <c r="CAT575" s="18" t="s">
        <v>49</v>
      </c>
      <c r="CAU575" s="18" t="s">
        <v>49</v>
      </c>
      <c r="CAV575" s="18" t="s">
        <v>49</v>
      </c>
      <c r="CAW575" s="18" t="s">
        <v>49</v>
      </c>
      <c r="CAX575" s="18" t="s">
        <v>49</v>
      </c>
      <c r="CAY575" s="18" t="s">
        <v>49</v>
      </c>
      <c r="CAZ575" s="18" t="s">
        <v>49</v>
      </c>
      <c r="CBA575" s="18" t="s">
        <v>49</v>
      </c>
      <c r="CBB575" s="18" t="s">
        <v>49</v>
      </c>
      <c r="CBC575" s="18" t="s">
        <v>49</v>
      </c>
      <c r="CBD575" s="18" t="s">
        <v>49</v>
      </c>
      <c r="CBE575" s="18" t="s">
        <v>49</v>
      </c>
      <c r="CBF575" s="18" t="s">
        <v>49</v>
      </c>
      <c r="CBG575" s="18" t="s">
        <v>49</v>
      </c>
      <c r="CBH575" s="18" t="s">
        <v>49</v>
      </c>
      <c r="CBI575" s="18" t="s">
        <v>49</v>
      </c>
      <c r="CBJ575" s="18" t="s">
        <v>49</v>
      </c>
      <c r="CBK575" s="18" t="s">
        <v>49</v>
      </c>
      <c r="CBL575" s="18" t="s">
        <v>49</v>
      </c>
      <c r="CBM575" s="18" t="s">
        <v>49</v>
      </c>
      <c r="CBN575" s="18" t="s">
        <v>49</v>
      </c>
      <c r="CBO575" s="18" t="s">
        <v>49</v>
      </c>
      <c r="CBP575" s="18" t="s">
        <v>49</v>
      </c>
      <c r="CBQ575" s="18" t="s">
        <v>49</v>
      </c>
      <c r="CBR575" s="18" t="s">
        <v>49</v>
      </c>
      <c r="CBS575" s="18" t="s">
        <v>49</v>
      </c>
      <c r="CBT575" s="18" t="s">
        <v>49</v>
      </c>
      <c r="CBU575" s="18" t="s">
        <v>49</v>
      </c>
      <c r="CBV575" s="18" t="s">
        <v>49</v>
      </c>
      <c r="CBW575" s="18" t="s">
        <v>49</v>
      </c>
      <c r="CBX575" s="18" t="s">
        <v>49</v>
      </c>
      <c r="CBY575" s="18" t="s">
        <v>49</v>
      </c>
      <c r="CBZ575" s="18" t="s">
        <v>49</v>
      </c>
      <c r="CCA575" s="18" t="s">
        <v>49</v>
      </c>
      <c r="CCB575" s="18" t="s">
        <v>49</v>
      </c>
      <c r="CCC575" s="18" t="s">
        <v>49</v>
      </c>
      <c r="CCD575" s="18" t="s">
        <v>49</v>
      </c>
      <c r="CCE575" s="18" t="s">
        <v>49</v>
      </c>
      <c r="CCF575" s="18" t="s">
        <v>49</v>
      </c>
      <c r="CCG575" s="18" t="s">
        <v>49</v>
      </c>
      <c r="CCH575" s="18" t="s">
        <v>49</v>
      </c>
      <c r="CCI575" s="18" t="s">
        <v>49</v>
      </c>
      <c r="CCJ575" s="18" t="s">
        <v>49</v>
      </c>
      <c r="CCK575" s="18" t="s">
        <v>49</v>
      </c>
      <c r="CCL575" s="18" t="s">
        <v>49</v>
      </c>
      <c r="CCM575" s="18" t="s">
        <v>49</v>
      </c>
      <c r="CCN575" s="18" t="s">
        <v>49</v>
      </c>
      <c r="CCO575" s="18" t="s">
        <v>49</v>
      </c>
      <c r="CCP575" s="18" t="s">
        <v>49</v>
      </c>
      <c r="CCQ575" s="18" t="s">
        <v>49</v>
      </c>
      <c r="CCR575" s="18" t="s">
        <v>49</v>
      </c>
      <c r="CCS575" s="18" t="s">
        <v>49</v>
      </c>
      <c r="CCT575" s="18" t="s">
        <v>49</v>
      </c>
      <c r="CCU575" s="18" t="s">
        <v>49</v>
      </c>
      <c r="CCV575" s="18" t="s">
        <v>49</v>
      </c>
      <c r="CCW575" s="18" t="s">
        <v>49</v>
      </c>
      <c r="CCX575" s="18" t="s">
        <v>49</v>
      </c>
      <c r="CCY575" s="18" t="s">
        <v>49</v>
      </c>
      <c r="CCZ575" s="18" t="s">
        <v>49</v>
      </c>
      <c r="CDA575" s="18" t="s">
        <v>49</v>
      </c>
      <c r="CDB575" s="18" t="s">
        <v>49</v>
      </c>
      <c r="CDC575" s="18" t="s">
        <v>49</v>
      </c>
      <c r="CDD575" s="18" t="s">
        <v>49</v>
      </c>
      <c r="CDE575" s="18" t="s">
        <v>49</v>
      </c>
      <c r="CDF575" s="18" t="s">
        <v>49</v>
      </c>
      <c r="CDG575" s="18" t="s">
        <v>49</v>
      </c>
      <c r="CDH575" s="18" t="s">
        <v>49</v>
      </c>
      <c r="CDI575" s="18" t="s">
        <v>49</v>
      </c>
      <c r="CDJ575" s="18" t="s">
        <v>49</v>
      </c>
      <c r="CDK575" s="18" t="s">
        <v>49</v>
      </c>
      <c r="CDL575" s="18" t="s">
        <v>49</v>
      </c>
      <c r="CDM575" s="18" t="s">
        <v>49</v>
      </c>
      <c r="CDN575" s="18" t="s">
        <v>49</v>
      </c>
      <c r="CDO575" s="18" t="s">
        <v>49</v>
      </c>
      <c r="CDP575" s="18" t="s">
        <v>49</v>
      </c>
      <c r="CDQ575" s="18" t="s">
        <v>49</v>
      </c>
      <c r="CDR575" s="18" t="s">
        <v>49</v>
      </c>
      <c r="CDS575" s="18" t="s">
        <v>49</v>
      </c>
      <c r="CDT575" s="18" t="s">
        <v>49</v>
      </c>
      <c r="CDU575" s="18" t="s">
        <v>49</v>
      </c>
      <c r="CDV575" s="18" t="s">
        <v>49</v>
      </c>
      <c r="CDW575" s="18" t="s">
        <v>49</v>
      </c>
      <c r="CDX575" s="18" t="s">
        <v>49</v>
      </c>
      <c r="CDY575" s="18" t="s">
        <v>49</v>
      </c>
      <c r="CDZ575" s="18" t="s">
        <v>49</v>
      </c>
      <c r="CEA575" s="18" t="s">
        <v>49</v>
      </c>
      <c r="CEB575" s="18" t="s">
        <v>49</v>
      </c>
      <c r="CEC575" s="18" t="s">
        <v>49</v>
      </c>
      <c r="CED575" s="18" t="s">
        <v>49</v>
      </c>
      <c r="CEE575" s="18" t="s">
        <v>49</v>
      </c>
      <c r="CEF575" s="18" t="s">
        <v>49</v>
      </c>
      <c r="CEG575" s="18" t="s">
        <v>49</v>
      </c>
      <c r="CEH575" s="18" t="s">
        <v>49</v>
      </c>
      <c r="CEI575" s="18" t="s">
        <v>49</v>
      </c>
      <c r="CEJ575" s="18" t="s">
        <v>49</v>
      </c>
      <c r="CEK575" s="18" t="s">
        <v>49</v>
      </c>
      <c r="CEL575" s="18" t="s">
        <v>49</v>
      </c>
      <c r="CEM575" s="18" t="s">
        <v>49</v>
      </c>
      <c r="CEN575" s="18" t="s">
        <v>49</v>
      </c>
      <c r="CEO575" s="18" t="s">
        <v>49</v>
      </c>
      <c r="CEP575" s="18" t="s">
        <v>49</v>
      </c>
      <c r="CEQ575" s="18" t="s">
        <v>49</v>
      </c>
      <c r="CER575" s="18" t="s">
        <v>49</v>
      </c>
      <c r="CES575" s="18" t="s">
        <v>49</v>
      </c>
      <c r="CET575" s="18" t="s">
        <v>49</v>
      </c>
      <c r="CEU575" s="18" t="s">
        <v>49</v>
      </c>
      <c r="CEV575" s="18" t="s">
        <v>49</v>
      </c>
      <c r="CEW575" s="18" t="s">
        <v>49</v>
      </c>
      <c r="CEX575" s="18" t="s">
        <v>49</v>
      </c>
      <c r="CEY575" s="18" t="s">
        <v>49</v>
      </c>
      <c r="CEZ575" s="18" t="s">
        <v>49</v>
      </c>
      <c r="CFA575" s="18" t="s">
        <v>49</v>
      </c>
      <c r="CFB575" s="18" t="s">
        <v>49</v>
      </c>
      <c r="CFC575" s="18" t="s">
        <v>49</v>
      </c>
      <c r="CFD575" s="18" t="s">
        <v>49</v>
      </c>
      <c r="CFE575" s="18" t="s">
        <v>49</v>
      </c>
      <c r="CFF575" s="18" t="s">
        <v>49</v>
      </c>
      <c r="CFG575" s="18" t="s">
        <v>49</v>
      </c>
      <c r="CFH575" s="18" t="s">
        <v>49</v>
      </c>
      <c r="CFI575" s="18" t="s">
        <v>49</v>
      </c>
      <c r="CFJ575" s="18" t="s">
        <v>49</v>
      </c>
      <c r="CFK575" s="18" t="s">
        <v>49</v>
      </c>
      <c r="CFL575" s="18" t="s">
        <v>49</v>
      </c>
      <c r="CFM575" s="18" t="s">
        <v>49</v>
      </c>
      <c r="CFN575" s="18" t="s">
        <v>49</v>
      </c>
      <c r="CFO575" s="18" t="s">
        <v>49</v>
      </c>
      <c r="CFP575" s="18" t="s">
        <v>49</v>
      </c>
      <c r="CFQ575" s="18" t="s">
        <v>49</v>
      </c>
      <c r="CFR575" s="18" t="s">
        <v>49</v>
      </c>
      <c r="CFS575" s="18" t="s">
        <v>49</v>
      </c>
      <c r="CFT575" s="18" t="s">
        <v>49</v>
      </c>
      <c r="CFU575" s="18" t="s">
        <v>49</v>
      </c>
      <c r="CFV575" s="18" t="s">
        <v>49</v>
      </c>
      <c r="CFW575" s="18" t="s">
        <v>49</v>
      </c>
      <c r="CFX575" s="18" t="s">
        <v>49</v>
      </c>
      <c r="CFY575" s="18" t="s">
        <v>49</v>
      </c>
      <c r="CFZ575" s="18" t="s">
        <v>49</v>
      </c>
      <c r="CGA575" s="18" t="s">
        <v>49</v>
      </c>
      <c r="CGB575" s="18" t="s">
        <v>49</v>
      </c>
      <c r="CGC575" s="18" t="s">
        <v>49</v>
      </c>
      <c r="CGD575" s="18" t="s">
        <v>49</v>
      </c>
      <c r="CGE575" s="18" t="s">
        <v>49</v>
      </c>
      <c r="CGF575" s="18" t="s">
        <v>49</v>
      </c>
      <c r="CGG575" s="18" t="s">
        <v>49</v>
      </c>
      <c r="CGH575" s="18" t="s">
        <v>49</v>
      </c>
      <c r="CGI575" s="18" t="s">
        <v>49</v>
      </c>
      <c r="CGJ575" s="18" t="s">
        <v>49</v>
      </c>
      <c r="CGK575" s="18" t="s">
        <v>49</v>
      </c>
      <c r="CGL575" s="18" t="s">
        <v>49</v>
      </c>
      <c r="CGM575" s="18" t="s">
        <v>49</v>
      </c>
      <c r="CGN575" s="18" t="s">
        <v>49</v>
      </c>
      <c r="CGO575" s="18" t="s">
        <v>49</v>
      </c>
      <c r="CGP575" s="18" t="s">
        <v>49</v>
      </c>
      <c r="CGQ575" s="18" t="s">
        <v>49</v>
      </c>
      <c r="CGR575" s="18" t="s">
        <v>49</v>
      </c>
      <c r="CGS575" s="18" t="s">
        <v>49</v>
      </c>
      <c r="CGT575" s="18" t="s">
        <v>49</v>
      </c>
      <c r="CGU575" s="18" t="s">
        <v>49</v>
      </c>
      <c r="CGV575" s="18" t="s">
        <v>49</v>
      </c>
      <c r="CGW575" s="18" t="s">
        <v>49</v>
      </c>
      <c r="CGX575" s="18" t="s">
        <v>49</v>
      </c>
      <c r="CGY575" s="18" t="s">
        <v>49</v>
      </c>
      <c r="CGZ575" s="18" t="s">
        <v>49</v>
      </c>
      <c r="CHA575" s="18" t="s">
        <v>49</v>
      </c>
      <c r="CHB575" s="18" t="s">
        <v>49</v>
      </c>
      <c r="CHC575" s="18" t="s">
        <v>49</v>
      </c>
      <c r="CHD575" s="18" t="s">
        <v>49</v>
      </c>
      <c r="CHE575" s="18" t="s">
        <v>49</v>
      </c>
      <c r="CHF575" s="18" t="s">
        <v>49</v>
      </c>
      <c r="CHG575" s="18" t="s">
        <v>49</v>
      </c>
      <c r="CHH575" s="18" t="s">
        <v>49</v>
      </c>
      <c r="CHI575" s="18" t="s">
        <v>49</v>
      </c>
      <c r="CHJ575" s="18" t="s">
        <v>49</v>
      </c>
      <c r="CHK575" s="18" t="s">
        <v>49</v>
      </c>
      <c r="CHL575" s="18" t="s">
        <v>49</v>
      </c>
      <c r="CHM575" s="18" t="s">
        <v>49</v>
      </c>
      <c r="CHN575" s="18" t="s">
        <v>49</v>
      </c>
      <c r="CHO575" s="18" t="s">
        <v>49</v>
      </c>
      <c r="CHP575" s="18" t="s">
        <v>49</v>
      </c>
      <c r="CHQ575" s="18" t="s">
        <v>49</v>
      </c>
      <c r="CHR575" s="18" t="s">
        <v>49</v>
      </c>
      <c r="CHS575" s="18" t="s">
        <v>49</v>
      </c>
      <c r="CHT575" s="18" t="s">
        <v>49</v>
      </c>
      <c r="CHU575" s="18" t="s">
        <v>49</v>
      </c>
      <c r="CHV575" s="18" t="s">
        <v>49</v>
      </c>
      <c r="CHW575" s="18" t="s">
        <v>49</v>
      </c>
      <c r="CHX575" s="18" t="s">
        <v>49</v>
      </c>
      <c r="CHY575" s="18" t="s">
        <v>49</v>
      </c>
      <c r="CHZ575" s="18" t="s">
        <v>49</v>
      </c>
      <c r="CIA575" s="18" t="s">
        <v>49</v>
      </c>
      <c r="CIB575" s="18" t="s">
        <v>49</v>
      </c>
      <c r="CIC575" s="18" t="s">
        <v>49</v>
      </c>
      <c r="CID575" s="18" t="s">
        <v>49</v>
      </c>
      <c r="CIE575" s="18" t="s">
        <v>49</v>
      </c>
      <c r="CIF575" s="18" t="s">
        <v>49</v>
      </c>
      <c r="CIG575" s="18" t="s">
        <v>49</v>
      </c>
      <c r="CIH575" s="18" t="s">
        <v>49</v>
      </c>
      <c r="CII575" s="18" t="s">
        <v>49</v>
      </c>
      <c r="CIJ575" s="18" t="s">
        <v>49</v>
      </c>
      <c r="CIK575" s="18" t="s">
        <v>49</v>
      </c>
      <c r="CIL575" s="18" t="s">
        <v>49</v>
      </c>
      <c r="CIM575" s="18" t="s">
        <v>49</v>
      </c>
      <c r="CIN575" s="18" t="s">
        <v>49</v>
      </c>
      <c r="CIO575" s="18" t="s">
        <v>49</v>
      </c>
      <c r="CIP575" s="18" t="s">
        <v>49</v>
      </c>
      <c r="CIQ575" s="18" t="s">
        <v>49</v>
      </c>
      <c r="CIR575" s="18" t="s">
        <v>49</v>
      </c>
      <c r="CIS575" s="18" t="s">
        <v>49</v>
      </c>
      <c r="CIT575" s="18" t="s">
        <v>49</v>
      </c>
      <c r="CIU575" s="18" t="s">
        <v>49</v>
      </c>
      <c r="CIV575" s="18" t="s">
        <v>49</v>
      </c>
      <c r="CIW575" s="18" t="s">
        <v>49</v>
      </c>
      <c r="CIX575" s="18" t="s">
        <v>49</v>
      </c>
      <c r="CIY575" s="18" t="s">
        <v>49</v>
      </c>
      <c r="CIZ575" s="18" t="s">
        <v>49</v>
      </c>
      <c r="CJA575" s="18" t="s">
        <v>49</v>
      </c>
      <c r="CJB575" s="18" t="s">
        <v>49</v>
      </c>
      <c r="CJC575" s="18" t="s">
        <v>49</v>
      </c>
      <c r="CJD575" s="18" t="s">
        <v>49</v>
      </c>
      <c r="CJE575" s="18" t="s">
        <v>49</v>
      </c>
      <c r="CJF575" s="18" t="s">
        <v>49</v>
      </c>
      <c r="CJG575" s="18" t="s">
        <v>49</v>
      </c>
      <c r="CJH575" s="18" t="s">
        <v>49</v>
      </c>
      <c r="CJI575" s="18" t="s">
        <v>49</v>
      </c>
      <c r="CJJ575" s="18" t="s">
        <v>49</v>
      </c>
      <c r="CJK575" s="18" t="s">
        <v>49</v>
      </c>
      <c r="CJL575" s="18" t="s">
        <v>49</v>
      </c>
      <c r="CJM575" s="18" t="s">
        <v>49</v>
      </c>
      <c r="CJN575" s="18" t="s">
        <v>49</v>
      </c>
      <c r="CJO575" s="18" t="s">
        <v>49</v>
      </c>
      <c r="CJP575" s="18" t="s">
        <v>49</v>
      </c>
      <c r="CJQ575" s="18" t="s">
        <v>49</v>
      </c>
      <c r="CJR575" s="18" t="s">
        <v>49</v>
      </c>
      <c r="CJS575" s="18" t="s">
        <v>49</v>
      </c>
      <c r="CJT575" s="18" t="s">
        <v>49</v>
      </c>
      <c r="CJU575" s="18" t="s">
        <v>49</v>
      </c>
      <c r="CJV575" s="18" t="s">
        <v>49</v>
      </c>
      <c r="CJW575" s="18" t="s">
        <v>49</v>
      </c>
      <c r="CJX575" s="18" t="s">
        <v>49</v>
      </c>
      <c r="CJY575" s="18" t="s">
        <v>49</v>
      </c>
      <c r="CJZ575" s="18" t="s">
        <v>49</v>
      </c>
      <c r="CKA575" s="18" t="s">
        <v>49</v>
      </c>
      <c r="CKB575" s="18" t="s">
        <v>49</v>
      </c>
      <c r="CKC575" s="18" t="s">
        <v>49</v>
      </c>
      <c r="CKD575" s="18" t="s">
        <v>49</v>
      </c>
      <c r="CKE575" s="18" t="s">
        <v>49</v>
      </c>
      <c r="CKF575" s="18" t="s">
        <v>49</v>
      </c>
      <c r="CKG575" s="18" t="s">
        <v>49</v>
      </c>
      <c r="CKH575" s="18" t="s">
        <v>49</v>
      </c>
      <c r="CKI575" s="18" t="s">
        <v>49</v>
      </c>
      <c r="CKJ575" s="18" t="s">
        <v>49</v>
      </c>
      <c r="CKK575" s="18" t="s">
        <v>49</v>
      </c>
      <c r="CKL575" s="18" t="s">
        <v>49</v>
      </c>
      <c r="CKM575" s="18" t="s">
        <v>49</v>
      </c>
      <c r="CKN575" s="18" t="s">
        <v>49</v>
      </c>
      <c r="CKO575" s="18" t="s">
        <v>49</v>
      </c>
      <c r="CKP575" s="18" t="s">
        <v>49</v>
      </c>
      <c r="CKQ575" s="18" t="s">
        <v>49</v>
      </c>
      <c r="CKR575" s="18" t="s">
        <v>49</v>
      </c>
      <c r="CKS575" s="18" t="s">
        <v>49</v>
      </c>
      <c r="CKT575" s="18" t="s">
        <v>49</v>
      </c>
      <c r="CKU575" s="18" t="s">
        <v>49</v>
      </c>
      <c r="CKV575" s="18" t="s">
        <v>49</v>
      </c>
      <c r="CKW575" s="18" t="s">
        <v>49</v>
      </c>
      <c r="CKX575" s="18" t="s">
        <v>49</v>
      </c>
      <c r="CKY575" s="18" t="s">
        <v>49</v>
      </c>
      <c r="CKZ575" s="18" t="s">
        <v>49</v>
      </c>
      <c r="CLA575" s="18" t="s">
        <v>49</v>
      </c>
      <c r="CLB575" s="18" t="s">
        <v>49</v>
      </c>
      <c r="CLC575" s="18" t="s">
        <v>49</v>
      </c>
      <c r="CLD575" s="18" t="s">
        <v>49</v>
      </c>
      <c r="CLE575" s="18" t="s">
        <v>49</v>
      </c>
      <c r="CLF575" s="18" t="s">
        <v>49</v>
      </c>
      <c r="CLG575" s="18" t="s">
        <v>49</v>
      </c>
      <c r="CLH575" s="18" t="s">
        <v>49</v>
      </c>
      <c r="CLI575" s="18" t="s">
        <v>49</v>
      </c>
      <c r="CLJ575" s="18" t="s">
        <v>49</v>
      </c>
      <c r="CLK575" s="18" t="s">
        <v>49</v>
      </c>
      <c r="CLL575" s="18" t="s">
        <v>49</v>
      </c>
      <c r="CLM575" s="18" t="s">
        <v>49</v>
      </c>
      <c r="CLN575" s="18" t="s">
        <v>49</v>
      </c>
      <c r="CLO575" s="18" t="s">
        <v>49</v>
      </c>
      <c r="CLP575" s="18" t="s">
        <v>49</v>
      </c>
      <c r="CLQ575" s="18" t="s">
        <v>49</v>
      </c>
      <c r="CLR575" s="18" t="s">
        <v>49</v>
      </c>
      <c r="CLS575" s="18" t="s">
        <v>49</v>
      </c>
      <c r="CLT575" s="18" t="s">
        <v>49</v>
      </c>
      <c r="CLU575" s="18" t="s">
        <v>49</v>
      </c>
      <c r="CLV575" s="18" t="s">
        <v>49</v>
      </c>
      <c r="CLW575" s="18" t="s">
        <v>49</v>
      </c>
      <c r="CLX575" s="18" t="s">
        <v>49</v>
      </c>
      <c r="CLY575" s="18" t="s">
        <v>49</v>
      </c>
      <c r="CLZ575" s="18" t="s">
        <v>49</v>
      </c>
      <c r="CMA575" s="18" t="s">
        <v>49</v>
      </c>
      <c r="CMB575" s="18" t="s">
        <v>49</v>
      </c>
      <c r="CMC575" s="18" t="s">
        <v>49</v>
      </c>
      <c r="CMD575" s="18" t="s">
        <v>49</v>
      </c>
      <c r="CME575" s="18" t="s">
        <v>49</v>
      </c>
      <c r="CMF575" s="18" t="s">
        <v>49</v>
      </c>
      <c r="CMG575" s="18" t="s">
        <v>49</v>
      </c>
      <c r="CMH575" s="18" t="s">
        <v>49</v>
      </c>
      <c r="CMI575" s="18" t="s">
        <v>49</v>
      </c>
      <c r="CMJ575" s="18" t="s">
        <v>49</v>
      </c>
      <c r="CMK575" s="18" t="s">
        <v>49</v>
      </c>
      <c r="CML575" s="18" t="s">
        <v>49</v>
      </c>
      <c r="CMM575" s="18" t="s">
        <v>49</v>
      </c>
      <c r="CMN575" s="18" t="s">
        <v>49</v>
      </c>
      <c r="CMO575" s="18" t="s">
        <v>49</v>
      </c>
      <c r="CMP575" s="18" t="s">
        <v>49</v>
      </c>
      <c r="CMQ575" s="18" t="s">
        <v>49</v>
      </c>
      <c r="CMR575" s="18" t="s">
        <v>49</v>
      </c>
      <c r="CMS575" s="18" t="s">
        <v>49</v>
      </c>
      <c r="CMT575" s="18" t="s">
        <v>49</v>
      </c>
      <c r="CMU575" s="18" t="s">
        <v>49</v>
      </c>
      <c r="CMV575" s="18" t="s">
        <v>49</v>
      </c>
      <c r="CMW575" s="18" t="s">
        <v>49</v>
      </c>
      <c r="CMX575" s="18" t="s">
        <v>49</v>
      </c>
      <c r="CMY575" s="18" t="s">
        <v>49</v>
      </c>
      <c r="CMZ575" s="18" t="s">
        <v>49</v>
      </c>
      <c r="CNA575" s="18" t="s">
        <v>49</v>
      </c>
      <c r="CNB575" s="18" t="s">
        <v>49</v>
      </c>
      <c r="CNC575" s="18" t="s">
        <v>49</v>
      </c>
      <c r="CND575" s="18" t="s">
        <v>49</v>
      </c>
      <c r="CNE575" s="18" t="s">
        <v>49</v>
      </c>
      <c r="CNF575" s="18" t="s">
        <v>49</v>
      </c>
      <c r="CNG575" s="18" t="s">
        <v>49</v>
      </c>
      <c r="CNH575" s="18" t="s">
        <v>49</v>
      </c>
      <c r="CNI575" s="18" t="s">
        <v>49</v>
      </c>
      <c r="CNJ575" s="18" t="s">
        <v>49</v>
      </c>
      <c r="CNK575" s="18" t="s">
        <v>49</v>
      </c>
      <c r="CNL575" s="18" t="s">
        <v>49</v>
      </c>
      <c r="CNM575" s="18" t="s">
        <v>49</v>
      </c>
      <c r="CNN575" s="18" t="s">
        <v>49</v>
      </c>
      <c r="CNO575" s="18" t="s">
        <v>49</v>
      </c>
      <c r="CNP575" s="18" t="s">
        <v>49</v>
      </c>
      <c r="CNQ575" s="18" t="s">
        <v>49</v>
      </c>
      <c r="CNR575" s="18" t="s">
        <v>49</v>
      </c>
      <c r="CNS575" s="18" t="s">
        <v>49</v>
      </c>
      <c r="CNT575" s="18" t="s">
        <v>49</v>
      </c>
      <c r="CNU575" s="18" t="s">
        <v>49</v>
      </c>
      <c r="CNV575" s="18" t="s">
        <v>49</v>
      </c>
      <c r="CNW575" s="18" t="s">
        <v>49</v>
      </c>
      <c r="CNX575" s="18" t="s">
        <v>49</v>
      </c>
      <c r="CNY575" s="18" t="s">
        <v>49</v>
      </c>
      <c r="CNZ575" s="18" t="s">
        <v>49</v>
      </c>
      <c r="COA575" s="18" t="s">
        <v>49</v>
      </c>
      <c r="COB575" s="18" t="s">
        <v>49</v>
      </c>
      <c r="COC575" s="18" t="s">
        <v>49</v>
      </c>
      <c r="COD575" s="18" t="s">
        <v>49</v>
      </c>
      <c r="COE575" s="18" t="s">
        <v>49</v>
      </c>
      <c r="COF575" s="18" t="s">
        <v>49</v>
      </c>
      <c r="COG575" s="18" t="s">
        <v>49</v>
      </c>
      <c r="COH575" s="18" t="s">
        <v>49</v>
      </c>
      <c r="COI575" s="18" t="s">
        <v>49</v>
      </c>
      <c r="COJ575" s="18" t="s">
        <v>49</v>
      </c>
      <c r="COK575" s="18" t="s">
        <v>49</v>
      </c>
      <c r="COL575" s="18" t="s">
        <v>49</v>
      </c>
      <c r="COM575" s="18" t="s">
        <v>49</v>
      </c>
      <c r="CON575" s="18" t="s">
        <v>49</v>
      </c>
      <c r="COO575" s="18" t="s">
        <v>49</v>
      </c>
      <c r="COP575" s="18" t="s">
        <v>49</v>
      </c>
      <c r="COQ575" s="18" t="s">
        <v>49</v>
      </c>
      <c r="COR575" s="18" t="s">
        <v>49</v>
      </c>
      <c r="COS575" s="18" t="s">
        <v>49</v>
      </c>
      <c r="COT575" s="18" t="s">
        <v>49</v>
      </c>
      <c r="COU575" s="18" t="s">
        <v>49</v>
      </c>
      <c r="COV575" s="18" t="s">
        <v>49</v>
      </c>
      <c r="COW575" s="18" t="s">
        <v>49</v>
      </c>
      <c r="COX575" s="18" t="s">
        <v>49</v>
      </c>
      <c r="COY575" s="18" t="s">
        <v>49</v>
      </c>
      <c r="COZ575" s="18" t="s">
        <v>49</v>
      </c>
      <c r="CPA575" s="18" t="s">
        <v>49</v>
      </c>
      <c r="CPB575" s="18" t="s">
        <v>49</v>
      </c>
      <c r="CPC575" s="18" t="s">
        <v>49</v>
      </c>
      <c r="CPD575" s="18" t="s">
        <v>49</v>
      </c>
      <c r="CPE575" s="18" t="s">
        <v>49</v>
      </c>
      <c r="CPF575" s="18" t="s">
        <v>49</v>
      </c>
      <c r="CPG575" s="18" t="s">
        <v>49</v>
      </c>
      <c r="CPH575" s="18" t="s">
        <v>49</v>
      </c>
      <c r="CPI575" s="18" t="s">
        <v>49</v>
      </c>
      <c r="CPJ575" s="18" t="s">
        <v>49</v>
      </c>
      <c r="CPK575" s="18" t="s">
        <v>49</v>
      </c>
      <c r="CPL575" s="18" t="s">
        <v>49</v>
      </c>
      <c r="CPM575" s="18" t="s">
        <v>49</v>
      </c>
      <c r="CPN575" s="18" t="s">
        <v>49</v>
      </c>
      <c r="CPO575" s="18" t="s">
        <v>49</v>
      </c>
      <c r="CPP575" s="18" t="s">
        <v>49</v>
      </c>
      <c r="CPQ575" s="18" t="s">
        <v>49</v>
      </c>
      <c r="CPR575" s="18" t="s">
        <v>49</v>
      </c>
      <c r="CPS575" s="18" t="s">
        <v>49</v>
      </c>
      <c r="CPT575" s="18" t="s">
        <v>49</v>
      </c>
      <c r="CPU575" s="18" t="s">
        <v>49</v>
      </c>
      <c r="CPV575" s="18" t="s">
        <v>49</v>
      </c>
      <c r="CPW575" s="18" t="s">
        <v>49</v>
      </c>
      <c r="CPX575" s="18" t="s">
        <v>49</v>
      </c>
      <c r="CPY575" s="18" t="s">
        <v>49</v>
      </c>
      <c r="CPZ575" s="18" t="s">
        <v>49</v>
      </c>
      <c r="CQA575" s="18" t="s">
        <v>49</v>
      </c>
      <c r="CQB575" s="18" t="s">
        <v>49</v>
      </c>
      <c r="CQC575" s="18" t="s">
        <v>49</v>
      </c>
      <c r="CQD575" s="18" t="s">
        <v>49</v>
      </c>
      <c r="CQE575" s="18" t="s">
        <v>49</v>
      </c>
      <c r="CQF575" s="18" t="s">
        <v>49</v>
      </c>
      <c r="CQG575" s="18" t="s">
        <v>49</v>
      </c>
      <c r="CQH575" s="18" t="s">
        <v>49</v>
      </c>
      <c r="CQI575" s="18" t="s">
        <v>49</v>
      </c>
      <c r="CQJ575" s="18" t="s">
        <v>49</v>
      </c>
      <c r="CQK575" s="18" t="s">
        <v>49</v>
      </c>
      <c r="CQL575" s="18" t="s">
        <v>49</v>
      </c>
      <c r="CQM575" s="18" t="s">
        <v>49</v>
      </c>
      <c r="CQN575" s="18" t="s">
        <v>49</v>
      </c>
      <c r="CQO575" s="18" t="s">
        <v>49</v>
      </c>
      <c r="CQP575" s="18" t="s">
        <v>49</v>
      </c>
      <c r="CQQ575" s="18" t="s">
        <v>49</v>
      </c>
      <c r="CQR575" s="18" t="s">
        <v>49</v>
      </c>
      <c r="CQS575" s="18" t="s">
        <v>49</v>
      </c>
      <c r="CQT575" s="18" t="s">
        <v>49</v>
      </c>
      <c r="CQU575" s="18" t="s">
        <v>49</v>
      </c>
      <c r="CQV575" s="18" t="s">
        <v>49</v>
      </c>
      <c r="CQW575" s="18" t="s">
        <v>49</v>
      </c>
      <c r="CQX575" s="18" t="s">
        <v>49</v>
      </c>
      <c r="CQY575" s="18" t="s">
        <v>49</v>
      </c>
      <c r="CQZ575" s="18" t="s">
        <v>49</v>
      </c>
      <c r="CRA575" s="18" t="s">
        <v>49</v>
      </c>
      <c r="CRB575" s="18" t="s">
        <v>49</v>
      </c>
      <c r="CRC575" s="18" t="s">
        <v>49</v>
      </c>
      <c r="CRD575" s="18" t="s">
        <v>49</v>
      </c>
      <c r="CRE575" s="18" t="s">
        <v>49</v>
      </c>
      <c r="CRF575" s="18" t="s">
        <v>49</v>
      </c>
      <c r="CRG575" s="18" t="s">
        <v>49</v>
      </c>
      <c r="CRH575" s="18" t="s">
        <v>49</v>
      </c>
      <c r="CRI575" s="18" t="s">
        <v>49</v>
      </c>
      <c r="CRJ575" s="18" t="s">
        <v>49</v>
      </c>
      <c r="CRK575" s="18" t="s">
        <v>49</v>
      </c>
      <c r="CRL575" s="18" t="s">
        <v>49</v>
      </c>
      <c r="CRM575" s="18" t="s">
        <v>49</v>
      </c>
      <c r="CRN575" s="18" t="s">
        <v>49</v>
      </c>
      <c r="CRO575" s="18" t="s">
        <v>49</v>
      </c>
      <c r="CRP575" s="18" t="s">
        <v>49</v>
      </c>
      <c r="CRQ575" s="18" t="s">
        <v>49</v>
      </c>
      <c r="CRR575" s="18" t="s">
        <v>49</v>
      </c>
      <c r="CRS575" s="18" t="s">
        <v>49</v>
      </c>
      <c r="CRT575" s="18" t="s">
        <v>49</v>
      </c>
      <c r="CRU575" s="18" t="s">
        <v>49</v>
      </c>
      <c r="CRV575" s="18" t="s">
        <v>49</v>
      </c>
      <c r="CRW575" s="18" t="s">
        <v>49</v>
      </c>
      <c r="CRX575" s="18" t="s">
        <v>49</v>
      </c>
      <c r="CRY575" s="18" t="s">
        <v>49</v>
      </c>
      <c r="CRZ575" s="18" t="s">
        <v>49</v>
      </c>
      <c r="CSA575" s="18" t="s">
        <v>49</v>
      </c>
      <c r="CSB575" s="18" t="s">
        <v>49</v>
      </c>
      <c r="CSC575" s="18" t="s">
        <v>49</v>
      </c>
      <c r="CSD575" s="18" t="s">
        <v>49</v>
      </c>
      <c r="CSE575" s="18" t="s">
        <v>49</v>
      </c>
      <c r="CSF575" s="18" t="s">
        <v>49</v>
      </c>
      <c r="CSG575" s="18" t="s">
        <v>49</v>
      </c>
      <c r="CSH575" s="18" t="s">
        <v>49</v>
      </c>
      <c r="CSI575" s="18" t="s">
        <v>49</v>
      </c>
      <c r="CSJ575" s="18" t="s">
        <v>49</v>
      </c>
      <c r="CSK575" s="18" t="s">
        <v>49</v>
      </c>
      <c r="CSL575" s="18" t="s">
        <v>49</v>
      </c>
      <c r="CSM575" s="18" t="s">
        <v>49</v>
      </c>
      <c r="CSN575" s="18" t="s">
        <v>49</v>
      </c>
      <c r="CSO575" s="18" t="s">
        <v>49</v>
      </c>
      <c r="CSP575" s="18" t="s">
        <v>49</v>
      </c>
      <c r="CSQ575" s="18" t="s">
        <v>49</v>
      </c>
      <c r="CSR575" s="18" t="s">
        <v>49</v>
      </c>
      <c r="CSS575" s="18" t="s">
        <v>49</v>
      </c>
      <c r="CST575" s="18" t="s">
        <v>49</v>
      </c>
      <c r="CSU575" s="18" t="s">
        <v>49</v>
      </c>
      <c r="CSV575" s="18" t="s">
        <v>49</v>
      </c>
      <c r="CSW575" s="18" t="s">
        <v>49</v>
      </c>
      <c r="CSX575" s="18" t="s">
        <v>49</v>
      </c>
      <c r="CSY575" s="18" t="s">
        <v>49</v>
      </c>
      <c r="CSZ575" s="18" t="s">
        <v>49</v>
      </c>
      <c r="CTA575" s="18" t="s">
        <v>49</v>
      </c>
      <c r="CTB575" s="18" t="s">
        <v>49</v>
      </c>
      <c r="CTC575" s="18" t="s">
        <v>49</v>
      </c>
      <c r="CTD575" s="18" t="s">
        <v>49</v>
      </c>
      <c r="CTE575" s="18" t="s">
        <v>49</v>
      </c>
      <c r="CTF575" s="18" t="s">
        <v>49</v>
      </c>
      <c r="CTG575" s="18" t="s">
        <v>49</v>
      </c>
      <c r="CTH575" s="18" t="s">
        <v>49</v>
      </c>
      <c r="CTI575" s="18" t="s">
        <v>49</v>
      </c>
      <c r="CTJ575" s="18" t="s">
        <v>49</v>
      </c>
      <c r="CTK575" s="18" t="s">
        <v>49</v>
      </c>
      <c r="CTL575" s="18" t="s">
        <v>49</v>
      </c>
      <c r="CTM575" s="18" t="s">
        <v>49</v>
      </c>
      <c r="CTN575" s="18" t="s">
        <v>49</v>
      </c>
      <c r="CTO575" s="18" t="s">
        <v>49</v>
      </c>
      <c r="CTP575" s="18" t="s">
        <v>49</v>
      </c>
      <c r="CTQ575" s="18" t="s">
        <v>49</v>
      </c>
      <c r="CTR575" s="18" t="s">
        <v>49</v>
      </c>
      <c r="CTS575" s="18" t="s">
        <v>49</v>
      </c>
      <c r="CTT575" s="18" t="s">
        <v>49</v>
      </c>
      <c r="CTU575" s="18" t="s">
        <v>49</v>
      </c>
      <c r="CTV575" s="18" t="s">
        <v>49</v>
      </c>
      <c r="CTW575" s="18" t="s">
        <v>49</v>
      </c>
      <c r="CTX575" s="18" t="s">
        <v>49</v>
      </c>
      <c r="CTY575" s="18" t="s">
        <v>49</v>
      </c>
      <c r="CTZ575" s="18" t="s">
        <v>49</v>
      </c>
      <c r="CUA575" s="18" t="s">
        <v>49</v>
      </c>
      <c r="CUB575" s="18" t="s">
        <v>49</v>
      </c>
      <c r="CUC575" s="18" t="s">
        <v>49</v>
      </c>
      <c r="CUD575" s="18" t="s">
        <v>49</v>
      </c>
      <c r="CUE575" s="18" t="s">
        <v>49</v>
      </c>
      <c r="CUF575" s="18" t="s">
        <v>49</v>
      </c>
      <c r="CUG575" s="18" t="s">
        <v>49</v>
      </c>
      <c r="CUH575" s="18" t="s">
        <v>49</v>
      </c>
      <c r="CUI575" s="18" t="s">
        <v>49</v>
      </c>
      <c r="CUJ575" s="18" t="s">
        <v>49</v>
      </c>
      <c r="CUK575" s="18" t="s">
        <v>49</v>
      </c>
      <c r="CUL575" s="18" t="s">
        <v>49</v>
      </c>
      <c r="CUM575" s="18" t="s">
        <v>49</v>
      </c>
      <c r="CUN575" s="18" t="s">
        <v>49</v>
      </c>
      <c r="CUO575" s="18" t="s">
        <v>49</v>
      </c>
      <c r="CUP575" s="18" t="s">
        <v>49</v>
      </c>
      <c r="CUQ575" s="18" t="s">
        <v>49</v>
      </c>
      <c r="CUR575" s="18" t="s">
        <v>49</v>
      </c>
      <c r="CUS575" s="18" t="s">
        <v>49</v>
      </c>
      <c r="CUT575" s="18" t="s">
        <v>49</v>
      </c>
      <c r="CUU575" s="18" t="s">
        <v>49</v>
      </c>
      <c r="CUV575" s="18" t="s">
        <v>49</v>
      </c>
      <c r="CUW575" s="18" t="s">
        <v>49</v>
      </c>
      <c r="CUX575" s="18" t="s">
        <v>49</v>
      </c>
      <c r="CUY575" s="18" t="s">
        <v>49</v>
      </c>
      <c r="CUZ575" s="18" t="s">
        <v>49</v>
      </c>
      <c r="CVA575" s="18" t="s">
        <v>49</v>
      </c>
      <c r="CVB575" s="18" t="s">
        <v>49</v>
      </c>
      <c r="CVC575" s="18" t="s">
        <v>49</v>
      </c>
      <c r="CVD575" s="18" t="s">
        <v>49</v>
      </c>
      <c r="CVE575" s="18" t="s">
        <v>49</v>
      </c>
      <c r="CVF575" s="18" t="s">
        <v>49</v>
      </c>
      <c r="CVG575" s="18" t="s">
        <v>49</v>
      </c>
      <c r="CVH575" s="18" t="s">
        <v>49</v>
      </c>
      <c r="CVI575" s="18" t="s">
        <v>49</v>
      </c>
      <c r="CVJ575" s="18" t="s">
        <v>49</v>
      </c>
      <c r="CVK575" s="18" t="s">
        <v>49</v>
      </c>
      <c r="CVL575" s="18" t="s">
        <v>49</v>
      </c>
      <c r="CVM575" s="18" t="s">
        <v>49</v>
      </c>
      <c r="CVN575" s="18" t="s">
        <v>49</v>
      </c>
      <c r="CVO575" s="18" t="s">
        <v>49</v>
      </c>
      <c r="CVP575" s="18" t="s">
        <v>49</v>
      </c>
      <c r="CVQ575" s="18" t="s">
        <v>49</v>
      </c>
      <c r="CVR575" s="18" t="s">
        <v>49</v>
      </c>
      <c r="CVS575" s="18" t="s">
        <v>49</v>
      </c>
      <c r="CVT575" s="18" t="s">
        <v>49</v>
      </c>
      <c r="CVU575" s="18" t="s">
        <v>49</v>
      </c>
      <c r="CVV575" s="18" t="s">
        <v>49</v>
      </c>
      <c r="CVW575" s="18" t="s">
        <v>49</v>
      </c>
      <c r="CVX575" s="18" t="s">
        <v>49</v>
      </c>
      <c r="CVY575" s="18" t="s">
        <v>49</v>
      </c>
      <c r="CVZ575" s="18" t="s">
        <v>49</v>
      </c>
      <c r="CWA575" s="18" t="s">
        <v>49</v>
      </c>
      <c r="CWB575" s="18" t="s">
        <v>49</v>
      </c>
      <c r="CWC575" s="18" t="s">
        <v>49</v>
      </c>
      <c r="CWD575" s="18" t="s">
        <v>49</v>
      </c>
      <c r="CWE575" s="18" t="s">
        <v>49</v>
      </c>
      <c r="CWF575" s="18" t="s">
        <v>49</v>
      </c>
      <c r="CWG575" s="18" t="s">
        <v>49</v>
      </c>
      <c r="CWH575" s="18" t="s">
        <v>49</v>
      </c>
      <c r="CWI575" s="18" t="s">
        <v>49</v>
      </c>
      <c r="CWJ575" s="18" t="s">
        <v>49</v>
      </c>
      <c r="CWK575" s="18" t="s">
        <v>49</v>
      </c>
      <c r="CWL575" s="18" t="s">
        <v>49</v>
      </c>
      <c r="CWM575" s="18" t="s">
        <v>49</v>
      </c>
      <c r="CWN575" s="18" t="s">
        <v>49</v>
      </c>
      <c r="CWO575" s="18" t="s">
        <v>49</v>
      </c>
      <c r="CWP575" s="18" t="s">
        <v>49</v>
      </c>
      <c r="CWQ575" s="18" t="s">
        <v>49</v>
      </c>
      <c r="CWR575" s="18" t="s">
        <v>49</v>
      </c>
      <c r="CWS575" s="18" t="s">
        <v>49</v>
      </c>
      <c r="CWT575" s="18" t="s">
        <v>49</v>
      </c>
      <c r="CWU575" s="18" t="s">
        <v>49</v>
      </c>
      <c r="CWV575" s="18" t="s">
        <v>49</v>
      </c>
      <c r="CWW575" s="18" t="s">
        <v>49</v>
      </c>
      <c r="CWX575" s="18" t="s">
        <v>49</v>
      </c>
      <c r="CWY575" s="18" t="s">
        <v>49</v>
      </c>
      <c r="CWZ575" s="18" t="s">
        <v>49</v>
      </c>
      <c r="CXA575" s="18" t="s">
        <v>49</v>
      </c>
      <c r="CXB575" s="18" t="s">
        <v>49</v>
      </c>
      <c r="CXC575" s="18" t="s">
        <v>49</v>
      </c>
      <c r="CXD575" s="18" t="s">
        <v>49</v>
      </c>
      <c r="CXE575" s="18" t="s">
        <v>49</v>
      </c>
      <c r="CXF575" s="18" t="s">
        <v>49</v>
      </c>
      <c r="CXG575" s="18" t="s">
        <v>49</v>
      </c>
      <c r="CXH575" s="18" t="s">
        <v>49</v>
      </c>
      <c r="CXI575" s="18" t="s">
        <v>49</v>
      </c>
      <c r="CXJ575" s="18" t="s">
        <v>49</v>
      </c>
      <c r="CXK575" s="18" t="s">
        <v>49</v>
      </c>
      <c r="CXL575" s="18" t="s">
        <v>49</v>
      </c>
      <c r="CXM575" s="18" t="s">
        <v>49</v>
      </c>
      <c r="CXN575" s="18" t="s">
        <v>49</v>
      </c>
      <c r="CXO575" s="18" t="s">
        <v>49</v>
      </c>
      <c r="CXP575" s="18" t="s">
        <v>49</v>
      </c>
      <c r="CXQ575" s="18" t="s">
        <v>49</v>
      </c>
      <c r="CXR575" s="18" t="s">
        <v>49</v>
      </c>
      <c r="CXS575" s="18" t="s">
        <v>49</v>
      </c>
      <c r="CXT575" s="18" t="s">
        <v>49</v>
      </c>
      <c r="CXU575" s="18" t="s">
        <v>49</v>
      </c>
      <c r="CXV575" s="18" t="s">
        <v>49</v>
      </c>
      <c r="CXW575" s="18" t="s">
        <v>49</v>
      </c>
      <c r="CXX575" s="18" t="s">
        <v>49</v>
      </c>
      <c r="CXY575" s="18" t="s">
        <v>49</v>
      </c>
      <c r="CXZ575" s="18" t="s">
        <v>49</v>
      </c>
      <c r="CYA575" s="18" t="s">
        <v>49</v>
      </c>
      <c r="CYB575" s="18" t="s">
        <v>49</v>
      </c>
      <c r="CYC575" s="18" t="s">
        <v>49</v>
      </c>
      <c r="CYD575" s="18" t="s">
        <v>49</v>
      </c>
      <c r="CYE575" s="18" t="s">
        <v>49</v>
      </c>
      <c r="CYF575" s="18" t="s">
        <v>49</v>
      </c>
      <c r="CYG575" s="18" t="s">
        <v>49</v>
      </c>
      <c r="CYH575" s="18" t="s">
        <v>49</v>
      </c>
      <c r="CYI575" s="18" t="s">
        <v>49</v>
      </c>
      <c r="CYJ575" s="18" t="s">
        <v>49</v>
      </c>
      <c r="CYK575" s="18" t="s">
        <v>49</v>
      </c>
      <c r="CYL575" s="18" t="s">
        <v>49</v>
      </c>
      <c r="CYM575" s="18" t="s">
        <v>49</v>
      </c>
      <c r="CYN575" s="18" t="s">
        <v>49</v>
      </c>
      <c r="CYO575" s="18" t="s">
        <v>49</v>
      </c>
      <c r="CYP575" s="18" t="s">
        <v>49</v>
      </c>
      <c r="CYQ575" s="18" t="s">
        <v>49</v>
      </c>
      <c r="CYR575" s="18" t="s">
        <v>49</v>
      </c>
      <c r="CYS575" s="18" t="s">
        <v>49</v>
      </c>
      <c r="CYT575" s="18" t="s">
        <v>49</v>
      </c>
      <c r="CYU575" s="18" t="s">
        <v>49</v>
      </c>
      <c r="CYV575" s="18" t="s">
        <v>49</v>
      </c>
      <c r="CYW575" s="18" t="s">
        <v>49</v>
      </c>
      <c r="CYX575" s="18" t="s">
        <v>49</v>
      </c>
      <c r="CYY575" s="18" t="s">
        <v>49</v>
      </c>
      <c r="CYZ575" s="18" t="s">
        <v>49</v>
      </c>
      <c r="CZA575" s="18" t="s">
        <v>49</v>
      </c>
      <c r="CZB575" s="18" t="s">
        <v>49</v>
      </c>
      <c r="CZC575" s="18" t="s">
        <v>49</v>
      </c>
      <c r="CZD575" s="18" t="s">
        <v>49</v>
      </c>
      <c r="CZE575" s="18" t="s">
        <v>49</v>
      </c>
      <c r="CZF575" s="18" t="s">
        <v>49</v>
      </c>
      <c r="CZG575" s="18" t="s">
        <v>49</v>
      </c>
      <c r="CZH575" s="18" t="s">
        <v>49</v>
      </c>
      <c r="CZI575" s="18" t="s">
        <v>49</v>
      </c>
      <c r="CZJ575" s="18" t="s">
        <v>49</v>
      </c>
      <c r="CZK575" s="18" t="s">
        <v>49</v>
      </c>
      <c r="CZL575" s="18" t="s">
        <v>49</v>
      </c>
      <c r="CZM575" s="18" t="s">
        <v>49</v>
      </c>
      <c r="CZN575" s="18" t="s">
        <v>49</v>
      </c>
      <c r="CZO575" s="18" t="s">
        <v>49</v>
      </c>
      <c r="CZP575" s="18" t="s">
        <v>49</v>
      </c>
      <c r="CZQ575" s="18" t="s">
        <v>49</v>
      </c>
      <c r="CZR575" s="18" t="s">
        <v>49</v>
      </c>
      <c r="CZS575" s="18" t="s">
        <v>49</v>
      </c>
      <c r="CZT575" s="18" t="s">
        <v>49</v>
      </c>
      <c r="CZU575" s="18" t="s">
        <v>49</v>
      </c>
      <c r="CZV575" s="18" t="s">
        <v>49</v>
      </c>
      <c r="CZW575" s="18" t="s">
        <v>49</v>
      </c>
      <c r="CZX575" s="18" t="s">
        <v>49</v>
      </c>
      <c r="CZY575" s="18" t="s">
        <v>49</v>
      </c>
      <c r="CZZ575" s="18" t="s">
        <v>49</v>
      </c>
      <c r="DAA575" s="18" t="s">
        <v>49</v>
      </c>
      <c r="DAB575" s="18" t="s">
        <v>49</v>
      </c>
      <c r="DAC575" s="18" t="s">
        <v>49</v>
      </c>
      <c r="DAD575" s="18" t="s">
        <v>49</v>
      </c>
      <c r="DAE575" s="18" t="s">
        <v>49</v>
      </c>
      <c r="DAF575" s="18" t="s">
        <v>49</v>
      </c>
      <c r="DAG575" s="18" t="s">
        <v>49</v>
      </c>
      <c r="DAH575" s="18" t="s">
        <v>49</v>
      </c>
      <c r="DAI575" s="18" t="s">
        <v>49</v>
      </c>
      <c r="DAJ575" s="18" t="s">
        <v>49</v>
      </c>
      <c r="DAK575" s="18" t="s">
        <v>49</v>
      </c>
      <c r="DAL575" s="18" t="s">
        <v>49</v>
      </c>
      <c r="DAM575" s="18" t="s">
        <v>49</v>
      </c>
      <c r="DAN575" s="18" t="s">
        <v>49</v>
      </c>
      <c r="DAO575" s="18" t="s">
        <v>49</v>
      </c>
      <c r="DAP575" s="18" t="s">
        <v>49</v>
      </c>
      <c r="DAQ575" s="18" t="s">
        <v>49</v>
      </c>
      <c r="DAR575" s="18" t="s">
        <v>49</v>
      </c>
      <c r="DAS575" s="18" t="s">
        <v>49</v>
      </c>
      <c r="DAT575" s="18" t="s">
        <v>49</v>
      </c>
      <c r="DAU575" s="18" t="s">
        <v>49</v>
      </c>
      <c r="DAV575" s="18" t="s">
        <v>49</v>
      </c>
      <c r="DAW575" s="18" t="s">
        <v>49</v>
      </c>
      <c r="DAX575" s="18" t="s">
        <v>49</v>
      </c>
      <c r="DAY575" s="18" t="s">
        <v>49</v>
      </c>
      <c r="DAZ575" s="18" t="s">
        <v>49</v>
      </c>
      <c r="DBA575" s="18" t="s">
        <v>49</v>
      </c>
      <c r="DBB575" s="18" t="s">
        <v>49</v>
      </c>
      <c r="DBC575" s="18" t="s">
        <v>49</v>
      </c>
      <c r="DBD575" s="18" t="s">
        <v>49</v>
      </c>
      <c r="DBE575" s="18" t="s">
        <v>49</v>
      </c>
      <c r="DBF575" s="18" t="s">
        <v>49</v>
      </c>
      <c r="DBG575" s="18" t="s">
        <v>49</v>
      </c>
      <c r="DBH575" s="18" t="s">
        <v>49</v>
      </c>
      <c r="DBI575" s="18" t="s">
        <v>49</v>
      </c>
      <c r="DBJ575" s="18" t="s">
        <v>49</v>
      </c>
      <c r="DBK575" s="18" t="s">
        <v>49</v>
      </c>
      <c r="DBL575" s="18" t="s">
        <v>49</v>
      </c>
      <c r="DBM575" s="18" t="s">
        <v>49</v>
      </c>
      <c r="DBN575" s="18" t="s">
        <v>49</v>
      </c>
      <c r="DBO575" s="18" t="s">
        <v>49</v>
      </c>
      <c r="DBP575" s="18" t="s">
        <v>49</v>
      </c>
      <c r="DBQ575" s="18" t="s">
        <v>49</v>
      </c>
      <c r="DBR575" s="18" t="s">
        <v>49</v>
      </c>
      <c r="DBS575" s="18" t="s">
        <v>49</v>
      </c>
      <c r="DBT575" s="18" t="s">
        <v>49</v>
      </c>
      <c r="DBU575" s="18" t="s">
        <v>49</v>
      </c>
      <c r="DBV575" s="18" t="s">
        <v>49</v>
      </c>
      <c r="DBW575" s="18" t="s">
        <v>49</v>
      </c>
      <c r="DBX575" s="18" t="s">
        <v>49</v>
      </c>
      <c r="DBY575" s="18" t="s">
        <v>49</v>
      </c>
      <c r="DBZ575" s="18" t="s">
        <v>49</v>
      </c>
      <c r="DCA575" s="18" t="s">
        <v>49</v>
      </c>
      <c r="DCB575" s="18" t="s">
        <v>49</v>
      </c>
      <c r="DCC575" s="18" t="s">
        <v>49</v>
      </c>
      <c r="DCD575" s="18" t="s">
        <v>49</v>
      </c>
      <c r="DCE575" s="18" t="s">
        <v>49</v>
      </c>
      <c r="DCF575" s="18" t="s">
        <v>49</v>
      </c>
      <c r="DCG575" s="18" t="s">
        <v>49</v>
      </c>
      <c r="DCH575" s="18" t="s">
        <v>49</v>
      </c>
      <c r="DCI575" s="18" t="s">
        <v>49</v>
      </c>
      <c r="DCJ575" s="18" t="s">
        <v>49</v>
      </c>
      <c r="DCK575" s="18" t="s">
        <v>49</v>
      </c>
      <c r="DCL575" s="18" t="s">
        <v>49</v>
      </c>
      <c r="DCM575" s="18" t="s">
        <v>49</v>
      </c>
      <c r="DCN575" s="18" t="s">
        <v>49</v>
      </c>
      <c r="DCO575" s="18" t="s">
        <v>49</v>
      </c>
      <c r="DCP575" s="18" t="s">
        <v>49</v>
      </c>
      <c r="DCQ575" s="18" t="s">
        <v>49</v>
      </c>
      <c r="DCR575" s="18" t="s">
        <v>49</v>
      </c>
      <c r="DCS575" s="18" t="s">
        <v>49</v>
      </c>
      <c r="DCT575" s="18" t="s">
        <v>49</v>
      </c>
      <c r="DCU575" s="18" t="s">
        <v>49</v>
      </c>
      <c r="DCV575" s="18" t="s">
        <v>49</v>
      </c>
      <c r="DCW575" s="18" t="s">
        <v>49</v>
      </c>
      <c r="DCX575" s="18" t="s">
        <v>49</v>
      </c>
      <c r="DCY575" s="18" t="s">
        <v>49</v>
      </c>
      <c r="DCZ575" s="18" t="s">
        <v>49</v>
      </c>
      <c r="DDA575" s="18" t="s">
        <v>49</v>
      </c>
      <c r="DDB575" s="18" t="s">
        <v>49</v>
      </c>
      <c r="DDC575" s="18" t="s">
        <v>49</v>
      </c>
      <c r="DDD575" s="18" t="s">
        <v>49</v>
      </c>
      <c r="DDE575" s="18" t="s">
        <v>49</v>
      </c>
      <c r="DDF575" s="18" t="s">
        <v>49</v>
      </c>
      <c r="DDG575" s="18" t="s">
        <v>49</v>
      </c>
      <c r="DDH575" s="18" t="s">
        <v>49</v>
      </c>
      <c r="DDI575" s="18" t="s">
        <v>49</v>
      </c>
      <c r="DDJ575" s="18" t="s">
        <v>49</v>
      </c>
      <c r="DDK575" s="18" t="s">
        <v>49</v>
      </c>
      <c r="DDL575" s="18" t="s">
        <v>49</v>
      </c>
      <c r="DDM575" s="18" t="s">
        <v>49</v>
      </c>
      <c r="DDN575" s="18" t="s">
        <v>49</v>
      </c>
      <c r="DDO575" s="18" t="s">
        <v>49</v>
      </c>
      <c r="DDP575" s="18" t="s">
        <v>49</v>
      </c>
      <c r="DDQ575" s="18" t="s">
        <v>49</v>
      </c>
      <c r="DDR575" s="18" t="s">
        <v>49</v>
      </c>
      <c r="DDS575" s="18" t="s">
        <v>49</v>
      </c>
      <c r="DDT575" s="18" t="s">
        <v>49</v>
      </c>
      <c r="DDU575" s="18" t="s">
        <v>49</v>
      </c>
      <c r="DDV575" s="18" t="s">
        <v>49</v>
      </c>
      <c r="DDW575" s="18" t="s">
        <v>49</v>
      </c>
      <c r="DDX575" s="18" t="s">
        <v>49</v>
      </c>
      <c r="DDY575" s="18" t="s">
        <v>49</v>
      </c>
      <c r="DDZ575" s="18" t="s">
        <v>49</v>
      </c>
      <c r="DEA575" s="18" t="s">
        <v>49</v>
      </c>
      <c r="DEB575" s="18" t="s">
        <v>49</v>
      </c>
      <c r="DEC575" s="18" t="s">
        <v>49</v>
      </c>
      <c r="DED575" s="18" t="s">
        <v>49</v>
      </c>
      <c r="DEE575" s="18" t="s">
        <v>49</v>
      </c>
      <c r="DEF575" s="18" t="s">
        <v>49</v>
      </c>
      <c r="DEG575" s="18" t="s">
        <v>49</v>
      </c>
      <c r="DEH575" s="18" t="s">
        <v>49</v>
      </c>
      <c r="DEI575" s="18" t="s">
        <v>49</v>
      </c>
      <c r="DEJ575" s="18" t="s">
        <v>49</v>
      </c>
      <c r="DEK575" s="18" t="s">
        <v>49</v>
      </c>
      <c r="DEL575" s="18" t="s">
        <v>49</v>
      </c>
      <c r="DEM575" s="18" t="s">
        <v>49</v>
      </c>
      <c r="DEN575" s="18" t="s">
        <v>49</v>
      </c>
      <c r="DEO575" s="18" t="s">
        <v>49</v>
      </c>
      <c r="DEP575" s="18" t="s">
        <v>49</v>
      </c>
      <c r="DEQ575" s="18" t="s">
        <v>49</v>
      </c>
      <c r="DER575" s="18" t="s">
        <v>49</v>
      </c>
      <c r="DES575" s="18" t="s">
        <v>49</v>
      </c>
      <c r="DET575" s="18" t="s">
        <v>49</v>
      </c>
      <c r="DEU575" s="18" t="s">
        <v>49</v>
      </c>
      <c r="DEV575" s="18" t="s">
        <v>49</v>
      </c>
      <c r="DEW575" s="18" t="s">
        <v>49</v>
      </c>
      <c r="DEX575" s="18" t="s">
        <v>49</v>
      </c>
      <c r="DEY575" s="18" t="s">
        <v>49</v>
      </c>
      <c r="DEZ575" s="18" t="s">
        <v>49</v>
      </c>
      <c r="DFA575" s="18" t="s">
        <v>49</v>
      </c>
      <c r="DFB575" s="18" t="s">
        <v>49</v>
      </c>
      <c r="DFC575" s="18" t="s">
        <v>49</v>
      </c>
      <c r="DFD575" s="18" t="s">
        <v>49</v>
      </c>
      <c r="DFE575" s="18" t="s">
        <v>49</v>
      </c>
      <c r="DFF575" s="18" t="s">
        <v>49</v>
      </c>
      <c r="DFG575" s="18" t="s">
        <v>49</v>
      </c>
      <c r="DFH575" s="18" t="s">
        <v>49</v>
      </c>
      <c r="DFI575" s="18" t="s">
        <v>49</v>
      </c>
      <c r="DFJ575" s="18" t="s">
        <v>49</v>
      </c>
      <c r="DFK575" s="18" t="s">
        <v>49</v>
      </c>
      <c r="DFL575" s="18" t="s">
        <v>49</v>
      </c>
      <c r="DFM575" s="18" t="s">
        <v>49</v>
      </c>
      <c r="DFN575" s="18" t="s">
        <v>49</v>
      </c>
      <c r="DFO575" s="18" t="s">
        <v>49</v>
      </c>
      <c r="DFP575" s="18" t="s">
        <v>49</v>
      </c>
      <c r="DFQ575" s="18" t="s">
        <v>49</v>
      </c>
      <c r="DFR575" s="18" t="s">
        <v>49</v>
      </c>
      <c r="DFS575" s="18" t="s">
        <v>49</v>
      </c>
      <c r="DFT575" s="18" t="s">
        <v>49</v>
      </c>
      <c r="DFU575" s="18" t="s">
        <v>49</v>
      </c>
      <c r="DFV575" s="18" t="s">
        <v>49</v>
      </c>
      <c r="DFW575" s="18" t="s">
        <v>49</v>
      </c>
      <c r="DFX575" s="18" t="s">
        <v>49</v>
      </c>
      <c r="DFY575" s="18" t="s">
        <v>49</v>
      </c>
      <c r="DFZ575" s="18" t="s">
        <v>49</v>
      </c>
      <c r="DGA575" s="18" t="s">
        <v>49</v>
      </c>
      <c r="DGB575" s="18" t="s">
        <v>49</v>
      </c>
      <c r="DGC575" s="18" t="s">
        <v>49</v>
      </c>
      <c r="DGD575" s="18" t="s">
        <v>49</v>
      </c>
      <c r="DGE575" s="18" t="s">
        <v>49</v>
      </c>
      <c r="DGF575" s="18" t="s">
        <v>49</v>
      </c>
      <c r="DGG575" s="18" t="s">
        <v>49</v>
      </c>
      <c r="DGH575" s="18" t="s">
        <v>49</v>
      </c>
      <c r="DGI575" s="18" t="s">
        <v>49</v>
      </c>
      <c r="DGJ575" s="18" t="s">
        <v>49</v>
      </c>
      <c r="DGK575" s="18" t="s">
        <v>49</v>
      </c>
      <c r="DGL575" s="18" t="s">
        <v>49</v>
      </c>
      <c r="DGM575" s="18" t="s">
        <v>49</v>
      </c>
      <c r="DGN575" s="18" t="s">
        <v>49</v>
      </c>
      <c r="DGO575" s="18" t="s">
        <v>49</v>
      </c>
      <c r="DGP575" s="18" t="s">
        <v>49</v>
      </c>
      <c r="DGQ575" s="18" t="s">
        <v>49</v>
      </c>
      <c r="DGR575" s="18" t="s">
        <v>49</v>
      </c>
      <c r="DGS575" s="18" t="s">
        <v>49</v>
      </c>
      <c r="DGT575" s="18" t="s">
        <v>49</v>
      </c>
      <c r="DGU575" s="18" t="s">
        <v>49</v>
      </c>
      <c r="DGV575" s="18" t="s">
        <v>49</v>
      </c>
      <c r="DGW575" s="18" t="s">
        <v>49</v>
      </c>
      <c r="DGX575" s="18" t="s">
        <v>49</v>
      </c>
      <c r="DGY575" s="18" t="s">
        <v>49</v>
      </c>
      <c r="DGZ575" s="18" t="s">
        <v>49</v>
      </c>
      <c r="DHA575" s="18" t="s">
        <v>49</v>
      </c>
      <c r="DHB575" s="18" t="s">
        <v>49</v>
      </c>
      <c r="DHC575" s="18" t="s">
        <v>49</v>
      </c>
      <c r="DHD575" s="18" t="s">
        <v>49</v>
      </c>
      <c r="DHE575" s="18" t="s">
        <v>49</v>
      </c>
      <c r="DHF575" s="18" t="s">
        <v>49</v>
      </c>
      <c r="DHG575" s="18" t="s">
        <v>49</v>
      </c>
      <c r="DHH575" s="18" t="s">
        <v>49</v>
      </c>
      <c r="DHI575" s="18" t="s">
        <v>49</v>
      </c>
      <c r="DHJ575" s="18" t="s">
        <v>49</v>
      </c>
      <c r="DHK575" s="18" t="s">
        <v>49</v>
      </c>
      <c r="DHL575" s="18" t="s">
        <v>49</v>
      </c>
      <c r="DHM575" s="18" t="s">
        <v>49</v>
      </c>
      <c r="DHN575" s="18" t="s">
        <v>49</v>
      </c>
      <c r="DHO575" s="18" t="s">
        <v>49</v>
      </c>
      <c r="DHP575" s="18" t="s">
        <v>49</v>
      </c>
      <c r="DHQ575" s="18" t="s">
        <v>49</v>
      </c>
      <c r="DHR575" s="18" t="s">
        <v>49</v>
      </c>
      <c r="DHS575" s="18" t="s">
        <v>49</v>
      </c>
      <c r="DHT575" s="18" t="s">
        <v>49</v>
      </c>
      <c r="DHU575" s="18" t="s">
        <v>49</v>
      </c>
      <c r="DHV575" s="18" t="s">
        <v>49</v>
      </c>
      <c r="DHW575" s="18" t="s">
        <v>49</v>
      </c>
      <c r="DHX575" s="18" t="s">
        <v>49</v>
      </c>
      <c r="DHY575" s="18" t="s">
        <v>49</v>
      </c>
      <c r="DHZ575" s="18" t="s">
        <v>49</v>
      </c>
      <c r="DIA575" s="18" t="s">
        <v>49</v>
      </c>
      <c r="DIB575" s="18" t="s">
        <v>49</v>
      </c>
      <c r="DIC575" s="18" t="s">
        <v>49</v>
      </c>
      <c r="DID575" s="18" t="s">
        <v>49</v>
      </c>
      <c r="DIE575" s="18" t="s">
        <v>49</v>
      </c>
      <c r="DIF575" s="18" t="s">
        <v>49</v>
      </c>
      <c r="DIG575" s="18" t="s">
        <v>49</v>
      </c>
      <c r="DIH575" s="18" t="s">
        <v>49</v>
      </c>
      <c r="DII575" s="18" t="s">
        <v>49</v>
      </c>
      <c r="DIJ575" s="18" t="s">
        <v>49</v>
      </c>
      <c r="DIK575" s="18" t="s">
        <v>49</v>
      </c>
      <c r="DIL575" s="18" t="s">
        <v>49</v>
      </c>
      <c r="DIM575" s="18" t="s">
        <v>49</v>
      </c>
      <c r="DIN575" s="18" t="s">
        <v>49</v>
      </c>
      <c r="DIO575" s="18" t="s">
        <v>49</v>
      </c>
      <c r="DIP575" s="18" t="s">
        <v>49</v>
      </c>
      <c r="DIQ575" s="18" t="s">
        <v>49</v>
      </c>
      <c r="DIR575" s="18" t="s">
        <v>49</v>
      </c>
      <c r="DIS575" s="18" t="s">
        <v>49</v>
      </c>
      <c r="DIT575" s="18" t="s">
        <v>49</v>
      </c>
      <c r="DIU575" s="18" t="s">
        <v>49</v>
      </c>
      <c r="DIV575" s="18" t="s">
        <v>49</v>
      </c>
      <c r="DIW575" s="18" t="s">
        <v>49</v>
      </c>
      <c r="DIX575" s="18" t="s">
        <v>49</v>
      </c>
      <c r="DIY575" s="18" t="s">
        <v>49</v>
      </c>
      <c r="DIZ575" s="18" t="s">
        <v>49</v>
      </c>
      <c r="DJA575" s="18" t="s">
        <v>49</v>
      </c>
      <c r="DJB575" s="18" t="s">
        <v>49</v>
      </c>
      <c r="DJC575" s="18" t="s">
        <v>49</v>
      </c>
      <c r="DJD575" s="18" t="s">
        <v>49</v>
      </c>
      <c r="DJE575" s="18" t="s">
        <v>49</v>
      </c>
      <c r="DJF575" s="18" t="s">
        <v>49</v>
      </c>
      <c r="DJG575" s="18" t="s">
        <v>49</v>
      </c>
      <c r="DJH575" s="18" t="s">
        <v>49</v>
      </c>
      <c r="DJI575" s="18" t="s">
        <v>49</v>
      </c>
      <c r="DJJ575" s="18" t="s">
        <v>49</v>
      </c>
      <c r="DJK575" s="18" t="s">
        <v>49</v>
      </c>
      <c r="DJL575" s="18" t="s">
        <v>49</v>
      </c>
      <c r="DJM575" s="18" t="s">
        <v>49</v>
      </c>
      <c r="DJN575" s="18" t="s">
        <v>49</v>
      </c>
      <c r="DJO575" s="18" t="s">
        <v>49</v>
      </c>
      <c r="DJP575" s="18" t="s">
        <v>49</v>
      </c>
      <c r="DJQ575" s="18" t="s">
        <v>49</v>
      </c>
      <c r="DJR575" s="18" t="s">
        <v>49</v>
      </c>
      <c r="DJS575" s="18" t="s">
        <v>49</v>
      </c>
      <c r="DJT575" s="18" t="s">
        <v>49</v>
      </c>
      <c r="DJU575" s="18" t="s">
        <v>49</v>
      </c>
      <c r="DJV575" s="18" t="s">
        <v>49</v>
      </c>
      <c r="DJW575" s="18" t="s">
        <v>49</v>
      </c>
      <c r="DJX575" s="18" t="s">
        <v>49</v>
      </c>
      <c r="DJY575" s="18" t="s">
        <v>49</v>
      </c>
      <c r="DJZ575" s="18" t="s">
        <v>49</v>
      </c>
      <c r="DKA575" s="18" t="s">
        <v>49</v>
      </c>
      <c r="DKB575" s="18" t="s">
        <v>49</v>
      </c>
      <c r="DKC575" s="18" t="s">
        <v>49</v>
      </c>
      <c r="DKD575" s="18" t="s">
        <v>49</v>
      </c>
      <c r="DKE575" s="18" t="s">
        <v>49</v>
      </c>
      <c r="DKF575" s="18" t="s">
        <v>49</v>
      </c>
      <c r="DKG575" s="18" t="s">
        <v>49</v>
      </c>
      <c r="DKH575" s="18" t="s">
        <v>49</v>
      </c>
      <c r="DKI575" s="18" t="s">
        <v>49</v>
      </c>
      <c r="DKJ575" s="18" t="s">
        <v>49</v>
      </c>
      <c r="DKK575" s="18" t="s">
        <v>49</v>
      </c>
      <c r="DKL575" s="18" t="s">
        <v>49</v>
      </c>
      <c r="DKM575" s="18" t="s">
        <v>49</v>
      </c>
      <c r="DKN575" s="18" t="s">
        <v>49</v>
      </c>
      <c r="DKO575" s="18" t="s">
        <v>49</v>
      </c>
      <c r="DKP575" s="18" t="s">
        <v>49</v>
      </c>
      <c r="DKQ575" s="18" t="s">
        <v>49</v>
      </c>
      <c r="DKR575" s="18" t="s">
        <v>49</v>
      </c>
      <c r="DKS575" s="18" t="s">
        <v>49</v>
      </c>
      <c r="DKT575" s="18" t="s">
        <v>49</v>
      </c>
      <c r="DKU575" s="18" t="s">
        <v>49</v>
      </c>
      <c r="DKV575" s="18" t="s">
        <v>49</v>
      </c>
      <c r="DKW575" s="18" t="s">
        <v>49</v>
      </c>
      <c r="DKX575" s="18" t="s">
        <v>49</v>
      </c>
      <c r="DKY575" s="18" t="s">
        <v>49</v>
      </c>
      <c r="DKZ575" s="18" t="s">
        <v>49</v>
      </c>
      <c r="DLA575" s="18" t="s">
        <v>49</v>
      </c>
      <c r="DLB575" s="18" t="s">
        <v>49</v>
      </c>
      <c r="DLC575" s="18" t="s">
        <v>49</v>
      </c>
      <c r="DLD575" s="18" t="s">
        <v>49</v>
      </c>
      <c r="DLE575" s="18" t="s">
        <v>49</v>
      </c>
      <c r="DLF575" s="18" t="s">
        <v>49</v>
      </c>
      <c r="DLG575" s="18" t="s">
        <v>49</v>
      </c>
      <c r="DLH575" s="18" t="s">
        <v>49</v>
      </c>
      <c r="DLI575" s="18" t="s">
        <v>49</v>
      </c>
      <c r="DLJ575" s="18" t="s">
        <v>49</v>
      </c>
      <c r="DLK575" s="18" t="s">
        <v>49</v>
      </c>
      <c r="DLL575" s="18" t="s">
        <v>49</v>
      </c>
      <c r="DLM575" s="18" t="s">
        <v>49</v>
      </c>
      <c r="DLN575" s="18" t="s">
        <v>49</v>
      </c>
      <c r="DLO575" s="18" t="s">
        <v>49</v>
      </c>
      <c r="DLP575" s="18" t="s">
        <v>49</v>
      </c>
      <c r="DLQ575" s="18" t="s">
        <v>49</v>
      </c>
      <c r="DLR575" s="18" t="s">
        <v>49</v>
      </c>
      <c r="DLS575" s="18" t="s">
        <v>49</v>
      </c>
      <c r="DLT575" s="18" t="s">
        <v>49</v>
      </c>
      <c r="DLU575" s="18" t="s">
        <v>49</v>
      </c>
      <c r="DLV575" s="18" t="s">
        <v>49</v>
      </c>
      <c r="DLW575" s="18" t="s">
        <v>49</v>
      </c>
      <c r="DLX575" s="18" t="s">
        <v>49</v>
      </c>
      <c r="DLY575" s="18" t="s">
        <v>49</v>
      </c>
      <c r="DLZ575" s="18" t="s">
        <v>49</v>
      </c>
      <c r="DMA575" s="18" t="s">
        <v>49</v>
      </c>
      <c r="DMB575" s="18" t="s">
        <v>49</v>
      </c>
      <c r="DMC575" s="18" t="s">
        <v>49</v>
      </c>
      <c r="DMD575" s="18" t="s">
        <v>49</v>
      </c>
      <c r="DME575" s="18" t="s">
        <v>49</v>
      </c>
      <c r="DMF575" s="18" t="s">
        <v>49</v>
      </c>
      <c r="DMG575" s="18" t="s">
        <v>49</v>
      </c>
      <c r="DMH575" s="18" t="s">
        <v>49</v>
      </c>
      <c r="DMI575" s="18" t="s">
        <v>49</v>
      </c>
      <c r="DMJ575" s="18" t="s">
        <v>49</v>
      </c>
      <c r="DMK575" s="18" t="s">
        <v>49</v>
      </c>
      <c r="DML575" s="18" t="s">
        <v>49</v>
      </c>
      <c r="DMM575" s="18" t="s">
        <v>49</v>
      </c>
      <c r="DMN575" s="18" t="s">
        <v>49</v>
      </c>
      <c r="DMO575" s="18" t="s">
        <v>49</v>
      </c>
      <c r="DMP575" s="18" t="s">
        <v>49</v>
      </c>
      <c r="DMQ575" s="18" t="s">
        <v>49</v>
      </c>
      <c r="DMR575" s="18" t="s">
        <v>49</v>
      </c>
      <c r="DMS575" s="18" t="s">
        <v>49</v>
      </c>
      <c r="DMT575" s="18" t="s">
        <v>49</v>
      </c>
      <c r="DMU575" s="18" t="s">
        <v>49</v>
      </c>
      <c r="DMV575" s="18" t="s">
        <v>49</v>
      </c>
      <c r="DMW575" s="18" t="s">
        <v>49</v>
      </c>
      <c r="DMX575" s="18" t="s">
        <v>49</v>
      </c>
      <c r="DMY575" s="18" t="s">
        <v>49</v>
      </c>
      <c r="DMZ575" s="18" t="s">
        <v>49</v>
      </c>
      <c r="DNA575" s="18" t="s">
        <v>49</v>
      </c>
      <c r="DNB575" s="18" t="s">
        <v>49</v>
      </c>
      <c r="DNC575" s="18" t="s">
        <v>49</v>
      </c>
      <c r="DND575" s="18" t="s">
        <v>49</v>
      </c>
      <c r="DNE575" s="18" t="s">
        <v>49</v>
      </c>
      <c r="DNF575" s="18" t="s">
        <v>49</v>
      </c>
      <c r="DNG575" s="18" t="s">
        <v>49</v>
      </c>
      <c r="DNH575" s="18" t="s">
        <v>49</v>
      </c>
      <c r="DNI575" s="18" t="s">
        <v>49</v>
      </c>
      <c r="DNJ575" s="18" t="s">
        <v>49</v>
      </c>
      <c r="DNK575" s="18" t="s">
        <v>49</v>
      </c>
      <c r="DNL575" s="18" t="s">
        <v>49</v>
      </c>
      <c r="DNM575" s="18" t="s">
        <v>49</v>
      </c>
      <c r="DNN575" s="18" t="s">
        <v>49</v>
      </c>
      <c r="DNO575" s="18" t="s">
        <v>49</v>
      </c>
      <c r="DNP575" s="18" t="s">
        <v>49</v>
      </c>
      <c r="DNQ575" s="18" t="s">
        <v>49</v>
      </c>
      <c r="DNR575" s="18" t="s">
        <v>49</v>
      </c>
      <c r="DNS575" s="18" t="s">
        <v>49</v>
      </c>
      <c r="DNT575" s="18" t="s">
        <v>49</v>
      </c>
      <c r="DNU575" s="18" t="s">
        <v>49</v>
      </c>
      <c r="DNV575" s="18" t="s">
        <v>49</v>
      </c>
      <c r="DNW575" s="18" t="s">
        <v>49</v>
      </c>
      <c r="DNX575" s="18" t="s">
        <v>49</v>
      </c>
      <c r="DNY575" s="18" t="s">
        <v>49</v>
      </c>
      <c r="DNZ575" s="18" t="s">
        <v>49</v>
      </c>
      <c r="DOA575" s="18" t="s">
        <v>49</v>
      </c>
      <c r="DOB575" s="18" t="s">
        <v>49</v>
      </c>
      <c r="DOC575" s="18" t="s">
        <v>49</v>
      </c>
      <c r="DOD575" s="18" t="s">
        <v>49</v>
      </c>
      <c r="DOE575" s="18" t="s">
        <v>49</v>
      </c>
      <c r="DOF575" s="18" t="s">
        <v>49</v>
      </c>
      <c r="DOG575" s="18" t="s">
        <v>49</v>
      </c>
      <c r="DOH575" s="18" t="s">
        <v>49</v>
      </c>
      <c r="DOI575" s="18" t="s">
        <v>49</v>
      </c>
      <c r="DOJ575" s="18" t="s">
        <v>49</v>
      </c>
      <c r="DOK575" s="18" t="s">
        <v>49</v>
      </c>
      <c r="DOL575" s="18" t="s">
        <v>49</v>
      </c>
      <c r="DOM575" s="18" t="s">
        <v>49</v>
      </c>
      <c r="DON575" s="18" t="s">
        <v>49</v>
      </c>
      <c r="DOO575" s="18" t="s">
        <v>49</v>
      </c>
      <c r="DOP575" s="18" t="s">
        <v>49</v>
      </c>
      <c r="DOQ575" s="18" t="s">
        <v>49</v>
      </c>
      <c r="DOR575" s="18" t="s">
        <v>49</v>
      </c>
      <c r="DOS575" s="18" t="s">
        <v>49</v>
      </c>
      <c r="DOT575" s="18" t="s">
        <v>49</v>
      </c>
      <c r="DOU575" s="18" t="s">
        <v>49</v>
      </c>
      <c r="DOV575" s="18" t="s">
        <v>49</v>
      </c>
      <c r="DOW575" s="18" t="s">
        <v>49</v>
      </c>
      <c r="DOX575" s="18" t="s">
        <v>49</v>
      </c>
      <c r="DOY575" s="18" t="s">
        <v>49</v>
      </c>
      <c r="DOZ575" s="18" t="s">
        <v>49</v>
      </c>
      <c r="DPA575" s="18" t="s">
        <v>49</v>
      </c>
      <c r="DPB575" s="18" t="s">
        <v>49</v>
      </c>
      <c r="DPC575" s="18" t="s">
        <v>49</v>
      </c>
      <c r="DPD575" s="18" t="s">
        <v>49</v>
      </c>
      <c r="DPE575" s="18" t="s">
        <v>49</v>
      </c>
      <c r="DPF575" s="18" t="s">
        <v>49</v>
      </c>
      <c r="DPG575" s="18" t="s">
        <v>49</v>
      </c>
      <c r="DPH575" s="18" t="s">
        <v>49</v>
      </c>
      <c r="DPI575" s="18" t="s">
        <v>49</v>
      </c>
      <c r="DPJ575" s="18" t="s">
        <v>49</v>
      </c>
      <c r="DPK575" s="18" t="s">
        <v>49</v>
      </c>
      <c r="DPL575" s="18" t="s">
        <v>49</v>
      </c>
      <c r="DPM575" s="18" t="s">
        <v>49</v>
      </c>
      <c r="DPN575" s="18" t="s">
        <v>49</v>
      </c>
      <c r="DPO575" s="18" t="s">
        <v>49</v>
      </c>
      <c r="DPP575" s="18" t="s">
        <v>49</v>
      </c>
      <c r="DPQ575" s="18" t="s">
        <v>49</v>
      </c>
      <c r="DPR575" s="18" t="s">
        <v>49</v>
      </c>
      <c r="DPS575" s="18" t="s">
        <v>49</v>
      </c>
      <c r="DPT575" s="18" t="s">
        <v>49</v>
      </c>
      <c r="DPU575" s="18" t="s">
        <v>49</v>
      </c>
      <c r="DPV575" s="18" t="s">
        <v>49</v>
      </c>
      <c r="DPW575" s="18" t="s">
        <v>49</v>
      </c>
      <c r="DPX575" s="18" t="s">
        <v>49</v>
      </c>
      <c r="DPY575" s="18" t="s">
        <v>49</v>
      </c>
      <c r="DPZ575" s="18" t="s">
        <v>49</v>
      </c>
      <c r="DQA575" s="18" t="s">
        <v>49</v>
      </c>
      <c r="DQB575" s="18" t="s">
        <v>49</v>
      </c>
      <c r="DQC575" s="18" t="s">
        <v>49</v>
      </c>
      <c r="DQD575" s="18" t="s">
        <v>49</v>
      </c>
      <c r="DQE575" s="18" t="s">
        <v>49</v>
      </c>
      <c r="DQF575" s="18" t="s">
        <v>49</v>
      </c>
      <c r="DQG575" s="18" t="s">
        <v>49</v>
      </c>
      <c r="DQH575" s="18" t="s">
        <v>49</v>
      </c>
      <c r="DQI575" s="18" t="s">
        <v>49</v>
      </c>
      <c r="DQJ575" s="18" t="s">
        <v>49</v>
      </c>
      <c r="DQK575" s="18" t="s">
        <v>49</v>
      </c>
      <c r="DQL575" s="18" t="s">
        <v>49</v>
      </c>
      <c r="DQM575" s="18" t="s">
        <v>49</v>
      </c>
      <c r="DQN575" s="18" t="s">
        <v>49</v>
      </c>
      <c r="DQO575" s="18" t="s">
        <v>49</v>
      </c>
      <c r="DQP575" s="18" t="s">
        <v>49</v>
      </c>
      <c r="DQQ575" s="18" t="s">
        <v>49</v>
      </c>
      <c r="DQR575" s="18" t="s">
        <v>49</v>
      </c>
      <c r="DQS575" s="18" t="s">
        <v>49</v>
      </c>
      <c r="DQT575" s="18" t="s">
        <v>49</v>
      </c>
      <c r="DQU575" s="18" t="s">
        <v>49</v>
      </c>
      <c r="DQV575" s="18" t="s">
        <v>49</v>
      </c>
      <c r="DQW575" s="18" t="s">
        <v>49</v>
      </c>
      <c r="DQX575" s="18" t="s">
        <v>49</v>
      </c>
      <c r="DQY575" s="18" t="s">
        <v>49</v>
      </c>
      <c r="DQZ575" s="18" t="s">
        <v>49</v>
      </c>
      <c r="DRA575" s="18" t="s">
        <v>49</v>
      </c>
      <c r="DRB575" s="18" t="s">
        <v>49</v>
      </c>
      <c r="DRC575" s="18" t="s">
        <v>49</v>
      </c>
      <c r="DRD575" s="18" t="s">
        <v>49</v>
      </c>
      <c r="DRE575" s="18" t="s">
        <v>49</v>
      </c>
      <c r="DRF575" s="18" t="s">
        <v>49</v>
      </c>
      <c r="DRG575" s="18" t="s">
        <v>49</v>
      </c>
      <c r="DRH575" s="18" t="s">
        <v>49</v>
      </c>
      <c r="DRI575" s="18" t="s">
        <v>49</v>
      </c>
      <c r="DRJ575" s="18" t="s">
        <v>49</v>
      </c>
      <c r="DRK575" s="18" t="s">
        <v>49</v>
      </c>
      <c r="DRL575" s="18" t="s">
        <v>49</v>
      </c>
      <c r="DRM575" s="18" t="s">
        <v>49</v>
      </c>
      <c r="DRN575" s="18" t="s">
        <v>49</v>
      </c>
      <c r="DRO575" s="18" t="s">
        <v>49</v>
      </c>
      <c r="DRP575" s="18" t="s">
        <v>49</v>
      </c>
      <c r="DRQ575" s="18" t="s">
        <v>49</v>
      </c>
      <c r="DRR575" s="18" t="s">
        <v>49</v>
      </c>
      <c r="DRS575" s="18" t="s">
        <v>49</v>
      </c>
      <c r="DRT575" s="18" t="s">
        <v>49</v>
      </c>
      <c r="DRU575" s="18" t="s">
        <v>49</v>
      </c>
      <c r="DRV575" s="18" t="s">
        <v>49</v>
      </c>
      <c r="DRW575" s="18" t="s">
        <v>49</v>
      </c>
      <c r="DRX575" s="18" t="s">
        <v>49</v>
      </c>
      <c r="DRY575" s="18" t="s">
        <v>49</v>
      </c>
      <c r="DRZ575" s="18" t="s">
        <v>49</v>
      </c>
      <c r="DSA575" s="18" t="s">
        <v>49</v>
      </c>
      <c r="DSB575" s="18" t="s">
        <v>49</v>
      </c>
      <c r="DSC575" s="18" t="s">
        <v>49</v>
      </c>
      <c r="DSD575" s="18" t="s">
        <v>49</v>
      </c>
      <c r="DSE575" s="18" t="s">
        <v>49</v>
      </c>
      <c r="DSF575" s="18" t="s">
        <v>49</v>
      </c>
      <c r="DSG575" s="18" t="s">
        <v>49</v>
      </c>
      <c r="DSH575" s="18" t="s">
        <v>49</v>
      </c>
      <c r="DSI575" s="18" t="s">
        <v>49</v>
      </c>
      <c r="DSJ575" s="18" t="s">
        <v>49</v>
      </c>
      <c r="DSK575" s="18" t="s">
        <v>49</v>
      </c>
      <c r="DSL575" s="18" t="s">
        <v>49</v>
      </c>
      <c r="DSM575" s="18" t="s">
        <v>49</v>
      </c>
      <c r="DSN575" s="18" t="s">
        <v>49</v>
      </c>
      <c r="DSO575" s="18" t="s">
        <v>49</v>
      </c>
      <c r="DSP575" s="18" t="s">
        <v>49</v>
      </c>
      <c r="DSQ575" s="18" t="s">
        <v>49</v>
      </c>
      <c r="DSR575" s="18" t="s">
        <v>49</v>
      </c>
      <c r="DSS575" s="18" t="s">
        <v>49</v>
      </c>
      <c r="DST575" s="18" t="s">
        <v>49</v>
      </c>
      <c r="DSU575" s="18" t="s">
        <v>49</v>
      </c>
      <c r="DSV575" s="18" t="s">
        <v>49</v>
      </c>
      <c r="DSW575" s="18" t="s">
        <v>49</v>
      </c>
      <c r="DSX575" s="18" t="s">
        <v>49</v>
      </c>
      <c r="DSY575" s="18" t="s">
        <v>49</v>
      </c>
      <c r="DSZ575" s="18" t="s">
        <v>49</v>
      </c>
      <c r="DTA575" s="18" t="s">
        <v>49</v>
      </c>
      <c r="DTB575" s="18" t="s">
        <v>49</v>
      </c>
      <c r="DTC575" s="18" t="s">
        <v>49</v>
      </c>
      <c r="DTD575" s="18" t="s">
        <v>49</v>
      </c>
      <c r="DTE575" s="18" t="s">
        <v>49</v>
      </c>
      <c r="DTF575" s="18" t="s">
        <v>49</v>
      </c>
      <c r="DTG575" s="18" t="s">
        <v>49</v>
      </c>
      <c r="DTH575" s="18" t="s">
        <v>49</v>
      </c>
      <c r="DTI575" s="18" t="s">
        <v>49</v>
      </c>
      <c r="DTJ575" s="18" t="s">
        <v>49</v>
      </c>
      <c r="DTK575" s="18" t="s">
        <v>49</v>
      </c>
      <c r="DTL575" s="18" t="s">
        <v>49</v>
      </c>
      <c r="DTM575" s="18" t="s">
        <v>49</v>
      </c>
      <c r="DTN575" s="18" t="s">
        <v>49</v>
      </c>
      <c r="DTO575" s="18" t="s">
        <v>49</v>
      </c>
      <c r="DTP575" s="18" t="s">
        <v>49</v>
      </c>
      <c r="DTQ575" s="18" t="s">
        <v>49</v>
      </c>
      <c r="DTR575" s="18" t="s">
        <v>49</v>
      </c>
      <c r="DTS575" s="18" t="s">
        <v>49</v>
      </c>
      <c r="DTT575" s="18" t="s">
        <v>49</v>
      </c>
      <c r="DTU575" s="18" t="s">
        <v>49</v>
      </c>
      <c r="DTV575" s="18" t="s">
        <v>49</v>
      </c>
      <c r="DTW575" s="18" t="s">
        <v>49</v>
      </c>
      <c r="DTX575" s="18" t="s">
        <v>49</v>
      </c>
      <c r="DTY575" s="18" t="s">
        <v>49</v>
      </c>
      <c r="DTZ575" s="18" t="s">
        <v>49</v>
      </c>
      <c r="DUA575" s="18" t="s">
        <v>49</v>
      </c>
      <c r="DUB575" s="18" t="s">
        <v>49</v>
      </c>
      <c r="DUC575" s="18" t="s">
        <v>49</v>
      </c>
      <c r="DUD575" s="18" t="s">
        <v>49</v>
      </c>
      <c r="DUE575" s="18" t="s">
        <v>49</v>
      </c>
      <c r="DUF575" s="18" t="s">
        <v>49</v>
      </c>
      <c r="DUG575" s="18" t="s">
        <v>49</v>
      </c>
      <c r="DUH575" s="18" t="s">
        <v>49</v>
      </c>
      <c r="DUI575" s="18" t="s">
        <v>49</v>
      </c>
      <c r="DUJ575" s="18" t="s">
        <v>49</v>
      </c>
      <c r="DUK575" s="18" t="s">
        <v>49</v>
      </c>
      <c r="DUL575" s="18" t="s">
        <v>49</v>
      </c>
      <c r="DUM575" s="18" t="s">
        <v>49</v>
      </c>
      <c r="DUN575" s="18" t="s">
        <v>49</v>
      </c>
      <c r="DUO575" s="18" t="s">
        <v>49</v>
      </c>
      <c r="DUP575" s="18" t="s">
        <v>49</v>
      </c>
      <c r="DUQ575" s="18" t="s">
        <v>49</v>
      </c>
      <c r="DUR575" s="18" t="s">
        <v>49</v>
      </c>
      <c r="DUS575" s="18" t="s">
        <v>49</v>
      </c>
      <c r="DUT575" s="18" t="s">
        <v>49</v>
      </c>
      <c r="DUU575" s="18" t="s">
        <v>49</v>
      </c>
      <c r="DUV575" s="18" t="s">
        <v>49</v>
      </c>
      <c r="DUW575" s="18" t="s">
        <v>49</v>
      </c>
      <c r="DUX575" s="18" t="s">
        <v>49</v>
      </c>
      <c r="DUY575" s="18" t="s">
        <v>49</v>
      </c>
      <c r="DUZ575" s="18" t="s">
        <v>49</v>
      </c>
      <c r="DVA575" s="18" t="s">
        <v>49</v>
      </c>
      <c r="DVB575" s="18" t="s">
        <v>49</v>
      </c>
      <c r="DVC575" s="18" t="s">
        <v>49</v>
      </c>
      <c r="DVD575" s="18" t="s">
        <v>49</v>
      </c>
      <c r="DVE575" s="18" t="s">
        <v>49</v>
      </c>
      <c r="DVF575" s="18" t="s">
        <v>49</v>
      </c>
      <c r="DVG575" s="18" t="s">
        <v>49</v>
      </c>
      <c r="DVH575" s="18" t="s">
        <v>49</v>
      </c>
      <c r="DVI575" s="18" t="s">
        <v>49</v>
      </c>
      <c r="DVJ575" s="18" t="s">
        <v>49</v>
      </c>
      <c r="DVK575" s="18" t="s">
        <v>49</v>
      </c>
      <c r="DVL575" s="18" t="s">
        <v>49</v>
      </c>
      <c r="DVM575" s="18" t="s">
        <v>49</v>
      </c>
      <c r="DVN575" s="18" t="s">
        <v>49</v>
      </c>
      <c r="DVO575" s="18" t="s">
        <v>49</v>
      </c>
      <c r="DVP575" s="18" t="s">
        <v>49</v>
      </c>
      <c r="DVQ575" s="18" t="s">
        <v>49</v>
      </c>
      <c r="DVR575" s="18" t="s">
        <v>49</v>
      </c>
      <c r="DVS575" s="18" t="s">
        <v>49</v>
      </c>
      <c r="DVT575" s="18" t="s">
        <v>49</v>
      </c>
      <c r="DVU575" s="18" t="s">
        <v>49</v>
      </c>
      <c r="DVV575" s="18" t="s">
        <v>49</v>
      </c>
      <c r="DVW575" s="18" t="s">
        <v>49</v>
      </c>
      <c r="DVX575" s="18" t="s">
        <v>49</v>
      </c>
      <c r="DVY575" s="18" t="s">
        <v>49</v>
      </c>
      <c r="DVZ575" s="18" t="s">
        <v>49</v>
      </c>
      <c r="DWA575" s="18" t="s">
        <v>49</v>
      </c>
      <c r="DWB575" s="18" t="s">
        <v>49</v>
      </c>
      <c r="DWC575" s="18" t="s">
        <v>49</v>
      </c>
      <c r="DWD575" s="18" t="s">
        <v>49</v>
      </c>
      <c r="DWE575" s="18" t="s">
        <v>49</v>
      </c>
      <c r="DWF575" s="18" t="s">
        <v>49</v>
      </c>
      <c r="DWG575" s="18" t="s">
        <v>49</v>
      </c>
      <c r="DWH575" s="18" t="s">
        <v>49</v>
      </c>
      <c r="DWI575" s="18" t="s">
        <v>49</v>
      </c>
      <c r="DWJ575" s="18" t="s">
        <v>49</v>
      </c>
      <c r="DWK575" s="18" t="s">
        <v>49</v>
      </c>
      <c r="DWL575" s="18" t="s">
        <v>49</v>
      </c>
      <c r="DWM575" s="18" t="s">
        <v>49</v>
      </c>
      <c r="DWN575" s="18" t="s">
        <v>49</v>
      </c>
      <c r="DWO575" s="18" t="s">
        <v>49</v>
      </c>
      <c r="DWP575" s="18" t="s">
        <v>49</v>
      </c>
      <c r="DWQ575" s="18" t="s">
        <v>49</v>
      </c>
      <c r="DWR575" s="18" t="s">
        <v>49</v>
      </c>
      <c r="DWS575" s="18" t="s">
        <v>49</v>
      </c>
      <c r="DWT575" s="18" t="s">
        <v>49</v>
      </c>
      <c r="DWU575" s="18" t="s">
        <v>49</v>
      </c>
      <c r="DWV575" s="18" t="s">
        <v>49</v>
      </c>
      <c r="DWW575" s="18" t="s">
        <v>49</v>
      </c>
      <c r="DWX575" s="18" t="s">
        <v>49</v>
      </c>
      <c r="DWY575" s="18" t="s">
        <v>49</v>
      </c>
      <c r="DWZ575" s="18" t="s">
        <v>49</v>
      </c>
      <c r="DXA575" s="18" t="s">
        <v>49</v>
      </c>
      <c r="DXB575" s="18" t="s">
        <v>49</v>
      </c>
      <c r="DXC575" s="18" t="s">
        <v>49</v>
      </c>
      <c r="DXD575" s="18" t="s">
        <v>49</v>
      </c>
      <c r="DXE575" s="18" t="s">
        <v>49</v>
      </c>
      <c r="DXF575" s="18" t="s">
        <v>49</v>
      </c>
      <c r="DXG575" s="18" t="s">
        <v>49</v>
      </c>
      <c r="DXH575" s="18" t="s">
        <v>49</v>
      </c>
      <c r="DXI575" s="18" t="s">
        <v>49</v>
      </c>
      <c r="DXJ575" s="18" t="s">
        <v>49</v>
      </c>
      <c r="DXK575" s="18" t="s">
        <v>49</v>
      </c>
      <c r="DXL575" s="18" t="s">
        <v>49</v>
      </c>
      <c r="DXM575" s="18" t="s">
        <v>49</v>
      </c>
      <c r="DXN575" s="18" t="s">
        <v>49</v>
      </c>
      <c r="DXO575" s="18" t="s">
        <v>49</v>
      </c>
      <c r="DXP575" s="18" t="s">
        <v>49</v>
      </c>
      <c r="DXQ575" s="18" t="s">
        <v>49</v>
      </c>
      <c r="DXR575" s="18" t="s">
        <v>49</v>
      </c>
      <c r="DXS575" s="18" t="s">
        <v>49</v>
      </c>
      <c r="DXT575" s="18" t="s">
        <v>49</v>
      </c>
      <c r="DXU575" s="18" t="s">
        <v>49</v>
      </c>
      <c r="DXV575" s="18" t="s">
        <v>49</v>
      </c>
      <c r="DXW575" s="18" t="s">
        <v>49</v>
      </c>
      <c r="DXX575" s="18" t="s">
        <v>49</v>
      </c>
      <c r="DXY575" s="18" t="s">
        <v>49</v>
      </c>
      <c r="DXZ575" s="18" t="s">
        <v>49</v>
      </c>
      <c r="DYA575" s="18" t="s">
        <v>49</v>
      </c>
      <c r="DYB575" s="18" t="s">
        <v>49</v>
      </c>
      <c r="DYC575" s="18" t="s">
        <v>49</v>
      </c>
      <c r="DYD575" s="18" t="s">
        <v>49</v>
      </c>
      <c r="DYE575" s="18" t="s">
        <v>49</v>
      </c>
      <c r="DYF575" s="18" t="s">
        <v>49</v>
      </c>
      <c r="DYG575" s="18" t="s">
        <v>49</v>
      </c>
      <c r="DYH575" s="18" t="s">
        <v>49</v>
      </c>
      <c r="DYI575" s="18" t="s">
        <v>49</v>
      </c>
      <c r="DYJ575" s="18" t="s">
        <v>49</v>
      </c>
      <c r="DYK575" s="18" t="s">
        <v>49</v>
      </c>
      <c r="DYL575" s="18" t="s">
        <v>49</v>
      </c>
      <c r="DYM575" s="18" t="s">
        <v>49</v>
      </c>
      <c r="DYN575" s="18" t="s">
        <v>49</v>
      </c>
      <c r="DYO575" s="18" t="s">
        <v>49</v>
      </c>
      <c r="DYP575" s="18" t="s">
        <v>49</v>
      </c>
      <c r="DYQ575" s="18" t="s">
        <v>49</v>
      </c>
      <c r="DYR575" s="18" t="s">
        <v>49</v>
      </c>
      <c r="DYS575" s="18" t="s">
        <v>49</v>
      </c>
      <c r="DYT575" s="18" t="s">
        <v>49</v>
      </c>
      <c r="DYU575" s="18" t="s">
        <v>49</v>
      </c>
      <c r="DYV575" s="18" t="s">
        <v>49</v>
      </c>
      <c r="DYW575" s="18" t="s">
        <v>49</v>
      </c>
      <c r="DYX575" s="18" t="s">
        <v>49</v>
      </c>
      <c r="DYY575" s="18" t="s">
        <v>49</v>
      </c>
      <c r="DYZ575" s="18" t="s">
        <v>49</v>
      </c>
      <c r="DZA575" s="18" t="s">
        <v>49</v>
      </c>
      <c r="DZB575" s="18" t="s">
        <v>49</v>
      </c>
      <c r="DZC575" s="18" t="s">
        <v>49</v>
      </c>
      <c r="DZD575" s="18" t="s">
        <v>49</v>
      </c>
      <c r="DZE575" s="18" t="s">
        <v>49</v>
      </c>
      <c r="DZF575" s="18" t="s">
        <v>49</v>
      </c>
      <c r="DZG575" s="18" t="s">
        <v>49</v>
      </c>
      <c r="DZH575" s="18" t="s">
        <v>49</v>
      </c>
      <c r="DZI575" s="18" t="s">
        <v>49</v>
      </c>
      <c r="DZJ575" s="18" t="s">
        <v>49</v>
      </c>
      <c r="DZK575" s="18" t="s">
        <v>49</v>
      </c>
      <c r="DZL575" s="18" t="s">
        <v>49</v>
      </c>
      <c r="DZM575" s="18" t="s">
        <v>49</v>
      </c>
      <c r="DZN575" s="18" t="s">
        <v>49</v>
      </c>
      <c r="DZO575" s="18" t="s">
        <v>49</v>
      </c>
      <c r="DZP575" s="18" t="s">
        <v>49</v>
      </c>
      <c r="DZQ575" s="18" t="s">
        <v>49</v>
      </c>
      <c r="DZR575" s="18" t="s">
        <v>49</v>
      </c>
      <c r="DZS575" s="18" t="s">
        <v>49</v>
      </c>
      <c r="DZT575" s="18" t="s">
        <v>49</v>
      </c>
      <c r="DZU575" s="18" t="s">
        <v>49</v>
      </c>
      <c r="DZV575" s="18" t="s">
        <v>49</v>
      </c>
      <c r="DZW575" s="18" t="s">
        <v>49</v>
      </c>
      <c r="DZX575" s="18" t="s">
        <v>49</v>
      </c>
      <c r="DZY575" s="18" t="s">
        <v>49</v>
      </c>
      <c r="DZZ575" s="18" t="s">
        <v>49</v>
      </c>
      <c r="EAA575" s="18" t="s">
        <v>49</v>
      </c>
      <c r="EAB575" s="18" t="s">
        <v>49</v>
      </c>
      <c r="EAC575" s="18" t="s">
        <v>49</v>
      </c>
      <c r="EAD575" s="18" t="s">
        <v>49</v>
      </c>
      <c r="EAE575" s="18" t="s">
        <v>49</v>
      </c>
      <c r="EAF575" s="18" t="s">
        <v>49</v>
      </c>
      <c r="EAG575" s="18" t="s">
        <v>49</v>
      </c>
      <c r="EAH575" s="18" t="s">
        <v>49</v>
      </c>
      <c r="EAI575" s="18" t="s">
        <v>49</v>
      </c>
      <c r="EAJ575" s="18" t="s">
        <v>49</v>
      </c>
      <c r="EAK575" s="18" t="s">
        <v>49</v>
      </c>
      <c r="EAL575" s="18" t="s">
        <v>49</v>
      </c>
      <c r="EAM575" s="18" t="s">
        <v>49</v>
      </c>
      <c r="EAN575" s="18" t="s">
        <v>49</v>
      </c>
      <c r="EAO575" s="18" t="s">
        <v>49</v>
      </c>
      <c r="EAP575" s="18" t="s">
        <v>49</v>
      </c>
      <c r="EAQ575" s="18" t="s">
        <v>49</v>
      </c>
      <c r="EAR575" s="18" t="s">
        <v>49</v>
      </c>
      <c r="EAS575" s="18" t="s">
        <v>49</v>
      </c>
      <c r="EAT575" s="18" t="s">
        <v>49</v>
      </c>
      <c r="EAU575" s="18" t="s">
        <v>49</v>
      </c>
      <c r="EAV575" s="18" t="s">
        <v>49</v>
      </c>
      <c r="EAW575" s="18" t="s">
        <v>49</v>
      </c>
      <c r="EAX575" s="18" t="s">
        <v>49</v>
      </c>
      <c r="EAY575" s="18" t="s">
        <v>49</v>
      </c>
      <c r="EAZ575" s="18" t="s">
        <v>49</v>
      </c>
      <c r="EBA575" s="18" t="s">
        <v>49</v>
      </c>
      <c r="EBB575" s="18" t="s">
        <v>49</v>
      </c>
      <c r="EBC575" s="18" t="s">
        <v>49</v>
      </c>
      <c r="EBD575" s="18" t="s">
        <v>49</v>
      </c>
      <c r="EBE575" s="18" t="s">
        <v>49</v>
      </c>
      <c r="EBF575" s="18" t="s">
        <v>49</v>
      </c>
      <c r="EBG575" s="18" t="s">
        <v>49</v>
      </c>
      <c r="EBH575" s="18" t="s">
        <v>49</v>
      </c>
      <c r="EBI575" s="18" t="s">
        <v>49</v>
      </c>
      <c r="EBJ575" s="18" t="s">
        <v>49</v>
      </c>
      <c r="EBK575" s="18" t="s">
        <v>49</v>
      </c>
      <c r="EBL575" s="18" t="s">
        <v>49</v>
      </c>
      <c r="EBM575" s="18" t="s">
        <v>49</v>
      </c>
      <c r="EBN575" s="18" t="s">
        <v>49</v>
      </c>
      <c r="EBO575" s="18" t="s">
        <v>49</v>
      </c>
      <c r="EBP575" s="18" t="s">
        <v>49</v>
      </c>
      <c r="EBQ575" s="18" t="s">
        <v>49</v>
      </c>
      <c r="EBR575" s="18" t="s">
        <v>49</v>
      </c>
      <c r="EBS575" s="18" t="s">
        <v>49</v>
      </c>
      <c r="EBT575" s="18" t="s">
        <v>49</v>
      </c>
      <c r="EBU575" s="18" t="s">
        <v>49</v>
      </c>
      <c r="EBV575" s="18" t="s">
        <v>49</v>
      </c>
      <c r="EBW575" s="18" t="s">
        <v>49</v>
      </c>
      <c r="EBX575" s="18" t="s">
        <v>49</v>
      </c>
      <c r="EBY575" s="18" t="s">
        <v>49</v>
      </c>
      <c r="EBZ575" s="18" t="s">
        <v>49</v>
      </c>
      <c r="ECA575" s="18" t="s">
        <v>49</v>
      </c>
      <c r="ECB575" s="18" t="s">
        <v>49</v>
      </c>
      <c r="ECC575" s="18" t="s">
        <v>49</v>
      </c>
      <c r="ECD575" s="18" t="s">
        <v>49</v>
      </c>
      <c r="ECE575" s="18" t="s">
        <v>49</v>
      </c>
      <c r="ECF575" s="18" t="s">
        <v>49</v>
      </c>
      <c r="ECG575" s="18" t="s">
        <v>49</v>
      </c>
      <c r="ECH575" s="18" t="s">
        <v>49</v>
      </c>
      <c r="ECI575" s="18" t="s">
        <v>49</v>
      </c>
      <c r="ECJ575" s="18" t="s">
        <v>49</v>
      </c>
      <c r="ECK575" s="18" t="s">
        <v>49</v>
      </c>
      <c r="ECL575" s="18" t="s">
        <v>49</v>
      </c>
      <c r="ECM575" s="18" t="s">
        <v>49</v>
      </c>
      <c r="ECN575" s="18" t="s">
        <v>49</v>
      </c>
      <c r="ECO575" s="18" t="s">
        <v>49</v>
      </c>
      <c r="ECP575" s="18" t="s">
        <v>49</v>
      </c>
      <c r="ECQ575" s="18" t="s">
        <v>49</v>
      </c>
      <c r="ECR575" s="18" t="s">
        <v>49</v>
      </c>
      <c r="ECS575" s="18" t="s">
        <v>49</v>
      </c>
      <c r="ECT575" s="18" t="s">
        <v>49</v>
      </c>
      <c r="ECU575" s="18" t="s">
        <v>49</v>
      </c>
      <c r="ECV575" s="18" t="s">
        <v>49</v>
      </c>
      <c r="ECW575" s="18" t="s">
        <v>49</v>
      </c>
      <c r="ECX575" s="18" t="s">
        <v>49</v>
      </c>
      <c r="ECY575" s="18" t="s">
        <v>49</v>
      </c>
      <c r="ECZ575" s="18" t="s">
        <v>49</v>
      </c>
      <c r="EDA575" s="18" t="s">
        <v>49</v>
      </c>
      <c r="EDB575" s="18" t="s">
        <v>49</v>
      </c>
      <c r="EDC575" s="18" t="s">
        <v>49</v>
      </c>
      <c r="EDD575" s="18" t="s">
        <v>49</v>
      </c>
      <c r="EDE575" s="18" t="s">
        <v>49</v>
      </c>
      <c r="EDF575" s="18" t="s">
        <v>49</v>
      </c>
      <c r="EDG575" s="18" t="s">
        <v>49</v>
      </c>
      <c r="EDH575" s="18" t="s">
        <v>49</v>
      </c>
      <c r="EDI575" s="18" t="s">
        <v>49</v>
      </c>
      <c r="EDJ575" s="18" t="s">
        <v>49</v>
      </c>
      <c r="EDK575" s="18" t="s">
        <v>49</v>
      </c>
      <c r="EDL575" s="18" t="s">
        <v>49</v>
      </c>
      <c r="EDM575" s="18" t="s">
        <v>49</v>
      </c>
      <c r="EDN575" s="18" t="s">
        <v>49</v>
      </c>
      <c r="EDO575" s="18" t="s">
        <v>49</v>
      </c>
      <c r="EDP575" s="18" t="s">
        <v>49</v>
      </c>
      <c r="EDQ575" s="18" t="s">
        <v>49</v>
      </c>
      <c r="EDR575" s="18" t="s">
        <v>49</v>
      </c>
      <c r="EDS575" s="18" t="s">
        <v>49</v>
      </c>
      <c r="EDT575" s="18" t="s">
        <v>49</v>
      </c>
      <c r="EDU575" s="18" t="s">
        <v>49</v>
      </c>
      <c r="EDV575" s="18" t="s">
        <v>49</v>
      </c>
      <c r="EDW575" s="18" t="s">
        <v>49</v>
      </c>
      <c r="EDX575" s="18" t="s">
        <v>49</v>
      </c>
      <c r="EDY575" s="18" t="s">
        <v>49</v>
      </c>
      <c r="EDZ575" s="18" t="s">
        <v>49</v>
      </c>
      <c r="EEA575" s="18" t="s">
        <v>49</v>
      </c>
      <c r="EEB575" s="18" t="s">
        <v>49</v>
      </c>
      <c r="EEC575" s="18" t="s">
        <v>49</v>
      </c>
      <c r="EED575" s="18" t="s">
        <v>49</v>
      </c>
      <c r="EEE575" s="18" t="s">
        <v>49</v>
      </c>
      <c r="EEF575" s="18" t="s">
        <v>49</v>
      </c>
      <c r="EEG575" s="18" t="s">
        <v>49</v>
      </c>
      <c r="EEH575" s="18" t="s">
        <v>49</v>
      </c>
      <c r="EEI575" s="18" t="s">
        <v>49</v>
      </c>
      <c r="EEJ575" s="18" t="s">
        <v>49</v>
      </c>
      <c r="EEK575" s="18" t="s">
        <v>49</v>
      </c>
      <c r="EEL575" s="18" t="s">
        <v>49</v>
      </c>
      <c r="EEM575" s="18" t="s">
        <v>49</v>
      </c>
      <c r="EEN575" s="18" t="s">
        <v>49</v>
      </c>
      <c r="EEO575" s="18" t="s">
        <v>49</v>
      </c>
      <c r="EEP575" s="18" t="s">
        <v>49</v>
      </c>
      <c r="EEQ575" s="18" t="s">
        <v>49</v>
      </c>
      <c r="EER575" s="18" t="s">
        <v>49</v>
      </c>
      <c r="EES575" s="18" t="s">
        <v>49</v>
      </c>
      <c r="EET575" s="18" t="s">
        <v>49</v>
      </c>
      <c r="EEU575" s="18" t="s">
        <v>49</v>
      </c>
      <c r="EEV575" s="18" t="s">
        <v>49</v>
      </c>
      <c r="EEW575" s="18" t="s">
        <v>49</v>
      </c>
      <c r="EEX575" s="18" t="s">
        <v>49</v>
      </c>
      <c r="EEY575" s="18" t="s">
        <v>49</v>
      </c>
      <c r="EEZ575" s="18" t="s">
        <v>49</v>
      </c>
      <c r="EFA575" s="18" t="s">
        <v>49</v>
      </c>
      <c r="EFB575" s="18" t="s">
        <v>49</v>
      </c>
      <c r="EFC575" s="18" t="s">
        <v>49</v>
      </c>
      <c r="EFD575" s="18" t="s">
        <v>49</v>
      </c>
      <c r="EFE575" s="18" t="s">
        <v>49</v>
      </c>
      <c r="EFF575" s="18" t="s">
        <v>49</v>
      </c>
      <c r="EFG575" s="18" t="s">
        <v>49</v>
      </c>
      <c r="EFH575" s="18" t="s">
        <v>49</v>
      </c>
      <c r="EFI575" s="18" t="s">
        <v>49</v>
      </c>
      <c r="EFJ575" s="18" t="s">
        <v>49</v>
      </c>
      <c r="EFK575" s="18" t="s">
        <v>49</v>
      </c>
      <c r="EFL575" s="18" t="s">
        <v>49</v>
      </c>
      <c r="EFM575" s="18" t="s">
        <v>49</v>
      </c>
      <c r="EFN575" s="18" t="s">
        <v>49</v>
      </c>
      <c r="EFO575" s="18" t="s">
        <v>49</v>
      </c>
      <c r="EFP575" s="18" t="s">
        <v>49</v>
      </c>
      <c r="EFQ575" s="18" t="s">
        <v>49</v>
      </c>
      <c r="EFR575" s="18" t="s">
        <v>49</v>
      </c>
      <c r="EFS575" s="18" t="s">
        <v>49</v>
      </c>
      <c r="EFT575" s="18" t="s">
        <v>49</v>
      </c>
      <c r="EFU575" s="18" t="s">
        <v>49</v>
      </c>
      <c r="EFV575" s="18" t="s">
        <v>49</v>
      </c>
      <c r="EFW575" s="18" t="s">
        <v>49</v>
      </c>
      <c r="EFX575" s="18" t="s">
        <v>49</v>
      </c>
      <c r="EFY575" s="18" t="s">
        <v>49</v>
      </c>
      <c r="EFZ575" s="18" t="s">
        <v>49</v>
      </c>
      <c r="EGA575" s="18" t="s">
        <v>49</v>
      </c>
      <c r="EGB575" s="18" t="s">
        <v>49</v>
      </c>
      <c r="EGC575" s="18" t="s">
        <v>49</v>
      </c>
      <c r="EGD575" s="18" t="s">
        <v>49</v>
      </c>
      <c r="EGE575" s="18" t="s">
        <v>49</v>
      </c>
      <c r="EGF575" s="18" t="s">
        <v>49</v>
      </c>
      <c r="EGG575" s="18" t="s">
        <v>49</v>
      </c>
      <c r="EGH575" s="18" t="s">
        <v>49</v>
      </c>
      <c r="EGI575" s="18" t="s">
        <v>49</v>
      </c>
      <c r="EGJ575" s="18" t="s">
        <v>49</v>
      </c>
      <c r="EGK575" s="18" t="s">
        <v>49</v>
      </c>
      <c r="EGL575" s="18" t="s">
        <v>49</v>
      </c>
      <c r="EGM575" s="18" t="s">
        <v>49</v>
      </c>
      <c r="EGN575" s="18" t="s">
        <v>49</v>
      </c>
      <c r="EGO575" s="18" t="s">
        <v>49</v>
      </c>
      <c r="EGP575" s="18" t="s">
        <v>49</v>
      </c>
      <c r="EGQ575" s="18" t="s">
        <v>49</v>
      </c>
      <c r="EGR575" s="18" t="s">
        <v>49</v>
      </c>
      <c r="EGS575" s="18" t="s">
        <v>49</v>
      </c>
      <c r="EGT575" s="18" t="s">
        <v>49</v>
      </c>
      <c r="EGU575" s="18" t="s">
        <v>49</v>
      </c>
      <c r="EGV575" s="18" t="s">
        <v>49</v>
      </c>
      <c r="EGW575" s="18" t="s">
        <v>49</v>
      </c>
      <c r="EGX575" s="18" t="s">
        <v>49</v>
      </c>
      <c r="EGY575" s="18" t="s">
        <v>49</v>
      </c>
      <c r="EGZ575" s="18" t="s">
        <v>49</v>
      </c>
      <c r="EHA575" s="18" t="s">
        <v>49</v>
      </c>
      <c r="EHB575" s="18" t="s">
        <v>49</v>
      </c>
      <c r="EHC575" s="18" t="s">
        <v>49</v>
      </c>
      <c r="EHD575" s="18" t="s">
        <v>49</v>
      </c>
      <c r="EHE575" s="18" t="s">
        <v>49</v>
      </c>
      <c r="EHF575" s="18" t="s">
        <v>49</v>
      </c>
      <c r="EHG575" s="18" t="s">
        <v>49</v>
      </c>
      <c r="EHH575" s="18" t="s">
        <v>49</v>
      </c>
      <c r="EHI575" s="18" t="s">
        <v>49</v>
      </c>
      <c r="EHJ575" s="18" t="s">
        <v>49</v>
      </c>
      <c r="EHK575" s="18" t="s">
        <v>49</v>
      </c>
      <c r="EHL575" s="18" t="s">
        <v>49</v>
      </c>
      <c r="EHM575" s="18" t="s">
        <v>49</v>
      </c>
      <c r="EHN575" s="18" t="s">
        <v>49</v>
      </c>
      <c r="EHO575" s="18" t="s">
        <v>49</v>
      </c>
      <c r="EHP575" s="18" t="s">
        <v>49</v>
      </c>
      <c r="EHQ575" s="18" t="s">
        <v>49</v>
      </c>
      <c r="EHR575" s="18" t="s">
        <v>49</v>
      </c>
      <c r="EHS575" s="18" t="s">
        <v>49</v>
      </c>
      <c r="EHT575" s="18" t="s">
        <v>49</v>
      </c>
      <c r="EHU575" s="18" t="s">
        <v>49</v>
      </c>
      <c r="EHV575" s="18" t="s">
        <v>49</v>
      </c>
      <c r="EHW575" s="18" t="s">
        <v>49</v>
      </c>
      <c r="EHX575" s="18" t="s">
        <v>49</v>
      </c>
      <c r="EHY575" s="18" t="s">
        <v>49</v>
      </c>
      <c r="EHZ575" s="18" t="s">
        <v>49</v>
      </c>
      <c r="EIA575" s="18" t="s">
        <v>49</v>
      </c>
      <c r="EIB575" s="18" t="s">
        <v>49</v>
      </c>
      <c r="EIC575" s="18" t="s">
        <v>49</v>
      </c>
      <c r="EID575" s="18" t="s">
        <v>49</v>
      </c>
      <c r="EIE575" s="18" t="s">
        <v>49</v>
      </c>
      <c r="EIF575" s="18" t="s">
        <v>49</v>
      </c>
      <c r="EIG575" s="18" t="s">
        <v>49</v>
      </c>
      <c r="EIH575" s="18" t="s">
        <v>49</v>
      </c>
      <c r="EII575" s="18" t="s">
        <v>49</v>
      </c>
      <c r="EIJ575" s="18" t="s">
        <v>49</v>
      </c>
      <c r="EIK575" s="18" t="s">
        <v>49</v>
      </c>
      <c r="EIL575" s="18" t="s">
        <v>49</v>
      </c>
      <c r="EIM575" s="18" t="s">
        <v>49</v>
      </c>
      <c r="EIN575" s="18" t="s">
        <v>49</v>
      </c>
      <c r="EIO575" s="18" t="s">
        <v>49</v>
      </c>
      <c r="EIP575" s="18" t="s">
        <v>49</v>
      </c>
      <c r="EIQ575" s="18" t="s">
        <v>49</v>
      </c>
      <c r="EIR575" s="18" t="s">
        <v>49</v>
      </c>
      <c r="EIS575" s="18" t="s">
        <v>49</v>
      </c>
      <c r="EIT575" s="18" t="s">
        <v>49</v>
      </c>
      <c r="EIU575" s="18" t="s">
        <v>49</v>
      </c>
      <c r="EIV575" s="18" t="s">
        <v>49</v>
      </c>
      <c r="EIW575" s="18" t="s">
        <v>49</v>
      </c>
      <c r="EIX575" s="18" t="s">
        <v>49</v>
      </c>
      <c r="EIY575" s="18" t="s">
        <v>49</v>
      </c>
      <c r="EIZ575" s="18" t="s">
        <v>49</v>
      </c>
      <c r="EJA575" s="18" t="s">
        <v>49</v>
      </c>
      <c r="EJB575" s="18" t="s">
        <v>49</v>
      </c>
      <c r="EJC575" s="18" t="s">
        <v>49</v>
      </c>
      <c r="EJD575" s="18" t="s">
        <v>49</v>
      </c>
      <c r="EJE575" s="18" t="s">
        <v>49</v>
      </c>
      <c r="EJF575" s="18" t="s">
        <v>49</v>
      </c>
      <c r="EJG575" s="18" t="s">
        <v>49</v>
      </c>
      <c r="EJH575" s="18" t="s">
        <v>49</v>
      </c>
      <c r="EJI575" s="18" t="s">
        <v>49</v>
      </c>
      <c r="EJJ575" s="18" t="s">
        <v>49</v>
      </c>
      <c r="EJK575" s="18" t="s">
        <v>49</v>
      </c>
      <c r="EJL575" s="18" t="s">
        <v>49</v>
      </c>
      <c r="EJM575" s="18" t="s">
        <v>49</v>
      </c>
      <c r="EJN575" s="18" t="s">
        <v>49</v>
      </c>
      <c r="EJO575" s="18" t="s">
        <v>49</v>
      </c>
      <c r="EJP575" s="18" t="s">
        <v>49</v>
      </c>
      <c r="EJQ575" s="18" t="s">
        <v>49</v>
      </c>
      <c r="EJR575" s="18" t="s">
        <v>49</v>
      </c>
      <c r="EJS575" s="18" t="s">
        <v>49</v>
      </c>
      <c r="EJT575" s="18" t="s">
        <v>49</v>
      </c>
      <c r="EJU575" s="18" t="s">
        <v>49</v>
      </c>
      <c r="EJV575" s="18" t="s">
        <v>49</v>
      </c>
      <c r="EJW575" s="18" t="s">
        <v>49</v>
      </c>
      <c r="EJX575" s="18" t="s">
        <v>49</v>
      </c>
      <c r="EJY575" s="18" t="s">
        <v>49</v>
      </c>
      <c r="EJZ575" s="18" t="s">
        <v>49</v>
      </c>
      <c r="EKA575" s="18" t="s">
        <v>49</v>
      </c>
      <c r="EKB575" s="18" t="s">
        <v>49</v>
      </c>
      <c r="EKC575" s="18" t="s">
        <v>49</v>
      </c>
      <c r="EKD575" s="18" t="s">
        <v>49</v>
      </c>
      <c r="EKE575" s="18" t="s">
        <v>49</v>
      </c>
      <c r="EKF575" s="18" t="s">
        <v>49</v>
      </c>
      <c r="EKG575" s="18" t="s">
        <v>49</v>
      </c>
      <c r="EKH575" s="18" t="s">
        <v>49</v>
      </c>
      <c r="EKI575" s="18" t="s">
        <v>49</v>
      </c>
      <c r="EKJ575" s="18" t="s">
        <v>49</v>
      </c>
      <c r="EKK575" s="18" t="s">
        <v>49</v>
      </c>
      <c r="EKL575" s="18" t="s">
        <v>49</v>
      </c>
      <c r="EKM575" s="18" t="s">
        <v>49</v>
      </c>
      <c r="EKN575" s="18" t="s">
        <v>49</v>
      </c>
      <c r="EKO575" s="18" t="s">
        <v>49</v>
      </c>
      <c r="EKP575" s="18" t="s">
        <v>49</v>
      </c>
      <c r="EKQ575" s="18" t="s">
        <v>49</v>
      </c>
      <c r="EKR575" s="18" t="s">
        <v>49</v>
      </c>
      <c r="EKS575" s="18" t="s">
        <v>49</v>
      </c>
      <c r="EKT575" s="18" t="s">
        <v>49</v>
      </c>
      <c r="EKU575" s="18" t="s">
        <v>49</v>
      </c>
      <c r="EKV575" s="18" t="s">
        <v>49</v>
      </c>
      <c r="EKW575" s="18" t="s">
        <v>49</v>
      </c>
      <c r="EKX575" s="18" t="s">
        <v>49</v>
      </c>
      <c r="EKY575" s="18" t="s">
        <v>49</v>
      </c>
      <c r="EKZ575" s="18" t="s">
        <v>49</v>
      </c>
      <c r="ELA575" s="18" t="s">
        <v>49</v>
      </c>
      <c r="ELB575" s="18" t="s">
        <v>49</v>
      </c>
      <c r="ELC575" s="18" t="s">
        <v>49</v>
      </c>
      <c r="ELD575" s="18" t="s">
        <v>49</v>
      </c>
      <c r="ELE575" s="18" t="s">
        <v>49</v>
      </c>
      <c r="ELF575" s="18" t="s">
        <v>49</v>
      </c>
      <c r="ELG575" s="18" t="s">
        <v>49</v>
      </c>
      <c r="ELH575" s="18" t="s">
        <v>49</v>
      </c>
      <c r="ELI575" s="18" t="s">
        <v>49</v>
      </c>
      <c r="ELJ575" s="18" t="s">
        <v>49</v>
      </c>
      <c r="ELK575" s="18" t="s">
        <v>49</v>
      </c>
      <c r="ELL575" s="18" t="s">
        <v>49</v>
      </c>
      <c r="ELM575" s="18" t="s">
        <v>49</v>
      </c>
      <c r="ELN575" s="18" t="s">
        <v>49</v>
      </c>
      <c r="ELO575" s="18" t="s">
        <v>49</v>
      </c>
      <c r="ELP575" s="18" t="s">
        <v>49</v>
      </c>
      <c r="ELQ575" s="18" t="s">
        <v>49</v>
      </c>
      <c r="ELR575" s="18" t="s">
        <v>49</v>
      </c>
      <c r="ELS575" s="18" t="s">
        <v>49</v>
      </c>
      <c r="ELT575" s="18" t="s">
        <v>49</v>
      </c>
      <c r="ELU575" s="18" t="s">
        <v>49</v>
      </c>
      <c r="ELV575" s="18" t="s">
        <v>49</v>
      </c>
      <c r="ELW575" s="18" t="s">
        <v>49</v>
      </c>
      <c r="ELX575" s="18" t="s">
        <v>49</v>
      </c>
      <c r="ELY575" s="18" t="s">
        <v>49</v>
      </c>
      <c r="ELZ575" s="18" t="s">
        <v>49</v>
      </c>
      <c r="EMA575" s="18" t="s">
        <v>49</v>
      </c>
      <c r="EMB575" s="18" t="s">
        <v>49</v>
      </c>
      <c r="EMC575" s="18" t="s">
        <v>49</v>
      </c>
      <c r="EMD575" s="18" t="s">
        <v>49</v>
      </c>
      <c r="EME575" s="18" t="s">
        <v>49</v>
      </c>
      <c r="EMF575" s="18" t="s">
        <v>49</v>
      </c>
      <c r="EMG575" s="18" t="s">
        <v>49</v>
      </c>
      <c r="EMH575" s="18" t="s">
        <v>49</v>
      </c>
      <c r="EMI575" s="18" t="s">
        <v>49</v>
      </c>
      <c r="EMJ575" s="18" t="s">
        <v>49</v>
      </c>
      <c r="EMK575" s="18" t="s">
        <v>49</v>
      </c>
      <c r="EML575" s="18" t="s">
        <v>49</v>
      </c>
      <c r="EMM575" s="18" t="s">
        <v>49</v>
      </c>
      <c r="EMN575" s="18" t="s">
        <v>49</v>
      </c>
      <c r="EMO575" s="18" t="s">
        <v>49</v>
      </c>
      <c r="EMP575" s="18" t="s">
        <v>49</v>
      </c>
      <c r="EMQ575" s="18" t="s">
        <v>49</v>
      </c>
      <c r="EMR575" s="18" t="s">
        <v>49</v>
      </c>
      <c r="EMS575" s="18" t="s">
        <v>49</v>
      </c>
      <c r="EMT575" s="18" t="s">
        <v>49</v>
      </c>
      <c r="EMU575" s="18" t="s">
        <v>49</v>
      </c>
      <c r="EMV575" s="18" t="s">
        <v>49</v>
      </c>
      <c r="EMW575" s="18" t="s">
        <v>49</v>
      </c>
      <c r="EMX575" s="18" t="s">
        <v>49</v>
      </c>
      <c r="EMY575" s="18" t="s">
        <v>49</v>
      </c>
      <c r="EMZ575" s="18" t="s">
        <v>49</v>
      </c>
      <c r="ENA575" s="18" t="s">
        <v>49</v>
      </c>
      <c r="ENB575" s="18" t="s">
        <v>49</v>
      </c>
      <c r="ENC575" s="18" t="s">
        <v>49</v>
      </c>
      <c r="END575" s="18" t="s">
        <v>49</v>
      </c>
      <c r="ENE575" s="18" t="s">
        <v>49</v>
      </c>
      <c r="ENF575" s="18" t="s">
        <v>49</v>
      </c>
      <c r="ENG575" s="18" t="s">
        <v>49</v>
      </c>
      <c r="ENH575" s="18" t="s">
        <v>49</v>
      </c>
      <c r="ENI575" s="18" t="s">
        <v>49</v>
      </c>
      <c r="ENJ575" s="18" t="s">
        <v>49</v>
      </c>
      <c r="ENK575" s="18" t="s">
        <v>49</v>
      </c>
      <c r="ENL575" s="18" t="s">
        <v>49</v>
      </c>
      <c r="ENM575" s="18" t="s">
        <v>49</v>
      </c>
      <c r="ENN575" s="18" t="s">
        <v>49</v>
      </c>
      <c r="ENO575" s="18" t="s">
        <v>49</v>
      </c>
      <c r="ENP575" s="18" t="s">
        <v>49</v>
      </c>
      <c r="ENQ575" s="18" t="s">
        <v>49</v>
      </c>
      <c r="ENR575" s="18" t="s">
        <v>49</v>
      </c>
      <c r="ENS575" s="18" t="s">
        <v>49</v>
      </c>
      <c r="ENT575" s="18" t="s">
        <v>49</v>
      </c>
      <c r="ENU575" s="18" t="s">
        <v>49</v>
      </c>
      <c r="ENV575" s="18" t="s">
        <v>49</v>
      </c>
      <c r="ENW575" s="18" t="s">
        <v>49</v>
      </c>
      <c r="ENX575" s="18" t="s">
        <v>49</v>
      </c>
      <c r="ENY575" s="18" t="s">
        <v>49</v>
      </c>
      <c r="ENZ575" s="18" t="s">
        <v>49</v>
      </c>
      <c r="EOA575" s="18" t="s">
        <v>49</v>
      </c>
      <c r="EOB575" s="18" t="s">
        <v>49</v>
      </c>
      <c r="EOC575" s="18" t="s">
        <v>49</v>
      </c>
      <c r="EOD575" s="18" t="s">
        <v>49</v>
      </c>
      <c r="EOE575" s="18" t="s">
        <v>49</v>
      </c>
      <c r="EOF575" s="18" t="s">
        <v>49</v>
      </c>
      <c r="EOG575" s="18" t="s">
        <v>49</v>
      </c>
      <c r="EOH575" s="18" t="s">
        <v>49</v>
      </c>
      <c r="EOI575" s="18" t="s">
        <v>49</v>
      </c>
      <c r="EOJ575" s="18" t="s">
        <v>49</v>
      </c>
      <c r="EOK575" s="18" t="s">
        <v>49</v>
      </c>
      <c r="EOL575" s="18" t="s">
        <v>49</v>
      </c>
      <c r="EOM575" s="18" t="s">
        <v>49</v>
      </c>
      <c r="EON575" s="18" t="s">
        <v>49</v>
      </c>
      <c r="EOO575" s="18" t="s">
        <v>49</v>
      </c>
      <c r="EOP575" s="18" t="s">
        <v>49</v>
      </c>
      <c r="EOQ575" s="18" t="s">
        <v>49</v>
      </c>
      <c r="EOR575" s="18" t="s">
        <v>49</v>
      </c>
      <c r="EOS575" s="18" t="s">
        <v>49</v>
      </c>
      <c r="EOT575" s="18" t="s">
        <v>49</v>
      </c>
      <c r="EOU575" s="18" t="s">
        <v>49</v>
      </c>
      <c r="EOV575" s="18" t="s">
        <v>49</v>
      </c>
      <c r="EOW575" s="18" t="s">
        <v>49</v>
      </c>
      <c r="EOX575" s="18" t="s">
        <v>49</v>
      </c>
      <c r="EOY575" s="18" t="s">
        <v>49</v>
      </c>
      <c r="EOZ575" s="18" t="s">
        <v>49</v>
      </c>
      <c r="EPA575" s="18" t="s">
        <v>49</v>
      </c>
      <c r="EPB575" s="18" t="s">
        <v>49</v>
      </c>
      <c r="EPC575" s="18" t="s">
        <v>49</v>
      </c>
      <c r="EPD575" s="18" t="s">
        <v>49</v>
      </c>
      <c r="EPE575" s="18" t="s">
        <v>49</v>
      </c>
      <c r="EPF575" s="18" t="s">
        <v>49</v>
      </c>
      <c r="EPG575" s="18" t="s">
        <v>49</v>
      </c>
      <c r="EPH575" s="18" t="s">
        <v>49</v>
      </c>
      <c r="EPI575" s="18" t="s">
        <v>49</v>
      </c>
      <c r="EPJ575" s="18" t="s">
        <v>49</v>
      </c>
      <c r="EPK575" s="18" t="s">
        <v>49</v>
      </c>
      <c r="EPL575" s="18" t="s">
        <v>49</v>
      </c>
      <c r="EPM575" s="18" t="s">
        <v>49</v>
      </c>
      <c r="EPN575" s="18" t="s">
        <v>49</v>
      </c>
      <c r="EPO575" s="18" t="s">
        <v>49</v>
      </c>
      <c r="EPP575" s="18" t="s">
        <v>49</v>
      </c>
      <c r="EPQ575" s="18" t="s">
        <v>49</v>
      </c>
      <c r="EPR575" s="18" t="s">
        <v>49</v>
      </c>
      <c r="EPS575" s="18" t="s">
        <v>49</v>
      </c>
      <c r="EPT575" s="18" t="s">
        <v>49</v>
      </c>
      <c r="EPU575" s="18" t="s">
        <v>49</v>
      </c>
      <c r="EPV575" s="18" t="s">
        <v>49</v>
      </c>
      <c r="EPW575" s="18" t="s">
        <v>49</v>
      </c>
      <c r="EPX575" s="18" t="s">
        <v>49</v>
      </c>
      <c r="EPY575" s="18" t="s">
        <v>49</v>
      </c>
      <c r="EPZ575" s="18" t="s">
        <v>49</v>
      </c>
      <c r="EQA575" s="18" t="s">
        <v>49</v>
      </c>
      <c r="EQB575" s="18" t="s">
        <v>49</v>
      </c>
      <c r="EQC575" s="18" t="s">
        <v>49</v>
      </c>
      <c r="EQD575" s="18" t="s">
        <v>49</v>
      </c>
      <c r="EQE575" s="18" t="s">
        <v>49</v>
      </c>
      <c r="EQF575" s="18" t="s">
        <v>49</v>
      </c>
      <c r="EQG575" s="18" t="s">
        <v>49</v>
      </c>
      <c r="EQH575" s="18" t="s">
        <v>49</v>
      </c>
      <c r="EQI575" s="18" t="s">
        <v>49</v>
      </c>
      <c r="EQJ575" s="18" t="s">
        <v>49</v>
      </c>
      <c r="EQK575" s="18" t="s">
        <v>49</v>
      </c>
      <c r="EQL575" s="18" t="s">
        <v>49</v>
      </c>
      <c r="EQM575" s="18" t="s">
        <v>49</v>
      </c>
      <c r="EQN575" s="18" t="s">
        <v>49</v>
      </c>
      <c r="EQO575" s="18" t="s">
        <v>49</v>
      </c>
      <c r="EQP575" s="18" t="s">
        <v>49</v>
      </c>
      <c r="EQQ575" s="18" t="s">
        <v>49</v>
      </c>
      <c r="EQR575" s="18" t="s">
        <v>49</v>
      </c>
      <c r="EQS575" s="18" t="s">
        <v>49</v>
      </c>
      <c r="EQT575" s="18" t="s">
        <v>49</v>
      </c>
      <c r="EQU575" s="18" t="s">
        <v>49</v>
      </c>
      <c r="EQV575" s="18" t="s">
        <v>49</v>
      </c>
      <c r="EQW575" s="18" t="s">
        <v>49</v>
      </c>
      <c r="EQX575" s="18" t="s">
        <v>49</v>
      </c>
      <c r="EQY575" s="18" t="s">
        <v>49</v>
      </c>
      <c r="EQZ575" s="18" t="s">
        <v>49</v>
      </c>
      <c r="ERA575" s="18" t="s">
        <v>49</v>
      </c>
      <c r="ERB575" s="18" t="s">
        <v>49</v>
      </c>
      <c r="ERC575" s="18" t="s">
        <v>49</v>
      </c>
      <c r="ERD575" s="18" t="s">
        <v>49</v>
      </c>
      <c r="ERE575" s="18" t="s">
        <v>49</v>
      </c>
      <c r="ERF575" s="18" t="s">
        <v>49</v>
      </c>
      <c r="ERG575" s="18" t="s">
        <v>49</v>
      </c>
      <c r="ERH575" s="18" t="s">
        <v>49</v>
      </c>
      <c r="ERI575" s="18" t="s">
        <v>49</v>
      </c>
      <c r="ERJ575" s="18" t="s">
        <v>49</v>
      </c>
      <c r="ERK575" s="18" t="s">
        <v>49</v>
      </c>
      <c r="ERL575" s="18" t="s">
        <v>49</v>
      </c>
      <c r="ERM575" s="18" t="s">
        <v>49</v>
      </c>
      <c r="ERN575" s="18" t="s">
        <v>49</v>
      </c>
      <c r="ERO575" s="18" t="s">
        <v>49</v>
      </c>
      <c r="ERP575" s="18" t="s">
        <v>49</v>
      </c>
      <c r="ERQ575" s="18" t="s">
        <v>49</v>
      </c>
      <c r="ERR575" s="18" t="s">
        <v>49</v>
      </c>
      <c r="ERS575" s="18" t="s">
        <v>49</v>
      </c>
      <c r="ERT575" s="18" t="s">
        <v>49</v>
      </c>
      <c r="ERU575" s="18" t="s">
        <v>49</v>
      </c>
      <c r="ERV575" s="18" t="s">
        <v>49</v>
      </c>
      <c r="ERW575" s="18" t="s">
        <v>49</v>
      </c>
      <c r="ERX575" s="18" t="s">
        <v>49</v>
      </c>
      <c r="ERY575" s="18" t="s">
        <v>49</v>
      </c>
      <c r="ERZ575" s="18" t="s">
        <v>49</v>
      </c>
      <c r="ESA575" s="18" t="s">
        <v>49</v>
      </c>
      <c r="ESB575" s="18" t="s">
        <v>49</v>
      </c>
      <c r="ESC575" s="18" t="s">
        <v>49</v>
      </c>
      <c r="ESD575" s="18" t="s">
        <v>49</v>
      </c>
      <c r="ESE575" s="18" t="s">
        <v>49</v>
      </c>
      <c r="ESF575" s="18" t="s">
        <v>49</v>
      </c>
      <c r="ESG575" s="18" t="s">
        <v>49</v>
      </c>
      <c r="ESH575" s="18" t="s">
        <v>49</v>
      </c>
      <c r="ESI575" s="18" t="s">
        <v>49</v>
      </c>
      <c r="ESJ575" s="18" t="s">
        <v>49</v>
      </c>
      <c r="ESK575" s="18" t="s">
        <v>49</v>
      </c>
      <c r="ESL575" s="18" t="s">
        <v>49</v>
      </c>
      <c r="ESM575" s="18" t="s">
        <v>49</v>
      </c>
      <c r="ESN575" s="18" t="s">
        <v>49</v>
      </c>
      <c r="ESO575" s="18" t="s">
        <v>49</v>
      </c>
      <c r="ESP575" s="18" t="s">
        <v>49</v>
      </c>
      <c r="ESQ575" s="18" t="s">
        <v>49</v>
      </c>
      <c r="ESR575" s="18" t="s">
        <v>49</v>
      </c>
      <c r="ESS575" s="18" t="s">
        <v>49</v>
      </c>
      <c r="EST575" s="18" t="s">
        <v>49</v>
      </c>
      <c r="ESU575" s="18" t="s">
        <v>49</v>
      </c>
      <c r="ESV575" s="18" t="s">
        <v>49</v>
      </c>
      <c r="ESW575" s="18" t="s">
        <v>49</v>
      </c>
      <c r="ESX575" s="18" t="s">
        <v>49</v>
      </c>
      <c r="ESY575" s="18" t="s">
        <v>49</v>
      </c>
      <c r="ESZ575" s="18" t="s">
        <v>49</v>
      </c>
      <c r="ETA575" s="18" t="s">
        <v>49</v>
      </c>
      <c r="ETB575" s="18" t="s">
        <v>49</v>
      </c>
      <c r="ETC575" s="18" t="s">
        <v>49</v>
      </c>
      <c r="ETD575" s="18" t="s">
        <v>49</v>
      </c>
      <c r="ETE575" s="18" t="s">
        <v>49</v>
      </c>
      <c r="ETF575" s="18" t="s">
        <v>49</v>
      </c>
      <c r="ETG575" s="18" t="s">
        <v>49</v>
      </c>
      <c r="ETH575" s="18" t="s">
        <v>49</v>
      </c>
      <c r="ETI575" s="18" t="s">
        <v>49</v>
      </c>
      <c r="ETJ575" s="18" t="s">
        <v>49</v>
      </c>
      <c r="ETK575" s="18" t="s">
        <v>49</v>
      </c>
      <c r="ETL575" s="18" t="s">
        <v>49</v>
      </c>
      <c r="ETM575" s="18" t="s">
        <v>49</v>
      </c>
      <c r="ETN575" s="18" t="s">
        <v>49</v>
      </c>
      <c r="ETO575" s="18" t="s">
        <v>49</v>
      </c>
      <c r="ETP575" s="18" t="s">
        <v>49</v>
      </c>
      <c r="ETQ575" s="18" t="s">
        <v>49</v>
      </c>
      <c r="ETR575" s="18" t="s">
        <v>49</v>
      </c>
      <c r="ETS575" s="18" t="s">
        <v>49</v>
      </c>
      <c r="ETT575" s="18" t="s">
        <v>49</v>
      </c>
      <c r="ETU575" s="18" t="s">
        <v>49</v>
      </c>
      <c r="ETV575" s="18" t="s">
        <v>49</v>
      </c>
      <c r="ETW575" s="18" t="s">
        <v>49</v>
      </c>
      <c r="ETX575" s="18" t="s">
        <v>49</v>
      </c>
      <c r="ETY575" s="18" t="s">
        <v>49</v>
      </c>
      <c r="ETZ575" s="18" t="s">
        <v>49</v>
      </c>
      <c r="EUA575" s="18" t="s">
        <v>49</v>
      </c>
      <c r="EUB575" s="18" t="s">
        <v>49</v>
      </c>
      <c r="EUC575" s="18" t="s">
        <v>49</v>
      </c>
      <c r="EUD575" s="18" t="s">
        <v>49</v>
      </c>
      <c r="EUE575" s="18" t="s">
        <v>49</v>
      </c>
      <c r="EUF575" s="18" t="s">
        <v>49</v>
      </c>
      <c r="EUG575" s="18" t="s">
        <v>49</v>
      </c>
      <c r="EUH575" s="18" t="s">
        <v>49</v>
      </c>
      <c r="EUI575" s="18" t="s">
        <v>49</v>
      </c>
      <c r="EUJ575" s="18" t="s">
        <v>49</v>
      </c>
      <c r="EUK575" s="18" t="s">
        <v>49</v>
      </c>
      <c r="EUL575" s="18" t="s">
        <v>49</v>
      </c>
      <c r="EUM575" s="18" t="s">
        <v>49</v>
      </c>
      <c r="EUN575" s="18" t="s">
        <v>49</v>
      </c>
      <c r="EUO575" s="18" t="s">
        <v>49</v>
      </c>
      <c r="EUP575" s="18" t="s">
        <v>49</v>
      </c>
      <c r="EUQ575" s="18" t="s">
        <v>49</v>
      </c>
      <c r="EUR575" s="18" t="s">
        <v>49</v>
      </c>
      <c r="EUS575" s="18" t="s">
        <v>49</v>
      </c>
      <c r="EUT575" s="18" t="s">
        <v>49</v>
      </c>
      <c r="EUU575" s="18" t="s">
        <v>49</v>
      </c>
      <c r="EUV575" s="18" t="s">
        <v>49</v>
      </c>
      <c r="EUW575" s="18" t="s">
        <v>49</v>
      </c>
      <c r="EUX575" s="18" t="s">
        <v>49</v>
      </c>
      <c r="EUY575" s="18" t="s">
        <v>49</v>
      </c>
      <c r="EUZ575" s="18" t="s">
        <v>49</v>
      </c>
      <c r="EVA575" s="18" t="s">
        <v>49</v>
      </c>
      <c r="EVB575" s="18" t="s">
        <v>49</v>
      </c>
      <c r="EVC575" s="18" t="s">
        <v>49</v>
      </c>
      <c r="EVD575" s="18" t="s">
        <v>49</v>
      </c>
      <c r="EVE575" s="18" t="s">
        <v>49</v>
      </c>
      <c r="EVF575" s="18" t="s">
        <v>49</v>
      </c>
      <c r="EVG575" s="18" t="s">
        <v>49</v>
      </c>
      <c r="EVH575" s="18" t="s">
        <v>49</v>
      </c>
      <c r="EVI575" s="18" t="s">
        <v>49</v>
      </c>
      <c r="EVJ575" s="18" t="s">
        <v>49</v>
      </c>
      <c r="EVK575" s="18" t="s">
        <v>49</v>
      </c>
      <c r="EVL575" s="18" t="s">
        <v>49</v>
      </c>
      <c r="EVM575" s="18" t="s">
        <v>49</v>
      </c>
      <c r="EVN575" s="18" t="s">
        <v>49</v>
      </c>
      <c r="EVO575" s="18" t="s">
        <v>49</v>
      </c>
      <c r="EVP575" s="18" t="s">
        <v>49</v>
      </c>
      <c r="EVQ575" s="18" t="s">
        <v>49</v>
      </c>
      <c r="EVR575" s="18" t="s">
        <v>49</v>
      </c>
      <c r="EVS575" s="18" t="s">
        <v>49</v>
      </c>
      <c r="EVT575" s="18" t="s">
        <v>49</v>
      </c>
      <c r="EVU575" s="18" t="s">
        <v>49</v>
      </c>
      <c r="EVV575" s="18" t="s">
        <v>49</v>
      </c>
      <c r="EVW575" s="18" t="s">
        <v>49</v>
      </c>
      <c r="EVX575" s="18" t="s">
        <v>49</v>
      </c>
      <c r="EVY575" s="18" t="s">
        <v>49</v>
      </c>
      <c r="EVZ575" s="18" t="s">
        <v>49</v>
      </c>
      <c r="EWA575" s="18" t="s">
        <v>49</v>
      </c>
      <c r="EWB575" s="18" t="s">
        <v>49</v>
      </c>
      <c r="EWC575" s="18" t="s">
        <v>49</v>
      </c>
      <c r="EWD575" s="18" t="s">
        <v>49</v>
      </c>
      <c r="EWE575" s="18" t="s">
        <v>49</v>
      </c>
      <c r="EWF575" s="18" t="s">
        <v>49</v>
      </c>
      <c r="EWG575" s="18" t="s">
        <v>49</v>
      </c>
      <c r="EWH575" s="18" t="s">
        <v>49</v>
      </c>
      <c r="EWI575" s="18" t="s">
        <v>49</v>
      </c>
      <c r="EWJ575" s="18" t="s">
        <v>49</v>
      </c>
      <c r="EWK575" s="18" t="s">
        <v>49</v>
      </c>
      <c r="EWL575" s="18" t="s">
        <v>49</v>
      </c>
      <c r="EWM575" s="18" t="s">
        <v>49</v>
      </c>
      <c r="EWN575" s="18" t="s">
        <v>49</v>
      </c>
      <c r="EWO575" s="18" t="s">
        <v>49</v>
      </c>
      <c r="EWP575" s="18" t="s">
        <v>49</v>
      </c>
      <c r="EWQ575" s="18" t="s">
        <v>49</v>
      </c>
      <c r="EWR575" s="18" t="s">
        <v>49</v>
      </c>
      <c r="EWS575" s="18" t="s">
        <v>49</v>
      </c>
      <c r="EWT575" s="18" t="s">
        <v>49</v>
      </c>
      <c r="EWU575" s="18" t="s">
        <v>49</v>
      </c>
      <c r="EWV575" s="18" t="s">
        <v>49</v>
      </c>
      <c r="EWW575" s="18" t="s">
        <v>49</v>
      </c>
      <c r="EWX575" s="18" t="s">
        <v>49</v>
      </c>
      <c r="EWY575" s="18" t="s">
        <v>49</v>
      </c>
      <c r="EWZ575" s="18" t="s">
        <v>49</v>
      </c>
      <c r="EXA575" s="18" t="s">
        <v>49</v>
      </c>
      <c r="EXB575" s="18" t="s">
        <v>49</v>
      </c>
      <c r="EXC575" s="18" t="s">
        <v>49</v>
      </c>
      <c r="EXD575" s="18" t="s">
        <v>49</v>
      </c>
      <c r="EXE575" s="18" t="s">
        <v>49</v>
      </c>
      <c r="EXF575" s="18" t="s">
        <v>49</v>
      </c>
      <c r="EXG575" s="18" t="s">
        <v>49</v>
      </c>
      <c r="EXH575" s="18" t="s">
        <v>49</v>
      </c>
      <c r="EXI575" s="18" t="s">
        <v>49</v>
      </c>
      <c r="EXJ575" s="18" t="s">
        <v>49</v>
      </c>
      <c r="EXK575" s="18" t="s">
        <v>49</v>
      </c>
      <c r="EXL575" s="18" t="s">
        <v>49</v>
      </c>
      <c r="EXM575" s="18" t="s">
        <v>49</v>
      </c>
      <c r="EXN575" s="18" t="s">
        <v>49</v>
      </c>
      <c r="EXO575" s="18" t="s">
        <v>49</v>
      </c>
      <c r="EXP575" s="18" t="s">
        <v>49</v>
      </c>
      <c r="EXQ575" s="18" t="s">
        <v>49</v>
      </c>
      <c r="EXR575" s="18" t="s">
        <v>49</v>
      </c>
      <c r="EXS575" s="18" t="s">
        <v>49</v>
      </c>
      <c r="EXT575" s="18" t="s">
        <v>49</v>
      </c>
      <c r="EXU575" s="18" t="s">
        <v>49</v>
      </c>
      <c r="EXV575" s="18" t="s">
        <v>49</v>
      </c>
      <c r="EXW575" s="18" t="s">
        <v>49</v>
      </c>
      <c r="EXX575" s="18" t="s">
        <v>49</v>
      </c>
      <c r="EXY575" s="18" t="s">
        <v>49</v>
      </c>
      <c r="EXZ575" s="18" t="s">
        <v>49</v>
      </c>
      <c r="EYA575" s="18" t="s">
        <v>49</v>
      </c>
      <c r="EYB575" s="18" t="s">
        <v>49</v>
      </c>
      <c r="EYC575" s="18" t="s">
        <v>49</v>
      </c>
      <c r="EYD575" s="18" t="s">
        <v>49</v>
      </c>
      <c r="EYE575" s="18" t="s">
        <v>49</v>
      </c>
      <c r="EYF575" s="18" t="s">
        <v>49</v>
      </c>
      <c r="EYG575" s="18" t="s">
        <v>49</v>
      </c>
      <c r="EYH575" s="18" t="s">
        <v>49</v>
      </c>
      <c r="EYI575" s="18" t="s">
        <v>49</v>
      </c>
      <c r="EYJ575" s="18" t="s">
        <v>49</v>
      </c>
      <c r="EYK575" s="18" t="s">
        <v>49</v>
      </c>
      <c r="EYL575" s="18" t="s">
        <v>49</v>
      </c>
      <c r="EYM575" s="18" t="s">
        <v>49</v>
      </c>
      <c r="EYN575" s="18" t="s">
        <v>49</v>
      </c>
      <c r="EYO575" s="18" t="s">
        <v>49</v>
      </c>
      <c r="EYP575" s="18" t="s">
        <v>49</v>
      </c>
      <c r="EYQ575" s="18" t="s">
        <v>49</v>
      </c>
      <c r="EYR575" s="18" t="s">
        <v>49</v>
      </c>
      <c r="EYS575" s="18" t="s">
        <v>49</v>
      </c>
      <c r="EYT575" s="18" t="s">
        <v>49</v>
      </c>
      <c r="EYU575" s="18" t="s">
        <v>49</v>
      </c>
      <c r="EYV575" s="18" t="s">
        <v>49</v>
      </c>
      <c r="EYW575" s="18" t="s">
        <v>49</v>
      </c>
      <c r="EYX575" s="18" t="s">
        <v>49</v>
      </c>
      <c r="EYY575" s="18" t="s">
        <v>49</v>
      </c>
      <c r="EYZ575" s="18" t="s">
        <v>49</v>
      </c>
      <c r="EZA575" s="18" t="s">
        <v>49</v>
      </c>
      <c r="EZB575" s="18" t="s">
        <v>49</v>
      </c>
      <c r="EZC575" s="18" t="s">
        <v>49</v>
      </c>
      <c r="EZD575" s="18" t="s">
        <v>49</v>
      </c>
      <c r="EZE575" s="18" t="s">
        <v>49</v>
      </c>
      <c r="EZF575" s="18" t="s">
        <v>49</v>
      </c>
      <c r="EZG575" s="18" t="s">
        <v>49</v>
      </c>
      <c r="EZH575" s="18" t="s">
        <v>49</v>
      </c>
      <c r="EZI575" s="18" t="s">
        <v>49</v>
      </c>
      <c r="EZJ575" s="18" t="s">
        <v>49</v>
      </c>
      <c r="EZK575" s="18" t="s">
        <v>49</v>
      </c>
      <c r="EZL575" s="18" t="s">
        <v>49</v>
      </c>
      <c r="EZM575" s="18" t="s">
        <v>49</v>
      </c>
      <c r="EZN575" s="18" t="s">
        <v>49</v>
      </c>
      <c r="EZO575" s="18" t="s">
        <v>49</v>
      </c>
      <c r="EZP575" s="18" t="s">
        <v>49</v>
      </c>
      <c r="EZQ575" s="18" t="s">
        <v>49</v>
      </c>
      <c r="EZR575" s="18" t="s">
        <v>49</v>
      </c>
      <c r="EZS575" s="18" t="s">
        <v>49</v>
      </c>
      <c r="EZT575" s="18" t="s">
        <v>49</v>
      </c>
      <c r="EZU575" s="18" t="s">
        <v>49</v>
      </c>
      <c r="EZV575" s="18" t="s">
        <v>49</v>
      </c>
      <c r="EZW575" s="18" t="s">
        <v>49</v>
      </c>
      <c r="EZX575" s="18" t="s">
        <v>49</v>
      </c>
      <c r="EZY575" s="18" t="s">
        <v>49</v>
      </c>
      <c r="EZZ575" s="18" t="s">
        <v>49</v>
      </c>
      <c r="FAA575" s="18" t="s">
        <v>49</v>
      </c>
      <c r="FAB575" s="18" t="s">
        <v>49</v>
      </c>
      <c r="FAC575" s="18" t="s">
        <v>49</v>
      </c>
      <c r="FAD575" s="18" t="s">
        <v>49</v>
      </c>
      <c r="FAE575" s="18" t="s">
        <v>49</v>
      </c>
      <c r="FAF575" s="18" t="s">
        <v>49</v>
      </c>
      <c r="FAG575" s="18" t="s">
        <v>49</v>
      </c>
      <c r="FAH575" s="18" t="s">
        <v>49</v>
      </c>
      <c r="FAI575" s="18" t="s">
        <v>49</v>
      </c>
      <c r="FAJ575" s="18" t="s">
        <v>49</v>
      </c>
      <c r="FAK575" s="18" t="s">
        <v>49</v>
      </c>
      <c r="FAL575" s="18" t="s">
        <v>49</v>
      </c>
      <c r="FAM575" s="18" t="s">
        <v>49</v>
      </c>
      <c r="FAN575" s="18" t="s">
        <v>49</v>
      </c>
      <c r="FAO575" s="18" t="s">
        <v>49</v>
      </c>
      <c r="FAP575" s="18" t="s">
        <v>49</v>
      </c>
      <c r="FAQ575" s="18" t="s">
        <v>49</v>
      </c>
      <c r="FAR575" s="18" t="s">
        <v>49</v>
      </c>
      <c r="FAS575" s="18" t="s">
        <v>49</v>
      </c>
      <c r="FAT575" s="18" t="s">
        <v>49</v>
      </c>
      <c r="FAU575" s="18" t="s">
        <v>49</v>
      </c>
      <c r="FAV575" s="18" t="s">
        <v>49</v>
      </c>
      <c r="FAW575" s="18" t="s">
        <v>49</v>
      </c>
      <c r="FAX575" s="18" t="s">
        <v>49</v>
      </c>
      <c r="FAY575" s="18" t="s">
        <v>49</v>
      </c>
      <c r="FAZ575" s="18" t="s">
        <v>49</v>
      </c>
      <c r="FBA575" s="18" t="s">
        <v>49</v>
      </c>
      <c r="FBB575" s="18" t="s">
        <v>49</v>
      </c>
      <c r="FBC575" s="18" t="s">
        <v>49</v>
      </c>
      <c r="FBD575" s="18" t="s">
        <v>49</v>
      </c>
      <c r="FBE575" s="18" t="s">
        <v>49</v>
      </c>
      <c r="FBF575" s="18" t="s">
        <v>49</v>
      </c>
      <c r="FBG575" s="18" t="s">
        <v>49</v>
      </c>
      <c r="FBH575" s="18" t="s">
        <v>49</v>
      </c>
      <c r="FBI575" s="18" t="s">
        <v>49</v>
      </c>
      <c r="FBJ575" s="18" t="s">
        <v>49</v>
      </c>
      <c r="FBK575" s="18" t="s">
        <v>49</v>
      </c>
      <c r="FBL575" s="18" t="s">
        <v>49</v>
      </c>
      <c r="FBM575" s="18" t="s">
        <v>49</v>
      </c>
      <c r="FBN575" s="18" t="s">
        <v>49</v>
      </c>
      <c r="FBO575" s="18" t="s">
        <v>49</v>
      </c>
      <c r="FBP575" s="18" t="s">
        <v>49</v>
      </c>
      <c r="FBQ575" s="18" t="s">
        <v>49</v>
      </c>
      <c r="FBR575" s="18" t="s">
        <v>49</v>
      </c>
      <c r="FBS575" s="18" t="s">
        <v>49</v>
      </c>
      <c r="FBT575" s="18" t="s">
        <v>49</v>
      </c>
      <c r="FBU575" s="18" t="s">
        <v>49</v>
      </c>
      <c r="FBV575" s="18" t="s">
        <v>49</v>
      </c>
      <c r="FBW575" s="18" t="s">
        <v>49</v>
      </c>
      <c r="FBX575" s="18" t="s">
        <v>49</v>
      </c>
      <c r="FBY575" s="18" t="s">
        <v>49</v>
      </c>
      <c r="FBZ575" s="18" t="s">
        <v>49</v>
      </c>
      <c r="FCA575" s="18" t="s">
        <v>49</v>
      </c>
      <c r="FCB575" s="18" t="s">
        <v>49</v>
      </c>
      <c r="FCC575" s="18" t="s">
        <v>49</v>
      </c>
      <c r="FCD575" s="18" t="s">
        <v>49</v>
      </c>
      <c r="FCE575" s="18" t="s">
        <v>49</v>
      </c>
      <c r="FCF575" s="18" t="s">
        <v>49</v>
      </c>
      <c r="FCG575" s="18" t="s">
        <v>49</v>
      </c>
      <c r="FCH575" s="18" t="s">
        <v>49</v>
      </c>
      <c r="FCI575" s="18" t="s">
        <v>49</v>
      </c>
      <c r="FCJ575" s="18" t="s">
        <v>49</v>
      </c>
      <c r="FCK575" s="18" t="s">
        <v>49</v>
      </c>
      <c r="FCL575" s="18" t="s">
        <v>49</v>
      </c>
      <c r="FCM575" s="18" t="s">
        <v>49</v>
      </c>
      <c r="FCN575" s="18" t="s">
        <v>49</v>
      </c>
      <c r="FCO575" s="18" t="s">
        <v>49</v>
      </c>
      <c r="FCP575" s="18" t="s">
        <v>49</v>
      </c>
      <c r="FCQ575" s="18" t="s">
        <v>49</v>
      </c>
      <c r="FCR575" s="18" t="s">
        <v>49</v>
      </c>
      <c r="FCS575" s="18" t="s">
        <v>49</v>
      </c>
      <c r="FCT575" s="18" t="s">
        <v>49</v>
      </c>
      <c r="FCU575" s="18" t="s">
        <v>49</v>
      </c>
      <c r="FCV575" s="18" t="s">
        <v>49</v>
      </c>
      <c r="FCW575" s="18" t="s">
        <v>49</v>
      </c>
      <c r="FCX575" s="18" t="s">
        <v>49</v>
      </c>
      <c r="FCY575" s="18" t="s">
        <v>49</v>
      </c>
      <c r="FCZ575" s="18" t="s">
        <v>49</v>
      </c>
      <c r="FDA575" s="18" t="s">
        <v>49</v>
      </c>
      <c r="FDB575" s="18" t="s">
        <v>49</v>
      </c>
      <c r="FDC575" s="18" t="s">
        <v>49</v>
      </c>
      <c r="FDD575" s="18" t="s">
        <v>49</v>
      </c>
      <c r="FDE575" s="18" t="s">
        <v>49</v>
      </c>
      <c r="FDF575" s="18" t="s">
        <v>49</v>
      </c>
      <c r="FDG575" s="18" t="s">
        <v>49</v>
      </c>
      <c r="FDH575" s="18" t="s">
        <v>49</v>
      </c>
      <c r="FDI575" s="18" t="s">
        <v>49</v>
      </c>
      <c r="FDJ575" s="18" t="s">
        <v>49</v>
      </c>
      <c r="FDK575" s="18" t="s">
        <v>49</v>
      </c>
      <c r="FDL575" s="18" t="s">
        <v>49</v>
      </c>
      <c r="FDM575" s="18" t="s">
        <v>49</v>
      </c>
      <c r="FDN575" s="18" t="s">
        <v>49</v>
      </c>
      <c r="FDO575" s="18" t="s">
        <v>49</v>
      </c>
      <c r="FDP575" s="18" t="s">
        <v>49</v>
      </c>
      <c r="FDQ575" s="18" t="s">
        <v>49</v>
      </c>
      <c r="FDR575" s="18" t="s">
        <v>49</v>
      </c>
      <c r="FDS575" s="18" t="s">
        <v>49</v>
      </c>
      <c r="FDT575" s="18" t="s">
        <v>49</v>
      </c>
      <c r="FDU575" s="18" t="s">
        <v>49</v>
      </c>
      <c r="FDV575" s="18" t="s">
        <v>49</v>
      </c>
      <c r="FDW575" s="18" t="s">
        <v>49</v>
      </c>
      <c r="FDX575" s="18" t="s">
        <v>49</v>
      </c>
      <c r="FDY575" s="18" t="s">
        <v>49</v>
      </c>
      <c r="FDZ575" s="18" t="s">
        <v>49</v>
      </c>
      <c r="FEA575" s="18" t="s">
        <v>49</v>
      </c>
      <c r="FEB575" s="18" t="s">
        <v>49</v>
      </c>
      <c r="FEC575" s="18" t="s">
        <v>49</v>
      </c>
      <c r="FED575" s="18" t="s">
        <v>49</v>
      </c>
      <c r="FEE575" s="18" t="s">
        <v>49</v>
      </c>
      <c r="FEF575" s="18" t="s">
        <v>49</v>
      </c>
      <c r="FEG575" s="18" t="s">
        <v>49</v>
      </c>
      <c r="FEH575" s="18" t="s">
        <v>49</v>
      </c>
      <c r="FEI575" s="18" t="s">
        <v>49</v>
      </c>
      <c r="FEJ575" s="18" t="s">
        <v>49</v>
      </c>
      <c r="FEK575" s="18" t="s">
        <v>49</v>
      </c>
      <c r="FEL575" s="18" t="s">
        <v>49</v>
      </c>
      <c r="FEM575" s="18" t="s">
        <v>49</v>
      </c>
      <c r="FEN575" s="18" t="s">
        <v>49</v>
      </c>
      <c r="FEO575" s="18" t="s">
        <v>49</v>
      </c>
      <c r="FEP575" s="18" t="s">
        <v>49</v>
      </c>
      <c r="FEQ575" s="18" t="s">
        <v>49</v>
      </c>
      <c r="FER575" s="18" t="s">
        <v>49</v>
      </c>
      <c r="FES575" s="18" t="s">
        <v>49</v>
      </c>
      <c r="FET575" s="18" t="s">
        <v>49</v>
      </c>
      <c r="FEU575" s="18" t="s">
        <v>49</v>
      </c>
      <c r="FEV575" s="18" t="s">
        <v>49</v>
      </c>
      <c r="FEW575" s="18" t="s">
        <v>49</v>
      </c>
      <c r="FEX575" s="18" t="s">
        <v>49</v>
      </c>
      <c r="FEY575" s="18" t="s">
        <v>49</v>
      </c>
      <c r="FEZ575" s="18" t="s">
        <v>49</v>
      </c>
      <c r="FFA575" s="18" t="s">
        <v>49</v>
      </c>
      <c r="FFB575" s="18" t="s">
        <v>49</v>
      </c>
      <c r="FFC575" s="18" t="s">
        <v>49</v>
      </c>
      <c r="FFD575" s="18" t="s">
        <v>49</v>
      </c>
      <c r="FFE575" s="18" t="s">
        <v>49</v>
      </c>
      <c r="FFF575" s="18" t="s">
        <v>49</v>
      </c>
      <c r="FFG575" s="18" t="s">
        <v>49</v>
      </c>
      <c r="FFH575" s="18" t="s">
        <v>49</v>
      </c>
      <c r="FFI575" s="18" t="s">
        <v>49</v>
      </c>
      <c r="FFJ575" s="18" t="s">
        <v>49</v>
      </c>
      <c r="FFK575" s="18" t="s">
        <v>49</v>
      </c>
      <c r="FFL575" s="18" t="s">
        <v>49</v>
      </c>
      <c r="FFM575" s="18" t="s">
        <v>49</v>
      </c>
      <c r="FFN575" s="18" t="s">
        <v>49</v>
      </c>
      <c r="FFO575" s="18" t="s">
        <v>49</v>
      </c>
      <c r="FFP575" s="18" t="s">
        <v>49</v>
      </c>
      <c r="FFQ575" s="18" t="s">
        <v>49</v>
      </c>
      <c r="FFR575" s="18" t="s">
        <v>49</v>
      </c>
      <c r="FFS575" s="18" t="s">
        <v>49</v>
      </c>
      <c r="FFT575" s="18" t="s">
        <v>49</v>
      </c>
      <c r="FFU575" s="18" t="s">
        <v>49</v>
      </c>
      <c r="FFV575" s="18" t="s">
        <v>49</v>
      </c>
      <c r="FFW575" s="18" t="s">
        <v>49</v>
      </c>
      <c r="FFX575" s="18" t="s">
        <v>49</v>
      </c>
      <c r="FFY575" s="18" t="s">
        <v>49</v>
      </c>
      <c r="FFZ575" s="18" t="s">
        <v>49</v>
      </c>
      <c r="FGA575" s="18" t="s">
        <v>49</v>
      </c>
      <c r="FGB575" s="18" t="s">
        <v>49</v>
      </c>
      <c r="FGC575" s="18" t="s">
        <v>49</v>
      </c>
      <c r="FGD575" s="18" t="s">
        <v>49</v>
      </c>
      <c r="FGE575" s="18" t="s">
        <v>49</v>
      </c>
      <c r="FGF575" s="18" t="s">
        <v>49</v>
      </c>
      <c r="FGG575" s="18" t="s">
        <v>49</v>
      </c>
      <c r="FGH575" s="18" t="s">
        <v>49</v>
      </c>
      <c r="FGI575" s="18" t="s">
        <v>49</v>
      </c>
      <c r="FGJ575" s="18" t="s">
        <v>49</v>
      </c>
      <c r="FGK575" s="18" t="s">
        <v>49</v>
      </c>
      <c r="FGL575" s="18" t="s">
        <v>49</v>
      </c>
      <c r="FGM575" s="18" t="s">
        <v>49</v>
      </c>
      <c r="FGN575" s="18" t="s">
        <v>49</v>
      </c>
      <c r="FGO575" s="18" t="s">
        <v>49</v>
      </c>
      <c r="FGP575" s="18" t="s">
        <v>49</v>
      </c>
      <c r="FGQ575" s="18" t="s">
        <v>49</v>
      </c>
      <c r="FGR575" s="18" t="s">
        <v>49</v>
      </c>
      <c r="FGS575" s="18" t="s">
        <v>49</v>
      </c>
      <c r="FGT575" s="18" t="s">
        <v>49</v>
      </c>
      <c r="FGU575" s="18" t="s">
        <v>49</v>
      </c>
      <c r="FGV575" s="18" t="s">
        <v>49</v>
      </c>
      <c r="FGW575" s="18" t="s">
        <v>49</v>
      </c>
      <c r="FGX575" s="18" t="s">
        <v>49</v>
      </c>
      <c r="FGY575" s="18" t="s">
        <v>49</v>
      </c>
      <c r="FGZ575" s="18" t="s">
        <v>49</v>
      </c>
      <c r="FHA575" s="18" t="s">
        <v>49</v>
      </c>
      <c r="FHB575" s="18" t="s">
        <v>49</v>
      </c>
      <c r="FHC575" s="18" t="s">
        <v>49</v>
      </c>
      <c r="FHD575" s="18" t="s">
        <v>49</v>
      </c>
      <c r="FHE575" s="18" t="s">
        <v>49</v>
      </c>
      <c r="FHF575" s="18" t="s">
        <v>49</v>
      </c>
      <c r="FHG575" s="18" t="s">
        <v>49</v>
      </c>
      <c r="FHH575" s="18" t="s">
        <v>49</v>
      </c>
      <c r="FHI575" s="18" t="s">
        <v>49</v>
      </c>
      <c r="FHJ575" s="18" t="s">
        <v>49</v>
      </c>
      <c r="FHK575" s="18" t="s">
        <v>49</v>
      </c>
      <c r="FHL575" s="18" t="s">
        <v>49</v>
      </c>
      <c r="FHM575" s="18" t="s">
        <v>49</v>
      </c>
      <c r="FHN575" s="18" t="s">
        <v>49</v>
      </c>
      <c r="FHO575" s="18" t="s">
        <v>49</v>
      </c>
      <c r="FHP575" s="18" t="s">
        <v>49</v>
      </c>
      <c r="FHQ575" s="18" t="s">
        <v>49</v>
      </c>
      <c r="FHR575" s="18" t="s">
        <v>49</v>
      </c>
      <c r="FHS575" s="18" t="s">
        <v>49</v>
      </c>
      <c r="FHT575" s="18" t="s">
        <v>49</v>
      </c>
      <c r="FHU575" s="18" t="s">
        <v>49</v>
      </c>
      <c r="FHV575" s="18" t="s">
        <v>49</v>
      </c>
      <c r="FHW575" s="18" t="s">
        <v>49</v>
      </c>
      <c r="FHX575" s="18" t="s">
        <v>49</v>
      </c>
      <c r="FHY575" s="18" t="s">
        <v>49</v>
      </c>
      <c r="FHZ575" s="18" t="s">
        <v>49</v>
      </c>
      <c r="FIA575" s="18" t="s">
        <v>49</v>
      </c>
      <c r="FIB575" s="18" t="s">
        <v>49</v>
      </c>
      <c r="FIC575" s="18" t="s">
        <v>49</v>
      </c>
      <c r="FID575" s="18" t="s">
        <v>49</v>
      </c>
      <c r="FIE575" s="18" t="s">
        <v>49</v>
      </c>
      <c r="FIF575" s="18" t="s">
        <v>49</v>
      </c>
      <c r="FIG575" s="18" t="s">
        <v>49</v>
      </c>
      <c r="FIH575" s="18" t="s">
        <v>49</v>
      </c>
      <c r="FII575" s="18" t="s">
        <v>49</v>
      </c>
      <c r="FIJ575" s="18" t="s">
        <v>49</v>
      </c>
      <c r="FIK575" s="18" t="s">
        <v>49</v>
      </c>
      <c r="FIL575" s="18" t="s">
        <v>49</v>
      </c>
      <c r="FIM575" s="18" t="s">
        <v>49</v>
      </c>
      <c r="FIN575" s="18" t="s">
        <v>49</v>
      </c>
      <c r="FIO575" s="18" t="s">
        <v>49</v>
      </c>
      <c r="FIP575" s="18" t="s">
        <v>49</v>
      </c>
      <c r="FIQ575" s="18" t="s">
        <v>49</v>
      </c>
      <c r="FIR575" s="18" t="s">
        <v>49</v>
      </c>
      <c r="FIS575" s="18" t="s">
        <v>49</v>
      </c>
      <c r="FIT575" s="18" t="s">
        <v>49</v>
      </c>
      <c r="FIU575" s="18" t="s">
        <v>49</v>
      </c>
      <c r="FIV575" s="18" t="s">
        <v>49</v>
      </c>
      <c r="FIW575" s="18" t="s">
        <v>49</v>
      </c>
      <c r="FIX575" s="18" t="s">
        <v>49</v>
      </c>
      <c r="FIY575" s="18" t="s">
        <v>49</v>
      </c>
      <c r="FIZ575" s="18" t="s">
        <v>49</v>
      </c>
      <c r="FJA575" s="18" t="s">
        <v>49</v>
      </c>
      <c r="FJB575" s="18" t="s">
        <v>49</v>
      </c>
      <c r="FJC575" s="18" t="s">
        <v>49</v>
      </c>
      <c r="FJD575" s="18" t="s">
        <v>49</v>
      </c>
      <c r="FJE575" s="18" t="s">
        <v>49</v>
      </c>
      <c r="FJF575" s="18" t="s">
        <v>49</v>
      </c>
      <c r="FJG575" s="18" t="s">
        <v>49</v>
      </c>
      <c r="FJH575" s="18" t="s">
        <v>49</v>
      </c>
      <c r="FJI575" s="18" t="s">
        <v>49</v>
      </c>
      <c r="FJJ575" s="18" t="s">
        <v>49</v>
      </c>
      <c r="FJK575" s="18" t="s">
        <v>49</v>
      </c>
      <c r="FJL575" s="18" t="s">
        <v>49</v>
      </c>
      <c r="FJM575" s="18" t="s">
        <v>49</v>
      </c>
      <c r="FJN575" s="18" t="s">
        <v>49</v>
      </c>
      <c r="FJO575" s="18" t="s">
        <v>49</v>
      </c>
      <c r="FJP575" s="18" t="s">
        <v>49</v>
      </c>
      <c r="FJQ575" s="18" t="s">
        <v>49</v>
      </c>
      <c r="FJR575" s="18" t="s">
        <v>49</v>
      </c>
      <c r="FJS575" s="18" t="s">
        <v>49</v>
      </c>
      <c r="FJT575" s="18" t="s">
        <v>49</v>
      </c>
      <c r="FJU575" s="18" t="s">
        <v>49</v>
      </c>
      <c r="FJV575" s="18" t="s">
        <v>49</v>
      </c>
      <c r="FJW575" s="18" t="s">
        <v>49</v>
      </c>
      <c r="FJX575" s="18" t="s">
        <v>49</v>
      </c>
      <c r="FJY575" s="18" t="s">
        <v>49</v>
      </c>
      <c r="FJZ575" s="18" t="s">
        <v>49</v>
      </c>
      <c r="FKA575" s="18" t="s">
        <v>49</v>
      </c>
      <c r="FKB575" s="18" t="s">
        <v>49</v>
      </c>
      <c r="FKC575" s="18" t="s">
        <v>49</v>
      </c>
      <c r="FKD575" s="18" t="s">
        <v>49</v>
      </c>
      <c r="FKE575" s="18" t="s">
        <v>49</v>
      </c>
      <c r="FKF575" s="18" t="s">
        <v>49</v>
      </c>
      <c r="FKG575" s="18" t="s">
        <v>49</v>
      </c>
      <c r="FKH575" s="18" t="s">
        <v>49</v>
      </c>
      <c r="FKI575" s="18" t="s">
        <v>49</v>
      </c>
      <c r="FKJ575" s="18" t="s">
        <v>49</v>
      </c>
      <c r="FKK575" s="18" t="s">
        <v>49</v>
      </c>
      <c r="FKL575" s="18" t="s">
        <v>49</v>
      </c>
      <c r="FKM575" s="18" t="s">
        <v>49</v>
      </c>
      <c r="FKN575" s="18" t="s">
        <v>49</v>
      </c>
      <c r="FKO575" s="18" t="s">
        <v>49</v>
      </c>
      <c r="FKP575" s="18" t="s">
        <v>49</v>
      </c>
      <c r="FKQ575" s="18" t="s">
        <v>49</v>
      </c>
      <c r="FKR575" s="18" t="s">
        <v>49</v>
      </c>
      <c r="FKS575" s="18" t="s">
        <v>49</v>
      </c>
      <c r="FKT575" s="18" t="s">
        <v>49</v>
      </c>
      <c r="FKU575" s="18" t="s">
        <v>49</v>
      </c>
      <c r="FKV575" s="18" t="s">
        <v>49</v>
      </c>
      <c r="FKW575" s="18" t="s">
        <v>49</v>
      </c>
      <c r="FKX575" s="18" t="s">
        <v>49</v>
      </c>
      <c r="FKY575" s="18" t="s">
        <v>49</v>
      </c>
      <c r="FKZ575" s="18" t="s">
        <v>49</v>
      </c>
      <c r="FLA575" s="18" t="s">
        <v>49</v>
      </c>
      <c r="FLB575" s="18" t="s">
        <v>49</v>
      </c>
      <c r="FLC575" s="18" t="s">
        <v>49</v>
      </c>
      <c r="FLD575" s="18" t="s">
        <v>49</v>
      </c>
      <c r="FLE575" s="18" t="s">
        <v>49</v>
      </c>
      <c r="FLF575" s="18" t="s">
        <v>49</v>
      </c>
      <c r="FLG575" s="18" t="s">
        <v>49</v>
      </c>
      <c r="FLH575" s="18" t="s">
        <v>49</v>
      </c>
      <c r="FLI575" s="18" t="s">
        <v>49</v>
      </c>
      <c r="FLJ575" s="18" t="s">
        <v>49</v>
      </c>
      <c r="FLK575" s="18" t="s">
        <v>49</v>
      </c>
      <c r="FLL575" s="18" t="s">
        <v>49</v>
      </c>
      <c r="FLM575" s="18" t="s">
        <v>49</v>
      </c>
      <c r="FLN575" s="18" t="s">
        <v>49</v>
      </c>
      <c r="FLO575" s="18" t="s">
        <v>49</v>
      </c>
      <c r="FLP575" s="18" t="s">
        <v>49</v>
      </c>
      <c r="FLQ575" s="18" t="s">
        <v>49</v>
      </c>
      <c r="FLR575" s="18" t="s">
        <v>49</v>
      </c>
      <c r="FLS575" s="18" t="s">
        <v>49</v>
      </c>
      <c r="FLT575" s="18" t="s">
        <v>49</v>
      </c>
      <c r="FLU575" s="18" t="s">
        <v>49</v>
      </c>
      <c r="FLV575" s="18" t="s">
        <v>49</v>
      </c>
      <c r="FLW575" s="18" t="s">
        <v>49</v>
      </c>
      <c r="FLX575" s="18" t="s">
        <v>49</v>
      </c>
      <c r="FLY575" s="18" t="s">
        <v>49</v>
      </c>
      <c r="FLZ575" s="18" t="s">
        <v>49</v>
      </c>
      <c r="FMA575" s="18" t="s">
        <v>49</v>
      </c>
      <c r="FMB575" s="18" t="s">
        <v>49</v>
      </c>
      <c r="FMC575" s="18" t="s">
        <v>49</v>
      </c>
      <c r="FMD575" s="18" t="s">
        <v>49</v>
      </c>
      <c r="FME575" s="18" t="s">
        <v>49</v>
      </c>
      <c r="FMF575" s="18" t="s">
        <v>49</v>
      </c>
      <c r="FMG575" s="18" t="s">
        <v>49</v>
      </c>
      <c r="FMH575" s="18" t="s">
        <v>49</v>
      </c>
      <c r="FMI575" s="18" t="s">
        <v>49</v>
      </c>
      <c r="FMJ575" s="18" t="s">
        <v>49</v>
      </c>
      <c r="FMK575" s="18" t="s">
        <v>49</v>
      </c>
      <c r="FML575" s="18" t="s">
        <v>49</v>
      </c>
      <c r="FMM575" s="18" t="s">
        <v>49</v>
      </c>
      <c r="FMN575" s="18" t="s">
        <v>49</v>
      </c>
      <c r="FMO575" s="18" t="s">
        <v>49</v>
      </c>
      <c r="FMP575" s="18" t="s">
        <v>49</v>
      </c>
      <c r="FMQ575" s="18" t="s">
        <v>49</v>
      </c>
      <c r="FMR575" s="18" t="s">
        <v>49</v>
      </c>
      <c r="FMS575" s="18" t="s">
        <v>49</v>
      </c>
      <c r="FMT575" s="18" t="s">
        <v>49</v>
      </c>
      <c r="FMU575" s="18" t="s">
        <v>49</v>
      </c>
      <c r="FMV575" s="18" t="s">
        <v>49</v>
      </c>
      <c r="FMW575" s="18" t="s">
        <v>49</v>
      </c>
      <c r="FMX575" s="18" t="s">
        <v>49</v>
      </c>
      <c r="FMY575" s="18" t="s">
        <v>49</v>
      </c>
      <c r="FMZ575" s="18" t="s">
        <v>49</v>
      </c>
      <c r="FNA575" s="18" t="s">
        <v>49</v>
      </c>
      <c r="FNB575" s="18" t="s">
        <v>49</v>
      </c>
      <c r="FNC575" s="18" t="s">
        <v>49</v>
      </c>
      <c r="FND575" s="18" t="s">
        <v>49</v>
      </c>
      <c r="FNE575" s="18" t="s">
        <v>49</v>
      </c>
      <c r="FNF575" s="18" t="s">
        <v>49</v>
      </c>
      <c r="FNG575" s="18" t="s">
        <v>49</v>
      </c>
      <c r="FNH575" s="18" t="s">
        <v>49</v>
      </c>
      <c r="FNI575" s="18" t="s">
        <v>49</v>
      </c>
      <c r="FNJ575" s="18" t="s">
        <v>49</v>
      </c>
      <c r="FNK575" s="18" t="s">
        <v>49</v>
      </c>
      <c r="FNL575" s="18" t="s">
        <v>49</v>
      </c>
      <c r="FNM575" s="18" t="s">
        <v>49</v>
      </c>
      <c r="FNN575" s="18" t="s">
        <v>49</v>
      </c>
      <c r="FNO575" s="18" t="s">
        <v>49</v>
      </c>
      <c r="FNP575" s="18" t="s">
        <v>49</v>
      </c>
      <c r="FNQ575" s="18" t="s">
        <v>49</v>
      </c>
      <c r="FNR575" s="18" t="s">
        <v>49</v>
      </c>
      <c r="FNS575" s="18" t="s">
        <v>49</v>
      </c>
      <c r="FNT575" s="18" t="s">
        <v>49</v>
      </c>
      <c r="FNU575" s="18" t="s">
        <v>49</v>
      </c>
      <c r="FNV575" s="18" t="s">
        <v>49</v>
      </c>
      <c r="FNW575" s="18" t="s">
        <v>49</v>
      </c>
      <c r="FNX575" s="18" t="s">
        <v>49</v>
      </c>
      <c r="FNY575" s="18" t="s">
        <v>49</v>
      </c>
      <c r="FNZ575" s="18" t="s">
        <v>49</v>
      </c>
      <c r="FOA575" s="18" t="s">
        <v>49</v>
      </c>
      <c r="FOB575" s="18" t="s">
        <v>49</v>
      </c>
      <c r="FOC575" s="18" t="s">
        <v>49</v>
      </c>
      <c r="FOD575" s="18" t="s">
        <v>49</v>
      </c>
      <c r="FOE575" s="18" t="s">
        <v>49</v>
      </c>
      <c r="FOF575" s="18" t="s">
        <v>49</v>
      </c>
      <c r="FOG575" s="18" t="s">
        <v>49</v>
      </c>
      <c r="FOH575" s="18" t="s">
        <v>49</v>
      </c>
      <c r="FOI575" s="18" t="s">
        <v>49</v>
      </c>
      <c r="FOJ575" s="18" t="s">
        <v>49</v>
      </c>
      <c r="FOK575" s="18" t="s">
        <v>49</v>
      </c>
      <c r="FOL575" s="18" t="s">
        <v>49</v>
      </c>
      <c r="FOM575" s="18" t="s">
        <v>49</v>
      </c>
      <c r="FON575" s="18" t="s">
        <v>49</v>
      </c>
      <c r="FOO575" s="18" t="s">
        <v>49</v>
      </c>
      <c r="FOP575" s="18" t="s">
        <v>49</v>
      </c>
      <c r="FOQ575" s="18" t="s">
        <v>49</v>
      </c>
      <c r="FOR575" s="18" t="s">
        <v>49</v>
      </c>
      <c r="FOS575" s="18" t="s">
        <v>49</v>
      </c>
      <c r="FOT575" s="18" t="s">
        <v>49</v>
      </c>
      <c r="FOU575" s="18" t="s">
        <v>49</v>
      </c>
      <c r="FOV575" s="18" t="s">
        <v>49</v>
      </c>
      <c r="FOW575" s="18" t="s">
        <v>49</v>
      </c>
      <c r="FOX575" s="18" t="s">
        <v>49</v>
      </c>
      <c r="FOY575" s="18" t="s">
        <v>49</v>
      </c>
      <c r="FOZ575" s="18" t="s">
        <v>49</v>
      </c>
      <c r="FPA575" s="18" t="s">
        <v>49</v>
      </c>
      <c r="FPB575" s="18" t="s">
        <v>49</v>
      </c>
      <c r="FPC575" s="18" t="s">
        <v>49</v>
      </c>
      <c r="FPD575" s="18" t="s">
        <v>49</v>
      </c>
      <c r="FPE575" s="18" t="s">
        <v>49</v>
      </c>
      <c r="FPF575" s="18" t="s">
        <v>49</v>
      </c>
      <c r="FPG575" s="18" t="s">
        <v>49</v>
      </c>
      <c r="FPH575" s="18" t="s">
        <v>49</v>
      </c>
      <c r="FPI575" s="18" t="s">
        <v>49</v>
      </c>
      <c r="FPJ575" s="18" t="s">
        <v>49</v>
      </c>
      <c r="FPK575" s="18" t="s">
        <v>49</v>
      </c>
      <c r="FPL575" s="18" t="s">
        <v>49</v>
      </c>
      <c r="FPM575" s="18" t="s">
        <v>49</v>
      </c>
      <c r="FPN575" s="18" t="s">
        <v>49</v>
      </c>
      <c r="FPO575" s="18" t="s">
        <v>49</v>
      </c>
      <c r="FPP575" s="18" t="s">
        <v>49</v>
      </c>
      <c r="FPQ575" s="18" t="s">
        <v>49</v>
      </c>
      <c r="FPR575" s="18" t="s">
        <v>49</v>
      </c>
      <c r="FPS575" s="18" t="s">
        <v>49</v>
      </c>
      <c r="FPT575" s="18" t="s">
        <v>49</v>
      </c>
      <c r="FPU575" s="18" t="s">
        <v>49</v>
      </c>
      <c r="FPV575" s="18" t="s">
        <v>49</v>
      </c>
      <c r="FPW575" s="18" t="s">
        <v>49</v>
      </c>
      <c r="FPX575" s="18" t="s">
        <v>49</v>
      </c>
      <c r="FPY575" s="18" t="s">
        <v>49</v>
      </c>
      <c r="FPZ575" s="18" t="s">
        <v>49</v>
      </c>
      <c r="FQA575" s="18" t="s">
        <v>49</v>
      </c>
      <c r="FQB575" s="18" t="s">
        <v>49</v>
      </c>
      <c r="FQC575" s="18" t="s">
        <v>49</v>
      </c>
      <c r="FQD575" s="18" t="s">
        <v>49</v>
      </c>
      <c r="FQE575" s="18" t="s">
        <v>49</v>
      </c>
      <c r="FQF575" s="18" t="s">
        <v>49</v>
      </c>
      <c r="FQG575" s="18" t="s">
        <v>49</v>
      </c>
      <c r="FQH575" s="18" t="s">
        <v>49</v>
      </c>
      <c r="FQI575" s="18" t="s">
        <v>49</v>
      </c>
      <c r="FQJ575" s="18" t="s">
        <v>49</v>
      </c>
      <c r="FQK575" s="18" t="s">
        <v>49</v>
      </c>
      <c r="FQL575" s="18" t="s">
        <v>49</v>
      </c>
      <c r="FQM575" s="18" t="s">
        <v>49</v>
      </c>
      <c r="FQN575" s="18" t="s">
        <v>49</v>
      </c>
      <c r="FQO575" s="18" t="s">
        <v>49</v>
      </c>
      <c r="FQP575" s="18" t="s">
        <v>49</v>
      </c>
      <c r="FQQ575" s="18" t="s">
        <v>49</v>
      </c>
      <c r="FQR575" s="18" t="s">
        <v>49</v>
      </c>
      <c r="FQS575" s="18" t="s">
        <v>49</v>
      </c>
      <c r="FQT575" s="18" t="s">
        <v>49</v>
      </c>
      <c r="FQU575" s="18" t="s">
        <v>49</v>
      </c>
      <c r="FQV575" s="18" t="s">
        <v>49</v>
      </c>
      <c r="FQW575" s="18" t="s">
        <v>49</v>
      </c>
      <c r="FQX575" s="18" t="s">
        <v>49</v>
      </c>
      <c r="FQY575" s="18" t="s">
        <v>49</v>
      </c>
      <c r="FQZ575" s="18" t="s">
        <v>49</v>
      </c>
      <c r="FRA575" s="18" t="s">
        <v>49</v>
      </c>
      <c r="FRB575" s="18" t="s">
        <v>49</v>
      </c>
      <c r="FRC575" s="18" t="s">
        <v>49</v>
      </c>
      <c r="FRD575" s="18" t="s">
        <v>49</v>
      </c>
      <c r="FRE575" s="18" t="s">
        <v>49</v>
      </c>
      <c r="FRF575" s="18" t="s">
        <v>49</v>
      </c>
      <c r="FRG575" s="18" t="s">
        <v>49</v>
      </c>
      <c r="FRH575" s="18" t="s">
        <v>49</v>
      </c>
      <c r="FRI575" s="18" t="s">
        <v>49</v>
      </c>
      <c r="FRJ575" s="18" t="s">
        <v>49</v>
      </c>
      <c r="FRK575" s="18" t="s">
        <v>49</v>
      </c>
      <c r="FRL575" s="18" t="s">
        <v>49</v>
      </c>
      <c r="FRM575" s="18" t="s">
        <v>49</v>
      </c>
      <c r="FRN575" s="18" t="s">
        <v>49</v>
      </c>
      <c r="FRO575" s="18" t="s">
        <v>49</v>
      </c>
      <c r="FRP575" s="18" t="s">
        <v>49</v>
      </c>
      <c r="FRQ575" s="18" t="s">
        <v>49</v>
      </c>
      <c r="FRR575" s="18" t="s">
        <v>49</v>
      </c>
      <c r="FRS575" s="18" t="s">
        <v>49</v>
      </c>
      <c r="FRT575" s="18" t="s">
        <v>49</v>
      </c>
      <c r="FRU575" s="18" t="s">
        <v>49</v>
      </c>
      <c r="FRV575" s="18" t="s">
        <v>49</v>
      </c>
      <c r="FRW575" s="18" t="s">
        <v>49</v>
      </c>
      <c r="FRX575" s="18" t="s">
        <v>49</v>
      </c>
      <c r="FRY575" s="18" t="s">
        <v>49</v>
      </c>
      <c r="FRZ575" s="18" t="s">
        <v>49</v>
      </c>
      <c r="FSA575" s="18" t="s">
        <v>49</v>
      </c>
      <c r="FSB575" s="18" t="s">
        <v>49</v>
      </c>
      <c r="FSC575" s="18" t="s">
        <v>49</v>
      </c>
      <c r="FSD575" s="18" t="s">
        <v>49</v>
      </c>
      <c r="FSE575" s="18" t="s">
        <v>49</v>
      </c>
      <c r="FSF575" s="18" t="s">
        <v>49</v>
      </c>
      <c r="FSG575" s="18" t="s">
        <v>49</v>
      </c>
      <c r="FSH575" s="18" t="s">
        <v>49</v>
      </c>
      <c r="FSI575" s="18" t="s">
        <v>49</v>
      </c>
      <c r="FSJ575" s="18" t="s">
        <v>49</v>
      </c>
      <c r="FSK575" s="18" t="s">
        <v>49</v>
      </c>
      <c r="FSL575" s="18" t="s">
        <v>49</v>
      </c>
      <c r="FSM575" s="18" t="s">
        <v>49</v>
      </c>
      <c r="FSN575" s="18" t="s">
        <v>49</v>
      </c>
      <c r="FSO575" s="18" t="s">
        <v>49</v>
      </c>
      <c r="FSP575" s="18" t="s">
        <v>49</v>
      </c>
      <c r="FSQ575" s="18" t="s">
        <v>49</v>
      </c>
      <c r="FSR575" s="18" t="s">
        <v>49</v>
      </c>
      <c r="FSS575" s="18" t="s">
        <v>49</v>
      </c>
      <c r="FST575" s="18" t="s">
        <v>49</v>
      </c>
      <c r="FSU575" s="18" t="s">
        <v>49</v>
      </c>
      <c r="FSV575" s="18" t="s">
        <v>49</v>
      </c>
      <c r="FSW575" s="18" t="s">
        <v>49</v>
      </c>
      <c r="FSX575" s="18" t="s">
        <v>49</v>
      </c>
      <c r="FSY575" s="18" t="s">
        <v>49</v>
      </c>
      <c r="FSZ575" s="18" t="s">
        <v>49</v>
      </c>
      <c r="FTA575" s="18" t="s">
        <v>49</v>
      </c>
      <c r="FTB575" s="18" t="s">
        <v>49</v>
      </c>
      <c r="FTC575" s="18" t="s">
        <v>49</v>
      </c>
      <c r="FTD575" s="18" t="s">
        <v>49</v>
      </c>
      <c r="FTE575" s="18" t="s">
        <v>49</v>
      </c>
      <c r="FTF575" s="18" t="s">
        <v>49</v>
      </c>
      <c r="FTG575" s="18" t="s">
        <v>49</v>
      </c>
      <c r="FTH575" s="18" t="s">
        <v>49</v>
      </c>
      <c r="FTI575" s="18" t="s">
        <v>49</v>
      </c>
      <c r="FTJ575" s="18" t="s">
        <v>49</v>
      </c>
      <c r="FTK575" s="18" t="s">
        <v>49</v>
      </c>
      <c r="FTL575" s="18" t="s">
        <v>49</v>
      </c>
      <c r="FTM575" s="18" t="s">
        <v>49</v>
      </c>
      <c r="FTN575" s="18" t="s">
        <v>49</v>
      </c>
      <c r="FTO575" s="18" t="s">
        <v>49</v>
      </c>
      <c r="FTP575" s="18" t="s">
        <v>49</v>
      </c>
      <c r="FTQ575" s="18" t="s">
        <v>49</v>
      </c>
      <c r="FTR575" s="18" t="s">
        <v>49</v>
      </c>
      <c r="FTS575" s="18" t="s">
        <v>49</v>
      </c>
      <c r="FTT575" s="18" t="s">
        <v>49</v>
      </c>
      <c r="FTU575" s="18" t="s">
        <v>49</v>
      </c>
      <c r="FTV575" s="18" t="s">
        <v>49</v>
      </c>
      <c r="FTW575" s="18" t="s">
        <v>49</v>
      </c>
      <c r="FTX575" s="18" t="s">
        <v>49</v>
      </c>
      <c r="FTY575" s="18" t="s">
        <v>49</v>
      </c>
      <c r="FTZ575" s="18" t="s">
        <v>49</v>
      </c>
      <c r="FUA575" s="18" t="s">
        <v>49</v>
      </c>
      <c r="FUB575" s="18" t="s">
        <v>49</v>
      </c>
      <c r="FUC575" s="18" t="s">
        <v>49</v>
      </c>
      <c r="FUD575" s="18" t="s">
        <v>49</v>
      </c>
      <c r="FUE575" s="18" t="s">
        <v>49</v>
      </c>
      <c r="FUF575" s="18" t="s">
        <v>49</v>
      </c>
      <c r="FUG575" s="18" t="s">
        <v>49</v>
      </c>
      <c r="FUH575" s="18" t="s">
        <v>49</v>
      </c>
      <c r="FUI575" s="18" t="s">
        <v>49</v>
      </c>
      <c r="FUJ575" s="18" t="s">
        <v>49</v>
      </c>
      <c r="FUK575" s="18" t="s">
        <v>49</v>
      </c>
      <c r="FUL575" s="18" t="s">
        <v>49</v>
      </c>
      <c r="FUM575" s="18" t="s">
        <v>49</v>
      </c>
      <c r="FUN575" s="18" t="s">
        <v>49</v>
      </c>
      <c r="FUO575" s="18" t="s">
        <v>49</v>
      </c>
      <c r="FUP575" s="18" t="s">
        <v>49</v>
      </c>
      <c r="FUQ575" s="18" t="s">
        <v>49</v>
      </c>
      <c r="FUR575" s="18" t="s">
        <v>49</v>
      </c>
      <c r="FUS575" s="18" t="s">
        <v>49</v>
      </c>
      <c r="FUT575" s="18" t="s">
        <v>49</v>
      </c>
      <c r="FUU575" s="18" t="s">
        <v>49</v>
      </c>
      <c r="FUV575" s="18" t="s">
        <v>49</v>
      </c>
      <c r="FUW575" s="18" t="s">
        <v>49</v>
      </c>
      <c r="FUX575" s="18" t="s">
        <v>49</v>
      </c>
      <c r="FUY575" s="18" t="s">
        <v>49</v>
      </c>
      <c r="FUZ575" s="18" t="s">
        <v>49</v>
      </c>
      <c r="FVA575" s="18" t="s">
        <v>49</v>
      </c>
      <c r="FVB575" s="18" t="s">
        <v>49</v>
      </c>
      <c r="FVC575" s="18" t="s">
        <v>49</v>
      </c>
      <c r="FVD575" s="18" t="s">
        <v>49</v>
      </c>
      <c r="FVE575" s="18" t="s">
        <v>49</v>
      </c>
      <c r="FVF575" s="18" t="s">
        <v>49</v>
      </c>
      <c r="FVG575" s="18" t="s">
        <v>49</v>
      </c>
      <c r="FVH575" s="18" t="s">
        <v>49</v>
      </c>
      <c r="FVI575" s="18" t="s">
        <v>49</v>
      </c>
      <c r="FVJ575" s="18" t="s">
        <v>49</v>
      </c>
      <c r="FVK575" s="18" t="s">
        <v>49</v>
      </c>
      <c r="FVL575" s="18" t="s">
        <v>49</v>
      </c>
      <c r="FVM575" s="18" t="s">
        <v>49</v>
      </c>
      <c r="FVN575" s="18" t="s">
        <v>49</v>
      </c>
      <c r="FVO575" s="18" t="s">
        <v>49</v>
      </c>
      <c r="FVP575" s="18" t="s">
        <v>49</v>
      </c>
      <c r="FVQ575" s="18" t="s">
        <v>49</v>
      </c>
      <c r="FVR575" s="18" t="s">
        <v>49</v>
      </c>
      <c r="FVS575" s="18" t="s">
        <v>49</v>
      </c>
      <c r="FVT575" s="18" t="s">
        <v>49</v>
      </c>
      <c r="FVU575" s="18" t="s">
        <v>49</v>
      </c>
      <c r="FVV575" s="18" t="s">
        <v>49</v>
      </c>
      <c r="FVW575" s="18" t="s">
        <v>49</v>
      </c>
      <c r="FVX575" s="18" t="s">
        <v>49</v>
      </c>
      <c r="FVY575" s="18" t="s">
        <v>49</v>
      </c>
      <c r="FVZ575" s="18" t="s">
        <v>49</v>
      </c>
      <c r="FWA575" s="18" t="s">
        <v>49</v>
      </c>
      <c r="FWB575" s="18" t="s">
        <v>49</v>
      </c>
      <c r="FWC575" s="18" t="s">
        <v>49</v>
      </c>
      <c r="FWD575" s="18" t="s">
        <v>49</v>
      </c>
      <c r="FWE575" s="18" t="s">
        <v>49</v>
      </c>
      <c r="FWF575" s="18" t="s">
        <v>49</v>
      </c>
      <c r="FWG575" s="18" t="s">
        <v>49</v>
      </c>
      <c r="FWH575" s="18" t="s">
        <v>49</v>
      </c>
      <c r="FWI575" s="18" t="s">
        <v>49</v>
      </c>
      <c r="FWJ575" s="18" t="s">
        <v>49</v>
      </c>
      <c r="FWK575" s="18" t="s">
        <v>49</v>
      </c>
      <c r="FWL575" s="18" t="s">
        <v>49</v>
      </c>
      <c r="FWM575" s="18" t="s">
        <v>49</v>
      </c>
      <c r="FWN575" s="18" t="s">
        <v>49</v>
      </c>
      <c r="FWO575" s="18" t="s">
        <v>49</v>
      </c>
      <c r="FWP575" s="18" t="s">
        <v>49</v>
      </c>
      <c r="FWQ575" s="18" t="s">
        <v>49</v>
      </c>
      <c r="FWR575" s="18" t="s">
        <v>49</v>
      </c>
      <c r="FWS575" s="18" t="s">
        <v>49</v>
      </c>
      <c r="FWT575" s="18" t="s">
        <v>49</v>
      </c>
      <c r="FWU575" s="18" t="s">
        <v>49</v>
      </c>
      <c r="FWV575" s="18" t="s">
        <v>49</v>
      </c>
      <c r="FWW575" s="18" t="s">
        <v>49</v>
      </c>
      <c r="FWX575" s="18" t="s">
        <v>49</v>
      </c>
      <c r="FWY575" s="18" t="s">
        <v>49</v>
      </c>
      <c r="FWZ575" s="18" t="s">
        <v>49</v>
      </c>
      <c r="FXA575" s="18" t="s">
        <v>49</v>
      </c>
      <c r="FXB575" s="18" t="s">
        <v>49</v>
      </c>
      <c r="FXC575" s="18" t="s">
        <v>49</v>
      </c>
      <c r="FXD575" s="18" t="s">
        <v>49</v>
      </c>
      <c r="FXE575" s="18" t="s">
        <v>49</v>
      </c>
      <c r="FXF575" s="18" t="s">
        <v>49</v>
      </c>
      <c r="FXG575" s="18" t="s">
        <v>49</v>
      </c>
      <c r="FXH575" s="18" t="s">
        <v>49</v>
      </c>
      <c r="FXI575" s="18" t="s">
        <v>49</v>
      </c>
      <c r="FXJ575" s="18" t="s">
        <v>49</v>
      </c>
      <c r="FXK575" s="18" t="s">
        <v>49</v>
      </c>
      <c r="FXL575" s="18" t="s">
        <v>49</v>
      </c>
      <c r="FXM575" s="18" t="s">
        <v>49</v>
      </c>
      <c r="FXN575" s="18" t="s">
        <v>49</v>
      </c>
      <c r="FXO575" s="18" t="s">
        <v>49</v>
      </c>
      <c r="FXP575" s="18" t="s">
        <v>49</v>
      </c>
      <c r="FXQ575" s="18" t="s">
        <v>49</v>
      </c>
      <c r="FXR575" s="18" t="s">
        <v>49</v>
      </c>
      <c r="FXS575" s="18" t="s">
        <v>49</v>
      </c>
      <c r="FXT575" s="18" t="s">
        <v>49</v>
      </c>
      <c r="FXU575" s="18" t="s">
        <v>49</v>
      </c>
      <c r="FXV575" s="18" t="s">
        <v>49</v>
      </c>
      <c r="FXW575" s="18" t="s">
        <v>49</v>
      </c>
      <c r="FXX575" s="18" t="s">
        <v>49</v>
      </c>
      <c r="FXY575" s="18" t="s">
        <v>49</v>
      </c>
      <c r="FXZ575" s="18" t="s">
        <v>49</v>
      </c>
      <c r="FYA575" s="18" t="s">
        <v>49</v>
      </c>
      <c r="FYB575" s="18" t="s">
        <v>49</v>
      </c>
      <c r="FYC575" s="18" t="s">
        <v>49</v>
      </c>
      <c r="FYD575" s="18" t="s">
        <v>49</v>
      </c>
      <c r="FYE575" s="18" t="s">
        <v>49</v>
      </c>
      <c r="FYF575" s="18" t="s">
        <v>49</v>
      </c>
      <c r="FYG575" s="18" t="s">
        <v>49</v>
      </c>
      <c r="FYH575" s="18" t="s">
        <v>49</v>
      </c>
      <c r="FYI575" s="18" t="s">
        <v>49</v>
      </c>
      <c r="FYJ575" s="18" t="s">
        <v>49</v>
      </c>
      <c r="FYK575" s="18" t="s">
        <v>49</v>
      </c>
      <c r="FYL575" s="18" t="s">
        <v>49</v>
      </c>
      <c r="FYM575" s="18" t="s">
        <v>49</v>
      </c>
      <c r="FYN575" s="18" t="s">
        <v>49</v>
      </c>
      <c r="FYO575" s="18" t="s">
        <v>49</v>
      </c>
      <c r="FYP575" s="18" t="s">
        <v>49</v>
      </c>
      <c r="FYQ575" s="18" t="s">
        <v>49</v>
      </c>
      <c r="FYR575" s="18" t="s">
        <v>49</v>
      </c>
      <c r="FYS575" s="18" t="s">
        <v>49</v>
      </c>
      <c r="FYT575" s="18" t="s">
        <v>49</v>
      </c>
      <c r="FYU575" s="18" t="s">
        <v>49</v>
      </c>
      <c r="FYV575" s="18" t="s">
        <v>49</v>
      </c>
      <c r="FYW575" s="18" t="s">
        <v>49</v>
      </c>
      <c r="FYX575" s="18" t="s">
        <v>49</v>
      </c>
      <c r="FYY575" s="18" t="s">
        <v>49</v>
      </c>
      <c r="FYZ575" s="18" t="s">
        <v>49</v>
      </c>
      <c r="FZA575" s="18" t="s">
        <v>49</v>
      </c>
      <c r="FZB575" s="18" t="s">
        <v>49</v>
      </c>
      <c r="FZC575" s="18" t="s">
        <v>49</v>
      </c>
      <c r="FZD575" s="18" t="s">
        <v>49</v>
      </c>
      <c r="FZE575" s="18" t="s">
        <v>49</v>
      </c>
      <c r="FZF575" s="18" t="s">
        <v>49</v>
      </c>
      <c r="FZG575" s="18" t="s">
        <v>49</v>
      </c>
      <c r="FZH575" s="18" t="s">
        <v>49</v>
      </c>
      <c r="FZI575" s="18" t="s">
        <v>49</v>
      </c>
      <c r="FZJ575" s="18" t="s">
        <v>49</v>
      </c>
      <c r="FZK575" s="18" t="s">
        <v>49</v>
      </c>
      <c r="FZL575" s="18" t="s">
        <v>49</v>
      </c>
      <c r="FZM575" s="18" t="s">
        <v>49</v>
      </c>
      <c r="FZN575" s="18" t="s">
        <v>49</v>
      </c>
      <c r="FZO575" s="18" t="s">
        <v>49</v>
      </c>
      <c r="FZP575" s="18" t="s">
        <v>49</v>
      </c>
      <c r="FZQ575" s="18" t="s">
        <v>49</v>
      </c>
      <c r="FZR575" s="18" t="s">
        <v>49</v>
      </c>
      <c r="FZS575" s="18" t="s">
        <v>49</v>
      </c>
      <c r="FZT575" s="18" t="s">
        <v>49</v>
      </c>
      <c r="FZU575" s="18" t="s">
        <v>49</v>
      </c>
      <c r="FZV575" s="18" t="s">
        <v>49</v>
      </c>
      <c r="FZW575" s="18" t="s">
        <v>49</v>
      </c>
      <c r="FZX575" s="18" t="s">
        <v>49</v>
      </c>
      <c r="FZY575" s="18" t="s">
        <v>49</v>
      </c>
      <c r="FZZ575" s="18" t="s">
        <v>49</v>
      </c>
      <c r="GAA575" s="18" t="s">
        <v>49</v>
      </c>
      <c r="GAB575" s="18" t="s">
        <v>49</v>
      </c>
      <c r="GAC575" s="18" t="s">
        <v>49</v>
      </c>
      <c r="GAD575" s="18" t="s">
        <v>49</v>
      </c>
      <c r="GAE575" s="18" t="s">
        <v>49</v>
      </c>
      <c r="GAF575" s="18" t="s">
        <v>49</v>
      </c>
      <c r="GAG575" s="18" t="s">
        <v>49</v>
      </c>
      <c r="GAH575" s="18" t="s">
        <v>49</v>
      </c>
      <c r="GAI575" s="18" t="s">
        <v>49</v>
      </c>
      <c r="GAJ575" s="18" t="s">
        <v>49</v>
      </c>
      <c r="GAK575" s="18" t="s">
        <v>49</v>
      </c>
      <c r="GAL575" s="18" t="s">
        <v>49</v>
      </c>
      <c r="GAM575" s="18" t="s">
        <v>49</v>
      </c>
      <c r="GAN575" s="18" t="s">
        <v>49</v>
      </c>
      <c r="GAO575" s="18" t="s">
        <v>49</v>
      </c>
      <c r="GAP575" s="18" t="s">
        <v>49</v>
      </c>
      <c r="GAQ575" s="18" t="s">
        <v>49</v>
      </c>
      <c r="GAR575" s="18" t="s">
        <v>49</v>
      </c>
      <c r="GAS575" s="18" t="s">
        <v>49</v>
      </c>
      <c r="GAT575" s="18" t="s">
        <v>49</v>
      </c>
      <c r="GAU575" s="18" t="s">
        <v>49</v>
      </c>
      <c r="GAV575" s="18" t="s">
        <v>49</v>
      </c>
      <c r="GAW575" s="18" t="s">
        <v>49</v>
      </c>
      <c r="GAX575" s="18" t="s">
        <v>49</v>
      </c>
      <c r="GAY575" s="18" t="s">
        <v>49</v>
      </c>
      <c r="GAZ575" s="18" t="s">
        <v>49</v>
      </c>
      <c r="GBA575" s="18" t="s">
        <v>49</v>
      </c>
      <c r="GBB575" s="18" t="s">
        <v>49</v>
      </c>
      <c r="GBC575" s="18" t="s">
        <v>49</v>
      </c>
      <c r="GBD575" s="18" t="s">
        <v>49</v>
      </c>
      <c r="GBE575" s="18" t="s">
        <v>49</v>
      </c>
      <c r="GBF575" s="18" t="s">
        <v>49</v>
      </c>
      <c r="GBG575" s="18" t="s">
        <v>49</v>
      </c>
      <c r="GBH575" s="18" t="s">
        <v>49</v>
      </c>
      <c r="GBI575" s="18" t="s">
        <v>49</v>
      </c>
      <c r="GBJ575" s="18" t="s">
        <v>49</v>
      </c>
      <c r="GBK575" s="18" t="s">
        <v>49</v>
      </c>
      <c r="GBL575" s="18" t="s">
        <v>49</v>
      </c>
      <c r="GBM575" s="18" t="s">
        <v>49</v>
      </c>
      <c r="GBN575" s="18" t="s">
        <v>49</v>
      </c>
      <c r="GBO575" s="18" t="s">
        <v>49</v>
      </c>
      <c r="GBP575" s="18" t="s">
        <v>49</v>
      </c>
      <c r="GBQ575" s="18" t="s">
        <v>49</v>
      </c>
      <c r="GBR575" s="18" t="s">
        <v>49</v>
      </c>
      <c r="GBS575" s="18" t="s">
        <v>49</v>
      </c>
      <c r="GBT575" s="18" t="s">
        <v>49</v>
      </c>
      <c r="GBU575" s="18" t="s">
        <v>49</v>
      </c>
      <c r="GBV575" s="18" t="s">
        <v>49</v>
      </c>
      <c r="GBW575" s="18" t="s">
        <v>49</v>
      </c>
      <c r="GBX575" s="18" t="s">
        <v>49</v>
      </c>
      <c r="GBY575" s="18" t="s">
        <v>49</v>
      </c>
      <c r="GBZ575" s="18" t="s">
        <v>49</v>
      </c>
      <c r="GCA575" s="18" t="s">
        <v>49</v>
      </c>
      <c r="GCB575" s="18" t="s">
        <v>49</v>
      </c>
      <c r="GCC575" s="18" t="s">
        <v>49</v>
      </c>
      <c r="GCD575" s="18" t="s">
        <v>49</v>
      </c>
      <c r="GCE575" s="18" t="s">
        <v>49</v>
      </c>
      <c r="GCF575" s="18" t="s">
        <v>49</v>
      </c>
      <c r="GCG575" s="18" t="s">
        <v>49</v>
      </c>
      <c r="GCH575" s="18" t="s">
        <v>49</v>
      </c>
      <c r="GCI575" s="18" t="s">
        <v>49</v>
      </c>
      <c r="GCJ575" s="18" t="s">
        <v>49</v>
      </c>
      <c r="GCK575" s="18" t="s">
        <v>49</v>
      </c>
      <c r="GCL575" s="18" t="s">
        <v>49</v>
      </c>
      <c r="GCM575" s="18" t="s">
        <v>49</v>
      </c>
      <c r="GCN575" s="18" t="s">
        <v>49</v>
      </c>
      <c r="GCO575" s="18" t="s">
        <v>49</v>
      </c>
      <c r="GCP575" s="18" t="s">
        <v>49</v>
      </c>
      <c r="GCQ575" s="18" t="s">
        <v>49</v>
      </c>
      <c r="GCR575" s="18" t="s">
        <v>49</v>
      </c>
      <c r="GCS575" s="18" t="s">
        <v>49</v>
      </c>
      <c r="GCT575" s="18" t="s">
        <v>49</v>
      </c>
      <c r="GCU575" s="18" t="s">
        <v>49</v>
      </c>
      <c r="GCV575" s="18" t="s">
        <v>49</v>
      </c>
      <c r="GCW575" s="18" t="s">
        <v>49</v>
      </c>
      <c r="GCX575" s="18" t="s">
        <v>49</v>
      </c>
      <c r="GCY575" s="18" t="s">
        <v>49</v>
      </c>
      <c r="GCZ575" s="18" t="s">
        <v>49</v>
      </c>
      <c r="GDA575" s="18" t="s">
        <v>49</v>
      </c>
      <c r="GDB575" s="18" t="s">
        <v>49</v>
      </c>
      <c r="GDC575" s="18" t="s">
        <v>49</v>
      </c>
      <c r="GDD575" s="18" t="s">
        <v>49</v>
      </c>
      <c r="GDE575" s="18" t="s">
        <v>49</v>
      </c>
      <c r="GDF575" s="18" t="s">
        <v>49</v>
      </c>
      <c r="GDG575" s="18" t="s">
        <v>49</v>
      </c>
      <c r="GDH575" s="18" t="s">
        <v>49</v>
      </c>
      <c r="GDI575" s="18" t="s">
        <v>49</v>
      </c>
      <c r="GDJ575" s="18" t="s">
        <v>49</v>
      </c>
      <c r="GDK575" s="18" t="s">
        <v>49</v>
      </c>
      <c r="GDL575" s="18" t="s">
        <v>49</v>
      </c>
      <c r="GDM575" s="18" t="s">
        <v>49</v>
      </c>
      <c r="GDN575" s="18" t="s">
        <v>49</v>
      </c>
      <c r="GDO575" s="18" t="s">
        <v>49</v>
      </c>
      <c r="GDP575" s="18" t="s">
        <v>49</v>
      </c>
      <c r="GDQ575" s="18" t="s">
        <v>49</v>
      </c>
      <c r="GDR575" s="18" t="s">
        <v>49</v>
      </c>
      <c r="GDS575" s="18" t="s">
        <v>49</v>
      </c>
      <c r="GDT575" s="18" t="s">
        <v>49</v>
      </c>
      <c r="GDU575" s="18" t="s">
        <v>49</v>
      </c>
      <c r="GDV575" s="18" t="s">
        <v>49</v>
      </c>
      <c r="GDW575" s="18" t="s">
        <v>49</v>
      </c>
      <c r="GDX575" s="18" t="s">
        <v>49</v>
      </c>
      <c r="GDY575" s="18" t="s">
        <v>49</v>
      </c>
      <c r="GDZ575" s="18" t="s">
        <v>49</v>
      </c>
      <c r="GEA575" s="18" t="s">
        <v>49</v>
      </c>
      <c r="GEB575" s="18" t="s">
        <v>49</v>
      </c>
      <c r="GEC575" s="18" t="s">
        <v>49</v>
      </c>
      <c r="GED575" s="18" t="s">
        <v>49</v>
      </c>
      <c r="GEE575" s="18" t="s">
        <v>49</v>
      </c>
      <c r="GEF575" s="18" t="s">
        <v>49</v>
      </c>
      <c r="GEG575" s="18" t="s">
        <v>49</v>
      </c>
      <c r="GEH575" s="18" t="s">
        <v>49</v>
      </c>
      <c r="GEI575" s="18" t="s">
        <v>49</v>
      </c>
      <c r="GEJ575" s="18" t="s">
        <v>49</v>
      </c>
      <c r="GEK575" s="18" t="s">
        <v>49</v>
      </c>
      <c r="GEL575" s="18" t="s">
        <v>49</v>
      </c>
      <c r="GEM575" s="18" t="s">
        <v>49</v>
      </c>
      <c r="GEN575" s="18" t="s">
        <v>49</v>
      </c>
      <c r="GEO575" s="18" t="s">
        <v>49</v>
      </c>
      <c r="GEP575" s="18" t="s">
        <v>49</v>
      </c>
      <c r="GEQ575" s="18" t="s">
        <v>49</v>
      </c>
      <c r="GER575" s="18" t="s">
        <v>49</v>
      </c>
      <c r="GES575" s="18" t="s">
        <v>49</v>
      </c>
      <c r="GET575" s="18" t="s">
        <v>49</v>
      </c>
      <c r="GEU575" s="18" t="s">
        <v>49</v>
      </c>
      <c r="GEV575" s="18" t="s">
        <v>49</v>
      </c>
      <c r="GEW575" s="18" t="s">
        <v>49</v>
      </c>
      <c r="GEX575" s="18" t="s">
        <v>49</v>
      </c>
      <c r="GEY575" s="18" t="s">
        <v>49</v>
      </c>
      <c r="GEZ575" s="18" t="s">
        <v>49</v>
      </c>
      <c r="GFA575" s="18" t="s">
        <v>49</v>
      </c>
      <c r="GFB575" s="18" t="s">
        <v>49</v>
      </c>
      <c r="GFC575" s="18" t="s">
        <v>49</v>
      </c>
      <c r="GFD575" s="18" t="s">
        <v>49</v>
      </c>
      <c r="GFE575" s="18" t="s">
        <v>49</v>
      </c>
      <c r="GFF575" s="18" t="s">
        <v>49</v>
      </c>
      <c r="GFG575" s="18" t="s">
        <v>49</v>
      </c>
      <c r="GFH575" s="18" t="s">
        <v>49</v>
      </c>
      <c r="GFI575" s="18" t="s">
        <v>49</v>
      </c>
      <c r="GFJ575" s="18" t="s">
        <v>49</v>
      </c>
      <c r="GFK575" s="18" t="s">
        <v>49</v>
      </c>
      <c r="GFL575" s="18" t="s">
        <v>49</v>
      </c>
      <c r="GFM575" s="18" t="s">
        <v>49</v>
      </c>
      <c r="GFN575" s="18" t="s">
        <v>49</v>
      </c>
      <c r="GFO575" s="18" t="s">
        <v>49</v>
      </c>
      <c r="GFP575" s="18" t="s">
        <v>49</v>
      </c>
      <c r="GFQ575" s="18" t="s">
        <v>49</v>
      </c>
      <c r="GFR575" s="18" t="s">
        <v>49</v>
      </c>
      <c r="GFS575" s="18" t="s">
        <v>49</v>
      </c>
      <c r="GFT575" s="18" t="s">
        <v>49</v>
      </c>
      <c r="GFU575" s="18" t="s">
        <v>49</v>
      </c>
      <c r="GFV575" s="18" t="s">
        <v>49</v>
      </c>
      <c r="GFW575" s="18" t="s">
        <v>49</v>
      </c>
      <c r="GFX575" s="18" t="s">
        <v>49</v>
      </c>
      <c r="GFY575" s="18" t="s">
        <v>49</v>
      </c>
      <c r="GFZ575" s="18" t="s">
        <v>49</v>
      </c>
      <c r="GGA575" s="18" t="s">
        <v>49</v>
      </c>
      <c r="GGB575" s="18" t="s">
        <v>49</v>
      </c>
      <c r="GGC575" s="18" t="s">
        <v>49</v>
      </c>
      <c r="GGD575" s="18" t="s">
        <v>49</v>
      </c>
      <c r="GGE575" s="18" t="s">
        <v>49</v>
      </c>
      <c r="GGF575" s="18" t="s">
        <v>49</v>
      </c>
      <c r="GGG575" s="18" t="s">
        <v>49</v>
      </c>
      <c r="GGH575" s="18" t="s">
        <v>49</v>
      </c>
      <c r="GGI575" s="18" t="s">
        <v>49</v>
      </c>
      <c r="GGJ575" s="18" t="s">
        <v>49</v>
      </c>
      <c r="GGK575" s="18" t="s">
        <v>49</v>
      </c>
      <c r="GGL575" s="18" t="s">
        <v>49</v>
      </c>
      <c r="GGM575" s="18" t="s">
        <v>49</v>
      </c>
      <c r="GGN575" s="18" t="s">
        <v>49</v>
      </c>
      <c r="GGO575" s="18" t="s">
        <v>49</v>
      </c>
      <c r="GGP575" s="18" t="s">
        <v>49</v>
      </c>
      <c r="GGQ575" s="18" t="s">
        <v>49</v>
      </c>
      <c r="GGR575" s="18" t="s">
        <v>49</v>
      </c>
      <c r="GGS575" s="18" t="s">
        <v>49</v>
      </c>
      <c r="GGT575" s="18" t="s">
        <v>49</v>
      </c>
      <c r="GGU575" s="18" t="s">
        <v>49</v>
      </c>
      <c r="GGV575" s="18" t="s">
        <v>49</v>
      </c>
      <c r="GGW575" s="18" t="s">
        <v>49</v>
      </c>
      <c r="GGX575" s="18" t="s">
        <v>49</v>
      </c>
      <c r="GGY575" s="18" t="s">
        <v>49</v>
      </c>
      <c r="GGZ575" s="18" t="s">
        <v>49</v>
      </c>
      <c r="GHA575" s="18" t="s">
        <v>49</v>
      </c>
      <c r="GHB575" s="18" t="s">
        <v>49</v>
      </c>
      <c r="GHC575" s="18" t="s">
        <v>49</v>
      </c>
      <c r="GHD575" s="18" t="s">
        <v>49</v>
      </c>
      <c r="GHE575" s="18" t="s">
        <v>49</v>
      </c>
      <c r="GHF575" s="18" t="s">
        <v>49</v>
      </c>
      <c r="GHG575" s="18" t="s">
        <v>49</v>
      </c>
      <c r="GHH575" s="18" t="s">
        <v>49</v>
      </c>
      <c r="GHI575" s="18" t="s">
        <v>49</v>
      </c>
      <c r="GHJ575" s="18" t="s">
        <v>49</v>
      </c>
      <c r="GHK575" s="18" t="s">
        <v>49</v>
      </c>
      <c r="GHL575" s="18" t="s">
        <v>49</v>
      </c>
      <c r="GHM575" s="18" t="s">
        <v>49</v>
      </c>
      <c r="GHN575" s="18" t="s">
        <v>49</v>
      </c>
      <c r="GHO575" s="18" t="s">
        <v>49</v>
      </c>
      <c r="GHP575" s="18" t="s">
        <v>49</v>
      </c>
      <c r="GHQ575" s="18" t="s">
        <v>49</v>
      </c>
      <c r="GHR575" s="18" t="s">
        <v>49</v>
      </c>
      <c r="GHS575" s="18" t="s">
        <v>49</v>
      </c>
      <c r="GHT575" s="18" t="s">
        <v>49</v>
      </c>
      <c r="GHU575" s="18" t="s">
        <v>49</v>
      </c>
      <c r="GHV575" s="18" t="s">
        <v>49</v>
      </c>
      <c r="GHW575" s="18" t="s">
        <v>49</v>
      </c>
      <c r="GHX575" s="18" t="s">
        <v>49</v>
      </c>
      <c r="GHY575" s="18" t="s">
        <v>49</v>
      </c>
      <c r="GHZ575" s="18" t="s">
        <v>49</v>
      </c>
      <c r="GIA575" s="18" t="s">
        <v>49</v>
      </c>
      <c r="GIB575" s="18" t="s">
        <v>49</v>
      </c>
      <c r="GIC575" s="18" t="s">
        <v>49</v>
      </c>
      <c r="GID575" s="18" t="s">
        <v>49</v>
      </c>
      <c r="GIE575" s="18" t="s">
        <v>49</v>
      </c>
      <c r="GIF575" s="18" t="s">
        <v>49</v>
      </c>
      <c r="GIG575" s="18" t="s">
        <v>49</v>
      </c>
      <c r="GIH575" s="18" t="s">
        <v>49</v>
      </c>
      <c r="GII575" s="18" t="s">
        <v>49</v>
      </c>
      <c r="GIJ575" s="18" t="s">
        <v>49</v>
      </c>
      <c r="GIK575" s="18" t="s">
        <v>49</v>
      </c>
      <c r="GIL575" s="18" t="s">
        <v>49</v>
      </c>
      <c r="GIM575" s="18" t="s">
        <v>49</v>
      </c>
      <c r="GIN575" s="18" t="s">
        <v>49</v>
      </c>
      <c r="GIO575" s="18" t="s">
        <v>49</v>
      </c>
      <c r="GIP575" s="18" t="s">
        <v>49</v>
      </c>
      <c r="GIQ575" s="18" t="s">
        <v>49</v>
      </c>
      <c r="GIR575" s="18" t="s">
        <v>49</v>
      </c>
      <c r="GIS575" s="18" t="s">
        <v>49</v>
      </c>
      <c r="GIT575" s="18" t="s">
        <v>49</v>
      </c>
      <c r="GIU575" s="18" t="s">
        <v>49</v>
      </c>
      <c r="GIV575" s="18" t="s">
        <v>49</v>
      </c>
      <c r="GIW575" s="18" t="s">
        <v>49</v>
      </c>
      <c r="GIX575" s="18" t="s">
        <v>49</v>
      </c>
      <c r="GIY575" s="18" t="s">
        <v>49</v>
      </c>
      <c r="GIZ575" s="18" t="s">
        <v>49</v>
      </c>
      <c r="GJA575" s="18" t="s">
        <v>49</v>
      </c>
      <c r="GJB575" s="18" t="s">
        <v>49</v>
      </c>
      <c r="GJC575" s="18" t="s">
        <v>49</v>
      </c>
      <c r="GJD575" s="18" t="s">
        <v>49</v>
      </c>
      <c r="GJE575" s="18" t="s">
        <v>49</v>
      </c>
      <c r="GJF575" s="18" t="s">
        <v>49</v>
      </c>
      <c r="GJG575" s="18" t="s">
        <v>49</v>
      </c>
      <c r="GJH575" s="18" t="s">
        <v>49</v>
      </c>
      <c r="GJI575" s="18" t="s">
        <v>49</v>
      </c>
      <c r="GJJ575" s="18" t="s">
        <v>49</v>
      </c>
      <c r="GJK575" s="18" t="s">
        <v>49</v>
      </c>
      <c r="GJL575" s="18" t="s">
        <v>49</v>
      </c>
      <c r="GJM575" s="18" t="s">
        <v>49</v>
      </c>
      <c r="GJN575" s="18" t="s">
        <v>49</v>
      </c>
      <c r="GJO575" s="18" t="s">
        <v>49</v>
      </c>
      <c r="GJP575" s="18" t="s">
        <v>49</v>
      </c>
      <c r="GJQ575" s="18" t="s">
        <v>49</v>
      </c>
      <c r="GJR575" s="18" t="s">
        <v>49</v>
      </c>
      <c r="GJS575" s="18" t="s">
        <v>49</v>
      </c>
      <c r="GJT575" s="18" t="s">
        <v>49</v>
      </c>
      <c r="GJU575" s="18" t="s">
        <v>49</v>
      </c>
      <c r="GJV575" s="18" t="s">
        <v>49</v>
      </c>
      <c r="GJW575" s="18" t="s">
        <v>49</v>
      </c>
      <c r="GJX575" s="18" t="s">
        <v>49</v>
      </c>
      <c r="GJY575" s="18" t="s">
        <v>49</v>
      </c>
      <c r="GJZ575" s="18" t="s">
        <v>49</v>
      </c>
      <c r="GKA575" s="18" t="s">
        <v>49</v>
      </c>
      <c r="GKB575" s="18" t="s">
        <v>49</v>
      </c>
      <c r="GKC575" s="18" t="s">
        <v>49</v>
      </c>
      <c r="GKD575" s="18" t="s">
        <v>49</v>
      </c>
      <c r="GKE575" s="18" t="s">
        <v>49</v>
      </c>
      <c r="GKF575" s="18" t="s">
        <v>49</v>
      </c>
      <c r="GKG575" s="18" t="s">
        <v>49</v>
      </c>
      <c r="GKH575" s="18" t="s">
        <v>49</v>
      </c>
      <c r="GKI575" s="18" t="s">
        <v>49</v>
      </c>
      <c r="GKJ575" s="18" t="s">
        <v>49</v>
      </c>
      <c r="GKK575" s="18" t="s">
        <v>49</v>
      </c>
      <c r="GKL575" s="18" t="s">
        <v>49</v>
      </c>
      <c r="GKM575" s="18" t="s">
        <v>49</v>
      </c>
      <c r="GKN575" s="18" t="s">
        <v>49</v>
      </c>
      <c r="GKO575" s="18" t="s">
        <v>49</v>
      </c>
      <c r="GKP575" s="18" t="s">
        <v>49</v>
      </c>
      <c r="GKQ575" s="18" t="s">
        <v>49</v>
      </c>
      <c r="GKR575" s="18" t="s">
        <v>49</v>
      </c>
      <c r="GKS575" s="18" t="s">
        <v>49</v>
      </c>
      <c r="GKT575" s="18" t="s">
        <v>49</v>
      </c>
      <c r="GKU575" s="18" t="s">
        <v>49</v>
      </c>
      <c r="GKV575" s="18" t="s">
        <v>49</v>
      </c>
      <c r="GKW575" s="18" t="s">
        <v>49</v>
      </c>
      <c r="GKX575" s="18" t="s">
        <v>49</v>
      </c>
      <c r="GKY575" s="18" t="s">
        <v>49</v>
      </c>
      <c r="GKZ575" s="18" t="s">
        <v>49</v>
      </c>
      <c r="GLA575" s="18" t="s">
        <v>49</v>
      </c>
      <c r="GLB575" s="18" t="s">
        <v>49</v>
      </c>
      <c r="GLC575" s="18" t="s">
        <v>49</v>
      </c>
      <c r="GLD575" s="18" t="s">
        <v>49</v>
      </c>
      <c r="GLE575" s="18" t="s">
        <v>49</v>
      </c>
      <c r="GLF575" s="18" t="s">
        <v>49</v>
      </c>
      <c r="GLG575" s="18" t="s">
        <v>49</v>
      </c>
      <c r="GLH575" s="18" t="s">
        <v>49</v>
      </c>
      <c r="GLI575" s="18" t="s">
        <v>49</v>
      </c>
      <c r="GLJ575" s="18" t="s">
        <v>49</v>
      </c>
      <c r="GLK575" s="18" t="s">
        <v>49</v>
      </c>
      <c r="GLL575" s="18" t="s">
        <v>49</v>
      </c>
      <c r="GLM575" s="18" t="s">
        <v>49</v>
      </c>
      <c r="GLN575" s="18" t="s">
        <v>49</v>
      </c>
      <c r="GLO575" s="18" t="s">
        <v>49</v>
      </c>
      <c r="GLP575" s="18" t="s">
        <v>49</v>
      </c>
      <c r="GLQ575" s="18" t="s">
        <v>49</v>
      </c>
      <c r="GLR575" s="18" t="s">
        <v>49</v>
      </c>
      <c r="GLS575" s="18" t="s">
        <v>49</v>
      </c>
      <c r="GLT575" s="18" t="s">
        <v>49</v>
      </c>
      <c r="GLU575" s="18" t="s">
        <v>49</v>
      </c>
      <c r="GLV575" s="18" t="s">
        <v>49</v>
      </c>
      <c r="GLW575" s="18" t="s">
        <v>49</v>
      </c>
      <c r="GLX575" s="18" t="s">
        <v>49</v>
      </c>
      <c r="GLY575" s="18" t="s">
        <v>49</v>
      </c>
      <c r="GLZ575" s="18" t="s">
        <v>49</v>
      </c>
      <c r="GMA575" s="18" t="s">
        <v>49</v>
      </c>
      <c r="GMB575" s="18" t="s">
        <v>49</v>
      </c>
      <c r="GMC575" s="18" t="s">
        <v>49</v>
      </c>
      <c r="GMD575" s="18" t="s">
        <v>49</v>
      </c>
      <c r="GME575" s="18" t="s">
        <v>49</v>
      </c>
      <c r="GMF575" s="18" t="s">
        <v>49</v>
      </c>
      <c r="GMG575" s="18" t="s">
        <v>49</v>
      </c>
      <c r="GMH575" s="18" t="s">
        <v>49</v>
      </c>
      <c r="GMI575" s="18" t="s">
        <v>49</v>
      </c>
      <c r="GMJ575" s="18" t="s">
        <v>49</v>
      </c>
      <c r="GMK575" s="18" t="s">
        <v>49</v>
      </c>
      <c r="GML575" s="18" t="s">
        <v>49</v>
      </c>
      <c r="GMM575" s="18" t="s">
        <v>49</v>
      </c>
      <c r="GMN575" s="18" t="s">
        <v>49</v>
      </c>
      <c r="GMO575" s="18" t="s">
        <v>49</v>
      </c>
      <c r="GMP575" s="18" t="s">
        <v>49</v>
      </c>
      <c r="GMQ575" s="18" t="s">
        <v>49</v>
      </c>
      <c r="GMR575" s="18" t="s">
        <v>49</v>
      </c>
      <c r="GMS575" s="18" t="s">
        <v>49</v>
      </c>
      <c r="GMT575" s="18" t="s">
        <v>49</v>
      </c>
      <c r="GMU575" s="18" t="s">
        <v>49</v>
      </c>
      <c r="GMV575" s="18" t="s">
        <v>49</v>
      </c>
      <c r="GMW575" s="18" t="s">
        <v>49</v>
      </c>
      <c r="GMX575" s="18" t="s">
        <v>49</v>
      </c>
      <c r="GMY575" s="18" t="s">
        <v>49</v>
      </c>
      <c r="GMZ575" s="18" t="s">
        <v>49</v>
      </c>
      <c r="GNA575" s="18" t="s">
        <v>49</v>
      </c>
      <c r="GNB575" s="18" t="s">
        <v>49</v>
      </c>
      <c r="GNC575" s="18" t="s">
        <v>49</v>
      </c>
      <c r="GND575" s="18" t="s">
        <v>49</v>
      </c>
      <c r="GNE575" s="18" t="s">
        <v>49</v>
      </c>
      <c r="GNF575" s="18" t="s">
        <v>49</v>
      </c>
      <c r="GNG575" s="18" t="s">
        <v>49</v>
      </c>
      <c r="GNH575" s="18" t="s">
        <v>49</v>
      </c>
      <c r="GNI575" s="18" t="s">
        <v>49</v>
      </c>
      <c r="GNJ575" s="18" t="s">
        <v>49</v>
      </c>
      <c r="GNK575" s="18" t="s">
        <v>49</v>
      </c>
      <c r="GNL575" s="18" t="s">
        <v>49</v>
      </c>
      <c r="GNM575" s="18" t="s">
        <v>49</v>
      </c>
      <c r="GNN575" s="18" t="s">
        <v>49</v>
      </c>
      <c r="GNO575" s="18" t="s">
        <v>49</v>
      </c>
      <c r="GNP575" s="18" t="s">
        <v>49</v>
      </c>
      <c r="GNQ575" s="18" t="s">
        <v>49</v>
      </c>
      <c r="GNR575" s="18" t="s">
        <v>49</v>
      </c>
      <c r="GNS575" s="18" t="s">
        <v>49</v>
      </c>
      <c r="GNT575" s="18" t="s">
        <v>49</v>
      </c>
      <c r="GNU575" s="18" t="s">
        <v>49</v>
      </c>
      <c r="GNV575" s="18" t="s">
        <v>49</v>
      </c>
      <c r="GNW575" s="18" t="s">
        <v>49</v>
      </c>
      <c r="GNX575" s="18" t="s">
        <v>49</v>
      </c>
      <c r="GNY575" s="18" t="s">
        <v>49</v>
      </c>
      <c r="GNZ575" s="18" t="s">
        <v>49</v>
      </c>
      <c r="GOA575" s="18" t="s">
        <v>49</v>
      </c>
      <c r="GOB575" s="18" t="s">
        <v>49</v>
      </c>
      <c r="GOC575" s="18" t="s">
        <v>49</v>
      </c>
      <c r="GOD575" s="18" t="s">
        <v>49</v>
      </c>
      <c r="GOE575" s="18" t="s">
        <v>49</v>
      </c>
      <c r="GOF575" s="18" t="s">
        <v>49</v>
      </c>
      <c r="GOG575" s="18" t="s">
        <v>49</v>
      </c>
      <c r="GOH575" s="18" t="s">
        <v>49</v>
      </c>
      <c r="GOI575" s="18" t="s">
        <v>49</v>
      </c>
      <c r="GOJ575" s="18" t="s">
        <v>49</v>
      </c>
      <c r="GOK575" s="18" t="s">
        <v>49</v>
      </c>
      <c r="GOL575" s="18" t="s">
        <v>49</v>
      </c>
      <c r="GOM575" s="18" t="s">
        <v>49</v>
      </c>
      <c r="GON575" s="18" t="s">
        <v>49</v>
      </c>
      <c r="GOO575" s="18" t="s">
        <v>49</v>
      </c>
      <c r="GOP575" s="18" t="s">
        <v>49</v>
      </c>
      <c r="GOQ575" s="18" t="s">
        <v>49</v>
      </c>
      <c r="GOR575" s="18" t="s">
        <v>49</v>
      </c>
      <c r="GOS575" s="18" t="s">
        <v>49</v>
      </c>
      <c r="GOT575" s="18" t="s">
        <v>49</v>
      </c>
      <c r="GOU575" s="18" t="s">
        <v>49</v>
      </c>
      <c r="GOV575" s="18" t="s">
        <v>49</v>
      </c>
      <c r="GOW575" s="18" t="s">
        <v>49</v>
      </c>
      <c r="GOX575" s="18" t="s">
        <v>49</v>
      </c>
      <c r="GOY575" s="18" t="s">
        <v>49</v>
      </c>
      <c r="GOZ575" s="18" t="s">
        <v>49</v>
      </c>
      <c r="GPA575" s="18" t="s">
        <v>49</v>
      </c>
      <c r="GPB575" s="18" t="s">
        <v>49</v>
      </c>
      <c r="GPC575" s="18" t="s">
        <v>49</v>
      </c>
      <c r="GPD575" s="18" t="s">
        <v>49</v>
      </c>
      <c r="GPE575" s="18" t="s">
        <v>49</v>
      </c>
      <c r="GPF575" s="18" t="s">
        <v>49</v>
      </c>
      <c r="GPG575" s="18" t="s">
        <v>49</v>
      </c>
      <c r="GPH575" s="18" t="s">
        <v>49</v>
      </c>
      <c r="GPI575" s="18" t="s">
        <v>49</v>
      </c>
      <c r="GPJ575" s="18" t="s">
        <v>49</v>
      </c>
      <c r="GPK575" s="18" t="s">
        <v>49</v>
      </c>
      <c r="GPL575" s="18" t="s">
        <v>49</v>
      </c>
      <c r="GPM575" s="18" t="s">
        <v>49</v>
      </c>
      <c r="GPN575" s="18" t="s">
        <v>49</v>
      </c>
      <c r="GPO575" s="18" t="s">
        <v>49</v>
      </c>
      <c r="GPP575" s="18" t="s">
        <v>49</v>
      </c>
      <c r="GPQ575" s="18" t="s">
        <v>49</v>
      </c>
      <c r="GPR575" s="18" t="s">
        <v>49</v>
      </c>
      <c r="GPS575" s="18" t="s">
        <v>49</v>
      </c>
      <c r="GPT575" s="18" t="s">
        <v>49</v>
      </c>
      <c r="GPU575" s="18" t="s">
        <v>49</v>
      </c>
      <c r="GPV575" s="18" t="s">
        <v>49</v>
      </c>
      <c r="GPW575" s="18" t="s">
        <v>49</v>
      </c>
      <c r="GPX575" s="18" t="s">
        <v>49</v>
      </c>
      <c r="GPY575" s="18" t="s">
        <v>49</v>
      </c>
      <c r="GPZ575" s="18" t="s">
        <v>49</v>
      </c>
      <c r="GQA575" s="18" t="s">
        <v>49</v>
      </c>
      <c r="GQB575" s="18" t="s">
        <v>49</v>
      </c>
      <c r="GQC575" s="18" t="s">
        <v>49</v>
      </c>
      <c r="GQD575" s="18" t="s">
        <v>49</v>
      </c>
      <c r="GQE575" s="18" t="s">
        <v>49</v>
      </c>
      <c r="GQF575" s="18" t="s">
        <v>49</v>
      </c>
      <c r="GQG575" s="18" t="s">
        <v>49</v>
      </c>
      <c r="GQH575" s="18" t="s">
        <v>49</v>
      </c>
      <c r="GQI575" s="18" t="s">
        <v>49</v>
      </c>
      <c r="GQJ575" s="18" t="s">
        <v>49</v>
      </c>
      <c r="GQK575" s="18" t="s">
        <v>49</v>
      </c>
      <c r="GQL575" s="18" t="s">
        <v>49</v>
      </c>
      <c r="GQM575" s="18" t="s">
        <v>49</v>
      </c>
      <c r="GQN575" s="18" t="s">
        <v>49</v>
      </c>
      <c r="GQO575" s="18" t="s">
        <v>49</v>
      </c>
      <c r="GQP575" s="18" t="s">
        <v>49</v>
      </c>
      <c r="GQQ575" s="18" t="s">
        <v>49</v>
      </c>
      <c r="GQR575" s="18" t="s">
        <v>49</v>
      </c>
      <c r="GQS575" s="18" t="s">
        <v>49</v>
      </c>
      <c r="GQT575" s="18" t="s">
        <v>49</v>
      </c>
      <c r="GQU575" s="18" t="s">
        <v>49</v>
      </c>
      <c r="GQV575" s="18" t="s">
        <v>49</v>
      </c>
      <c r="GQW575" s="18" t="s">
        <v>49</v>
      </c>
      <c r="GQX575" s="18" t="s">
        <v>49</v>
      </c>
      <c r="GQY575" s="18" t="s">
        <v>49</v>
      </c>
      <c r="GQZ575" s="18" t="s">
        <v>49</v>
      </c>
      <c r="GRA575" s="18" t="s">
        <v>49</v>
      </c>
      <c r="GRB575" s="18" t="s">
        <v>49</v>
      </c>
      <c r="GRC575" s="18" t="s">
        <v>49</v>
      </c>
      <c r="GRD575" s="18" t="s">
        <v>49</v>
      </c>
      <c r="GRE575" s="18" t="s">
        <v>49</v>
      </c>
      <c r="GRF575" s="18" t="s">
        <v>49</v>
      </c>
      <c r="GRG575" s="18" t="s">
        <v>49</v>
      </c>
      <c r="GRH575" s="18" t="s">
        <v>49</v>
      </c>
      <c r="GRI575" s="18" t="s">
        <v>49</v>
      </c>
      <c r="GRJ575" s="18" t="s">
        <v>49</v>
      </c>
      <c r="GRK575" s="18" t="s">
        <v>49</v>
      </c>
      <c r="GRL575" s="18" t="s">
        <v>49</v>
      </c>
      <c r="GRM575" s="18" t="s">
        <v>49</v>
      </c>
      <c r="GRN575" s="18" t="s">
        <v>49</v>
      </c>
      <c r="GRO575" s="18" t="s">
        <v>49</v>
      </c>
      <c r="GRP575" s="18" t="s">
        <v>49</v>
      </c>
      <c r="GRQ575" s="18" t="s">
        <v>49</v>
      </c>
      <c r="GRR575" s="18" t="s">
        <v>49</v>
      </c>
      <c r="GRS575" s="18" t="s">
        <v>49</v>
      </c>
      <c r="GRT575" s="18" t="s">
        <v>49</v>
      </c>
      <c r="GRU575" s="18" t="s">
        <v>49</v>
      </c>
      <c r="GRV575" s="18" t="s">
        <v>49</v>
      </c>
      <c r="GRW575" s="18" t="s">
        <v>49</v>
      </c>
      <c r="GRX575" s="18" t="s">
        <v>49</v>
      </c>
      <c r="GRY575" s="18" t="s">
        <v>49</v>
      </c>
      <c r="GRZ575" s="18" t="s">
        <v>49</v>
      </c>
      <c r="GSA575" s="18" t="s">
        <v>49</v>
      </c>
      <c r="GSB575" s="18" t="s">
        <v>49</v>
      </c>
      <c r="GSC575" s="18" t="s">
        <v>49</v>
      </c>
      <c r="GSD575" s="18" t="s">
        <v>49</v>
      </c>
      <c r="GSE575" s="18" t="s">
        <v>49</v>
      </c>
      <c r="GSF575" s="18" t="s">
        <v>49</v>
      </c>
      <c r="GSG575" s="18" t="s">
        <v>49</v>
      </c>
      <c r="GSH575" s="18" t="s">
        <v>49</v>
      </c>
      <c r="GSI575" s="18" t="s">
        <v>49</v>
      </c>
      <c r="GSJ575" s="18" t="s">
        <v>49</v>
      </c>
      <c r="GSK575" s="18" t="s">
        <v>49</v>
      </c>
      <c r="GSL575" s="18" t="s">
        <v>49</v>
      </c>
      <c r="GSM575" s="18" t="s">
        <v>49</v>
      </c>
      <c r="GSN575" s="18" t="s">
        <v>49</v>
      </c>
      <c r="GSO575" s="18" t="s">
        <v>49</v>
      </c>
      <c r="GSP575" s="18" t="s">
        <v>49</v>
      </c>
      <c r="GSQ575" s="18" t="s">
        <v>49</v>
      </c>
      <c r="GSR575" s="18" t="s">
        <v>49</v>
      </c>
      <c r="GSS575" s="18" t="s">
        <v>49</v>
      </c>
      <c r="GST575" s="18" t="s">
        <v>49</v>
      </c>
      <c r="GSU575" s="18" t="s">
        <v>49</v>
      </c>
      <c r="GSV575" s="18" t="s">
        <v>49</v>
      </c>
      <c r="GSW575" s="18" t="s">
        <v>49</v>
      </c>
      <c r="GSX575" s="18" t="s">
        <v>49</v>
      </c>
      <c r="GSY575" s="18" t="s">
        <v>49</v>
      </c>
      <c r="GSZ575" s="18" t="s">
        <v>49</v>
      </c>
      <c r="GTA575" s="18" t="s">
        <v>49</v>
      </c>
      <c r="GTB575" s="18" t="s">
        <v>49</v>
      </c>
      <c r="GTC575" s="18" t="s">
        <v>49</v>
      </c>
      <c r="GTD575" s="18" t="s">
        <v>49</v>
      </c>
      <c r="GTE575" s="18" t="s">
        <v>49</v>
      </c>
      <c r="GTF575" s="18" t="s">
        <v>49</v>
      </c>
      <c r="GTG575" s="18" t="s">
        <v>49</v>
      </c>
      <c r="GTH575" s="18" t="s">
        <v>49</v>
      </c>
      <c r="GTI575" s="18" t="s">
        <v>49</v>
      </c>
      <c r="GTJ575" s="18" t="s">
        <v>49</v>
      </c>
      <c r="GTK575" s="18" t="s">
        <v>49</v>
      </c>
      <c r="GTL575" s="18" t="s">
        <v>49</v>
      </c>
      <c r="GTM575" s="18" t="s">
        <v>49</v>
      </c>
      <c r="GTN575" s="18" t="s">
        <v>49</v>
      </c>
      <c r="GTO575" s="18" t="s">
        <v>49</v>
      </c>
      <c r="GTP575" s="18" t="s">
        <v>49</v>
      </c>
      <c r="GTQ575" s="18" t="s">
        <v>49</v>
      </c>
      <c r="GTR575" s="18" t="s">
        <v>49</v>
      </c>
      <c r="GTS575" s="18" t="s">
        <v>49</v>
      </c>
      <c r="GTT575" s="18" t="s">
        <v>49</v>
      </c>
      <c r="GTU575" s="18" t="s">
        <v>49</v>
      </c>
      <c r="GTV575" s="18" t="s">
        <v>49</v>
      </c>
      <c r="GTW575" s="18" t="s">
        <v>49</v>
      </c>
      <c r="GTX575" s="18" t="s">
        <v>49</v>
      </c>
      <c r="GTY575" s="18" t="s">
        <v>49</v>
      </c>
      <c r="GTZ575" s="18" t="s">
        <v>49</v>
      </c>
      <c r="GUA575" s="18" t="s">
        <v>49</v>
      </c>
      <c r="GUB575" s="18" t="s">
        <v>49</v>
      </c>
      <c r="GUC575" s="18" t="s">
        <v>49</v>
      </c>
      <c r="GUD575" s="18" t="s">
        <v>49</v>
      </c>
      <c r="GUE575" s="18" t="s">
        <v>49</v>
      </c>
      <c r="GUF575" s="18" t="s">
        <v>49</v>
      </c>
      <c r="GUG575" s="18" t="s">
        <v>49</v>
      </c>
      <c r="GUH575" s="18" t="s">
        <v>49</v>
      </c>
      <c r="GUI575" s="18" t="s">
        <v>49</v>
      </c>
      <c r="GUJ575" s="18" t="s">
        <v>49</v>
      </c>
      <c r="GUK575" s="18" t="s">
        <v>49</v>
      </c>
      <c r="GUL575" s="18" t="s">
        <v>49</v>
      </c>
      <c r="GUM575" s="18" t="s">
        <v>49</v>
      </c>
      <c r="GUN575" s="18" t="s">
        <v>49</v>
      </c>
      <c r="GUO575" s="18" t="s">
        <v>49</v>
      </c>
      <c r="GUP575" s="18" t="s">
        <v>49</v>
      </c>
      <c r="GUQ575" s="18" t="s">
        <v>49</v>
      </c>
      <c r="GUR575" s="18" t="s">
        <v>49</v>
      </c>
      <c r="GUS575" s="18" t="s">
        <v>49</v>
      </c>
      <c r="GUT575" s="18" t="s">
        <v>49</v>
      </c>
      <c r="GUU575" s="18" t="s">
        <v>49</v>
      </c>
      <c r="GUV575" s="18" t="s">
        <v>49</v>
      </c>
      <c r="GUW575" s="18" t="s">
        <v>49</v>
      </c>
      <c r="GUX575" s="18" t="s">
        <v>49</v>
      </c>
      <c r="GUY575" s="18" t="s">
        <v>49</v>
      </c>
      <c r="GUZ575" s="18" t="s">
        <v>49</v>
      </c>
      <c r="GVA575" s="18" t="s">
        <v>49</v>
      </c>
      <c r="GVB575" s="18" t="s">
        <v>49</v>
      </c>
      <c r="GVC575" s="18" t="s">
        <v>49</v>
      </c>
      <c r="GVD575" s="18" t="s">
        <v>49</v>
      </c>
      <c r="GVE575" s="18" t="s">
        <v>49</v>
      </c>
      <c r="GVF575" s="18" t="s">
        <v>49</v>
      </c>
      <c r="GVG575" s="18" t="s">
        <v>49</v>
      </c>
      <c r="GVH575" s="18" t="s">
        <v>49</v>
      </c>
      <c r="GVI575" s="18" t="s">
        <v>49</v>
      </c>
      <c r="GVJ575" s="18" t="s">
        <v>49</v>
      </c>
      <c r="GVK575" s="18" t="s">
        <v>49</v>
      </c>
      <c r="GVL575" s="18" t="s">
        <v>49</v>
      </c>
      <c r="GVM575" s="18" t="s">
        <v>49</v>
      </c>
      <c r="GVN575" s="18" t="s">
        <v>49</v>
      </c>
      <c r="GVO575" s="18" t="s">
        <v>49</v>
      </c>
      <c r="GVP575" s="18" t="s">
        <v>49</v>
      </c>
      <c r="GVQ575" s="18" t="s">
        <v>49</v>
      </c>
      <c r="GVR575" s="18" t="s">
        <v>49</v>
      </c>
      <c r="GVS575" s="18" t="s">
        <v>49</v>
      </c>
      <c r="GVT575" s="18" t="s">
        <v>49</v>
      </c>
      <c r="GVU575" s="18" t="s">
        <v>49</v>
      </c>
      <c r="GVV575" s="18" t="s">
        <v>49</v>
      </c>
      <c r="GVW575" s="18" t="s">
        <v>49</v>
      </c>
      <c r="GVX575" s="18" t="s">
        <v>49</v>
      </c>
      <c r="GVY575" s="18" t="s">
        <v>49</v>
      </c>
      <c r="GVZ575" s="18" t="s">
        <v>49</v>
      </c>
      <c r="GWA575" s="18" t="s">
        <v>49</v>
      </c>
      <c r="GWB575" s="18" t="s">
        <v>49</v>
      </c>
      <c r="GWC575" s="18" t="s">
        <v>49</v>
      </c>
      <c r="GWD575" s="18" t="s">
        <v>49</v>
      </c>
      <c r="GWE575" s="18" t="s">
        <v>49</v>
      </c>
      <c r="GWF575" s="18" t="s">
        <v>49</v>
      </c>
      <c r="GWG575" s="18" t="s">
        <v>49</v>
      </c>
      <c r="GWH575" s="18" t="s">
        <v>49</v>
      </c>
      <c r="GWI575" s="18" t="s">
        <v>49</v>
      </c>
      <c r="GWJ575" s="18" t="s">
        <v>49</v>
      </c>
      <c r="GWK575" s="18" t="s">
        <v>49</v>
      </c>
      <c r="GWL575" s="18" t="s">
        <v>49</v>
      </c>
      <c r="GWM575" s="18" t="s">
        <v>49</v>
      </c>
      <c r="GWN575" s="18" t="s">
        <v>49</v>
      </c>
      <c r="GWO575" s="18" t="s">
        <v>49</v>
      </c>
      <c r="GWP575" s="18" t="s">
        <v>49</v>
      </c>
      <c r="GWQ575" s="18" t="s">
        <v>49</v>
      </c>
      <c r="GWR575" s="18" t="s">
        <v>49</v>
      </c>
      <c r="GWS575" s="18" t="s">
        <v>49</v>
      </c>
      <c r="GWT575" s="18" t="s">
        <v>49</v>
      </c>
      <c r="GWU575" s="18" t="s">
        <v>49</v>
      </c>
      <c r="GWV575" s="18" t="s">
        <v>49</v>
      </c>
      <c r="GWW575" s="18" t="s">
        <v>49</v>
      </c>
      <c r="GWX575" s="18" t="s">
        <v>49</v>
      </c>
      <c r="GWY575" s="18" t="s">
        <v>49</v>
      </c>
      <c r="GWZ575" s="18" t="s">
        <v>49</v>
      </c>
      <c r="GXA575" s="18" t="s">
        <v>49</v>
      </c>
      <c r="GXB575" s="18" t="s">
        <v>49</v>
      </c>
      <c r="GXC575" s="18" t="s">
        <v>49</v>
      </c>
      <c r="GXD575" s="18" t="s">
        <v>49</v>
      </c>
      <c r="GXE575" s="18" t="s">
        <v>49</v>
      </c>
      <c r="GXF575" s="18" t="s">
        <v>49</v>
      </c>
      <c r="GXG575" s="18" t="s">
        <v>49</v>
      </c>
      <c r="GXH575" s="18" t="s">
        <v>49</v>
      </c>
      <c r="GXI575" s="18" t="s">
        <v>49</v>
      </c>
      <c r="GXJ575" s="18" t="s">
        <v>49</v>
      </c>
      <c r="GXK575" s="18" t="s">
        <v>49</v>
      </c>
      <c r="GXL575" s="18" t="s">
        <v>49</v>
      </c>
      <c r="GXM575" s="18" t="s">
        <v>49</v>
      </c>
      <c r="GXN575" s="18" t="s">
        <v>49</v>
      </c>
      <c r="GXO575" s="18" t="s">
        <v>49</v>
      </c>
      <c r="GXP575" s="18" t="s">
        <v>49</v>
      </c>
      <c r="GXQ575" s="18" t="s">
        <v>49</v>
      </c>
      <c r="GXR575" s="18" t="s">
        <v>49</v>
      </c>
      <c r="GXS575" s="18" t="s">
        <v>49</v>
      </c>
      <c r="GXT575" s="18" t="s">
        <v>49</v>
      </c>
      <c r="GXU575" s="18" t="s">
        <v>49</v>
      </c>
      <c r="GXV575" s="18" t="s">
        <v>49</v>
      </c>
      <c r="GXW575" s="18" t="s">
        <v>49</v>
      </c>
      <c r="GXX575" s="18" t="s">
        <v>49</v>
      </c>
      <c r="GXY575" s="18" t="s">
        <v>49</v>
      </c>
      <c r="GXZ575" s="18" t="s">
        <v>49</v>
      </c>
      <c r="GYA575" s="18" t="s">
        <v>49</v>
      </c>
      <c r="GYB575" s="18" t="s">
        <v>49</v>
      </c>
      <c r="GYC575" s="18" t="s">
        <v>49</v>
      </c>
      <c r="GYD575" s="18" t="s">
        <v>49</v>
      </c>
      <c r="GYE575" s="18" t="s">
        <v>49</v>
      </c>
      <c r="GYF575" s="18" t="s">
        <v>49</v>
      </c>
      <c r="GYG575" s="18" t="s">
        <v>49</v>
      </c>
      <c r="GYH575" s="18" t="s">
        <v>49</v>
      </c>
      <c r="GYI575" s="18" t="s">
        <v>49</v>
      </c>
      <c r="GYJ575" s="18" t="s">
        <v>49</v>
      </c>
      <c r="GYK575" s="18" t="s">
        <v>49</v>
      </c>
      <c r="GYL575" s="18" t="s">
        <v>49</v>
      </c>
      <c r="GYM575" s="18" t="s">
        <v>49</v>
      </c>
      <c r="GYN575" s="18" t="s">
        <v>49</v>
      </c>
      <c r="GYO575" s="18" t="s">
        <v>49</v>
      </c>
      <c r="GYP575" s="18" t="s">
        <v>49</v>
      </c>
      <c r="GYQ575" s="18" t="s">
        <v>49</v>
      </c>
      <c r="GYR575" s="18" t="s">
        <v>49</v>
      </c>
      <c r="GYS575" s="18" t="s">
        <v>49</v>
      </c>
      <c r="GYT575" s="18" t="s">
        <v>49</v>
      </c>
      <c r="GYU575" s="18" t="s">
        <v>49</v>
      </c>
      <c r="GYV575" s="18" t="s">
        <v>49</v>
      </c>
      <c r="GYW575" s="18" t="s">
        <v>49</v>
      </c>
      <c r="GYX575" s="18" t="s">
        <v>49</v>
      </c>
      <c r="GYY575" s="18" t="s">
        <v>49</v>
      </c>
      <c r="GYZ575" s="18" t="s">
        <v>49</v>
      </c>
      <c r="GZA575" s="18" t="s">
        <v>49</v>
      </c>
      <c r="GZB575" s="18" t="s">
        <v>49</v>
      </c>
      <c r="GZC575" s="18" t="s">
        <v>49</v>
      </c>
      <c r="GZD575" s="18" t="s">
        <v>49</v>
      </c>
      <c r="GZE575" s="18" t="s">
        <v>49</v>
      </c>
      <c r="GZF575" s="18" t="s">
        <v>49</v>
      </c>
      <c r="GZG575" s="18" t="s">
        <v>49</v>
      </c>
      <c r="GZH575" s="18" t="s">
        <v>49</v>
      </c>
      <c r="GZI575" s="18" t="s">
        <v>49</v>
      </c>
      <c r="GZJ575" s="18" t="s">
        <v>49</v>
      </c>
      <c r="GZK575" s="18" t="s">
        <v>49</v>
      </c>
      <c r="GZL575" s="18" t="s">
        <v>49</v>
      </c>
      <c r="GZM575" s="18" t="s">
        <v>49</v>
      </c>
      <c r="GZN575" s="18" t="s">
        <v>49</v>
      </c>
      <c r="GZO575" s="18" t="s">
        <v>49</v>
      </c>
      <c r="GZP575" s="18" t="s">
        <v>49</v>
      </c>
      <c r="GZQ575" s="18" t="s">
        <v>49</v>
      </c>
      <c r="GZR575" s="18" t="s">
        <v>49</v>
      </c>
      <c r="GZS575" s="18" t="s">
        <v>49</v>
      </c>
      <c r="GZT575" s="18" t="s">
        <v>49</v>
      </c>
      <c r="GZU575" s="18" t="s">
        <v>49</v>
      </c>
      <c r="GZV575" s="18" t="s">
        <v>49</v>
      </c>
      <c r="GZW575" s="18" t="s">
        <v>49</v>
      </c>
      <c r="GZX575" s="18" t="s">
        <v>49</v>
      </c>
      <c r="GZY575" s="18" t="s">
        <v>49</v>
      </c>
      <c r="GZZ575" s="18" t="s">
        <v>49</v>
      </c>
      <c r="HAA575" s="18" t="s">
        <v>49</v>
      </c>
      <c r="HAB575" s="18" t="s">
        <v>49</v>
      </c>
      <c r="HAC575" s="18" t="s">
        <v>49</v>
      </c>
      <c r="HAD575" s="18" t="s">
        <v>49</v>
      </c>
      <c r="HAE575" s="18" t="s">
        <v>49</v>
      </c>
      <c r="HAF575" s="18" t="s">
        <v>49</v>
      </c>
      <c r="HAG575" s="18" t="s">
        <v>49</v>
      </c>
      <c r="HAH575" s="18" t="s">
        <v>49</v>
      </c>
      <c r="HAI575" s="18" t="s">
        <v>49</v>
      </c>
      <c r="HAJ575" s="18" t="s">
        <v>49</v>
      </c>
      <c r="HAK575" s="18" t="s">
        <v>49</v>
      </c>
      <c r="HAL575" s="18" t="s">
        <v>49</v>
      </c>
      <c r="HAM575" s="18" t="s">
        <v>49</v>
      </c>
      <c r="HAN575" s="18" t="s">
        <v>49</v>
      </c>
      <c r="HAO575" s="18" t="s">
        <v>49</v>
      </c>
      <c r="HAP575" s="18" t="s">
        <v>49</v>
      </c>
      <c r="HAQ575" s="18" t="s">
        <v>49</v>
      </c>
      <c r="HAR575" s="18" t="s">
        <v>49</v>
      </c>
      <c r="HAS575" s="18" t="s">
        <v>49</v>
      </c>
      <c r="HAT575" s="18" t="s">
        <v>49</v>
      </c>
      <c r="HAU575" s="18" t="s">
        <v>49</v>
      </c>
      <c r="HAV575" s="18" t="s">
        <v>49</v>
      </c>
      <c r="HAW575" s="18" t="s">
        <v>49</v>
      </c>
      <c r="HAX575" s="18" t="s">
        <v>49</v>
      </c>
      <c r="HAY575" s="18" t="s">
        <v>49</v>
      </c>
      <c r="HAZ575" s="18" t="s">
        <v>49</v>
      </c>
      <c r="HBA575" s="18" t="s">
        <v>49</v>
      </c>
      <c r="HBB575" s="18" t="s">
        <v>49</v>
      </c>
      <c r="HBC575" s="18" t="s">
        <v>49</v>
      </c>
      <c r="HBD575" s="18" t="s">
        <v>49</v>
      </c>
      <c r="HBE575" s="18" t="s">
        <v>49</v>
      </c>
      <c r="HBF575" s="18" t="s">
        <v>49</v>
      </c>
      <c r="HBG575" s="18" t="s">
        <v>49</v>
      </c>
      <c r="HBH575" s="18" t="s">
        <v>49</v>
      </c>
      <c r="HBI575" s="18" t="s">
        <v>49</v>
      </c>
      <c r="HBJ575" s="18" t="s">
        <v>49</v>
      </c>
      <c r="HBK575" s="18" t="s">
        <v>49</v>
      </c>
      <c r="HBL575" s="18" t="s">
        <v>49</v>
      </c>
      <c r="HBM575" s="18" t="s">
        <v>49</v>
      </c>
      <c r="HBN575" s="18" t="s">
        <v>49</v>
      </c>
      <c r="HBO575" s="18" t="s">
        <v>49</v>
      </c>
      <c r="HBP575" s="18" t="s">
        <v>49</v>
      </c>
      <c r="HBQ575" s="18" t="s">
        <v>49</v>
      </c>
      <c r="HBR575" s="18" t="s">
        <v>49</v>
      </c>
      <c r="HBS575" s="18" t="s">
        <v>49</v>
      </c>
      <c r="HBT575" s="18" t="s">
        <v>49</v>
      </c>
      <c r="HBU575" s="18" t="s">
        <v>49</v>
      </c>
      <c r="HBV575" s="18" t="s">
        <v>49</v>
      </c>
      <c r="HBW575" s="18" t="s">
        <v>49</v>
      </c>
      <c r="HBX575" s="18" t="s">
        <v>49</v>
      </c>
      <c r="HBY575" s="18" t="s">
        <v>49</v>
      </c>
      <c r="HBZ575" s="18" t="s">
        <v>49</v>
      </c>
      <c r="HCA575" s="18" t="s">
        <v>49</v>
      </c>
      <c r="HCB575" s="18" t="s">
        <v>49</v>
      </c>
      <c r="HCC575" s="18" t="s">
        <v>49</v>
      </c>
      <c r="HCD575" s="18" t="s">
        <v>49</v>
      </c>
      <c r="HCE575" s="18" t="s">
        <v>49</v>
      </c>
      <c r="HCF575" s="18" t="s">
        <v>49</v>
      </c>
      <c r="HCG575" s="18" t="s">
        <v>49</v>
      </c>
      <c r="HCH575" s="18" t="s">
        <v>49</v>
      </c>
      <c r="HCI575" s="18" t="s">
        <v>49</v>
      </c>
      <c r="HCJ575" s="18" t="s">
        <v>49</v>
      </c>
      <c r="HCK575" s="18" t="s">
        <v>49</v>
      </c>
      <c r="HCL575" s="18" t="s">
        <v>49</v>
      </c>
      <c r="HCM575" s="18" t="s">
        <v>49</v>
      </c>
      <c r="HCN575" s="18" t="s">
        <v>49</v>
      </c>
      <c r="HCO575" s="18" t="s">
        <v>49</v>
      </c>
      <c r="HCP575" s="18" t="s">
        <v>49</v>
      </c>
      <c r="HCQ575" s="18" t="s">
        <v>49</v>
      </c>
      <c r="HCR575" s="18" t="s">
        <v>49</v>
      </c>
      <c r="HCS575" s="18" t="s">
        <v>49</v>
      </c>
      <c r="HCT575" s="18" t="s">
        <v>49</v>
      </c>
      <c r="HCU575" s="18" t="s">
        <v>49</v>
      </c>
      <c r="HCV575" s="18" t="s">
        <v>49</v>
      </c>
      <c r="HCW575" s="18" t="s">
        <v>49</v>
      </c>
      <c r="HCX575" s="18" t="s">
        <v>49</v>
      </c>
      <c r="HCY575" s="18" t="s">
        <v>49</v>
      </c>
      <c r="HCZ575" s="18" t="s">
        <v>49</v>
      </c>
      <c r="HDA575" s="18" t="s">
        <v>49</v>
      </c>
      <c r="HDB575" s="18" t="s">
        <v>49</v>
      </c>
      <c r="HDC575" s="18" t="s">
        <v>49</v>
      </c>
      <c r="HDD575" s="18" t="s">
        <v>49</v>
      </c>
      <c r="HDE575" s="18" t="s">
        <v>49</v>
      </c>
      <c r="HDF575" s="18" t="s">
        <v>49</v>
      </c>
      <c r="HDG575" s="18" t="s">
        <v>49</v>
      </c>
      <c r="HDH575" s="18" t="s">
        <v>49</v>
      </c>
      <c r="HDI575" s="18" t="s">
        <v>49</v>
      </c>
      <c r="HDJ575" s="18" t="s">
        <v>49</v>
      </c>
      <c r="HDK575" s="18" t="s">
        <v>49</v>
      </c>
      <c r="HDL575" s="18" t="s">
        <v>49</v>
      </c>
      <c r="HDM575" s="18" t="s">
        <v>49</v>
      </c>
      <c r="HDN575" s="18" t="s">
        <v>49</v>
      </c>
      <c r="HDO575" s="18" t="s">
        <v>49</v>
      </c>
      <c r="HDP575" s="18" t="s">
        <v>49</v>
      </c>
      <c r="HDQ575" s="18" t="s">
        <v>49</v>
      </c>
      <c r="HDR575" s="18" t="s">
        <v>49</v>
      </c>
      <c r="HDS575" s="18" t="s">
        <v>49</v>
      </c>
      <c r="HDT575" s="18" t="s">
        <v>49</v>
      </c>
      <c r="HDU575" s="18" t="s">
        <v>49</v>
      </c>
      <c r="HDV575" s="18" t="s">
        <v>49</v>
      </c>
      <c r="HDW575" s="18" t="s">
        <v>49</v>
      </c>
      <c r="HDX575" s="18" t="s">
        <v>49</v>
      </c>
      <c r="HDY575" s="18" t="s">
        <v>49</v>
      </c>
      <c r="HDZ575" s="18" t="s">
        <v>49</v>
      </c>
      <c r="HEA575" s="18" t="s">
        <v>49</v>
      </c>
      <c r="HEB575" s="18" t="s">
        <v>49</v>
      </c>
      <c r="HEC575" s="18" t="s">
        <v>49</v>
      </c>
      <c r="HED575" s="18" t="s">
        <v>49</v>
      </c>
      <c r="HEE575" s="18" t="s">
        <v>49</v>
      </c>
      <c r="HEF575" s="18" t="s">
        <v>49</v>
      </c>
      <c r="HEG575" s="18" t="s">
        <v>49</v>
      </c>
      <c r="HEH575" s="18" t="s">
        <v>49</v>
      </c>
      <c r="HEI575" s="18" t="s">
        <v>49</v>
      </c>
      <c r="HEJ575" s="18" t="s">
        <v>49</v>
      </c>
      <c r="HEK575" s="18" t="s">
        <v>49</v>
      </c>
      <c r="HEL575" s="18" t="s">
        <v>49</v>
      </c>
      <c r="HEM575" s="18" t="s">
        <v>49</v>
      </c>
      <c r="HEN575" s="18" t="s">
        <v>49</v>
      </c>
      <c r="HEO575" s="18" t="s">
        <v>49</v>
      </c>
      <c r="HEP575" s="18" t="s">
        <v>49</v>
      </c>
      <c r="HEQ575" s="18" t="s">
        <v>49</v>
      </c>
      <c r="HER575" s="18" t="s">
        <v>49</v>
      </c>
      <c r="HES575" s="18" t="s">
        <v>49</v>
      </c>
      <c r="HET575" s="18" t="s">
        <v>49</v>
      </c>
      <c r="HEU575" s="18" t="s">
        <v>49</v>
      </c>
      <c r="HEV575" s="18" t="s">
        <v>49</v>
      </c>
      <c r="HEW575" s="18" t="s">
        <v>49</v>
      </c>
      <c r="HEX575" s="18" t="s">
        <v>49</v>
      </c>
      <c r="HEY575" s="18" t="s">
        <v>49</v>
      </c>
      <c r="HEZ575" s="18" t="s">
        <v>49</v>
      </c>
      <c r="HFA575" s="18" t="s">
        <v>49</v>
      </c>
      <c r="HFB575" s="18" t="s">
        <v>49</v>
      </c>
      <c r="HFC575" s="18" t="s">
        <v>49</v>
      </c>
      <c r="HFD575" s="18" t="s">
        <v>49</v>
      </c>
      <c r="HFE575" s="18" t="s">
        <v>49</v>
      </c>
      <c r="HFF575" s="18" t="s">
        <v>49</v>
      </c>
      <c r="HFG575" s="18" t="s">
        <v>49</v>
      </c>
      <c r="HFH575" s="18" t="s">
        <v>49</v>
      </c>
      <c r="HFI575" s="18" t="s">
        <v>49</v>
      </c>
      <c r="HFJ575" s="18" t="s">
        <v>49</v>
      </c>
      <c r="HFK575" s="18" t="s">
        <v>49</v>
      </c>
      <c r="HFL575" s="18" t="s">
        <v>49</v>
      </c>
      <c r="HFM575" s="18" t="s">
        <v>49</v>
      </c>
      <c r="HFN575" s="18" t="s">
        <v>49</v>
      </c>
      <c r="HFO575" s="18" t="s">
        <v>49</v>
      </c>
      <c r="HFP575" s="18" t="s">
        <v>49</v>
      </c>
      <c r="HFQ575" s="18" t="s">
        <v>49</v>
      </c>
      <c r="HFR575" s="18" t="s">
        <v>49</v>
      </c>
      <c r="HFS575" s="18" t="s">
        <v>49</v>
      </c>
      <c r="HFT575" s="18" t="s">
        <v>49</v>
      </c>
      <c r="HFU575" s="18" t="s">
        <v>49</v>
      </c>
      <c r="HFV575" s="18" t="s">
        <v>49</v>
      </c>
      <c r="HFW575" s="18" t="s">
        <v>49</v>
      </c>
      <c r="HFX575" s="18" t="s">
        <v>49</v>
      </c>
      <c r="HFY575" s="18" t="s">
        <v>49</v>
      </c>
      <c r="HFZ575" s="18" t="s">
        <v>49</v>
      </c>
      <c r="HGA575" s="18" t="s">
        <v>49</v>
      </c>
      <c r="HGB575" s="18" t="s">
        <v>49</v>
      </c>
      <c r="HGC575" s="18" t="s">
        <v>49</v>
      </c>
      <c r="HGD575" s="18" t="s">
        <v>49</v>
      </c>
      <c r="HGE575" s="18" t="s">
        <v>49</v>
      </c>
      <c r="HGF575" s="18" t="s">
        <v>49</v>
      </c>
      <c r="HGG575" s="18" t="s">
        <v>49</v>
      </c>
      <c r="HGH575" s="18" t="s">
        <v>49</v>
      </c>
      <c r="HGI575" s="18" t="s">
        <v>49</v>
      </c>
      <c r="HGJ575" s="18" t="s">
        <v>49</v>
      </c>
      <c r="HGK575" s="18" t="s">
        <v>49</v>
      </c>
      <c r="HGL575" s="18" t="s">
        <v>49</v>
      </c>
      <c r="HGM575" s="18" t="s">
        <v>49</v>
      </c>
      <c r="HGN575" s="18" t="s">
        <v>49</v>
      </c>
      <c r="HGO575" s="18" t="s">
        <v>49</v>
      </c>
      <c r="HGP575" s="18" t="s">
        <v>49</v>
      </c>
      <c r="HGQ575" s="18" t="s">
        <v>49</v>
      </c>
      <c r="HGR575" s="18" t="s">
        <v>49</v>
      </c>
      <c r="HGS575" s="18" t="s">
        <v>49</v>
      </c>
      <c r="HGT575" s="18" t="s">
        <v>49</v>
      </c>
      <c r="HGU575" s="18" t="s">
        <v>49</v>
      </c>
      <c r="HGV575" s="18" t="s">
        <v>49</v>
      </c>
      <c r="HGW575" s="18" t="s">
        <v>49</v>
      </c>
      <c r="HGX575" s="18" t="s">
        <v>49</v>
      </c>
      <c r="HGY575" s="18" t="s">
        <v>49</v>
      </c>
      <c r="HGZ575" s="18" t="s">
        <v>49</v>
      </c>
      <c r="HHA575" s="18" t="s">
        <v>49</v>
      </c>
      <c r="HHB575" s="18" t="s">
        <v>49</v>
      </c>
      <c r="HHC575" s="18" t="s">
        <v>49</v>
      </c>
      <c r="HHD575" s="18" t="s">
        <v>49</v>
      </c>
      <c r="HHE575" s="18" t="s">
        <v>49</v>
      </c>
      <c r="HHF575" s="18" t="s">
        <v>49</v>
      </c>
      <c r="HHG575" s="18" t="s">
        <v>49</v>
      </c>
      <c r="HHH575" s="18" t="s">
        <v>49</v>
      </c>
      <c r="HHI575" s="18" t="s">
        <v>49</v>
      </c>
      <c r="HHJ575" s="18" t="s">
        <v>49</v>
      </c>
      <c r="HHK575" s="18" t="s">
        <v>49</v>
      </c>
      <c r="HHL575" s="18" t="s">
        <v>49</v>
      </c>
      <c r="HHM575" s="18" t="s">
        <v>49</v>
      </c>
      <c r="HHN575" s="18" t="s">
        <v>49</v>
      </c>
      <c r="HHO575" s="18" t="s">
        <v>49</v>
      </c>
      <c r="HHP575" s="18" t="s">
        <v>49</v>
      </c>
      <c r="HHQ575" s="18" t="s">
        <v>49</v>
      </c>
      <c r="HHR575" s="18" t="s">
        <v>49</v>
      </c>
      <c r="HHS575" s="18" t="s">
        <v>49</v>
      </c>
      <c r="HHT575" s="18" t="s">
        <v>49</v>
      </c>
      <c r="HHU575" s="18" t="s">
        <v>49</v>
      </c>
      <c r="HHV575" s="18" t="s">
        <v>49</v>
      </c>
      <c r="HHW575" s="18" t="s">
        <v>49</v>
      </c>
      <c r="HHX575" s="18" t="s">
        <v>49</v>
      </c>
      <c r="HHY575" s="18" t="s">
        <v>49</v>
      </c>
      <c r="HHZ575" s="18" t="s">
        <v>49</v>
      </c>
      <c r="HIA575" s="18" t="s">
        <v>49</v>
      </c>
      <c r="HIB575" s="18" t="s">
        <v>49</v>
      </c>
      <c r="HIC575" s="18" t="s">
        <v>49</v>
      </c>
      <c r="HID575" s="18" t="s">
        <v>49</v>
      </c>
      <c r="HIE575" s="18" t="s">
        <v>49</v>
      </c>
      <c r="HIF575" s="18" t="s">
        <v>49</v>
      </c>
      <c r="HIG575" s="18" t="s">
        <v>49</v>
      </c>
      <c r="HIH575" s="18" t="s">
        <v>49</v>
      </c>
      <c r="HII575" s="18" t="s">
        <v>49</v>
      </c>
      <c r="HIJ575" s="18" t="s">
        <v>49</v>
      </c>
      <c r="HIK575" s="18" t="s">
        <v>49</v>
      </c>
      <c r="HIL575" s="18" t="s">
        <v>49</v>
      </c>
      <c r="HIM575" s="18" t="s">
        <v>49</v>
      </c>
      <c r="HIN575" s="18" t="s">
        <v>49</v>
      </c>
      <c r="HIO575" s="18" t="s">
        <v>49</v>
      </c>
      <c r="HIP575" s="18" t="s">
        <v>49</v>
      </c>
      <c r="HIQ575" s="18" t="s">
        <v>49</v>
      </c>
      <c r="HIR575" s="18" t="s">
        <v>49</v>
      </c>
      <c r="HIS575" s="18" t="s">
        <v>49</v>
      </c>
      <c r="HIT575" s="18" t="s">
        <v>49</v>
      </c>
      <c r="HIU575" s="18" t="s">
        <v>49</v>
      </c>
      <c r="HIV575" s="18" t="s">
        <v>49</v>
      </c>
      <c r="HIW575" s="18" t="s">
        <v>49</v>
      </c>
      <c r="HIX575" s="18" t="s">
        <v>49</v>
      </c>
      <c r="HIY575" s="18" t="s">
        <v>49</v>
      </c>
      <c r="HIZ575" s="18" t="s">
        <v>49</v>
      </c>
      <c r="HJA575" s="18" t="s">
        <v>49</v>
      </c>
      <c r="HJB575" s="18" t="s">
        <v>49</v>
      </c>
      <c r="HJC575" s="18" t="s">
        <v>49</v>
      </c>
      <c r="HJD575" s="18" t="s">
        <v>49</v>
      </c>
      <c r="HJE575" s="18" t="s">
        <v>49</v>
      </c>
      <c r="HJF575" s="18" t="s">
        <v>49</v>
      </c>
      <c r="HJG575" s="18" t="s">
        <v>49</v>
      </c>
      <c r="HJH575" s="18" t="s">
        <v>49</v>
      </c>
      <c r="HJI575" s="18" t="s">
        <v>49</v>
      </c>
      <c r="HJJ575" s="18" t="s">
        <v>49</v>
      </c>
      <c r="HJK575" s="18" t="s">
        <v>49</v>
      </c>
      <c r="HJL575" s="18" t="s">
        <v>49</v>
      </c>
      <c r="HJM575" s="18" t="s">
        <v>49</v>
      </c>
      <c r="HJN575" s="18" t="s">
        <v>49</v>
      </c>
      <c r="HJO575" s="18" t="s">
        <v>49</v>
      </c>
      <c r="HJP575" s="18" t="s">
        <v>49</v>
      </c>
      <c r="HJQ575" s="18" t="s">
        <v>49</v>
      </c>
      <c r="HJR575" s="18" t="s">
        <v>49</v>
      </c>
      <c r="HJS575" s="18" t="s">
        <v>49</v>
      </c>
      <c r="HJT575" s="18" t="s">
        <v>49</v>
      </c>
      <c r="HJU575" s="18" t="s">
        <v>49</v>
      </c>
      <c r="HJV575" s="18" t="s">
        <v>49</v>
      </c>
      <c r="HJW575" s="18" t="s">
        <v>49</v>
      </c>
      <c r="HJX575" s="18" t="s">
        <v>49</v>
      </c>
      <c r="HJY575" s="18" t="s">
        <v>49</v>
      </c>
      <c r="HJZ575" s="18" t="s">
        <v>49</v>
      </c>
      <c r="HKA575" s="18" t="s">
        <v>49</v>
      </c>
      <c r="HKB575" s="18" t="s">
        <v>49</v>
      </c>
      <c r="HKC575" s="18" t="s">
        <v>49</v>
      </c>
      <c r="HKD575" s="18" t="s">
        <v>49</v>
      </c>
      <c r="HKE575" s="18" t="s">
        <v>49</v>
      </c>
      <c r="HKF575" s="18" t="s">
        <v>49</v>
      </c>
      <c r="HKG575" s="18" t="s">
        <v>49</v>
      </c>
      <c r="HKH575" s="18" t="s">
        <v>49</v>
      </c>
      <c r="HKI575" s="18" t="s">
        <v>49</v>
      </c>
      <c r="HKJ575" s="18" t="s">
        <v>49</v>
      </c>
      <c r="HKK575" s="18" t="s">
        <v>49</v>
      </c>
      <c r="HKL575" s="18" t="s">
        <v>49</v>
      </c>
      <c r="HKM575" s="18" t="s">
        <v>49</v>
      </c>
      <c r="HKN575" s="18" t="s">
        <v>49</v>
      </c>
      <c r="HKO575" s="18" t="s">
        <v>49</v>
      </c>
      <c r="HKP575" s="18" t="s">
        <v>49</v>
      </c>
      <c r="HKQ575" s="18" t="s">
        <v>49</v>
      </c>
      <c r="HKR575" s="18" t="s">
        <v>49</v>
      </c>
      <c r="HKS575" s="18" t="s">
        <v>49</v>
      </c>
      <c r="HKT575" s="18" t="s">
        <v>49</v>
      </c>
      <c r="HKU575" s="18" t="s">
        <v>49</v>
      </c>
      <c r="HKV575" s="18" t="s">
        <v>49</v>
      </c>
      <c r="HKW575" s="18" t="s">
        <v>49</v>
      </c>
      <c r="HKX575" s="18" t="s">
        <v>49</v>
      </c>
      <c r="HKY575" s="18" t="s">
        <v>49</v>
      </c>
      <c r="HKZ575" s="18" t="s">
        <v>49</v>
      </c>
      <c r="HLA575" s="18" t="s">
        <v>49</v>
      </c>
      <c r="HLB575" s="18" t="s">
        <v>49</v>
      </c>
      <c r="HLC575" s="18" t="s">
        <v>49</v>
      </c>
      <c r="HLD575" s="18" t="s">
        <v>49</v>
      </c>
      <c r="HLE575" s="18" t="s">
        <v>49</v>
      </c>
      <c r="HLF575" s="18" t="s">
        <v>49</v>
      </c>
      <c r="HLG575" s="18" t="s">
        <v>49</v>
      </c>
      <c r="HLH575" s="18" t="s">
        <v>49</v>
      </c>
      <c r="HLI575" s="18" t="s">
        <v>49</v>
      </c>
      <c r="HLJ575" s="18" t="s">
        <v>49</v>
      </c>
      <c r="HLK575" s="18" t="s">
        <v>49</v>
      </c>
      <c r="HLL575" s="18" t="s">
        <v>49</v>
      </c>
      <c r="HLM575" s="18" t="s">
        <v>49</v>
      </c>
      <c r="HLN575" s="18" t="s">
        <v>49</v>
      </c>
      <c r="HLO575" s="18" t="s">
        <v>49</v>
      </c>
      <c r="HLP575" s="18" t="s">
        <v>49</v>
      </c>
      <c r="HLQ575" s="18" t="s">
        <v>49</v>
      </c>
      <c r="HLR575" s="18" t="s">
        <v>49</v>
      </c>
      <c r="HLS575" s="18" t="s">
        <v>49</v>
      </c>
      <c r="HLT575" s="18" t="s">
        <v>49</v>
      </c>
      <c r="HLU575" s="18" t="s">
        <v>49</v>
      </c>
      <c r="HLV575" s="18" t="s">
        <v>49</v>
      </c>
      <c r="HLW575" s="18" t="s">
        <v>49</v>
      </c>
      <c r="HLX575" s="18" t="s">
        <v>49</v>
      </c>
      <c r="HLY575" s="18" t="s">
        <v>49</v>
      </c>
      <c r="HLZ575" s="18" t="s">
        <v>49</v>
      </c>
      <c r="HMA575" s="18" t="s">
        <v>49</v>
      </c>
      <c r="HMB575" s="18" t="s">
        <v>49</v>
      </c>
      <c r="HMC575" s="18" t="s">
        <v>49</v>
      </c>
      <c r="HMD575" s="18" t="s">
        <v>49</v>
      </c>
      <c r="HME575" s="18" t="s">
        <v>49</v>
      </c>
      <c r="HMF575" s="18" t="s">
        <v>49</v>
      </c>
      <c r="HMG575" s="18" t="s">
        <v>49</v>
      </c>
      <c r="HMH575" s="18" t="s">
        <v>49</v>
      </c>
      <c r="HMI575" s="18" t="s">
        <v>49</v>
      </c>
      <c r="HMJ575" s="18" t="s">
        <v>49</v>
      </c>
      <c r="HMK575" s="18" t="s">
        <v>49</v>
      </c>
      <c r="HML575" s="18" t="s">
        <v>49</v>
      </c>
      <c r="HMM575" s="18" t="s">
        <v>49</v>
      </c>
      <c r="HMN575" s="18" t="s">
        <v>49</v>
      </c>
      <c r="HMO575" s="18" t="s">
        <v>49</v>
      </c>
      <c r="HMP575" s="18" t="s">
        <v>49</v>
      </c>
      <c r="HMQ575" s="18" t="s">
        <v>49</v>
      </c>
      <c r="HMR575" s="18" t="s">
        <v>49</v>
      </c>
      <c r="HMS575" s="18" t="s">
        <v>49</v>
      </c>
      <c r="HMT575" s="18" t="s">
        <v>49</v>
      </c>
      <c r="HMU575" s="18" t="s">
        <v>49</v>
      </c>
      <c r="HMV575" s="18" t="s">
        <v>49</v>
      </c>
      <c r="HMW575" s="18" t="s">
        <v>49</v>
      </c>
      <c r="HMX575" s="18" t="s">
        <v>49</v>
      </c>
      <c r="HMY575" s="18" t="s">
        <v>49</v>
      </c>
      <c r="HMZ575" s="18" t="s">
        <v>49</v>
      </c>
      <c r="HNA575" s="18" t="s">
        <v>49</v>
      </c>
      <c r="HNB575" s="18" t="s">
        <v>49</v>
      </c>
      <c r="HNC575" s="18" t="s">
        <v>49</v>
      </c>
      <c r="HND575" s="18" t="s">
        <v>49</v>
      </c>
      <c r="HNE575" s="18" t="s">
        <v>49</v>
      </c>
      <c r="HNF575" s="18" t="s">
        <v>49</v>
      </c>
      <c r="HNG575" s="18" t="s">
        <v>49</v>
      </c>
      <c r="HNH575" s="18" t="s">
        <v>49</v>
      </c>
      <c r="HNI575" s="18" t="s">
        <v>49</v>
      </c>
      <c r="HNJ575" s="18" t="s">
        <v>49</v>
      </c>
      <c r="HNK575" s="18" t="s">
        <v>49</v>
      </c>
      <c r="HNL575" s="18" t="s">
        <v>49</v>
      </c>
      <c r="HNM575" s="18" t="s">
        <v>49</v>
      </c>
      <c r="HNN575" s="18" t="s">
        <v>49</v>
      </c>
      <c r="HNO575" s="18" t="s">
        <v>49</v>
      </c>
      <c r="HNP575" s="18" t="s">
        <v>49</v>
      </c>
      <c r="HNQ575" s="18" t="s">
        <v>49</v>
      </c>
      <c r="HNR575" s="18" t="s">
        <v>49</v>
      </c>
      <c r="HNS575" s="18" t="s">
        <v>49</v>
      </c>
      <c r="HNT575" s="18" t="s">
        <v>49</v>
      </c>
      <c r="HNU575" s="18" t="s">
        <v>49</v>
      </c>
      <c r="HNV575" s="18" t="s">
        <v>49</v>
      </c>
      <c r="HNW575" s="18" t="s">
        <v>49</v>
      </c>
      <c r="HNX575" s="18" t="s">
        <v>49</v>
      </c>
      <c r="HNY575" s="18" t="s">
        <v>49</v>
      </c>
      <c r="HNZ575" s="18" t="s">
        <v>49</v>
      </c>
      <c r="HOA575" s="18" t="s">
        <v>49</v>
      </c>
      <c r="HOB575" s="18" t="s">
        <v>49</v>
      </c>
      <c r="HOC575" s="18" t="s">
        <v>49</v>
      </c>
      <c r="HOD575" s="18" t="s">
        <v>49</v>
      </c>
      <c r="HOE575" s="18" t="s">
        <v>49</v>
      </c>
      <c r="HOF575" s="18" t="s">
        <v>49</v>
      </c>
      <c r="HOG575" s="18" t="s">
        <v>49</v>
      </c>
      <c r="HOH575" s="18" t="s">
        <v>49</v>
      </c>
      <c r="HOI575" s="18" t="s">
        <v>49</v>
      </c>
      <c r="HOJ575" s="18" t="s">
        <v>49</v>
      </c>
      <c r="HOK575" s="18" t="s">
        <v>49</v>
      </c>
      <c r="HOL575" s="18" t="s">
        <v>49</v>
      </c>
      <c r="HOM575" s="18" t="s">
        <v>49</v>
      </c>
      <c r="HON575" s="18" t="s">
        <v>49</v>
      </c>
      <c r="HOO575" s="18" t="s">
        <v>49</v>
      </c>
      <c r="HOP575" s="18" t="s">
        <v>49</v>
      </c>
      <c r="HOQ575" s="18" t="s">
        <v>49</v>
      </c>
      <c r="HOR575" s="18" t="s">
        <v>49</v>
      </c>
      <c r="HOS575" s="18" t="s">
        <v>49</v>
      </c>
      <c r="HOT575" s="18" t="s">
        <v>49</v>
      </c>
      <c r="HOU575" s="18" t="s">
        <v>49</v>
      </c>
      <c r="HOV575" s="18" t="s">
        <v>49</v>
      </c>
      <c r="HOW575" s="18" t="s">
        <v>49</v>
      </c>
      <c r="HOX575" s="18" t="s">
        <v>49</v>
      </c>
      <c r="HOY575" s="18" t="s">
        <v>49</v>
      </c>
      <c r="HOZ575" s="18" t="s">
        <v>49</v>
      </c>
      <c r="HPA575" s="18" t="s">
        <v>49</v>
      </c>
      <c r="HPB575" s="18" t="s">
        <v>49</v>
      </c>
      <c r="HPC575" s="18" t="s">
        <v>49</v>
      </c>
      <c r="HPD575" s="18" t="s">
        <v>49</v>
      </c>
      <c r="HPE575" s="18" t="s">
        <v>49</v>
      </c>
      <c r="HPF575" s="18" t="s">
        <v>49</v>
      </c>
      <c r="HPG575" s="18" t="s">
        <v>49</v>
      </c>
      <c r="HPH575" s="18" t="s">
        <v>49</v>
      </c>
      <c r="HPI575" s="18" t="s">
        <v>49</v>
      </c>
      <c r="HPJ575" s="18" t="s">
        <v>49</v>
      </c>
      <c r="HPK575" s="18" t="s">
        <v>49</v>
      </c>
      <c r="HPL575" s="18" t="s">
        <v>49</v>
      </c>
      <c r="HPM575" s="18" t="s">
        <v>49</v>
      </c>
      <c r="HPN575" s="18" t="s">
        <v>49</v>
      </c>
      <c r="HPO575" s="18" t="s">
        <v>49</v>
      </c>
      <c r="HPP575" s="18" t="s">
        <v>49</v>
      </c>
      <c r="HPQ575" s="18" t="s">
        <v>49</v>
      </c>
      <c r="HPR575" s="18" t="s">
        <v>49</v>
      </c>
      <c r="HPS575" s="18" t="s">
        <v>49</v>
      </c>
      <c r="HPT575" s="18" t="s">
        <v>49</v>
      </c>
      <c r="HPU575" s="18" t="s">
        <v>49</v>
      </c>
      <c r="HPV575" s="18" t="s">
        <v>49</v>
      </c>
      <c r="HPW575" s="18" t="s">
        <v>49</v>
      </c>
      <c r="HPX575" s="18" t="s">
        <v>49</v>
      </c>
      <c r="HPY575" s="18" t="s">
        <v>49</v>
      </c>
      <c r="HPZ575" s="18" t="s">
        <v>49</v>
      </c>
      <c r="HQA575" s="18" t="s">
        <v>49</v>
      </c>
      <c r="HQB575" s="18" t="s">
        <v>49</v>
      </c>
      <c r="HQC575" s="18" t="s">
        <v>49</v>
      </c>
      <c r="HQD575" s="18" t="s">
        <v>49</v>
      </c>
      <c r="HQE575" s="18" t="s">
        <v>49</v>
      </c>
      <c r="HQF575" s="18" t="s">
        <v>49</v>
      </c>
      <c r="HQG575" s="18" t="s">
        <v>49</v>
      </c>
      <c r="HQH575" s="18" t="s">
        <v>49</v>
      </c>
      <c r="HQI575" s="18" t="s">
        <v>49</v>
      </c>
      <c r="HQJ575" s="18" t="s">
        <v>49</v>
      </c>
      <c r="HQK575" s="18" t="s">
        <v>49</v>
      </c>
      <c r="HQL575" s="18" t="s">
        <v>49</v>
      </c>
      <c r="HQM575" s="18" t="s">
        <v>49</v>
      </c>
      <c r="HQN575" s="18" t="s">
        <v>49</v>
      </c>
      <c r="HQO575" s="18" t="s">
        <v>49</v>
      </c>
      <c r="HQP575" s="18" t="s">
        <v>49</v>
      </c>
      <c r="HQQ575" s="18" t="s">
        <v>49</v>
      </c>
      <c r="HQR575" s="18" t="s">
        <v>49</v>
      </c>
      <c r="HQS575" s="18" t="s">
        <v>49</v>
      </c>
      <c r="HQT575" s="18" t="s">
        <v>49</v>
      </c>
      <c r="HQU575" s="18" t="s">
        <v>49</v>
      </c>
      <c r="HQV575" s="18" t="s">
        <v>49</v>
      </c>
      <c r="HQW575" s="18" t="s">
        <v>49</v>
      </c>
      <c r="HQX575" s="18" t="s">
        <v>49</v>
      </c>
      <c r="HQY575" s="18" t="s">
        <v>49</v>
      </c>
      <c r="HQZ575" s="18" t="s">
        <v>49</v>
      </c>
      <c r="HRA575" s="18" t="s">
        <v>49</v>
      </c>
      <c r="HRB575" s="18" t="s">
        <v>49</v>
      </c>
      <c r="HRC575" s="18" t="s">
        <v>49</v>
      </c>
      <c r="HRD575" s="18" t="s">
        <v>49</v>
      </c>
      <c r="HRE575" s="18" t="s">
        <v>49</v>
      </c>
      <c r="HRF575" s="18" t="s">
        <v>49</v>
      </c>
      <c r="HRG575" s="18" t="s">
        <v>49</v>
      </c>
      <c r="HRH575" s="18" t="s">
        <v>49</v>
      </c>
      <c r="HRI575" s="18" t="s">
        <v>49</v>
      </c>
      <c r="HRJ575" s="18" t="s">
        <v>49</v>
      </c>
      <c r="HRK575" s="18" t="s">
        <v>49</v>
      </c>
      <c r="HRL575" s="18" t="s">
        <v>49</v>
      </c>
      <c r="HRM575" s="18" t="s">
        <v>49</v>
      </c>
      <c r="HRN575" s="18" t="s">
        <v>49</v>
      </c>
      <c r="HRO575" s="18" t="s">
        <v>49</v>
      </c>
      <c r="HRP575" s="18" t="s">
        <v>49</v>
      </c>
      <c r="HRQ575" s="18" t="s">
        <v>49</v>
      </c>
      <c r="HRR575" s="18" t="s">
        <v>49</v>
      </c>
      <c r="HRS575" s="18" t="s">
        <v>49</v>
      </c>
      <c r="HRT575" s="18" t="s">
        <v>49</v>
      </c>
      <c r="HRU575" s="18" t="s">
        <v>49</v>
      </c>
      <c r="HRV575" s="18" t="s">
        <v>49</v>
      </c>
      <c r="HRW575" s="18" t="s">
        <v>49</v>
      </c>
      <c r="HRX575" s="18" t="s">
        <v>49</v>
      </c>
      <c r="HRY575" s="18" t="s">
        <v>49</v>
      </c>
      <c r="HRZ575" s="18" t="s">
        <v>49</v>
      </c>
      <c r="HSA575" s="18" t="s">
        <v>49</v>
      </c>
      <c r="HSB575" s="18" t="s">
        <v>49</v>
      </c>
      <c r="HSC575" s="18" t="s">
        <v>49</v>
      </c>
      <c r="HSD575" s="18" t="s">
        <v>49</v>
      </c>
      <c r="HSE575" s="18" t="s">
        <v>49</v>
      </c>
      <c r="HSF575" s="18" t="s">
        <v>49</v>
      </c>
      <c r="HSG575" s="18" t="s">
        <v>49</v>
      </c>
      <c r="HSH575" s="18" t="s">
        <v>49</v>
      </c>
      <c r="HSI575" s="18" t="s">
        <v>49</v>
      </c>
      <c r="HSJ575" s="18" t="s">
        <v>49</v>
      </c>
      <c r="HSK575" s="18" t="s">
        <v>49</v>
      </c>
      <c r="HSL575" s="18" t="s">
        <v>49</v>
      </c>
      <c r="HSM575" s="18" t="s">
        <v>49</v>
      </c>
      <c r="HSN575" s="18" t="s">
        <v>49</v>
      </c>
      <c r="HSO575" s="18" t="s">
        <v>49</v>
      </c>
      <c r="HSP575" s="18" t="s">
        <v>49</v>
      </c>
      <c r="HSQ575" s="18" t="s">
        <v>49</v>
      </c>
      <c r="HSR575" s="18" t="s">
        <v>49</v>
      </c>
      <c r="HSS575" s="18" t="s">
        <v>49</v>
      </c>
      <c r="HST575" s="18" t="s">
        <v>49</v>
      </c>
      <c r="HSU575" s="18" t="s">
        <v>49</v>
      </c>
      <c r="HSV575" s="18" t="s">
        <v>49</v>
      </c>
      <c r="HSW575" s="18" t="s">
        <v>49</v>
      </c>
      <c r="HSX575" s="18" t="s">
        <v>49</v>
      </c>
      <c r="HSY575" s="18" t="s">
        <v>49</v>
      </c>
      <c r="HSZ575" s="18" t="s">
        <v>49</v>
      </c>
      <c r="HTA575" s="18" t="s">
        <v>49</v>
      </c>
      <c r="HTB575" s="18" t="s">
        <v>49</v>
      </c>
      <c r="HTC575" s="18" t="s">
        <v>49</v>
      </c>
      <c r="HTD575" s="18" t="s">
        <v>49</v>
      </c>
      <c r="HTE575" s="18" t="s">
        <v>49</v>
      </c>
      <c r="HTF575" s="18" t="s">
        <v>49</v>
      </c>
      <c r="HTG575" s="18" t="s">
        <v>49</v>
      </c>
      <c r="HTH575" s="18" t="s">
        <v>49</v>
      </c>
      <c r="HTI575" s="18" t="s">
        <v>49</v>
      </c>
      <c r="HTJ575" s="18" t="s">
        <v>49</v>
      </c>
      <c r="HTK575" s="18" t="s">
        <v>49</v>
      </c>
      <c r="HTL575" s="18" t="s">
        <v>49</v>
      </c>
      <c r="HTM575" s="18" t="s">
        <v>49</v>
      </c>
      <c r="HTN575" s="18" t="s">
        <v>49</v>
      </c>
      <c r="HTO575" s="18" t="s">
        <v>49</v>
      </c>
      <c r="HTP575" s="18" t="s">
        <v>49</v>
      </c>
      <c r="HTQ575" s="18" t="s">
        <v>49</v>
      </c>
      <c r="HTR575" s="18" t="s">
        <v>49</v>
      </c>
      <c r="HTS575" s="18" t="s">
        <v>49</v>
      </c>
      <c r="HTT575" s="18" t="s">
        <v>49</v>
      </c>
      <c r="HTU575" s="18" t="s">
        <v>49</v>
      </c>
      <c r="HTV575" s="18" t="s">
        <v>49</v>
      </c>
      <c r="HTW575" s="18" t="s">
        <v>49</v>
      </c>
      <c r="HTX575" s="18" t="s">
        <v>49</v>
      </c>
      <c r="HTY575" s="18" t="s">
        <v>49</v>
      </c>
      <c r="HTZ575" s="18" t="s">
        <v>49</v>
      </c>
      <c r="HUA575" s="18" t="s">
        <v>49</v>
      </c>
      <c r="HUB575" s="18" t="s">
        <v>49</v>
      </c>
      <c r="HUC575" s="18" t="s">
        <v>49</v>
      </c>
      <c r="HUD575" s="18" t="s">
        <v>49</v>
      </c>
      <c r="HUE575" s="18" t="s">
        <v>49</v>
      </c>
      <c r="HUF575" s="18" t="s">
        <v>49</v>
      </c>
      <c r="HUG575" s="18" t="s">
        <v>49</v>
      </c>
      <c r="HUH575" s="18" t="s">
        <v>49</v>
      </c>
      <c r="HUI575" s="18" t="s">
        <v>49</v>
      </c>
      <c r="HUJ575" s="18" t="s">
        <v>49</v>
      </c>
      <c r="HUK575" s="18" t="s">
        <v>49</v>
      </c>
      <c r="HUL575" s="18" t="s">
        <v>49</v>
      </c>
      <c r="HUM575" s="18" t="s">
        <v>49</v>
      </c>
      <c r="HUN575" s="18" t="s">
        <v>49</v>
      </c>
      <c r="HUO575" s="18" t="s">
        <v>49</v>
      </c>
      <c r="HUP575" s="18" t="s">
        <v>49</v>
      </c>
      <c r="HUQ575" s="18" t="s">
        <v>49</v>
      </c>
      <c r="HUR575" s="18" t="s">
        <v>49</v>
      </c>
      <c r="HUS575" s="18" t="s">
        <v>49</v>
      </c>
      <c r="HUT575" s="18" t="s">
        <v>49</v>
      </c>
      <c r="HUU575" s="18" t="s">
        <v>49</v>
      </c>
      <c r="HUV575" s="18" t="s">
        <v>49</v>
      </c>
      <c r="HUW575" s="18" t="s">
        <v>49</v>
      </c>
      <c r="HUX575" s="18" t="s">
        <v>49</v>
      </c>
      <c r="HUY575" s="18" t="s">
        <v>49</v>
      </c>
      <c r="HUZ575" s="18" t="s">
        <v>49</v>
      </c>
      <c r="HVA575" s="18" t="s">
        <v>49</v>
      </c>
      <c r="HVB575" s="18" t="s">
        <v>49</v>
      </c>
      <c r="HVC575" s="18" t="s">
        <v>49</v>
      </c>
      <c r="HVD575" s="18" t="s">
        <v>49</v>
      </c>
      <c r="HVE575" s="18" t="s">
        <v>49</v>
      </c>
      <c r="HVF575" s="18" t="s">
        <v>49</v>
      </c>
      <c r="HVG575" s="18" t="s">
        <v>49</v>
      </c>
      <c r="HVH575" s="18" t="s">
        <v>49</v>
      </c>
      <c r="HVI575" s="18" t="s">
        <v>49</v>
      </c>
      <c r="HVJ575" s="18" t="s">
        <v>49</v>
      </c>
      <c r="HVK575" s="18" t="s">
        <v>49</v>
      </c>
      <c r="HVL575" s="18" t="s">
        <v>49</v>
      </c>
      <c r="HVM575" s="18" t="s">
        <v>49</v>
      </c>
      <c r="HVN575" s="18" t="s">
        <v>49</v>
      </c>
      <c r="HVO575" s="18" t="s">
        <v>49</v>
      </c>
      <c r="HVP575" s="18" t="s">
        <v>49</v>
      </c>
      <c r="HVQ575" s="18" t="s">
        <v>49</v>
      </c>
      <c r="HVR575" s="18" t="s">
        <v>49</v>
      </c>
      <c r="HVS575" s="18" t="s">
        <v>49</v>
      </c>
      <c r="HVT575" s="18" t="s">
        <v>49</v>
      </c>
      <c r="HVU575" s="18" t="s">
        <v>49</v>
      </c>
      <c r="HVV575" s="18" t="s">
        <v>49</v>
      </c>
      <c r="HVW575" s="18" t="s">
        <v>49</v>
      </c>
      <c r="HVX575" s="18" t="s">
        <v>49</v>
      </c>
      <c r="HVY575" s="18" t="s">
        <v>49</v>
      </c>
      <c r="HVZ575" s="18" t="s">
        <v>49</v>
      </c>
      <c r="HWA575" s="18" t="s">
        <v>49</v>
      </c>
      <c r="HWB575" s="18" t="s">
        <v>49</v>
      </c>
      <c r="HWC575" s="18" t="s">
        <v>49</v>
      </c>
      <c r="HWD575" s="18" t="s">
        <v>49</v>
      </c>
      <c r="HWE575" s="18" t="s">
        <v>49</v>
      </c>
      <c r="HWF575" s="18" t="s">
        <v>49</v>
      </c>
      <c r="HWG575" s="18" t="s">
        <v>49</v>
      </c>
      <c r="HWH575" s="18" t="s">
        <v>49</v>
      </c>
      <c r="HWI575" s="18" t="s">
        <v>49</v>
      </c>
      <c r="HWJ575" s="18" t="s">
        <v>49</v>
      </c>
      <c r="HWK575" s="18" t="s">
        <v>49</v>
      </c>
      <c r="HWL575" s="18" t="s">
        <v>49</v>
      </c>
      <c r="HWM575" s="18" t="s">
        <v>49</v>
      </c>
      <c r="HWN575" s="18" t="s">
        <v>49</v>
      </c>
      <c r="HWO575" s="18" t="s">
        <v>49</v>
      </c>
      <c r="HWP575" s="18" t="s">
        <v>49</v>
      </c>
      <c r="HWQ575" s="18" t="s">
        <v>49</v>
      </c>
      <c r="HWR575" s="18" t="s">
        <v>49</v>
      </c>
      <c r="HWS575" s="18" t="s">
        <v>49</v>
      </c>
      <c r="HWT575" s="18" t="s">
        <v>49</v>
      </c>
      <c r="HWU575" s="18" t="s">
        <v>49</v>
      </c>
      <c r="HWV575" s="18" t="s">
        <v>49</v>
      </c>
      <c r="HWW575" s="18" t="s">
        <v>49</v>
      </c>
      <c r="HWX575" s="18" t="s">
        <v>49</v>
      </c>
      <c r="HWY575" s="18" t="s">
        <v>49</v>
      </c>
      <c r="HWZ575" s="18" t="s">
        <v>49</v>
      </c>
      <c r="HXA575" s="18" t="s">
        <v>49</v>
      </c>
      <c r="HXB575" s="18" t="s">
        <v>49</v>
      </c>
      <c r="HXC575" s="18" t="s">
        <v>49</v>
      </c>
      <c r="HXD575" s="18" t="s">
        <v>49</v>
      </c>
      <c r="HXE575" s="18" t="s">
        <v>49</v>
      </c>
      <c r="HXF575" s="18" t="s">
        <v>49</v>
      </c>
      <c r="HXG575" s="18" t="s">
        <v>49</v>
      </c>
      <c r="HXH575" s="18" t="s">
        <v>49</v>
      </c>
      <c r="HXI575" s="18" t="s">
        <v>49</v>
      </c>
      <c r="HXJ575" s="18" t="s">
        <v>49</v>
      </c>
      <c r="HXK575" s="18" t="s">
        <v>49</v>
      </c>
      <c r="HXL575" s="18" t="s">
        <v>49</v>
      </c>
      <c r="HXM575" s="18" t="s">
        <v>49</v>
      </c>
      <c r="HXN575" s="18" t="s">
        <v>49</v>
      </c>
      <c r="HXO575" s="18" t="s">
        <v>49</v>
      </c>
      <c r="HXP575" s="18" t="s">
        <v>49</v>
      </c>
      <c r="HXQ575" s="18" t="s">
        <v>49</v>
      </c>
      <c r="HXR575" s="18" t="s">
        <v>49</v>
      </c>
      <c r="HXS575" s="18" t="s">
        <v>49</v>
      </c>
      <c r="HXT575" s="18" t="s">
        <v>49</v>
      </c>
      <c r="HXU575" s="18" t="s">
        <v>49</v>
      </c>
      <c r="HXV575" s="18" t="s">
        <v>49</v>
      </c>
      <c r="HXW575" s="18" t="s">
        <v>49</v>
      </c>
      <c r="HXX575" s="18" t="s">
        <v>49</v>
      </c>
      <c r="HXY575" s="18" t="s">
        <v>49</v>
      </c>
      <c r="HXZ575" s="18" t="s">
        <v>49</v>
      </c>
      <c r="HYA575" s="18" t="s">
        <v>49</v>
      </c>
      <c r="HYB575" s="18" t="s">
        <v>49</v>
      </c>
      <c r="HYC575" s="18" t="s">
        <v>49</v>
      </c>
      <c r="HYD575" s="18" t="s">
        <v>49</v>
      </c>
      <c r="HYE575" s="18" t="s">
        <v>49</v>
      </c>
      <c r="HYF575" s="18" t="s">
        <v>49</v>
      </c>
      <c r="HYG575" s="18" t="s">
        <v>49</v>
      </c>
      <c r="HYH575" s="18" t="s">
        <v>49</v>
      </c>
      <c r="HYI575" s="18" t="s">
        <v>49</v>
      </c>
      <c r="HYJ575" s="18" t="s">
        <v>49</v>
      </c>
      <c r="HYK575" s="18" t="s">
        <v>49</v>
      </c>
      <c r="HYL575" s="18" t="s">
        <v>49</v>
      </c>
      <c r="HYM575" s="18" t="s">
        <v>49</v>
      </c>
      <c r="HYN575" s="18" t="s">
        <v>49</v>
      </c>
      <c r="HYO575" s="18" t="s">
        <v>49</v>
      </c>
      <c r="HYP575" s="18" t="s">
        <v>49</v>
      </c>
      <c r="HYQ575" s="18" t="s">
        <v>49</v>
      </c>
      <c r="HYR575" s="18" t="s">
        <v>49</v>
      </c>
      <c r="HYS575" s="18" t="s">
        <v>49</v>
      </c>
      <c r="HYT575" s="18" t="s">
        <v>49</v>
      </c>
      <c r="HYU575" s="18" t="s">
        <v>49</v>
      </c>
      <c r="HYV575" s="18" t="s">
        <v>49</v>
      </c>
      <c r="HYW575" s="18" t="s">
        <v>49</v>
      </c>
      <c r="HYX575" s="18" t="s">
        <v>49</v>
      </c>
      <c r="HYY575" s="18" t="s">
        <v>49</v>
      </c>
      <c r="HYZ575" s="18" t="s">
        <v>49</v>
      </c>
      <c r="HZA575" s="18" t="s">
        <v>49</v>
      </c>
      <c r="HZB575" s="18" t="s">
        <v>49</v>
      </c>
      <c r="HZC575" s="18" t="s">
        <v>49</v>
      </c>
      <c r="HZD575" s="18" t="s">
        <v>49</v>
      </c>
      <c r="HZE575" s="18" t="s">
        <v>49</v>
      </c>
      <c r="HZF575" s="18" t="s">
        <v>49</v>
      </c>
      <c r="HZG575" s="18" t="s">
        <v>49</v>
      </c>
      <c r="HZH575" s="18" t="s">
        <v>49</v>
      </c>
      <c r="HZI575" s="18" t="s">
        <v>49</v>
      </c>
      <c r="HZJ575" s="18" t="s">
        <v>49</v>
      </c>
      <c r="HZK575" s="18" t="s">
        <v>49</v>
      </c>
      <c r="HZL575" s="18" t="s">
        <v>49</v>
      </c>
      <c r="HZM575" s="18" t="s">
        <v>49</v>
      </c>
      <c r="HZN575" s="18" t="s">
        <v>49</v>
      </c>
      <c r="HZO575" s="18" t="s">
        <v>49</v>
      </c>
      <c r="HZP575" s="18" t="s">
        <v>49</v>
      </c>
      <c r="HZQ575" s="18" t="s">
        <v>49</v>
      </c>
      <c r="HZR575" s="18" t="s">
        <v>49</v>
      </c>
      <c r="HZS575" s="18" t="s">
        <v>49</v>
      </c>
      <c r="HZT575" s="18" t="s">
        <v>49</v>
      </c>
      <c r="HZU575" s="18" t="s">
        <v>49</v>
      </c>
      <c r="HZV575" s="18" t="s">
        <v>49</v>
      </c>
      <c r="HZW575" s="18" t="s">
        <v>49</v>
      </c>
      <c r="HZX575" s="18" t="s">
        <v>49</v>
      </c>
      <c r="HZY575" s="18" t="s">
        <v>49</v>
      </c>
      <c r="HZZ575" s="18" t="s">
        <v>49</v>
      </c>
      <c r="IAA575" s="18" t="s">
        <v>49</v>
      </c>
      <c r="IAB575" s="18" t="s">
        <v>49</v>
      </c>
      <c r="IAC575" s="18" t="s">
        <v>49</v>
      </c>
      <c r="IAD575" s="18" t="s">
        <v>49</v>
      </c>
      <c r="IAE575" s="18" t="s">
        <v>49</v>
      </c>
      <c r="IAF575" s="18" t="s">
        <v>49</v>
      </c>
      <c r="IAG575" s="18" t="s">
        <v>49</v>
      </c>
      <c r="IAH575" s="18" t="s">
        <v>49</v>
      </c>
      <c r="IAI575" s="18" t="s">
        <v>49</v>
      </c>
      <c r="IAJ575" s="18" t="s">
        <v>49</v>
      </c>
      <c r="IAK575" s="18" t="s">
        <v>49</v>
      </c>
      <c r="IAL575" s="18" t="s">
        <v>49</v>
      </c>
      <c r="IAM575" s="18" t="s">
        <v>49</v>
      </c>
      <c r="IAN575" s="18" t="s">
        <v>49</v>
      </c>
      <c r="IAO575" s="18" t="s">
        <v>49</v>
      </c>
      <c r="IAP575" s="18" t="s">
        <v>49</v>
      </c>
      <c r="IAQ575" s="18" t="s">
        <v>49</v>
      </c>
      <c r="IAR575" s="18" t="s">
        <v>49</v>
      </c>
      <c r="IAS575" s="18" t="s">
        <v>49</v>
      </c>
      <c r="IAT575" s="18" t="s">
        <v>49</v>
      </c>
      <c r="IAU575" s="18" t="s">
        <v>49</v>
      </c>
      <c r="IAV575" s="18" t="s">
        <v>49</v>
      </c>
      <c r="IAW575" s="18" t="s">
        <v>49</v>
      </c>
      <c r="IAX575" s="18" t="s">
        <v>49</v>
      </c>
      <c r="IAY575" s="18" t="s">
        <v>49</v>
      </c>
      <c r="IAZ575" s="18" t="s">
        <v>49</v>
      </c>
      <c r="IBA575" s="18" t="s">
        <v>49</v>
      </c>
      <c r="IBB575" s="18" t="s">
        <v>49</v>
      </c>
      <c r="IBC575" s="18" t="s">
        <v>49</v>
      </c>
      <c r="IBD575" s="18" t="s">
        <v>49</v>
      </c>
      <c r="IBE575" s="18" t="s">
        <v>49</v>
      </c>
      <c r="IBF575" s="18" t="s">
        <v>49</v>
      </c>
      <c r="IBG575" s="18" t="s">
        <v>49</v>
      </c>
      <c r="IBH575" s="18" t="s">
        <v>49</v>
      </c>
      <c r="IBI575" s="18" t="s">
        <v>49</v>
      </c>
      <c r="IBJ575" s="18" t="s">
        <v>49</v>
      </c>
      <c r="IBK575" s="18" t="s">
        <v>49</v>
      </c>
      <c r="IBL575" s="18" t="s">
        <v>49</v>
      </c>
      <c r="IBM575" s="18" t="s">
        <v>49</v>
      </c>
      <c r="IBN575" s="18" t="s">
        <v>49</v>
      </c>
      <c r="IBO575" s="18" t="s">
        <v>49</v>
      </c>
      <c r="IBP575" s="18" t="s">
        <v>49</v>
      </c>
      <c r="IBQ575" s="18" t="s">
        <v>49</v>
      </c>
      <c r="IBR575" s="18" t="s">
        <v>49</v>
      </c>
      <c r="IBS575" s="18" t="s">
        <v>49</v>
      </c>
      <c r="IBT575" s="18" t="s">
        <v>49</v>
      </c>
      <c r="IBU575" s="18" t="s">
        <v>49</v>
      </c>
      <c r="IBV575" s="18" t="s">
        <v>49</v>
      </c>
      <c r="IBW575" s="18" t="s">
        <v>49</v>
      </c>
      <c r="IBX575" s="18" t="s">
        <v>49</v>
      </c>
      <c r="IBY575" s="18" t="s">
        <v>49</v>
      </c>
      <c r="IBZ575" s="18" t="s">
        <v>49</v>
      </c>
      <c r="ICA575" s="18" t="s">
        <v>49</v>
      </c>
      <c r="ICB575" s="18" t="s">
        <v>49</v>
      </c>
      <c r="ICC575" s="18" t="s">
        <v>49</v>
      </c>
      <c r="ICD575" s="18" t="s">
        <v>49</v>
      </c>
      <c r="ICE575" s="18" t="s">
        <v>49</v>
      </c>
      <c r="ICF575" s="18" t="s">
        <v>49</v>
      </c>
      <c r="ICG575" s="18" t="s">
        <v>49</v>
      </c>
      <c r="ICH575" s="18" t="s">
        <v>49</v>
      </c>
      <c r="ICI575" s="18" t="s">
        <v>49</v>
      </c>
      <c r="ICJ575" s="18" t="s">
        <v>49</v>
      </c>
      <c r="ICK575" s="18" t="s">
        <v>49</v>
      </c>
      <c r="ICL575" s="18" t="s">
        <v>49</v>
      </c>
      <c r="ICM575" s="18" t="s">
        <v>49</v>
      </c>
      <c r="ICN575" s="18" t="s">
        <v>49</v>
      </c>
      <c r="ICO575" s="18" t="s">
        <v>49</v>
      </c>
      <c r="ICP575" s="18" t="s">
        <v>49</v>
      </c>
      <c r="ICQ575" s="18" t="s">
        <v>49</v>
      </c>
      <c r="ICR575" s="18" t="s">
        <v>49</v>
      </c>
      <c r="ICS575" s="18" t="s">
        <v>49</v>
      </c>
      <c r="ICT575" s="18" t="s">
        <v>49</v>
      </c>
      <c r="ICU575" s="18" t="s">
        <v>49</v>
      </c>
      <c r="ICV575" s="18" t="s">
        <v>49</v>
      </c>
      <c r="ICW575" s="18" t="s">
        <v>49</v>
      </c>
      <c r="ICX575" s="18" t="s">
        <v>49</v>
      </c>
      <c r="ICY575" s="18" t="s">
        <v>49</v>
      </c>
      <c r="ICZ575" s="18" t="s">
        <v>49</v>
      </c>
      <c r="IDA575" s="18" t="s">
        <v>49</v>
      </c>
      <c r="IDB575" s="18" t="s">
        <v>49</v>
      </c>
      <c r="IDC575" s="18" t="s">
        <v>49</v>
      </c>
      <c r="IDD575" s="18" t="s">
        <v>49</v>
      </c>
      <c r="IDE575" s="18" t="s">
        <v>49</v>
      </c>
      <c r="IDF575" s="18" t="s">
        <v>49</v>
      </c>
      <c r="IDG575" s="18" t="s">
        <v>49</v>
      </c>
      <c r="IDH575" s="18" t="s">
        <v>49</v>
      </c>
      <c r="IDI575" s="18" t="s">
        <v>49</v>
      </c>
      <c r="IDJ575" s="18" t="s">
        <v>49</v>
      </c>
      <c r="IDK575" s="18" t="s">
        <v>49</v>
      </c>
      <c r="IDL575" s="18" t="s">
        <v>49</v>
      </c>
      <c r="IDM575" s="18" t="s">
        <v>49</v>
      </c>
      <c r="IDN575" s="18" t="s">
        <v>49</v>
      </c>
      <c r="IDO575" s="18" t="s">
        <v>49</v>
      </c>
      <c r="IDP575" s="18" t="s">
        <v>49</v>
      </c>
      <c r="IDQ575" s="18" t="s">
        <v>49</v>
      </c>
      <c r="IDR575" s="18" t="s">
        <v>49</v>
      </c>
      <c r="IDS575" s="18" t="s">
        <v>49</v>
      </c>
      <c r="IDT575" s="18" t="s">
        <v>49</v>
      </c>
      <c r="IDU575" s="18" t="s">
        <v>49</v>
      </c>
      <c r="IDV575" s="18" t="s">
        <v>49</v>
      </c>
      <c r="IDW575" s="18" t="s">
        <v>49</v>
      </c>
      <c r="IDX575" s="18" t="s">
        <v>49</v>
      </c>
      <c r="IDY575" s="18" t="s">
        <v>49</v>
      </c>
      <c r="IDZ575" s="18" t="s">
        <v>49</v>
      </c>
      <c r="IEA575" s="18" t="s">
        <v>49</v>
      </c>
      <c r="IEB575" s="18" t="s">
        <v>49</v>
      </c>
      <c r="IEC575" s="18" t="s">
        <v>49</v>
      </c>
      <c r="IED575" s="18" t="s">
        <v>49</v>
      </c>
      <c r="IEE575" s="18" t="s">
        <v>49</v>
      </c>
      <c r="IEF575" s="18" t="s">
        <v>49</v>
      </c>
      <c r="IEG575" s="18" t="s">
        <v>49</v>
      </c>
      <c r="IEH575" s="18" t="s">
        <v>49</v>
      </c>
      <c r="IEI575" s="18" t="s">
        <v>49</v>
      </c>
      <c r="IEJ575" s="18" t="s">
        <v>49</v>
      </c>
      <c r="IEK575" s="18" t="s">
        <v>49</v>
      </c>
      <c r="IEL575" s="18" t="s">
        <v>49</v>
      </c>
      <c r="IEM575" s="18" t="s">
        <v>49</v>
      </c>
      <c r="IEN575" s="18" t="s">
        <v>49</v>
      </c>
      <c r="IEO575" s="18" t="s">
        <v>49</v>
      </c>
      <c r="IEP575" s="18" t="s">
        <v>49</v>
      </c>
      <c r="IEQ575" s="18" t="s">
        <v>49</v>
      </c>
      <c r="IER575" s="18" t="s">
        <v>49</v>
      </c>
      <c r="IES575" s="18" t="s">
        <v>49</v>
      </c>
      <c r="IET575" s="18" t="s">
        <v>49</v>
      </c>
      <c r="IEU575" s="18" t="s">
        <v>49</v>
      </c>
      <c r="IEV575" s="18" t="s">
        <v>49</v>
      </c>
      <c r="IEW575" s="18" t="s">
        <v>49</v>
      </c>
      <c r="IEX575" s="18" t="s">
        <v>49</v>
      </c>
      <c r="IEY575" s="18" t="s">
        <v>49</v>
      </c>
      <c r="IEZ575" s="18" t="s">
        <v>49</v>
      </c>
      <c r="IFA575" s="18" t="s">
        <v>49</v>
      </c>
      <c r="IFB575" s="18" t="s">
        <v>49</v>
      </c>
      <c r="IFC575" s="18" t="s">
        <v>49</v>
      </c>
      <c r="IFD575" s="18" t="s">
        <v>49</v>
      </c>
      <c r="IFE575" s="18" t="s">
        <v>49</v>
      </c>
      <c r="IFF575" s="18" t="s">
        <v>49</v>
      </c>
      <c r="IFG575" s="18" t="s">
        <v>49</v>
      </c>
      <c r="IFH575" s="18" t="s">
        <v>49</v>
      </c>
      <c r="IFI575" s="18" t="s">
        <v>49</v>
      </c>
      <c r="IFJ575" s="18" t="s">
        <v>49</v>
      </c>
      <c r="IFK575" s="18" t="s">
        <v>49</v>
      </c>
      <c r="IFL575" s="18" t="s">
        <v>49</v>
      </c>
      <c r="IFM575" s="18" t="s">
        <v>49</v>
      </c>
      <c r="IFN575" s="18" t="s">
        <v>49</v>
      </c>
      <c r="IFO575" s="18" t="s">
        <v>49</v>
      </c>
      <c r="IFP575" s="18" t="s">
        <v>49</v>
      </c>
      <c r="IFQ575" s="18" t="s">
        <v>49</v>
      </c>
      <c r="IFR575" s="18" t="s">
        <v>49</v>
      </c>
      <c r="IFS575" s="18" t="s">
        <v>49</v>
      </c>
      <c r="IFT575" s="18" t="s">
        <v>49</v>
      </c>
      <c r="IFU575" s="18" t="s">
        <v>49</v>
      </c>
      <c r="IFV575" s="18" t="s">
        <v>49</v>
      </c>
      <c r="IFW575" s="18" t="s">
        <v>49</v>
      </c>
      <c r="IFX575" s="18" t="s">
        <v>49</v>
      </c>
      <c r="IFY575" s="18" t="s">
        <v>49</v>
      </c>
      <c r="IFZ575" s="18" t="s">
        <v>49</v>
      </c>
      <c r="IGA575" s="18" t="s">
        <v>49</v>
      </c>
      <c r="IGB575" s="18" t="s">
        <v>49</v>
      </c>
      <c r="IGC575" s="18" t="s">
        <v>49</v>
      </c>
      <c r="IGD575" s="18" t="s">
        <v>49</v>
      </c>
      <c r="IGE575" s="18" t="s">
        <v>49</v>
      </c>
      <c r="IGF575" s="18" t="s">
        <v>49</v>
      </c>
      <c r="IGG575" s="18" t="s">
        <v>49</v>
      </c>
      <c r="IGH575" s="18" t="s">
        <v>49</v>
      </c>
      <c r="IGI575" s="18" t="s">
        <v>49</v>
      </c>
      <c r="IGJ575" s="18" t="s">
        <v>49</v>
      </c>
      <c r="IGK575" s="18" t="s">
        <v>49</v>
      </c>
      <c r="IGL575" s="18" t="s">
        <v>49</v>
      </c>
      <c r="IGM575" s="18" t="s">
        <v>49</v>
      </c>
      <c r="IGN575" s="18" t="s">
        <v>49</v>
      </c>
      <c r="IGO575" s="18" t="s">
        <v>49</v>
      </c>
      <c r="IGP575" s="18" t="s">
        <v>49</v>
      </c>
      <c r="IGQ575" s="18" t="s">
        <v>49</v>
      </c>
      <c r="IGR575" s="18" t="s">
        <v>49</v>
      </c>
      <c r="IGS575" s="18" t="s">
        <v>49</v>
      </c>
      <c r="IGT575" s="18" t="s">
        <v>49</v>
      </c>
      <c r="IGU575" s="18" t="s">
        <v>49</v>
      </c>
      <c r="IGV575" s="18" t="s">
        <v>49</v>
      </c>
      <c r="IGW575" s="18" t="s">
        <v>49</v>
      </c>
      <c r="IGX575" s="18" t="s">
        <v>49</v>
      </c>
      <c r="IGY575" s="18" t="s">
        <v>49</v>
      </c>
      <c r="IGZ575" s="18" t="s">
        <v>49</v>
      </c>
      <c r="IHA575" s="18" t="s">
        <v>49</v>
      </c>
      <c r="IHB575" s="18" t="s">
        <v>49</v>
      </c>
      <c r="IHC575" s="18" t="s">
        <v>49</v>
      </c>
      <c r="IHD575" s="18" t="s">
        <v>49</v>
      </c>
      <c r="IHE575" s="18" t="s">
        <v>49</v>
      </c>
      <c r="IHF575" s="18" t="s">
        <v>49</v>
      </c>
      <c r="IHG575" s="18" t="s">
        <v>49</v>
      </c>
      <c r="IHH575" s="18" t="s">
        <v>49</v>
      </c>
      <c r="IHI575" s="18" t="s">
        <v>49</v>
      </c>
      <c r="IHJ575" s="18" t="s">
        <v>49</v>
      </c>
      <c r="IHK575" s="18" t="s">
        <v>49</v>
      </c>
      <c r="IHL575" s="18" t="s">
        <v>49</v>
      </c>
      <c r="IHM575" s="18" t="s">
        <v>49</v>
      </c>
      <c r="IHN575" s="18" t="s">
        <v>49</v>
      </c>
      <c r="IHO575" s="18" t="s">
        <v>49</v>
      </c>
      <c r="IHP575" s="18" t="s">
        <v>49</v>
      </c>
      <c r="IHQ575" s="18" t="s">
        <v>49</v>
      </c>
      <c r="IHR575" s="18" t="s">
        <v>49</v>
      </c>
      <c r="IHS575" s="18" t="s">
        <v>49</v>
      </c>
      <c r="IHT575" s="18" t="s">
        <v>49</v>
      </c>
      <c r="IHU575" s="18" t="s">
        <v>49</v>
      </c>
      <c r="IHV575" s="18" t="s">
        <v>49</v>
      </c>
      <c r="IHW575" s="18" t="s">
        <v>49</v>
      </c>
      <c r="IHX575" s="18" t="s">
        <v>49</v>
      </c>
      <c r="IHY575" s="18" t="s">
        <v>49</v>
      </c>
      <c r="IHZ575" s="18" t="s">
        <v>49</v>
      </c>
      <c r="IIA575" s="18" t="s">
        <v>49</v>
      </c>
      <c r="IIB575" s="18" t="s">
        <v>49</v>
      </c>
      <c r="IIC575" s="18" t="s">
        <v>49</v>
      </c>
      <c r="IID575" s="18" t="s">
        <v>49</v>
      </c>
      <c r="IIE575" s="18" t="s">
        <v>49</v>
      </c>
      <c r="IIF575" s="18" t="s">
        <v>49</v>
      </c>
      <c r="IIG575" s="18" t="s">
        <v>49</v>
      </c>
      <c r="IIH575" s="18" t="s">
        <v>49</v>
      </c>
      <c r="III575" s="18" t="s">
        <v>49</v>
      </c>
      <c r="IIJ575" s="18" t="s">
        <v>49</v>
      </c>
      <c r="IIK575" s="18" t="s">
        <v>49</v>
      </c>
      <c r="IIL575" s="18" t="s">
        <v>49</v>
      </c>
      <c r="IIM575" s="18" t="s">
        <v>49</v>
      </c>
      <c r="IIN575" s="18" t="s">
        <v>49</v>
      </c>
      <c r="IIO575" s="18" t="s">
        <v>49</v>
      </c>
      <c r="IIP575" s="18" t="s">
        <v>49</v>
      </c>
      <c r="IIQ575" s="18" t="s">
        <v>49</v>
      </c>
      <c r="IIR575" s="18" t="s">
        <v>49</v>
      </c>
      <c r="IIS575" s="18" t="s">
        <v>49</v>
      </c>
      <c r="IIT575" s="18" t="s">
        <v>49</v>
      </c>
      <c r="IIU575" s="18" t="s">
        <v>49</v>
      </c>
      <c r="IIV575" s="18" t="s">
        <v>49</v>
      </c>
      <c r="IIW575" s="18" t="s">
        <v>49</v>
      </c>
      <c r="IIX575" s="18" t="s">
        <v>49</v>
      </c>
      <c r="IIY575" s="18" t="s">
        <v>49</v>
      </c>
      <c r="IIZ575" s="18" t="s">
        <v>49</v>
      </c>
      <c r="IJA575" s="18" t="s">
        <v>49</v>
      </c>
      <c r="IJB575" s="18" t="s">
        <v>49</v>
      </c>
      <c r="IJC575" s="18" t="s">
        <v>49</v>
      </c>
      <c r="IJD575" s="18" t="s">
        <v>49</v>
      </c>
      <c r="IJE575" s="18" t="s">
        <v>49</v>
      </c>
      <c r="IJF575" s="18" t="s">
        <v>49</v>
      </c>
      <c r="IJG575" s="18" t="s">
        <v>49</v>
      </c>
      <c r="IJH575" s="18" t="s">
        <v>49</v>
      </c>
      <c r="IJI575" s="18" t="s">
        <v>49</v>
      </c>
      <c r="IJJ575" s="18" t="s">
        <v>49</v>
      </c>
      <c r="IJK575" s="18" t="s">
        <v>49</v>
      </c>
      <c r="IJL575" s="18" t="s">
        <v>49</v>
      </c>
      <c r="IJM575" s="18" t="s">
        <v>49</v>
      </c>
      <c r="IJN575" s="18" t="s">
        <v>49</v>
      </c>
      <c r="IJO575" s="18" t="s">
        <v>49</v>
      </c>
      <c r="IJP575" s="18" t="s">
        <v>49</v>
      </c>
      <c r="IJQ575" s="18" t="s">
        <v>49</v>
      </c>
      <c r="IJR575" s="18" t="s">
        <v>49</v>
      </c>
      <c r="IJS575" s="18" t="s">
        <v>49</v>
      </c>
      <c r="IJT575" s="18" t="s">
        <v>49</v>
      </c>
      <c r="IJU575" s="18" t="s">
        <v>49</v>
      </c>
      <c r="IJV575" s="18" t="s">
        <v>49</v>
      </c>
      <c r="IJW575" s="18" t="s">
        <v>49</v>
      </c>
      <c r="IJX575" s="18" t="s">
        <v>49</v>
      </c>
      <c r="IJY575" s="18" t="s">
        <v>49</v>
      </c>
      <c r="IJZ575" s="18" t="s">
        <v>49</v>
      </c>
      <c r="IKA575" s="18" t="s">
        <v>49</v>
      </c>
      <c r="IKB575" s="18" t="s">
        <v>49</v>
      </c>
      <c r="IKC575" s="18" t="s">
        <v>49</v>
      </c>
      <c r="IKD575" s="18" t="s">
        <v>49</v>
      </c>
      <c r="IKE575" s="18" t="s">
        <v>49</v>
      </c>
      <c r="IKF575" s="18" t="s">
        <v>49</v>
      </c>
      <c r="IKG575" s="18" t="s">
        <v>49</v>
      </c>
      <c r="IKH575" s="18" t="s">
        <v>49</v>
      </c>
      <c r="IKI575" s="18" t="s">
        <v>49</v>
      </c>
      <c r="IKJ575" s="18" t="s">
        <v>49</v>
      </c>
      <c r="IKK575" s="18" t="s">
        <v>49</v>
      </c>
      <c r="IKL575" s="18" t="s">
        <v>49</v>
      </c>
      <c r="IKM575" s="18" t="s">
        <v>49</v>
      </c>
      <c r="IKN575" s="18" t="s">
        <v>49</v>
      </c>
      <c r="IKO575" s="18" t="s">
        <v>49</v>
      </c>
      <c r="IKP575" s="18" t="s">
        <v>49</v>
      </c>
      <c r="IKQ575" s="18" t="s">
        <v>49</v>
      </c>
      <c r="IKR575" s="18" t="s">
        <v>49</v>
      </c>
      <c r="IKS575" s="18" t="s">
        <v>49</v>
      </c>
      <c r="IKT575" s="18" t="s">
        <v>49</v>
      </c>
      <c r="IKU575" s="18" t="s">
        <v>49</v>
      </c>
      <c r="IKV575" s="18" t="s">
        <v>49</v>
      </c>
      <c r="IKW575" s="18" t="s">
        <v>49</v>
      </c>
      <c r="IKX575" s="18" t="s">
        <v>49</v>
      </c>
      <c r="IKY575" s="18" t="s">
        <v>49</v>
      </c>
      <c r="IKZ575" s="18" t="s">
        <v>49</v>
      </c>
      <c r="ILA575" s="18" t="s">
        <v>49</v>
      </c>
      <c r="ILB575" s="18" t="s">
        <v>49</v>
      </c>
      <c r="ILC575" s="18" t="s">
        <v>49</v>
      </c>
      <c r="ILD575" s="18" t="s">
        <v>49</v>
      </c>
      <c r="ILE575" s="18" t="s">
        <v>49</v>
      </c>
      <c r="ILF575" s="18" t="s">
        <v>49</v>
      </c>
      <c r="ILG575" s="18" t="s">
        <v>49</v>
      </c>
      <c r="ILH575" s="18" t="s">
        <v>49</v>
      </c>
      <c r="ILI575" s="18" t="s">
        <v>49</v>
      </c>
      <c r="ILJ575" s="18" t="s">
        <v>49</v>
      </c>
      <c r="ILK575" s="18" t="s">
        <v>49</v>
      </c>
      <c r="ILL575" s="18" t="s">
        <v>49</v>
      </c>
      <c r="ILM575" s="18" t="s">
        <v>49</v>
      </c>
      <c r="ILN575" s="18" t="s">
        <v>49</v>
      </c>
      <c r="ILO575" s="18" t="s">
        <v>49</v>
      </c>
      <c r="ILP575" s="18" t="s">
        <v>49</v>
      </c>
      <c r="ILQ575" s="18" t="s">
        <v>49</v>
      </c>
      <c r="ILR575" s="18" t="s">
        <v>49</v>
      </c>
      <c r="ILS575" s="18" t="s">
        <v>49</v>
      </c>
      <c r="ILT575" s="18" t="s">
        <v>49</v>
      </c>
      <c r="ILU575" s="18" t="s">
        <v>49</v>
      </c>
      <c r="ILV575" s="18" t="s">
        <v>49</v>
      </c>
      <c r="ILW575" s="18" t="s">
        <v>49</v>
      </c>
      <c r="ILX575" s="18" t="s">
        <v>49</v>
      </c>
      <c r="ILY575" s="18" t="s">
        <v>49</v>
      </c>
      <c r="ILZ575" s="18" t="s">
        <v>49</v>
      </c>
      <c r="IMA575" s="18" t="s">
        <v>49</v>
      </c>
      <c r="IMB575" s="18" t="s">
        <v>49</v>
      </c>
      <c r="IMC575" s="18" t="s">
        <v>49</v>
      </c>
      <c r="IMD575" s="18" t="s">
        <v>49</v>
      </c>
      <c r="IME575" s="18" t="s">
        <v>49</v>
      </c>
      <c r="IMF575" s="18" t="s">
        <v>49</v>
      </c>
      <c r="IMG575" s="18" t="s">
        <v>49</v>
      </c>
      <c r="IMH575" s="18" t="s">
        <v>49</v>
      </c>
      <c r="IMI575" s="18" t="s">
        <v>49</v>
      </c>
      <c r="IMJ575" s="18" t="s">
        <v>49</v>
      </c>
      <c r="IMK575" s="18" t="s">
        <v>49</v>
      </c>
      <c r="IML575" s="18" t="s">
        <v>49</v>
      </c>
      <c r="IMM575" s="18" t="s">
        <v>49</v>
      </c>
      <c r="IMN575" s="18" t="s">
        <v>49</v>
      </c>
      <c r="IMO575" s="18" t="s">
        <v>49</v>
      </c>
      <c r="IMP575" s="18" t="s">
        <v>49</v>
      </c>
      <c r="IMQ575" s="18" t="s">
        <v>49</v>
      </c>
      <c r="IMR575" s="18" t="s">
        <v>49</v>
      </c>
      <c r="IMS575" s="18" t="s">
        <v>49</v>
      </c>
      <c r="IMT575" s="18" t="s">
        <v>49</v>
      </c>
      <c r="IMU575" s="18" t="s">
        <v>49</v>
      </c>
      <c r="IMV575" s="18" t="s">
        <v>49</v>
      </c>
      <c r="IMW575" s="18" t="s">
        <v>49</v>
      </c>
      <c r="IMX575" s="18" t="s">
        <v>49</v>
      </c>
      <c r="IMY575" s="18" t="s">
        <v>49</v>
      </c>
      <c r="IMZ575" s="18" t="s">
        <v>49</v>
      </c>
      <c r="INA575" s="18" t="s">
        <v>49</v>
      </c>
      <c r="INB575" s="18" t="s">
        <v>49</v>
      </c>
      <c r="INC575" s="18" t="s">
        <v>49</v>
      </c>
      <c r="IND575" s="18" t="s">
        <v>49</v>
      </c>
      <c r="INE575" s="18" t="s">
        <v>49</v>
      </c>
      <c r="INF575" s="18" t="s">
        <v>49</v>
      </c>
      <c r="ING575" s="18" t="s">
        <v>49</v>
      </c>
      <c r="INH575" s="18" t="s">
        <v>49</v>
      </c>
      <c r="INI575" s="18" t="s">
        <v>49</v>
      </c>
      <c r="INJ575" s="18" t="s">
        <v>49</v>
      </c>
      <c r="INK575" s="18" t="s">
        <v>49</v>
      </c>
      <c r="INL575" s="18" t="s">
        <v>49</v>
      </c>
      <c r="INM575" s="18" t="s">
        <v>49</v>
      </c>
      <c r="INN575" s="18" t="s">
        <v>49</v>
      </c>
      <c r="INO575" s="18" t="s">
        <v>49</v>
      </c>
      <c r="INP575" s="18" t="s">
        <v>49</v>
      </c>
      <c r="INQ575" s="18" t="s">
        <v>49</v>
      </c>
      <c r="INR575" s="18" t="s">
        <v>49</v>
      </c>
      <c r="INS575" s="18" t="s">
        <v>49</v>
      </c>
      <c r="INT575" s="18" t="s">
        <v>49</v>
      </c>
      <c r="INU575" s="18" t="s">
        <v>49</v>
      </c>
      <c r="INV575" s="18" t="s">
        <v>49</v>
      </c>
      <c r="INW575" s="18" t="s">
        <v>49</v>
      </c>
      <c r="INX575" s="18" t="s">
        <v>49</v>
      </c>
      <c r="INY575" s="18" t="s">
        <v>49</v>
      </c>
      <c r="INZ575" s="18" t="s">
        <v>49</v>
      </c>
      <c r="IOA575" s="18" t="s">
        <v>49</v>
      </c>
      <c r="IOB575" s="18" t="s">
        <v>49</v>
      </c>
      <c r="IOC575" s="18" t="s">
        <v>49</v>
      </c>
      <c r="IOD575" s="18" t="s">
        <v>49</v>
      </c>
      <c r="IOE575" s="18" t="s">
        <v>49</v>
      </c>
      <c r="IOF575" s="18" t="s">
        <v>49</v>
      </c>
      <c r="IOG575" s="18" t="s">
        <v>49</v>
      </c>
      <c r="IOH575" s="18" t="s">
        <v>49</v>
      </c>
      <c r="IOI575" s="18" t="s">
        <v>49</v>
      </c>
      <c r="IOJ575" s="18" t="s">
        <v>49</v>
      </c>
      <c r="IOK575" s="18" t="s">
        <v>49</v>
      </c>
      <c r="IOL575" s="18" t="s">
        <v>49</v>
      </c>
      <c r="IOM575" s="18" t="s">
        <v>49</v>
      </c>
      <c r="ION575" s="18" t="s">
        <v>49</v>
      </c>
      <c r="IOO575" s="18" t="s">
        <v>49</v>
      </c>
      <c r="IOP575" s="18" t="s">
        <v>49</v>
      </c>
      <c r="IOQ575" s="18" t="s">
        <v>49</v>
      </c>
      <c r="IOR575" s="18" t="s">
        <v>49</v>
      </c>
      <c r="IOS575" s="18" t="s">
        <v>49</v>
      </c>
      <c r="IOT575" s="18" t="s">
        <v>49</v>
      </c>
      <c r="IOU575" s="18" t="s">
        <v>49</v>
      </c>
      <c r="IOV575" s="18" t="s">
        <v>49</v>
      </c>
      <c r="IOW575" s="18" t="s">
        <v>49</v>
      </c>
      <c r="IOX575" s="18" t="s">
        <v>49</v>
      </c>
      <c r="IOY575" s="18" t="s">
        <v>49</v>
      </c>
      <c r="IOZ575" s="18" t="s">
        <v>49</v>
      </c>
      <c r="IPA575" s="18" t="s">
        <v>49</v>
      </c>
      <c r="IPB575" s="18" t="s">
        <v>49</v>
      </c>
      <c r="IPC575" s="18" t="s">
        <v>49</v>
      </c>
      <c r="IPD575" s="18" t="s">
        <v>49</v>
      </c>
      <c r="IPE575" s="18" t="s">
        <v>49</v>
      </c>
      <c r="IPF575" s="18" t="s">
        <v>49</v>
      </c>
      <c r="IPG575" s="18" t="s">
        <v>49</v>
      </c>
      <c r="IPH575" s="18" t="s">
        <v>49</v>
      </c>
      <c r="IPI575" s="18" t="s">
        <v>49</v>
      </c>
      <c r="IPJ575" s="18" t="s">
        <v>49</v>
      </c>
      <c r="IPK575" s="18" t="s">
        <v>49</v>
      </c>
      <c r="IPL575" s="18" t="s">
        <v>49</v>
      </c>
      <c r="IPM575" s="18" t="s">
        <v>49</v>
      </c>
      <c r="IPN575" s="18" t="s">
        <v>49</v>
      </c>
      <c r="IPO575" s="18" t="s">
        <v>49</v>
      </c>
      <c r="IPP575" s="18" t="s">
        <v>49</v>
      </c>
      <c r="IPQ575" s="18" t="s">
        <v>49</v>
      </c>
      <c r="IPR575" s="18" t="s">
        <v>49</v>
      </c>
      <c r="IPS575" s="18" t="s">
        <v>49</v>
      </c>
      <c r="IPT575" s="18" t="s">
        <v>49</v>
      </c>
      <c r="IPU575" s="18" t="s">
        <v>49</v>
      </c>
      <c r="IPV575" s="18" t="s">
        <v>49</v>
      </c>
      <c r="IPW575" s="18" t="s">
        <v>49</v>
      </c>
      <c r="IPX575" s="18" t="s">
        <v>49</v>
      </c>
      <c r="IPY575" s="18" t="s">
        <v>49</v>
      </c>
      <c r="IPZ575" s="18" t="s">
        <v>49</v>
      </c>
      <c r="IQA575" s="18" t="s">
        <v>49</v>
      </c>
      <c r="IQB575" s="18" t="s">
        <v>49</v>
      </c>
      <c r="IQC575" s="18" t="s">
        <v>49</v>
      </c>
      <c r="IQD575" s="18" t="s">
        <v>49</v>
      </c>
      <c r="IQE575" s="18" t="s">
        <v>49</v>
      </c>
      <c r="IQF575" s="18" t="s">
        <v>49</v>
      </c>
      <c r="IQG575" s="18" t="s">
        <v>49</v>
      </c>
      <c r="IQH575" s="18" t="s">
        <v>49</v>
      </c>
      <c r="IQI575" s="18" t="s">
        <v>49</v>
      </c>
      <c r="IQJ575" s="18" t="s">
        <v>49</v>
      </c>
      <c r="IQK575" s="18" t="s">
        <v>49</v>
      </c>
      <c r="IQL575" s="18" t="s">
        <v>49</v>
      </c>
      <c r="IQM575" s="18" t="s">
        <v>49</v>
      </c>
      <c r="IQN575" s="18" t="s">
        <v>49</v>
      </c>
      <c r="IQO575" s="18" t="s">
        <v>49</v>
      </c>
      <c r="IQP575" s="18" t="s">
        <v>49</v>
      </c>
      <c r="IQQ575" s="18" t="s">
        <v>49</v>
      </c>
      <c r="IQR575" s="18" t="s">
        <v>49</v>
      </c>
      <c r="IQS575" s="18" t="s">
        <v>49</v>
      </c>
      <c r="IQT575" s="18" t="s">
        <v>49</v>
      </c>
      <c r="IQU575" s="18" t="s">
        <v>49</v>
      </c>
      <c r="IQV575" s="18" t="s">
        <v>49</v>
      </c>
      <c r="IQW575" s="18" t="s">
        <v>49</v>
      </c>
      <c r="IQX575" s="18" t="s">
        <v>49</v>
      </c>
      <c r="IQY575" s="18" t="s">
        <v>49</v>
      </c>
      <c r="IQZ575" s="18" t="s">
        <v>49</v>
      </c>
      <c r="IRA575" s="18" t="s">
        <v>49</v>
      </c>
      <c r="IRB575" s="18" t="s">
        <v>49</v>
      </c>
      <c r="IRC575" s="18" t="s">
        <v>49</v>
      </c>
      <c r="IRD575" s="18" t="s">
        <v>49</v>
      </c>
      <c r="IRE575" s="18" t="s">
        <v>49</v>
      </c>
      <c r="IRF575" s="18" t="s">
        <v>49</v>
      </c>
      <c r="IRG575" s="18" t="s">
        <v>49</v>
      </c>
      <c r="IRH575" s="18" t="s">
        <v>49</v>
      </c>
      <c r="IRI575" s="18" t="s">
        <v>49</v>
      </c>
      <c r="IRJ575" s="18" t="s">
        <v>49</v>
      </c>
      <c r="IRK575" s="18" t="s">
        <v>49</v>
      </c>
      <c r="IRL575" s="18" t="s">
        <v>49</v>
      </c>
      <c r="IRM575" s="18" t="s">
        <v>49</v>
      </c>
      <c r="IRN575" s="18" t="s">
        <v>49</v>
      </c>
      <c r="IRO575" s="18" t="s">
        <v>49</v>
      </c>
      <c r="IRP575" s="18" t="s">
        <v>49</v>
      </c>
      <c r="IRQ575" s="18" t="s">
        <v>49</v>
      </c>
      <c r="IRR575" s="18" t="s">
        <v>49</v>
      </c>
      <c r="IRS575" s="18" t="s">
        <v>49</v>
      </c>
      <c r="IRT575" s="18" t="s">
        <v>49</v>
      </c>
      <c r="IRU575" s="18" t="s">
        <v>49</v>
      </c>
      <c r="IRV575" s="18" t="s">
        <v>49</v>
      </c>
      <c r="IRW575" s="18" t="s">
        <v>49</v>
      </c>
      <c r="IRX575" s="18" t="s">
        <v>49</v>
      </c>
      <c r="IRY575" s="18" t="s">
        <v>49</v>
      </c>
      <c r="IRZ575" s="18" t="s">
        <v>49</v>
      </c>
      <c r="ISA575" s="18" t="s">
        <v>49</v>
      </c>
      <c r="ISB575" s="18" t="s">
        <v>49</v>
      </c>
      <c r="ISC575" s="18" t="s">
        <v>49</v>
      </c>
      <c r="ISD575" s="18" t="s">
        <v>49</v>
      </c>
      <c r="ISE575" s="18" t="s">
        <v>49</v>
      </c>
      <c r="ISF575" s="18" t="s">
        <v>49</v>
      </c>
      <c r="ISG575" s="18" t="s">
        <v>49</v>
      </c>
      <c r="ISH575" s="18" t="s">
        <v>49</v>
      </c>
      <c r="ISI575" s="18" t="s">
        <v>49</v>
      </c>
      <c r="ISJ575" s="18" t="s">
        <v>49</v>
      </c>
      <c r="ISK575" s="18" t="s">
        <v>49</v>
      </c>
      <c r="ISL575" s="18" t="s">
        <v>49</v>
      </c>
      <c r="ISM575" s="18" t="s">
        <v>49</v>
      </c>
      <c r="ISN575" s="18" t="s">
        <v>49</v>
      </c>
      <c r="ISO575" s="18" t="s">
        <v>49</v>
      </c>
      <c r="ISP575" s="18" t="s">
        <v>49</v>
      </c>
      <c r="ISQ575" s="18" t="s">
        <v>49</v>
      </c>
      <c r="ISR575" s="18" t="s">
        <v>49</v>
      </c>
      <c r="ISS575" s="18" t="s">
        <v>49</v>
      </c>
      <c r="IST575" s="18" t="s">
        <v>49</v>
      </c>
      <c r="ISU575" s="18" t="s">
        <v>49</v>
      </c>
      <c r="ISV575" s="18" t="s">
        <v>49</v>
      </c>
      <c r="ISW575" s="18" t="s">
        <v>49</v>
      </c>
      <c r="ISX575" s="18" t="s">
        <v>49</v>
      </c>
      <c r="ISY575" s="18" t="s">
        <v>49</v>
      </c>
      <c r="ISZ575" s="18" t="s">
        <v>49</v>
      </c>
      <c r="ITA575" s="18" t="s">
        <v>49</v>
      </c>
      <c r="ITB575" s="18" t="s">
        <v>49</v>
      </c>
      <c r="ITC575" s="18" t="s">
        <v>49</v>
      </c>
      <c r="ITD575" s="18" t="s">
        <v>49</v>
      </c>
      <c r="ITE575" s="18" t="s">
        <v>49</v>
      </c>
      <c r="ITF575" s="18" t="s">
        <v>49</v>
      </c>
      <c r="ITG575" s="18" t="s">
        <v>49</v>
      </c>
      <c r="ITH575" s="18" t="s">
        <v>49</v>
      </c>
      <c r="ITI575" s="18" t="s">
        <v>49</v>
      </c>
      <c r="ITJ575" s="18" t="s">
        <v>49</v>
      </c>
      <c r="ITK575" s="18" t="s">
        <v>49</v>
      </c>
      <c r="ITL575" s="18" t="s">
        <v>49</v>
      </c>
      <c r="ITM575" s="18" t="s">
        <v>49</v>
      </c>
      <c r="ITN575" s="18" t="s">
        <v>49</v>
      </c>
      <c r="ITO575" s="18" t="s">
        <v>49</v>
      </c>
      <c r="ITP575" s="18" t="s">
        <v>49</v>
      </c>
      <c r="ITQ575" s="18" t="s">
        <v>49</v>
      </c>
      <c r="ITR575" s="18" t="s">
        <v>49</v>
      </c>
      <c r="ITS575" s="18" t="s">
        <v>49</v>
      </c>
      <c r="ITT575" s="18" t="s">
        <v>49</v>
      </c>
      <c r="ITU575" s="18" t="s">
        <v>49</v>
      </c>
      <c r="ITV575" s="18" t="s">
        <v>49</v>
      </c>
      <c r="ITW575" s="18" t="s">
        <v>49</v>
      </c>
      <c r="ITX575" s="18" t="s">
        <v>49</v>
      </c>
      <c r="ITY575" s="18" t="s">
        <v>49</v>
      </c>
      <c r="ITZ575" s="18" t="s">
        <v>49</v>
      </c>
      <c r="IUA575" s="18" t="s">
        <v>49</v>
      </c>
      <c r="IUB575" s="18" t="s">
        <v>49</v>
      </c>
      <c r="IUC575" s="18" t="s">
        <v>49</v>
      </c>
      <c r="IUD575" s="18" t="s">
        <v>49</v>
      </c>
      <c r="IUE575" s="18" t="s">
        <v>49</v>
      </c>
      <c r="IUF575" s="18" t="s">
        <v>49</v>
      </c>
      <c r="IUG575" s="18" t="s">
        <v>49</v>
      </c>
      <c r="IUH575" s="18" t="s">
        <v>49</v>
      </c>
      <c r="IUI575" s="18" t="s">
        <v>49</v>
      </c>
      <c r="IUJ575" s="18" t="s">
        <v>49</v>
      </c>
      <c r="IUK575" s="18" t="s">
        <v>49</v>
      </c>
      <c r="IUL575" s="18" t="s">
        <v>49</v>
      </c>
      <c r="IUM575" s="18" t="s">
        <v>49</v>
      </c>
      <c r="IUN575" s="18" t="s">
        <v>49</v>
      </c>
      <c r="IUO575" s="18" t="s">
        <v>49</v>
      </c>
      <c r="IUP575" s="18" t="s">
        <v>49</v>
      </c>
      <c r="IUQ575" s="18" t="s">
        <v>49</v>
      </c>
      <c r="IUR575" s="18" t="s">
        <v>49</v>
      </c>
      <c r="IUS575" s="18" t="s">
        <v>49</v>
      </c>
      <c r="IUT575" s="18" t="s">
        <v>49</v>
      </c>
      <c r="IUU575" s="18" t="s">
        <v>49</v>
      </c>
      <c r="IUV575" s="18" t="s">
        <v>49</v>
      </c>
      <c r="IUW575" s="18" t="s">
        <v>49</v>
      </c>
      <c r="IUX575" s="18" t="s">
        <v>49</v>
      </c>
      <c r="IUY575" s="18" t="s">
        <v>49</v>
      </c>
      <c r="IUZ575" s="18" t="s">
        <v>49</v>
      </c>
      <c r="IVA575" s="18" t="s">
        <v>49</v>
      </c>
      <c r="IVB575" s="18" t="s">
        <v>49</v>
      </c>
      <c r="IVC575" s="18" t="s">
        <v>49</v>
      </c>
      <c r="IVD575" s="18" t="s">
        <v>49</v>
      </c>
      <c r="IVE575" s="18" t="s">
        <v>49</v>
      </c>
      <c r="IVF575" s="18" t="s">
        <v>49</v>
      </c>
      <c r="IVG575" s="18" t="s">
        <v>49</v>
      </c>
      <c r="IVH575" s="18" t="s">
        <v>49</v>
      </c>
      <c r="IVI575" s="18" t="s">
        <v>49</v>
      </c>
      <c r="IVJ575" s="18" t="s">
        <v>49</v>
      </c>
      <c r="IVK575" s="18" t="s">
        <v>49</v>
      </c>
      <c r="IVL575" s="18" t="s">
        <v>49</v>
      </c>
      <c r="IVM575" s="18" t="s">
        <v>49</v>
      </c>
      <c r="IVN575" s="18" t="s">
        <v>49</v>
      </c>
      <c r="IVO575" s="18" t="s">
        <v>49</v>
      </c>
      <c r="IVP575" s="18" t="s">
        <v>49</v>
      </c>
      <c r="IVQ575" s="18" t="s">
        <v>49</v>
      </c>
      <c r="IVR575" s="18" t="s">
        <v>49</v>
      </c>
      <c r="IVS575" s="18" t="s">
        <v>49</v>
      </c>
      <c r="IVT575" s="18" t="s">
        <v>49</v>
      </c>
      <c r="IVU575" s="18" t="s">
        <v>49</v>
      </c>
      <c r="IVV575" s="18" t="s">
        <v>49</v>
      </c>
      <c r="IVW575" s="18" t="s">
        <v>49</v>
      </c>
      <c r="IVX575" s="18" t="s">
        <v>49</v>
      </c>
      <c r="IVY575" s="18" t="s">
        <v>49</v>
      </c>
      <c r="IVZ575" s="18" t="s">
        <v>49</v>
      </c>
      <c r="IWA575" s="18" t="s">
        <v>49</v>
      </c>
      <c r="IWB575" s="18" t="s">
        <v>49</v>
      </c>
      <c r="IWC575" s="18" t="s">
        <v>49</v>
      </c>
      <c r="IWD575" s="18" t="s">
        <v>49</v>
      </c>
      <c r="IWE575" s="18" t="s">
        <v>49</v>
      </c>
      <c r="IWF575" s="18" t="s">
        <v>49</v>
      </c>
      <c r="IWG575" s="18" t="s">
        <v>49</v>
      </c>
      <c r="IWH575" s="18" t="s">
        <v>49</v>
      </c>
      <c r="IWI575" s="18" t="s">
        <v>49</v>
      </c>
      <c r="IWJ575" s="18" t="s">
        <v>49</v>
      </c>
      <c r="IWK575" s="18" t="s">
        <v>49</v>
      </c>
      <c r="IWL575" s="18" t="s">
        <v>49</v>
      </c>
      <c r="IWM575" s="18" t="s">
        <v>49</v>
      </c>
      <c r="IWN575" s="18" t="s">
        <v>49</v>
      </c>
      <c r="IWO575" s="18" t="s">
        <v>49</v>
      </c>
      <c r="IWP575" s="18" t="s">
        <v>49</v>
      </c>
      <c r="IWQ575" s="18" t="s">
        <v>49</v>
      </c>
      <c r="IWR575" s="18" t="s">
        <v>49</v>
      </c>
      <c r="IWS575" s="18" t="s">
        <v>49</v>
      </c>
      <c r="IWT575" s="18" t="s">
        <v>49</v>
      </c>
      <c r="IWU575" s="18" t="s">
        <v>49</v>
      </c>
      <c r="IWV575" s="18" t="s">
        <v>49</v>
      </c>
      <c r="IWW575" s="18" t="s">
        <v>49</v>
      </c>
      <c r="IWX575" s="18" t="s">
        <v>49</v>
      </c>
      <c r="IWY575" s="18" t="s">
        <v>49</v>
      </c>
      <c r="IWZ575" s="18" t="s">
        <v>49</v>
      </c>
      <c r="IXA575" s="18" t="s">
        <v>49</v>
      </c>
      <c r="IXB575" s="18" t="s">
        <v>49</v>
      </c>
      <c r="IXC575" s="18" t="s">
        <v>49</v>
      </c>
      <c r="IXD575" s="18" t="s">
        <v>49</v>
      </c>
      <c r="IXE575" s="18" t="s">
        <v>49</v>
      </c>
      <c r="IXF575" s="18" t="s">
        <v>49</v>
      </c>
      <c r="IXG575" s="18" t="s">
        <v>49</v>
      </c>
      <c r="IXH575" s="18" t="s">
        <v>49</v>
      </c>
      <c r="IXI575" s="18" t="s">
        <v>49</v>
      </c>
      <c r="IXJ575" s="18" t="s">
        <v>49</v>
      </c>
      <c r="IXK575" s="18" t="s">
        <v>49</v>
      </c>
      <c r="IXL575" s="18" t="s">
        <v>49</v>
      </c>
      <c r="IXM575" s="18" t="s">
        <v>49</v>
      </c>
      <c r="IXN575" s="18" t="s">
        <v>49</v>
      </c>
      <c r="IXO575" s="18" t="s">
        <v>49</v>
      </c>
      <c r="IXP575" s="18" t="s">
        <v>49</v>
      </c>
      <c r="IXQ575" s="18" t="s">
        <v>49</v>
      </c>
      <c r="IXR575" s="18" t="s">
        <v>49</v>
      </c>
      <c r="IXS575" s="18" t="s">
        <v>49</v>
      </c>
      <c r="IXT575" s="18" t="s">
        <v>49</v>
      </c>
      <c r="IXU575" s="18" t="s">
        <v>49</v>
      </c>
      <c r="IXV575" s="18" t="s">
        <v>49</v>
      </c>
      <c r="IXW575" s="18" t="s">
        <v>49</v>
      </c>
      <c r="IXX575" s="18" t="s">
        <v>49</v>
      </c>
      <c r="IXY575" s="18" t="s">
        <v>49</v>
      </c>
      <c r="IXZ575" s="18" t="s">
        <v>49</v>
      </c>
      <c r="IYA575" s="18" t="s">
        <v>49</v>
      </c>
      <c r="IYB575" s="18" t="s">
        <v>49</v>
      </c>
      <c r="IYC575" s="18" t="s">
        <v>49</v>
      </c>
      <c r="IYD575" s="18" t="s">
        <v>49</v>
      </c>
      <c r="IYE575" s="18" t="s">
        <v>49</v>
      </c>
      <c r="IYF575" s="18" t="s">
        <v>49</v>
      </c>
      <c r="IYG575" s="18" t="s">
        <v>49</v>
      </c>
      <c r="IYH575" s="18" t="s">
        <v>49</v>
      </c>
      <c r="IYI575" s="18" t="s">
        <v>49</v>
      </c>
      <c r="IYJ575" s="18" t="s">
        <v>49</v>
      </c>
      <c r="IYK575" s="18" t="s">
        <v>49</v>
      </c>
      <c r="IYL575" s="18" t="s">
        <v>49</v>
      </c>
      <c r="IYM575" s="18" t="s">
        <v>49</v>
      </c>
      <c r="IYN575" s="18" t="s">
        <v>49</v>
      </c>
      <c r="IYO575" s="18" t="s">
        <v>49</v>
      </c>
      <c r="IYP575" s="18" t="s">
        <v>49</v>
      </c>
      <c r="IYQ575" s="18" t="s">
        <v>49</v>
      </c>
      <c r="IYR575" s="18" t="s">
        <v>49</v>
      </c>
      <c r="IYS575" s="18" t="s">
        <v>49</v>
      </c>
      <c r="IYT575" s="18" t="s">
        <v>49</v>
      </c>
      <c r="IYU575" s="18" t="s">
        <v>49</v>
      </c>
      <c r="IYV575" s="18" t="s">
        <v>49</v>
      </c>
      <c r="IYW575" s="18" t="s">
        <v>49</v>
      </c>
      <c r="IYX575" s="18" t="s">
        <v>49</v>
      </c>
      <c r="IYY575" s="18" t="s">
        <v>49</v>
      </c>
      <c r="IYZ575" s="18" t="s">
        <v>49</v>
      </c>
      <c r="IZA575" s="18" t="s">
        <v>49</v>
      </c>
      <c r="IZB575" s="18" t="s">
        <v>49</v>
      </c>
      <c r="IZC575" s="18" t="s">
        <v>49</v>
      </c>
      <c r="IZD575" s="18" t="s">
        <v>49</v>
      </c>
      <c r="IZE575" s="18" t="s">
        <v>49</v>
      </c>
      <c r="IZF575" s="18" t="s">
        <v>49</v>
      </c>
      <c r="IZG575" s="18" t="s">
        <v>49</v>
      </c>
      <c r="IZH575" s="18" t="s">
        <v>49</v>
      </c>
      <c r="IZI575" s="18" t="s">
        <v>49</v>
      </c>
      <c r="IZJ575" s="18" t="s">
        <v>49</v>
      </c>
      <c r="IZK575" s="18" t="s">
        <v>49</v>
      </c>
      <c r="IZL575" s="18" t="s">
        <v>49</v>
      </c>
      <c r="IZM575" s="18" t="s">
        <v>49</v>
      </c>
      <c r="IZN575" s="18" t="s">
        <v>49</v>
      </c>
      <c r="IZO575" s="18" t="s">
        <v>49</v>
      </c>
      <c r="IZP575" s="18" t="s">
        <v>49</v>
      </c>
      <c r="IZQ575" s="18" t="s">
        <v>49</v>
      </c>
      <c r="IZR575" s="18" t="s">
        <v>49</v>
      </c>
      <c r="IZS575" s="18" t="s">
        <v>49</v>
      </c>
      <c r="IZT575" s="18" t="s">
        <v>49</v>
      </c>
      <c r="IZU575" s="18" t="s">
        <v>49</v>
      </c>
      <c r="IZV575" s="18" t="s">
        <v>49</v>
      </c>
      <c r="IZW575" s="18" t="s">
        <v>49</v>
      </c>
      <c r="IZX575" s="18" t="s">
        <v>49</v>
      </c>
      <c r="IZY575" s="18" t="s">
        <v>49</v>
      </c>
      <c r="IZZ575" s="18" t="s">
        <v>49</v>
      </c>
      <c r="JAA575" s="18" t="s">
        <v>49</v>
      </c>
      <c r="JAB575" s="18" t="s">
        <v>49</v>
      </c>
      <c r="JAC575" s="18" t="s">
        <v>49</v>
      </c>
      <c r="JAD575" s="18" t="s">
        <v>49</v>
      </c>
      <c r="JAE575" s="18" t="s">
        <v>49</v>
      </c>
      <c r="JAF575" s="18" t="s">
        <v>49</v>
      </c>
      <c r="JAG575" s="18" t="s">
        <v>49</v>
      </c>
      <c r="JAH575" s="18" t="s">
        <v>49</v>
      </c>
      <c r="JAI575" s="18" t="s">
        <v>49</v>
      </c>
      <c r="JAJ575" s="18" t="s">
        <v>49</v>
      </c>
      <c r="JAK575" s="18" t="s">
        <v>49</v>
      </c>
      <c r="JAL575" s="18" t="s">
        <v>49</v>
      </c>
      <c r="JAM575" s="18" t="s">
        <v>49</v>
      </c>
      <c r="JAN575" s="18" t="s">
        <v>49</v>
      </c>
      <c r="JAO575" s="18" t="s">
        <v>49</v>
      </c>
      <c r="JAP575" s="18" t="s">
        <v>49</v>
      </c>
      <c r="JAQ575" s="18" t="s">
        <v>49</v>
      </c>
      <c r="JAR575" s="18" t="s">
        <v>49</v>
      </c>
      <c r="JAS575" s="18" t="s">
        <v>49</v>
      </c>
      <c r="JAT575" s="18" t="s">
        <v>49</v>
      </c>
      <c r="JAU575" s="18" t="s">
        <v>49</v>
      </c>
      <c r="JAV575" s="18" t="s">
        <v>49</v>
      </c>
      <c r="JAW575" s="18" t="s">
        <v>49</v>
      </c>
      <c r="JAX575" s="18" t="s">
        <v>49</v>
      </c>
      <c r="JAY575" s="18" t="s">
        <v>49</v>
      </c>
      <c r="JAZ575" s="18" t="s">
        <v>49</v>
      </c>
      <c r="JBA575" s="18" t="s">
        <v>49</v>
      </c>
      <c r="JBB575" s="18" t="s">
        <v>49</v>
      </c>
      <c r="JBC575" s="18" t="s">
        <v>49</v>
      </c>
      <c r="JBD575" s="18" t="s">
        <v>49</v>
      </c>
      <c r="JBE575" s="18" t="s">
        <v>49</v>
      </c>
      <c r="JBF575" s="18" t="s">
        <v>49</v>
      </c>
      <c r="JBG575" s="18" t="s">
        <v>49</v>
      </c>
      <c r="JBH575" s="18" t="s">
        <v>49</v>
      </c>
      <c r="JBI575" s="18" t="s">
        <v>49</v>
      </c>
      <c r="JBJ575" s="18" t="s">
        <v>49</v>
      </c>
      <c r="JBK575" s="18" t="s">
        <v>49</v>
      </c>
      <c r="JBL575" s="18" t="s">
        <v>49</v>
      </c>
      <c r="JBM575" s="18" t="s">
        <v>49</v>
      </c>
      <c r="JBN575" s="18" t="s">
        <v>49</v>
      </c>
      <c r="JBO575" s="18" t="s">
        <v>49</v>
      </c>
      <c r="JBP575" s="18" t="s">
        <v>49</v>
      </c>
      <c r="JBQ575" s="18" t="s">
        <v>49</v>
      </c>
      <c r="JBR575" s="18" t="s">
        <v>49</v>
      </c>
      <c r="JBS575" s="18" t="s">
        <v>49</v>
      </c>
      <c r="JBT575" s="18" t="s">
        <v>49</v>
      </c>
      <c r="JBU575" s="18" t="s">
        <v>49</v>
      </c>
      <c r="JBV575" s="18" t="s">
        <v>49</v>
      </c>
      <c r="JBW575" s="18" t="s">
        <v>49</v>
      </c>
      <c r="JBX575" s="18" t="s">
        <v>49</v>
      </c>
      <c r="JBY575" s="18" t="s">
        <v>49</v>
      </c>
      <c r="JBZ575" s="18" t="s">
        <v>49</v>
      </c>
      <c r="JCA575" s="18" t="s">
        <v>49</v>
      </c>
      <c r="JCB575" s="18" t="s">
        <v>49</v>
      </c>
      <c r="JCC575" s="18" t="s">
        <v>49</v>
      </c>
      <c r="JCD575" s="18" t="s">
        <v>49</v>
      </c>
      <c r="JCE575" s="18" t="s">
        <v>49</v>
      </c>
      <c r="JCF575" s="18" t="s">
        <v>49</v>
      </c>
      <c r="JCG575" s="18" t="s">
        <v>49</v>
      </c>
      <c r="JCH575" s="18" t="s">
        <v>49</v>
      </c>
      <c r="JCI575" s="18" t="s">
        <v>49</v>
      </c>
      <c r="JCJ575" s="18" t="s">
        <v>49</v>
      </c>
      <c r="JCK575" s="18" t="s">
        <v>49</v>
      </c>
      <c r="JCL575" s="18" t="s">
        <v>49</v>
      </c>
      <c r="JCM575" s="18" t="s">
        <v>49</v>
      </c>
      <c r="JCN575" s="18" t="s">
        <v>49</v>
      </c>
      <c r="JCO575" s="18" t="s">
        <v>49</v>
      </c>
      <c r="JCP575" s="18" t="s">
        <v>49</v>
      </c>
      <c r="JCQ575" s="18" t="s">
        <v>49</v>
      </c>
      <c r="JCR575" s="18" t="s">
        <v>49</v>
      </c>
      <c r="JCS575" s="18" t="s">
        <v>49</v>
      </c>
      <c r="JCT575" s="18" t="s">
        <v>49</v>
      </c>
      <c r="JCU575" s="18" t="s">
        <v>49</v>
      </c>
      <c r="JCV575" s="18" t="s">
        <v>49</v>
      </c>
      <c r="JCW575" s="18" t="s">
        <v>49</v>
      </c>
      <c r="JCX575" s="18" t="s">
        <v>49</v>
      </c>
      <c r="JCY575" s="18" t="s">
        <v>49</v>
      </c>
      <c r="JCZ575" s="18" t="s">
        <v>49</v>
      </c>
      <c r="JDA575" s="18" t="s">
        <v>49</v>
      </c>
      <c r="JDB575" s="18" t="s">
        <v>49</v>
      </c>
      <c r="JDC575" s="18" t="s">
        <v>49</v>
      </c>
      <c r="JDD575" s="18" t="s">
        <v>49</v>
      </c>
      <c r="JDE575" s="18" t="s">
        <v>49</v>
      </c>
      <c r="JDF575" s="18" t="s">
        <v>49</v>
      </c>
      <c r="JDG575" s="18" t="s">
        <v>49</v>
      </c>
      <c r="JDH575" s="18" t="s">
        <v>49</v>
      </c>
      <c r="JDI575" s="18" t="s">
        <v>49</v>
      </c>
      <c r="JDJ575" s="18" t="s">
        <v>49</v>
      </c>
      <c r="JDK575" s="18" t="s">
        <v>49</v>
      </c>
      <c r="JDL575" s="18" t="s">
        <v>49</v>
      </c>
      <c r="JDM575" s="18" t="s">
        <v>49</v>
      </c>
      <c r="JDN575" s="18" t="s">
        <v>49</v>
      </c>
      <c r="JDO575" s="18" t="s">
        <v>49</v>
      </c>
      <c r="JDP575" s="18" t="s">
        <v>49</v>
      </c>
      <c r="JDQ575" s="18" t="s">
        <v>49</v>
      </c>
      <c r="JDR575" s="18" t="s">
        <v>49</v>
      </c>
      <c r="JDS575" s="18" t="s">
        <v>49</v>
      </c>
      <c r="JDT575" s="18" t="s">
        <v>49</v>
      </c>
      <c r="JDU575" s="18" t="s">
        <v>49</v>
      </c>
      <c r="JDV575" s="18" t="s">
        <v>49</v>
      </c>
      <c r="JDW575" s="18" t="s">
        <v>49</v>
      </c>
      <c r="JDX575" s="18" t="s">
        <v>49</v>
      </c>
      <c r="JDY575" s="18" t="s">
        <v>49</v>
      </c>
      <c r="JDZ575" s="18" t="s">
        <v>49</v>
      </c>
      <c r="JEA575" s="18" t="s">
        <v>49</v>
      </c>
      <c r="JEB575" s="18" t="s">
        <v>49</v>
      </c>
      <c r="JEC575" s="18" t="s">
        <v>49</v>
      </c>
      <c r="JED575" s="18" t="s">
        <v>49</v>
      </c>
      <c r="JEE575" s="18" t="s">
        <v>49</v>
      </c>
      <c r="JEF575" s="18" t="s">
        <v>49</v>
      </c>
      <c r="JEG575" s="18" t="s">
        <v>49</v>
      </c>
      <c r="JEH575" s="18" t="s">
        <v>49</v>
      </c>
      <c r="JEI575" s="18" t="s">
        <v>49</v>
      </c>
      <c r="JEJ575" s="18" t="s">
        <v>49</v>
      </c>
      <c r="JEK575" s="18" t="s">
        <v>49</v>
      </c>
      <c r="JEL575" s="18" t="s">
        <v>49</v>
      </c>
      <c r="JEM575" s="18" t="s">
        <v>49</v>
      </c>
      <c r="JEN575" s="18" t="s">
        <v>49</v>
      </c>
      <c r="JEO575" s="18" t="s">
        <v>49</v>
      </c>
      <c r="JEP575" s="18" t="s">
        <v>49</v>
      </c>
      <c r="JEQ575" s="18" t="s">
        <v>49</v>
      </c>
      <c r="JER575" s="18" t="s">
        <v>49</v>
      </c>
      <c r="JES575" s="18" t="s">
        <v>49</v>
      </c>
      <c r="JET575" s="18" t="s">
        <v>49</v>
      </c>
      <c r="JEU575" s="18" t="s">
        <v>49</v>
      </c>
      <c r="JEV575" s="18" t="s">
        <v>49</v>
      </c>
      <c r="JEW575" s="18" t="s">
        <v>49</v>
      </c>
      <c r="JEX575" s="18" t="s">
        <v>49</v>
      </c>
      <c r="JEY575" s="18" t="s">
        <v>49</v>
      </c>
      <c r="JEZ575" s="18" t="s">
        <v>49</v>
      </c>
      <c r="JFA575" s="18" t="s">
        <v>49</v>
      </c>
      <c r="JFB575" s="18" t="s">
        <v>49</v>
      </c>
      <c r="JFC575" s="18" t="s">
        <v>49</v>
      </c>
      <c r="JFD575" s="18" t="s">
        <v>49</v>
      </c>
      <c r="JFE575" s="18" t="s">
        <v>49</v>
      </c>
      <c r="JFF575" s="18" t="s">
        <v>49</v>
      </c>
      <c r="JFG575" s="18" t="s">
        <v>49</v>
      </c>
      <c r="JFH575" s="18" t="s">
        <v>49</v>
      </c>
      <c r="JFI575" s="18" t="s">
        <v>49</v>
      </c>
      <c r="JFJ575" s="18" t="s">
        <v>49</v>
      </c>
      <c r="JFK575" s="18" t="s">
        <v>49</v>
      </c>
      <c r="JFL575" s="18" t="s">
        <v>49</v>
      </c>
      <c r="JFM575" s="18" t="s">
        <v>49</v>
      </c>
      <c r="JFN575" s="18" t="s">
        <v>49</v>
      </c>
      <c r="JFO575" s="18" t="s">
        <v>49</v>
      </c>
      <c r="JFP575" s="18" t="s">
        <v>49</v>
      </c>
      <c r="JFQ575" s="18" t="s">
        <v>49</v>
      </c>
      <c r="JFR575" s="18" t="s">
        <v>49</v>
      </c>
      <c r="JFS575" s="18" t="s">
        <v>49</v>
      </c>
      <c r="JFT575" s="18" t="s">
        <v>49</v>
      </c>
      <c r="JFU575" s="18" t="s">
        <v>49</v>
      </c>
      <c r="JFV575" s="18" t="s">
        <v>49</v>
      </c>
      <c r="JFW575" s="18" t="s">
        <v>49</v>
      </c>
      <c r="JFX575" s="18" t="s">
        <v>49</v>
      </c>
      <c r="JFY575" s="18" t="s">
        <v>49</v>
      </c>
      <c r="JFZ575" s="18" t="s">
        <v>49</v>
      </c>
      <c r="JGA575" s="18" t="s">
        <v>49</v>
      </c>
      <c r="JGB575" s="18" t="s">
        <v>49</v>
      </c>
      <c r="JGC575" s="18" t="s">
        <v>49</v>
      </c>
      <c r="JGD575" s="18" t="s">
        <v>49</v>
      </c>
      <c r="JGE575" s="18" t="s">
        <v>49</v>
      </c>
      <c r="JGF575" s="18" t="s">
        <v>49</v>
      </c>
      <c r="JGG575" s="18" t="s">
        <v>49</v>
      </c>
      <c r="JGH575" s="18" t="s">
        <v>49</v>
      </c>
      <c r="JGI575" s="18" t="s">
        <v>49</v>
      </c>
      <c r="JGJ575" s="18" t="s">
        <v>49</v>
      </c>
      <c r="JGK575" s="18" t="s">
        <v>49</v>
      </c>
      <c r="JGL575" s="18" t="s">
        <v>49</v>
      </c>
      <c r="JGM575" s="18" t="s">
        <v>49</v>
      </c>
      <c r="JGN575" s="18" t="s">
        <v>49</v>
      </c>
      <c r="JGO575" s="18" t="s">
        <v>49</v>
      </c>
      <c r="JGP575" s="18" t="s">
        <v>49</v>
      </c>
      <c r="JGQ575" s="18" t="s">
        <v>49</v>
      </c>
      <c r="JGR575" s="18" t="s">
        <v>49</v>
      </c>
      <c r="JGS575" s="18" t="s">
        <v>49</v>
      </c>
      <c r="JGT575" s="18" t="s">
        <v>49</v>
      </c>
      <c r="JGU575" s="18" t="s">
        <v>49</v>
      </c>
      <c r="JGV575" s="18" t="s">
        <v>49</v>
      </c>
      <c r="JGW575" s="18" t="s">
        <v>49</v>
      </c>
      <c r="JGX575" s="18" t="s">
        <v>49</v>
      </c>
      <c r="JGY575" s="18" t="s">
        <v>49</v>
      </c>
      <c r="JGZ575" s="18" t="s">
        <v>49</v>
      </c>
      <c r="JHA575" s="18" t="s">
        <v>49</v>
      </c>
      <c r="JHB575" s="18" t="s">
        <v>49</v>
      </c>
      <c r="JHC575" s="18" t="s">
        <v>49</v>
      </c>
      <c r="JHD575" s="18" t="s">
        <v>49</v>
      </c>
      <c r="JHE575" s="18" t="s">
        <v>49</v>
      </c>
      <c r="JHF575" s="18" t="s">
        <v>49</v>
      </c>
      <c r="JHG575" s="18" t="s">
        <v>49</v>
      </c>
      <c r="JHH575" s="18" t="s">
        <v>49</v>
      </c>
      <c r="JHI575" s="18" t="s">
        <v>49</v>
      </c>
      <c r="JHJ575" s="18" t="s">
        <v>49</v>
      </c>
      <c r="JHK575" s="18" t="s">
        <v>49</v>
      </c>
      <c r="JHL575" s="18" t="s">
        <v>49</v>
      </c>
      <c r="JHM575" s="18" t="s">
        <v>49</v>
      </c>
      <c r="JHN575" s="18" t="s">
        <v>49</v>
      </c>
      <c r="JHO575" s="18" t="s">
        <v>49</v>
      </c>
      <c r="JHP575" s="18" t="s">
        <v>49</v>
      </c>
      <c r="JHQ575" s="18" t="s">
        <v>49</v>
      </c>
      <c r="JHR575" s="18" t="s">
        <v>49</v>
      </c>
      <c r="JHS575" s="18" t="s">
        <v>49</v>
      </c>
      <c r="JHT575" s="18" t="s">
        <v>49</v>
      </c>
      <c r="JHU575" s="18" t="s">
        <v>49</v>
      </c>
      <c r="JHV575" s="18" t="s">
        <v>49</v>
      </c>
      <c r="JHW575" s="18" t="s">
        <v>49</v>
      </c>
      <c r="JHX575" s="18" t="s">
        <v>49</v>
      </c>
      <c r="JHY575" s="18" t="s">
        <v>49</v>
      </c>
      <c r="JHZ575" s="18" t="s">
        <v>49</v>
      </c>
      <c r="JIA575" s="18" t="s">
        <v>49</v>
      </c>
      <c r="JIB575" s="18" t="s">
        <v>49</v>
      </c>
      <c r="JIC575" s="18" t="s">
        <v>49</v>
      </c>
      <c r="JID575" s="18" t="s">
        <v>49</v>
      </c>
      <c r="JIE575" s="18" t="s">
        <v>49</v>
      </c>
      <c r="JIF575" s="18" t="s">
        <v>49</v>
      </c>
      <c r="JIG575" s="18" t="s">
        <v>49</v>
      </c>
      <c r="JIH575" s="18" t="s">
        <v>49</v>
      </c>
      <c r="JII575" s="18" t="s">
        <v>49</v>
      </c>
      <c r="JIJ575" s="18" t="s">
        <v>49</v>
      </c>
      <c r="JIK575" s="18" t="s">
        <v>49</v>
      </c>
      <c r="JIL575" s="18" t="s">
        <v>49</v>
      </c>
      <c r="JIM575" s="18" t="s">
        <v>49</v>
      </c>
      <c r="JIN575" s="18" t="s">
        <v>49</v>
      </c>
      <c r="JIO575" s="18" t="s">
        <v>49</v>
      </c>
      <c r="JIP575" s="18" t="s">
        <v>49</v>
      </c>
      <c r="JIQ575" s="18" t="s">
        <v>49</v>
      </c>
      <c r="JIR575" s="18" t="s">
        <v>49</v>
      </c>
      <c r="JIS575" s="18" t="s">
        <v>49</v>
      </c>
      <c r="JIT575" s="18" t="s">
        <v>49</v>
      </c>
      <c r="JIU575" s="18" t="s">
        <v>49</v>
      </c>
      <c r="JIV575" s="18" t="s">
        <v>49</v>
      </c>
      <c r="JIW575" s="18" t="s">
        <v>49</v>
      </c>
      <c r="JIX575" s="18" t="s">
        <v>49</v>
      </c>
      <c r="JIY575" s="18" t="s">
        <v>49</v>
      </c>
      <c r="JIZ575" s="18" t="s">
        <v>49</v>
      </c>
      <c r="JJA575" s="18" t="s">
        <v>49</v>
      </c>
      <c r="JJB575" s="18" t="s">
        <v>49</v>
      </c>
      <c r="JJC575" s="18" t="s">
        <v>49</v>
      </c>
      <c r="JJD575" s="18" t="s">
        <v>49</v>
      </c>
      <c r="JJE575" s="18" t="s">
        <v>49</v>
      </c>
      <c r="JJF575" s="18" t="s">
        <v>49</v>
      </c>
      <c r="JJG575" s="18" t="s">
        <v>49</v>
      </c>
      <c r="JJH575" s="18" t="s">
        <v>49</v>
      </c>
      <c r="JJI575" s="18" t="s">
        <v>49</v>
      </c>
      <c r="JJJ575" s="18" t="s">
        <v>49</v>
      </c>
      <c r="JJK575" s="18" t="s">
        <v>49</v>
      </c>
      <c r="JJL575" s="18" t="s">
        <v>49</v>
      </c>
      <c r="JJM575" s="18" t="s">
        <v>49</v>
      </c>
      <c r="JJN575" s="18" t="s">
        <v>49</v>
      </c>
      <c r="JJO575" s="18" t="s">
        <v>49</v>
      </c>
      <c r="JJP575" s="18" t="s">
        <v>49</v>
      </c>
      <c r="JJQ575" s="18" t="s">
        <v>49</v>
      </c>
      <c r="JJR575" s="18" t="s">
        <v>49</v>
      </c>
      <c r="JJS575" s="18" t="s">
        <v>49</v>
      </c>
      <c r="JJT575" s="18" t="s">
        <v>49</v>
      </c>
      <c r="JJU575" s="18" t="s">
        <v>49</v>
      </c>
      <c r="JJV575" s="18" t="s">
        <v>49</v>
      </c>
      <c r="JJW575" s="18" t="s">
        <v>49</v>
      </c>
      <c r="JJX575" s="18" t="s">
        <v>49</v>
      </c>
      <c r="JJY575" s="18" t="s">
        <v>49</v>
      </c>
      <c r="JJZ575" s="18" t="s">
        <v>49</v>
      </c>
      <c r="JKA575" s="18" t="s">
        <v>49</v>
      </c>
      <c r="JKB575" s="18" t="s">
        <v>49</v>
      </c>
      <c r="JKC575" s="18" t="s">
        <v>49</v>
      </c>
      <c r="JKD575" s="18" t="s">
        <v>49</v>
      </c>
      <c r="JKE575" s="18" t="s">
        <v>49</v>
      </c>
      <c r="JKF575" s="18" t="s">
        <v>49</v>
      </c>
      <c r="JKG575" s="18" t="s">
        <v>49</v>
      </c>
      <c r="JKH575" s="18" t="s">
        <v>49</v>
      </c>
      <c r="JKI575" s="18" t="s">
        <v>49</v>
      </c>
      <c r="JKJ575" s="18" t="s">
        <v>49</v>
      </c>
      <c r="JKK575" s="18" t="s">
        <v>49</v>
      </c>
      <c r="JKL575" s="18" t="s">
        <v>49</v>
      </c>
      <c r="JKM575" s="18" t="s">
        <v>49</v>
      </c>
      <c r="JKN575" s="18" t="s">
        <v>49</v>
      </c>
      <c r="JKO575" s="18" t="s">
        <v>49</v>
      </c>
      <c r="JKP575" s="18" t="s">
        <v>49</v>
      </c>
      <c r="JKQ575" s="18" t="s">
        <v>49</v>
      </c>
      <c r="JKR575" s="18" t="s">
        <v>49</v>
      </c>
      <c r="JKS575" s="18" t="s">
        <v>49</v>
      </c>
      <c r="JKT575" s="18" t="s">
        <v>49</v>
      </c>
      <c r="JKU575" s="18" t="s">
        <v>49</v>
      </c>
      <c r="JKV575" s="18" t="s">
        <v>49</v>
      </c>
      <c r="JKW575" s="18" t="s">
        <v>49</v>
      </c>
      <c r="JKX575" s="18" t="s">
        <v>49</v>
      </c>
      <c r="JKY575" s="18" t="s">
        <v>49</v>
      </c>
      <c r="JKZ575" s="18" t="s">
        <v>49</v>
      </c>
      <c r="JLA575" s="18" t="s">
        <v>49</v>
      </c>
      <c r="JLB575" s="18" t="s">
        <v>49</v>
      </c>
      <c r="JLC575" s="18" t="s">
        <v>49</v>
      </c>
      <c r="JLD575" s="18" t="s">
        <v>49</v>
      </c>
      <c r="JLE575" s="18" t="s">
        <v>49</v>
      </c>
      <c r="JLF575" s="18" t="s">
        <v>49</v>
      </c>
      <c r="JLG575" s="18" t="s">
        <v>49</v>
      </c>
      <c r="JLH575" s="18" t="s">
        <v>49</v>
      </c>
      <c r="JLI575" s="18" t="s">
        <v>49</v>
      </c>
      <c r="JLJ575" s="18" t="s">
        <v>49</v>
      </c>
      <c r="JLK575" s="18" t="s">
        <v>49</v>
      </c>
      <c r="JLL575" s="18" t="s">
        <v>49</v>
      </c>
      <c r="JLM575" s="18" t="s">
        <v>49</v>
      </c>
      <c r="JLN575" s="18" t="s">
        <v>49</v>
      </c>
      <c r="JLO575" s="18" t="s">
        <v>49</v>
      </c>
      <c r="JLP575" s="18" t="s">
        <v>49</v>
      </c>
      <c r="JLQ575" s="18" t="s">
        <v>49</v>
      </c>
      <c r="JLR575" s="18" t="s">
        <v>49</v>
      </c>
      <c r="JLS575" s="18" t="s">
        <v>49</v>
      </c>
      <c r="JLT575" s="18" t="s">
        <v>49</v>
      </c>
      <c r="JLU575" s="18" t="s">
        <v>49</v>
      </c>
      <c r="JLV575" s="18" t="s">
        <v>49</v>
      </c>
      <c r="JLW575" s="18" t="s">
        <v>49</v>
      </c>
      <c r="JLX575" s="18" t="s">
        <v>49</v>
      </c>
      <c r="JLY575" s="18" t="s">
        <v>49</v>
      </c>
      <c r="JLZ575" s="18" t="s">
        <v>49</v>
      </c>
      <c r="JMA575" s="18" t="s">
        <v>49</v>
      </c>
      <c r="JMB575" s="18" t="s">
        <v>49</v>
      </c>
      <c r="JMC575" s="18" t="s">
        <v>49</v>
      </c>
      <c r="JMD575" s="18" t="s">
        <v>49</v>
      </c>
      <c r="JME575" s="18" t="s">
        <v>49</v>
      </c>
      <c r="JMF575" s="18" t="s">
        <v>49</v>
      </c>
      <c r="JMG575" s="18" t="s">
        <v>49</v>
      </c>
      <c r="JMH575" s="18" t="s">
        <v>49</v>
      </c>
      <c r="JMI575" s="18" t="s">
        <v>49</v>
      </c>
      <c r="JMJ575" s="18" t="s">
        <v>49</v>
      </c>
      <c r="JMK575" s="18" t="s">
        <v>49</v>
      </c>
      <c r="JML575" s="18" t="s">
        <v>49</v>
      </c>
      <c r="JMM575" s="18" t="s">
        <v>49</v>
      </c>
      <c r="JMN575" s="18" t="s">
        <v>49</v>
      </c>
      <c r="JMO575" s="18" t="s">
        <v>49</v>
      </c>
      <c r="JMP575" s="18" t="s">
        <v>49</v>
      </c>
      <c r="JMQ575" s="18" t="s">
        <v>49</v>
      </c>
      <c r="JMR575" s="18" t="s">
        <v>49</v>
      </c>
      <c r="JMS575" s="18" t="s">
        <v>49</v>
      </c>
      <c r="JMT575" s="18" t="s">
        <v>49</v>
      </c>
      <c r="JMU575" s="18" t="s">
        <v>49</v>
      </c>
      <c r="JMV575" s="18" t="s">
        <v>49</v>
      </c>
      <c r="JMW575" s="18" t="s">
        <v>49</v>
      </c>
      <c r="JMX575" s="18" t="s">
        <v>49</v>
      </c>
      <c r="JMY575" s="18" t="s">
        <v>49</v>
      </c>
      <c r="JMZ575" s="18" t="s">
        <v>49</v>
      </c>
      <c r="JNA575" s="18" t="s">
        <v>49</v>
      </c>
      <c r="JNB575" s="18" t="s">
        <v>49</v>
      </c>
      <c r="JNC575" s="18" t="s">
        <v>49</v>
      </c>
      <c r="JND575" s="18" t="s">
        <v>49</v>
      </c>
      <c r="JNE575" s="18" t="s">
        <v>49</v>
      </c>
      <c r="JNF575" s="18" t="s">
        <v>49</v>
      </c>
      <c r="JNG575" s="18" t="s">
        <v>49</v>
      </c>
      <c r="JNH575" s="18" t="s">
        <v>49</v>
      </c>
      <c r="JNI575" s="18" t="s">
        <v>49</v>
      </c>
      <c r="JNJ575" s="18" t="s">
        <v>49</v>
      </c>
      <c r="JNK575" s="18" t="s">
        <v>49</v>
      </c>
      <c r="JNL575" s="18" t="s">
        <v>49</v>
      </c>
      <c r="JNM575" s="18" t="s">
        <v>49</v>
      </c>
      <c r="JNN575" s="18" t="s">
        <v>49</v>
      </c>
      <c r="JNO575" s="18" t="s">
        <v>49</v>
      </c>
      <c r="JNP575" s="18" t="s">
        <v>49</v>
      </c>
      <c r="JNQ575" s="18" t="s">
        <v>49</v>
      </c>
      <c r="JNR575" s="18" t="s">
        <v>49</v>
      </c>
      <c r="JNS575" s="18" t="s">
        <v>49</v>
      </c>
      <c r="JNT575" s="18" t="s">
        <v>49</v>
      </c>
      <c r="JNU575" s="18" t="s">
        <v>49</v>
      </c>
      <c r="JNV575" s="18" t="s">
        <v>49</v>
      </c>
      <c r="JNW575" s="18" t="s">
        <v>49</v>
      </c>
      <c r="JNX575" s="18" t="s">
        <v>49</v>
      </c>
      <c r="JNY575" s="18" t="s">
        <v>49</v>
      </c>
      <c r="JNZ575" s="18" t="s">
        <v>49</v>
      </c>
      <c r="JOA575" s="18" t="s">
        <v>49</v>
      </c>
      <c r="JOB575" s="18" t="s">
        <v>49</v>
      </c>
      <c r="JOC575" s="18" t="s">
        <v>49</v>
      </c>
      <c r="JOD575" s="18" t="s">
        <v>49</v>
      </c>
      <c r="JOE575" s="18" t="s">
        <v>49</v>
      </c>
      <c r="JOF575" s="18" t="s">
        <v>49</v>
      </c>
      <c r="JOG575" s="18" t="s">
        <v>49</v>
      </c>
      <c r="JOH575" s="18" t="s">
        <v>49</v>
      </c>
      <c r="JOI575" s="18" t="s">
        <v>49</v>
      </c>
      <c r="JOJ575" s="18" t="s">
        <v>49</v>
      </c>
      <c r="JOK575" s="18" t="s">
        <v>49</v>
      </c>
      <c r="JOL575" s="18" t="s">
        <v>49</v>
      </c>
      <c r="JOM575" s="18" t="s">
        <v>49</v>
      </c>
      <c r="JON575" s="18" t="s">
        <v>49</v>
      </c>
      <c r="JOO575" s="18" t="s">
        <v>49</v>
      </c>
      <c r="JOP575" s="18" t="s">
        <v>49</v>
      </c>
      <c r="JOQ575" s="18" t="s">
        <v>49</v>
      </c>
      <c r="JOR575" s="18" t="s">
        <v>49</v>
      </c>
      <c r="JOS575" s="18" t="s">
        <v>49</v>
      </c>
      <c r="JOT575" s="18" t="s">
        <v>49</v>
      </c>
      <c r="JOU575" s="18" t="s">
        <v>49</v>
      </c>
      <c r="JOV575" s="18" t="s">
        <v>49</v>
      </c>
      <c r="JOW575" s="18" t="s">
        <v>49</v>
      </c>
      <c r="JOX575" s="18" t="s">
        <v>49</v>
      </c>
      <c r="JOY575" s="18" t="s">
        <v>49</v>
      </c>
      <c r="JOZ575" s="18" t="s">
        <v>49</v>
      </c>
      <c r="JPA575" s="18" t="s">
        <v>49</v>
      </c>
      <c r="JPB575" s="18" t="s">
        <v>49</v>
      </c>
      <c r="JPC575" s="18" t="s">
        <v>49</v>
      </c>
      <c r="JPD575" s="18" t="s">
        <v>49</v>
      </c>
      <c r="JPE575" s="18" t="s">
        <v>49</v>
      </c>
      <c r="JPF575" s="18" t="s">
        <v>49</v>
      </c>
      <c r="JPG575" s="18" t="s">
        <v>49</v>
      </c>
      <c r="JPH575" s="18" t="s">
        <v>49</v>
      </c>
      <c r="JPI575" s="18" t="s">
        <v>49</v>
      </c>
      <c r="JPJ575" s="18" t="s">
        <v>49</v>
      </c>
      <c r="JPK575" s="18" t="s">
        <v>49</v>
      </c>
      <c r="JPL575" s="18" t="s">
        <v>49</v>
      </c>
      <c r="JPM575" s="18" t="s">
        <v>49</v>
      </c>
      <c r="JPN575" s="18" t="s">
        <v>49</v>
      </c>
      <c r="JPO575" s="18" t="s">
        <v>49</v>
      </c>
      <c r="JPP575" s="18" t="s">
        <v>49</v>
      </c>
      <c r="JPQ575" s="18" t="s">
        <v>49</v>
      </c>
      <c r="JPR575" s="18" t="s">
        <v>49</v>
      </c>
      <c r="JPS575" s="18" t="s">
        <v>49</v>
      </c>
      <c r="JPT575" s="18" t="s">
        <v>49</v>
      </c>
      <c r="JPU575" s="18" t="s">
        <v>49</v>
      </c>
      <c r="JPV575" s="18" t="s">
        <v>49</v>
      </c>
      <c r="JPW575" s="18" t="s">
        <v>49</v>
      </c>
      <c r="JPX575" s="18" t="s">
        <v>49</v>
      </c>
      <c r="JPY575" s="18" t="s">
        <v>49</v>
      </c>
      <c r="JPZ575" s="18" t="s">
        <v>49</v>
      </c>
      <c r="JQA575" s="18" t="s">
        <v>49</v>
      </c>
      <c r="JQB575" s="18" t="s">
        <v>49</v>
      </c>
      <c r="JQC575" s="18" t="s">
        <v>49</v>
      </c>
      <c r="JQD575" s="18" t="s">
        <v>49</v>
      </c>
      <c r="JQE575" s="18" t="s">
        <v>49</v>
      </c>
      <c r="JQF575" s="18" t="s">
        <v>49</v>
      </c>
      <c r="JQG575" s="18" t="s">
        <v>49</v>
      </c>
      <c r="JQH575" s="18" t="s">
        <v>49</v>
      </c>
      <c r="JQI575" s="18" t="s">
        <v>49</v>
      </c>
      <c r="JQJ575" s="18" t="s">
        <v>49</v>
      </c>
      <c r="JQK575" s="18" t="s">
        <v>49</v>
      </c>
      <c r="JQL575" s="18" t="s">
        <v>49</v>
      </c>
      <c r="JQM575" s="18" t="s">
        <v>49</v>
      </c>
      <c r="JQN575" s="18" t="s">
        <v>49</v>
      </c>
      <c r="JQO575" s="18" t="s">
        <v>49</v>
      </c>
      <c r="JQP575" s="18" t="s">
        <v>49</v>
      </c>
      <c r="JQQ575" s="18" t="s">
        <v>49</v>
      </c>
      <c r="JQR575" s="18" t="s">
        <v>49</v>
      </c>
      <c r="JQS575" s="18" t="s">
        <v>49</v>
      </c>
      <c r="JQT575" s="18" t="s">
        <v>49</v>
      </c>
      <c r="JQU575" s="18" t="s">
        <v>49</v>
      </c>
      <c r="JQV575" s="18" t="s">
        <v>49</v>
      </c>
      <c r="JQW575" s="18" t="s">
        <v>49</v>
      </c>
      <c r="JQX575" s="18" t="s">
        <v>49</v>
      </c>
      <c r="JQY575" s="18" t="s">
        <v>49</v>
      </c>
      <c r="JQZ575" s="18" t="s">
        <v>49</v>
      </c>
      <c r="JRA575" s="18" t="s">
        <v>49</v>
      </c>
      <c r="JRB575" s="18" t="s">
        <v>49</v>
      </c>
      <c r="JRC575" s="18" t="s">
        <v>49</v>
      </c>
      <c r="JRD575" s="18" t="s">
        <v>49</v>
      </c>
      <c r="JRE575" s="18" t="s">
        <v>49</v>
      </c>
      <c r="JRF575" s="18" t="s">
        <v>49</v>
      </c>
      <c r="JRG575" s="18" t="s">
        <v>49</v>
      </c>
      <c r="JRH575" s="18" t="s">
        <v>49</v>
      </c>
      <c r="JRI575" s="18" t="s">
        <v>49</v>
      </c>
      <c r="JRJ575" s="18" t="s">
        <v>49</v>
      </c>
      <c r="JRK575" s="18" t="s">
        <v>49</v>
      </c>
      <c r="JRL575" s="18" t="s">
        <v>49</v>
      </c>
      <c r="JRM575" s="18" t="s">
        <v>49</v>
      </c>
      <c r="JRN575" s="18" t="s">
        <v>49</v>
      </c>
      <c r="JRO575" s="18" t="s">
        <v>49</v>
      </c>
      <c r="JRP575" s="18" t="s">
        <v>49</v>
      </c>
      <c r="JRQ575" s="18" t="s">
        <v>49</v>
      </c>
      <c r="JRR575" s="18" t="s">
        <v>49</v>
      </c>
      <c r="JRS575" s="18" t="s">
        <v>49</v>
      </c>
      <c r="JRT575" s="18" t="s">
        <v>49</v>
      </c>
      <c r="JRU575" s="18" t="s">
        <v>49</v>
      </c>
      <c r="JRV575" s="18" t="s">
        <v>49</v>
      </c>
      <c r="JRW575" s="18" t="s">
        <v>49</v>
      </c>
      <c r="JRX575" s="18" t="s">
        <v>49</v>
      </c>
      <c r="JRY575" s="18" t="s">
        <v>49</v>
      </c>
      <c r="JRZ575" s="18" t="s">
        <v>49</v>
      </c>
      <c r="JSA575" s="18" t="s">
        <v>49</v>
      </c>
      <c r="JSB575" s="18" t="s">
        <v>49</v>
      </c>
      <c r="JSC575" s="18" t="s">
        <v>49</v>
      </c>
      <c r="JSD575" s="18" t="s">
        <v>49</v>
      </c>
      <c r="JSE575" s="18" t="s">
        <v>49</v>
      </c>
      <c r="JSF575" s="18" t="s">
        <v>49</v>
      </c>
      <c r="JSG575" s="18" t="s">
        <v>49</v>
      </c>
      <c r="JSH575" s="18" t="s">
        <v>49</v>
      </c>
      <c r="JSI575" s="18" t="s">
        <v>49</v>
      </c>
      <c r="JSJ575" s="18" t="s">
        <v>49</v>
      </c>
      <c r="JSK575" s="18" t="s">
        <v>49</v>
      </c>
      <c r="JSL575" s="18" t="s">
        <v>49</v>
      </c>
      <c r="JSM575" s="18" t="s">
        <v>49</v>
      </c>
      <c r="JSN575" s="18" t="s">
        <v>49</v>
      </c>
      <c r="JSO575" s="18" t="s">
        <v>49</v>
      </c>
      <c r="JSP575" s="18" t="s">
        <v>49</v>
      </c>
      <c r="JSQ575" s="18" t="s">
        <v>49</v>
      </c>
      <c r="JSR575" s="18" t="s">
        <v>49</v>
      </c>
      <c r="JSS575" s="18" t="s">
        <v>49</v>
      </c>
      <c r="JST575" s="18" t="s">
        <v>49</v>
      </c>
      <c r="JSU575" s="18" t="s">
        <v>49</v>
      </c>
      <c r="JSV575" s="18" t="s">
        <v>49</v>
      </c>
      <c r="JSW575" s="18" t="s">
        <v>49</v>
      </c>
      <c r="JSX575" s="18" t="s">
        <v>49</v>
      </c>
      <c r="JSY575" s="18" t="s">
        <v>49</v>
      </c>
      <c r="JSZ575" s="18" t="s">
        <v>49</v>
      </c>
      <c r="JTA575" s="18" t="s">
        <v>49</v>
      </c>
      <c r="JTB575" s="18" t="s">
        <v>49</v>
      </c>
      <c r="JTC575" s="18" t="s">
        <v>49</v>
      </c>
      <c r="JTD575" s="18" t="s">
        <v>49</v>
      </c>
      <c r="JTE575" s="18" t="s">
        <v>49</v>
      </c>
      <c r="JTF575" s="18" t="s">
        <v>49</v>
      </c>
      <c r="JTG575" s="18" t="s">
        <v>49</v>
      </c>
      <c r="JTH575" s="18" t="s">
        <v>49</v>
      </c>
      <c r="JTI575" s="18" t="s">
        <v>49</v>
      </c>
      <c r="JTJ575" s="18" t="s">
        <v>49</v>
      </c>
      <c r="JTK575" s="18" t="s">
        <v>49</v>
      </c>
      <c r="JTL575" s="18" t="s">
        <v>49</v>
      </c>
      <c r="JTM575" s="18" t="s">
        <v>49</v>
      </c>
      <c r="JTN575" s="18" t="s">
        <v>49</v>
      </c>
      <c r="JTO575" s="18" t="s">
        <v>49</v>
      </c>
      <c r="JTP575" s="18" t="s">
        <v>49</v>
      </c>
      <c r="JTQ575" s="18" t="s">
        <v>49</v>
      </c>
      <c r="JTR575" s="18" t="s">
        <v>49</v>
      </c>
      <c r="JTS575" s="18" t="s">
        <v>49</v>
      </c>
      <c r="JTT575" s="18" t="s">
        <v>49</v>
      </c>
      <c r="JTU575" s="18" t="s">
        <v>49</v>
      </c>
      <c r="JTV575" s="18" t="s">
        <v>49</v>
      </c>
      <c r="JTW575" s="18" t="s">
        <v>49</v>
      </c>
      <c r="JTX575" s="18" t="s">
        <v>49</v>
      </c>
      <c r="JTY575" s="18" t="s">
        <v>49</v>
      </c>
      <c r="JTZ575" s="18" t="s">
        <v>49</v>
      </c>
      <c r="JUA575" s="18" t="s">
        <v>49</v>
      </c>
      <c r="JUB575" s="18" t="s">
        <v>49</v>
      </c>
      <c r="JUC575" s="18" t="s">
        <v>49</v>
      </c>
      <c r="JUD575" s="18" t="s">
        <v>49</v>
      </c>
      <c r="JUE575" s="18" t="s">
        <v>49</v>
      </c>
      <c r="JUF575" s="18" t="s">
        <v>49</v>
      </c>
      <c r="JUG575" s="18" t="s">
        <v>49</v>
      </c>
      <c r="JUH575" s="18" t="s">
        <v>49</v>
      </c>
      <c r="JUI575" s="18" t="s">
        <v>49</v>
      </c>
      <c r="JUJ575" s="18" t="s">
        <v>49</v>
      </c>
      <c r="JUK575" s="18" t="s">
        <v>49</v>
      </c>
      <c r="JUL575" s="18" t="s">
        <v>49</v>
      </c>
      <c r="JUM575" s="18" t="s">
        <v>49</v>
      </c>
      <c r="JUN575" s="18" t="s">
        <v>49</v>
      </c>
      <c r="JUO575" s="18" t="s">
        <v>49</v>
      </c>
      <c r="JUP575" s="18" t="s">
        <v>49</v>
      </c>
      <c r="JUQ575" s="18" t="s">
        <v>49</v>
      </c>
      <c r="JUR575" s="18" t="s">
        <v>49</v>
      </c>
      <c r="JUS575" s="18" t="s">
        <v>49</v>
      </c>
      <c r="JUT575" s="18" t="s">
        <v>49</v>
      </c>
      <c r="JUU575" s="18" t="s">
        <v>49</v>
      </c>
      <c r="JUV575" s="18" t="s">
        <v>49</v>
      </c>
      <c r="JUW575" s="18" t="s">
        <v>49</v>
      </c>
      <c r="JUX575" s="18" t="s">
        <v>49</v>
      </c>
      <c r="JUY575" s="18" t="s">
        <v>49</v>
      </c>
      <c r="JUZ575" s="18" t="s">
        <v>49</v>
      </c>
      <c r="JVA575" s="18" t="s">
        <v>49</v>
      </c>
      <c r="JVB575" s="18" t="s">
        <v>49</v>
      </c>
      <c r="JVC575" s="18" t="s">
        <v>49</v>
      </c>
      <c r="JVD575" s="18" t="s">
        <v>49</v>
      </c>
      <c r="JVE575" s="18" t="s">
        <v>49</v>
      </c>
      <c r="JVF575" s="18" t="s">
        <v>49</v>
      </c>
      <c r="JVG575" s="18" t="s">
        <v>49</v>
      </c>
      <c r="JVH575" s="18" t="s">
        <v>49</v>
      </c>
      <c r="JVI575" s="18" t="s">
        <v>49</v>
      </c>
      <c r="JVJ575" s="18" t="s">
        <v>49</v>
      </c>
      <c r="JVK575" s="18" t="s">
        <v>49</v>
      </c>
      <c r="JVL575" s="18" t="s">
        <v>49</v>
      </c>
      <c r="JVM575" s="18" t="s">
        <v>49</v>
      </c>
      <c r="JVN575" s="18" t="s">
        <v>49</v>
      </c>
      <c r="JVO575" s="18" t="s">
        <v>49</v>
      </c>
      <c r="JVP575" s="18" t="s">
        <v>49</v>
      </c>
      <c r="JVQ575" s="18" t="s">
        <v>49</v>
      </c>
      <c r="JVR575" s="18" t="s">
        <v>49</v>
      </c>
      <c r="JVS575" s="18" t="s">
        <v>49</v>
      </c>
      <c r="JVT575" s="18" t="s">
        <v>49</v>
      </c>
      <c r="JVU575" s="18" t="s">
        <v>49</v>
      </c>
      <c r="JVV575" s="18" t="s">
        <v>49</v>
      </c>
      <c r="JVW575" s="18" t="s">
        <v>49</v>
      </c>
      <c r="JVX575" s="18" t="s">
        <v>49</v>
      </c>
      <c r="JVY575" s="18" t="s">
        <v>49</v>
      </c>
      <c r="JVZ575" s="18" t="s">
        <v>49</v>
      </c>
      <c r="JWA575" s="18" t="s">
        <v>49</v>
      </c>
      <c r="JWB575" s="18" t="s">
        <v>49</v>
      </c>
      <c r="JWC575" s="18" t="s">
        <v>49</v>
      </c>
      <c r="JWD575" s="18" t="s">
        <v>49</v>
      </c>
      <c r="JWE575" s="18" t="s">
        <v>49</v>
      </c>
      <c r="JWF575" s="18" t="s">
        <v>49</v>
      </c>
      <c r="JWG575" s="18" t="s">
        <v>49</v>
      </c>
      <c r="JWH575" s="18" t="s">
        <v>49</v>
      </c>
      <c r="JWI575" s="18" t="s">
        <v>49</v>
      </c>
      <c r="JWJ575" s="18" t="s">
        <v>49</v>
      </c>
      <c r="JWK575" s="18" t="s">
        <v>49</v>
      </c>
      <c r="JWL575" s="18" t="s">
        <v>49</v>
      </c>
      <c r="JWM575" s="18" t="s">
        <v>49</v>
      </c>
      <c r="JWN575" s="18" t="s">
        <v>49</v>
      </c>
      <c r="JWO575" s="18" t="s">
        <v>49</v>
      </c>
      <c r="JWP575" s="18" t="s">
        <v>49</v>
      </c>
      <c r="JWQ575" s="18" t="s">
        <v>49</v>
      </c>
      <c r="JWR575" s="18" t="s">
        <v>49</v>
      </c>
      <c r="JWS575" s="18" t="s">
        <v>49</v>
      </c>
      <c r="JWT575" s="18" t="s">
        <v>49</v>
      </c>
      <c r="JWU575" s="18" t="s">
        <v>49</v>
      </c>
      <c r="JWV575" s="18" t="s">
        <v>49</v>
      </c>
      <c r="JWW575" s="18" t="s">
        <v>49</v>
      </c>
      <c r="JWX575" s="18" t="s">
        <v>49</v>
      </c>
      <c r="JWY575" s="18" t="s">
        <v>49</v>
      </c>
      <c r="JWZ575" s="18" t="s">
        <v>49</v>
      </c>
      <c r="JXA575" s="18" t="s">
        <v>49</v>
      </c>
      <c r="JXB575" s="18" t="s">
        <v>49</v>
      </c>
      <c r="JXC575" s="18" t="s">
        <v>49</v>
      </c>
      <c r="JXD575" s="18" t="s">
        <v>49</v>
      </c>
      <c r="JXE575" s="18" t="s">
        <v>49</v>
      </c>
      <c r="JXF575" s="18" t="s">
        <v>49</v>
      </c>
      <c r="JXG575" s="18" t="s">
        <v>49</v>
      </c>
      <c r="JXH575" s="18" t="s">
        <v>49</v>
      </c>
      <c r="JXI575" s="18" t="s">
        <v>49</v>
      </c>
      <c r="JXJ575" s="18" t="s">
        <v>49</v>
      </c>
      <c r="JXK575" s="18" t="s">
        <v>49</v>
      </c>
      <c r="JXL575" s="18" t="s">
        <v>49</v>
      </c>
      <c r="JXM575" s="18" t="s">
        <v>49</v>
      </c>
      <c r="JXN575" s="18" t="s">
        <v>49</v>
      </c>
      <c r="JXO575" s="18" t="s">
        <v>49</v>
      </c>
      <c r="JXP575" s="18" t="s">
        <v>49</v>
      </c>
      <c r="JXQ575" s="18" t="s">
        <v>49</v>
      </c>
      <c r="JXR575" s="18" t="s">
        <v>49</v>
      </c>
      <c r="JXS575" s="18" t="s">
        <v>49</v>
      </c>
      <c r="JXT575" s="18" t="s">
        <v>49</v>
      </c>
      <c r="JXU575" s="18" t="s">
        <v>49</v>
      </c>
      <c r="JXV575" s="18" t="s">
        <v>49</v>
      </c>
      <c r="JXW575" s="18" t="s">
        <v>49</v>
      </c>
      <c r="JXX575" s="18" t="s">
        <v>49</v>
      </c>
      <c r="JXY575" s="18" t="s">
        <v>49</v>
      </c>
      <c r="JXZ575" s="18" t="s">
        <v>49</v>
      </c>
      <c r="JYA575" s="18" t="s">
        <v>49</v>
      </c>
      <c r="JYB575" s="18" t="s">
        <v>49</v>
      </c>
      <c r="JYC575" s="18" t="s">
        <v>49</v>
      </c>
      <c r="JYD575" s="18" t="s">
        <v>49</v>
      </c>
      <c r="JYE575" s="18" t="s">
        <v>49</v>
      </c>
      <c r="JYF575" s="18" t="s">
        <v>49</v>
      </c>
      <c r="JYG575" s="18" t="s">
        <v>49</v>
      </c>
      <c r="JYH575" s="18" t="s">
        <v>49</v>
      </c>
      <c r="JYI575" s="18" t="s">
        <v>49</v>
      </c>
      <c r="JYJ575" s="18" t="s">
        <v>49</v>
      </c>
      <c r="JYK575" s="18" t="s">
        <v>49</v>
      </c>
      <c r="JYL575" s="18" t="s">
        <v>49</v>
      </c>
      <c r="JYM575" s="18" t="s">
        <v>49</v>
      </c>
      <c r="JYN575" s="18" t="s">
        <v>49</v>
      </c>
      <c r="JYO575" s="18" t="s">
        <v>49</v>
      </c>
      <c r="JYP575" s="18" t="s">
        <v>49</v>
      </c>
      <c r="JYQ575" s="18" t="s">
        <v>49</v>
      </c>
      <c r="JYR575" s="18" t="s">
        <v>49</v>
      </c>
      <c r="JYS575" s="18" t="s">
        <v>49</v>
      </c>
      <c r="JYT575" s="18" t="s">
        <v>49</v>
      </c>
      <c r="JYU575" s="18" t="s">
        <v>49</v>
      </c>
      <c r="JYV575" s="18" t="s">
        <v>49</v>
      </c>
      <c r="JYW575" s="18" t="s">
        <v>49</v>
      </c>
      <c r="JYX575" s="18" t="s">
        <v>49</v>
      </c>
      <c r="JYY575" s="18" t="s">
        <v>49</v>
      </c>
      <c r="JYZ575" s="18" t="s">
        <v>49</v>
      </c>
      <c r="JZA575" s="18" t="s">
        <v>49</v>
      </c>
      <c r="JZB575" s="18" t="s">
        <v>49</v>
      </c>
      <c r="JZC575" s="18" t="s">
        <v>49</v>
      </c>
      <c r="JZD575" s="18" t="s">
        <v>49</v>
      </c>
      <c r="JZE575" s="18" t="s">
        <v>49</v>
      </c>
      <c r="JZF575" s="18" t="s">
        <v>49</v>
      </c>
      <c r="JZG575" s="18" t="s">
        <v>49</v>
      </c>
      <c r="JZH575" s="18" t="s">
        <v>49</v>
      </c>
      <c r="JZI575" s="18" t="s">
        <v>49</v>
      </c>
      <c r="JZJ575" s="18" t="s">
        <v>49</v>
      </c>
      <c r="JZK575" s="18" t="s">
        <v>49</v>
      </c>
      <c r="JZL575" s="18" t="s">
        <v>49</v>
      </c>
      <c r="JZM575" s="18" t="s">
        <v>49</v>
      </c>
      <c r="JZN575" s="18" t="s">
        <v>49</v>
      </c>
      <c r="JZO575" s="18" t="s">
        <v>49</v>
      </c>
      <c r="JZP575" s="18" t="s">
        <v>49</v>
      </c>
      <c r="JZQ575" s="18" t="s">
        <v>49</v>
      </c>
      <c r="JZR575" s="18" t="s">
        <v>49</v>
      </c>
      <c r="JZS575" s="18" t="s">
        <v>49</v>
      </c>
      <c r="JZT575" s="18" t="s">
        <v>49</v>
      </c>
      <c r="JZU575" s="18" t="s">
        <v>49</v>
      </c>
      <c r="JZV575" s="18" t="s">
        <v>49</v>
      </c>
      <c r="JZW575" s="18" t="s">
        <v>49</v>
      </c>
      <c r="JZX575" s="18" t="s">
        <v>49</v>
      </c>
      <c r="JZY575" s="18" t="s">
        <v>49</v>
      </c>
      <c r="JZZ575" s="18" t="s">
        <v>49</v>
      </c>
      <c r="KAA575" s="18" t="s">
        <v>49</v>
      </c>
      <c r="KAB575" s="18" t="s">
        <v>49</v>
      </c>
      <c r="KAC575" s="18" t="s">
        <v>49</v>
      </c>
      <c r="KAD575" s="18" t="s">
        <v>49</v>
      </c>
      <c r="KAE575" s="18" t="s">
        <v>49</v>
      </c>
      <c r="KAF575" s="18" t="s">
        <v>49</v>
      </c>
      <c r="KAG575" s="18" t="s">
        <v>49</v>
      </c>
      <c r="KAH575" s="18" t="s">
        <v>49</v>
      </c>
      <c r="KAI575" s="18" t="s">
        <v>49</v>
      </c>
      <c r="KAJ575" s="18" t="s">
        <v>49</v>
      </c>
      <c r="KAK575" s="18" t="s">
        <v>49</v>
      </c>
      <c r="KAL575" s="18" t="s">
        <v>49</v>
      </c>
      <c r="KAM575" s="18" t="s">
        <v>49</v>
      </c>
      <c r="KAN575" s="18" t="s">
        <v>49</v>
      </c>
      <c r="KAO575" s="18" t="s">
        <v>49</v>
      </c>
      <c r="KAP575" s="18" t="s">
        <v>49</v>
      </c>
      <c r="KAQ575" s="18" t="s">
        <v>49</v>
      </c>
      <c r="KAR575" s="18" t="s">
        <v>49</v>
      </c>
      <c r="KAS575" s="18" t="s">
        <v>49</v>
      </c>
      <c r="KAT575" s="18" t="s">
        <v>49</v>
      </c>
      <c r="KAU575" s="18" t="s">
        <v>49</v>
      </c>
      <c r="KAV575" s="18" t="s">
        <v>49</v>
      </c>
      <c r="KAW575" s="18" t="s">
        <v>49</v>
      </c>
      <c r="KAX575" s="18" t="s">
        <v>49</v>
      </c>
      <c r="KAY575" s="18" t="s">
        <v>49</v>
      </c>
      <c r="KAZ575" s="18" t="s">
        <v>49</v>
      </c>
      <c r="KBA575" s="18" t="s">
        <v>49</v>
      </c>
      <c r="KBB575" s="18" t="s">
        <v>49</v>
      </c>
      <c r="KBC575" s="18" t="s">
        <v>49</v>
      </c>
      <c r="KBD575" s="18" t="s">
        <v>49</v>
      </c>
      <c r="KBE575" s="18" t="s">
        <v>49</v>
      </c>
      <c r="KBF575" s="18" t="s">
        <v>49</v>
      </c>
      <c r="KBG575" s="18" t="s">
        <v>49</v>
      </c>
      <c r="KBH575" s="18" t="s">
        <v>49</v>
      </c>
      <c r="KBI575" s="18" t="s">
        <v>49</v>
      </c>
      <c r="KBJ575" s="18" t="s">
        <v>49</v>
      </c>
      <c r="KBK575" s="18" t="s">
        <v>49</v>
      </c>
      <c r="KBL575" s="18" t="s">
        <v>49</v>
      </c>
      <c r="KBM575" s="18" t="s">
        <v>49</v>
      </c>
      <c r="KBN575" s="18" t="s">
        <v>49</v>
      </c>
      <c r="KBO575" s="18" t="s">
        <v>49</v>
      </c>
      <c r="KBP575" s="18" t="s">
        <v>49</v>
      </c>
      <c r="KBQ575" s="18" t="s">
        <v>49</v>
      </c>
      <c r="KBR575" s="18" t="s">
        <v>49</v>
      </c>
      <c r="KBS575" s="18" t="s">
        <v>49</v>
      </c>
      <c r="KBT575" s="18" t="s">
        <v>49</v>
      </c>
      <c r="KBU575" s="18" t="s">
        <v>49</v>
      </c>
      <c r="KBV575" s="18" t="s">
        <v>49</v>
      </c>
      <c r="KBW575" s="18" t="s">
        <v>49</v>
      </c>
      <c r="KBX575" s="18" t="s">
        <v>49</v>
      </c>
      <c r="KBY575" s="18" t="s">
        <v>49</v>
      </c>
      <c r="KBZ575" s="18" t="s">
        <v>49</v>
      </c>
      <c r="KCA575" s="18" t="s">
        <v>49</v>
      </c>
      <c r="KCB575" s="18" t="s">
        <v>49</v>
      </c>
      <c r="KCC575" s="18" t="s">
        <v>49</v>
      </c>
      <c r="KCD575" s="18" t="s">
        <v>49</v>
      </c>
      <c r="KCE575" s="18" t="s">
        <v>49</v>
      </c>
      <c r="KCF575" s="18" t="s">
        <v>49</v>
      </c>
      <c r="KCG575" s="18" t="s">
        <v>49</v>
      </c>
      <c r="KCH575" s="18" t="s">
        <v>49</v>
      </c>
      <c r="KCI575" s="18" t="s">
        <v>49</v>
      </c>
      <c r="KCJ575" s="18" t="s">
        <v>49</v>
      </c>
      <c r="KCK575" s="18" t="s">
        <v>49</v>
      </c>
      <c r="KCL575" s="18" t="s">
        <v>49</v>
      </c>
      <c r="KCM575" s="18" t="s">
        <v>49</v>
      </c>
      <c r="KCN575" s="18" t="s">
        <v>49</v>
      </c>
      <c r="KCO575" s="18" t="s">
        <v>49</v>
      </c>
      <c r="KCP575" s="18" t="s">
        <v>49</v>
      </c>
      <c r="KCQ575" s="18" t="s">
        <v>49</v>
      </c>
      <c r="KCR575" s="18" t="s">
        <v>49</v>
      </c>
      <c r="KCS575" s="18" t="s">
        <v>49</v>
      </c>
      <c r="KCT575" s="18" t="s">
        <v>49</v>
      </c>
      <c r="KCU575" s="18" t="s">
        <v>49</v>
      </c>
      <c r="KCV575" s="18" t="s">
        <v>49</v>
      </c>
      <c r="KCW575" s="18" t="s">
        <v>49</v>
      </c>
      <c r="KCX575" s="18" t="s">
        <v>49</v>
      </c>
      <c r="KCY575" s="18" t="s">
        <v>49</v>
      </c>
      <c r="KCZ575" s="18" t="s">
        <v>49</v>
      </c>
      <c r="KDA575" s="18" t="s">
        <v>49</v>
      </c>
      <c r="KDB575" s="18" t="s">
        <v>49</v>
      </c>
      <c r="KDC575" s="18" t="s">
        <v>49</v>
      </c>
      <c r="KDD575" s="18" t="s">
        <v>49</v>
      </c>
      <c r="KDE575" s="18" t="s">
        <v>49</v>
      </c>
      <c r="KDF575" s="18" t="s">
        <v>49</v>
      </c>
      <c r="KDG575" s="18" t="s">
        <v>49</v>
      </c>
      <c r="KDH575" s="18" t="s">
        <v>49</v>
      </c>
      <c r="KDI575" s="18" t="s">
        <v>49</v>
      </c>
      <c r="KDJ575" s="18" t="s">
        <v>49</v>
      </c>
      <c r="KDK575" s="18" t="s">
        <v>49</v>
      </c>
      <c r="KDL575" s="18" t="s">
        <v>49</v>
      </c>
      <c r="KDM575" s="18" t="s">
        <v>49</v>
      </c>
      <c r="KDN575" s="18" t="s">
        <v>49</v>
      </c>
      <c r="KDO575" s="18" t="s">
        <v>49</v>
      </c>
      <c r="KDP575" s="18" t="s">
        <v>49</v>
      </c>
      <c r="KDQ575" s="18" t="s">
        <v>49</v>
      </c>
      <c r="KDR575" s="18" t="s">
        <v>49</v>
      </c>
      <c r="KDS575" s="18" t="s">
        <v>49</v>
      </c>
      <c r="KDT575" s="18" t="s">
        <v>49</v>
      </c>
      <c r="KDU575" s="18" t="s">
        <v>49</v>
      </c>
      <c r="KDV575" s="18" t="s">
        <v>49</v>
      </c>
      <c r="KDW575" s="18" t="s">
        <v>49</v>
      </c>
      <c r="KDX575" s="18" t="s">
        <v>49</v>
      </c>
      <c r="KDY575" s="18" t="s">
        <v>49</v>
      </c>
      <c r="KDZ575" s="18" t="s">
        <v>49</v>
      </c>
      <c r="KEA575" s="18" t="s">
        <v>49</v>
      </c>
      <c r="KEB575" s="18" t="s">
        <v>49</v>
      </c>
      <c r="KEC575" s="18" t="s">
        <v>49</v>
      </c>
      <c r="KED575" s="18" t="s">
        <v>49</v>
      </c>
      <c r="KEE575" s="18" t="s">
        <v>49</v>
      </c>
      <c r="KEF575" s="18" t="s">
        <v>49</v>
      </c>
      <c r="KEG575" s="18" t="s">
        <v>49</v>
      </c>
      <c r="KEH575" s="18" t="s">
        <v>49</v>
      </c>
      <c r="KEI575" s="18" t="s">
        <v>49</v>
      </c>
      <c r="KEJ575" s="18" t="s">
        <v>49</v>
      </c>
      <c r="KEK575" s="18" t="s">
        <v>49</v>
      </c>
      <c r="KEL575" s="18" t="s">
        <v>49</v>
      </c>
      <c r="KEM575" s="18" t="s">
        <v>49</v>
      </c>
      <c r="KEN575" s="18" t="s">
        <v>49</v>
      </c>
      <c r="KEO575" s="18" t="s">
        <v>49</v>
      </c>
      <c r="KEP575" s="18" t="s">
        <v>49</v>
      </c>
      <c r="KEQ575" s="18" t="s">
        <v>49</v>
      </c>
      <c r="KER575" s="18" t="s">
        <v>49</v>
      </c>
      <c r="KES575" s="18" t="s">
        <v>49</v>
      </c>
      <c r="KET575" s="18" t="s">
        <v>49</v>
      </c>
      <c r="KEU575" s="18" t="s">
        <v>49</v>
      </c>
      <c r="KEV575" s="18" t="s">
        <v>49</v>
      </c>
      <c r="KEW575" s="18" t="s">
        <v>49</v>
      </c>
      <c r="KEX575" s="18" t="s">
        <v>49</v>
      </c>
      <c r="KEY575" s="18" t="s">
        <v>49</v>
      </c>
      <c r="KEZ575" s="18" t="s">
        <v>49</v>
      </c>
      <c r="KFA575" s="18" t="s">
        <v>49</v>
      </c>
      <c r="KFB575" s="18" t="s">
        <v>49</v>
      </c>
      <c r="KFC575" s="18" t="s">
        <v>49</v>
      </c>
      <c r="KFD575" s="18" t="s">
        <v>49</v>
      </c>
      <c r="KFE575" s="18" t="s">
        <v>49</v>
      </c>
      <c r="KFF575" s="18" t="s">
        <v>49</v>
      </c>
      <c r="KFG575" s="18" t="s">
        <v>49</v>
      </c>
      <c r="KFH575" s="18" t="s">
        <v>49</v>
      </c>
      <c r="KFI575" s="18" t="s">
        <v>49</v>
      </c>
      <c r="KFJ575" s="18" t="s">
        <v>49</v>
      </c>
      <c r="KFK575" s="18" t="s">
        <v>49</v>
      </c>
      <c r="KFL575" s="18" t="s">
        <v>49</v>
      </c>
      <c r="KFM575" s="18" t="s">
        <v>49</v>
      </c>
      <c r="KFN575" s="18" t="s">
        <v>49</v>
      </c>
      <c r="KFO575" s="18" t="s">
        <v>49</v>
      </c>
      <c r="KFP575" s="18" t="s">
        <v>49</v>
      </c>
      <c r="KFQ575" s="18" t="s">
        <v>49</v>
      </c>
      <c r="KFR575" s="18" t="s">
        <v>49</v>
      </c>
      <c r="KFS575" s="18" t="s">
        <v>49</v>
      </c>
      <c r="KFT575" s="18" t="s">
        <v>49</v>
      </c>
      <c r="KFU575" s="18" t="s">
        <v>49</v>
      </c>
      <c r="KFV575" s="18" t="s">
        <v>49</v>
      </c>
      <c r="KFW575" s="18" t="s">
        <v>49</v>
      </c>
      <c r="KFX575" s="18" t="s">
        <v>49</v>
      </c>
      <c r="KFY575" s="18" t="s">
        <v>49</v>
      </c>
      <c r="KFZ575" s="18" t="s">
        <v>49</v>
      </c>
      <c r="KGA575" s="18" t="s">
        <v>49</v>
      </c>
      <c r="KGB575" s="18" t="s">
        <v>49</v>
      </c>
      <c r="KGC575" s="18" t="s">
        <v>49</v>
      </c>
      <c r="KGD575" s="18" t="s">
        <v>49</v>
      </c>
      <c r="KGE575" s="18" t="s">
        <v>49</v>
      </c>
      <c r="KGF575" s="18" t="s">
        <v>49</v>
      </c>
      <c r="KGG575" s="18" t="s">
        <v>49</v>
      </c>
      <c r="KGH575" s="18" t="s">
        <v>49</v>
      </c>
      <c r="KGI575" s="18" t="s">
        <v>49</v>
      </c>
      <c r="KGJ575" s="18" t="s">
        <v>49</v>
      </c>
      <c r="KGK575" s="18" t="s">
        <v>49</v>
      </c>
      <c r="KGL575" s="18" t="s">
        <v>49</v>
      </c>
      <c r="KGM575" s="18" t="s">
        <v>49</v>
      </c>
      <c r="KGN575" s="18" t="s">
        <v>49</v>
      </c>
      <c r="KGO575" s="18" t="s">
        <v>49</v>
      </c>
      <c r="KGP575" s="18" t="s">
        <v>49</v>
      </c>
      <c r="KGQ575" s="18" t="s">
        <v>49</v>
      </c>
      <c r="KGR575" s="18" t="s">
        <v>49</v>
      </c>
      <c r="KGS575" s="18" t="s">
        <v>49</v>
      </c>
      <c r="KGT575" s="18" t="s">
        <v>49</v>
      </c>
      <c r="KGU575" s="18" t="s">
        <v>49</v>
      </c>
      <c r="KGV575" s="18" t="s">
        <v>49</v>
      </c>
      <c r="KGW575" s="18" t="s">
        <v>49</v>
      </c>
      <c r="KGX575" s="18" t="s">
        <v>49</v>
      </c>
      <c r="KGY575" s="18" t="s">
        <v>49</v>
      </c>
      <c r="KGZ575" s="18" t="s">
        <v>49</v>
      </c>
      <c r="KHA575" s="18" t="s">
        <v>49</v>
      </c>
      <c r="KHB575" s="18" t="s">
        <v>49</v>
      </c>
      <c r="KHC575" s="18" t="s">
        <v>49</v>
      </c>
      <c r="KHD575" s="18" t="s">
        <v>49</v>
      </c>
      <c r="KHE575" s="18" t="s">
        <v>49</v>
      </c>
      <c r="KHF575" s="18" t="s">
        <v>49</v>
      </c>
      <c r="KHG575" s="18" t="s">
        <v>49</v>
      </c>
      <c r="KHH575" s="18" t="s">
        <v>49</v>
      </c>
      <c r="KHI575" s="18" t="s">
        <v>49</v>
      </c>
      <c r="KHJ575" s="18" t="s">
        <v>49</v>
      </c>
      <c r="KHK575" s="18" t="s">
        <v>49</v>
      </c>
      <c r="KHL575" s="18" t="s">
        <v>49</v>
      </c>
      <c r="KHM575" s="18" t="s">
        <v>49</v>
      </c>
      <c r="KHN575" s="18" t="s">
        <v>49</v>
      </c>
      <c r="KHO575" s="18" t="s">
        <v>49</v>
      </c>
      <c r="KHP575" s="18" t="s">
        <v>49</v>
      </c>
      <c r="KHQ575" s="18" t="s">
        <v>49</v>
      </c>
      <c r="KHR575" s="18" t="s">
        <v>49</v>
      </c>
      <c r="KHS575" s="18" t="s">
        <v>49</v>
      </c>
      <c r="KHT575" s="18" t="s">
        <v>49</v>
      </c>
      <c r="KHU575" s="18" t="s">
        <v>49</v>
      </c>
      <c r="KHV575" s="18" t="s">
        <v>49</v>
      </c>
      <c r="KHW575" s="18" t="s">
        <v>49</v>
      </c>
      <c r="KHX575" s="18" t="s">
        <v>49</v>
      </c>
      <c r="KHY575" s="18" t="s">
        <v>49</v>
      </c>
      <c r="KHZ575" s="18" t="s">
        <v>49</v>
      </c>
      <c r="KIA575" s="18" t="s">
        <v>49</v>
      </c>
      <c r="KIB575" s="18" t="s">
        <v>49</v>
      </c>
      <c r="KIC575" s="18" t="s">
        <v>49</v>
      </c>
      <c r="KID575" s="18" t="s">
        <v>49</v>
      </c>
      <c r="KIE575" s="18" t="s">
        <v>49</v>
      </c>
      <c r="KIF575" s="18" t="s">
        <v>49</v>
      </c>
      <c r="KIG575" s="18" t="s">
        <v>49</v>
      </c>
      <c r="KIH575" s="18" t="s">
        <v>49</v>
      </c>
      <c r="KII575" s="18" t="s">
        <v>49</v>
      </c>
      <c r="KIJ575" s="18" t="s">
        <v>49</v>
      </c>
      <c r="KIK575" s="18" t="s">
        <v>49</v>
      </c>
      <c r="KIL575" s="18" t="s">
        <v>49</v>
      </c>
      <c r="KIM575" s="18" t="s">
        <v>49</v>
      </c>
      <c r="KIN575" s="18" t="s">
        <v>49</v>
      </c>
      <c r="KIO575" s="18" t="s">
        <v>49</v>
      </c>
      <c r="KIP575" s="18" t="s">
        <v>49</v>
      </c>
      <c r="KIQ575" s="18" t="s">
        <v>49</v>
      </c>
      <c r="KIR575" s="18" t="s">
        <v>49</v>
      </c>
      <c r="KIS575" s="18" t="s">
        <v>49</v>
      </c>
      <c r="KIT575" s="18" t="s">
        <v>49</v>
      </c>
      <c r="KIU575" s="18" t="s">
        <v>49</v>
      </c>
      <c r="KIV575" s="18" t="s">
        <v>49</v>
      </c>
      <c r="KIW575" s="18" t="s">
        <v>49</v>
      </c>
      <c r="KIX575" s="18" t="s">
        <v>49</v>
      </c>
      <c r="KIY575" s="18" t="s">
        <v>49</v>
      </c>
      <c r="KIZ575" s="18" t="s">
        <v>49</v>
      </c>
      <c r="KJA575" s="18" t="s">
        <v>49</v>
      </c>
      <c r="KJB575" s="18" t="s">
        <v>49</v>
      </c>
      <c r="KJC575" s="18" t="s">
        <v>49</v>
      </c>
      <c r="KJD575" s="18" t="s">
        <v>49</v>
      </c>
      <c r="KJE575" s="18" t="s">
        <v>49</v>
      </c>
      <c r="KJF575" s="18" t="s">
        <v>49</v>
      </c>
      <c r="KJG575" s="18" t="s">
        <v>49</v>
      </c>
      <c r="KJH575" s="18" t="s">
        <v>49</v>
      </c>
      <c r="KJI575" s="18" t="s">
        <v>49</v>
      </c>
      <c r="KJJ575" s="18" t="s">
        <v>49</v>
      </c>
      <c r="KJK575" s="18" t="s">
        <v>49</v>
      </c>
      <c r="KJL575" s="18" t="s">
        <v>49</v>
      </c>
      <c r="KJM575" s="18" t="s">
        <v>49</v>
      </c>
      <c r="KJN575" s="18" t="s">
        <v>49</v>
      </c>
      <c r="KJO575" s="18" t="s">
        <v>49</v>
      </c>
      <c r="KJP575" s="18" t="s">
        <v>49</v>
      </c>
      <c r="KJQ575" s="18" t="s">
        <v>49</v>
      </c>
      <c r="KJR575" s="18" t="s">
        <v>49</v>
      </c>
      <c r="KJS575" s="18" t="s">
        <v>49</v>
      </c>
      <c r="KJT575" s="18" t="s">
        <v>49</v>
      </c>
      <c r="KJU575" s="18" t="s">
        <v>49</v>
      </c>
      <c r="KJV575" s="18" t="s">
        <v>49</v>
      </c>
      <c r="KJW575" s="18" t="s">
        <v>49</v>
      </c>
      <c r="KJX575" s="18" t="s">
        <v>49</v>
      </c>
      <c r="KJY575" s="18" t="s">
        <v>49</v>
      </c>
      <c r="KJZ575" s="18" t="s">
        <v>49</v>
      </c>
      <c r="KKA575" s="18" t="s">
        <v>49</v>
      </c>
      <c r="KKB575" s="18" t="s">
        <v>49</v>
      </c>
      <c r="KKC575" s="18" t="s">
        <v>49</v>
      </c>
      <c r="KKD575" s="18" t="s">
        <v>49</v>
      </c>
      <c r="KKE575" s="18" t="s">
        <v>49</v>
      </c>
      <c r="KKF575" s="18" t="s">
        <v>49</v>
      </c>
      <c r="KKG575" s="18" t="s">
        <v>49</v>
      </c>
      <c r="KKH575" s="18" t="s">
        <v>49</v>
      </c>
      <c r="KKI575" s="18" t="s">
        <v>49</v>
      </c>
      <c r="KKJ575" s="18" t="s">
        <v>49</v>
      </c>
      <c r="KKK575" s="18" t="s">
        <v>49</v>
      </c>
      <c r="KKL575" s="18" t="s">
        <v>49</v>
      </c>
      <c r="KKM575" s="18" t="s">
        <v>49</v>
      </c>
      <c r="KKN575" s="18" t="s">
        <v>49</v>
      </c>
      <c r="KKO575" s="18" t="s">
        <v>49</v>
      </c>
      <c r="KKP575" s="18" t="s">
        <v>49</v>
      </c>
      <c r="KKQ575" s="18" t="s">
        <v>49</v>
      </c>
      <c r="KKR575" s="18" t="s">
        <v>49</v>
      </c>
      <c r="KKS575" s="18" t="s">
        <v>49</v>
      </c>
      <c r="KKT575" s="18" t="s">
        <v>49</v>
      </c>
      <c r="KKU575" s="18" t="s">
        <v>49</v>
      </c>
      <c r="KKV575" s="18" t="s">
        <v>49</v>
      </c>
      <c r="KKW575" s="18" t="s">
        <v>49</v>
      </c>
      <c r="KKX575" s="18" t="s">
        <v>49</v>
      </c>
      <c r="KKY575" s="18" t="s">
        <v>49</v>
      </c>
      <c r="KKZ575" s="18" t="s">
        <v>49</v>
      </c>
      <c r="KLA575" s="18" t="s">
        <v>49</v>
      </c>
      <c r="KLB575" s="18" t="s">
        <v>49</v>
      </c>
      <c r="KLC575" s="18" t="s">
        <v>49</v>
      </c>
      <c r="KLD575" s="18" t="s">
        <v>49</v>
      </c>
      <c r="KLE575" s="18" t="s">
        <v>49</v>
      </c>
      <c r="KLF575" s="18" t="s">
        <v>49</v>
      </c>
      <c r="KLG575" s="18" t="s">
        <v>49</v>
      </c>
      <c r="KLH575" s="18" t="s">
        <v>49</v>
      </c>
      <c r="KLI575" s="18" t="s">
        <v>49</v>
      </c>
      <c r="KLJ575" s="18" t="s">
        <v>49</v>
      </c>
      <c r="KLK575" s="18" t="s">
        <v>49</v>
      </c>
      <c r="KLL575" s="18" t="s">
        <v>49</v>
      </c>
      <c r="KLM575" s="18" t="s">
        <v>49</v>
      </c>
      <c r="KLN575" s="18" t="s">
        <v>49</v>
      </c>
      <c r="KLO575" s="18" t="s">
        <v>49</v>
      </c>
      <c r="KLP575" s="18" t="s">
        <v>49</v>
      </c>
      <c r="KLQ575" s="18" t="s">
        <v>49</v>
      </c>
      <c r="KLR575" s="18" t="s">
        <v>49</v>
      </c>
      <c r="KLS575" s="18" t="s">
        <v>49</v>
      </c>
      <c r="KLT575" s="18" t="s">
        <v>49</v>
      </c>
      <c r="KLU575" s="18" t="s">
        <v>49</v>
      </c>
      <c r="KLV575" s="18" t="s">
        <v>49</v>
      </c>
      <c r="KLW575" s="18" t="s">
        <v>49</v>
      </c>
      <c r="KLX575" s="18" t="s">
        <v>49</v>
      </c>
      <c r="KLY575" s="18" t="s">
        <v>49</v>
      </c>
      <c r="KLZ575" s="18" t="s">
        <v>49</v>
      </c>
      <c r="KMA575" s="18" t="s">
        <v>49</v>
      </c>
      <c r="KMB575" s="18" t="s">
        <v>49</v>
      </c>
      <c r="KMC575" s="18" t="s">
        <v>49</v>
      </c>
      <c r="KMD575" s="18" t="s">
        <v>49</v>
      </c>
      <c r="KME575" s="18" t="s">
        <v>49</v>
      </c>
      <c r="KMF575" s="18" t="s">
        <v>49</v>
      </c>
      <c r="KMG575" s="18" t="s">
        <v>49</v>
      </c>
      <c r="KMH575" s="18" t="s">
        <v>49</v>
      </c>
      <c r="KMI575" s="18" t="s">
        <v>49</v>
      </c>
      <c r="KMJ575" s="18" t="s">
        <v>49</v>
      </c>
      <c r="KMK575" s="18" t="s">
        <v>49</v>
      </c>
      <c r="KML575" s="18" t="s">
        <v>49</v>
      </c>
      <c r="KMM575" s="18" t="s">
        <v>49</v>
      </c>
      <c r="KMN575" s="18" t="s">
        <v>49</v>
      </c>
      <c r="KMO575" s="18" t="s">
        <v>49</v>
      </c>
      <c r="KMP575" s="18" t="s">
        <v>49</v>
      </c>
      <c r="KMQ575" s="18" t="s">
        <v>49</v>
      </c>
      <c r="KMR575" s="18" t="s">
        <v>49</v>
      </c>
      <c r="KMS575" s="18" t="s">
        <v>49</v>
      </c>
      <c r="KMT575" s="18" t="s">
        <v>49</v>
      </c>
      <c r="KMU575" s="18" t="s">
        <v>49</v>
      </c>
      <c r="KMV575" s="18" t="s">
        <v>49</v>
      </c>
      <c r="KMW575" s="18" t="s">
        <v>49</v>
      </c>
      <c r="KMX575" s="18" t="s">
        <v>49</v>
      </c>
      <c r="KMY575" s="18" t="s">
        <v>49</v>
      </c>
      <c r="KMZ575" s="18" t="s">
        <v>49</v>
      </c>
      <c r="KNA575" s="18" t="s">
        <v>49</v>
      </c>
      <c r="KNB575" s="18" t="s">
        <v>49</v>
      </c>
      <c r="KNC575" s="18" t="s">
        <v>49</v>
      </c>
      <c r="KND575" s="18" t="s">
        <v>49</v>
      </c>
      <c r="KNE575" s="18" t="s">
        <v>49</v>
      </c>
      <c r="KNF575" s="18" t="s">
        <v>49</v>
      </c>
      <c r="KNG575" s="18" t="s">
        <v>49</v>
      </c>
      <c r="KNH575" s="18" t="s">
        <v>49</v>
      </c>
      <c r="KNI575" s="18" t="s">
        <v>49</v>
      </c>
      <c r="KNJ575" s="18" t="s">
        <v>49</v>
      </c>
      <c r="KNK575" s="18" t="s">
        <v>49</v>
      </c>
      <c r="KNL575" s="18" t="s">
        <v>49</v>
      </c>
      <c r="KNM575" s="18" t="s">
        <v>49</v>
      </c>
      <c r="KNN575" s="18" t="s">
        <v>49</v>
      </c>
      <c r="KNO575" s="18" t="s">
        <v>49</v>
      </c>
      <c r="KNP575" s="18" t="s">
        <v>49</v>
      </c>
      <c r="KNQ575" s="18" t="s">
        <v>49</v>
      </c>
      <c r="KNR575" s="18" t="s">
        <v>49</v>
      </c>
      <c r="KNS575" s="18" t="s">
        <v>49</v>
      </c>
      <c r="KNT575" s="18" t="s">
        <v>49</v>
      </c>
      <c r="KNU575" s="18" t="s">
        <v>49</v>
      </c>
      <c r="KNV575" s="18" t="s">
        <v>49</v>
      </c>
      <c r="KNW575" s="18" t="s">
        <v>49</v>
      </c>
      <c r="KNX575" s="18" t="s">
        <v>49</v>
      </c>
      <c r="KNY575" s="18" t="s">
        <v>49</v>
      </c>
      <c r="KNZ575" s="18" t="s">
        <v>49</v>
      </c>
      <c r="KOA575" s="18" t="s">
        <v>49</v>
      </c>
      <c r="KOB575" s="18" t="s">
        <v>49</v>
      </c>
      <c r="KOC575" s="18" t="s">
        <v>49</v>
      </c>
      <c r="KOD575" s="18" t="s">
        <v>49</v>
      </c>
      <c r="KOE575" s="18" t="s">
        <v>49</v>
      </c>
      <c r="KOF575" s="18" t="s">
        <v>49</v>
      </c>
      <c r="KOG575" s="18" t="s">
        <v>49</v>
      </c>
      <c r="KOH575" s="18" t="s">
        <v>49</v>
      </c>
      <c r="KOI575" s="18" t="s">
        <v>49</v>
      </c>
      <c r="KOJ575" s="18" t="s">
        <v>49</v>
      </c>
      <c r="KOK575" s="18" t="s">
        <v>49</v>
      </c>
      <c r="KOL575" s="18" t="s">
        <v>49</v>
      </c>
      <c r="KOM575" s="18" t="s">
        <v>49</v>
      </c>
      <c r="KON575" s="18" t="s">
        <v>49</v>
      </c>
      <c r="KOO575" s="18" t="s">
        <v>49</v>
      </c>
      <c r="KOP575" s="18" t="s">
        <v>49</v>
      </c>
      <c r="KOQ575" s="18" t="s">
        <v>49</v>
      </c>
      <c r="KOR575" s="18" t="s">
        <v>49</v>
      </c>
      <c r="KOS575" s="18" t="s">
        <v>49</v>
      </c>
      <c r="KOT575" s="18" t="s">
        <v>49</v>
      </c>
      <c r="KOU575" s="18" t="s">
        <v>49</v>
      </c>
      <c r="KOV575" s="18" t="s">
        <v>49</v>
      </c>
      <c r="KOW575" s="18" t="s">
        <v>49</v>
      </c>
      <c r="KOX575" s="18" t="s">
        <v>49</v>
      </c>
      <c r="KOY575" s="18" t="s">
        <v>49</v>
      </c>
      <c r="KOZ575" s="18" t="s">
        <v>49</v>
      </c>
      <c r="KPA575" s="18" t="s">
        <v>49</v>
      </c>
      <c r="KPB575" s="18" t="s">
        <v>49</v>
      </c>
      <c r="KPC575" s="18" t="s">
        <v>49</v>
      </c>
      <c r="KPD575" s="18" t="s">
        <v>49</v>
      </c>
      <c r="KPE575" s="18" t="s">
        <v>49</v>
      </c>
      <c r="KPF575" s="18" t="s">
        <v>49</v>
      </c>
      <c r="KPG575" s="18" t="s">
        <v>49</v>
      </c>
      <c r="KPH575" s="18" t="s">
        <v>49</v>
      </c>
      <c r="KPI575" s="18" t="s">
        <v>49</v>
      </c>
      <c r="KPJ575" s="18" t="s">
        <v>49</v>
      </c>
      <c r="KPK575" s="18" t="s">
        <v>49</v>
      </c>
      <c r="KPL575" s="18" t="s">
        <v>49</v>
      </c>
      <c r="KPM575" s="18" t="s">
        <v>49</v>
      </c>
      <c r="KPN575" s="18" t="s">
        <v>49</v>
      </c>
      <c r="KPO575" s="18" t="s">
        <v>49</v>
      </c>
      <c r="KPP575" s="18" t="s">
        <v>49</v>
      </c>
      <c r="KPQ575" s="18" t="s">
        <v>49</v>
      </c>
      <c r="KPR575" s="18" t="s">
        <v>49</v>
      </c>
      <c r="KPS575" s="18" t="s">
        <v>49</v>
      </c>
      <c r="KPT575" s="18" t="s">
        <v>49</v>
      </c>
      <c r="KPU575" s="18" t="s">
        <v>49</v>
      </c>
      <c r="KPV575" s="18" t="s">
        <v>49</v>
      </c>
      <c r="KPW575" s="18" t="s">
        <v>49</v>
      </c>
      <c r="KPX575" s="18" t="s">
        <v>49</v>
      </c>
      <c r="KPY575" s="18" t="s">
        <v>49</v>
      </c>
      <c r="KPZ575" s="18" t="s">
        <v>49</v>
      </c>
      <c r="KQA575" s="18" t="s">
        <v>49</v>
      </c>
      <c r="KQB575" s="18" t="s">
        <v>49</v>
      </c>
      <c r="KQC575" s="18" t="s">
        <v>49</v>
      </c>
      <c r="KQD575" s="18" t="s">
        <v>49</v>
      </c>
      <c r="KQE575" s="18" t="s">
        <v>49</v>
      </c>
      <c r="KQF575" s="18" t="s">
        <v>49</v>
      </c>
      <c r="KQG575" s="18" t="s">
        <v>49</v>
      </c>
      <c r="KQH575" s="18" t="s">
        <v>49</v>
      </c>
      <c r="KQI575" s="18" t="s">
        <v>49</v>
      </c>
      <c r="KQJ575" s="18" t="s">
        <v>49</v>
      </c>
      <c r="KQK575" s="18" t="s">
        <v>49</v>
      </c>
      <c r="KQL575" s="18" t="s">
        <v>49</v>
      </c>
      <c r="KQM575" s="18" t="s">
        <v>49</v>
      </c>
      <c r="KQN575" s="18" t="s">
        <v>49</v>
      </c>
      <c r="KQO575" s="18" t="s">
        <v>49</v>
      </c>
      <c r="KQP575" s="18" t="s">
        <v>49</v>
      </c>
      <c r="KQQ575" s="18" t="s">
        <v>49</v>
      </c>
      <c r="KQR575" s="18" t="s">
        <v>49</v>
      </c>
      <c r="KQS575" s="18" t="s">
        <v>49</v>
      </c>
      <c r="KQT575" s="18" t="s">
        <v>49</v>
      </c>
      <c r="KQU575" s="18" t="s">
        <v>49</v>
      </c>
      <c r="KQV575" s="18" t="s">
        <v>49</v>
      </c>
      <c r="KQW575" s="18" t="s">
        <v>49</v>
      </c>
      <c r="KQX575" s="18" t="s">
        <v>49</v>
      </c>
      <c r="KQY575" s="18" t="s">
        <v>49</v>
      </c>
      <c r="KQZ575" s="18" t="s">
        <v>49</v>
      </c>
      <c r="KRA575" s="18" t="s">
        <v>49</v>
      </c>
      <c r="KRB575" s="18" t="s">
        <v>49</v>
      </c>
      <c r="KRC575" s="18" t="s">
        <v>49</v>
      </c>
      <c r="KRD575" s="18" t="s">
        <v>49</v>
      </c>
      <c r="KRE575" s="18" t="s">
        <v>49</v>
      </c>
      <c r="KRF575" s="18" t="s">
        <v>49</v>
      </c>
      <c r="KRG575" s="18" t="s">
        <v>49</v>
      </c>
      <c r="KRH575" s="18" t="s">
        <v>49</v>
      </c>
      <c r="KRI575" s="18" t="s">
        <v>49</v>
      </c>
      <c r="KRJ575" s="18" t="s">
        <v>49</v>
      </c>
      <c r="KRK575" s="18" t="s">
        <v>49</v>
      </c>
      <c r="KRL575" s="18" t="s">
        <v>49</v>
      </c>
      <c r="KRM575" s="18" t="s">
        <v>49</v>
      </c>
      <c r="KRN575" s="18" t="s">
        <v>49</v>
      </c>
      <c r="KRO575" s="18" t="s">
        <v>49</v>
      </c>
      <c r="KRP575" s="18" t="s">
        <v>49</v>
      </c>
      <c r="KRQ575" s="18" t="s">
        <v>49</v>
      </c>
      <c r="KRR575" s="18" t="s">
        <v>49</v>
      </c>
      <c r="KRS575" s="18" t="s">
        <v>49</v>
      </c>
      <c r="KRT575" s="18" t="s">
        <v>49</v>
      </c>
      <c r="KRU575" s="18" t="s">
        <v>49</v>
      </c>
      <c r="KRV575" s="18" t="s">
        <v>49</v>
      </c>
      <c r="KRW575" s="18" t="s">
        <v>49</v>
      </c>
      <c r="KRX575" s="18" t="s">
        <v>49</v>
      </c>
      <c r="KRY575" s="18" t="s">
        <v>49</v>
      </c>
      <c r="KRZ575" s="18" t="s">
        <v>49</v>
      </c>
      <c r="KSA575" s="18" t="s">
        <v>49</v>
      </c>
      <c r="KSB575" s="18" t="s">
        <v>49</v>
      </c>
      <c r="KSC575" s="18" t="s">
        <v>49</v>
      </c>
      <c r="KSD575" s="18" t="s">
        <v>49</v>
      </c>
      <c r="KSE575" s="18" t="s">
        <v>49</v>
      </c>
      <c r="KSF575" s="18" t="s">
        <v>49</v>
      </c>
      <c r="KSG575" s="18" t="s">
        <v>49</v>
      </c>
      <c r="KSH575" s="18" t="s">
        <v>49</v>
      </c>
      <c r="KSI575" s="18" t="s">
        <v>49</v>
      </c>
      <c r="KSJ575" s="18" t="s">
        <v>49</v>
      </c>
      <c r="KSK575" s="18" t="s">
        <v>49</v>
      </c>
      <c r="KSL575" s="18" t="s">
        <v>49</v>
      </c>
      <c r="KSM575" s="18" t="s">
        <v>49</v>
      </c>
      <c r="KSN575" s="18" t="s">
        <v>49</v>
      </c>
      <c r="KSO575" s="18" t="s">
        <v>49</v>
      </c>
      <c r="KSP575" s="18" t="s">
        <v>49</v>
      </c>
      <c r="KSQ575" s="18" t="s">
        <v>49</v>
      </c>
      <c r="KSR575" s="18" t="s">
        <v>49</v>
      </c>
      <c r="KSS575" s="18" t="s">
        <v>49</v>
      </c>
      <c r="KST575" s="18" t="s">
        <v>49</v>
      </c>
      <c r="KSU575" s="18" t="s">
        <v>49</v>
      </c>
      <c r="KSV575" s="18" t="s">
        <v>49</v>
      </c>
      <c r="KSW575" s="18" t="s">
        <v>49</v>
      </c>
      <c r="KSX575" s="18" t="s">
        <v>49</v>
      </c>
      <c r="KSY575" s="18" t="s">
        <v>49</v>
      </c>
      <c r="KSZ575" s="18" t="s">
        <v>49</v>
      </c>
      <c r="KTA575" s="18" t="s">
        <v>49</v>
      </c>
      <c r="KTB575" s="18" t="s">
        <v>49</v>
      </c>
      <c r="KTC575" s="18" t="s">
        <v>49</v>
      </c>
      <c r="KTD575" s="18" t="s">
        <v>49</v>
      </c>
      <c r="KTE575" s="18" t="s">
        <v>49</v>
      </c>
      <c r="KTF575" s="18" t="s">
        <v>49</v>
      </c>
      <c r="KTG575" s="18" t="s">
        <v>49</v>
      </c>
      <c r="KTH575" s="18" t="s">
        <v>49</v>
      </c>
      <c r="KTI575" s="18" t="s">
        <v>49</v>
      </c>
      <c r="KTJ575" s="18" t="s">
        <v>49</v>
      </c>
      <c r="KTK575" s="18" t="s">
        <v>49</v>
      </c>
      <c r="KTL575" s="18" t="s">
        <v>49</v>
      </c>
      <c r="KTM575" s="18" t="s">
        <v>49</v>
      </c>
      <c r="KTN575" s="18" t="s">
        <v>49</v>
      </c>
      <c r="KTO575" s="18" t="s">
        <v>49</v>
      </c>
      <c r="KTP575" s="18" t="s">
        <v>49</v>
      </c>
      <c r="KTQ575" s="18" t="s">
        <v>49</v>
      </c>
      <c r="KTR575" s="18" t="s">
        <v>49</v>
      </c>
      <c r="KTS575" s="18" t="s">
        <v>49</v>
      </c>
      <c r="KTT575" s="18" t="s">
        <v>49</v>
      </c>
      <c r="KTU575" s="18" t="s">
        <v>49</v>
      </c>
      <c r="KTV575" s="18" t="s">
        <v>49</v>
      </c>
      <c r="KTW575" s="18" t="s">
        <v>49</v>
      </c>
      <c r="KTX575" s="18" t="s">
        <v>49</v>
      </c>
      <c r="KTY575" s="18" t="s">
        <v>49</v>
      </c>
      <c r="KTZ575" s="18" t="s">
        <v>49</v>
      </c>
      <c r="KUA575" s="18" t="s">
        <v>49</v>
      </c>
      <c r="KUB575" s="18" t="s">
        <v>49</v>
      </c>
      <c r="KUC575" s="18" t="s">
        <v>49</v>
      </c>
      <c r="KUD575" s="18" t="s">
        <v>49</v>
      </c>
      <c r="KUE575" s="18" t="s">
        <v>49</v>
      </c>
      <c r="KUF575" s="18" t="s">
        <v>49</v>
      </c>
      <c r="KUG575" s="18" t="s">
        <v>49</v>
      </c>
      <c r="KUH575" s="18" t="s">
        <v>49</v>
      </c>
      <c r="KUI575" s="18" t="s">
        <v>49</v>
      </c>
      <c r="KUJ575" s="18" t="s">
        <v>49</v>
      </c>
      <c r="KUK575" s="18" t="s">
        <v>49</v>
      </c>
      <c r="KUL575" s="18" t="s">
        <v>49</v>
      </c>
      <c r="KUM575" s="18" t="s">
        <v>49</v>
      </c>
      <c r="KUN575" s="18" t="s">
        <v>49</v>
      </c>
      <c r="KUO575" s="18" t="s">
        <v>49</v>
      </c>
      <c r="KUP575" s="18" t="s">
        <v>49</v>
      </c>
      <c r="KUQ575" s="18" t="s">
        <v>49</v>
      </c>
      <c r="KUR575" s="18" t="s">
        <v>49</v>
      </c>
      <c r="KUS575" s="18" t="s">
        <v>49</v>
      </c>
      <c r="KUT575" s="18" t="s">
        <v>49</v>
      </c>
      <c r="KUU575" s="18" t="s">
        <v>49</v>
      </c>
      <c r="KUV575" s="18" t="s">
        <v>49</v>
      </c>
      <c r="KUW575" s="18" t="s">
        <v>49</v>
      </c>
      <c r="KUX575" s="18" t="s">
        <v>49</v>
      </c>
      <c r="KUY575" s="18" t="s">
        <v>49</v>
      </c>
      <c r="KUZ575" s="18" t="s">
        <v>49</v>
      </c>
      <c r="KVA575" s="18" t="s">
        <v>49</v>
      </c>
      <c r="KVB575" s="18" t="s">
        <v>49</v>
      </c>
      <c r="KVC575" s="18" t="s">
        <v>49</v>
      </c>
      <c r="KVD575" s="18" t="s">
        <v>49</v>
      </c>
      <c r="KVE575" s="18" t="s">
        <v>49</v>
      </c>
      <c r="KVF575" s="18" t="s">
        <v>49</v>
      </c>
      <c r="KVG575" s="18" t="s">
        <v>49</v>
      </c>
      <c r="KVH575" s="18" t="s">
        <v>49</v>
      </c>
      <c r="KVI575" s="18" t="s">
        <v>49</v>
      </c>
      <c r="KVJ575" s="18" t="s">
        <v>49</v>
      </c>
      <c r="KVK575" s="18" t="s">
        <v>49</v>
      </c>
      <c r="KVL575" s="18" t="s">
        <v>49</v>
      </c>
      <c r="KVM575" s="18" t="s">
        <v>49</v>
      </c>
      <c r="KVN575" s="18" t="s">
        <v>49</v>
      </c>
      <c r="KVO575" s="18" t="s">
        <v>49</v>
      </c>
      <c r="KVP575" s="18" t="s">
        <v>49</v>
      </c>
      <c r="KVQ575" s="18" t="s">
        <v>49</v>
      </c>
      <c r="KVR575" s="18" t="s">
        <v>49</v>
      </c>
      <c r="KVS575" s="18" t="s">
        <v>49</v>
      </c>
      <c r="KVT575" s="18" t="s">
        <v>49</v>
      </c>
      <c r="KVU575" s="18" t="s">
        <v>49</v>
      </c>
      <c r="KVV575" s="18" t="s">
        <v>49</v>
      </c>
      <c r="KVW575" s="18" t="s">
        <v>49</v>
      </c>
      <c r="KVX575" s="18" t="s">
        <v>49</v>
      </c>
      <c r="KVY575" s="18" t="s">
        <v>49</v>
      </c>
      <c r="KVZ575" s="18" t="s">
        <v>49</v>
      </c>
      <c r="KWA575" s="18" t="s">
        <v>49</v>
      </c>
      <c r="KWB575" s="18" t="s">
        <v>49</v>
      </c>
      <c r="KWC575" s="18" t="s">
        <v>49</v>
      </c>
      <c r="KWD575" s="18" t="s">
        <v>49</v>
      </c>
      <c r="KWE575" s="18" t="s">
        <v>49</v>
      </c>
      <c r="KWF575" s="18" t="s">
        <v>49</v>
      </c>
      <c r="KWG575" s="18" t="s">
        <v>49</v>
      </c>
      <c r="KWH575" s="18" t="s">
        <v>49</v>
      </c>
      <c r="KWI575" s="18" t="s">
        <v>49</v>
      </c>
      <c r="KWJ575" s="18" t="s">
        <v>49</v>
      </c>
      <c r="KWK575" s="18" t="s">
        <v>49</v>
      </c>
      <c r="KWL575" s="18" t="s">
        <v>49</v>
      </c>
      <c r="KWM575" s="18" t="s">
        <v>49</v>
      </c>
      <c r="KWN575" s="18" t="s">
        <v>49</v>
      </c>
      <c r="KWO575" s="18" t="s">
        <v>49</v>
      </c>
      <c r="KWP575" s="18" t="s">
        <v>49</v>
      </c>
      <c r="KWQ575" s="18" t="s">
        <v>49</v>
      </c>
      <c r="KWR575" s="18" t="s">
        <v>49</v>
      </c>
      <c r="KWS575" s="18" t="s">
        <v>49</v>
      </c>
      <c r="KWT575" s="18" t="s">
        <v>49</v>
      </c>
      <c r="KWU575" s="18" t="s">
        <v>49</v>
      </c>
      <c r="KWV575" s="18" t="s">
        <v>49</v>
      </c>
      <c r="KWW575" s="18" t="s">
        <v>49</v>
      </c>
      <c r="KWX575" s="18" t="s">
        <v>49</v>
      </c>
      <c r="KWY575" s="18" t="s">
        <v>49</v>
      </c>
      <c r="KWZ575" s="18" t="s">
        <v>49</v>
      </c>
      <c r="KXA575" s="18" t="s">
        <v>49</v>
      </c>
      <c r="KXB575" s="18" t="s">
        <v>49</v>
      </c>
      <c r="KXC575" s="18" t="s">
        <v>49</v>
      </c>
      <c r="KXD575" s="18" t="s">
        <v>49</v>
      </c>
      <c r="KXE575" s="18" t="s">
        <v>49</v>
      </c>
      <c r="KXF575" s="18" t="s">
        <v>49</v>
      </c>
      <c r="KXG575" s="18" t="s">
        <v>49</v>
      </c>
      <c r="KXH575" s="18" t="s">
        <v>49</v>
      </c>
      <c r="KXI575" s="18" t="s">
        <v>49</v>
      </c>
      <c r="KXJ575" s="18" t="s">
        <v>49</v>
      </c>
      <c r="KXK575" s="18" t="s">
        <v>49</v>
      </c>
      <c r="KXL575" s="18" t="s">
        <v>49</v>
      </c>
      <c r="KXM575" s="18" t="s">
        <v>49</v>
      </c>
      <c r="KXN575" s="18" t="s">
        <v>49</v>
      </c>
      <c r="KXO575" s="18" t="s">
        <v>49</v>
      </c>
      <c r="KXP575" s="18" t="s">
        <v>49</v>
      </c>
      <c r="KXQ575" s="18" t="s">
        <v>49</v>
      </c>
      <c r="KXR575" s="18" t="s">
        <v>49</v>
      </c>
      <c r="KXS575" s="18" t="s">
        <v>49</v>
      </c>
      <c r="KXT575" s="18" t="s">
        <v>49</v>
      </c>
      <c r="KXU575" s="18" t="s">
        <v>49</v>
      </c>
      <c r="KXV575" s="18" t="s">
        <v>49</v>
      </c>
      <c r="KXW575" s="18" t="s">
        <v>49</v>
      </c>
      <c r="KXX575" s="18" t="s">
        <v>49</v>
      </c>
      <c r="KXY575" s="18" t="s">
        <v>49</v>
      </c>
      <c r="KXZ575" s="18" t="s">
        <v>49</v>
      </c>
      <c r="KYA575" s="18" t="s">
        <v>49</v>
      </c>
      <c r="KYB575" s="18" t="s">
        <v>49</v>
      </c>
      <c r="KYC575" s="18" t="s">
        <v>49</v>
      </c>
      <c r="KYD575" s="18" t="s">
        <v>49</v>
      </c>
      <c r="KYE575" s="18" t="s">
        <v>49</v>
      </c>
      <c r="KYF575" s="18" t="s">
        <v>49</v>
      </c>
      <c r="KYG575" s="18" t="s">
        <v>49</v>
      </c>
      <c r="KYH575" s="18" t="s">
        <v>49</v>
      </c>
      <c r="KYI575" s="18" t="s">
        <v>49</v>
      </c>
      <c r="KYJ575" s="18" t="s">
        <v>49</v>
      </c>
      <c r="KYK575" s="18" t="s">
        <v>49</v>
      </c>
      <c r="KYL575" s="18" t="s">
        <v>49</v>
      </c>
      <c r="KYM575" s="18" t="s">
        <v>49</v>
      </c>
      <c r="KYN575" s="18" t="s">
        <v>49</v>
      </c>
      <c r="KYO575" s="18" t="s">
        <v>49</v>
      </c>
      <c r="KYP575" s="18" t="s">
        <v>49</v>
      </c>
      <c r="KYQ575" s="18" t="s">
        <v>49</v>
      </c>
      <c r="KYR575" s="18" t="s">
        <v>49</v>
      </c>
      <c r="KYS575" s="18" t="s">
        <v>49</v>
      </c>
      <c r="KYT575" s="18" t="s">
        <v>49</v>
      </c>
      <c r="KYU575" s="18" t="s">
        <v>49</v>
      </c>
      <c r="KYV575" s="18" t="s">
        <v>49</v>
      </c>
      <c r="KYW575" s="18" t="s">
        <v>49</v>
      </c>
      <c r="KYX575" s="18" t="s">
        <v>49</v>
      </c>
      <c r="KYY575" s="18" t="s">
        <v>49</v>
      </c>
      <c r="KYZ575" s="18" t="s">
        <v>49</v>
      </c>
      <c r="KZA575" s="18" t="s">
        <v>49</v>
      </c>
      <c r="KZB575" s="18" t="s">
        <v>49</v>
      </c>
      <c r="KZC575" s="18" t="s">
        <v>49</v>
      </c>
      <c r="KZD575" s="18" t="s">
        <v>49</v>
      </c>
      <c r="KZE575" s="18" t="s">
        <v>49</v>
      </c>
      <c r="KZF575" s="18" t="s">
        <v>49</v>
      </c>
      <c r="KZG575" s="18" t="s">
        <v>49</v>
      </c>
      <c r="KZH575" s="18" t="s">
        <v>49</v>
      </c>
      <c r="KZI575" s="18" t="s">
        <v>49</v>
      </c>
      <c r="KZJ575" s="18" t="s">
        <v>49</v>
      </c>
      <c r="KZK575" s="18" t="s">
        <v>49</v>
      </c>
      <c r="KZL575" s="18" t="s">
        <v>49</v>
      </c>
      <c r="KZM575" s="18" t="s">
        <v>49</v>
      </c>
      <c r="KZN575" s="18" t="s">
        <v>49</v>
      </c>
      <c r="KZO575" s="18" t="s">
        <v>49</v>
      </c>
      <c r="KZP575" s="18" t="s">
        <v>49</v>
      </c>
      <c r="KZQ575" s="18" t="s">
        <v>49</v>
      </c>
      <c r="KZR575" s="18" t="s">
        <v>49</v>
      </c>
      <c r="KZS575" s="18" t="s">
        <v>49</v>
      </c>
      <c r="KZT575" s="18" t="s">
        <v>49</v>
      </c>
      <c r="KZU575" s="18" t="s">
        <v>49</v>
      </c>
      <c r="KZV575" s="18" t="s">
        <v>49</v>
      </c>
      <c r="KZW575" s="18" t="s">
        <v>49</v>
      </c>
      <c r="KZX575" s="18" t="s">
        <v>49</v>
      </c>
      <c r="KZY575" s="18" t="s">
        <v>49</v>
      </c>
      <c r="KZZ575" s="18" t="s">
        <v>49</v>
      </c>
      <c r="LAA575" s="18" t="s">
        <v>49</v>
      </c>
      <c r="LAB575" s="18" t="s">
        <v>49</v>
      </c>
      <c r="LAC575" s="18" t="s">
        <v>49</v>
      </c>
      <c r="LAD575" s="18" t="s">
        <v>49</v>
      </c>
      <c r="LAE575" s="18" t="s">
        <v>49</v>
      </c>
      <c r="LAF575" s="18" t="s">
        <v>49</v>
      </c>
      <c r="LAG575" s="18" t="s">
        <v>49</v>
      </c>
      <c r="LAH575" s="18" t="s">
        <v>49</v>
      </c>
      <c r="LAI575" s="18" t="s">
        <v>49</v>
      </c>
      <c r="LAJ575" s="18" t="s">
        <v>49</v>
      </c>
      <c r="LAK575" s="18" t="s">
        <v>49</v>
      </c>
      <c r="LAL575" s="18" t="s">
        <v>49</v>
      </c>
      <c r="LAM575" s="18" t="s">
        <v>49</v>
      </c>
      <c r="LAN575" s="18" t="s">
        <v>49</v>
      </c>
      <c r="LAO575" s="18" t="s">
        <v>49</v>
      </c>
      <c r="LAP575" s="18" t="s">
        <v>49</v>
      </c>
      <c r="LAQ575" s="18" t="s">
        <v>49</v>
      </c>
      <c r="LAR575" s="18" t="s">
        <v>49</v>
      </c>
      <c r="LAS575" s="18" t="s">
        <v>49</v>
      </c>
      <c r="LAT575" s="18" t="s">
        <v>49</v>
      </c>
      <c r="LAU575" s="18" t="s">
        <v>49</v>
      </c>
      <c r="LAV575" s="18" t="s">
        <v>49</v>
      </c>
      <c r="LAW575" s="18" t="s">
        <v>49</v>
      </c>
      <c r="LAX575" s="18" t="s">
        <v>49</v>
      </c>
      <c r="LAY575" s="18" t="s">
        <v>49</v>
      </c>
      <c r="LAZ575" s="18" t="s">
        <v>49</v>
      </c>
      <c r="LBA575" s="18" t="s">
        <v>49</v>
      </c>
      <c r="LBB575" s="18" t="s">
        <v>49</v>
      </c>
      <c r="LBC575" s="18" t="s">
        <v>49</v>
      </c>
      <c r="LBD575" s="18" t="s">
        <v>49</v>
      </c>
      <c r="LBE575" s="18" t="s">
        <v>49</v>
      </c>
      <c r="LBF575" s="18" t="s">
        <v>49</v>
      </c>
      <c r="LBG575" s="18" t="s">
        <v>49</v>
      </c>
      <c r="LBH575" s="18" t="s">
        <v>49</v>
      </c>
      <c r="LBI575" s="18" t="s">
        <v>49</v>
      </c>
      <c r="LBJ575" s="18" t="s">
        <v>49</v>
      </c>
      <c r="LBK575" s="18" t="s">
        <v>49</v>
      </c>
      <c r="LBL575" s="18" t="s">
        <v>49</v>
      </c>
      <c r="LBM575" s="18" t="s">
        <v>49</v>
      </c>
      <c r="LBN575" s="18" t="s">
        <v>49</v>
      </c>
      <c r="LBO575" s="18" t="s">
        <v>49</v>
      </c>
      <c r="LBP575" s="18" t="s">
        <v>49</v>
      </c>
      <c r="LBQ575" s="18" t="s">
        <v>49</v>
      </c>
      <c r="LBR575" s="18" t="s">
        <v>49</v>
      </c>
      <c r="LBS575" s="18" t="s">
        <v>49</v>
      </c>
      <c r="LBT575" s="18" t="s">
        <v>49</v>
      </c>
      <c r="LBU575" s="18" t="s">
        <v>49</v>
      </c>
      <c r="LBV575" s="18" t="s">
        <v>49</v>
      </c>
      <c r="LBW575" s="18" t="s">
        <v>49</v>
      </c>
      <c r="LBX575" s="18" t="s">
        <v>49</v>
      </c>
      <c r="LBY575" s="18" t="s">
        <v>49</v>
      </c>
      <c r="LBZ575" s="18" t="s">
        <v>49</v>
      </c>
      <c r="LCA575" s="18" t="s">
        <v>49</v>
      </c>
      <c r="LCB575" s="18" t="s">
        <v>49</v>
      </c>
      <c r="LCC575" s="18" t="s">
        <v>49</v>
      </c>
      <c r="LCD575" s="18" t="s">
        <v>49</v>
      </c>
      <c r="LCE575" s="18" t="s">
        <v>49</v>
      </c>
      <c r="LCF575" s="18" t="s">
        <v>49</v>
      </c>
      <c r="LCG575" s="18" t="s">
        <v>49</v>
      </c>
      <c r="LCH575" s="18" t="s">
        <v>49</v>
      </c>
      <c r="LCI575" s="18" t="s">
        <v>49</v>
      </c>
      <c r="LCJ575" s="18" t="s">
        <v>49</v>
      </c>
      <c r="LCK575" s="18" t="s">
        <v>49</v>
      </c>
      <c r="LCL575" s="18" t="s">
        <v>49</v>
      </c>
      <c r="LCM575" s="18" t="s">
        <v>49</v>
      </c>
      <c r="LCN575" s="18" t="s">
        <v>49</v>
      </c>
      <c r="LCO575" s="18" t="s">
        <v>49</v>
      </c>
      <c r="LCP575" s="18" t="s">
        <v>49</v>
      </c>
      <c r="LCQ575" s="18" t="s">
        <v>49</v>
      </c>
      <c r="LCR575" s="18" t="s">
        <v>49</v>
      </c>
      <c r="LCS575" s="18" t="s">
        <v>49</v>
      </c>
      <c r="LCT575" s="18" t="s">
        <v>49</v>
      </c>
      <c r="LCU575" s="18" t="s">
        <v>49</v>
      </c>
      <c r="LCV575" s="18" t="s">
        <v>49</v>
      </c>
      <c r="LCW575" s="18" t="s">
        <v>49</v>
      </c>
      <c r="LCX575" s="18" t="s">
        <v>49</v>
      </c>
      <c r="LCY575" s="18" t="s">
        <v>49</v>
      </c>
      <c r="LCZ575" s="18" t="s">
        <v>49</v>
      </c>
      <c r="LDA575" s="18" t="s">
        <v>49</v>
      </c>
      <c r="LDB575" s="18" t="s">
        <v>49</v>
      </c>
      <c r="LDC575" s="18" t="s">
        <v>49</v>
      </c>
      <c r="LDD575" s="18" t="s">
        <v>49</v>
      </c>
      <c r="LDE575" s="18" t="s">
        <v>49</v>
      </c>
      <c r="LDF575" s="18" t="s">
        <v>49</v>
      </c>
      <c r="LDG575" s="18" t="s">
        <v>49</v>
      </c>
      <c r="LDH575" s="18" t="s">
        <v>49</v>
      </c>
      <c r="LDI575" s="18" t="s">
        <v>49</v>
      </c>
      <c r="LDJ575" s="18" t="s">
        <v>49</v>
      </c>
      <c r="LDK575" s="18" t="s">
        <v>49</v>
      </c>
      <c r="LDL575" s="18" t="s">
        <v>49</v>
      </c>
      <c r="LDM575" s="18" t="s">
        <v>49</v>
      </c>
      <c r="LDN575" s="18" t="s">
        <v>49</v>
      </c>
      <c r="LDO575" s="18" t="s">
        <v>49</v>
      </c>
      <c r="LDP575" s="18" t="s">
        <v>49</v>
      </c>
      <c r="LDQ575" s="18" t="s">
        <v>49</v>
      </c>
      <c r="LDR575" s="18" t="s">
        <v>49</v>
      </c>
      <c r="LDS575" s="18" t="s">
        <v>49</v>
      </c>
      <c r="LDT575" s="18" t="s">
        <v>49</v>
      </c>
      <c r="LDU575" s="18" t="s">
        <v>49</v>
      </c>
      <c r="LDV575" s="18" t="s">
        <v>49</v>
      </c>
      <c r="LDW575" s="18" t="s">
        <v>49</v>
      </c>
      <c r="LDX575" s="18" t="s">
        <v>49</v>
      </c>
      <c r="LDY575" s="18" t="s">
        <v>49</v>
      </c>
      <c r="LDZ575" s="18" t="s">
        <v>49</v>
      </c>
      <c r="LEA575" s="18" t="s">
        <v>49</v>
      </c>
      <c r="LEB575" s="18" t="s">
        <v>49</v>
      </c>
      <c r="LEC575" s="18" t="s">
        <v>49</v>
      </c>
      <c r="LED575" s="18" t="s">
        <v>49</v>
      </c>
      <c r="LEE575" s="18" t="s">
        <v>49</v>
      </c>
      <c r="LEF575" s="18" t="s">
        <v>49</v>
      </c>
      <c r="LEG575" s="18" t="s">
        <v>49</v>
      </c>
      <c r="LEH575" s="18" t="s">
        <v>49</v>
      </c>
      <c r="LEI575" s="18" t="s">
        <v>49</v>
      </c>
      <c r="LEJ575" s="18" t="s">
        <v>49</v>
      </c>
      <c r="LEK575" s="18" t="s">
        <v>49</v>
      </c>
      <c r="LEL575" s="18" t="s">
        <v>49</v>
      </c>
      <c r="LEM575" s="18" t="s">
        <v>49</v>
      </c>
      <c r="LEN575" s="18" t="s">
        <v>49</v>
      </c>
      <c r="LEO575" s="18" t="s">
        <v>49</v>
      </c>
      <c r="LEP575" s="18" t="s">
        <v>49</v>
      </c>
      <c r="LEQ575" s="18" t="s">
        <v>49</v>
      </c>
      <c r="LER575" s="18" t="s">
        <v>49</v>
      </c>
      <c r="LES575" s="18" t="s">
        <v>49</v>
      </c>
      <c r="LET575" s="18" t="s">
        <v>49</v>
      </c>
      <c r="LEU575" s="18" t="s">
        <v>49</v>
      </c>
      <c r="LEV575" s="18" t="s">
        <v>49</v>
      </c>
      <c r="LEW575" s="18" t="s">
        <v>49</v>
      </c>
      <c r="LEX575" s="18" t="s">
        <v>49</v>
      </c>
      <c r="LEY575" s="18" t="s">
        <v>49</v>
      </c>
      <c r="LEZ575" s="18" t="s">
        <v>49</v>
      </c>
      <c r="LFA575" s="18" t="s">
        <v>49</v>
      </c>
      <c r="LFB575" s="18" t="s">
        <v>49</v>
      </c>
      <c r="LFC575" s="18" t="s">
        <v>49</v>
      </c>
      <c r="LFD575" s="18" t="s">
        <v>49</v>
      </c>
      <c r="LFE575" s="18" t="s">
        <v>49</v>
      </c>
      <c r="LFF575" s="18" t="s">
        <v>49</v>
      </c>
      <c r="LFG575" s="18" t="s">
        <v>49</v>
      </c>
      <c r="LFH575" s="18" t="s">
        <v>49</v>
      </c>
      <c r="LFI575" s="18" t="s">
        <v>49</v>
      </c>
      <c r="LFJ575" s="18" t="s">
        <v>49</v>
      </c>
      <c r="LFK575" s="18" t="s">
        <v>49</v>
      </c>
      <c r="LFL575" s="18" t="s">
        <v>49</v>
      </c>
      <c r="LFM575" s="18" t="s">
        <v>49</v>
      </c>
      <c r="LFN575" s="18" t="s">
        <v>49</v>
      </c>
      <c r="LFO575" s="18" t="s">
        <v>49</v>
      </c>
      <c r="LFP575" s="18" t="s">
        <v>49</v>
      </c>
      <c r="LFQ575" s="18" t="s">
        <v>49</v>
      </c>
      <c r="LFR575" s="18" t="s">
        <v>49</v>
      </c>
      <c r="LFS575" s="18" t="s">
        <v>49</v>
      </c>
      <c r="LFT575" s="18" t="s">
        <v>49</v>
      </c>
      <c r="LFU575" s="18" t="s">
        <v>49</v>
      </c>
      <c r="LFV575" s="18" t="s">
        <v>49</v>
      </c>
      <c r="LFW575" s="18" t="s">
        <v>49</v>
      </c>
      <c r="LFX575" s="18" t="s">
        <v>49</v>
      </c>
      <c r="LFY575" s="18" t="s">
        <v>49</v>
      </c>
      <c r="LFZ575" s="18" t="s">
        <v>49</v>
      </c>
      <c r="LGA575" s="18" t="s">
        <v>49</v>
      </c>
      <c r="LGB575" s="18" t="s">
        <v>49</v>
      </c>
      <c r="LGC575" s="18" t="s">
        <v>49</v>
      </c>
      <c r="LGD575" s="18" t="s">
        <v>49</v>
      </c>
      <c r="LGE575" s="18" t="s">
        <v>49</v>
      </c>
      <c r="LGF575" s="18" t="s">
        <v>49</v>
      </c>
      <c r="LGG575" s="18" t="s">
        <v>49</v>
      </c>
      <c r="LGH575" s="18" t="s">
        <v>49</v>
      </c>
      <c r="LGI575" s="18" t="s">
        <v>49</v>
      </c>
      <c r="LGJ575" s="18" t="s">
        <v>49</v>
      </c>
      <c r="LGK575" s="18" t="s">
        <v>49</v>
      </c>
      <c r="LGL575" s="18" t="s">
        <v>49</v>
      </c>
      <c r="LGM575" s="18" t="s">
        <v>49</v>
      </c>
      <c r="LGN575" s="18" t="s">
        <v>49</v>
      </c>
      <c r="LGO575" s="18" t="s">
        <v>49</v>
      </c>
      <c r="LGP575" s="18" t="s">
        <v>49</v>
      </c>
      <c r="LGQ575" s="18" t="s">
        <v>49</v>
      </c>
      <c r="LGR575" s="18" t="s">
        <v>49</v>
      </c>
      <c r="LGS575" s="18" t="s">
        <v>49</v>
      </c>
      <c r="LGT575" s="18" t="s">
        <v>49</v>
      </c>
      <c r="LGU575" s="18" t="s">
        <v>49</v>
      </c>
      <c r="LGV575" s="18" t="s">
        <v>49</v>
      </c>
      <c r="LGW575" s="18" t="s">
        <v>49</v>
      </c>
      <c r="LGX575" s="18" t="s">
        <v>49</v>
      </c>
      <c r="LGY575" s="18" t="s">
        <v>49</v>
      </c>
      <c r="LGZ575" s="18" t="s">
        <v>49</v>
      </c>
      <c r="LHA575" s="18" t="s">
        <v>49</v>
      </c>
      <c r="LHB575" s="18" t="s">
        <v>49</v>
      </c>
      <c r="LHC575" s="18" t="s">
        <v>49</v>
      </c>
      <c r="LHD575" s="18" t="s">
        <v>49</v>
      </c>
      <c r="LHE575" s="18" t="s">
        <v>49</v>
      </c>
      <c r="LHF575" s="18" t="s">
        <v>49</v>
      </c>
      <c r="LHG575" s="18" t="s">
        <v>49</v>
      </c>
      <c r="LHH575" s="18" t="s">
        <v>49</v>
      </c>
      <c r="LHI575" s="18" t="s">
        <v>49</v>
      </c>
      <c r="LHJ575" s="18" t="s">
        <v>49</v>
      </c>
      <c r="LHK575" s="18" t="s">
        <v>49</v>
      </c>
      <c r="LHL575" s="18" t="s">
        <v>49</v>
      </c>
      <c r="LHM575" s="18" t="s">
        <v>49</v>
      </c>
      <c r="LHN575" s="18" t="s">
        <v>49</v>
      </c>
      <c r="LHO575" s="18" t="s">
        <v>49</v>
      </c>
      <c r="LHP575" s="18" t="s">
        <v>49</v>
      </c>
      <c r="LHQ575" s="18" t="s">
        <v>49</v>
      </c>
      <c r="LHR575" s="18" t="s">
        <v>49</v>
      </c>
      <c r="LHS575" s="18" t="s">
        <v>49</v>
      </c>
      <c r="LHT575" s="18" t="s">
        <v>49</v>
      </c>
      <c r="LHU575" s="18" t="s">
        <v>49</v>
      </c>
      <c r="LHV575" s="18" t="s">
        <v>49</v>
      </c>
      <c r="LHW575" s="18" t="s">
        <v>49</v>
      </c>
      <c r="LHX575" s="18" t="s">
        <v>49</v>
      </c>
      <c r="LHY575" s="18" t="s">
        <v>49</v>
      </c>
      <c r="LHZ575" s="18" t="s">
        <v>49</v>
      </c>
      <c r="LIA575" s="18" t="s">
        <v>49</v>
      </c>
      <c r="LIB575" s="18" t="s">
        <v>49</v>
      </c>
      <c r="LIC575" s="18" t="s">
        <v>49</v>
      </c>
      <c r="LID575" s="18" t="s">
        <v>49</v>
      </c>
      <c r="LIE575" s="18" t="s">
        <v>49</v>
      </c>
      <c r="LIF575" s="18" t="s">
        <v>49</v>
      </c>
      <c r="LIG575" s="18" t="s">
        <v>49</v>
      </c>
      <c r="LIH575" s="18" t="s">
        <v>49</v>
      </c>
      <c r="LII575" s="18" t="s">
        <v>49</v>
      </c>
      <c r="LIJ575" s="18" t="s">
        <v>49</v>
      </c>
      <c r="LIK575" s="18" t="s">
        <v>49</v>
      </c>
      <c r="LIL575" s="18" t="s">
        <v>49</v>
      </c>
      <c r="LIM575" s="18" t="s">
        <v>49</v>
      </c>
      <c r="LIN575" s="18" t="s">
        <v>49</v>
      </c>
      <c r="LIO575" s="18" t="s">
        <v>49</v>
      </c>
      <c r="LIP575" s="18" t="s">
        <v>49</v>
      </c>
      <c r="LIQ575" s="18" t="s">
        <v>49</v>
      </c>
      <c r="LIR575" s="18" t="s">
        <v>49</v>
      </c>
      <c r="LIS575" s="18" t="s">
        <v>49</v>
      </c>
      <c r="LIT575" s="18" t="s">
        <v>49</v>
      </c>
      <c r="LIU575" s="18" t="s">
        <v>49</v>
      </c>
      <c r="LIV575" s="18" t="s">
        <v>49</v>
      </c>
      <c r="LIW575" s="18" t="s">
        <v>49</v>
      </c>
      <c r="LIX575" s="18" t="s">
        <v>49</v>
      </c>
      <c r="LIY575" s="18" t="s">
        <v>49</v>
      </c>
      <c r="LIZ575" s="18" t="s">
        <v>49</v>
      </c>
      <c r="LJA575" s="18" t="s">
        <v>49</v>
      </c>
      <c r="LJB575" s="18" t="s">
        <v>49</v>
      </c>
      <c r="LJC575" s="18" t="s">
        <v>49</v>
      </c>
      <c r="LJD575" s="18" t="s">
        <v>49</v>
      </c>
      <c r="LJE575" s="18" t="s">
        <v>49</v>
      </c>
      <c r="LJF575" s="18" t="s">
        <v>49</v>
      </c>
      <c r="LJG575" s="18" t="s">
        <v>49</v>
      </c>
      <c r="LJH575" s="18" t="s">
        <v>49</v>
      </c>
      <c r="LJI575" s="18" t="s">
        <v>49</v>
      </c>
      <c r="LJJ575" s="18" t="s">
        <v>49</v>
      </c>
      <c r="LJK575" s="18" t="s">
        <v>49</v>
      </c>
      <c r="LJL575" s="18" t="s">
        <v>49</v>
      </c>
      <c r="LJM575" s="18" t="s">
        <v>49</v>
      </c>
      <c r="LJN575" s="18" t="s">
        <v>49</v>
      </c>
      <c r="LJO575" s="18" t="s">
        <v>49</v>
      </c>
      <c r="LJP575" s="18" t="s">
        <v>49</v>
      </c>
      <c r="LJQ575" s="18" t="s">
        <v>49</v>
      </c>
      <c r="LJR575" s="18" t="s">
        <v>49</v>
      </c>
      <c r="LJS575" s="18" t="s">
        <v>49</v>
      </c>
      <c r="LJT575" s="18" t="s">
        <v>49</v>
      </c>
      <c r="LJU575" s="18" t="s">
        <v>49</v>
      </c>
      <c r="LJV575" s="18" t="s">
        <v>49</v>
      </c>
      <c r="LJW575" s="18" t="s">
        <v>49</v>
      </c>
      <c r="LJX575" s="18" t="s">
        <v>49</v>
      </c>
      <c r="LJY575" s="18" t="s">
        <v>49</v>
      </c>
      <c r="LJZ575" s="18" t="s">
        <v>49</v>
      </c>
      <c r="LKA575" s="18" t="s">
        <v>49</v>
      </c>
      <c r="LKB575" s="18" t="s">
        <v>49</v>
      </c>
      <c r="LKC575" s="18" t="s">
        <v>49</v>
      </c>
      <c r="LKD575" s="18" t="s">
        <v>49</v>
      </c>
      <c r="LKE575" s="18" t="s">
        <v>49</v>
      </c>
      <c r="LKF575" s="18" t="s">
        <v>49</v>
      </c>
      <c r="LKG575" s="18" t="s">
        <v>49</v>
      </c>
      <c r="LKH575" s="18" t="s">
        <v>49</v>
      </c>
      <c r="LKI575" s="18" t="s">
        <v>49</v>
      </c>
      <c r="LKJ575" s="18" t="s">
        <v>49</v>
      </c>
      <c r="LKK575" s="18" t="s">
        <v>49</v>
      </c>
      <c r="LKL575" s="18" t="s">
        <v>49</v>
      </c>
      <c r="LKM575" s="18" t="s">
        <v>49</v>
      </c>
      <c r="LKN575" s="18" t="s">
        <v>49</v>
      </c>
      <c r="LKO575" s="18" t="s">
        <v>49</v>
      </c>
      <c r="LKP575" s="18" t="s">
        <v>49</v>
      </c>
      <c r="LKQ575" s="18" t="s">
        <v>49</v>
      </c>
      <c r="LKR575" s="18" t="s">
        <v>49</v>
      </c>
      <c r="LKS575" s="18" t="s">
        <v>49</v>
      </c>
      <c r="LKT575" s="18" t="s">
        <v>49</v>
      </c>
      <c r="LKU575" s="18" t="s">
        <v>49</v>
      </c>
      <c r="LKV575" s="18" t="s">
        <v>49</v>
      </c>
      <c r="LKW575" s="18" t="s">
        <v>49</v>
      </c>
      <c r="LKX575" s="18" t="s">
        <v>49</v>
      </c>
      <c r="LKY575" s="18" t="s">
        <v>49</v>
      </c>
      <c r="LKZ575" s="18" t="s">
        <v>49</v>
      </c>
      <c r="LLA575" s="18" t="s">
        <v>49</v>
      </c>
      <c r="LLB575" s="18" t="s">
        <v>49</v>
      </c>
      <c r="LLC575" s="18" t="s">
        <v>49</v>
      </c>
      <c r="LLD575" s="18" t="s">
        <v>49</v>
      </c>
      <c r="LLE575" s="18" t="s">
        <v>49</v>
      </c>
      <c r="LLF575" s="18" t="s">
        <v>49</v>
      </c>
      <c r="LLG575" s="18" t="s">
        <v>49</v>
      </c>
      <c r="LLH575" s="18" t="s">
        <v>49</v>
      </c>
      <c r="LLI575" s="18" t="s">
        <v>49</v>
      </c>
      <c r="LLJ575" s="18" t="s">
        <v>49</v>
      </c>
      <c r="LLK575" s="18" t="s">
        <v>49</v>
      </c>
      <c r="LLL575" s="18" t="s">
        <v>49</v>
      </c>
      <c r="LLM575" s="18" t="s">
        <v>49</v>
      </c>
      <c r="LLN575" s="18" t="s">
        <v>49</v>
      </c>
      <c r="LLO575" s="18" t="s">
        <v>49</v>
      </c>
      <c r="LLP575" s="18" t="s">
        <v>49</v>
      </c>
      <c r="LLQ575" s="18" t="s">
        <v>49</v>
      </c>
      <c r="LLR575" s="18" t="s">
        <v>49</v>
      </c>
      <c r="LLS575" s="18" t="s">
        <v>49</v>
      </c>
      <c r="LLT575" s="18" t="s">
        <v>49</v>
      </c>
      <c r="LLU575" s="18" t="s">
        <v>49</v>
      </c>
      <c r="LLV575" s="18" t="s">
        <v>49</v>
      </c>
      <c r="LLW575" s="18" t="s">
        <v>49</v>
      </c>
      <c r="LLX575" s="18" t="s">
        <v>49</v>
      </c>
      <c r="LLY575" s="18" t="s">
        <v>49</v>
      </c>
      <c r="LLZ575" s="18" t="s">
        <v>49</v>
      </c>
      <c r="LMA575" s="18" t="s">
        <v>49</v>
      </c>
      <c r="LMB575" s="18" t="s">
        <v>49</v>
      </c>
      <c r="LMC575" s="18" t="s">
        <v>49</v>
      </c>
      <c r="LMD575" s="18" t="s">
        <v>49</v>
      </c>
      <c r="LME575" s="18" t="s">
        <v>49</v>
      </c>
      <c r="LMF575" s="18" t="s">
        <v>49</v>
      </c>
      <c r="LMG575" s="18" t="s">
        <v>49</v>
      </c>
      <c r="LMH575" s="18" t="s">
        <v>49</v>
      </c>
      <c r="LMI575" s="18" t="s">
        <v>49</v>
      </c>
      <c r="LMJ575" s="18" t="s">
        <v>49</v>
      </c>
      <c r="LMK575" s="18" t="s">
        <v>49</v>
      </c>
      <c r="LML575" s="18" t="s">
        <v>49</v>
      </c>
      <c r="LMM575" s="18" t="s">
        <v>49</v>
      </c>
      <c r="LMN575" s="18" t="s">
        <v>49</v>
      </c>
      <c r="LMO575" s="18" t="s">
        <v>49</v>
      </c>
      <c r="LMP575" s="18" t="s">
        <v>49</v>
      </c>
      <c r="LMQ575" s="18" t="s">
        <v>49</v>
      </c>
      <c r="LMR575" s="18" t="s">
        <v>49</v>
      </c>
      <c r="LMS575" s="18" t="s">
        <v>49</v>
      </c>
      <c r="LMT575" s="18" t="s">
        <v>49</v>
      </c>
      <c r="LMU575" s="18" t="s">
        <v>49</v>
      </c>
      <c r="LMV575" s="18" t="s">
        <v>49</v>
      </c>
      <c r="LMW575" s="18" t="s">
        <v>49</v>
      </c>
      <c r="LMX575" s="18" t="s">
        <v>49</v>
      </c>
      <c r="LMY575" s="18" t="s">
        <v>49</v>
      </c>
      <c r="LMZ575" s="18" t="s">
        <v>49</v>
      </c>
      <c r="LNA575" s="18" t="s">
        <v>49</v>
      </c>
      <c r="LNB575" s="18" t="s">
        <v>49</v>
      </c>
      <c r="LNC575" s="18" t="s">
        <v>49</v>
      </c>
      <c r="LND575" s="18" t="s">
        <v>49</v>
      </c>
      <c r="LNE575" s="18" t="s">
        <v>49</v>
      </c>
      <c r="LNF575" s="18" t="s">
        <v>49</v>
      </c>
      <c r="LNG575" s="18" t="s">
        <v>49</v>
      </c>
      <c r="LNH575" s="18" t="s">
        <v>49</v>
      </c>
      <c r="LNI575" s="18" t="s">
        <v>49</v>
      </c>
      <c r="LNJ575" s="18" t="s">
        <v>49</v>
      </c>
      <c r="LNK575" s="18" t="s">
        <v>49</v>
      </c>
      <c r="LNL575" s="18" t="s">
        <v>49</v>
      </c>
      <c r="LNM575" s="18" t="s">
        <v>49</v>
      </c>
      <c r="LNN575" s="18" t="s">
        <v>49</v>
      </c>
      <c r="LNO575" s="18" t="s">
        <v>49</v>
      </c>
      <c r="LNP575" s="18" t="s">
        <v>49</v>
      </c>
      <c r="LNQ575" s="18" t="s">
        <v>49</v>
      </c>
      <c r="LNR575" s="18" t="s">
        <v>49</v>
      </c>
      <c r="LNS575" s="18" t="s">
        <v>49</v>
      </c>
      <c r="LNT575" s="18" t="s">
        <v>49</v>
      </c>
      <c r="LNU575" s="18" t="s">
        <v>49</v>
      </c>
      <c r="LNV575" s="18" t="s">
        <v>49</v>
      </c>
      <c r="LNW575" s="18" t="s">
        <v>49</v>
      </c>
      <c r="LNX575" s="18" t="s">
        <v>49</v>
      </c>
      <c r="LNY575" s="18" t="s">
        <v>49</v>
      </c>
      <c r="LNZ575" s="18" t="s">
        <v>49</v>
      </c>
      <c r="LOA575" s="18" t="s">
        <v>49</v>
      </c>
      <c r="LOB575" s="18" t="s">
        <v>49</v>
      </c>
      <c r="LOC575" s="18" t="s">
        <v>49</v>
      </c>
      <c r="LOD575" s="18" t="s">
        <v>49</v>
      </c>
      <c r="LOE575" s="18" t="s">
        <v>49</v>
      </c>
      <c r="LOF575" s="18" t="s">
        <v>49</v>
      </c>
      <c r="LOG575" s="18" t="s">
        <v>49</v>
      </c>
      <c r="LOH575" s="18" t="s">
        <v>49</v>
      </c>
      <c r="LOI575" s="18" t="s">
        <v>49</v>
      </c>
      <c r="LOJ575" s="18" t="s">
        <v>49</v>
      </c>
      <c r="LOK575" s="18" t="s">
        <v>49</v>
      </c>
      <c r="LOL575" s="18" t="s">
        <v>49</v>
      </c>
      <c r="LOM575" s="18" t="s">
        <v>49</v>
      </c>
      <c r="LON575" s="18" t="s">
        <v>49</v>
      </c>
      <c r="LOO575" s="18" t="s">
        <v>49</v>
      </c>
      <c r="LOP575" s="18" t="s">
        <v>49</v>
      </c>
      <c r="LOQ575" s="18" t="s">
        <v>49</v>
      </c>
      <c r="LOR575" s="18" t="s">
        <v>49</v>
      </c>
      <c r="LOS575" s="18" t="s">
        <v>49</v>
      </c>
      <c r="LOT575" s="18" t="s">
        <v>49</v>
      </c>
      <c r="LOU575" s="18" t="s">
        <v>49</v>
      </c>
      <c r="LOV575" s="18" t="s">
        <v>49</v>
      </c>
      <c r="LOW575" s="18" t="s">
        <v>49</v>
      </c>
      <c r="LOX575" s="18" t="s">
        <v>49</v>
      </c>
      <c r="LOY575" s="18" t="s">
        <v>49</v>
      </c>
      <c r="LOZ575" s="18" t="s">
        <v>49</v>
      </c>
      <c r="LPA575" s="18" t="s">
        <v>49</v>
      </c>
      <c r="LPB575" s="18" t="s">
        <v>49</v>
      </c>
      <c r="LPC575" s="18" t="s">
        <v>49</v>
      </c>
      <c r="LPD575" s="18" t="s">
        <v>49</v>
      </c>
      <c r="LPE575" s="18" t="s">
        <v>49</v>
      </c>
      <c r="LPF575" s="18" t="s">
        <v>49</v>
      </c>
      <c r="LPG575" s="18" t="s">
        <v>49</v>
      </c>
      <c r="LPH575" s="18" t="s">
        <v>49</v>
      </c>
      <c r="LPI575" s="18" t="s">
        <v>49</v>
      </c>
      <c r="LPJ575" s="18" t="s">
        <v>49</v>
      </c>
      <c r="LPK575" s="18" t="s">
        <v>49</v>
      </c>
      <c r="LPL575" s="18" t="s">
        <v>49</v>
      </c>
      <c r="LPM575" s="18" t="s">
        <v>49</v>
      </c>
      <c r="LPN575" s="18" t="s">
        <v>49</v>
      </c>
      <c r="LPO575" s="18" t="s">
        <v>49</v>
      </c>
      <c r="LPP575" s="18" t="s">
        <v>49</v>
      </c>
      <c r="LPQ575" s="18" t="s">
        <v>49</v>
      </c>
      <c r="LPR575" s="18" t="s">
        <v>49</v>
      </c>
      <c r="LPS575" s="18" t="s">
        <v>49</v>
      </c>
      <c r="LPT575" s="18" t="s">
        <v>49</v>
      </c>
      <c r="LPU575" s="18" t="s">
        <v>49</v>
      </c>
      <c r="LPV575" s="18" t="s">
        <v>49</v>
      </c>
      <c r="LPW575" s="18" t="s">
        <v>49</v>
      </c>
      <c r="LPX575" s="18" t="s">
        <v>49</v>
      </c>
      <c r="LPY575" s="18" t="s">
        <v>49</v>
      </c>
      <c r="LPZ575" s="18" t="s">
        <v>49</v>
      </c>
      <c r="LQA575" s="18" t="s">
        <v>49</v>
      </c>
      <c r="LQB575" s="18" t="s">
        <v>49</v>
      </c>
      <c r="LQC575" s="18" t="s">
        <v>49</v>
      </c>
      <c r="LQD575" s="18" t="s">
        <v>49</v>
      </c>
      <c r="LQE575" s="18" t="s">
        <v>49</v>
      </c>
      <c r="LQF575" s="18" t="s">
        <v>49</v>
      </c>
      <c r="LQG575" s="18" t="s">
        <v>49</v>
      </c>
      <c r="LQH575" s="18" t="s">
        <v>49</v>
      </c>
      <c r="LQI575" s="18" t="s">
        <v>49</v>
      </c>
      <c r="LQJ575" s="18" t="s">
        <v>49</v>
      </c>
      <c r="LQK575" s="18" t="s">
        <v>49</v>
      </c>
      <c r="LQL575" s="18" t="s">
        <v>49</v>
      </c>
      <c r="LQM575" s="18" t="s">
        <v>49</v>
      </c>
      <c r="LQN575" s="18" t="s">
        <v>49</v>
      </c>
      <c r="LQO575" s="18" t="s">
        <v>49</v>
      </c>
      <c r="LQP575" s="18" t="s">
        <v>49</v>
      </c>
      <c r="LQQ575" s="18" t="s">
        <v>49</v>
      </c>
      <c r="LQR575" s="18" t="s">
        <v>49</v>
      </c>
      <c r="LQS575" s="18" t="s">
        <v>49</v>
      </c>
      <c r="LQT575" s="18" t="s">
        <v>49</v>
      </c>
      <c r="LQU575" s="18" t="s">
        <v>49</v>
      </c>
      <c r="LQV575" s="18" t="s">
        <v>49</v>
      </c>
      <c r="LQW575" s="18" t="s">
        <v>49</v>
      </c>
      <c r="LQX575" s="18" t="s">
        <v>49</v>
      </c>
      <c r="LQY575" s="18" t="s">
        <v>49</v>
      </c>
      <c r="LQZ575" s="18" t="s">
        <v>49</v>
      </c>
      <c r="LRA575" s="18" t="s">
        <v>49</v>
      </c>
      <c r="LRB575" s="18" t="s">
        <v>49</v>
      </c>
      <c r="LRC575" s="18" t="s">
        <v>49</v>
      </c>
      <c r="LRD575" s="18" t="s">
        <v>49</v>
      </c>
      <c r="LRE575" s="18" t="s">
        <v>49</v>
      </c>
      <c r="LRF575" s="18" t="s">
        <v>49</v>
      </c>
      <c r="LRG575" s="18" t="s">
        <v>49</v>
      </c>
      <c r="LRH575" s="18" t="s">
        <v>49</v>
      </c>
      <c r="LRI575" s="18" t="s">
        <v>49</v>
      </c>
      <c r="LRJ575" s="18" t="s">
        <v>49</v>
      </c>
      <c r="LRK575" s="18" t="s">
        <v>49</v>
      </c>
      <c r="LRL575" s="18" t="s">
        <v>49</v>
      </c>
      <c r="LRM575" s="18" t="s">
        <v>49</v>
      </c>
      <c r="LRN575" s="18" t="s">
        <v>49</v>
      </c>
      <c r="LRO575" s="18" t="s">
        <v>49</v>
      </c>
      <c r="LRP575" s="18" t="s">
        <v>49</v>
      </c>
      <c r="LRQ575" s="18" t="s">
        <v>49</v>
      </c>
      <c r="LRR575" s="18" t="s">
        <v>49</v>
      </c>
      <c r="LRS575" s="18" t="s">
        <v>49</v>
      </c>
      <c r="LRT575" s="18" t="s">
        <v>49</v>
      </c>
      <c r="LRU575" s="18" t="s">
        <v>49</v>
      </c>
      <c r="LRV575" s="18" t="s">
        <v>49</v>
      </c>
      <c r="LRW575" s="18" t="s">
        <v>49</v>
      </c>
      <c r="LRX575" s="18" t="s">
        <v>49</v>
      </c>
      <c r="LRY575" s="18" t="s">
        <v>49</v>
      </c>
      <c r="LRZ575" s="18" t="s">
        <v>49</v>
      </c>
      <c r="LSA575" s="18" t="s">
        <v>49</v>
      </c>
      <c r="LSB575" s="18" t="s">
        <v>49</v>
      </c>
      <c r="LSC575" s="18" t="s">
        <v>49</v>
      </c>
      <c r="LSD575" s="18" t="s">
        <v>49</v>
      </c>
      <c r="LSE575" s="18" t="s">
        <v>49</v>
      </c>
      <c r="LSF575" s="18" t="s">
        <v>49</v>
      </c>
      <c r="LSG575" s="18" t="s">
        <v>49</v>
      </c>
      <c r="LSH575" s="18" t="s">
        <v>49</v>
      </c>
      <c r="LSI575" s="18" t="s">
        <v>49</v>
      </c>
      <c r="LSJ575" s="18" t="s">
        <v>49</v>
      </c>
      <c r="LSK575" s="18" t="s">
        <v>49</v>
      </c>
      <c r="LSL575" s="18" t="s">
        <v>49</v>
      </c>
      <c r="LSM575" s="18" t="s">
        <v>49</v>
      </c>
      <c r="LSN575" s="18" t="s">
        <v>49</v>
      </c>
      <c r="LSO575" s="18" t="s">
        <v>49</v>
      </c>
      <c r="LSP575" s="18" t="s">
        <v>49</v>
      </c>
      <c r="LSQ575" s="18" t="s">
        <v>49</v>
      </c>
      <c r="LSR575" s="18" t="s">
        <v>49</v>
      </c>
      <c r="LSS575" s="18" t="s">
        <v>49</v>
      </c>
      <c r="LST575" s="18" t="s">
        <v>49</v>
      </c>
      <c r="LSU575" s="18" t="s">
        <v>49</v>
      </c>
      <c r="LSV575" s="18" t="s">
        <v>49</v>
      </c>
      <c r="LSW575" s="18" t="s">
        <v>49</v>
      </c>
      <c r="LSX575" s="18" t="s">
        <v>49</v>
      </c>
      <c r="LSY575" s="18" t="s">
        <v>49</v>
      </c>
      <c r="LSZ575" s="18" t="s">
        <v>49</v>
      </c>
      <c r="LTA575" s="18" t="s">
        <v>49</v>
      </c>
      <c r="LTB575" s="18" t="s">
        <v>49</v>
      </c>
      <c r="LTC575" s="18" t="s">
        <v>49</v>
      </c>
      <c r="LTD575" s="18" t="s">
        <v>49</v>
      </c>
      <c r="LTE575" s="18" t="s">
        <v>49</v>
      </c>
      <c r="LTF575" s="18" t="s">
        <v>49</v>
      </c>
      <c r="LTG575" s="18" t="s">
        <v>49</v>
      </c>
      <c r="LTH575" s="18" t="s">
        <v>49</v>
      </c>
      <c r="LTI575" s="18" t="s">
        <v>49</v>
      </c>
      <c r="LTJ575" s="18" t="s">
        <v>49</v>
      </c>
      <c r="LTK575" s="18" t="s">
        <v>49</v>
      </c>
      <c r="LTL575" s="18" t="s">
        <v>49</v>
      </c>
      <c r="LTM575" s="18" t="s">
        <v>49</v>
      </c>
      <c r="LTN575" s="18" t="s">
        <v>49</v>
      </c>
      <c r="LTO575" s="18" t="s">
        <v>49</v>
      </c>
      <c r="LTP575" s="18" t="s">
        <v>49</v>
      </c>
      <c r="LTQ575" s="18" t="s">
        <v>49</v>
      </c>
      <c r="LTR575" s="18" t="s">
        <v>49</v>
      </c>
      <c r="LTS575" s="18" t="s">
        <v>49</v>
      </c>
      <c r="LTT575" s="18" t="s">
        <v>49</v>
      </c>
      <c r="LTU575" s="18" t="s">
        <v>49</v>
      </c>
      <c r="LTV575" s="18" t="s">
        <v>49</v>
      </c>
      <c r="LTW575" s="18" t="s">
        <v>49</v>
      </c>
      <c r="LTX575" s="18" t="s">
        <v>49</v>
      </c>
      <c r="LTY575" s="18" t="s">
        <v>49</v>
      </c>
      <c r="LTZ575" s="18" t="s">
        <v>49</v>
      </c>
      <c r="LUA575" s="18" t="s">
        <v>49</v>
      </c>
      <c r="LUB575" s="18" t="s">
        <v>49</v>
      </c>
      <c r="LUC575" s="18" t="s">
        <v>49</v>
      </c>
      <c r="LUD575" s="18" t="s">
        <v>49</v>
      </c>
      <c r="LUE575" s="18" t="s">
        <v>49</v>
      </c>
      <c r="LUF575" s="18" t="s">
        <v>49</v>
      </c>
      <c r="LUG575" s="18" t="s">
        <v>49</v>
      </c>
      <c r="LUH575" s="18" t="s">
        <v>49</v>
      </c>
      <c r="LUI575" s="18" t="s">
        <v>49</v>
      </c>
      <c r="LUJ575" s="18" t="s">
        <v>49</v>
      </c>
      <c r="LUK575" s="18" t="s">
        <v>49</v>
      </c>
      <c r="LUL575" s="18" t="s">
        <v>49</v>
      </c>
      <c r="LUM575" s="18" t="s">
        <v>49</v>
      </c>
      <c r="LUN575" s="18" t="s">
        <v>49</v>
      </c>
      <c r="LUO575" s="18" t="s">
        <v>49</v>
      </c>
      <c r="LUP575" s="18" t="s">
        <v>49</v>
      </c>
      <c r="LUQ575" s="18" t="s">
        <v>49</v>
      </c>
      <c r="LUR575" s="18" t="s">
        <v>49</v>
      </c>
      <c r="LUS575" s="18" t="s">
        <v>49</v>
      </c>
      <c r="LUT575" s="18" t="s">
        <v>49</v>
      </c>
      <c r="LUU575" s="18" t="s">
        <v>49</v>
      </c>
      <c r="LUV575" s="18" t="s">
        <v>49</v>
      </c>
      <c r="LUW575" s="18" t="s">
        <v>49</v>
      </c>
      <c r="LUX575" s="18" t="s">
        <v>49</v>
      </c>
      <c r="LUY575" s="18" t="s">
        <v>49</v>
      </c>
      <c r="LUZ575" s="18" t="s">
        <v>49</v>
      </c>
      <c r="LVA575" s="18" t="s">
        <v>49</v>
      </c>
      <c r="LVB575" s="18" t="s">
        <v>49</v>
      </c>
      <c r="LVC575" s="18" t="s">
        <v>49</v>
      </c>
      <c r="LVD575" s="18" t="s">
        <v>49</v>
      </c>
      <c r="LVE575" s="18" t="s">
        <v>49</v>
      </c>
      <c r="LVF575" s="18" t="s">
        <v>49</v>
      </c>
      <c r="LVG575" s="18" t="s">
        <v>49</v>
      </c>
      <c r="LVH575" s="18" t="s">
        <v>49</v>
      </c>
      <c r="LVI575" s="18" t="s">
        <v>49</v>
      </c>
      <c r="LVJ575" s="18" t="s">
        <v>49</v>
      </c>
      <c r="LVK575" s="18" t="s">
        <v>49</v>
      </c>
      <c r="LVL575" s="18" t="s">
        <v>49</v>
      </c>
      <c r="LVM575" s="18" t="s">
        <v>49</v>
      </c>
      <c r="LVN575" s="18" t="s">
        <v>49</v>
      </c>
      <c r="LVO575" s="18" t="s">
        <v>49</v>
      </c>
      <c r="LVP575" s="18" t="s">
        <v>49</v>
      </c>
      <c r="LVQ575" s="18" t="s">
        <v>49</v>
      </c>
      <c r="LVR575" s="18" t="s">
        <v>49</v>
      </c>
      <c r="LVS575" s="18" t="s">
        <v>49</v>
      </c>
      <c r="LVT575" s="18" t="s">
        <v>49</v>
      </c>
      <c r="LVU575" s="18" t="s">
        <v>49</v>
      </c>
      <c r="LVV575" s="18" t="s">
        <v>49</v>
      </c>
      <c r="LVW575" s="18" t="s">
        <v>49</v>
      </c>
      <c r="LVX575" s="18" t="s">
        <v>49</v>
      </c>
      <c r="LVY575" s="18" t="s">
        <v>49</v>
      </c>
      <c r="LVZ575" s="18" t="s">
        <v>49</v>
      </c>
      <c r="LWA575" s="18" t="s">
        <v>49</v>
      </c>
      <c r="LWB575" s="18" t="s">
        <v>49</v>
      </c>
      <c r="LWC575" s="18" t="s">
        <v>49</v>
      </c>
      <c r="LWD575" s="18" t="s">
        <v>49</v>
      </c>
      <c r="LWE575" s="18" t="s">
        <v>49</v>
      </c>
      <c r="LWF575" s="18" t="s">
        <v>49</v>
      </c>
      <c r="LWG575" s="18" t="s">
        <v>49</v>
      </c>
      <c r="LWH575" s="18" t="s">
        <v>49</v>
      </c>
      <c r="LWI575" s="18" t="s">
        <v>49</v>
      </c>
      <c r="LWJ575" s="18" t="s">
        <v>49</v>
      </c>
      <c r="LWK575" s="18" t="s">
        <v>49</v>
      </c>
      <c r="LWL575" s="18" t="s">
        <v>49</v>
      </c>
      <c r="LWM575" s="18" t="s">
        <v>49</v>
      </c>
      <c r="LWN575" s="18" t="s">
        <v>49</v>
      </c>
      <c r="LWO575" s="18" t="s">
        <v>49</v>
      </c>
      <c r="LWP575" s="18" t="s">
        <v>49</v>
      </c>
      <c r="LWQ575" s="18" t="s">
        <v>49</v>
      </c>
      <c r="LWR575" s="18" t="s">
        <v>49</v>
      </c>
      <c r="LWS575" s="18" t="s">
        <v>49</v>
      </c>
      <c r="LWT575" s="18" t="s">
        <v>49</v>
      </c>
      <c r="LWU575" s="18" t="s">
        <v>49</v>
      </c>
      <c r="LWV575" s="18" t="s">
        <v>49</v>
      </c>
      <c r="LWW575" s="18" t="s">
        <v>49</v>
      </c>
      <c r="LWX575" s="18" t="s">
        <v>49</v>
      </c>
      <c r="LWY575" s="18" t="s">
        <v>49</v>
      </c>
      <c r="LWZ575" s="18" t="s">
        <v>49</v>
      </c>
      <c r="LXA575" s="18" t="s">
        <v>49</v>
      </c>
      <c r="LXB575" s="18" t="s">
        <v>49</v>
      </c>
      <c r="LXC575" s="18" t="s">
        <v>49</v>
      </c>
      <c r="LXD575" s="18" t="s">
        <v>49</v>
      </c>
      <c r="LXE575" s="18" t="s">
        <v>49</v>
      </c>
      <c r="LXF575" s="18" t="s">
        <v>49</v>
      </c>
      <c r="LXG575" s="18" t="s">
        <v>49</v>
      </c>
      <c r="LXH575" s="18" t="s">
        <v>49</v>
      </c>
      <c r="LXI575" s="18" t="s">
        <v>49</v>
      </c>
      <c r="LXJ575" s="18" t="s">
        <v>49</v>
      </c>
      <c r="LXK575" s="18" t="s">
        <v>49</v>
      </c>
      <c r="LXL575" s="18" t="s">
        <v>49</v>
      </c>
      <c r="LXM575" s="18" t="s">
        <v>49</v>
      </c>
      <c r="LXN575" s="18" t="s">
        <v>49</v>
      </c>
      <c r="LXO575" s="18" t="s">
        <v>49</v>
      </c>
      <c r="LXP575" s="18" t="s">
        <v>49</v>
      </c>
      <c r="LXQ575" s="18" t="s">
        <v>49</v>
      </c>
      <c r="LXR575" s="18" t="s">
        <v>49</v>
      </c>
      <c r="LXS575" s="18" t="s">
        <v>49</v>
      </c>
      <c r="LXT575" s="18" t="s">
        <v>49</v>
      </c>
      <c r="LXU575" s="18" t="s">
        <v>49</v>
      </c>
      <c r="LXV575" s="18" t="s">
        <v>49</v>
      </c>
      <c r="LXW575" s="18" t="s">
        <v>49</v>
      </c>
      <c r="LXX575" s="18" t="s">
        <v>49</v>
      </c>
      <c r="LXY575" s="18" t="s">
        <v>49</v>
      </c>
      <c r="LXZ575" s="18" t="s">
        <v>49</v>
      </c>
      <c r="LYA575" s="18" t="s">
        <v>49</v>
      </c>
      <c r="LYB575" s="18" t="s">
        <v>49</v>
      </c>
      <c r="LYC575" s="18" t="s">
        <v>49</v>
      </c>
      <c r="LYD575" s="18" t="s">
        <v>49</v>
      </c>
      <c r="LYE575" s="18" t="s">
        <v>49</v>
      </c>
      <c r="LYF575" s="18" t="s">
        <v>49</v>
      </c>
      <c r="LYG575" s="18" t="s">
        <v>49</v>
      </c>
      <c r="LYH575" s="18" t="s">
        <v>49</v>
      </c>
      <c r="LYI575" s="18" t="s">
        <v>49</v>
      </c>
      <c r="LYJ575" s="18" t="s">
        <v>49</v>
      </c>
      <c r="LYK575" s="18" t="s">
        <v>49</v>
      </c>
      <c r="LYL575" s="18" t="s">
        <v>49</v>
      </c>
      <c r="LYM575" s="18" t="s">
        <v>49</v>
      </c>
      <c r="LYN575" s="18" t="s">
        <v>49</v>
      </c>
      <c r="LYO575" s="18" t="s">
        <v>49</v>
      </c>
      <c r="LYP575" s="18" t="s">
        <v>49</v>
      </c>
      <c r="LYQ575" s="18" t="s">
        <v>49</v>
      </c>
      <c r="LYR575" s="18" t="s">
        <v>49</v>
      </c>
      <c r="LYS575" s="18" t="s">
        <v>49</v>
      </c>
      <c r="LYT575" s="18" t="s">
        <v>49</v>
      </c>
      <c r="LYU575" s="18" t="s">
        <v>49</v>
      </c>
      <c r="LYV575" s="18" t="s">
        <v>49</v>
      </c>
      <c r="LYW575" s="18" t="s">
        <v>49</v>
      </c>
      <c r="LYX575" s="18" t="s">
        <v>49</v>
      </c>
      <c r="LYY575" s="18" t="s">
        <v>49</v>
      </c>
      <c r="LYZ575" s="18" t="s">
        <v>49</v>
      </c>
      <c r="LZA575" s="18" t="s">
        <v>49</v>
      </c>
      <c r="LZB575" s="18" t="s">
        <v>49</v>
      </c>
      <c r="LZC575" s="18" t="s">
        <v>49</v>
      </c>
      <c r="LZD575" s="18" t="s">
        <v>49</v>
      </c>
      <c r="LZE575" s="18" t="s">
        <v>49</v>
      </c>
      <c r="LZF575" s="18" t="s">
        <v>49</v>
      </c>
      <c r="LZG575" s="18" t="s">
        <v>49</v>
      </c>
      <c r="LZH575" s="18" t="s">
        <v>49</v>
      </c>
      <c r="LZI575" s="18" t="s">
        <v>49</v>
      </c>
      <c r="LZJ575" s="18" t="s">
        <v>49</v>
      </c>
      <c r="LZK575" s="18" t="s">
        <v>49</v>
      </c>
      <c r="LZL575" s="18" t="s">
        <v>49</v>
      </c>
      <c r="LZM575" s="18" t="s">
        <v>49</v>
      </c>
      <c r="LZN575" s="18" t="s">
        <v>49</v>
      </c>
      <c r="LZO575" s="18" t="s">
        <v>49</v>
      </c>
      <c r="LZP575" s="18" t="s">
        <v>49</v>
      </c>
      <c r="LZQ575" s="18" t="s">
        <v>49</v>
      </c>
      <c r="LZR575" s="18" t="s">
        <v>49</v>
      </c>
      <c r="LZS575" s="18" t="s">
        <v>49</v>
      </c>
      <c r="LZT575" s="18" t="s">
        <v>49</v>
      </c>
      <c r="LZU575" s="18" t="s">
        <v>49</v>
      </c>
      <c r="LZV575" s="18" t="s">
        <v>49</v>
      </c>
      <c r="LZW575" s="18" t="s">
        <v>49</v>
      </c>
      <c r="LZX575" s="18" t="s">
        <v>49</v>
      </c>
      <c r="LZY575" s="18" t="s">
        <v>49</v>
      </c>
      <c r="LZZ575" s="18" t="s">
        <v>49</v>
      </c>
      <c r="MAA575" s="18" t="s">
        <v>49</v>
      </c>
      <c r="MAB575" s="18" t="s">
        <v>49</v>
      </c>
      <c r="MAC575" s="18" t="s">
        <v>49</v>
      </c>
      <c r="MAD575" s="18" t="s">
        <v>49</v>
      </c>
      <c r="MAE575" s="18" t="s">
        <v>49</v>
      </c>
      <c r="MAF575" s="18" t="s">
        <v>49</v>
      </c>
      <c r="MAG575" s="18" t="s">
        <v>49</v>
      </c>
      <c r="MAH575" s="18" t="s">
        <v>49</v>
      </c>
      <c r="MAI575" s="18" t="s">
        <v>49</v>
      </c>
      <c r="MAJ575" s="18" t="s">
        <v>49</v>
      </c>
      <c r="MAK575" s="18" t="s">
        <v>49</v>
      </c>
      <c r="MAL575" s="18" t="s">
        <v>49</v>
      </c>
      <c r="MAM575" s="18" t="s">
        <v>49</v>
      </c>
      <c r="MAN575" s="18" t="s">
        <v>49</v>
      </c>
      <c r="MAO575" s="18" t="s">
        <v>49</v>
      </c>
      <c r="MAP575" s="18" t="s">
        <v>49</v>
      </c>
      <c r="MAQ575" s="18" t="s">
        <v>49</v>
      </c>
      <c r="MAR575" s="18" t="s">
        <v>49</v>
      </c>
      <c r="MAS575" s="18" t="s">
        <v>49</v>
      </c>
      <c r="MAT575" s="18" t="s">
        <v>49</v>
      </c>
      <c r="MAU575" s="18" t="s">
        <v>49</v>
      </c>
      <c r="MAV575" s="18" t="s">
        <v>49</v>
      </c>
      <c r="MAW575" s="18" t="s">
        <v>49</v>
      </c>
      <c r="MAX575" s="18" t="s">
        <v>49</v>
      </c>
      <c r="MAY575" s="18" t="s">
        <v>49</v>
      </c>
      <c r="MAZ575" s="18" t="s">
        <v>49</v>
      </c>
      <c r="MBA575" s="18" t="s">
        <v>49</v>
      </c>
      <c r="MBB575" s="18" t="s">
        <v>49</v>
      </c>
      <c r="MBC575" s="18" t="s">
        <v>49</v>
      </c>
      <c r="MBD575" s="18" t="s">
        <v>49</v>
      </c>
      <c r="MBE575" s="18" t="s">
        <v>49</v>
      </c>
      <c r="MBF575" s="18" t="s">
        <v>49</v>
      </c>
      <c r="MBG575" s="18" t="s">
        <v>49</v>
      </c>
      <c r="MBH575" s="18" t="s">
        <v>49</v>
      </c>
      <c r="MBI575" s="18" t="s">
        <v>49</v>
      </c>
      <c r="MBJ575" s="18" t="s">
        <v>49</v>
      </c>
      <c r="MBK575" s="18" t="s">
        <v>49</v>
      </c>
      <c r="MBL575" s="18" t="s">
        <v>49</v>
      </c>
      <c r="MBM575" s="18" t="s">
        <v>49</v>
      </c>
      <c r="MBN575" s="18" t="s">
        <v>49</v>
      </c>
      <c r="MBO575" s="18" t="s">
        <v>49</v>
      </c>
      <c r="MBP575" s="18" t="s">
        <v>49</v>
      </c>
      <c r="MBQ575" s="18" t="s">
        <v>49</v>
      </c>
      <c r="MBR575" s="18" t="s">
        <v>49</v>
      </c>
      <c r="MBS575" s="18" t="s">
        <v>49</v>
      </c>
      <c r="MBT575" s="18" t="s">
        <v>49</v>
      </c>
      <c r="MBU575" s="18" t="s">
        <v>49</v>
      </c>
      <c r="MBV575" s="18" t="s">
        <v>49</v>
      </c>
      <c r="MBW575" s="18" t="s">
        <v>49</v>
      </c>
      <c r="MBX575" s="18" t="s">
        <v>49</v>
      </c>
      <c r="MBY575" s="18" t="s">
        <v>49</v>
      </c>
      <c r="MBZ575" s="18" t="s">
        <v>49</v>
      </c>
      <c r="MCA575" s="18" t="s">
        <v>49</v>
      </c>
      <c r="MCB575" s="18" t="s">
        <v>49</v>
      </c>
      <c r="MCC575" s="18" t="s">
        <v>49</v>
      </c>
      <c r="MCD575" s="18" t="s">
        <v>49</v>
      </c>
      <c r="MCE575" s="18" t="s">
        <v>49</v>
      </c>
      <c r="MCF575" s="18" t="s">
        <v>49</v>
      </c>
      <c r="MCG575" s="18" t="s">
        <v>49</v>
      </c>
      <c r="MCH575" s="18" t="s">
        <v>49</v>
      </c>
      <c r="MCI575" s="18" t="s">
        <v>49</v>
      </c>
      <c r="MCJ575" s="18" t="s">
        <v>49</v>
      </c>
      <c r="MCK575" s="18" t="s">
        <v>49</v>
      </c>
      <c r="MCL575" s="18" t="s">
        <v>49</v>
      </c>
      <c r="MCM575" s="18" t="s">
        <v>49</v>
      </c>
      <c r="MCN575" s="18" t="s">
        <v>49</v>
      </c>
      <c r="MCO575" s="18" t="s">
        <v>49</v>
      </c>
      <c r="MCP575" s="18" t="s">
        <v>49</v>
      </c>
      <c r="MCQ575" s="18" t="s">
        <v>49</v>
      </c>
      <c r="MCR575" s="18" t="s">
        <v>49</v>
      </c>
      <c r="MCS575" s="18" t="s">
        <v>49</v>
      </c>
      <c r="MCT575" s="18" t="s">
        <v>49</v>
      </c>
      <c r="MCU575" s="18" t="s">
        <v>49</v>
      </c>
      <c r="MCV575" s="18" t="s">
        <v>49</v>
      </c>
      <c r="MCW575" s="18" t="s">
        <v>49</v>
      </c>
      <c r="MCX575" s="18" t="s">
        <v>49</v>
      </c>
      <c r="MCY575" s="18" t="s">
        <v>49</v>
      </c>
      <c r="MCZ575" s="18" t="s">
        <v>49</v>
      </c>
      <c r="MDA575" s="18" t="s">
        <v>49</v>
      </c>
      <c r="MDB575" s="18" t="s">
        <v>49</v>
      </c>
      <c r="MDC575" s="18" t="s">
        <v>49</v>
      </c>
      <c r="MDD575" s="18" t="s">
        <v>49</v>
      </c>
      <c r="MDE575" s="18" t="s">
        <v>49</v>
      </c>
      <c r="MDF575" s="18" t="s">
        <v>49</v>
      </c>
      <c r="MDG575" s="18" t="s">
        <v>49</v>
      </c>
      <c r="MDH575" s="18" t="s">
        <v>49</v>
      </c>
      <c r="MDI575" s="18" t="s">
        <v>49</v>
      </c>
      <c r="MDJ575" s="18" t="s">
        <v>49</v>
      </c>
      <c r="MDK575" s="18" t="s">
        <v>49</v>
      </c>
      <c r="MDL575" s="18" t="s">
        <v>49</v>
      </c>
      <c r="MDM575" s="18" t="s">
        <v>49</v>
      </c>
      <c r="MDN575" s="18" t="s">
        <v>49</v>
      </c>
      <c r="MDO575" s="18" t="s">
        <v>49</v>
      </c>
      <c r="MDP575" s="18" t="s">
        <v>49</v>
      </c>
      <c r="MDQ575" s="18" t="s">
        <v>49</v>
      </c>
      <c r="MDR575" s="18" t="s">
        <v>49</v>
      </c>
      <c r="MDS575" s="18" t="s">
        <v>49</v>
      </c>
      <c r="MDT575" s="18" t="s">
        <v>49</v>
      </c>
      <c r="MDU575" s="18" t="s">
        <v>49</v>
      </c>
      <c r="MDV575" s="18" t="s">
        <v>49</v>
      </c>
      <c r="MDW575" s="18" t="s">
        <v>49</v>
      </c>
      <c r="MDX575" s="18" t="s">
        <v>49</v>
      </c>
      <c r="MDY575" s="18" t="s">
        <v>49</v>
      </c>
      <c r="MDZ575" s="18" t="s">
        <v>49</v>
      </c>
      <c r="MEA575" s="18" t="s">
        <v>49</v>
      </c>
      <c r="MEB575" s="18" t="s">
        <v>49</v>
      </c>
      <c r="MEC575" s="18" t="s">
        <v>49</v>
      </c>
      <c r="MED575" s="18" t="s">
        <v>49</v>
      </c>
      <c r="MEE575" s="18" t="s">
        <v>49</v>
      </c>
      <c r="MEF575" s="18" t="s">
        <v>49</v>
      </c>
      <c r="MEG575" s="18" t="s">
        <v>49</v>
      </c>
      <c r="MEH575" s="18" t="s">
        <v>49</v>
      </c>
      <c r="MEI575" s="18" t="s">
        <v>49</v>
      </c>
      <c r="MEJ575" s="18" t="s">
        <v>49</v>
      </c>
      <c r="MEK575" s="18" t="s">
        <v>49</v>
      </c>
      <c r="MEL575" s="18" t="s">
        <v>49</v>
      </c>
      <c r="MEM575" s="18" t="s">
        <v>49</v>
      </c>
      <c r="MEN575" s="18" t="s">
        <v>49</v>
      </c>
      <c r="MEO575" s="18" t="s">
        <v>49</v>
      </c>
      <c r="MEP575" s="18" t="s">
        <v>49</v>
      </c>
      <c r="MEQ575" s="18" t="s">
        <v>49</v>
      </c>
      <c r="MER575" s="18" t="s">
        <v>49</v>
      </c>
      <c r="MES575" s="18" t="s">
        <v>49</v>
      </c>
      <c r="MET575" s="18" t="s">
        <v>49</v>
      </c>
      <c r="MEU575" s="18" t="s">
        <v>49</v>
      </c>
      <c r="MEV575" s="18" t="s">
        <v>49</v>
      </c>
      <c r="MEW575" s="18" t="s">
        <v>49</v>
      </c>
      <c r="MEX575" s="18" t="s">
        <v>49</v>
      </c>
      <c r="MEY575" s="18" t="s">
        <v>49</v>
      </c>
      <c r="MEZ575" s="18" t="s">
        <v>49</v>
      </c>
      <c r="MFA575" s="18" t="s">
        <v>49</v>
      </c>
      <c r="MFB575" s="18" t="s">
        <v>49</v>
      </c>
      <c r="MFC575" s="18" t="s">
        <v>49</v>
      </c>
      <c r="MFD575" s="18" t="s">
        <v>49</v>
      </c>
      <c r="MFE575" s="18" t="s">
        <v>49</v>
      </c>
      <c r="MFF575" s="18" t="s">
        <v>49</v>
      </c>
      <c r="MFG575" s="18" t="s">
        <v>49</v>
      </c>
      <c r="MFH575" s="18" t="s">
        <v>49</v>
      </c>
      <c r="MFI575" s="18" t="s">
        <v>49</v>
      </c>
      <c r="MFJ575" s="18" t="s">
        <v>49</v>
      </c>
      <c r="MFK575" s="18" t="s">
        <v>49</v>
      </c>
      <c r="MFL575" s="18" t="s">
        <v>49</v>
      </c>
      <c r="MFM575" s="18" t="s">
        <v>49</v>
      </c>
      <c r="MFN575" s="18" t="s">
        <v>49</v>
      </c>
      <c r="MFO575" s="18" t="s">
        <v>49</v>
      </c>
      <c r="MFP575" s="18" t="s">
        <v>49</v>
      </c>
      <c r="MFQ575" s="18" t="s">
        <v>49</v>
      </c>
      <c r="MFR575" s="18" t="s">
        <v>49</v>
      </c>
      <c r="MFS575" s="18" t="s">
        <v>49</v>
      </c>
      <c r="MFT575" s="18" t="s">
        <v>49</v>
      </c>
      <c r="MFU575" s="18" t="s">
        <v>49</v>
      </c>
      <c r="MFV575" s="18" t="s">
        <v>49</v>
      </c>
      <c r="MFW575" s="18" t="s">
        <v>49</v>
      </c>
      <c r="MFX575" s="18" t="s">
        <v>49</v>
      </c>
      <c r="MFY575" s="18" t="s">
        <v>49</v>
      </c>
      <c r="MFZ575" s="18" t="s">
        <v>49</v>
      </c>
      <c r="MGA575" s="18" t="s">
        <v>49</v>
      </c>
      <c r="MGB575" s="18" t="s">
        <v>49</v>
      </c>
      <c r="MGC575" s="18" t="s">
        <v>49</v>
      </c>
      <c r="MGD575" s="18" t="s">
        <v>49</v>
      </c>
      <c r="MGE575" s="18" t="s">
        <v>49</v>
      </c>
      <c r="MGF575" s="18" t="s">
        <v>49</v>
      </c>
      <c r="MGG575" s="18" t="s">
        <v>49</v>
      </c>
      <c r="MGH575" s="18" t="s">
        <v>49</v>
      </c>
      <c r="MGI575" s="18" t="s">
        <v>49</v>
      </c>
      <c r="MGJ575" s="18" t="s">
        <v>49</v>
      </c>
      <c r="MGK575" s="18" t="s">
        <v>49</v>
      </c>
      <c r="MGL575" s="18" t="s">
        <v>49</v>
      </c>
      <c r="MGM575" s="18" t="s">
        <v>49</v>
      </c>
      <c r="MGN575" s="18" t="s">
        <v>49</v>
      </c>
      <c r="MGO575" s="18" t="s">
        <v>49</v>
      </c>
      <c r="MGP575" s="18" t="s">
        <v>49</v>
      </c>
      <c r="MGQ575" s="18" t="s">
        <v>49</v>
      </c>
      <c r="MGR575" s="18" t="s">
        <v>49</v>
      </c>
      <c r="MGS575" s="18" t="s">
        <v>49</v>
      </c>
      <c r="MGT575" s="18" t="s">
        <v>49</v>
      </c>
      <c r="MGU575" s="18" t="s">
        <v>49</v>
      </c>
      <c r="MGV575" s="18" t="s">
        <v>49</v>
      </c>
      <c r="MGW575" s="18" t="s">
        <v>49</v>
      </c>
      <c r="MGX575" s="18" t="s">
        <v>49</v>
      </c>
      <c r="MGY575" s="18" t="s">
        <v>49</v>
      </c>
      <c r="MGZ575" s="18" t="s">
        <v>49</v>
      </c>
      <c r="MHA575" s="18" t="s">
        <v>49</v>
      </c>
      <c r="MHB575" s="18" t="s">
        <v>49</v>
      </c>
      <c r="MHC575" s="18" t="s">
        <v>49</v>
      </c>
      <c r="MHD575" s="18" t="s">
        <v>49</v>
      </c>
      <c r="MHE575" s="18" t="s">
        <v>49</v>
      </c>
      <c r="MHF575" s="18" t="s">
        <v>49</v>
      </c>
      <c r="MHG575" s="18" t="s">
        <v>49</v>
      </c>
      <c r="MHH575" s="18" t="s">
        <v>49</v>
      </c>
      <c r="MHI575" s="18" t="s">
        <v>49</v>
      </c>
      <c r="MHJ575" s="18" t="s">
        <v>49</v>
      </c>
      <c r="MHK575" s="18" t="s">
        <v>49</v>
      </c>
      <c r="MHL575" s="18" t="s">
        <v>49</v>
      </c>
      <c r="MHM575" s="18" t="s">
        <v>49</v>
      </c>
      <c r="MHN575" s="18" t="s">
        <v>49</v>
      </c>
      <c r="MHO575" s="18" t="s">
        <v>49</v>
      </c>
      <c r="MHP575" s="18" t="s">
        <v>49</v>
      </c>
      <c r="MHQ575" s="18" t="s">
        <v>49</v>
      </c>
      <c r="MHR575" s="18" t="s">
        <v>49</v>
      </c>
      <c r="MHS575" s="18" t="s">
        <v>49</v>
      </c>
      <c r="MHT575" s="18" t="s">
        <v>49</v>
      </c>
      <c r="MHU575" s="18" t="s">
        <v>49</v>
      </c>
      <c r="MHV575" s="18" t="s">
        <v>49</v>
      </c>
      <c r="MHW575" s="18" t="s">
        <v>49</v>
      </c>
      <c r="MHX575" s="18" t="s">
        <v>49</v>
      </c>
      <c r="MHY575" s="18" t="s">
        <v>49</v>
      </c>
      <c r="MHZ575" s="18" t="s">
        <v>49</v>
      </c>
      <c r="MIA575" s="18" t="s">
        <v>49</v>
      </c>
      <c r="MIB575" s="18" t="s">
        <v>49</v>
      </c>
      <c r="MIC575" s="18" t="s">
        <v>49</v>
      </c>
      <c r="MID575" s="18" t="s">
        <v>49</v>
      </c>
      <c r="MIE575" s="18" t="s">
        <v>49</v>
      </c>
      <c r="MIF575" s="18" t="s">
        <v>49</v>
      </c>
      <c r="MIG575" s="18" t="s">
        <v>49</v>
      </c>
      <c r="MIH575" s="18" t="s">
        <v>49</v>
      </c>
      <c r="MII575" s="18" t="s">
        <v>49</v>
      </c>
      <c r="MIJ575" s="18" t="s">
        <v>49</v>
      </c>
      <c r="MIK575" s="18" t="s">
        <v>49</v>
      </c>
      <c r="MIL575" s="18" t="s">
        <v>49</v>
      </c>
      <c r="MIM575" s="18" t="s">
        <v>49</v>
      </c>
      <c r="MIN575" s="18" t="s">
        <v>49</v>
      </c>
      <c r="MIO575" s="18" t="s">
        <v>49</v>
      </c>
      <c r="MIP575" s="18" t="s">
        <v>49</v>
      </c>
      <c r="MIQ575" s="18" t="s">
        <v>49</v>
      </c>
      <c r="MIR575" s="18" t="s">
        <v>49</v>
      </c>
      <c r="MIS575" s="18" t="s">
        <v>49</v>
      </c>
      <c r="MIT575" s="18" t="s">
        <v>49</v>
      </c>
      <c r="MIU575" s="18" t="s">
        <v>49</v>
      </c>
      <c r="MIV575" s="18" t="s">
        <v>49</v>
      </c>
      <c r="MIW575" s="18" t="s">
        <v>49</v>
      </c>
      <c r="MIX575" s="18" t="s">
        <v>49</v>
      </c>
      <c r="MIY575" s="18" t="s">
        <v>49</v>
      </c>
      <c r="MIZ575" s="18" t="s">
        <v>49</v>
      </c>
      <c r="MJA575" s="18" t="s">
        <v>49</v>
      </c>
      <c r="MJB575" s="18" t="s">
        <v>49</v>
      </c>
      <c r="MJC575" s="18" t="s">
        <v>49</v>
      </c>
      <c r="MJD575" s="18" t="s">
        <v>49</v>
      </c>
      <c r="MJE575" s="18" t="s">
        <v>49</v>
      </c>
      <c r="MJF575" s="18" t="s">
        <v>49</v>
      </c>
      <c r="MJG575" s="18" t="s">
        <v>49</v>
      </c>
      <c r="MJH575" s="18" t="s">
        <v>49</v>
      </c>
      <c r="MJI575" s="18" t="s">
        <v>49</v>
      </c>
      <c r="MJJ575" s="18" t="s">
        <v>49</v>
      </c>
      <c r="MJK575" s="18" t="s">
        <v>49</v>
      </c>
      <c r="MJL575" s="18" t="s">
        <v>49</v>
      </c>
      <c r="MJM575" s="18" t="s">
        <v>49</v>
      </c>
      <c r="MJN575" s="18" t="s">
        <v>49</v>
      </c>
      <c r="MJO575" s="18" t="s">
        <v>49</v>
      </c>
      <c r="MJP575" s="18" t="s">
        <v>49</v>
      </c>
      <c r="MJQ575" s="18" t="s">
        <v>49</v>
      </c>
      <c r="MJR575" s="18" t="s">
        <v>49</v>
      </c>
      <c r="MJS575" s="18" t="s">
        <v>49</v>
      </c>
      <c r="MJT575" s="18" t="s">
        <v>49</v>
      </c>
      <c r="MJU575" s="18" t="s">
        <v>49</v>
      </c>
      <c r="MJV575" s="18" t="s">
        <v>49</v>
      </c>
      <c r="MJW575" s="18" t="s">
        <v>49</v>
      </c>
      <c r="MJX575" s="18" t="s">
        <v>49</v>
      </c>
      <c r="MJY575" s="18" t="s">
        <v>49</v>
      </c>
      <c r="MJZ575" s="18" t="s">
        <v>49</v>
      </c>
      <c r="MKA575" s="18" t="s">
        <v>49</v>
      </c>
      <c r="MKB575" s="18" t="s">
        <v>49</v>
      </c>
      <c r="MKC575" s="18" t="s">
        <v>49</v>
      </c>
      <c r="MKD575" s="18" t="s">
        <v>49</v>
      </c>
      <c r="MKE575" s="18" t="s">
        <v>49</v>
      </c>
      <c r="MKF575" s="18" t="s">
        <v>49</v>
      </c>
      <c r="MKG575" s="18" t="s">
        <v>49</v>
      </c>
      <c r="MKH575" s="18" t="s">
        <v>49</v>
      </c>
      <c r="MKI575" s="18" t="s">
        <v>49</v>
      </c>
      <c r="MKJ575" s="18" t="s">
        <v>49</v>
      </c>
      <c r="MKK575" s="18" t="s">
        <v>49</v>
      </c>
      <c r="MKL575" s="18" t="s">
        <v>49</v>
      </c>
      <c r="MKM575" s="18" t="s">
        <v>49</v>
      </c>
      <c r="MKN575" s="18" t="s">
        <v>49</v>
      </c>
      <c r="MKO575" s="18" t="s">
        <v>49</v>
      </c>
      <c r="MKP575" s="18" t="s">
        <v>49</v>
      </c>
      <c r="MKQ575" s="18" t="s">
        <v>49</v>
      </c>
      <c r="MKR575" s="18" t="s">
        <v>49</v>
      </c>
      <c r="MKS575" s="18" t="s">
        <v>49</v>
      </c>
      <c r="MKT575" s="18" t="s">
        <v>49</v>
      </c>
      <c r="MKU575" s="18" t="s">
        <v>49</v>
      </c>
      <c r="MKV575" s="18" t="s">
        <v>49</v>
      </c>
      <c r="MKW575" s="18" t="s">
        <v>49</v>
      </c>
      <c r="MKX575" s="18" t="s">
        <v>49</v>
      </c>
      <c r="MKY575" s="18" t="s">
        <v>49</v>
      </c>
      <c r="MKZ575" s="18" t="s">
        <v>49</v>
      </c>
      <c r="MLA575" s="18" t="s">
        <v>49</v>
      </c>
      <c r="MLB575" s="18" t="s">
        <v>49</v>
      </c>
      <c r="MLC575" s="18" t="s">
        <v>49</v>
      </c>
      <c r="MLD575" s="18" t="s">
        <v>49</v>
      </c>
      <c r="MLE575" s="18" t="s">
        <v>49</v>
      </c>
      <c r="MLF575" s="18" t="s">
        <v>49</v>
      </c>
      <c r="MLG575" s="18" t="s">
        <v>49</v>
      </c>
      <c r="MLH575" s="18" t="s">
        <v>49</v>
      </c>
      <c r="MLI575" s="18" t="s">
        <v>49</v>
      </c>
      <c r="MLJ575" s="18" t="s">
        <v>49</v>
      </c>
      <c r="MLK575" s="18" t="s">
        <v>49</v>
      </c>
      <c r="MLL575" s="18" t="s">
        <v>49</v>
      </c>
      <c r="MLM575" s="18" t="s">
        <v>49</v>
      </c>
      <c r="MLN575" s="18" t="s">
        <v>49</v>
      </c>
      <c r="MLO575" s="18" t="s">
        <v>49</v>
      </c>
      <c r="MLP575" s="18" t="s">
        <v>49</v>
      </c>
      <c r="MLQ575" s="18" t="s">
        <v>49</v>
      </c>
      <c r="MLR575" s="18" t="s">
        <v>49</v>
      </c>
      <c r="MLS575" s="18" t="s">
        <v>49</v>
      </c>
      <c r="MLT575" s="18" t="s">
        <v>49</v>
      </c>
      <c r="MLU575" s="18" t="s">
        <v>49</v>
      </c>
      <c r="MLV575" s="18" t="s">
        <v>49</v>
      </c>
      <c r="MLW575" s="18" t="s">
        <v>49</v>
      </c>
      <c r="MLX575" s="18" t="s">
        <v>49</v>
      </c>
      <c r="MLY575" s="18" t="s">
        <v>49</v>
      </c>
      <c r="MLZ575" s="18" t="s">
        <v>49</v>
      </c>
      <c r="MMA575" s="18" t="s">
        <v>49</v>
      </c>
      <c r="MMB575" s="18" t="s">
        <v>49</v>
      </c>
      <c r="MMC575" s="18" t="s">
        <v>49</v>
      </c>
      <c r="MMD575" s="18" t="s">
        <v>49</v>
      </c>
      <c r="MME575" s="18" t="s">
        <v>49</v>
      </c>
      <c r="MMF575" s="18" t="s">
        <v>49</v>
      </c>
      <c r="MMG575" s="18" t="s">
        <v>49</v>
      </c>
      <c r="MMH575" s="18" t="s">
        <v>49</v>
      </c>
      <c r="MMI575" s="18" t="s">
        <v>49</v>
      </c>
      <c r="MMJ575" s="18" t="s">
        <v>49</v>
      </c>
      <c r="MMK575" s="18" t="s">
        <v>49</v>
      </c>
      <c r="MML575" s="18" t="s">
        <v>49</v>
      </c>
      <c r="MMM575" s="18" t="s">
        <v>49</v>
      </c>
      <c r="MMN575" s="18" t="s">
        <v>49</v>
      </c>
      <c r="MMO575" s="18" t="s">
        <v>49</v>
      </c>
      <c r="MMP575" s="18" t="s">
        <v>49</v>
      </c>
      <c r="MMQ575" s="18" t="s">
        <v>49</v>
      </c>
      <c r="MMR575" s="18" t="s">
        <v>49</v>
      </c>
      <c r="MMS575" s="18" t="s">
        <v>49</v>
      </c>
      <c r="MMT575" s="18" t="s">
        <v>49</v>
      </c>
      <c r="MMU575" s="18" t="s">
        <v>49</v>
      </c>
      <c r="MMV575" s="18" t="s">
        <v>49</v>
      </c>
      <c r="MMW575" s="18" t="s">
        <v>49</v>
      </c>
      <c r="MMX575" s="18" t="s">
        <v>49</v>
      </c>
      <c r="MMY575" s="18" t="s">
        <v>49</v>
      </c>
      <c r="MMZ575" s="18" t="s">
        <v>49</v>
      </c>
      <c r="MNA575" s="18" t="s">
        <v>49</v>
      </c>
      <c r="MNB575" s="18" t="s">
        <v>49</v>
      </c>
      <c r="MNC575" s="18" t="s">
        <v>49</v>
      </c>
      <c r="MND575" s="18" t="s">
        <v>49</v>
      </c>
      <c r="MNE575" s="18" t="s">
        <v>49</v>
      </c>
      <c r="MNF575" s="18" t="s">
        <v>49</v>
      </c>
      <c r="MNG575" s="18" t="s">
        <v>49</v>
      </c>
      <c r="MNH575" s="18" t="s">
        <v>49</v>
      </c>
      <c r="MNI575" s="18" t="s">
        <v>49</v>
      </c>
      <c r="MNJ575" s="18" t="s">
        <v>49</v>
      </c>
      <c r="MNK575" s="18" t="s">
        <v>49</v>
      </c>
      <c r="MNL575" s="18" t="s">
        <v>49</v>
      </c>
      <c r="MNM575" s="18" t="s">
        <v>49</v>
      </c>
      <c r="MNN575" s="18" t="s">
        <v>49</v>
      </c>
      <c r="MNO575" s="18" t="s">
        <v>49</v>
      </c>
      <c r="MNP575" s="18" t="s">
        <v>49</v>
      </c>
      <c r="MNQ575" s="18" t="s">
        <v>49</v>
      </c>
      <c r="MNR575" s="18" t="s">
        <v>49</v>
      </c>
      <c r="MNS575" s="18" t="s">
        <v>49</v>
      </c>
      <c r="MNT575" s="18" t="s">
        <v>49</v>
      </c>
      <c r="MNU575" s="18" t="s">
        <v>49</v>
      </c>
      <c r="MNV575" s="18" t="s">
        <v>49</v>
      </c>
      <c r="MNW575" s="18" t="s">
        <v>49</v>
      </c>
      <c r="MNX575" s="18" t="s">
        <v>49</v>
      </c>
      <c r="MNY575" s="18" t="s">
        <v>49</v>
      </c>
      <c r="MNZ575" s="18" t="s">
        <v>49</v>
      </c>
      <c r="MOA575" s="18" t="s">
        <v>49</v>
      </c>
      <c r="MOB575" s="18" t="s">
        <v>49</v>
      </c>
      <c r="MOC575" s="18" t="s">
        <v>49</v>
      </c>
      <c r="MOD575" s="18" t="s">
        <v>49</v>
      </c>
      <c r="MOE575" s="18" t="s">
        <v>49</v>
      </c>
      <c r="MOF575" s="18" t="s">
        <v>49</v>
      </c>
      <c r="MOG575" s="18" t="s">
        <v>49</v>
      </c>
      <c r="MOH575" s="18" t="s">
        <v>49</v>
      </c>
      <c r="MOI575" s="18" t="s">
        <v>49</v>
      </c>
      <c r="MOJ575" s="18" t="s">
        <v>49</v>
      </c>
      <c r="MOK575" s="18" t="s">
        <v>49</v>
      </c>
      <c r="MOL575" s="18" t="s">
        <v>49</v>
      </c>
      <c r="MOM575" s="18" t="s">
        <v>49</v>
      </c>
      <c r="MON575" s="18" t="s">
        <v>49</v>
      </c>
      <c r="MOO575" s="18" t="s">
        <v>49</v>
      </c>
      <c r="MOP575" s="18" t="s">
        <v>49</v>
      </c>
      <c r="MOQ575" s="18" t="s">
        <v>49</v>
      </c>
      <c r="MOR575" s="18" t="s">
        <v>49</v>
      </c>
      <c r="MOS575" s="18" t="s">
        <v>49</v>
      </c>
      <c r="MOT575" s="18" t="s">
        <v>49</v>
      </c>
      <c r="MOU575" s="18" t="s">
        <v>49</v>
      </c>
      <c r="MOV575" s="18" t="s">
        <v>49</v>
      </c>
      <c r="MOW575" s="18" t="s">
        <v>49</v>
      </c>
      <c r="MOX575" s="18" t="s">
        <v>49</v>
      </c>
      <c r="MOY575" s="18" t="s">
        <v>49</v>
      </c>
      <c r="MOZ575" s="18" t="s">
        <v>49</v>
      </c>
      <c r="MPA575" s="18" t="s">
        <v>49</v>
      </c>
      <c r="MPB575" s="18" t="s">
        <v>49</v>
      </c>
      <c r="MPC575" s="18" t="s">
        <v>49</v>
      </c>
      <c r="MPD575" s="18" t="s">
        <v>49</v>
      </c>
      <c r="MPE575" s="18" t="s">
        <v>49</v>
      </c>
      <c r="MPF575" s="18" t="s">
        <v>49</v>
      </c>
      <c r="MPG575" s="18" t="s">
        <v>49</v>
      </c>
      <c r="MPH575" s="18" t="s">
        <v>49</v>
      </c>
      <c r="MPI575" s="18" t="s">
        <v>49</v>
      </c>
      <c r="MPJ575" s="18" t="s">
        <v>49</v>
      </c>
      <c r="MPK575" s="18" t="s">
        <v>49</v>
      </c>
      <c r="MPL575" s="18" t="s">
        <v>49</v>
      </c>
      <c r="MPM575" s="18" t="s">
        <v>49</v>
      </c>
      <c r="MPN575" s="18" t="s">
        <v>49</v>
      </c>
      <c r="MPO575" s="18" t="s">
        <v>49</v>
      </c>
      <c r="MPP575" s="18" t="s">
        <v>49</v>
      </c>
      <c r="MPQ575" s="18" t="s">
        <v>49</v>
      </c>
      <c r="MPR575" s="18" t="s">
        <v>49</v>
      </c>
      <c r="MPS575" s="18" t="s">
        <v>49</v>
      </c>
      <c r="MPT575" s="18" t="s">
        <v>49</v>
      </c>
      <c r="MPU575" s="18" t="s">
        <v>49</v>
      </c>
      <c r="MPV575" s="18" t="s">
        <v>49</v>
      </c>
      <c r="MPW575" s="18" t="s">
        <v>49</v>
      </c>
      <c r="MPX575" s="18" t="s">
        <v>49</v>
      </c>
      <c r="MPY575" s="18" t="s">
        <v>49</v>
      </c>
      <c r="MPZ575" s="18" t="s">
        <v>49</v>
      </c>
      <c r="MQA575" s="18" t="s">
        <v>49</v>
      </c>
      <c r="MQB575" s="18" t="s">
        <v>49</v>
      </c>
      <c r="MQC575" s="18" t="s">
        <v>49</v>
      </c>
      <c r="MQD575" s="18" t="s">
        <v>49</v>
      </c>
      <c r="MQE575" s="18" t="s">
        <v>49</v>
      </c>
      <c r="MQF575" s="18" t="s">
        <v>49</v>
      </c>
      <c r="MQG575" s="18" t="s">
        <v>49</v>
      </c>
      <c r="MQH575" s="18" t="s">
        <v>49</v>
      </c>
      <c r="MQI575" s="18" t="s">
        <v>49</v>
      </c>
      <c r="MQJ575" s="18" t="s">
        <v>49</v>
      </c>
      <c r="MQK575" s="18" t="s">
        <v>49</v>
      </c>
      <c r="MQL575" s="18" t="s">
        <v>49</v>
      </c>
      <c r="MQM575" s="18" t="s">
        <v>49</v>
      </c>
      <c r="MQN575" s="18" t="s">
        <v>49</v>
      </c>
      <c r="MQO575" s="18" t="s">
        <v>49</v>
      </c>
      <c r="MQP575" s="18" t="s">
        <v>49</v>
      </c>
      <c r="MQQ575" s="18" t="s">
        <v>49</v>
      </c>
      <c r="MQR575" s="18" t="s">
        <v>49</v>
      </c>
      <c r="MQS575" s="18" t="s">
        <v>49</v>
      </c>
      <c r="MQT575" s="18" t="s">
        <v>49</v>
      </c>
      <c r="MQU575" s="18" t="s">
        <v>49</v>
      </c>
      <c r="MQV575" s="18" t="s">
        <v>49</v>
      </c>
      <c r="MQW575" s="18" t="s">
        <v>49</v>
      </c>
      <c r="MQX575" s="18" t="s">
        <v>49</v>
      </c>
      <c r="MQY575" s="18" t="s">
        <v>49</v>
      </c>
      <c r="MQZ575" s="18" t="s">
        <v>49</v>
      </c>
      <c r="MRA575" s="18" t="s">
        <v>49</v>
      </c>
      <c r="MRB575" s="18" t="s">
        <v>49</v>
      </c>
      <c r="MRC575" s="18" t="s">
        <v>49</v>
      </c>
      <c r="MRD575" s="18" t="s">
        <v>49</v>
      </c>
      <c r="MRE575" s="18" t="s">
        <v>49</v>
      </c>
      <c r="MRF575" s="18" t="s">
        <v>49</v>
      </c>
      <c r="MRG575" s="18" t="s">
        <v>49</v>
      </c>
      <c r="MRH575" s="18" t="s">
        <v>49</v>
      </c>
      <c r="MRI575" s="18" t="s">
        <v>49</v>
      </c>
      <c r="MRJ575" s="18" t="s">
        <v>49</v>
      </c>
      <c r="MRK575" s="18" t="s">
        <v>49</v>
      </c>
      <c r="MRL575" s="18" t="s">
        <v>49</v>
      </c>
      <c r="MRM575" s="18" t="s">
        <v>49</v>
      </c>
      <c r="MRN575" s="18" t="s">
        <v>49</v>
      </c>
      <c r="MRO575" s="18" t="s">
        <v>49</v>
      </c>
      <c r="MRP575" s="18" t="s">
        <v>49</v>
      </c>
      <c r="MRQ575" s="18" t="s">
        <v>49</v>
      </c>
      <c r="MRR575" s="18" t="s">
        <v>49</v>
      </c>
      <c r="MRS575" s="18" t="s">
        <v>49</v>
      </c>
      <c r="MRT575" s="18" t="s">
        <v>49</v>
      </c>
      <c r="MRU575" s="18" t="s">
        <v>49</v>
      </c>
      <c r="MRV575" s="18" t="s">
        <v>49</v>
      </c>
      <c r="MRW575" s="18" t="s">
        <v>49</v>
      </c>
      <c r="MRX575" s="18" t="s">
        <v>49</v>
      </c>
      <c r="MRY575" s="18" t="s">
        <v>49</v>
      </c>
      <c r="MRZ575" s="18" t="s">
        <v>49</v>
      </c>
      <c r="MSA575" s="18" t="s">
        <v>49</v>
      </c>
      <c r="MSB575" s="18" t="s">
        <v>49</v>
      </c>
      <c r="MSC575" s="18" t="s">
        <v>49</v>
      </c>
      <c r="MSD575" s="18" t="s">
        <v>49</v>
      </c>
      <c r="MSE575" s="18" t="s">
        <v>49</v>
      </c>
      <c r="MSF575" s="18" t="s">
        <v>49</v>
      </c>
      <c r="MSG575" s="18" t="s">
        <v>49</v>
      </c>
      <c r="MSH575" s="18" t="s">
        <v>49</v>
      </c>
      <c r="MSI575" s="18" t="s">
        <v>49</v>
      </c>
      <c r="MSJ575" s="18" t="s">
        <v>49</v>
      </c>
      <c r="MSK575" s="18" t="s">
        <v>49</v>
      </c>
      <c r="MSL575" s="18" t="s">
        <v>49</v>
      </c>
      <c r="MSM575" s="18" t="s">
        <v>49</v>
      </c>
      <c r="MSN575" s="18" t="s">
        <v>49</v>
      </c>
      <c r="MSO575" s="18" t="s">
        <v>49</v>
      </c>
      <c r="MSP575" s="18" t="s">
        <v>49</v>
      </c>
      <c r="MSQ575" s="18" t="s">
        <v>49</v>
      </c>
      <c r="MSR575" s="18" t="s">
        <v>49</v>
      </c>
      <c r="MSS575" s="18" t="s">
        <v>49</v>
      </c>
      <c r="MST575" s="18" t="s">
        <v>49</v>
      </c>
      <c r="MSU575" s="18" t="s">
        <v>49</v>
      </c>
      <c r="MSV575" s="18" t="s">
        <v>49</v>
      </c>
      <c r="MSW575" s="18" t="s">
        <v>49</v>
      </c>
      <c r="MSX575" s="18" t="s">
        <v>49</v>
      </c>
      <c r="MSY575" s="18" t="s">
        <v>49</v>
      </c>
      <c r="MSZ575" s="18" t="s">
        <v>49</v>
      </c>
      <c r="MTA575" s="18" t="s">
        <v>49</v>
      </c>
      <c r="MTB575" s="18" t="s">
        <v>49</v>
      </c>
      <c r="MTC575" s="18" t="s">
        <v>49</v>
      </c>
      <c r="MTD575" s="18" t="s">
        <v>49</v>
      </c>
      <c r="MTE575" s="18" t="s">
        <v>49</v>
      </c>
      <c r="MTF575" s="18" t="s">
        <v>49</v>
      </c>
      <c r="MTG575" s="18" t="s">
        <v>49</v>
      </c>
      <c r="MTH575" s="18" t="s">
        <v>49</v>
      </c>
      <c r="MTI575" s="18" t="s">
        <v>49</v>
      </c>
      <c r="MTJ575" s="18" t="s">
        <v>49</v>
      </c>
      <c r="MTK575" s="18" t="s">
        <v>49</v>
      </c>
      <c r="MTL575" s="18" t="s">
        <v>49</v>
      </c>
      <c r="MTM575" s="18" t="s">
        <v>49</v>
      </c>
      <c r="MTN575" s="18" t="s">
        <v>49</v>
      </c>
      <c r="MTO575" s="18" t="s">
        <v>49</v>
      </c>
      <c r="MTP575" s="18" t="s">
        <v>49</v>
      </c>
      <c r="MTQ575" s="18" t="s">
        <v>49</v>
      </c>
      <c r="MTR575" s="18" t="s">
        <v>49</v>
      </c>
      <c r="MTS575" s="18" t="s">
        <v>49</v>
      </c>
      <c r="MTT575" s="18" t="s">
        <v>49</v>
      </c>
      <c r="MTU575" s="18" t="s">
        <v>49</v>
      </c>
      <c r="MTV575" s="18" t="s">
        <v>49</v>
      </c>
      <c r="MTW575" s="18" t="s">
        <v>49</v>
      </c>
      <c r="MTX575" s="18" t="s">
        <v>49</v>
      </c>
      <c r="MTY575" s="18" t="s">
        <v>49</v>
      </c>
      <c r="MTZ575" s="18" t="s">
        <v>49</v>
      </c>
      <c r="MUA575" s="18" t="s">
        <v>49</v>
      </c>
      <c r="MUB575" s="18" t="s">
        <v>49</v>
      </c>
      <c r="MUC575" s="18" t="s">
        <v>49</v>
      </c>
      <c r="MUD575" s="18" t="s">
        <v>49</v>
      </c>
      <c r="MUE575" s="18" t="s">
        <v>49</v>
      </c>
      <c r="MUF575" s="18" t="s">
        <v>49</v>
      </c>
      <c r="MUG575" s="18" t="s">
        <v>49</v>
      </c>
      <c r="MUH575" s="18" t="s">
        <v>49</v>
      </c>
      <c r="MUI575" s="18" t="s">
        <v>49</v>
      </c>
      <c r="MUJ575" s="18" t="s">
        <v>49</v>
      </c>
      <c r="MUK575" s="18" t="s">
        <v>49</v>
      </c>
      <c r="MUL575" s="18" t="s">
        <v>49</v>
      </c>
      <c r="MUM575" s="18" t="s">
        <v>49</v>
      </c>
      <c r="MUN575" s="18" t="s">
        <v>49</v>
      </c>
      <c r="MUO575" s="18" t="s">
        <v>49</v>
      </c>
      <c r="MUP575" s="18" t="s">
        <v>49</v>
      </c>
      <c r="MUQ575" s="18" t="s">
        <v>49</v>
      </c>
      <c r="MUR575" s="18" t="s">
        <v>49</v>
      </c>
      <c r="MUS575" s="18" t="s">
        <v>49</v>
      </c>
      <c r="MUT575" s="18" t="s">
        <v>49</v>
      </c>
      <c r="MUU575" s="18" t="s">
        <v>49</v>
      </c>
      <c r="MUV575" s="18" t="s">
        <v>49</v>
      </c>
      <c r="MUW575" s="18" t="s">
        <v>49</v>
      </c>
      <c r="MUX575" s="18" t="s">
        <v>49</v>
      </c>
      <c r="MUY575" s="18" t="s">
        <v>49</v>
      </c>
      <c r="MUZ575" s="18" t="s">
        <v>49</v>
      </c>
      <c r="MVA575" s="18" t="s">
        <v>49</v>
      </c>
      <c r="MVB575" s="18" t="s">
        <v>49</v>
      </c>
      <c r="MVC575" s="18" t="s">
        <v>49</v>
      </c>
      <c r="MVD575" s="18" t="s">
        <v>49</v>
      </c>
      <c r="MVE575" s="18" t="s">
        <v>49</v>
      </c>
      <c r="MVF575" s="18" t="s">
        <v>49</v>
      </c>
      <c r="MVG575" s="18" t="s">
        <v>49</v>
      </c>
      <c r="MVH575" s="18" t="s">
        <v>49</v>
      </c>
      <c r="MVI575" s="18" t="s">
        <v>49</v>
      </c>
      <c r="MVJ575" s="18" t="s">
        <v>49</v>
      </c>
      <c r="MVK575" s="18" t="s">
        <v>49</v>
      </c>
      <c r="MVL575" s="18" t="s">
        <v>49</v>
      </c>
      <c r="MVM575" s="18" t="s">
        <v>49</v>
      </c>
      <c r="MVN575" s="18" t="s">
        <v>49</v>
      </c>
      <c r="MVO575" s="18" t="s">
        <v>49</v>
      </c>
      <c r="MVP575" s="18" t="s">
        <v>49</v>
      </c>
      <c r="MVQ575" s="18" t="s">
        <v>49</v>
      </c>
      <c r="MVR575" s="18" t="s">
        <v>49</v>
      </c>
      <c r="MVS575" s="18" t="s">
        <v>49</v>
      </c>
      <c r="MVT575" s="18" t="s">
        <v>49</v>
      </c>
      <c r="MVU575" s="18" t="s">
        <v>49</v>
      </c>
      <c r="MVV575" s="18" t="s">
        <v>49</v>
      </c>
      <c r="MVW575" s="18" t="s">
        <v>49</v>
      </c>
      <c r="MVX575" s="18" t="s">
        <v>49</v>
      </c>
      <c r="MVY575" s="18" t="s">
        <v>49</v>
      </c>
      <c r="MVZ575" s="18" t="s">
        <v>49</v>
      </c>
      <c r="MWA575" s="18" t="s">
        <v>49</v>
      </c>
      <c r="MWB575" s="18" t="s">
        <v>49</v>
      </c>
      <c r="MWC575" s="18" t="s">
        <v>49</v>
      </c>
      <c r="MWD575" s="18" t="s">
        <v>49</v>
      </c>
      <c r="MWE575" s="18" t="s">
        <v>49</v>
      </c>
      <c r="MWF575" s="18" t="s">
        <v>49</v>
      </c>
      <c r="MWG575" s="18" t="s">
        <v>49</v>
      </c>
      <c r="MWH575" s="18" t="s">
        <v>49</v>
      </c>
      <c r="MWI575" s="18" t="s">
        <v>49</v>
      </c>
      <c r="MWJ575" s="18" t="s">
        <v>49</v>
      </c>
      <c r="MWK575" s="18" t="s">
        <v>49</v>
      </c>
      <c r="MWL575" s="18" t="s">
        <v>49</v>
      </c>
      <c r="MWM575" s="18" t="s">
        <v>49</v>
      </c>
      <c r="MWN575" s="18" t="s">
        <v>49</v>
      </c>
      <c r="MWO575" s="18" t="s">
        <v>49</v>
      </c>
      <c r="MWP575" s="18" t="s">
        <v>49</v>
      </c>
      <c r="MWQ575" s="18" t="s">
        <v>49</v>
      </c>
      <c r="MWR575" s="18" t="s">
        <v>49</v>
      </c>
      <c r="MWS575" s="18" t="s">
        <v>49</v>
      </c>
      <c r="MWT575" s="18" t="s">
        <v>49</v>
      </c>
      <c r="MWU575" s="18" t="s">
        <v>49</v>
      </c>
      <c r="MWV575" s="18" t="s">
        <v>49</v>
      </c>
      <c r="MWW575" s="18" t="s">
        <v>49</v>
      </c>
      <c r="MWX575" s="18" t="s">
        <v>49</v>
      </c>
      <c r="MWY575" s="18" t="s">
        <v>49</v>
      </c>
      <c r="MWZ575" s="18" t="s">
        <v>49</v>
      </c>
      <c r="MXA575" s="18" t="s">
        <v>49</v>
      </c>
      <c r="MXB575" s="18" t="s">
        <v>49</v>
      </c>
      <c r="MXC575" s="18" t="s">
        <v>49</v>
      </c>
      <c r="MXD575" s="18" t="s">
        <v>49</v>
      </c>
      <c r="MXE575" s="18" t="s">
        <v>49</v>
      </c>
      <c r="MXF575" s="18" t="s">
        <v>49</v>
      </c>
      <c r="MXG575" s="18" t="s">
        <v>49</v>
      </c>
      <c r="MXH575" s="18" t="s">
        <v>49</v>
      </c>
      <c r="MXI575" s="18" t="s">
        <v>49</v>
      </c>
      <c r="MXJ575" s="18" t="s">
        <v>49</v>
      </c>
      <c r="MXK575" s="18" t="s">
        <v>49</v>
      </c>
      <c r="MXL575" s="18" t="s">
        <v>49</v>
      </c>
      <c r="MXM575" s="18" t="s">
        <v>49</v>
      </c>
      <c r="MXN575" s="18" t="s">
        <v>49</v>
      </c>
      <c r="MXO575" s="18" t="s">
        <v>49</v>
      </c>
      <c r="MXP575" s="18" t="s">
        <v>49</v>
      </c>
      <c r="MXQ575" s="18" t="s">
        <v>49</v>
      </c>
      <c r="MXR575" s="18" t="s">
        <v>49</v>
      </c>
      <c r="MXS575" s="18" t="s">
        <v>49</v>
      </c>
      <c r="MXT575" s="18" t="s">
        <v>49</v>
      </c>
      <c r="MXU575" s="18" t="s">
        <v>49</v>
      </c>
      <c r="MXV575" s="18" t="s">
        <v>49</v>
      </c>
      <c r="MXW575" s="18" t="s">
        <v>49</v>
      </c>
      <c r="MXX575" s="18" t="s">
        <v>49</v>
      </c>
      <c r="MXY575" s="18" t="s">
        <v>49</v>
      </c>
      <c r="MXZ575" s="18" t="s">
        <v>49</v>
      </c>
      <c r="MYA575" s="18" t="s">
        <v>49</v>
      </c>
      <c r="MYB575" s="18" t="s">
        <v>49</v>
      </c>
      <c r="MYC575" s="18" t="s">
        <v>49</v>
      </c>
      <c r="MYD575" s="18" t="s">
        <v>49</v>
      </c>
      <c r="MYE575" s="18" t="s">
        <v>49</v>
      </c>
      <c r="MYF575" s="18" t="s">
        <v>49</v>
      </c>
      <c r="MYG575" s="18" t="s">
        <v>49</v>
      </c>
      <c r="MYH575" s="18" t="s">
        <v>49</v>
      </c>
      <c r="MYI575" s="18" t="s">
        <v>49</v>
      </c>
      <c r="MYJ575" s="18" t="s">
        <v>49</v>
      </c>
      <c r="MYK575" s="18" t="s">
        <v>49</v>
      </c>
      <c r="MYL575" s="18" t="s">
        <v>49</v>
      </c>
      <c r="MYM575" s="18" t="s">
        <v>49</v>
      </c>
      <c r="MYN575" s="18" t="s">
        <v>49</v>
      </c>
      <c r="MYO575" s="18" t="s">
        <v>49</v>
      </c>
      <c r="MYP575" s="18" t="s">
        <v>49</v>
      </c>
      <c r="MYQ575" s="18" t="s">
        <v>49</v>
      </c>
      <c r="MYR575" s="18" t="s">
        <v>49</v>
      </c>
      <c r="MYS575" s="18" t="s">
        <v>49</v>
      </c>
      <c r="MYT575" s="18" t="s">
        <v>49</v>
      </c>
      <c r="MYU575" s="18" t="s">
        <v>49</v>
      </c>
      <c r="MYV575" s="18" t="s">
        <v>49</v>
      </c>
      <c r="MYW575" s="18" t="s">
        <v>49</v>
      </c>
      <c r="MYX575" s="18" t="s">
        <v>49</v>
      </c>
      <c r="MYY575" s="18" t="s">
        <v>49</v>
      </c>
      <c r="MYZ575" s="18" t="s">
        <v>49</v>
      </c>
      <c r="MZA575" s="18" t="s">
        <v>49</v>
      </c>
      <c r="MZB575" s="18" t="s">
        <v>49</v>
      </c>
      <c r="MZC575" s="18" t="s">
        <v>49</v>
      </c>
      <c r="MZD575" s="18" t="s">
        <v>49</v>
      </c>
      <c r="MZE575" s="18" t="s">
        <v>49</v>
      </c>
      <c r="MZF575" s="18" t="s">
        <v>49</v>
      </c>
      <c r="MZG575" s="18" t="s">
        <v>49</v>
      </c>
      <c r="MZH575" s="18" t="s">
        <v>49</v>
      </c>
      <c r="MZI575" s="18" t="s">
        <v>49</v>
      </c>
      <c r="MZJ575" s="18" t="s">
        <v>49</v>
      </c>
      <c r="MZK575" s="18" t="s">
        <v>49</v>
      </c>
      <c r="MZL575" s="18" t="s">
        <v>49</v>
      </c>
      <c r="MZM575" s="18" t="s">
        <v>49</v>
      </c>
      <c r="MZN575" s="18" t="s">
        <v>49</v>
      </c>
      <c r="MZO575" s="18" t="s">
        <v>49</v>
      </c>
      <c r="MZP575" s="18" t="s">
        <v>49</v>
      </c>
      <c r="MZQ575" s="18" t="s">
        <v>49</v>
      </c>
      <c r="MZR575" s="18" t="s">
        <v>49</v>
      </c>
      <c r="MZS575" s="18" t="s">
        <v>49</v>
      </c>
      <c r="MZT575" s="18" t="s">
        <v>49</v>
      </c>
      <c r="MZU575" s="18" t="s">
        <v>49</v>
      </c>
      <c r="MZV575" s="18" t="s">
        <v>49</v>
      </c>
      <c r="MZW575" s="18" t="s">
        <v>49</v>
      </c>
      <c r="MZX575" s="18" t="s">
        <v>49</v>
      </c>
      <c r="MZY575" s="18" t="s">
        <v>49</v>
      </c>
      <c r="MZZ575" s="18" t="s">
        <v>49</v>
      </c>
      <c r="NAA575" s="18" t="s">
        <v>49</v>
      </c>
      <c r="NAB575" s="18" t="s">
        <v>49</v>
      </c>
      <c r="NAC575" s="18" t="s">
        <v>49</v>
      </c>
      <c r="NAD575" s="18" t="s">
        <v>49</v>
      </c>
      <c r="NAE575" s="18" t="s">
        <v>49</v>
      </c>
      <c r="NAF575" s="18" t="s">
        <v>49</v>
      </c>
      <c r="NAG575" s="18" t="s">
        <v>49</v>
      </c>
      <c r="NAH575" s="18" t="s">
        <v>49</v>
      </c>
      <c r="NAI575" s="18" t="s">
        <v>49</v>
      </c>
      <c r="NAJ575" s="18" t="s">
        <v>49</v>
      </c>
      <c r="NAK575" s="18" t="s">
        <v>49</v>
      </c>
      <c r="NAL575" s="18" t="s">
        <v>49</v>
      </c>
      <c r="NAM575" s="18" t="s">
        <v>49</v>
      </c>
      <c r="NAN575" s="18" t="s">
        <v>49</v>
      </c>
      <c r="NAO575" s="18" t="s">
        <v>49</v>
      </c>
      <c r="NAP575" s="18" t="s">
        <v>49</v>
      </c>
      <c r="NAQ575" s="18" t="s">
        <v>49</v>
      </c>
      <c r="NAR575" s="18" t="s">
        <v>49</v>
      </c>
      <c r="NAS575" s="18" t="s">
        <v>49</v>
      </c>
      <c r="NAT575" s="18" t="s">
        <v>49</v>
      </c>
      <c r="NAU575" s="18" t="s">
        <v>49</v>
      </c>
      <c r="NAV575" s="18" t="s">
        <v>49</v>
      </c>
      <c r="NAW575" s="18" t="s">
        <v>49</v>
      </c>
      <c r="NAX575" s="18" t="s">
        <v>49</v>
      </c>
      <c r="NAY575" s="18" t="s">
        <v>49</v>
      </c>
      <c r="NAZ575" s="18" t="s">
        <v>49</v>
      </c>
      <c r="NBA575" s="18" t="s">
        <v>49</v>
      </c>
      <c r="NBB575" s="18" t="s">
        <v>49</v>
      </c>
      <c r="NBC575" s="18" t="s">
        <v>49</v>
      </c>
      <c r="NBD575" s="18" t="s">
        <v>49</v>
      </c>
      <c r="NBE575" s="18" t="s">
        <v>49</v>
      </c>
      <c r="NBF575" s="18" t="s">
        <v>49</v>
      </c>
      <c r="NBG575" s="18" t="s">
        <v>49</v>
      </c>
      <c r="NBH575" s="18" t="s">
        <v>49</v>
      </c>
      <c r="NBI575" s="18" t="s">
        <v>49</v>
      </c>
      <c r="NBJ575" s="18" t="s">
        <v>49</v>
      </c>
      <c r="NBK575" s="18" t="s">
        <v>49</v>
      </c>
      <c r="NBL575" s="18" t="s">
        <v>49</v>
      </c>
      <c r="NBM575" s="18" t="s">
        <v>49</v>
      </c>
      <c r="NBN575" s="18" t="s">
        <v>49</v>
      </c>
      <c r="NBO575" s="18" t="s">
        <v>49</v>
      </c>
      <c r="NBP575" s="18" t="s">
        <v>49</v>
      </c>
      <c r="NBQ575" s="18" t="s">
        <v>49</v>
      </c>
      <c r="NBR575" s="18" t="s">
        <v>49</v>
      </c>
      <c r="NBS575" s="18" t="s">
        <v>49</v>
      </c>
      <c r="NBT575" s="18" t="s">
        <v>49</v>
      </c>
      <c r="NBU575" s="18" t="s">
        <v>49</v>
      </c>
      <c r="NBV575" s="18" t="s">
        <v>49</v>
      </c>
      <c r="NBW575" s="18" t="s">
        <v>49</v>
      </c>
      <c r="NBX575" s="18" t="s">
        <v>49</v>
      </c>
      <c r="NBY575" s="18" t="s">
        <v>49</v>
      </c>
      <c r="NBZ575" s="18" t="s">
        <v>49</v>
      </c>
      <c r="NCA575" s="18" t="s">
        <v>49</v>
      </c>
      <c r="NCB575" s="18" t="s">
        <v>49</v>
      </c>
      <c r="NCC575" s="18" t="s">
        <v>49</v>
      </c>
      <c r="NCD575" s="18" t="s">
        <v>49</v>
      </c>
      <c r="NCE575" s="18" t="s">
        <v>49</v>
      </c>
      <c r="NCF575" s="18" t="s">
        <v>49</v>
      </c>
      <c r="NCG575" s="18" t="s">
        <v>49</v>
      </c>
      <c r="NCH575" s="18" t="s">
        <v>49</v>
      </c>
      <c r="NCI575" s="18" t="s">
        <v>49</v>
      </c>
      <c r="NCJ575" s="18" t="s">
        <v>49</v>
      </c>
      <c r="NCK575" s="18" t="s">
        <v>49</v>
      </c>
      <c r="NCL575" s="18" t="s">
        <v>49</v>
      </c>
      <c r="NCM575" s="18" t="s">
        <v>49</v>
      </c>
      <c r="NCN575" s="18" t="s">
        <v>49</v>
      </c>
      <c r="NCO575" s="18" t="s">
        <v>49</v>
      </c>
      <c r="NCP575" s="18" t="s">
        <v>49</v>
      </c>
      <c r="NCQ575" s="18" t="s">
        <v>49</v>
      </c>
      <c r="NCR575" s="18" t="s">
        <v>49</v>
      </c>
      <c r="NCS575" s="18" t="s">
        <v>49</v>
      </c>
      <c r="NCT575" s="18" t="s">
        <v>49</v>
      </c>
      <c r="NCU575" s="18" t="s">
        <v>49</v>
      </c>
      <c r="NCV575" s="18" t="s">
        <v>49</v>
      </c>
      <c r="NCW575" s="18" t="s">
        <v>49</v>
      </c>
      <c r="NCX575" s="18" t="s">
        <v>49</v>
      </c>
      <c r="NCY575" s="18" t="s">
        <v>49</v>
      </c>
      <c r="NCZ575" s="18" t="s">
        <v>49</v>
      </c>
      <c r="NDA575" s="18" t="s">
        <v>49</v>
      </c>
      <c r="NDB575" s="18" t="s">
        <v>49</v>
      </c>
      <c r="NDC575" s="18" t="s">
        <v>49</v>
      </c>
      <c r="NDD575" s="18" t="s">
        <v>49</v>
      </c>
      <c r="NDE575" s="18" t="s">
        <v>49</v>
      </c>
      <c r="NDF575" s="18" t="s">
        <v>49</v>
      </c>
      <c r="NDG575" s="18" t="s">
        <v>49</v>
      </c>
      <c r="NDH575" s="18" t="s">
        <v>49</v>
      </c>
      <c r="NDI575" s="18" t="s">
        <v>49</v>
      </c>
      <c r="NDJ575" s="18" t="s">
        <v>49</v>
      </c>
      <c r="NDK575" s="18" t="s">
        <v>49</v>
      </c>
      <c r="NDL575" s="18" t="s">
        <v>49</v>
      </c>
      <c r="NDM575" s="18" t="s">
        <v>49</v>
      </c>
      <c r="NDN575" s="18" t="s">
        <v>49</v>
      </c>
      <c r="NDO575" s="18" t="s">
        <v>49</v>
      </c>
      <c r="NDP575" s="18" t="s">
        <v>49</v>
      </c>
      <c r="NDQ575" s="18" t="s">
        <v>49</v>
      </c>
      <c r="NDR575" s="18" t="s">
        <v>49</v>
      </c>
      <c r="NDS575" s="18" t="s">
        <v>49</v>
      </c>
      <c r="NDT575" s="18" t="s">
        <v>49</v>
      </c>
      <c r="NDU575" s="18" t="s">
        <v>49</v>
      </c>
      <c r="NDV575" s="18" t="s">
        <v>49</v>
      </c>
      <c r="NDW575" s="18" t="s">
        <v>49</v>
      </c>
      <c r="NDX575" s="18" t="s">
        <v>49</v>
      </c>
      <c r="NDY575" s="18" t="s">
        <v>49</v>
      </c>
      <c r="NDZ575" s="18" t="s">
        <v>49</v>
      </c>
      <c r="NEA575" s="18" t="s">
        <v>49</v>
      </c>
      <c r="NEB575" s="18" t="s">
        <v>49</v>
      </c>
      <c r="NEC575" s="18" t="s">
        <v>49</v>
      </c>
      <c r="NED575" s="18" t="s">
        <v>49</v>
      </c>
      <c r="NEE575" s="18" t="s">
        <v>49</v>
      </c>
      <c r="NEF575" s="18" t="s">
        <v>49</v>
      </c>
      <c r="NEG575" s="18" t="s">
        <v>49</v>
      </c>
      <c r="NEH575" s="18" t="s">
        <v>49</v>
      </c>
      <c r="NEI575" s="18" t="s">
        <v>49</v>
      </c>
      <c r="NEJ575" s="18" t="s">
        <v>49</v>
      </c>
      <c r="NEK575" s="18" t="s">
        <v>49</v>
      </c>
      <c r="NEL575" s="18" t="s">
        <v>49</v>
      </c>
      <c r="NEM575" s="18" t="s">
        <v>49</v>
      </c>
      <c r="NEN575" s="18" t="s">
        <v>49</v>
      </c>
      <c r="NEO575" s="18" t="s">
        <v>49</v>
      </c>
      <c r="NEP575" s="18" t="s">
        <v>49</v>
      </c>
      <c r="NEQ575" s="18" t="s">
        <v>49</v>
      </c>
      <c r="NER575" s="18" t="s">
        <v>49</v>
      </c>
      <c r="NES575" s="18" t="s">
        <v>49</v>
      </c>
      <c r="NET575" s="18" t="s">
        <v>49</v>
      </c>
      <c r="NEU575" s="18" t="s">
        <v>49</v>
      </c>
      <c r="NEV575" s="18" t="s">
        <v>49</v>
      </c>
      <c r="NEW575" s="18" t="s">
        <v>49</v>
      </c>
      <c r="NEX575" s="18" t="s">
        <v>49</v>
      </c>
      <c r="NEY575" s="18" t="s">
        <v>49</v>
      </c>
      <c r="NEZ575" s="18" t="s">
        <v>49</v>
      </c>
      <c r="NFA575" s="18" t="s">
        <v>49</v>
      </c>
      <c r="NFB575" s="18" t="s">
        <v>49</v>
      </c>
      <c r="NFC575" s="18" t="s">
        <v>49</v>
      </c>
      <c r="NFD575" s="18" t="s">
        <v>49</v>
      </c>
      <c r="NFE575" s="18" t="s">
        <v>49</v>
      </c>
      <c r="NFF575" s="18" t="s">
        <v>49</v>
      </c>
      <c r="NFG575" s="18" t="s">
        <v>49</v>
      </c>
      <c r="NFH575" s="18" t="s">
        <v>49</v>
      </c>
      <c r="NFI575" s="18" t="s">
        <v>49</v>
      </c>
      <c r="NFJ575" s="18" t="s">
        <v>49</v>
      </c>
      <c r="NFK575" s="18" t="s">
        <v>49</v>
      </c>
      <c r="NFL575" s="18" t="s">
        <v>49</v>
      </c>
      <c r="NFM575" s="18" t="s">
        <v>49</v>
      </c>
      <c r="NFN575" s="18" t="s">
        <v>49</v>
      </c>
      <c r="NFO575" s="18" t="s">
        <v>49</v>
      </c>
      <c r="NFP575" s="18" t="s">
        <v>49</v>
      </c>
      <c r="NFQ575" s="18" t="s">
        <v>49</v>
      </c>
      <c r="NFR575" s="18" t="s">
        <v>49</v>
      </c>
      <c r="NFS575" s="18" t="s">
        <v>49</v>
      </c>
      <c r="NFT575" s="18" t="s">
        <v>49</v>
      </c>
      <c r="NFU575" s="18" t="s">
        <v>49</v>
      </c>
      <c r="NFV575" s="18" t="s">
        <v>49</v>
      </c>
      <c r="NFW575" s="18" t="s">
        <v>49</v>
      </c>
      <c r="NFX575" s="18" t="s">
        <v>49</v>
      </c>
      <c r="NFY575" s="18" t="s">
        <v>49</v>
      </c>
      <c r="NFZ575" s="18" t="s">
        <v>49</v>
      </c>
      <c r="NGA575" s="18" t="s">
        <v>49</v>
      </c>
      <c r="NGB575" s="18" t="s">
        <v>49</v>
      </c>
      <c r="NGC575" s="18" t="s">
        <v>49</v>
      </c>
      <c r="NGD575" s="18" t="s">
        <v>49</v>
      </c>
      <c r="NGE575" s="18" t="s">
        <v>49</v>
      </c>
      <c r="NGF575" s="18" t="s">
        <v>49</v>
      </c>
      <c r="NGG575" s="18" t="s">
        <v>49</v>
      </c>
      <c r="NGH575" s="18" t="s">
        <v>49</v>
      </c>
      <c r="NGI575" s="18" t="s">
        <v>49</v>
      </c>
      <c r="NGJ575" s="18" t="s">
        <v>49</v>
      </c>
      <c r="NGK575" s="18" t="s">
        <v>49</v>
      </c>
      <c r="NGL575" s="18" t="s">
        <v>49</v>
      </c>
      <c r="NGM575" s="18" t="s">
        <v>49</v>
      </c>
      <c r="NGN575" s="18" t="s">
        <v>49</v>
      </c>
      <c r="NGO575" s="18" t="s">
        <v>49</v>
      </c>
      <c r="NGP575" s="18" t="s">
        <v>49</v>
      </c>
      <c r="NGQ575" s="18" t="s">
        <v>49</v>
      </c>
      <c r="NGR575" s="18" t="s">
        <v>49</v>
      </c>
      <c r="NGS575" s="18" t="s">
        <v>49</v>
      </c>
      <c r="NGT575" s="18" t="s">
        <v>49</v>
      </c>
      <c r="NGU575" s="18" t="s">
        <v>49</v>
      </c>
      <c r="NGV575" s="18" t="s">
        <v>49</v>
      </c>
      <c r="NGW575" s="18" t="s">
        <v>49</v>
      </c>
      <c r="NGX575" s="18" t="s">
        <v>49</v>
      </c>
      <c r="NGY575" s="18" t="s">
        <v>49</v>
      </c>
      <c r="NGZ575" s="18" t="s">
        <v>49</v>
      </c>
      <c r="NHA575" s="18" t="s">
        <v>49</v>
      </c>
      <c r="NHB575" s="18" t="s">
        <v>49</v>
      </c>
      <c r="NHC575" s="18" t="s">
        <v>49</v>
      </c>
      <c r="NHD575" s="18" t="s">
        <v>49</v>
      </c>
      <c r="NHE575" s="18" t="s">
        <v>49</v>
      </c>
      <c r="NHF575" s="18" t="s">
        <v>49</v>
      </c>
      <c r="NHG575" s="18" t="s">
        <v>49</v>
      </c>
      <c r="NHH575" s="18" t="s">
        <v>49</v>
      </c>
      <c r="NHI575" s="18" t="s">
        <v>49</v>
      </c>
      <c r="NHJ575" s="18" t="s">
        <v>49</v>
      </c>
      <c r="NHK575" s="18" t="s">
        <v>49</v>
      </c>
      <c r="NHL575" s="18" t="s">
        <v>49</v>
      </c>
      <c r="NHM575" s="18" t="s">
        <v>49</v>
      </c>
      <c r="NHN575" s="18" t="s">
        <v>49</v>
      </c>
      <c r="NHO575" s="18" t="s">
        <v>49</v>
      </c>
      <c r="NHP575" s="18" t="s">
        <v>49</v>
      </c>
      <c r="NHQ575" s="18" t="s">
        <v>49</v>
      </c>
      <c r="NHR575" s="18" t="s">
        <v>49</v>
      </c>
      <c r="NHS575" s="18" t="s">
        <v>49</v>
      </c>
      <c r="NHT575" s="18" t="s">
        <v>49</v>
      </c>
      <c r="NHU575" s="18" t="s">
        <v>49</v>
      </c>
      <c r="NHV575" s="18" t="s">
        <v>49</v>
      </c>
      <c r="NHW575" s="18" t="s">
        <v>49</v>
      </c>
      <c r="NHX575" s="18" t="s">
        <v>49</v>
      </c>
      <c r="NHY575" s="18" t="s">
        <v>49</v>
      </c>
      <c r="NHZ575" s="18" t="s">
        <v>49</v>
      </c>
      <c r="NIA575" s="18" t="s">
        <v>49</v>
      </c>
      <c r="NIB575" s="18" t="s">
        <v>49</v>
      </c>
      <c r="NIC575" s="18" t="s">
        <v>49</v>
      </c>
      <c r="NID575" s="18" t="s">
        <v>49</v>
      </c>
      <c r="NIE575" s="18" t="s">
        <v>49</v>
      </c>
      <c r="NIF575" s="18" t="s">
        <v>49</v>
      </c>
      <c r="NIG575" s="18" t="s">
        <v>49</v>
      </c>
      <c r="NIH575" s="18" t="s">
        <v>49</v>
      </c>
      <c r="NII575" s="18" t="s">
        <v>49</v>
      </c>
      <c r="NIJ575" s="18" t="s">
        <v>49</v>
      </c>
      <c r="NIK575" s="18" t="s">
        <v>49</v>
      </c>
      <c r="NIL575" s="18" t="s">
        <v>49</v>
      </c>
      <c r="NIM575" s="18" t="s">
        <v>49</v>
      </c>
      <c r="NIN575" s="18" t="s">
        <v>49</v>
      </c>
      <c r="NIO575" s="18" t="s">
        <v>49</v>
      </c>
      <c r="NIP575" s="18" t="s">
        <v>49</v>
      </c>
      <c r="NIQ575" s="18" t="s">
        <v>49</v>
      </c>
      <c r="NIR575" s="18" t="s">
        <v>49</v>
      </c>
      <c r="NIS575" s="18" t="s">
        <v>49</v>
      </c>
      <c r="NIT575" s="18" t="s">
        <v>49</v>
      </c>
      <c r="NIU575" s="18" t="s">
        <v>49</v>
      </c>
      <c r="NIV575" s="18" t="s">
        <v>49</v>
      </c>
      <c r="NIW575" s="18" t="s">
        <v>49</v>
      </c>
      <c r="NIX575" s="18" t="s">
        <v>49</v>
      </c>
      <c r="NIY575" s="18" t="s">
        <v>49</v>
      </c>
      <c r="NIZ575" s="18" t="s">
        <v>49</v>
      </c>
      <c r="NJA575" s="18" t="s">
        <v>49</v>
      </c>
      <c r="NJB575" s="18" t="s">
        <v>49</v>
      </c>
      <c r="NJC575" s="18" t="s">
        <v>49</v>
      </c>
      <c r="NJD575" s="18" t="s">
        <v>49</v>
      </c>
      <c r="NJE575" s="18" t="s">
        <v>49</v>
      </c>
      <c r="NJF575" s="18" t="s">
        <v>49</v>
      </c>
      <c r="NJG575" s="18" t="s">
        <v>49</v>
      </c>
      <c r="NJH575" s="18" t="s">
        <v>49</v>
      </c>
      <c r="NJI575" s="18" t="s">
        <v>49</v>
      </c>
      <c r="NJJ575" s="18" t="s">
        <v>49</v>
      </c>
      <c r="NJK575" s="18" t="s">
        <v>49</v>
      </c>
      <c r="NJL575" s="18" t="s">
        <v>49</v>
      </c>
      <c r="NJM575" s="18" t="s">
        <v>49</v>
      </c>
      <c r="NJN575" s="18" t="s">
        <v>49</v>
      </c>
      <c r="NJO575" s="18" t="s">
        <v>49</v>
      </c>
      <c r="NJP575" s="18" t="s">
        <v>49</v>
      </c>
      <c r="NJQ575" s="18" t="s">
        <v>49</v>
      </c>
      <c r="NJR575" s="18" t="s">
        <v>49</v>
      </c>
      <c r="NJS575" s="18" t="s">
        <v>49</v>
      </c>
      <c r="NJT575" s="18" t="s">
        <v>49</v>
      </c>
      <c r="NJU575" s="18" t="s">
        <v>49</v>
      </c>
      <c r="NJV575" s="18" t="s">
        <v>49</v>
      </c>
      <c r="NJW575" s="18" t="s">
        <v>49</v>
      </c>
      <c r="NJX575" s="18" t="s">
        <v>49</v>
      </c>
      <c r="NJY575" s="18" t="s">
        <v>49</v>
      </c>
      <c r="NJZ575" s="18" t="s">
        <v>49</v>
      </c>
      <c r="NKA575" s="18" t="s">
        <v>49</v>
      </c>
      <c r="NKB575" s="18" t="s">
        <v>49</v>
      </c>
      <c r="NKC575" s="18" t="s">
        <v>49</v>
      </c>
      <c r="NKD575" s="18" t="s">
        <v>49</v>
      </c>
      <c r="NKE575" s="18" t="s">
        <v>49</v>
      </c>
      <c r="NKF575" s="18" t="s">
        <v>49</v>
      </c>
      <c r="NKG575" s="18" t="s">
        <v>49</v>
      </c>
      <c r="NKH575" s="18" t="s">
        <v>49</v>
      </c>
      <c r="NKI575" s="18" t="s">
        <v>49</v>
      </c>
      <c r="NKJ575" s="18" t="s">
        <v>49</v>
      </c>
      <c r="NKK575" s="18" t="s">
        <v>49</v>
      </c>
      <c r="NKL575" s="18" t="s">
        <v>49</v>
      </c>
      <c r="NKM575" s="18" t="s">
        <v>49</v>
      </c>
      <c r="NKN575" s="18" t="s">
        <v>49</v>
      </c>
      <c r="NKO575" s="18" t="s">
        <v>49</v>
      </c>
      <c r="NKP575" s="18" t="s">
        <v>49</v>
      </c>
      <c r="NKQ575" s="18" t="s">
        <v>49</v>
      </c>
      <c r="NKR575" s="18" t="s">
        <v>49</v>
      </c>
      <c r="NKS575" s="18" t="s">
        <v>49</v>
      </c>
      <c r="NKT575" s="18" t="s">
        <v>49</v>
      </c>
      <c r="NKU575" s="18" t="s">
        <v>49</v>
      </c>
      <c r="NKV575" s="18" t="s">
        <v>49</v>
      </c>
      <c r="NKW575" s="18" t="s">
        <v>49</v>
      </c>
      <c r="NKX575" s="18" t="s">
        <v>49</v>
      </c>
      <c r="NKY575" s="18" t="s">
        <v>49</v>
      </c>
      <c r="NKZ575" s="18" t="s">
        <v>49</v>
      </c>
      <c r="NLA575" s="18" t="s">
        <v>49</v>
      </c>
      <c r="NLB575" s="18" t="s">
        <v>49</v>
      </c>
      <c r="NLC575" s="18" t="s">
        <v>49</v>
      </c>
      <c r="NLD575" s="18" t="s">
        <v>49</v>
      </c>
      <c r="NLE575" s="18" t="s">
        <v>49</v>
      </c>
      <c r="NLF575" s="18" t="s">
        <v>49</v>
      </c>
      <c r="NLG575" s="18" t="s">
        <v>49</v>
      </c>
      <c r="NLH575" s="18" t="s">
        <v>49</v>
      </c>
      <c r="NLI575" s="18" t="s">
        <v>49</v>
      </c>
      <c r="NLJ575" s="18" t="s">
        <v>49</v>
      </c>
      <c r="NLK575" s="18" t="s">
        <v>49</v>
      </c>
      <c r="NLL575" s="18" t="s">
        <v>49</v>
      </c>
      <c r="NLM575" s="18" t="s">
        <v>49</v>
      </c>
      <c r="NLN575" s="18" t="s">
        <v>49</v>
      </c>
      <c r="NLO575" s="18" t="s">
        <v>49</v>
      </c>
      <c r="NLP575" s="18" t="s">
        <v>49</v>
      </c>
      <c r="NLQ575" s="18" t="s">
        <v>49</v>
      </c>
      <c r="NLR575" s="18" t="s">
        <v>49</v>
      </c>
      <c r="NLS575" s="18" t="s">
        <v>49</v>
      </c>
      <c r="NLT575" s="18" t="s">
        <v>49</v>
      </c>
      <c r="NLU575" s="18" t="s">
        <v>49</v>
      </c>
      <c r="NLV575" s="18" t="s">
        <v>49</v>
      </c>
      <c r="NLW575" s="18" t="s">
        <v>49</v>
      </c>
      <c r="NLX575" s="18" t="s">
        <v>49</v>
      </c>
      <c r="NLY575" s="18" t="s">
        <v>49</v>
      </c>
      <c r="NLZ575" s="18" t="s">
        <v>49</v>
      </c>
      <c r="NMA575" s="18" t="s">
        <v>49</v>
      </c>
      <c r="NMB575" s="18" t="s">
        <v>49</v>
      </c>
      <c r="NMC575" s="18" t="s">
        <v>49</v>
      </c>
      <c r="NMD575" s="18" t="s">
        <v>49</v>
      </c>
      <c r="NME575" s="18" t="s">
        <v>49</v>
      </c>
      <c r="NMF575" s="18" t="s">
        <v>49</v>
      </c>
      <c r="NMG575" s="18" t="s">
        <v>49</v>
      </c>
      <c r="NMH575" s="18" t="s">
        <v>49</v>
      </c>
      <c r="NMI575" s="18" t="s">
        <v>49</v>
      </c>
      <c r="NMJ575" s="18" t="s">
        <v>49</v>
      </c>
      <c r="NMK575" s="18" t="s">
        <v>49</v>
      </c>
      <c r="NML575" s="18" t="s">
        <v>49</v>
      </c>
      <c r="NMM575" s="18" t="s">
        <v>49</v>
      </c>
      <c r="NMN575" s="18" t="s">
        <v>49</v>
      </c>
      <c r="NMO575" s="18" t="s">
        <v>49</v>
      </c>
      <c r="NMP575" s="18" t="s">
        <v>49</v>
      </c>
      <c r="NMQ575" s="18" t="s">
        <v>49</v>
      </c>
      <c r="NMR575" s="18" t="s">
        <v>49</v>
      </c>
      <c r="NMS575" s="18" t="s">
        <v>49</v>
      </c>
      <c r="NMT575" s="18" t="s">
        <v>49</v>
      </c>
      <c r="NMU575" s="18" t="s">
        <v>49</v>
      </c>
      <c r="NMV575" s="18" t="s">
        <v>49</v>
      </c>
      <c r="NMW575" s="18" t="s">
        <v>49</v>
      </c>
      <c r="NMX575" s="18" t="s">
        <v>49</v>
      </c>
      <c r="NMY575" s="18" t="s">
        <v>49</v>
      </c>
      <c r="NMZ575" s="18" t="s">
        <v>49</v>
      </c>
      <c r="NNA575" s="18" t="s">
        <v>49</v>
      </c>
      <c r="NNB575" s="18" t="s">
        <v>49</v>
      </c>
      <c r="NNC575" s="18" t="s">
        <v>49</v>
      </c>
      <c r="NND575" s="18" t="s">
        <v>49</v>
      </c>
      <c r="NNE575" s="18" t="s">
        <v>49</v>
      </c>
      <c r="NNF575" s="18" t="s">
        <v>49</v>
      </c>
      <c r="NNG575" s="18" t="s">
        <v>49</v>
      </c>
      <c r="NNH575" s="18" t="s">
        <v>49</v>
      </c>
      <c r="NNI575" s="18" t="s">
        <v>49</v>
      </c>
      <c r="NNJ575" s="18" t="s">
        <v>49</v>
      </c>
      <c r="NNK575" s="18" t="s">
        <v>49</v>
      </c>
      <c r="NNL575" s="18" t="s">
        <v>49</v>
      </c>
      <c r="NNM575" s="18" t="s">
        <v>49</v>
      </c>
      <c r="NNN575" s="18" t="s">
        <v>49</v>
      </c>
      <c r="NNO575" s="18" t="s">
        <v>49</v>
      </c>
      <c r="NNP575" s="18" t="s">
        <v>49</v>
      </c>
      <c r="NNQ575" s="18" t="s">
        <v>49</v>
      </c>
      <c r="NNR575" s="18" t="s">
        <v>49</v>
      </c>
      <c r="NNS575" s="18" t="s">
        <v>49</v>
      </c>
      <c r="NNT575" s="18" t="s">
        <v>49</v>
      </c>
      <c r="NNU575" s="18" t="s">
        <v>49</v>
      </c>
      <c r="NNV575" s="18" t="s">
        <v>49</v>
      </c>
      <c r="NNW575" s="18" t="s">
        <v>49</v>
      </c>
      <c r="NNX575" s="18" t="s">
        <v>49</v>
      </c>
      <c r="NNY575" s="18" t="s">
        <v>49</v>
      </c>
      <c r="NNZ575" s="18" t="s">
        <v>49</v>
      </c>
      <c r="NOA575" s="18" t="s">
        <v>49</v>
      </c>
      <c r="NOB575" s="18" t="s">
        <v>49</v>
      </c>
      <c r="NOC575" s="18" t="s">
        <v>49</v>
      </c>
      <c r="NOD575" s="18" t="s">
        <v>49</v>
      </c>
      <c r="NOE575" s="18" t="s">
        <v>49</v>
      </c>
      <c r="NOF575" s="18" t="s">
        <v>49</v>
      </c>
      <c r="NOG575" s="18" t="s">
        <v>49</v>
      </c>
      <c r="NOH575" s="18" t="s">
        <v>49</v>
      </c>
      <c r="NOI575" s="18" t="s">
        <v>49</v>
      </c>
      <c r="NOJ575" s="18" t="s">
        <v>49</v>
      </c>
      <c r="NOK575" s="18" t="s">
        <v>49</v>
      </c>
      <c r="NOL575" s="18" t="s">
        <v>49</v>
      </c>
      <c r="NOM575" s="18" t="s">
        <v>49</v>
      </c>
      <c r="NON575" s="18" t="s">
        <v>49</v>
      </c>
      <c r="NOO575" s="18" t="s">
        <v>49</v>
      </c>
      <c r="NOP575" s="18" t="s">
        <v>49</v>
      </c>
      <c r="NOQ575" s="18" t="s">
        <v>49</v>
      </c>
      <c r="NOR575" s="18" t="s">
        <v>49</v>
      </c>
      <c r="NOS575" s="18" t="s">
        <v>49</v>
      </c>
      <c r="NOT575" s="18" t="s">
        <v>49</v>
      </c>
      <c r="NOU575" s="18" t="s">
        <v>49</v>
      </c>
      <c r="NOV575" s="18" t="s">
        <v>49</v>
      </c>
      <c r="NOW575" s="18" t="s">
        <v>49</v>
      </c>
      <c r="NOX575" s="18" t="s">
        <v>49</v>
      </c>
      <c r="NOY575" s="18" t="s">
        <v>49</v>
      </c>
      <c r="NOZ575" s="18" t="s">
        <v>49</v>
      </c>
      <c r="NPA575" s="18" t="s">
        <v>49</v>
      </c>
      <c r="NPB575" s="18" t="s">
        <v>49</v>
      </c>
      <c r="NPC575" s="18" t="s">
        <v>49</v>
      </c>
      <c r="NPD575" s="18" t="s">
        <v>49</v>
      </c>
      <c r="NPE575" s="18" t="s">
        <v>49</v>
      </c>
      <c r="NPF575" s="18" t="s">
        <v>49</v>
      </c>
      <c r="NPG575" s="18" t="s">
        <v>49</v>
      </c>
      <c r="NPH575" s="18" t="s">
        <v>49</v>
      </c>
      <c r="NPI575" s="18" t="s">
        <v>49</v>
      </c>
      <c r="NPJ575" s="18" t="s">
        <v>49</v>
      </c>
      <c r="NPK575" s="18" t="s">
        <v>49</v>
      </c>
      <c r="NPL575" s="18" t="s">
        <v>49</v>
      </c>
      <c r="NPM575" s="18" t="s">
        <v>49</v>
      </c>
      <c r="NPN575" s="18" t="s">
        <v>49</v>
      </c>
      <c r="NPO575" s="18" t="s">
        <v>49</v>
      </c>
      <c r="NPP575" s="18" t="s">
        <v>49</v>
      </c>
      <c r="NPQ575" s="18" t="s">
        <v>49</v>
      </c>
      <c r="NPR575" s="18" t="s">
        <v>49</v>
      </c>
      <c r="NPS575" s="18" t="s">
        <v>49</v>
      </c>
      <c r="NPT575" s="18" t="s">
        <v>49</v>
      </c>
      <c r="NPU575" s="18" t="s">
        <v>49</v>
      </c>
      <c r="NPV575" s="18" t="s">
        <v>49</v>
      </c>
      <c r="NPW575" s="18" t="s">
        <v>49</v>
      </c>
      <c r="NPX575" s="18" t="s">
        <v>49</v>
      </c>
      <c r="NPY575" s="18" t="s">
        <v>49</v>
      </c>
      <c r="NPZ575" s="18" t="s">
        <v>49</v>
      </c>
      <c r="NQA575" s="18" t="s">
        <v>49</v>
      </c>
      <c r="NQB575" s="18" t="s">
        <v>49</v>
      </c>
      <c r="NQC575" s="18" t="s">
        <v>49</v>
      </c>
      <c r="NQD575" s="18" t="s">
        <v>49</v>
      </c>
      <c r="NQE575" s="18" t="s">
        <v>49</v>
      </c>
      <c r="NQF575" s="18" t="s">
        <v>49</v>
      </c>
      <c r="NQG575" s="18" t="s">
        <v>49</v>
      </c>
      <c r="NQH575" s="18" t="s">
        <v>49</v>
      </c>
      <c r="NQI575" s="18" t="s">
        <v>49</v>
      </c>
      <c r="NQJ575" s="18" t="s">
        <v>49</v>
      </c>
      <c r="NQK575" s="18" t="s">
        <v>49</v>
      </c>
      <c r="NQL575" s="18" t="s">
        <v>49</v>
      </c>
      <c r="NQM575" s="18" t="s">
        <v>49</v>
      </c>
      <c r="NQN575" s="18" t="s">
        <v>49</v>
      </c>
      <c r="NQO575" s="18" t="s">
        <v>49</v>
      </c>
      <c r="NQP575" s="18" t="s">
        <v>49</v>
      </c>
      <c r="NQQ575" s="18" t="s">
        <v>49</v>
      </c>
      <c r="NQR575" s="18" t="s">
        <v>49</v>
      </c>
      <c r="NQS575" s="18" t="s">
        <v>49</v>
      </c>
      <c r="NQT575" s="18" t="s">
        <v>49</v>
      </c>
      <c r="NQU575" s="18" t="s">
        <v>49</v>
      </c>
      <c r="NQV575" s="18" t="s">
        <v>49</v>
      </c>
      <c r="NQW575" s="18" t="s">
        <v>49</v>
      </c>
      <c r="NQX575" s="18" t="s">
        <v>49</v>
      </c>
      <c r="NQY575" s="18" t="s">
        <v>49</v>
      </c>
      <c r="NQZ575" s="18" t="s">
        <v>49</v>
      </c>
      <c r="NRA575" s="18" t="s">
        <v>49</v>
      </c>
      <c r="NRB575" s="18" t="s">
        <v>49</v>
      </c>
      <c r="NRC575" s="18" t="s">
        <v>49</v>
      </c>
      <c r="NRD575" s="18" t="s">
        <v>49</v>
      </c>
      <c r="NRE575" s="18" t="s">
        <v>49</v>
      </c>
      <c r="NRF575" s="18" t="s">
        <v>49</v>
      </c>
      <c r="NRG575" s="18" t="s">
        <v>49</v>
      </c>
      <c r="NRH575" s="18" t="s">
        <v>49</v>
      </c>
      <c r="NRI575" s="18" t="s">
        <v>49</v>
      </c>
      <c r="NRJ575" s="18" t="s">
        <v>49</v>
      </c>
      <c r="NRK575" s="18" t="s">
        <v>49</v>
      </c>
      <c r="NRL575" s="18" t="s">
        <v>49</v>
      </c>
      <c r="NRM575" s="18" t="s">
        <v>49</v>
      </c>
      <c r="NRN575" s="18" t="s">
        <v>49</v>
      </c>
      <c r="NRO575" s="18" t="s">
        <v>49</v>
      </c>
      <c r="NRP575" s="18" t="s">
        <v>49</v>
      </c>
      <c r="NRQ575" s="18" t="s">
        <v>49</v>
      </c>
      <c r="NRR575" s="18" t="s">
        <v>49</v>
      </c>
      <c r="NRS575" s="18" t="s">
        <v>49</v>
      </c>
      <c r="NRT575" s="18" t="s">
        <v>49</v>
      </c>
      <c r="NRU575" s="18" t="s">
        <v>49</v>
      </c>
      <c r="NRV575" s="18" t="s">
        <v>49</v>
      </c>
      <c r="NRW575" s="18" t="s">
        <v>49</v>
      </c>
      <c r="NRX575" s="18" t="s">
        <v>49</v>
      </c>
      <c r="NRY575" s="18" t="s">
        <v>49</v>
      </c>
      <c r="NRZ575" s="18" t="s">
        <v>49</v>
      </c>
      <c r="NSA575" s="18" t="s">
        <v>49</v>
      </c>
      <c r="NSB575" s="18" t="s">
        <v>49</v>
      </c>
      <c r="NSC575" s="18" t="s">
        <v>49</v>
      </c>
      <c r="NSD575" s="18" t="s">
        <v>49</v>
      </c>
      <c r="NSE575" s="18" t="s">
        <v>49</v>
      </c>
      <c r="NSF575" s="18" t="s">
        <v>49</v>
      </c>
      <c r="NSG575" s="18" t="s">
        <v>49</v>
      </c>
      <c r="NSH575" s="18" t="s">
        <v>49</v>
      </c>
      <c r="NSI575" s="18" t="s">
        <v>49</v>
      </c>
      <c r="NSJ575" s="18" t="s">
        <v>49</v>
      </c>
      <c r="NSK575" s="18" t="s">
        <v>49</v>
      </c>
      <c r="NSL575" s="18" t="s">
        <v>49</v>
      </c>
      <c r="NSM575" s="18" t="s">
        <v>49</v>
      </c>
      <c r="NSN575" s="18" t="s">
        <v>49</v>
      </c>
      <c r="NSO575" s="18" t="s">
        <v>49</v>
      </c>
      <c r="NSP575" s="18" t="s">
        <v>49</v>
      </c>
      <c r="NSQ575" s="18" t="s">
        <v>49</v>
      </c>
      <c r="NSR575" s="18" t="s">
        <v>49</v>
      </c>
      <c r="NSS575" s="18" t="s">
        <v>49</v>
      </c>
      <c r="NST575" s="18" t="s">
        <v>49</v>
      </c>
      <c r="NSU575" s="18" t="s">
        <v>49</v>
      </c>
      <c r="NSV575" s="18" t="s">
        <v>49</v>
      </c>
      <c r="NSW575" s="18" t="s">
        <v>49</v>
      </c>
      <c r="NSX575" s="18" t="s">
        <v>49</v>
      </c>
      <c r="NSY575" s="18" t="s">
        <v>49</v>
      </c>
      <c r="NSZ575" s="18" t="s">
        <v>49</v>
      </c>
      <c r="NTA575" s="18" t="s">
        <v>49</v>
      </c>
      <c r="NTB575" s="18" t="s">
        <v>49</v>
      </c>
      <c r="NTC575" s="18" t="s">
        <v>49</v>
      </c>
      <c r="NTD575" s="18" t="s">
        <v>49</v>
      </c>
      <c r="NTE575" s="18" t="s">
        <v>49</v>
      </c>
      <c r="NTF575" s="18" t="s">
        <v>49</v>
      </c>
      <c r="NTG575" s="18" t="s">
        <v>49</v>
      </c>
      <c r="NTH575" s="18" t="s">
        <v>49</v>
      </c>
      <c r="NTI575" s="18" t="s">
        <v>49</v>
      </c>
      <c r="NTJ575" s="18" t="s">
        <v>49</v>
      </c>
      <c r="NTK575" s="18" t="s">
        <v>49</v>
      </c>
      <c r="NTL575" s="18" t="s">
        <v>49</v>
      </c>
      <c r="NTM575" s="18" t="s">
        <v>49</v>
      </c>
      <c r="NTN575" s="18" t="s">
        <v>49</v>
      </c>
      <c r="NTO575" s="18" t="s">
        <v>49</v>
      </c>
      <c r="NTP575" s="18" t="s">
        <v>49</v>
      </c>
      <c r="NTQ575" s="18" t="s">
        <v>49</v>
      </c>
      <c r="NTR575" s="18" t="s">
        <v>49</v>
      </c>
      <c r="NTS575" s="18" t="s">
        <v>49</v>
      </c>
      <c r="NTT575" s="18" t="s">
        <v>49</v>
      </c>
      <c r="NTU575" s="18" t="s">
        <v>49</v>
      </c>
      <c r="NTV575" s="18" t="s">
        <v>49</v>
      </c>
      <c r="NTW575" s="18" t="s">
        <v>49</v>
      </c>
      <c r="NTX575" s="18" t="s">
        <v>49</v>
      </c>
      <c r="NTY575" s="18" t="s">
        <v>49</v>
      </c>
      <c r="NTZ575" s="18" t="s">
        <v>49</v>
      </c>
      <c r="NUA575" s="18" t="s">
        <v>49</v>
      </c>
      <c r="NUB575" s="18" t="s">
        <v>49</v>
      </c>
      <c r="NUC575" s="18" t="s">
        <v>49</v>
      </c>
      <c r="NUD575" s="18" t="s">
        <v>49</v>
      </c>
      <c r="NUE575" s="18" t="s">
        <v>49</v>
      </c>
      <c r="NUF575" s="18" t="s">
        <v>49</v>
      </c>
      <c r="NUG575" s="18" t="s">
        <v>49</v>
      </c>
      <c r="NUH575" s="18" t="s">
        <v>49</v>
      </c>
      <c r="NUI575" s="18" t="s">
        <v>49</v>
      </c>
      <c r="NUJ575" s="18" t="s">
        <v>49</v>
      </c>
      <c r="NUK575" s="18" t="s">
        <v>49</v>
      </c>
      <c r="NUL575" s="18" t="s">
        <v>49</v>
      </c>
      <c r="NUM575" s="18" t="s">
        <v>49</v>
      </c>
      <c r="NUN575" s="18" t="s">
        <v>49</v>
      </c>
      <c r="NUO575" s="18" t="s">
        <v>49</v>
      </c>
      <c r="NUP575" s="18" t="s">
        <v>49</v>
      </c>
      <c r="NUQ575" s="18" t="s">
        <v>49</v>
      </c>
      <c r="NUR575" s="18" t="s">
        <v>49</v>
      </c>
      <c r="NUS575" s="18" t="s">
        <v>49</v>
      </c>
      <c r="NUT575" s="18" t="s">
        <v>49</v>
      </c>
      <c r="NUU575" s="18" t="s">
        <v>49</v>
      </c>
      <c r="NUV575" s="18" t="s">
        <v>49</v>
      </c>
      <c r="NUW575" s="18" t="s">
        <v>49</v>
      </c>
      <c r="NUX575" s="18" t="s">
        <v>49</v>
      </c>
      <c r="NUY575" s="18" t="s">
        <v>49</v>
      </c>
      <c r="NUZ575" s="18" t="s">
        <v>49</v>
      </c>
      <c r="NVA575" s="18" t="s">
        <v>49</v>
      </c>
      <c r="NVB575" s="18" t="s">
        <v>49</v>
      </c>
      <c r="NVC575" s="18" t="s">
        <v>49</v>
      </c>
      <c r="NVD575" s="18" t="s">
        <v>49</v>
      </c>
      <c r="NVE575" s="18" t="s">
        <v>49</v>
      </c>
      <c r="NVF575" s="18" t="s">
        <v>49</v>
      </c>
      <c r="NVG575" s="18" t="s">
        <v>49</v>
      </c>
      <c r="NVH575" s="18" t="s">
        <v>49</v>
      </c>
      <c r="NVI575" s="18" t="s">
        <v>49</v>
      </c>
      <c r="NVJ575" s="18" t="s">
        <v>49</v>
      </c>
      <c r="NVK575" s="18" t="s">
        <v>49</v>
      </c>
      <c r="NVL575" s="18" t="s">
        <v>49</v>
      </c>
      <c r="NVM575" s="18" t="s">
        <v>49</v>
      </c>
      <c r="NVN575" s="18" t="s">
        <v>49</v>
      </c>
      <c r="NVO575" s="18" t="s">
        <v>49</v>
      </c>
      <c r="NVP575" s="18" t="s">
        <v>49</v>
      </c>
      <c r="NVQ575" s="18" t="s">
        <v>49</v>
      </c>
      <c r="NVR575" s="18" t="s">
        <v>49</v>
      </c>
      <c r="NVS575" s="18" t="s">
        <v>49</v>
      </c>
      <c r="NVT575" s="18" t="s">
        <v>49</v>
      </c>
      <c r="NVU575" s="18" t="s">
        <v>49</v>
      </c>
      <c r="NVV575" s="18" t="s">
        <v>49</v>
      </c>
      <c r="NVW575" s="18" t="s">
        <v>49</v>
      </c>
      <c r="NVX575" s="18" t="s">
        <v>49</v>
      </c>
      <c r="NVY575" s="18" t="s">
        <v>49</v>
      </c>
      <c r="NVZ575" s="18" t="s">
        <v>49</v>
      </c>
      <c r="NWA575" s="18" t="s">
        <v>49</v>
      </c>
      <c r="NWB575" s="18" t="s">
        <v>49</v>
      </c>
      <c r="NWC575" s="18" t="s">
        <v>49</v>
      </c>
      <c r="NWD575" s="18" t="s">
        <v>49</v>
      </c>
      <c r="NWE575" s="18" t="s">
        <v>49</v>
      </c>
      <c r="NWF575" s="18" t="s">
        <v>49</v>
      </c>
      <c r="NWG575" s="18" t="s">
        <v>49</v>
      </c>
      <c r="NWH575" s="18" t="s">
        <v>49</v>
      </c>
      <c r="NWI575" s="18" t="s">
        <v>49</v>
      </c>
      <c r="NWJ575" s="18" t="s">
        <v>49</v>
      </c>
      <c r="NWK575" s="18" t="s">
        <v>49</v>
      </c>
      <c r="NWL575" s="18" t="s">
        <v>49</v>
      </c>
      <c r="NWM575" s="18" t="s">
        <v>49</v>
      </c>
      <c r="NWN575" s="18" t="s">
        <v>49</v>
      </c>
      <c r="NWO575" s="18" t="s">
        <v>49</v>
      </c>
      <c r="NWP575" s="18" t="s">
        <v>49</v>
      </c>
      <c r="NWQ575" s="18" t="s">
        <v>49</v>
      </c>
      <c r="NWR575" s="18" t="s">
        <v>49</v>
      </c>
      <c r="NWS575" s="18" t="s">
        <v>49</v>
      </c>
      <c r="NWT575" s="18" t="s">
        <v>49</v>
      </c>
      <c r="NWU575" s="18" t="s">
        <v>49</v>
      </c>
      <c r="NWV575" s="18" t="s">
        <v>49</v>
      </c>
      <c r="NWW575" s="18" t="s">
        <v>49</v>
      </c>
      <c r="NWX575" s="18" t="s">
        <v>49</v>
      </c>
      <c r="NWY575" s="18" t="s">
        <v>49</v>
      </c>
      <c r="NWZ575" s="18" t="s">
        <v>49</v>
      </c>
      <c r="NXA575" s="18" t="s">
        <v>49</v>
      </c>
      <c r="NXB575" s="18" t="s">
        <v>49</v>
      </c>
      <c r="NXC575" s="18" t="s">
        <v>49</v>
      </c>
      <c r="NXD575" s="18" t="s">
        <v>49</v>
      </c>
      <c r="NXE575" s="18" t="s">
        <v>49</v>
      </c>
      <c r="NXF575" s="18" t="s">
        <v>49</v>
      </c>
      <c r="NXG575" s="18" t="s">
        <v>49</v>
      </c>
      <c r="NXH575" s="18" t="s">
        <v>49</v>
      </c>
      <c r="NXI575" s="18" t="s">
        <v>49</v>
      </c>
      <c r="NXJ575" s="18" t="s">
        <v>49</v>
      </c>
      <c r="NXK575" s="18" t="s">
        <v>49</v>
      </c>
      <c r="NXL575" s="18" t="s">
        <v>49</v>
      </c>
      <c r="NXM575" s="18" t="s">
        <v>49</v>
      </c>
      <c r="NXN575" s="18" t="s">
        <v>49</v>
      </c>
      <c r="NXO575" s="18" t="s">
        <v>49</v>
      </c>
      <c r="NXP575" s="18" t="s">
        <v>49</v>
      </c>
      <c r="NXQ575" s="18" t="s">
        <v>49</v>
      </c>
      <c r="NXR575" s="18" t="s">
        <v>49</v>
      </c>
      <c r="NXS575" s="18" t="s">
        <v>49</v>
      </c>
      <c r="NXT575" s="18" t="s">
        <v>49</v>
      </c>
      <c r="NXU575" s="18" t="s">
        <v>49</v>
      </c>
      <c r="NXV575" s="18" t="s">
        <v>49</v>
      </c>
      <c r="NXW575" s="18" t="s">
        <v>49</v>
      </c>
      <c r="NXX575" s="18" t="s">
        <v>49</v>
      </c>
      <c r="NXY575" s="18" t="s">
        <v>49</v>
      </c>
      <c r="NXZ575" s="18" t="s">
        <v>49</v>
      </c>
      <c r="NYA575" s="18" t="s">
        <v>49</v>
      </c>
      <c r="NYB575" s="18" t="s">
        <v>49</v>
      </c>
      <c r="NYC575" s="18" t="s">
        <v>49</v>
      </c>
      <c r="NYD575" s="18" t="s">
        <v>49</v>
      </c>
      <c r="NYE575" s="18" t="s">
        <v>49</v>
      </c>
      <c r="NYF575" s="18" t="s">
        <v>49</v>
      </c>
      <c r="NYG575" s="18" t="s">
        <v>49</v>
      </c>
      <c r="NYH575" s="18" t="s">
        <v>49</v>
      </c>
      <c r="NYI575" s="18" t="s">
        <v>49</v>
      </c>
      <c r="NYJ575" s="18" t="s">
        <v>49</v>
      </c>
      <c r="NYK575" s="18" t="s">
        <v>49</v>
      </c>
      <c r="NYL575" s="18" t="s">
        <v>49</v>
      </c>
      <c r="NYM575" s="18" t="s">
        <v>49</v>
      </c>
      <c r="NYN575" s="18" t="s">
        <v>49</v>
      </c>
      <c r="NYO575" s="18" t="s">
        <v>49</v>
      </c>
      <c r="NYP575" s="18" t="s">
        <v>49</v>
      </c>
      <c r="NYQ575" s="18" t="s">
        <v>49</v>
      </c>
      <c r="NYR575" s="18" t="s">
        <v>49</v>
      </c>
      <c r="NYS575" s="18" t="s">
        <v>49</v>
      </c>
      <c r="NYT575" s="18" t="s">
        <v>49</v>
      </c>
      <c r="NYU575" s="18" t="s">
        <v>49</v>
      </c>
      <c r="NYV575" s="18" t="s">
        <v>49</v>
      </c>
      <c r="NYW575" s="18" t="s">
        <v>49</v>
      </c>
      <c r="NYX575" s="18" t="s">
        <v>49</v>
      </c>
      <c r="NYY575" s="18" t="s">
        <v>49</v>
      </c>
      <c r="NYZ575" s="18" t="s">
        <v>49</v>
      </c>
      <c r="NZA575" s="18" t="s">
        <v>49</v>
      </c>
      <c r="NZB575" s="18" t="s">
        <v>49</v>
      </c>
      <c r="NZC575" s="18" t="s">
        <v>49</v>
      </c>
      <c r="NZD575" s="18" t="s">
        <v>49</v>
      </c>
      <c r="NZE575" s="18" t="s">
        <v>49</v>
      </c>
      <c r="NZF575" s="18" t="s">
        <v>49</v>
      </c>
      <c r="NZG575" s="18" t="s">
        <v>49</v>
      </c>
      <c r="NZH575" s="18" t="s">
        <v>49</v>
      </c>
      <c r="NZI575" s="18" t="s">
        <v>49</v>
      </c>
      <c r="NZJ575" s="18" t="s">
        <v>49</v>
      </c>
      <c r="NZK575" s="18" t="s">
        <v>49</v>
      </c>
      <c r="NZL575" s="18" t="s">
        <v>49</v>
      </c>
      <c r="NZM575" s="18" t="s">
        <v>49</v>
      </c>
      <c r="NZN575" s="18" t="s">
        <v>49</v>
      </c>
      <c r="NZO575" s="18" t="s">
        <v>49</v>
      </c>
      <c r="NZP575" s="18" t="s">
        <v>49</v>
      </c>
      <c r="NZQ575" s="18" t="s">
        <v>49</v>
      </c>
      <c r="NZR575" s="18" t="s">
        <v>49</v>
      </c>
      <c r="NZS575" s="18" t="s">
        <v>49</v>
      </c>
      <c r="NZT575" s="18" t="s">
        <v>49</v>
      </c>
      <c r="NZU575" s="18" t="s">
        <v>49</v>
      </c>
      <c r="NZV575" s="18" t="s">
        <v>49</v>
      </c>
      <c r="NZW575" s="18" t="s">
        <v>49</v>
      </c>
      <c r="NZX575" s="18" t="s">
        <v>49</v>
      </c>
      <c r="NZY575" s="18" t="s">
        <v>49</v>
      </c>
      <c r="NZZ575" s="18" t="s">
        <v>49</v>
      </c>
      <c r="OAA575" s="18" t="s">
        <v>49</v>
      </c>
      <c r="OAB575" s="18" t="s">
        <v>49</v>
      </c>
      <c r="OAC575" s="18" t="s">
        <v>49</v>
      </c>
      <c r="OAD575" s="18" t="s">
        <v>49</v>
      </c>
      <c r="OAE575" s="18" t="s">
        <v>49</v>
      </c>
      <c r="OAF575" s="18" t="s">
        <v>49</v>
      </c>
      <c r="OAG575" s="18" t="s">
        <v>49</v>
      </c>
      <c r="OAH575" s="18" t="s">
        <v>49</v>
      </c>
      <c r="OAI575" s="18" t="s">
        <v>49</v>
      </c>
      <c r="OAJ575" s="18" t="s">
        <v>49</v>
      </c>
      <c r="OAK575" s="18" t="s">
        <v>49</v>
      </c>
      <c r="OAL575" s="18" t="s">
        <v>49</v>
      </c>
      <c r="OAM575" s="18" t="s">
        <v>49</v>
      </c>
      <c r="OAN575" s="18" t="s">
        <v>49</v>
      </c>
      <c r="OAO575" s="18" t="s">
        <v>49</v>
      </c>
      <c r="OAP575" s="18" t="s">
        <v>49</v>
      </c>
      <c r="OAQ575" s="18" t="s">
        <v>49</v>
      </c>
      <c r="OAR575" s="18" t="s">
        <v>49</v>
      </c>
      <c r="OAS575" s="18" t="s">
        <v>49</v>
      </c>
      <c r="OAT575" s="18" t="s">
        <v>49</v>
      </c>
      <c r="OAU575" s="18" t="s">
        <v>49</v>
      </c>
      <c r="OAV575" s="18" t="s">
        <v>49</v>
      </c>
      <c r="OAW575" s="18" t="s">
        <v>49</v>
      </c>
      <c r="OAX575" s="18" t="s">
        <v>49</v>
      </c>
      <c r="OAY575" s="18" t="s">
        <v>49</v>
      </c>
      <c r="OAZ575" s="18" t="s">
        <v>49</v>
      </c>
      <c r="OBA575" s="18" t="s">
        <v>49</v>
      </c>
      <c r="OBB575" s="18" t="s">
        <v>49</v>
      </c>
      <c r="OBC575" s="18" t="s">
        <v>49</v>
      </c>
      <c r="OBD575" s="18" t="s">
        <v>49</v>
      </c>
      <c r="OBE575" s="18" t="s">
        <v>49</v>
      </c>
      <c r="OBF575" s="18" t="s">
        <v>49</v>
      </c>
      <c r="OBG575" s="18" t="s">
        <v>49</v>
      </c>
      <c r="OBH575" s="18" t="s">
        <v>49</v>
      </c>
      <c r="OBI575" s="18" t="s">
        <v>49</v>
      </c>
      <c r="OBJ575" s="18" t="s">
        <v>49</v>
      </c>
      <c r="OBK575" s="18" t="s">
        <v>49</v>
      </c>
      <c r="OBL575" s="18" t="s">
        <v>49</v>
      </c>
      <c r="OBM575" s="18" t="s">
        <v>49</v>
      </c>
      <c r="OBN575" s="18" t="s">
        <v>49</v>
      </c>
      <c r="OBO575" s="18" t="s">
        <v>49</v>
      </c>
      <c r="OBP575" s="18" t="s">
        <v>49</v>
      </c>
      <c r="OBQ575" s="18" t="s">
        <v>49</v>
      </c>
      <c r="OBR575" s="18" t="s">
        <v>49</v>
      </c>
      <c r="OBS575" s="18" t="s">
        <v>49</v>
      </c>
      <c r="OBT575" s="18" t="s">
        <v>49</v>
      </c>
      <c r="OBU575" s="18" t="s">
        <v>49</v>
      </c>
      <c r="OBV575" s="18" t="s">
        <v>49</v>
      </c>
      <c r="OBW575" s="18" t="s">
        <v>49</v>
      </c>
      <c r="OBX575" s="18" t="s">
        <v>49</v>
      </c>
      <c r="OBY575" s="18" t="s">
        <v>49</v>
      </c>
      <c r="OBZ575" s="18" t="s">
        <v>49</v>
      </c>
      <c r="OCA575" s="18" t="s">
        <v>49</v>
      </c>
      <c r="OCB575" s="18" t="s">
        <v>49</v>
      </c>
      <c r="OCC575" s="18" t="s">
        <v>49</v>
      </c>
      <c r="OCD575" s="18" t="s">
        <v>49</v>
      </c>
      <c r="OCE575" s="18" t="s">
        <v>49</v>
      </c>
      <c r="OCF575" s="18" t="s">
        <v>49</v>
      </c>
      <c r="OCG575" s="18" t="s">
        <v>49</v>
      </c>
      <c r="OCH575" s="18" t="s">
        <v>49</v>
      </c>
      <c r="OCI575" s="18" t="s">
        <v>49</v>
      </c>
      <c r="OCJ575" s="18" t="s">
        <v>49</v>
      </c>
      <c r="OCK575" s="18" t="s">
        <v>49</v>
      </c>
      <c r="OCL575" s="18" t="s">
        <v>49</v>
      </c>
      <c r="OCM575" s="18" t="s">
        <v>49</v>
      </c>
      <c r="OCN575" s="18" t="s">
        <v>49</v>
      </c>
      <c r="OCO575" s="18" t="s">
        <v>49</v>
      </c>
      <c r="OCP575" s="18" t="s">
        <v>49</v>
      </c>
      <c r="OCQ575" s="18" t="s">
        <v>49</v>
      </c>
      <c r="OCR575" s="18" t="s">
        <v>49</v>
      </c>
      <c r="OCS575" s="18" t="s">
        <v>49</v>
      </c>
      <c r="OCT575" s="18" t="s">
        <v>49</v>
      </c>
      <c r="OCU575" s="18" t="s">
        <v>49</v>
      </c>
      <c r="OCV575" s="18" t="s">
        <v>49</v>
      </c>
      <c r="OCW575" s="18" t="s">
        <v>49</v>
      </c>
      <c r="OCX575" s="18" t="s">
        <v>49</v>
      </c>
      <c r="OCY575" s="18" t="s">
        <v>49</v>
      </c>
      <c r="OCZ575" s="18" t="s">
        <v>49</v>
      </c>
      <c r="ODA575" s="18" t="s">
        <v>49</v>
      </c>
      <c r="ODB575" s="18" t="s">
        <v>49</v>
      </c>
      <c r="ODC575" s="18" t="s">
        <v>49</v>
      </c>
      <c r="ODD575" s="18" t="s">
        <v>49</v>
      </c>
      <c r="ODE575" s="18" t="s">
        <v>49</v>
      </c>
      <c r="ODF575" s="18" t="s">
        <v>49</v>
      </c>
      <c r="ODG575" s="18" t="s">
        <v>49</v>
      </c>
      <c r="ODH575" s="18" t="s">
        <v>49</v>
      </c>
      <c r="ODI575" s="18" t="s">
        <v>49</v>
      </c>
      <c r="ODJ575" s="18" t="s">
        <v>49</v>
      </c>
      <c r="ODK575" s="18" t="s">
        <v>49</v>
      </c>
      <c r="ODL575" s="18" t="s">
        <v>49</v>
      </c>
      <c r="ODM575" s="18" t="s">
        <v>49</v>
      </c>
      <c r="ODN575" s="18" t="s">
        <v>49</v>
      </c>
      <c r="ODO575" s="18" t="s">
        <v>49</v>
      </c>
      <c r="ODP575" s="18" t="s">
        <v>49</v>
      </c>
      <c r="ODQ575" s="18" t="s">
        <v>49</v>
      </c>
      <c r="ODR575" s="18" t="s">
        <v>49</v>
      </c>
      <c r="ODS575" s="18" t="s">
        <v>49</v>
      </c>
      <c r="ODT575" s="18" t="s">
        <v>49</v>
      </c>
      <c r="ODU575" s="18" t="s">
        <v>49</v>
      </c>
      <c r="ODV575" s="18" t="s">
        <v>49</v>
      </c>
      <c r="ODW575" s="18" t="s">
        <v>49</v>
      </c>
      <c r="ODX575" s="18" t="s">
        <v>49</v>
      </c>
      <c r="ODY575" s="18" t="s">
        <v>49</v>
      </c>
      <c r="ODZ575" s="18" t="s">
        <v>49</v>
      </c>
      <c r="OEA575" s="18" t="s">
        <v>49</v>
      </c>
      <c r="OEB575" s="18" t="s">
        <v>49</v>
      </c>
      <c r="OEC575" s="18" t="s">
        <v>49</v>
      </c>
      <c r="OED575" s="18" t="s">
        <v>49</v>
      </c>
      <c r="OEE575" s="18" t="s">
        <v>49</v>
      </c>
      <c r="OEF575" s="18" t="s">
        <v>49</v>
      </c>
      <c r="OEG575" s="18" t="s">
        <v>49</v>
      </c>
      <c r="OEH575" s="18" t="s">
        <v>49</v>
      </c>
      <c r="OEI575" s="18" t="s">
        <v>49</v>
      </c>
      <c r="OEJ575" s="18" t="s">
        <v>49</v>
      </c>
      <c r="OEK575" s="18" t="s">
        <v>49</v>
      </c>
      <c r="OEL575" s="18" t="s">
        <v>49</v>
      </c>
      <c r="OEM575" s="18" t="s">
        <v>49</v>
      </c>
      <c r="OEN575" s="18" t="s">
        <v>49</v>
      </c>
      <c r="OEO575" s="18" t="s">
        <v>49</v>
      </c>
      <c r="OEP575" s="18" t="s">
        <v>49</v>
      </c>
      <c r="OEQ575" s="18" t="s">
        <v>49</v>
      </c>
      <c r="OER575" s="18" t="s">
        <v>49</v>
      </c>
      <c r="OES575" s="18" t="s">
        <v>49</v>
      </c>
      <c r="OET575" s="18" t="s">
        <v>49</v>
      </c>
      <c r="OEU575" s="18" t="s">
        <v>49</v>
      </c>
      <c r="OEV575" s="18" t="s">
        <v>49</v>
      </c>
      <c r="OEW575" s="18" t="s">
        <v>49</v>
      </c>
      <c r="OEX575" s="18" t="s">
        <v>49</v>
      </c>
      <c r="OEY575" s="18" t="s">
        <v>49</v>
      </c>
      <c r="OEZ575" s="18" t="s">
        <v>49</v>
      </c>
      <c r="OFA575" s="18" t="s">
        <v>49</v>
      </c>
      <c r="OFB575" s="18" t="s">
        <v>49</v>
      </c>
      <c r="OFC575" s="18" t="s">
        <v>49</v>
      </c>
      <c r="OFD575" s="18" t="s">
        <v>49</v>
      </c>
      <c r="OFE575" s="18" t="s">
        <v>49</v>
      </c>
      <c r="OFF575" s="18" t="s">
        <v>49</v>
      </c>
      <c r="OFG575" s="18" t="s">
        <v>49</v>
      </c>
      <c r="OFH575" s="18" t="s">
        <v>49</v>
      </c>
      <c r="OFI575" s="18" t="s">
        <v>49</v>
      </c>
      <c r="OFJ575" s="18" t="s">
        <v>49</v>
      </c>
      <c r="OFK575" s="18" t="s">
        <v>49</v>
      </c>
      <c r="OFL575" s="18" t="s">
        <v>49</v>
      </c>
      <c r="OFM575" s="18" t="s">
        <v>49</v>
      </c>
      <c r="OFN575" s="18" t="s">
        <v>49</v>
      </c>
      <c r="OFO575" s="18" t="s">
        <v>49</v>
      </c>
      <c r="OFP575" s="18" t="s">
        <v>49</v>
      </c>
      <c r="OFQ575" s="18" t="s">
        <v>49</v>
      </c>
      <c r="OFR575" s="18" t="s">
        <v>49</v>
      </c>
      <c r="OFS575" s="18" t="s">
        <v>49</v>
      </c>
      <c r="OFT575" s="18" t="s">
        <v>49</v>
      </c>
      <c r="OFU575" s="18" t="s">
        <v>49</v>
      </c>
      <c r="OFV575" s="18" t="s">
        <v>49</v>
      </c>
      <c r="OFW575" s="18" t="s">
        <v>49</v>
      </c>
      <c r="OFX575" s="18" t="s">
        <v>49</v>
      </c>
      <c r="OFY575" s="18" t="s">
        <v>49</v>
      </c>
      <c r="OFZ575" s="18" t="s">
        <v>49</v>
      </c>
      <c r="OGA575" s="18" t="s">
        <v>49</v>
      </c>
      <c r="OGB575" s="18" t="s">
        <v>49</v>
      </c>
      <c r="OGC575" s="18" t="s">
        <v>49</v>
      </c>
      <c r="OGD575" s="18" t="s">
        <v>49</v>
      </c>
      <c r="OGE575" s="18" t="s">
        <v>49</v>
      </c>
      <c r="OGF575" s="18" t="s">
        <v>49</v>
      </c>
      <c r="OGG575" s="18" t="s">
        <v>49</v>
      </c>
      <c r="OGH575" s="18" t="s">
        <v>49</v>
      </c>
      <c r="OGI575" s="18" t="s">
        <v>49</v>
      </c>
      <c r="OGJ575" s="18" t="s">
        <v>49</v>
      </c>
      <c r="OGK575" s="18" t="s">
        <v>49</v>
      </c>
      <c r="OGL575" s="18" t="s">
        <v>49</v>
      </c>
      <c r="OGM575" s="18" t="s">
        <v>49</v>
      </c>
      <c r="OGN575" s="18" t="s">
        <v>49</v>
      </c>
      <c r="OGO575" s="18" t="s">
        <v>49</v>
      </c>
      <c r="OGP575" s="18" t="s">
        <v>49</v>
      </c>
      <c r="OGQ575" s="18" t="s">
        <v>49</v>
      </c>
      <c r="OGR575" s="18" t="s">
        <v>49</v>
      </c>
      <c r="OGS575" s="18" t="s">
        <v>49</v>
      </c>
      <c r="OGT575" s="18" t="s">
        <v>49</v>
      </c>
      <c r="OGU575" s="18" t="s">
        <v>49</v>
      </c>
      <c r="OGV575" s="18" t="s">
        <v>49</v>
      </c>
      <c r="OGW575" s="18" t="s">
        <v>49</v>
      </c>
      <c r="OGX575" s="18" t="s">
        <v>49</v>
      </c>
      <c r="OGY575" s="18" t="s">
        <v>49</v>
      </c>
      <c r="OGZ575" s="18" t="s">
        <v>49</v>
      </c>
      <c r="OHA575" s="18" t="s">
        <v>49</v>
      </c>
      <c r="OHB575" s="18" t="s">
        <v>49</v>
      </c>
      <c r="OHC575" s="18" t="s">
        <v>49</v>
      </c>
      <c r="OHD575" s="18" t="s">
        <v>49</v>
      </c>
      <c r="OHE575" s="18" t="s">
        <v>49</v>
      </c>
      <c r="OHF575" s="18" t="s">
        <v>49</v>
      </c>
      <c r="OHG575" s="18" t="s">
        <v>49</v>
      </c>
      <c r="OHH575" s="18" t="s">
        <v>49</v>
      </c>
      <c r="OHI575" s="18" t="s">
        <v>49</v>
      </c>
      <c r="OHJ575" s="18" t="s">
        <v>49</v>
      </c>
      <c r="OHK575" s="18" t="s">
        <v>49</v>
      </c>
      <c r="OHL575" s="18" t="s">
        <v>49</v>
      </c>
      <c r="OHM575" s="18" t="s">
        <v>49</v>
      </c>
      <c r="OHN575" s="18" t="s">
        <v>49</v>
      </c>
      <c r="OHO575" s="18" t="s">
        <v>49</v>
      </c>
      <c r="OHP575" s="18" t="s">
        <v>49</v>
      </c>
      <c r="OHQ575" s="18" t="s">
        <v>49</v>
      </c>
      <c r="OHR575" s="18" t="s">
        <v>49</v>
      </c>
      <c r="OHS575" s="18" t="s">
        <v>49</v>
      </c>
      <c r="OHT575" s="18" t="s">
        <v>49</v>
      </c>
      <c r="OHU575" s="18" t="s">
        <v>49</v>
      </c>
      <c r="OHV575" s="18" t="s">
        <v>49</v>
      </c>
      <c r="OHW575" s="18" t="s">
        <v>49</v>
      </c>
      <c r="OHX575" s="18" t="s">
        <v>49</v>
      </c>
      <c r="OHY575" s="18" t="s">
        <v>49</v>
      </c>
      <c r="OHZ575" s="18" t="s">
        <v>49</v>
      </c>
      <c r="OIA575" s="18" t="s">
        <v>49</v>
      </c>
      <c r="OIB575" s="18" t="s">
        <v>49</v>
      </c>
      <c r="OIC575" s="18" t="s">
        <v>49</v>
      </c>
      <c r="OID575" s="18" t="s">
        <v>49</v>
      </c>
      <c r="OIE575" s="18" t="s">
        <v>49</v>
      </c>
      <c r="OIF575" s="18" t="s">
        <v>49</v>
      </c>
      <c r="OIG575" s="18" t="s">
        <v>49</v>
      </c>
      <c r="OIH575" s="18" t="s">
        <v>49</v>
      </c>
      <c r="OII575" s="18" t="s">
        <v>49</v>
      </c>
      <c r="OIJ575" s="18" t="s">
        <v>49</v>
      </c>
      <c r="OIK575" s="18" t="s">
        <v>49</v>
      </c>
      <c r="OIL575" s="18" t="s">
        <v>49</v>
      </c>
      <c r="OIM575" s="18" t="s">
        <v>49</v>
      </c>
      <c r="OIN575" s="18" t="s">
        <v>49</v>
      </c>
      <c r="OIO575" s="18" t="s">
        <v>49</v>
      </c>
      <c r="OIP575" s="18" t="s">
        <v>49</v>
      </c>
      <c r="OIQ575" s="18" t="s">
        <v>49</v>
      </c>
      <c r="OIR575" s="18" t="s">
        <v>49</v>
      </c>
      <c r="OIS575" s="18" t="s">
        <v>49</v>
      </c>
      <c r="OIT575" s="18" t="s">
        <v>49</v>
      </c>
      <c r="OIU575" s="18" t="s">
        <v>49</v>
      </c>
      <c r="OIV575" s="18" t="s">
        <v>49</v>
      </c>
      <c r="OIW575" s="18" t="s">
        <v>49</v>
      </c>
      <c r="OIX575" s="18" t="s">
        <v>49</v>
      </c>
      <c r="OIY575" s="18" t="s">
        <v>49</v>
      </c>
      <c r="OIZ575" s="18" t="s">
        <v>49</v>
      </c>
      <c r="OJA575" s="18" t="s">
        <v>49</v>
      </c>
      <c r="OJB575" s="18" t="s">
        <v>49</v>
      </c>
      <c r="OJC575" s="18" t="s">
        <v>49</v>
      </c>
      <c r="OJD575" s="18" t="s">
        <v>49</v>
      </c>
      <c r="OJE575" s="18" t="s">
        <v>49</v>
      </c>
      <c r="OJF575" s="18" t="s">
        <v>49</v>
      </c>
      <c r="OJG575" s="18" t="s">
        <v>49</v>
      </c>
      <c r="OJH575" s="18" t="s">
        <v>49</v>
      </c>
      <c r="OJI575" s="18" t="s">
        <v>49</v>
      </c>
      <c r="OJJ575" s="18" t="s">
        <v>49</v>
      </c>
      <c r="OJK575" s="18" t="s">
        <v>49</v>
      </c>
      <c r="OJL575" s="18" t="s">
        <v>49</v>
      </c>
      <c r="OJM575" s="18" t="s">
        <v>49</v>
      </c>
      <c r="OJN575" s="18" t="s">
        <v>49</v>
      </c>
      <c r="OJO575" s="18" t="s">
        <v>49</v>
      </c>
      <c r="OJP575" s="18" t="s">
        <v>49</v>
      </c>
      <c r="OJQ575" s="18" t="s">
        <v>49</v>
      </c>
      <c r="OJR575" s="18" t="s">
        <v>49</v>
      </c>
      <c r="OJS575" s="18" t="s">
        <v>49</v>
      </c>
      <c r="OJT575" s="18" t="s">
        <v>49</v>
      </c>
      <c r="OJU575" s="18" t="s">
        <v>49</v>
      </c>
      <c r="OJV575" s="18" t="s">
        <v>49</v>
      </c>
      <c r="OJW575" s="18" t="s">
        <v>49</v>
      </c>
      <c r="OJX575" s="18" t="s">
        <v>49</v>
      </c>
      <c r="OJY575" s="18" t="s">
        <v>49</v>
      </c>
      <c r="OJZ575" s="18" t="s">
        <v>49</v>
      </c>
      <c r="OKA575" s="18" t="s">
        <v>49</v>
      </c>
      <c r="OKB575" s="18" t="s">
        <v>49</v>
      </c>
      <c r="OKC575" s="18" t="s">
        <v>49</v>
      </c>
      <c r="OKD575" s="18" t="s">
        <v>49</v>
      </c>
      <c r="OKE575" s="18" t="s">
        <v>49</v>
      </c>
      <c r="OKF575" s="18" t="s">
        <v>49</v>
      </c>
      <c r="OKG575" s="18" t="s">
        <v>49</v>
      </c>
      <c r="OKH575" s="18" t="s">
        <v>49</v>
      </c>
      <c r="OKI575" s="18" t="s">
        <v>49</v>
      </c>
      <c r="OKJ575" s="18" t="s">
        <v>49</v>
      </c>
      <c r="OKK575" s="18" t="s">
        <v>49</v>
      </c>
      <c r="OKL575" s="18" t="s">
        <v>49</v>
      </c>
      <c r="OKM575" s="18" t="s">
        <v>49</v>
      </c>
      <c r="OKN575" s="18" t="s">
        <v>49</v>
      </c>
      <c r="OKO575" s="18" t="s">
        <v>49</v>
      </c>
      <c r="OKP575" s="18" t="s">
        <v>49</v>
      </c>
      <c r="OKQ575" s="18" t="s">
        <v>49</v>
      </c>
      <c r="OKR575" s="18" t="s">
        <v>49</v>
      </c>
      <c r="OKS575" s="18" t="s">
        <v>49</v>
      </c>
      <c r="OKT575" s="18" t="s">
        <v>49</v>
      </c>
      <c r="OKU575" s="18" t="s">
        <v>49</v>
      </c>
      <c r="OKV575" s="18" t="s">
        <v>49</v>
      </c>
      <c r="OKW575" s="18" t="s">
        <v>49</v>
      </c>
      <c r="OKX575" s="18" t="s">
        <v>49</v>
      </c>
      <c r="OKY575" s="18" t="s">
        <v>49</v>
      </c>
      <c r="OKZ575" s="18" t="s">
        <v>49</v>
      </c>
      <c r="OLA575" s="18" t="s">
        <v>49</v>
      </c>
      <c r="OLB575" s="18" t="s">
        <v>49</v>
      </c>
      <c r="OLC575" s="18" t="s">
        <v>49</v>
      </c>
      <c r="OLD575" s="18" t="s">
        <v>49</v>
      </c>
      <c r="OLE575" s="18" t="s">
        <v>49</v>
      </c>
      <c r="OLF575" s="18" t="s">
        <v>49</v>
      </c>
      <c r="OLG575" s="18" t="s">
        <v>49</v>
      </c>
      <c r="OLH575" s="18" t="s">
        <v>49</v>
      </c>
      <c r="OLI575" s="18" t="s">
        <v>49</v>
      </c>
      <c r="OLJ575" s="18" t="s">
        <v>49</v>
      </c>
      <c r="OLK575" s="18" t="s">
        <v>49</v>
      </c>
      <c r="OLL575" s="18" t="s">
        <v>49</v>
      </c>
      <c r="OLM575" s="18" t="s">
        <v>49</v>
      </c>
      <c r="OLN575" s="18" t="s">
        <v>49</v>
      </c>
      <c r="OLO575" s="18" t="s">
        <v>49</v>
      </c>
      <c r="OLP575" s="18" t="s">
        <v>49</v>
      </c>
      <c r="OLQ575" s="18" t="s">
        <v>49</v>
      </c>
      <c r="OLR575" s="18" t="s">
        <v>49</v>
      </c>
      <c r="OLS575" s="18" t="s">
        <v>49</v>
      </c>
      <c r="OLT575" s="18" t="s">
        <v>49</v>
      </c>
      <c r="OLU575" s="18" t="s">
        <v>49</v>
      </c>
      <c r="OLV575" s="18" t="s">
        <v>49</v>
      </c>
      <c r="OLW575" s="18" t="s">
        <v>49</v>
      </c>
      <c r="OLX575" s="18" t="s">
        <v>49</v>
      </c>
      <c r="OLY575" s="18" t="s">
        <v>49</v>
      </c>
      <c r="OLZ575" s="18" t="s">
        <v>49</v>
      </c>
      <c r="OMA575" s="18" t="s">
        <v>49</v>
      </c>
      <c r="OMB575" s="18" t="s">
        <v>49</v>
      </c>
      <c r="OMC575" s="18" t="s">
        <v>49</v>
      </c>
      <c r="OMD575" s="18" t="s">
        <v>49</v>
      </c>
      <c r="OME575" s="18" t="s">
        <v>49</v>
      </c>
      <c r="OMF575" s="18" t="s">
        <v>49</v>
      </c>
      <c r="OMG575" s="18" t="s">
        <v>49</v>
      </c>
      <c r="OMH575" s="18" t="s">
        <v>49</v>
      </c>
      <c r="OMI575" s="18" t="s">
        <v>49</v>
      </c>
      <c r="OMJ575" s="18" t="s">
        <v>49</v>
      </c>
      <c r="OMK575" s="18" t="s">
        <v>49</v>
      </c>
      <c r="OML575" s="18" t="s">
        <v>49</v>
      </c>
      <c r="OMM575" s="18" t="s">
        <v>49</v>
      </c>
      <c r="OMN575" s="18" t="s">
        <v>49</v>
      </c>
      <c r="OMO575" s="18" t="s">
        <v>49</v>
      </c>
      <c r="OMP575" s="18" t="s">
        <v>49</v>
      </c>
      <c r="OMQ575" s="18" t="s">
        <v>49</v>
      </c>
      <c r="OMR575" s="18" t="s">
        <v>49</v>
      </c>
      <c r="OMS575" s="18" t="s">
        <v>49</v>
      </c>
      <c r="OMT575" s="18" t="s">
        <v>49</v>
      </c>
      <c r="OMU575" s="18" t="s">
        <v>49</v>
      </c>
      <c r="OMV575" s="18" t="s">
        <v>49</v>
      </c>
      <c r="OMW575" s="18" t="s">
        <v>49</v>
      </c>
      <c r="OMX575" s="18" t="s">
        <v>49</v>
      </c>
      <c r="OMY575" s="18" t="s">
        <v>49</v>
      </c>
      <c r="OMZ575" s="18" t="s">
        <v>49</v>
      </c>
      <c r="ONA575" s="18" t="s">
        <v>49</v>
      </c>
      <c r="ONB575" s="18" t="s">
        <v>49</v>
      </c>
      <c r="ONC575" s="18" t="s">
        <v>49</v>
      </c>
      <c r="OND575" s="18" t="s">
        <v>49</v>
      </c>
      <c r="ONE575" s="18" t="s">
        <v>49</v>
      </c>
      <c r="ONF575" s="18" t="s">
        <v>49</v>
      </c>
      <c r="ONG575" s="18" t="s">
        <v>49</v>
      </c>
      <c r="ONH575" s="18" t="s">
        <v>49</v>
      </c>
      <c r="ONI575" s="18" t="s">
        <v>49</v>
      </c>
      <c r="ONJ575" s="18" t="s">
        <v>49</v>
      </c>
      <c r="ONK575" s="18" t="s">
        <v>49</v>
      </c>
      <c r="ONL575" s="18" t="s">
        <v>49</v>
      </c>
      <c r="ONM575" s="18" t="s">
        <v>49</v>
      </c>
      <c r="ONN575" s="18" t="s">
        <v>49</v>
      </c>
      <c r="ONO575" s="18" t="s">
        <v>49</v>
      </c>
      <c r="ONP575" s="18" t="s">
        <v>49</v>
      </c>
      <c r="ONQ575" s="18" t="s">
        <v>49</v>
      </c>
      <c r="ONR575" s="18" t="s">
        <v>49</v>
      </c>
      <c r="ONS575" s="18" t="s">
        <v>49</v>
      </c>
      <c r="ONT575" s="18" t="s">
        <v>49</v>
      </c>
      <c r="ONU575" s="18" t="s">
        <v>49</v>
      </c>
      <c r="ONV575" s="18" t="s">
        <v>49</v>
      </c>
      <c r="ONW575" s="18" t="s">
        <v>49</v>
      </c>
      <c r="ONX575" s="18" t="s">
        <v>49</v>
      </c>
      <c r="ONY575" s="18" t="s">
        <v>49</v>
      </c>
      <c r="ONZ575" s="18" t="s">
        <v>49</v>
      </c>
      <c r="OOA575" s="18" t="s">
        <v>49</v>
      </c>
      <c r="OOB575" s="18" t="s">
        <v>49</v>
      </c>
      <c r="OOC575" s="18" t="s">
        <v>49</v>
      </c>
      <c r="OOD575" s="18" t="s">
        <v>49</v>
      </c>
      <c r="OOE575" s="18" t="s">
        <v>49</v>
      </c>
      <c r="OOF575" s="18" t="s">
        <v>49</v>
      </c>
      <c r="OOG575" s="18" t="s">
        <v>49</v>
      </c>
      <c r="OOH575" s="18" t="s">
        <v>49</v>
      </c>
      <c r="OOI575" s="18" t="s">
        <v>49</v>
      </c>
      <c r="OOJ575" s="18" t="s">
        <v>49</v>
      </c>
      <c r="OOK575" s="18" t="s">
        <v>49</v>
      </c>
      <c r="OOL575" s="18" t="s">
        <v>49</v>
      </c>
      <c r="OOM575" s="18" t="s">
        <v>49</v>
      </c>
      <c r="OON575" s="18" t="s">
        <v>49</v>
      </c>
      <c r="OOO575" s="18" t="s">
        <v>49</v>
      </c>
      <c r="OOP575" s="18" t="s">
        <v>49</v>
      </c>
      <c r="OOQ575" s="18" t="s">
        <v>49</v>
      </c>
      <c r="OOR575" s="18" t="s">
        <v>49</v>
      </c>
      <c r="OOS575" s="18" t="s">
        <v>49</v>
      </c>
      <c r="OOT575" s="18" t="s">
        <v>49</v>
      </c>
      <c r="OOU575" s="18" t="s">
        <v>49</v>
      </c>
      <c r="OOV575" s="18" t="s">
        <v>49</v>
      </c>
      <c r="OOW575" s="18" t="s">
        <v>49</v>
      </c>
      <c r="OOX575" s="18" t="s">
        <v>49</v>
      </c>
      <c r="OOY575" s="18" t="s">
        <v>49</v>
      </c>
      <c r="OOZ575" s="18" t="s">
        <v>49</v>
      </c>
      <c r="OPA575" s="18" t="s">
        <v>49</v>
      </c>
      <c r="OPB575" s="18" t="s">
        <v>49</v>
      </c>
      <c r="OPC575" s="18" t="s">
        <v>49</v>
      </c>
      <c r="OPD575" s="18" t="s">
        <v>49</v>
      </c>
      <c r="OPE575" s="18" t="s">
        <v>49</v>
      </c>
      <c r="OPF575" s="18" t="s">
        <v>49</v>
      </c>
      <c r="OPG575" s="18" t="s">
        <v>49</v>
      </c>
      <c r="OPH575" s="18" t="s">
        <v>49</v>
      </c>
      <c r="OPI575" s="18" t="s">
        <v>49</v>
      </c>
      <c r="OPJ575" s="18" t="s">
        <v>49</v>
      </c>
      <c r="OPK575" s="18" t="s">
        <v>49</v>
      </c>
      <c r="OPL575" s="18" t="s">
        <v>49</v>
      </c>
      <c r="OPM575" s="18" t="s">
        <v>49</v>
      </c>
      <c r="OPN575" s="18" t="s">
        <v>49</v>
      </c>
      <c r="OPO575" s="18" t="s">
        <v>49</v>
      </c>
      <c r="OPP575" s="18" t="s">
        <v>49</v>
      </c>
      <c r="OPQ575" s="18" t="s">
        <v>49</v>
      </c>
      <c r="OPR575" s="18" t="s">
        <v>49</v>
      </c>
      <c r="OPS575" s="18" t="s">
        <v>49</v>
      </c>
      <c r="OPT575" s="18" t="s">
        <v>49</v>
      </c>
      <c r="OPU575" s="18" t="s">
        <v>49</v>
      </c>
      <c r="OPV575" s="18" t="s">
        <v>49</v>
      </c>
      <c r="OPW575" s="18" t="s">
        <v>49</v>
      </c>
      <c r="OPX575" s="18" t="s">
        <v>49</v>
      </c>
      <c r="OPY575" s="18" t="s">
        <v>49</v>
      </c>
      <c r="OPZ575" s="18" t="s">
        <v>49</v>
      </c>
      <c r="OQA575" s="18" t="s">
        <v>49</v>
      </c>
      <c r="OQB575" s="18" t="s">
        <v>49</v>
      </c>
      <c r="OQC575" s="18" t="s">
        <v>49</v>
      </c>
      <c r="OQD575" s="18" t="s">
        <v>49</v>
      </c>
      <c r="OQE575" s="18" t="s">
        <v>49</v>
      </c>
      <c r="OQF575" s="18" t="s">
        <v>49</v>
      </c>
      <c r="OQG575" s="18" t="s">
        <v>49</v>
      </c>
      <c r="OQH575" s="18" t="s">
        <v>49</v>
      </c>
      <c r="OQI575" s="18" t="s">
        <v>49</v>
      </c>
      <c r="OQJ575" s="18" t="s">
        <v>49</v>
      </c>
      <c r="OQK575" s="18" t="s">
        <v>49</v>
      </c>
      <c r="OQL575" s="18" t="s">
        <v>49</v>
      </c>
      <c r="OQM575" s="18" t="s">
        <v>49</v>
      </c>
      <c r="OQN575" s="18" t="s">
        <v>49</v>
      </c>
      <c r="OQO575" s="18" t="s">
        <v>49</v>
      </c>
      <c r="OQP575" s="18" t="s">
        <v>49</v>
      </c>
      <c r="OQQ575" s="18" t="s">
        <v>49</v>
      </c>
      <c r="OQR575" s="18" t="s">
        <v>49</v>
      </c>
      <c r="OQS575" s="18" t="s">
        <v>49</v>
      </c>
      <c r="OQT575" s="18" t="s">
        <v>49</v>
      </c>
      <c r="OQU575" s="18" t="s">
        <v>49</v>
      </c>
      <c r="OQV575" s="18" t="s">
        <v>49</v>
      </c>
      <c r="OQW575" s="18" t="s">
        <v>49</v>
      </c>
      <c r="OQX575" s="18" t="s">
        <v>49</v>
      </c>
      <c r="OQY575" s="18" t="s">
        <v>49</v>
      </c>
      <c r="OQZ575" s="18" t="s">
        <v>49</v>
      </c>
      <c r="ORA575" s="18" t="s">
        <v>49</v>
      </c>
      <c r="ORB575" s="18" t="s">
        <v>49</v>
      </c>
      <c r="ORC575" s="18" t="s">
        <v>49</v>
      </c>
      <c r="ORD575" s="18" t="s">
        <v>49</v>
      </c>
      <c r="ORE575" s="18" t="s">
        <v>49</v>
      </c>
      <c r="ORF575" s="18" t="s">
        <v>49</v>
      </c>
      <c r="ORG575" s="18" t="s">
        <v>49</v>
      </c>
      <c r="ORH575" s="18" t="s">
        <v>49</v>
      </c>
      <c r="ORI575" s="18" t="s">
        <v>49</v>
      </c>
      <c r="ORJ575" s="18" t="s">
        <v>49</v>
      </c>
      <c r="ORK575" s="18" t="s">
        <v>49</v>
      </c>
      <c r="ORL575" s="18" t="s">
        <v>49</v>
      </c>
      <c r="ORM575" s="18" t="s">
        <v>49</v>
      </c>
      <c r="ORN575" s="18" t="s">
        <v>49</v>
      </c>
      <c r="ORO575" s="18" t="s">
        <v>49</v>
      </c>
      <c r="ORP575" s="18" t="s">
        <v>49</v>
      </c>
      <c r="ORQ575" s="18" t="s">
        <v>49</v>
      </c>
      <c r="ORR575" s="18" t="s">
        <v>49</v>
      </c>
      <c r="ORS575" s="18" t="s">
        <v>49</v>
      </c>
      <c r="ORT575" s="18" t="s">
        <v>49</v>
      </c>
      <c r="ORU575" s="18" t="s">
        <v>49</v>
      </c>
      <c r="ORV575" s="18" t="s">
        <v>49</v>
      </c>
      <c r="ORW575" s="18" t="s">
        <v>49</v>
      </c>
      <c r="ORX575" s="18" t="s">
        <v>49</v>
      </c>
      <c r="ORY575" s="18" t="s">
        <v>49</v>
      </c>
      <c r="ORZ575" s="18" t="s">
        <v>49</v>
      </c>
      <c r="OSA575" s="18" t="s">
        <v>49</v>
      </c>
      <c r="OSB575" s="18" t="s">
        <v>49</v>
      </c>
      <c r="OSC575" s="18" t="s">
        <v>49</v>
      </c>
      <c r="OSD575" s="18" t="s">
        <v>49</v>
      </c>
      <c r="OSE575" s="18" t="s">
        <v>49</v>
      </c>
      <c r="OSF575" s="18" t="s">
        <v>49</v>
      </c>
      <c r="OSG575" s="18" t="s">
        <v>49</v>
      </c>
      <c r="OSH575" s="18" t="s">
        <v>49</v>
      </c>
      <c r="OSI575" s="18" t="s">
        <v>49</v>
      </c>
      <c r="OSJ575" s="18" t="s">
        <v>49</v>
      </c>
      <c r="OSK575" s="18" t="s">
        <v>49</v>
      </c>
      <c r="OSL575" s="18" t="s">
        <v>49</v>
      </c>
      <c r="OSM575" s="18" t="s">
        <v>49</v>
      </c>
      <c r="OSN575" s="18" t="s">
        <v>49</v>
      </c>
      <c r="OSO575" s="18" t="s">
        <v>49</v>
      </c>
      <c r="OSP575" s="18" t="s">
        <v>49</v>
      </c>
      <c r="OSQ575" s="18" t="s">
        <v>49</v>
      </c>
      <c r="OSR575" s="18" t="s">
        <v>49</v>
      </c>
      <c r="OSS575" s="18" t="s">
        <v>49</v>
      </c>
      <c r="OST575" s="18" t="s">
        <v>49</v>
      </c>
      <c r="OSU575" s="18" t="s">
        <v>49</v>
      </c>
      <c r="OSV575" s="18" t="s">
        <v>49</v>
      </c>
      <c r="OSW575" s="18" t="s">
        <v>49</v>
      </c>
      <c r="OSX575" s="18" t="s">
        <v>49</v>
      </c>
      <c r="OSY575" s="18" t="s">
        <v>49</v>
      </c>
      <c r="OSZ575" s="18" t="s">
        <v>49</v>
      </c>
      <c r="OTA575" s="18" t="s">
        <v>49</v>
      </c>
      <c r="OTB575" s="18" t="s">
        <v>49</v>
      </c>
      <c r="OTC575" s="18" t="s">
        <v>49</v>
      </c>
      <c r="OTD575" s="18" t="s">
        <v>49</v>
      </c>
      <c r="OTE575" s="18" t="s">
        <v>49</v>
      </c>
      <c r="OTF575" s="18" t="s">
        <v>49</v>
      </c>
      <c r="OTG575" s="18" t="s">
        <v>49</v>
      </c>
      <c r="OTH575" s="18" t="s">
        <v>49</v>
      </c>
      <c r="OTI575" s="18" t="s">
        <v>49</v>
      </c>
      <c r="OTJ575" s="18" t="s">
        <v>49</v>
      </c>
      <c r="OTK575" s="18" t="s">
        <v>49</v>
      </c>
      <c r="OTL575" s="18" t="s">
        <v>49</v>
      </c>
      <c r="OTM575" s="18" t="s">
        <v>49</v>
      </c>
      <c r="OTN575" s="18" t="s">
        <v>49</v>
      </c>
      <c r="OTO575" s="18" t="s">
        <v>49</v>
      </c>
      <c r="OTP575" s="18" t="s">
        <v>49</v>
      </c>
      <c r="OTQ575" s="18" t="s">
        <v>49</v>
      </c>
      <c r="OTR575" s="18" t="s">
        <v>49</v>
      </c>
      <c r="OTS575" s="18" t="s">
        <v>49</v>
      </c>
      <c r="OTT575" s="18" t="s">
        <v>49</v>
      </c>
      <c r="OTU575" s="18" t="s">
        <v>49</v>
      </c>
      <c r="OTV575" s="18" t="s">
        <v>49</v>
      </c>
      <c r="OTW575" s="18" t="s">
        <v>49</v>
      </c>
      <c r="OTX575" s="18" t="s">
        <v>49</v>
      </c>
      <c r="OTY575" s="18" t="s">
        <v>49</v>
      </c>
      <c r="OTZ575" s="18" t="s">
        <v>49</v>
      </c>
      <c r="OUA575" s="18" t="s">
        <v>49</v>
      </c>
      <c r="OUB575" s="18" t="s">
        <v>49</v>
      </c>
      <c r="OUC575" s="18" t="s">
        <v>49</v>
      </c>
      <c r="OUD575" s="18" t="s">
        <v>49</v>
      </c>
      <c r="OUE575" s="18" t="s">
        <v>49</v>
      </c>
      <c r="OUF575" s="18" t="s">
        <v>49</v>
      </c>
      <c r="OUG575" s="18" t="s">
        <v>49</v>
      </c>
      <c r="OUH575" s="18" t="s">
        <v>49</v>
      </c>
      <c r="OUI575" s="18" t="s">
        <v>49</v>
      </c>
      <c r="OUJ575" s="18" t="s">
        <v>49</v>
      </c>
      <c r="OUK575" s="18" t="s">
        <v>49</v>
      </c>
      <c r="OUL575" s="18" t="s">
        <v>49</v>
      </c>
      <c r="OUM575" s="18" t="s">
        <v>49</v>
      </c>
      <c r="OUN575" s="18" t="s">
        <v>49</v>
      </c>
      <c r="OUO575" s="18" t="s">
        <v>49</v>
      </c>
      <c r="OUP575" s="18" t="s">
        <v>49</v>
      </c>
      <c r="OUQ575" s="18" t="s">
        <v>49</v>
      </c>
      <c r="OUR575" s="18" t="s">
        <v>49</v>
      </c>
      <c r="OUS575" s="18" t="s">
        <v>49</v>
      </c>
      <c r="OUT575" s="18" t="s">
        <v>49</v>
      </c>
      <c r="OUU575" s="18" t="s">
        <v>49</v>
      </c>
      <c r="OUV575" s="18" t="s">
        <v>49</v>
      </c>
      <c r="OUW575" s="18" t="s">
        <v>49</v>
      </c>
      <c r="OUX575" s="18" t="s">
        <v>49</v>
      </c>
      <c r="OUY575" s="18" t="s">
        <v>49</v>
      </c>
      <c r="OUZ575" s="18" t="s">
        <v>49</v>
      </c>
      <c r="OVA575" s="18" t="s">
        <v>49</v>
      </c>
      <c r="OVB575" s="18" t="s">
        <v>49</v>
      </c>
      <c r="OVC575" s="18" t="s">
        <v>49</v>
      </c>
      <c r="OVD575" s="18" t="s">
        <v>49</v>
      </c>
      <c r="OVE575" s="18" t="s">
        <v>49</v>
      </c>
      <c r="OVF575" s="18" t="s">
        <v>49</v>
      </c>
      <c r="OVG575" s="18" t="s">
        <v>49</v>
      </c>
      <c r="OVH575" s="18" t="s">
        <v>49</v>
      </c>
      <c r="OVI575" s="18" t="s">
        <v>49</v>
      </c>
      <c r="OVJ575" s="18" t="s">
        <v>49</v>
      </c>
      <c r="OVK575" s="18" t="s">
        <v>49</v>
      </c>
      <c r="OVL575" s="18" t="s">
        <v>49</v>
      </c>
      <c r="OVM575" s="18" t="s">
        <v>49</v>
      </c>
      <c r="OVN575" s="18" t="s">
        <v>49</v>
      </c>
      <c r="OVO575" s="18" t="s">
        <v>49</v>
      </c>
      <c r="OVP575" s="18" t="s">
        <v>49</v>
      </c>
      <c r="OVQ575" s="18" t="s">
        <v>49</v>
      </c>
      <c r="OVR575" s="18" t="s">
        <v>49</v>
      </c>
      <c r="OVS575" s="18" t="s">
        <v>49</v>
      </c>
      <c r="OVT575" s="18" t="s">
        <v>49</v>
      </c>
      <c r="OVU575" s="18" t="s">
        <v>49</v>
      </c>
      <c r="OVV575" s="18" t="s">
        <v>49</v>
      </c>
      <c r="OVW575" s="18" t="s">
        <v>49</v>
      </c>
      <c r="OVX575" s="18" t="s">
        <v>49</v>
      </c>
      <c r="OVY575" s="18" t="s">
        <v>49</v>
      </c>
      <c r="OVZ575" s="18" t="s">
        <v>49</v>
      </c>
      <c r="OWA575" s="18" t="s">
        <v>49</v>
      </c>
      <c r="OWB575" s="18" t="s">
        <v>49</v>
      </c>
      <c r="OWC575" s="18" t="s">
        <v>49</v>
      </c>
      <c r="OWD575" s="18" t="s">
        <v>49</v>
      </c>
      <c r="OWE575" s="18" t="s">
        <v>49</v>
      </c>
      <c r="OWF575" s="18" t="s">
        <v>49</v>
      </c>
      <c r="OWG575" s="18" t="s">
        <v>49</v>
      </c>
      <c r="OWH575" s="18" t="s">
        <v>49</v>
      </c>
      <c r="OWI575" s="18" t="s">
        <v>49</v>
      </c>
      <c r="OWJ575" s="18" t="s">
        <v>49</v>
      </c>
      <c r="OWK575" s="18" t="s">
        <v>49</v>
      </c>
      <c r="OWL575" s="18" t="s">
        <v>49</v>
      </c>
      <c r="OWM575" s="18" t="s">
        <v>49</v>
      </c>
      <c r="OWN575" s="18" t="s">
        <v>49</v>
      </c>
      <c r="OWO575" s="18" t="s">
        <v>49</v>
      </c>
      <c r="OWP575" s="18" t="s">
        <v>49</v>
      </c>
      <c r="OWQ575" s="18" t="s">
        <v>49</v>
      </c>
      <c r="OWR575" s="18" t="s">
        <v>49</v>
      </c>
      <c r="OWS575" s="18" t="s">
        <v>49</v>
      </c>
      <c r="OWT575" s="18" t="s">
        <v>49</v>
      </c>
      <c r="OWU575" s="18" t="s">
        <v>49</v>
      </c>
      <c r="OWV575" s="18" t="s">
        <v>49</v>
      </c>
      <c r="OWW575" s="18" t="s">
        <v>49</v>
      </c>
      <c r="OWX575" s="18" t="s">
        <v>49</v>
      </c>
      <c r="OWY575" s="18" t="s">
        <v>49</v>
      </c>
      <c r="OWZ575" s="18" t="s">
        <v>49</v>
      </c>
      <c r="OXA575" s="18" t="s">
        <v>49</v>
      </c>
      <c r="OXB575" s="18" t="s">
        <v>49</v>
      </c>
      <c r="OXC575" s="18" t="s">
        <v>49</v>
      </c>
      <c r="OXD575" s="18" t="s">
        <v>49</v>
      </c>
      <c r="OXE575" s="18" t="s">
        <v>49</v>
      </c>
      <c r="OXF575" s="18" t="s">
        <v>49</v>
      </c>
      <c r="OXG575" s="18" t="s">
        <v>49</v>
      </c>
      <c r="OXH575" s="18" t="s">
        <v>49</v>
      </c>
      <c r="OXI575" s="18" t="s">
        <v>49</v>
      </c>
      <c r="OXJ575" s="18" t="s">
        <v>49</v>
      </c>
      <c r="OXK575" s="18" t="s">
        <v>49</v>
      </c>
      <c r="OXL575" s="18" t="s">
        <v>49</v>
      </c>
      <c r="OXM575" s="18" t="s">
        <v>49</v>
      </c>
      <c r="OXN575" s="18" t="s">
        <v>49</v>
      </c>
      <c r="OXO575" s="18" t="s">
        <v>49</v>
      </c>
      <c r="OXP575" s="18" t="s">
        <v>49</v>
      </c>
      <c r="OXQ575" s="18" t="s">
        <v>49</v>
      </c>
      <c r="OXR575" s="18" t="s">
        <v>49</v>
      </c>
      <c r="OXS575" s="18" t="s">
        <v>49</v>
      </c>
      <c r="OXT575" s="18" t="s">
        <v>49</v>
      </c>
      <c r="OXU575" s="18" t="s">
        <v>49</v>
      </c>
      <c r="OXV575" s="18" t="s">
        <v>49</v>
      </c>
      <c r="OXW575" s="18" t="s">
        <v>49</v>
      </c>
      <c r="OXX575" s="18" t="s">
        <v>49</v>
      </c>
      <c r="OXY575" s="18" t="s">
        <v>49</v>
      </c>
      <c r="OXZ575" s="18" t="s">
        <v>49</v>
      </c>
      <c r="OYA575" s="18" t="s">
        <v>49</v>
      </c>
      <c r="OYB575" s="18" t="s">
        <v>49</v>
      </c>
      <c r="OYC575" s="18" t="s">
        <v>49</v>
      </c>
      <c r="OYD575" s="18" t="s">
        <v>49</v>
      </c>
      <c r="OYE575" s="18" t="s">
        <v>49</v>
      </c>
      <c r="OYF575" s="18" t="s">
        <v>49</v>
      </c>
      <c r="OYG575" s="18" t="s">
        <v>49</v>
      </c>
      <c r="OYH575" s="18" t="s">
        <v>49</v>
      </c>
      <c r="OYI575" s="18" t="s">
        <v>49</v>
      </c>
      <c r="OYJ575" s="18" t="s">
        <v>49</v>
      </c>
      <c r="OYK575" s="18" t="s">
        <v>49</v>
      </c>
      <c r="OYL575" s="18" t="s">
        <v>49</v>
      </c>
      <c r="OYM575" s="18" t="s">
        <v>49</v>
      </c>
      <c r="OYN575" s="18" t="s">
        <v>49</v>
      </c>
      <c r="OYO575" s="18" t="s">
        <v>49</v>
      </c>
      <c r="OYP575" s="18" t="s">
        <v>49</v>
      </c>
      <c r="OYQ575" s="18" t="s">
        <v>49</v>
      </c>
      <c r="OYR575" s="18" t="s">
        <v>49</v>
      </c>
      <c r="OYS575" s="18" t="s">
        <v>49</v>
      </c>
      <c r="OYT575" s="18" t="s">
        <v>49</v>
      </c>
      <c r="OYU575" s="18" t="s">
        <v>49</v>
      </c>
      <c r="OYV575" s="18" t="s">
        <v>49</v>
      </c>
      <c r="OYW575" s="18" t="s">
        <v>49</v>
      </c>
      <c r="OYX575" s="18" t="s">
        <v>49</v>
      </c>
      <c r="OYY575" s="18" t="s">
        <v>49</v>
      </c>
      <c r="OYZ575" s="18" t="s">
        <v>49</v>
      </c>
      <c r="OZA575" s="18" t="s">
        <v>49</v>
      </c>
      <c r="OZB575" s="18" t="s">
        <v>49</v>
      </c>
      <c r="OZC575" s="18" t="s">
        <v>49</v>
      </c>
      <c r="OZD575" s="18" t="s">
        <v>49</v>
      </c>
      <c r="OZE575" s="18" t="s">
        <v>49</v>
      </c>
      <c r="OZF575" s="18" t="s">
        <v>49</v>
      </c>
      <c r="OZG575" s="18" t="s">
        <v>49</v>
      </c>
      <c r="OZH575" s="18" t="s">
        <v>49</v>
      </c>
      <c r="OZI575" s="18" t="s">
        <v>49</v>
      </c>
      <c r="OZJ575" s="18" t="s">
        <v>49</v>
      </c>
      <c r="OZK575" s="18" t="s">
        <v>49</v>
      </c>
      <c r="OZL575" s="18" t="s">
        <v>49</v>
      </c>
      <c r="OZM575" s="18" t="s">
        <v>49</v>
      </c>
      <c r="OZN575" s="18" t="s">
        <v>49</v>
      </c>
      <c r="OZO575" s="18" t="s">
        <v>49</v>
      </c>
      <c r="OZP575" s="18" t="s">
        <v>49</v>
      </c>
      <c r="OZQ575" s="18" t="s">
        <v>49</v>
      </c>
      <c r="OZR575" s="18" t="s">
        <v>49</v>
      </c>
      <c r="OZS575" s="18" t="s">
        <v>49</v>
      </c>
      <c r="OZT575" s="18" t="s">
        <v>49</v>
      </c>
      <c r="OZU575" s="18" t="s">
        <v>49</v>
      </c>
      <c r="OZV575" s="18" t="s">
        <v>49</v>
      </c>
      <c r="OZW575" s="18" t="s">
        <v>49</v>
      </c>
      <c r="OZX575" s="18" t="s">
        <v>49</v>
      </c>
      <c r="OZY575" s="18" t="s">
        <v>49</v>
      </c>
      <c r="OZZ575" s="18" t="s">
        <v>49</v>
      </c>
      <c r="PAA575" s="18" t="s">
        <v>49</v>
      </c>
      <c r="PAB575" s="18" t="s">
        <v>49</v>
      </c>
      <c r="PAC575" s="18" t="s">
        <v>49</v>
      </c>
      <c r="PAD575" s="18" t="s">
        <v>49</v>
      </c>
      <c r="PAE575" s="18" t="s">
        <v>49</v>
      </c>
      <c r="PAF575" s="18" t="s">
        <v>49</v>
      </c>
      <c r="PAG575" s="18" t="s">
        <v>49</v>
      </c>
      <c r="PAH575" s="18" t="s">
        <v>49</v>
      </c>
      <c r="PAI575" s="18" t="s">
        <v>49</v>
      </c>
      <c r="PAJ575" s="18" t="s">
        <v>49</v>
      </c>
      <c r="PAK575" s="18" t="s">
        <v>49</v>
      </c>
      <c r="PAL575" s="18" t="s">
        <v>49</v>
      </c>
      <c r="PAM575" s="18" t="s">
        <v>49</v>
      </c>
      <c r="PAN575" s="18" t="s">
        <v>49</v>
      </c>
      <c r="PAO575" s="18" t="s">
        <v>49</v>
      </c>
      <c r="PAP575" s="18" t="s">
        <v>49</v>
      </c>
      <c r="PAQ575" s="18" t="s">
        <v>49</v>
      </c>
      <c r="PAR575" s="18" t="s">
        <v>49</v>
      </c>
      <c r="PAS575" s="18" t="s">
        <v>49</v>
      </c>
      <c r="PAT575" s="18" t="s">
        <v>49</v>
      </c>
      <c r="PAU575" s="18" t="s">
        <v>49</v>
      </c>
      <c r="PAV575" s="18" t="s">
        <v>49</v>
      </c>
      <c r="PAW575" s="18" t="s">
        <v>49</v>
      </c>
      <c r="PAX575" s="18" t="s">
        <v>49</v>
      </c>
      <c r="PAY575" s="18" t="s">
        <v>49</v>
      </c>
      <c r="PAZ575" s="18" t="s">
        <v>49</v>
      </c>
      <c r="PBA575" s="18" t="s">
        <v>49</v>
      </c>
      <c r="PBB575" s="18" t="s">
        <v>49</v>
      </c>
      <c r="PBC575" s="18" t="s">
        <v>49</v>
      </c>
      <c r="PBD575" s="18" t="s">
        <v>49</v>
      </c>
      <c r="PBE575" s="18" t="s">
        <v>49</v>
      </c>
      <c r="PBF575" s="18" t="s">
        <v>49</v>
      </c>
      <c r="PBG575" s="18" t="s">
        <v>49</v>
      </c>
      <c r="PBH575" s="18" t="s">
        <v>49</v>
      </c>
      <c r="PBI575" s="18" t="s">
        <v>49</v>
      </c>
      <c r="PBJ575" s="18" t="s">
        <v>49</v>
      </c>
      <c r="PBK575" s="18" t="s">
        <v>49</v>
      </c>
      <c r="PBL575" s="18" t="s">
        <v>49</v>
      </c>
      <c r="PBM575" s="18" t="s">
        <v>49</v>
      </c>
      <c r="PBN575" s="18" t="s">
        <v>49</v>
      </c>
      <c r="PBO575" s="18" t="s">
        <v>49</v>
      </c>
      <c r="PBP575" s="18" t="s">
        <v>49</v>
      </c>
      <c r="PBQ575" s="18" t="s">
        <v>49</v>
      </c>
      <c r="PBR575" s="18" t="s">
        <v>49</v>
      </c>
      <c r="PBS575" s="18" t="s">
        <v>49</v>
      </c>
      <c r="PBT575" s="18" t="s">
        <v>49</v>
      </c>
      <c r="PBU575" s="18" t="s">
        <v>49</v>
      </c>
      <c r="PBV575" s="18" t="s">
        <v>49</v>
      </c>
      <c r="PBW575" s="18" t="s">
        <v>49</v>
      </c>
      <c r="PBX575" s="18" t="s">
        <v>49</v>
      </c>
      <c r="PBY575" s="18" t="s">
        <v>49</v>
      </c>
      <c r="PBZ575" s="18" t="s">
        <v>49</v>
      </c>
      <c r="PCA575" s="18" t="s">
        <v>49</v>
      </c>
      <c r="PCB575" s="18" t="s">
        <v>49</v>
      </c>
      <c r="PCC575" s="18" t="s">
        <v>49</v>
      </c>
      <c r="PCD575" s="18" t="s">
        <v>49</v>
      </c>
      <c r="PCE575" s="18" t="s">
        <v>49</v>
      </c>
      <c r="PCF575" s="18" t="s">
        <v>49</v>
      </c>
      <c r="PCG575" s="18" t="s">
        <v>49</v>
      </c>
      <c r="PCH575" s="18" t="s">
        <v>49</v>
      </c>
      <c r="PCI575" s="18" t="s">
        <v>49</v>
      </c>
      <c r="PCJ575" s="18" t="s">
        <v>49</v>
      </c>
      <c r="PCK575" s="18" t="s">
        <v>49</v>
      </c>
      <c r="PCL575" s="18" t="s">
        <v>49</v>
      </c>
      <c r="PCM575" s="18" t="s">
        <v>49</v>
      </c>
      <c r="PCN575" s="18" t="s">
        <v>49</v>
      </c>
      <c r="PCO575" s="18" t="s">
        <v>49</v>
      </c>
      <c r="PCP575" s="18" t="s">
        <v>49</v>
      </c>
      <c r="PCQ575" s="18" t="s">
        <v>49</v>
      </c>
      <c r="PCR575" s="18" t="s">
        <v>49</v>
      </c>
      <c r="PCS575" s="18" t="s">
        <v>49</v>
      </c>
      <c r="PCT575" s="18" t="s">
        <v>49</v>
      </c>
      <c r="PCU575" s="18" t="s">
        <v>49</v>
      </c>
      <c r="PCV575" s="18" t="s">
        <v>49</v>
      </c>
      <c r="PCW575" s="18" t="s">
        <v>49</v>
      </c>
      <c r="PCX575" s="18" t="s">
        <v>49</v>
      </c>
      <c r="PCY575" s="18" t="s">
        <v>49</v>
      </c>
      <c r="PCZ575" s="18" t="s">
        <v>49</v>
      </c>
      <c r="PDA575" s="18" t="s">
        <v>49</v>
      </c>
      <c r="PDB575" s="18" t="s">
        <v>49</v>
      </c>
      <c r="PDC575" s="18" t="s">
        <v>49</v>
      </c>
      <c r="PDD575" s="18" t="s">
        <v>49</v>
      </c>
      <c r="PDE575" s="18" t="s">
        <v>49</v>
      </c>
      <c r="PDF575" s="18" t="s">
        <v>49</v>
      </c>
      <c r="PDG575" s="18" t="s">
        <v>49</v>
      </c>
      <c r="PDH575" s="18" t="s">
        <v>49</v>
      </c>
      <c r="PDI575" s="18" t="s">
        <v>49</v>
      </c>
      <c r="PDJ575" s="18" t="s">
        <v>49</v>
      </c>
      <c r="PDK575" s="18" t="s">
        <v>49</v>
      </c>
      <c r="PDL575" s="18" t="s">
        <v>49</v>
      </c>
      <c r="PDM575" s="18" t="s">
        <v>49</v>
      </c>
      <c r="PDN575" s="18" t="s">
        <v>49</v>
      </c>
      <c r="PDO575" s="18" t="s">
        <v>49</v>
      </c>
      <c r="PDP575" s="18" t="s">
        <v>49</v>
      </c>
      <c r="PDQ575" s="18" t="s">
        <v>49</v>
      </c>
      <c r="PDR575" s="18" t="s">
        <v>49</v>
      </c>
      <c r="PDS575" s="18" t="s">
        <v>49</v>
      </c>
      <c r="PDT575" s="18" t="s">
        <v>49</v>
      </c>
      <c r="PDU575" s="18" t="s">
        <v>49</v>
      </c>
      <c r="PDV575" s="18" t="s">
        <v>49</v>
      </c>
      <c r="PDW575" s="18" t="s">
        <v>49</v>
      </c>
      <c r="PDX575" s="18" t="s">
        <v>49</v>
      </c>
      <c r="PDY575" s="18" t="s">
        <v>49</v>
      </c>
      <c r="PDZ575" s="18" t="s">
        <v>49</v>
      </c>
      <c r="PEA575" s="18" t="s">
        <v>49</v>
      </c>
      <c r="PEB575" s="18" t="s">
        <v>49</v>
      </c>
      <c r="PEC575" s="18" t="s">
        <v>49</v>
      </c>
      <c r="PED575" s="18" t="s">
        <v>49</v>
      </c>
      <c r="PEE575" s="18" t="s">
        <v>49</v>
      </c>
      <c r="PEF575" s="18" t="s">
        <v>49</v>
      </c>
      <c r="PEG575" s="18" t="s">
        <v>49</v>
      </c>
      <c r="PEH575" s="18" t="s">
        <v>49</v>
      </c>
      <c r="PEI575" s="18" t="s">
        <v>49</v>
      </c>
      <c r="PEJ575" s="18" t="s">
        <v>49</v>
      </c>
      <c r="PEK575" s="18" t="s">
        <v>49</v>
      </c>
      <c r="PEL575" s="18" t="s">
        <v>49</v>
      </c>
      <c r="PEM575" s="18" t="s">
        <v>49</v>
      </c>
      <c r="PEN575" s="18" t="s">
        <v>49</v>
      </c>
      <c r="PEO575" s="18" t="s">
        <v>49</v>
      </c>
      <c r="PEP575" s="18" t="s">
        <v>49</v>
      </c>
      <c r="PEQ575" s="18" t="s">
        <v>49</v>
      </c>
      <c r="PER575" s="18" t="s">
        <v>49</v>
      </c>
      <c r="PES575" s="18" t="s">
        <v>49</v>
      </c>
      <c r="PET575" s="18" t="s">
        <v>49</v>
      </c>
      <c r="PEU575" s="18" t="s">
        <v>49</v>
      </c>
      <c r="PEV575" s="18" t="s">
        <v>49</v>
      </c>
      <c r="PEW575" s="18" t="s">
        <v>49</v>
      </c>
      <c r="PEX575" s="18" t="s">
        <v>49</v>
      </c>
      <c r="PEY575" s="18" t="s">
        <v>49</v>
      </c>
      <c r="PEZ575" s="18" t="s">
        <v>49</v>
      </c>
      <c r="PFA575" s="18" t="s">
        <v>49</v>
      </c>
      <c r="PFB575" s="18" t="s">
        <v>49</v>
      </c>
      <c r="PFC575" s="18" t="s">
        <v>49</v>
      </c>
      <c r="PFD575" s="18" t="s">
        <v>49</v>
      </c>
      <c r="PFE575" s="18" t="s">
        <v>49</v>
      </c>
      <c r="PFF575" s="18" t="s">
        <v>49</v>
      </c>
      <c r="PFG575" s="18" t="s">
        <v>49</v>
      </c>
      <c r="PFH575" s="18" t="s">
        <v>49</v>
      </c>
      <c r="PFI575" s="18" t="s">
        <v>49</v>
      </c>
      <c r="PFJ575" s="18" t="s">
        <v>49</v>
      </c>
      <c r="PFK575" s="18" t="s">
        <v>49</v>
      </c>
      <c r="PFL575" s="18" t="s">
        <v>49</v>
      </c>
      <c r="PFM575" s="18" t="s">
        <v>49</v>
      </c>
      <c r="PFN575" s="18" t="s">
        <v>49</v>
      </c>
      <c r="PFO575" s="18" t="s">
        <v>49</v>
      </c>
      <c r="PFP575" s="18" t="s">
        <v>49</v>
      </c>
      <c r="PFQ575" s="18" t="s">
        <v>49</v>
      </c>
      <c r="PFR575" s="18" t="s">
        <v>49</v>
      </c>
      <c r="PFS575" s="18" t="s">
        <v>49</v>
      </c>
      <c r="PFT575" s="18" t="s">
        <v>49</v>
      </c>
      <c r="PFU575" s="18" t="s">
        <v>49</v>
      </c>
      <c r="PFV575" s="18" t="s">
        <v>49</v>
      </c>
      <c r="PFW575" s="18" t="s">
        <v>49</v>
      </c>
      <c r="PFX575" s="18" t="s">
        <v>49</v>
      </c>
      <c r="PFY575" s="18" t="s">
        <v>49</v>
      </c>
      <c r="PFZ575" s="18" t="s">
        <v>49</v>
      </c>
      <c r="PGA575" s="18" t="s">
        <v>49</v>
      </c>
      <c r="PGB575" s="18" t="s">
        <v>49</v>
      </c>
      <c r="PGC575" s="18" t="s">
        <v>49</v>
      </c>
      <c r="PGD575" s="18" t="s">
        <v>49</v>
      </c>
      <c r="PGE575" s="18" t="s">
        <v>49</v>
      </c>
      <c r="PGF575" s="18" t="s">
        <v>49</v>
      </c>
      <c r="PGG575" s="18" t="s">
        <v>49</v>
      </c>
      <c r="PGH575" s="18" t="s">
        <v>49</v>
      </c>
      <c r="PGI575" s="18" t="s">
        <v>49</v>
      </c>
      <c r="PGJ575" s="18" t="s">
        <v>49</v>
      </c>
      <c r="PGK575" s="18" t="s">
        <v>49</v>
      </c>
      <c r="PGL575" s="18" t="s">
        <v>49</v>
      </c>
      <c r="PGM575" s="18" t="s">
        <v>49</v>
      </c>
      <c r="PGN575" s="18" t="s">
        <v>49</v>
      </c>
      <c r="PGO575" s="18" t="s">
        <v>49</v>
      </c>
      <c r="PGP575" s="18" t="s">
        <v>49</v>
      </c>
      <c r="PGQ575" s="18" t="s">
        <v>49</v>
      </c>
      <c r="PGR575" s="18" t="s">
        <v>49</v>
      </c>
      <c r="PGS575" s="18" t="s">
        <v>49</v>
      </c>
      <c r="PGT575" s="18" t="s">
        <v>49</v>
      </c>
      <c r="PGU575" s="18" t="s">
        <v>49</v>
      </c>
      <c r="PGV575" s="18" t="s">
        <v>49</v>
      </c>
      <c r="PGW575" s="18" t="s">
        <v>49</v>
      </c>
      <c r="PGX575" s="18" t="s">
        <v>49</v>
      </c>
      <c r="PGY575" s="18" t="s">
        <v>49</v>
      </c>
      <c r="PGZ575" s="18" t="s">
        <v>49</v>
      </c>
      <c r="PHA575" s="18" t="s">
        <v>49</v>
      </c>
      <c r="PHB575" s="18" t="s">
        <v>49</v>
      </c>
      <c r="PHC575" s="18" t="s">
        <v>49</v>
      </c>
      <c r="PHD575" s="18" t="s">
        <v>49</v>
      </c>
      <c r="PHE575" s="18" t="s">
        <v>49</v>
      </c>
      <c r="PHF575" s="18" t="s">
        <v>49</v>
      </c>
      <c r="PHG575" s="18" t="s">
        <v>49</v>
      </c>
      <c r="PHH575" s="18" t="s">
        <v>49</v>
      </c>
      <c r="PHI575" s="18" t="s">
        <v>49</v>
      </c>
      <c r="PHJ575" s="18" t="s">
        <v>49</v>
      </c>
      <c r="PHK575" s="18" t="s">
        <v>49</v>
      </c>
      <c r="PHL575" s="18" t="s">
        <v>49</v>
      </c>
      <c r="PHM575" s="18" t="s">
        <v>49</v>
      </c>
      <c r="PHN575" s="18" t="s">
        <v>49</v>
      </c>
      <c r="PHO575" s="18" t="s">
        <v>49</v>
      </c>
      <c r="PHP575" s="18" t="s">
        <v>49</v>
      </c>
      <c r="PHQ575" s="18" t="s">
        <v>49</v>
      </c>
      <c r="PHR575" s="18" t="s">
        <v>49</v>
      </c>
      <c r="PHS575" s="18" t="s">
        <v>49</v>
      </c>
      <c r="PHT575" s="18" t="s">
        <v>49</v>
      </c>
      <c r="PHU575" s="18" t="s">
        <v>49</v>
      </c>
      <c r="PHV575" s="18" t="s">
        <v>49</v>
      </c>
      <c r="PHW575" s="18" t="s">
        <v>49</v>
      </c>
      <c r="PHX575" s="18" t="s">
        <v>49</v>
      </c>
      <c r="PHY575" s="18" t="s">
        <v>49</v>
      </c>
      <c r="PHZ575" s="18" t="s">
        <v>49</v>
      </c>
      <c r="PIA575" s="18" t="s">
        <v>49</v>
      </c>
      <c r="PIB575" s="18" t="s">
        <v>49</v>
      </c>
      <c r="PIC575" s="18" t="s">
        <v>49</v>
      </c>
      <c r="PID575" s="18" t="s">
        <v>49</v>
      </c>
      <c r="PIE575" s="18" t="s">
        <v>49</v>
      </c>
      <c r="PIF575" s="18" t="s">
        <v>49</v>
      </c>
      <c r="PIG575" s="18" t="s">
        <v>49</v>
      </c>
      <c r="PIH575" s="18" t="s">
        <v>49</v>
      </c>
      <c r="PII575" s="18" t="s">
        <v>49</v>
      </c>
      <c r="PIJ575" s="18" t="s">
        <v>49</v>
      </c>
      <c r="PIK575" s="18" t="s">
        <v>49</v>
      </c>
      <c r="PIL575" s="18" t="s">
        <v>49</v>
      </c>
      <c r="PIM575" s="18" t="s">
        <v>49</v>
      </c>
      <c r="PIN575" s="18" t="s">
        <v>49</v>
      </c>
      <c r="PIO575" s="18" t="s">
        <v>49</v>
      </c>
      <c r="PIP575" s="18" t="s">
        <v>49</v>
      </c>
      <c r="PIQ575" s="18" t="s">
        <v>49</v>
      </c>
      <c r="PIR575" s="18" t="s">
        <v>49</v>
      </c>
      <c r="PIS575" s="18" t="s">
        <v>49</v>
      </c>
      <c r="PIT575" s="18" t="s">
        <v>49</v>
      </c>
      <c r="PIU575" s="18" t="s">
        <v>49</v>
      </c>
      <c r="PIV575" s="18" t="s">
        <v>49</v>
      </c>
      <c r="PIW575" s="18" t="s">
        <v>49</v>
      </c>
      <c r="PIX575" s="18" t="s">
        <v>49</v>
      </c>
      <c r="PIY575" s="18" t="s">
        <v>49</v>
      </c>
      <c r="PIZ575" s="18" t="s">
        <v>49</v>
      </c>
      <c r="PJA575" s="18" t="s">
        <v>49</v>
      </c>
      <c r="PJB575" s="18" t="s">
        <v>49</v>
      </c>
      <c r="PJC575" s="18" t="s">
        <v>49</v>
      </c>
      <c r="PJD575" s="18" t="s">
        <v>49</v>
      </c>
      <c r="PJE575" s="18" t="s">
        <v>49</v>
      </c>
      <c r="PJF575" s="18" t="s">
        <v>49</v>
      </c>
      <c r="PJG575" s="18" t="s">
        <v>49</v>
      </c>
      <c r="PJH575" s="18" t="s">
        <v>49</v>
      </c>
      <c r="PJI575" s="18" t="s">
        <v>49</v>
      </c>
      <c r="PJJ575" s="18" t="s">
        <v>49</v>
      </c>
      <c r="PJK575" s="18" t="s">
        <v>49</v>
      </c>
      <c r="PJL575" s="18" t="s">
        <v>49</v>
      </c>
      <c r="PJM575" s="18" t="s">
        <v>49</v>
      </c>
      <c r="PJN575" s="18" t="s">
        <v>49</v>
      </c>
      <c r="PJO575" s="18" t="s">
        <v>49</v>
      </c>
      <c r="PJP575" s="18" t="s">
        <v>49</v>
      </c>
      <c r="PJQ575" s="18" t="s">
        <v>49</v>
      </c>
      <c r="PJR575" s="18" t="s">
        <v>49</v>
      </c>
      <c r="PJS575" s="18" t="s">
        <v>49</v>
      </c>
      <c r="PJT575" s="18" t="s">
        <v>49</v>
      </c>
      <c r="PJU575" s="18" t="s">
        <v>49</v>
      </c>
      <c r="PJV575" s="18" t="s">
        <v>49</v>
      </c>
      <c r="PJW575" s="18" t="s">
        <v>49</v>
      </c>
      <c r="PJX575" s="18" t="s">
        <v>49</v>
      </c>
      <c r="PJY575" s="18" t="s">
        <v>49</v>
      </c>
      <c r="PJZ575" s="18" t="s">
        <v>49</v>
      </c>
      <c r="PKA575" s="18" t="s">
        <v>49</v>
      </c>
      <c r="PKB575" s="18" t="s">
        <v>49</v>
      </c>
      <c r="PKC575" s="18" t="s">
        <v>49</v>
      </c>
      <c r="PKD575" s="18" t="s">
        <v>49</v>
      </c>
      <c r="PKE575" s="18" t="s">
        <v>49</v>
      </c>
      <c r="PKF575" s="18" t="s">
        <v>49</v>
      </c>
      <c r="PKG575" s="18" t="s">
        <v>49</v>
      </c>
      <c r="PKH575" s="18" t="s">
        <v>49</v>
      </c>
      <c r="PKI575" s="18" t="s">
        <v>49</v>
      </c>
      <c r="PKJ575" s="18" t="s">
        <v>49</v>
      </c>
      <c r="PKK575" s="18" t="s">
        <v>49</v>
      </c>
      <c r="PKL575" s="18" t="s">
        <v>49</v>
      </c>
      <c r="PKM575" s="18" t="s">
        <v>49</v>
      </c>
      <c r="PKN575" s="18" t="s">
        <v>49</v>
      </c>
      <c r="PKO575" s="18" t="s">
        <v>49</v>
      </c>
      <c r="PKP575" s="18" t="s">
        <v>49</v>
      </c>
      <c r="PKQ575" s="18" t="s">
        <v>49</v>
      </c>
      <c r="PKR575" s="18" t="s">
        <v>49</v>
      </c>
      <c r="PKS575" s="18" t="s">
        <v>49</v>
      </c>
      <c r="PKT575" s="18" t="s">
        <v>49</v>
      </c>
      <c r="PKU575" s="18" t="s">
        <v>49</v>
      </c>
      <c r="PKV575" s="18" t="s">
        <v>49</v>
      </c>
      <c r="PKW575" s="18" t="s">
        <v>49</v>
      </c>
      <c r="PKX575" s="18" t="s">
        <v>49</v>
      </c>
      <c r="PKY575" s="18" t="s">
        <v>49</v>
      </c>
      <c r="PKZ575" s="18" t="s">
        <v>49</v>
      </c>
      <c r="PLA575" s="18" t="s">
        <v>49</v>
      </c>
      <c r="PLB575" s="18" t="s">
        <v>49</v>
      </c>
      <c r="PLC575" s="18" t="s">
        <v>49</v>
      </c>
      <c r="PLD575" s="18" t="s">
        <v>49</v>
      </c>
      <c r="PLE575" s="18" t="s">
        <v>49</v>
      </c>
      <c r="PLF575" s="18" t="s">
        <v>49</v>
      </c>
      <c r="PLG575" s="18" t="s">
        <v>49</v>
      </c>
      <c r="PLH575" s="18" t="s">
        <v>49</v>
      </c>
      <c r="PLI575" s="18" t="s">
        <v>49</v>
      </c>
      <c r="PLJ575" s="18" t="s">
        <v>49</v>
      </c>
      <c r="PLK575" s="18" t="s">
        <v>49</v>
      </c>
      <c r="PLL575" s="18" t="s">
        <v>49</v>
      </c>
      <c r="PLM575" s="18" t="s">
        <v>49</v>
      </c>
      <c r="PLN575" s="18" t="s">
        <v>49</v>
      </c>
      <c r="PLO575" s="18" t="s">
        <v>49</v>
      </c>
      <c r="PLP575" s="18" t="s">
        <v>49</v>
      </c>
      <c r="PLQ575" s="18" t="s">
        <v>49</v>
      </c>
      <c r="PLR575" s="18" t="s">
        <v>49</v>
      </c>
      <c r="PLS575" s="18" t="s">
        <v>49</v>
      </c>
      <c r="PLT575" s="18" t="s">
        <v>49</v>
      </c>
      <c r="PLU575" s="18" t="s">
        <v>49</v>
      </c>
      <c r="PLV575" s="18" t="s">
        <v>49</v>
      </c>
      <c r="PLW575" s="18" t="s">
        <v>49</v>
      </c>
      <c r="PLX575" s="18" t="s">
        <v>49</v>
      </c>
      <c r="PLY575" s="18" t="s">
        <v>49</v>
      </c>
      <c r="PLZ575" s="18" t="s">
        <v>49</v>
      </c>
      <c r="PMA575" s="18" t="s">
        <v>49</v>
      </c>
      <c r="PMB575" s="18" t="s">
        <v>49</v>
      </c>
      <c r="PMC575" s="18" t="s">
        <v>49</v>
      </c>
      <c r="PMD575" s="18" t="s">
        <v>49</v>
      </c>
      <c r="PME575" s="18" t="s">
        <v>49</v>
      </c>
      <c r="PMF575" s="18" t="s">
        <v>49</v>
      </c>
      <c r="PMG575" s="18" t="s">
        <v>49</v>
      </c>
      <c r="PMH575" s="18" t="s">
        <v>49</v>
      </c>
      <c r="PMI575" s="18" t="s">
        <v>49</v>
      </c>
      <c r="PMJ575" s="18" t="s">
        <v>49</v>
      </c>
      <c r="PMK575" s="18" t="s">
        <v>49</v>
      </c>
      <c r="PML575" s="18" t="s">
        <v>49</v>
      </c>
      <c r="PMM575" s="18" t="s">
        <v>49</v>
      </c>
      <c r="PMN575" s="18" t="s">
        <v>49</v>
      </c>
      <c r="PMO575" s="18" t="s">
        <v>49</v>
      </c>
      <c r="PMP575" s="18" t="s">
        <v>49</v>
      </c>
      <c r="PMQ575" s="18" t="s">
        <v>49</v>
      </c>
      <c r="PMR575" s="18" t="s">
        <v>49</v>
      </c>
      <c r="PMS575" s="18" t="s">
        <v>49</v>
      </c>
      <c r="PMT575" s="18" t="s">
        <v>49</v>
      </c>
      <c r="PMU575" s="18" t="s">
        <v>49</v>
      </c>
      <c r="PMV575" s="18" t="s">
        <v>49</v>
      </c>
      <c r="PMW575" s="18" t="s">
        <v>49</v>
      </c>
      <c r="PMX575" s="18" t="s">
        <v>49</v>
      </c>
      <c r="PMY575" s="18" t="s">
        <v>49</v>
      </c>
      <c r="PMZ575" s="18" t="s">
        <v>49</v>
      </c>
      <c r="PNA575" s="18" t="s">
        <v>49</v>
      </c>
      <c r="PNB575" s="18" t="s">
        <v>49</v>
      </c>
      <c r="PNC575" s="18" t="s">
        <v>49</v>
      </c>
      <c r="PND575" s="18" t="s">
        <v>49</v>
      </c>
      <c r="PNE575" s="18" t="s">
        <v>49</v>
      </c>
      <c r="PNF575" s="18" t="s">
        <v>49</v>
      </c>
      <c r="PNG575" s="18" t="s">
        <v>49</v>
      </c>
      <c r="PNH575" s="18" t="s">
        <v>49</v>
      </c>
      <c r="PNI575" s="18" t="s">
        <v>49</v>
      </c>
      <c r="PNJ575" s="18" t="s">
        <v>49</v>
      </c>
      <c r="PNK575" s="18" t="s">
        <v>49</v>
      </c>
      <c r="PNL575" s="18" t="s">
        <v>49</v>
      </c>
      <c r="PNM575" s="18" t="s">
        <v>49</v>
      </c>
      <c r="PNN575" s="18" t="s">
        <v>49</v>
      </c>
      <c r="PNO575" s="18" t="s">
        <v>49</v>
      </c>
      <c r="PNP575" s="18" t="s">
        <v>49</v>
      </c>
      <c r="PNQ575" s="18" t="s">
        <v>49</v>
      </c>
      <c r="PNR575" s="18" t="s">
        <v>49</v>
      </c>
      <c r="PNS575" s="18" t="s">
        <v>49</v>
      </c>
      <c r="PNT575" s="18" t="s">
        <v>49</v>
      </c>
      <c r="PNU575" s="18" t="s">
        <v>49</v>
      </c>
      <c r="PNV575" s="18" t="s">
        <v>49</v>
      </c>
      <c r="PNW575" s="18" t="s">
        <v>49</v>
      </c>
      <c r="PNX575" s="18" t="s">
        <v>49</v>
      </c>
      <c r="PNY575" s="18" t="s">
        <v>49</v>
      </c>
      <c r="PNZ575" s="18" t="s">
        <v>49</v>
      </c>
      <c r="POA575" s="18" t="s">
        <v>49</v>
      </c>
      <c r="POB575" s="18" t="s">
        <v>49</v>
      </c>
      <c r="POC575" s="18" t="s">
        <v>49</v>
      </c>
      <c r="POD575" s="18" t="s">
        <v>49</v>
      </c>
      <c r="POE575" s="18" t="s">
        <v>49</v>
      </c>
      <c r="POF575" s="18" t="s">
        <v>49</v>
      </c>
      <c r="POG575" s="18" t="s">
        <v>49</v>
      </c>
      <c r="POH575" s="18" t="s">
        <v>49</v>
      </c>
      <c r="POI575" s="18" t="s">
        <v>49</v>
      </c>
      <c r="POJ575" s="18" t="s">
        <v>49</v>
      </c>
      <c r="POK575" s="18" t="s">
        <v>49</v>
      </c>
      <c r="POL575" s="18" t="s">
        <v>49</v>
      </c>
      <c r="POM575" s="18" t="s">
        <v>49</v>
      </c>
      <c r="PON575" s="18" t="s">
        <v>49</v>
      </c>
      <c r="POO575" s="18" t="s">
        <v>49</v>
      </c>
      <c r="POP575" s="18" t="s">
        <v>49</v>
      </c>
      <c r="POQ575" s="18" t="s">
        <v>49</v>
      </c>
      <c r="POR575" s="18" t="s">
        <v>49</v>
      </c>
      <c r="POS575" s="18" t="s">
        <v>49</v>
      </c>
      <c r="POT575" s="18" t="s">
        <v>49</v>
      </c>
      <c r="POU575" s="18" t="s">
        <v>49</v>
      </c>
      <c r="POV575" s="18" t="s">
        <v>49</v>
      </c>
      <c r="POW575" s="18" t="s">
        <v>49</v>
      </c>
      <c r="POX575" s="18" t="s">
        <v>49</v>
      </c>
      <c r="POY575" s="18" t="s">
        <v>49</v>
      </c>
      <c r="POZ575" s="18" t="s">
        <v>49</v>
      </c>
      <c r="PPA575" s="18" t="s">
        <v>49</v>
      </c>
      <c r="PPB575" s="18" t="s">
        <v>49</v>
      </c>
      <c r="PPC575" s="18" t="s">
        <v>49</v>
      </c>
      <c r="PPD575" s="18" t="s">
        <v>49</v>
      </c>
      <c r="PPE575" s="18" t="s">
        <v>49</v>
      </c>
      <c r="PPF575" s="18" t="s">
        <v>49</v>
      </c>
      <c r="PPG575" s="18" t="s">
        <v>49</v>
      </c>
      <c r="PPH575" s="18" t="s">
        <v>49</v>
      </c>
      <c r="PPI575" s="18" t="s">
        <v>49</v>
      </c>
      <c r="PPJ575" s="18" t="s">
        <v>49</v>
      </c>
      <c r="PPK575" s="18" t="s">
        <v>49</v>
      </c>
      <c r="PPL575" s="18" t="s">
        <v>49</v>
      </c>
      <c r="PPM575" s="18" t="s">
        <v>49</v>
      </c>
      <c r="PPN575" s="18" t="s">
        <v>49</v>
      </c>
      <c r="PPO575" s="18" t="s">
        <v>49</v>
      </c>
      <c r="PPP575" s="18" t="s">
        <v>49</v>
      </c>
      <c r="PPQ575" s="18" t="s">
        <v>49</v>
      </c>
      <c r="PPR575" s="18" t="s">
        <v>49</v>
      </c>
      <c r="PPS575" s="18" t="s">
        <v>49</v>
      </c>
      <c r="PPT575" s="18" t="s">
        <v>49</v>
      </c>
      <c r="PPU575" s="18" t="s">
        <v>49</v>
      </c>
      <c r="PPV575" s="18" t="s">
        <v>49</v>
      </c>
      <c r="PPW575" s="18" t="s">
        <v>49</v>
      </c>
      <c r="PPX575" s="18" t="s">
        <v>49</v>
      </c>
      <c r="PPY575" s="18" t="s">
        <v>49</v>
      </c>
      <c r="PPZ575" s="18" t="s">
        <v>49</v>
      </c>
      <c r="PQA575" s="18" t="s">
        <v>49</v>
      </c>
      <c r="PQB575" s="18" t="s">
        <v>49</v>
      </c>
      <c r="PQC575" s="18" t="s">
        <v>49</v>
      </c>
      <c r="PQD575" s="18" t="s">
        <v>49</v>
      </c>
      <c r="PQE575" s="18" t="s">
        <v>49</v>
      </c>
      <c r="PQF575" s="18" t="s">
        <v>49</v>
      </c>
      <c r="PQG575" s="18" t="s">
        <v>49</v>
      </c>
      <c r="PQH575" s="18" t="s">
        <v>49</v>
      </c>
      <c r="PQI575" s="18" t="s">
        <v>49</v>
      </c>
      <c r="PQJ575" s="18" t="s">
        <v>49</v>
      </c>
      <c r="PQK575" s="18" t="s">
        <v>49</v>
      </c>
      <c r="PQL575" s="18" t="s">
        <v>49</v>
      </c>
      <c r="PQM575" s="18" t="s">
        <v>49</v>
      </c>
      <c r="PQN575" s="18" t="s">
        <v>49</v>
      </c>
      <c r="PQO575" s="18" t="s">
        <v>49</v>
      </c>
      <c r="PQP575" s="18" t="s">
        <v>49</v>
      </c>
      <c r="PQQ575" s="18" t="s">
        <v>49</v>
      </c>
      <c r="PQR575" s="18" t="s">
        <v>49</v>
      </c>
      <c r="PQS575" s="18" t="s">
        <v>49</v>
      </c>
      <c r="PQT575" s="18" t="s">
        <v>49</v>
      </c>
      <c r="PQU575" s="18" t="s">
        <v>49</v>
      </c>
      <c r="PQV575" s="18" t="s">
        <v>49</v>
      </c>
      <c r="PQW575" s="18" t="s">
        <v>49</v>
      </c>
      <c r="PQX575" s="18" t="s">
        <v>49</v>
      </c>
      <c r="PQY575" s="18" t="s">
        <v>49</v>
      </c>
      <c r="PQZ575" s="18" t="s">
        <v>49</v>
      </c>
      <c r="PRA575" s="18" t="s">
        <v>49</v>
      </c>
      <c r="PRB575" s="18" t="s">
        <v>49</v>
      </c>
      <c r="PRC575" s="18" t="s">
        <v>49</v>
      </c>
      <c r="PRD575" s="18" t="s">
        <v>49</v>
      </c>
      <c r="PRE575" s="18" t="s">
        <v>49</v>
      </c>
      <c r="PRF575" s="18" t="s">
        <v>49</v>
      </c>
      <c r="PRG575" s="18" t="s">
        <v>49</v>
      </c>
      <c r="PRH575" s="18" t="s">
        <v>49</v>
      </c>
      <c r="PRI575" s="18" t="s">
        <v>49</v>
      </c>
      <c r="PRJ575" s="18" t="s">
        <v>49</v>
      </c>
      <c r="PRK575" s="18" t="s">
        <v>49</v>
      </c>
      <c r="PRL575" s="18" t="s">
        <v>49</v>
      </c>
      <c r="PRM575" s="18" t="s">
        <v>49</v>
      </c>
      <c r="PRN575" s="18" t="s">
        <v>49</v>
      </c>
      <c r="PRO575" s="18" t="s">
        <v>49</v>
      </c>
      <c r="PRP575" s="18" t="s">
        <v>49</v>
      </c>
      <c r="PRQ575" s="18" t="s">
        <v>49</v>
      </c>
      <c r="PRR575" s="18" t="s">
        <v>49</v>
      </c>
      <c r="PRS575" s="18" t="s">
        <v>49</v>
      </c>
      <c r="PRT575" s="18" t="s">
        <v>49</v>
      </c>
      <c r="PRU575" s="18" t="s">
        <v>49</v>
      </c>
      <c r="PRV575" s="18" t="s">
        <v>49</v>
      </c>
      <c r="PRW575" s="18" t="s">
        <v>49</v>
      </c>
      <c r="PRX575" s="18" t="s">
        <v>49</v>
      </c>
      <c r="PRY575" s="18" t="s">
        <v>49</v>
      </c>
      <c r="PRZ575" s="18" t="s">
        <v>49</v>
      </c>
      <c r="PSA575" s="18" t="s">
        <v>49</v>
      </c>
      <c r="PSB575" s="18" t="s">
        <v>49</v>
      </c>
      <c r="PSC575" s="18" t="s">
        <v>49</v>
      </c>
      <c r="PSD575" s="18" t="s">
        <v>49</v>
      </c>
      <c r="PSE575" s="18" t="s">
        <v>49</v>
      </c>
      <c r="PSF575" s="18" t="s">
        <v>49</v>
      </c>
      <c r="PSG575" s="18" t="s">
        <v>49</v>
      </c>
      <c r="PSH575" s="18" t="s">
        <v>49</v>
      </c>
      <c r="PSI575" s="18" t="s">
        <v>49</v>
      </c>
      <c r="PSJ575" s="18" t="s">
        <v>49</v>
      </c>
      <c r="PSK575" s="18" t="s">
        <v>49</v>
      </c>
      <c r="PSL575" s="18" t="s">
        <v>49</v>
      </c>
      <c r="PSM575" s="18" t="s">
        <v>49</v>
      </c>
      <c r="PSN575" s="18" t="s">
        <v>49</v>
      </c>
      <c r="PSO575" s="18" t="s">
        <v>49</v>
      </c>
      <c r="PSP575" s="18" t="s">
        <v>49</v>
      </c>
      <c r="PSQ575" s="18" t="s">
        <v>49</v>
      </c>
      <c r="PSR575" s="18" t="s">
        <v>49</v>
      </c>
      <c r="PSS575" s="18" t="s">
        <v>49</v>
      </c>
      <c r="PST575" s="18" t="s">
        <v>49</v>
      </c>
      <c r="PSU575" s="18" t="s">
        <v>49</v>
      </c>
      <c r="PSV575" s="18" t="s">
        <v>49</v>
      </c>
      <c r="PSW575" s="18" t="s">
        <v>49</v>
      </c>
      <c r="PSX575" s="18" t="s">
        <v>49</v>
      </c>
      <c r="PSY575" s="18" t="s">
        <v>49</v>
      </c>
      <c r="PSZ575" s="18" t="s">
        <v>49</v>
      </c>
      <c r="PTA575" s="18" t="s">
        <v>49</v>
      </c>
      <c r="PTB575" s="18" t="s">
        <v>49</v>
      </c>
      <c r="PTC575" s="18" t="s">
        <v>49</v>
      </c>
      <c r="PTD575" s="18" t="s">
        <v>49</v>
      </c>
      <c r="PTE575" s="18" t="s">
        <v>49</v>
      </c>
      <c r="PTF575" s="18" t="s">
        <v>49</v>
      </c>
      <c r="PTG575" s="18" t="s">
        <v>49</v>
      </c>
      <c r="PTH575" s="18" t="s">
        <v>49</v>
      </c>
      <c r="PTI575" s="18" t="s">
        <v>49</v>
      </c>
      <c r="PTJ575" s="18" t="s">
        <v>49</v>
      </c>
      <c r="PTK575" s="18" t="s">
        <v>49</v>
      </c>
      <c r="PTL575" s="18" t="s">
        <v>49</v>
      </c>
      <c r="PTM575" s="18" t="s">
        <v>49</v>
      </c>
      <c r="PTN575" s="18" t="s">
        <v>49</v>
      </c>
      <c r="PTO575" s="18" t="s">
        <v>49</v>
      </c>
      <c r="PTP575" s="18" t="s">
        <v>49</v>
      </c>
      <c r="PTQ575" s="18" t="s">
        <v>49</v>
      </c>
      <c r="PTR575" s="18" t="s">
        <v>49</v>
      </c>
      <c r="PTS575" s="18" t="s">
        <v>49</v>
      </c>
      <c r="PTT575" s="18" t="s">
        <v>49</v>
      </c>
      <c r="PTU575" s="18" t="s">
        <v>49</v>
      </c>
      <c r="PTV575" s="18" t="s">
        <v>49</v>
      </c>
      <c r="PTW575" s="18" t="s">
        <v>49</v>
      </c>
      <c r="PTX575" s="18" t="s">
        <v>49</v>
      </c>
      <c r="PTY575" s="18" t="s">
        <v>49</v>
      </c>
      <c r="PTZ575" s="18" t="s">
        <v>49</v>
      </c>
      <c r="PUA575" s="18" t="s">
        <v>49</v>
      </c>
      <c r="PUB575" s="18" t="s">
        <v>49</v>
      </c>
      <c r="PUC575" s="18" t="s">
        <v>49</v>
      </c>
      <c r="PUD575" s="18" t="s">
        <v>49</v>
      </c>
      <c r="PUE575" s="18" t="s">
        <v>49</v>
      </c>
      <c r="PUF575" s="18" t="s">
        <v>49</v>
      </c>
      <c r="PUG575" s="18" t="s">
        <v>49</v>
      </c>
      <c r="PUH575" s="18" t="s">
        <v>49</v>
      </c>
      <c r="PUI575" s="18" t="s">
        <v>49</v>
      </c>
      <c r="PUJ575" s="18" t="s">
        <v>49</v>
      </c>
      <c r="PUK575" s="18" t="s">
        <v>49</v>
      </c>
      <c r="PUL575" s="18" t="s">
        <v>49</v>
      </c>
      <c r="PUM575" s="18" t="s">
        <v>49</v>
      </c>
      <c r="PUN575" s="18" t="s">
        <v>49</v>
      </c>
      <c r="PUO575" s="18" t="s">
        <v>49</v>
      </c>
      <c r="PUP575" s="18" t="s">
        <v>49</v>
      </c>
      <c r="PUQ575" s="18" t="s">
        <v>49</v>
      </c>
      <c r="PUR575" s="18" t="s">
        <v>49</v>
      </c>
      <c r="PUS575" s="18" t="s">
        <v>49</v>
      </c>
      <c r="PUT575" s="18" t="s">
        <v>49</v>
      </c>
      <c r="PUU575" s="18" t="s">
        <v>49</v>
      </c>
      <c r="PUV575" s="18" t="s">
        <v>49</v>
      </c>
      <c r="PUW575" s="18" t="s">
        <v>49</v>
      </c>
      <c r="PUX575" s="18" t="s">
        <v>49</v>
      </c>
      <c r="PUY575" s="18" t="s">
        <v>49</v>
      </c>
      <c r="PUZ575" s="18" t="s">
        <v>49</v>
      </c>
      <c r="PVA575" s="18" t="s">
        <v>49</v>
      </c>
      <c r="PVB575" s="18" t="s">
        <v>49</v>
      </c>
      <c r="PVC575" s="18" t="s">
        <v>49</v>
      </c>
      <c r="PVD575" s="18" t="s">
        <v>49</v>
      </c>
      <c r="PVE575" s="18" t="s">
        <v>49</v>
      </c>
      <c r="PVF575" s="18" t="s">
        <v>49</v>
      </c>
      <c r="PVG575" s="18" t="s">
        <v>49</v>
      </c>
      <c r="PVH575" s="18" t="s">
        <v>49</v>
      </c>
      <c r="PVI575" s="18" t="s">
        <v>49</v>
      </c>
      <c r="PVJ575" s="18" t="s">
        <v>49</v>
      </c>
      <c r="PVK575" s="18" t="s">
        <v>49</v>
      </c>
      <c r="PVL575" s="18" t="s">
        <v>49</v>
      </c>
      <c r="PVM575" s="18" t="s">
        <v>49</v>
      </c>
      <c r="PVN575" s="18" t="s">
        <v>49</v>
      </c>
      <c r="PVO575" s="18" t="s">
        <v>49</v>
      </c>
      <c r="PVP575" s="18" t="s">
        <v>49</v>
      </c>
      <c r="PVQ575" s="18" t="s">
        <v>49</v>
      </c>
      <c r="PVR575" s="18" t="s">
        <v>49</v>
      </c>
      <c r="PVS575" s="18" t="s">
        <v>49</v>
      </c>
      <c r="PVT575" s="18" t="s">
        <v>49</v>
      </c>
      <c r="PVU575" s="18" t="s">
        <v>49</v>
      </c>
      <c r="PVV575" s="18" t="s">
        <v>49</v>
      </c>
      <c r="PVW575" s="18" t="s">
        <v>49</v>
      </c>
      <c r="PVX575" s="18" t="s">
        <v>49</v>
      </c>
      <c r="PVY575" s="18" t="s">
        <v>49</v>
      </c>
      <c r="PVZ575" s="18" t="s">
        <v>49</v>
      </c>
      <c r="PWA575" s="18" t="s">
        <v>49</v>
      </c>
      <c r="PWB575" s="18" t="s">
        <v>49</v>
      </c>
      <c r="PWC575" s="18" t="s">
        <v>49</v>
      </c>
      <c r="PWD575" s="18" t="s">
        <v>49</v>
      </c>
      <c r="PWE575" s="18" t="s">
        <v>49</v>
      </c>
      <c r="PWF575" s="18" t="s">
        <v>49</v>
      </c>
      <c r="PWG575" s="18" t="s">
        <v>49</v>
      </c>
      <c r="PWH575" s="18" t="s">
        <v>49</v>
      </c>
      <c r="PWI575" s="18" t="s">
        <v>49</v>
      </c>
      <c r="PWJ575" s="18" t="s">
        <v>49</v>
      </c>
      <c r="PWK575" s="18" t="s">
        <v>49</v>
      </c>
      <c r="PWL575" s="18" t="s">
        <v>49</v>
      </c>
      <c r="PWM575" s="18" t="s">
        <v>49</v>
      </c>
      <c r="PWN575" s="18" t="s">
        <v>49</v>
      </c>
      <c r="PWO575" s="18" t="s">
        <v>49</v>
      </c>
      <c r="PWP575" s="18" t="s">
        <v>49</v>
      </c>
      <c r="PWQ575" s="18" t="s">
        <v>49</v>
      </c>
      <c r="PWR575" s="18" t="s">
        <v>49</v>
      </c>
      <c r="PWS575" s="18" t="s">
        <v>49</v>
      </c>
      <c r="PWT575" s="18" t="s">
        <v>49</v>
      </c>
      <c r="PWU575" s="18" t="s">
        <v>49</v>
      </c>
      <c r="PWV575" s="18" t="s">
        <v>49</v>
      </c>
      <c r="PWW575" s="18" t="s">
        <v>49</v>
      </c>
      <c r="PWX575" s="18" t="s">
        <v>49</v>
      </c>
      <c r="PWY575" s="18" t="s">
        <v>49</v>
      </c>
      <c r="PWZ575" s="18" t="s">
        <v>49</v>
      </c>
      <c r="PXA575" s="18" t="s">
        <v>49</v>
      </c>
      <c r="PXB575" s="18" t="s">
        <v>49</v>
      </c>
      <c r="PXC575" s="18" t="s">
        <v>49</v>
      </c>
      <c r="PXD575" s="18" t="s">
        <v>49</v>
      </c>
      <c r="PXE575" s="18" t="s">
        <v>49</v>
      </c>
      <c r="PXF575" s="18" t="s">
        <v>49</v>
      </c>
      <c r="PXG575" s="18" t="s">
        <v>49</v>
      </c>
      <c r="PXH575" s="18" t="s">
        <v>49</v>
      </c>
      <c r="PXI575" s="18" t="s">
        <v>49</v>
      </c>
      <c r="PXJ575" s="18" t="s">
        <v>49</v>
      </c>
      <c r="PXK575" s="18" t="s">
        <v>49</v>
      </c>
      <c r="PXL575" s="18" t="s">
        <v>49</v>
      </c>
      <c r="PXM575" s="18" t="s">
        <v>49</v>
      </c>
      <c r="PXN575" s="18" t="s">
        <v>49</v>
      </c>
      <c r="PXO575" s="18" t="s">
        <v>49</v>
      </c>
      <c r="PXP575" s="18" t="s">
        <v>49</v>
      </c>
      <c r="PXQ575" s="18" t="s">
        <v>49</v>
      </c>
      <c r="PXR575" s="18" t="s">
        <v>49</v>
      </c>
      <c r="PXS575" s="18" t="s">
        <v>49</v>
      </c>
      <c r="PXT575" s="18" t="s">
        <v>49</v>
      </c>
      <c r="PXU575" s="18" t="s">
        <v>49</v>
      </c>
      <c r="PXV575" s="18" t="s">
        <v>49</v>
      </c>
      <c r="PXW575" s="18" t="s">
        <v>49</v>
      </c>
      <c r="PXX575" s="18" t="s">
        <v>49</v>
      </c>
      <c r="PXY575" s="18" t="s">
        <v>49</v>
      </c>
      <c r="PXZ575" s="18" t="s">
        <v>49</v>
      </c>
      <c r="PYA575" s="18" t="s">
        <v>49</v>
      </c>
      <c r="PYB575" s="18" t="s">
        <v>49</v>
      </c>
      <c r="PYC575" s="18" t="s">
        <v>49</v>
      </c>
      <c r="PYD575" s="18" t="s">
        <v>49</v>
      </c>
      <c r="PYE575" s="18" t="s">
        <v>49</v>
      </c>
      <c r="PYF575" s="18" t="s">
        <v>49</v>
      </c>
      <c r="PYG575" s="18" t="s">
        <v>49</v>
      </c>
      <c r="PYH575" s="18" t="s">
        <v>49</v>
      </c>
      <c r="PYI575" s="18" t="s">
        <v>49</v>
      </c>
      <c r="PYJ575" s="18" t="s">
        <v>49</v>
      </c>
      <c r="PYK575" s="18" t="s">
        <v>49</v>
      </c>
      <c r="PYL575" s="18" t="s">
        <v>49</v>
      </c>
      <c r="PYM575" s="18" t="s">
        <v>49</v>
      </c>
      <c r="PYN575" s="18" t="s">
        <v>49</v>
      </c>
      <c r="PYO575" s="18" t="s">
        <v>49</v>
      </c>
      <c r="PYP575" s="18" t="s">
        <v>49</v>
      </c>
      <c r="PYQ575" s="18" t="s">
        <v>49</v>
      </c>
      <c r="PYR575" s="18" t="s">
        <v>49</v>
      </c>
      <c r="PYS575" s="18" t="s">
        <v>49</v>
      </c>
      <c r="PYT575" s="18" t="s">
        <v>49</v>
      </c>
      <c r="PYU575" s="18" t="s">
        <v>49</v>
      </c>
      <c r="PYV575" s="18" t="s">
        <v>49</v>
      </c>
      <c r="PYW575" s="18" t="s">
        <v>49</v>
      </c>
      <c r="PYX575" s="18" t="s">
        <v>49</v>
      </c>
      <c r="PYY575" s="18" t="s">
        <v>49</v>
      </c>
      <c r="PYZ575" s="18" t="s">
        <v>49</v>
      </c>
      <c r="PZA575" s="18" t="s">
        <v>49</v>
      </c>
      <c r="PZB575" s="18" t="s">
        <v>49</v>
      </c>
      <c r="PZC575" s="18" t="s">
        <v>49</v>
      </c>
      <c r="PZD575" s="18" t="s">
        <v>49</v>
      </c>
      <c r="PZE575" s="18" t="s">
        <v>49</v>
      </c>
      <c r="PZF575" s="18" t="s">
        <v>49</v>
      </c>
      <c r="PZG575" s="18" t="s">
        <v>49</v>
      </c>
      <c r="PZH575" s="18" t="s">
        <v>49</v>
      </c>
      <c r="PZI575" s="18" t="s">
        <v>49</v>
      </c>
      <c r="PZJ575" s="18" t="s">
        <v>49</v>
      </c>
      <c r="PZK575" s="18" t="s">
        <v>49</v>
      </c>
      <c r="PZL575" s="18" t="s">
        <v>49</v>
      </c>
      <c r="PZM575" s="18" t="s">
        <v>49</v>
      </c>
      <c r="PZN575" s="18" t="s">
        <v>49</v>
      </c>
      <c r="PZO575" s="18" t="s">
        <v>49</v>
      </c>
      <c r="PZP575" s="18" t="s">
        <v>49</v>
      </c>
      <c r="PZQ575" s="18" t="s">
        <v>49</v>
      </c>
      <c r="PZR575" s="18" t="s">
        <v>49</v>
      </c>
      <c r="PZS575" s="18" t="s">
        <v>49</v>
      </c>
      <c r="PZT575" s="18" t="s">
        <v>49</v>
      </c>
      <c r="PZU575" s="18" t="s">
        <v>49</v>
      </c>
      <c r="PZV575" s="18" t="s">
        <v>49</v>
      </c>
      <c r="PZW575" s="18" t="s">
        <v>49</v>
      </c>
      <c r="PZX575" s="18" t="s">
        <v>49</v>
      </c>
      <c r="PZY575" s="18" t="s">
        <v>49</v>
      </c>
      <c r="PZZ575" s="18" t="s">
        <v>49</v>
      </c>
      <c r="QAA575" s="18" t="s">
        <v>49</v>
      </c>
      <c r="QAB575" s="18" t="s">
        <v>49</v>
      </c>
      <c r="QAC575" s="18" t="s">
        <v>49</v>
      </c>
      <c r="QAD575" s="18" t="s">
        <v>49</v>
      </c>
      <c r="QAE575" s="18" t="s">
        <v>49</v>
      </c>
      <c r="QAF575" s="18" t="s">
        <v>49</v>
      </c>
      <c r="QAG575" s="18" t="s">
        <v>49</v>
      </c>
      <c r="QAH575" s="18" t="s">
        <v>49</v>
      </c>
      <c r="QAI575" s="18" t="s">
        <v>49</v>
      </c>
      <c r="QAJ575" s="18" t="s">
        <v>49</v>
      </c>
      <c r="QAK575" s="18" t="s">
        <v>49</v>
      </c>
      <c r="QAL575" s="18" t="s">
        <v>49</v>
      </c>
      <c r="QAM575" s="18" t="s">
        <v>49</v>
      </c>
      <c r="QAN575" s="18" t="s">
        <v>49</v>
      </c>
      <c r="QAO575" s="18" t="s">
        <v>49</v>
      </c>
      <c r="QAP575" s="18" t="s">
        <v>49</v>
      </c>
      <c r="QAQ575" s="18" t="s">
        <v>49</v>
      </c>
      <c r="QAR575" s="18" t="s">
        <v>49</v>
      </c>
      <c r="QAS575" s="18" t="s">
        <v>49</v>
      </c>
      <c r="QAT575" s="18" t="s">
        <v>49</v>
      </c>
      <c r="QAU575" s="18" t="s">
        <v>49</v>
      </c>
      <c r="QAV575" s="18" t="s">
        <v>49</v>
      </c>
      <c r="QAW575" s="18" t="s">
        <v>49</v>
      </c>
      <c r="QAX575" s="18" t="s">
        <v>49</v>
      </c>
      <c r="QAY575" s="18" t="s">
        <v>49</v>
      </c>
      <c r="QAZ575" s="18" t="s">
        <v>49</v>
      </c>
      <c r="QBA575" s="18" t="s">
        <v>49</v>
      </c>
      <c r="QBB575" s="18" t="s">
        <v>49</v>
      </c>
      <c r="QBC575" s="18" t="s">
        <v>49</v>
      </c>
      <c r="QBD575" s="18" t="s">
        <v>49</v>
      </c>
      <c r="QBE575" s="18" t="s">
        <v>49</v>
      </c>
      <c r="QBF575" s="18" t="s">
        <v>49</v>
      </c>
      <c r="QBG575" s="18" t="s">
        <v>49</v>
      </c>
      <c r="QBH575" s="18" t="s">
        <v>49</v>
      </c>
      <c r="QBI575" s="18" t="s">
        <v>49</v>
      </c>
      <c r="QBJ575" s="18" t="s">
        <v>49</v>
      </c>
      <c r="QBK575" s="18" t="s">
        <v>49</v>
      </c>
      <c r="QBL575" s="18" t="s">
        <v>49</v>
      </c>
      <c r="QBM575" s="18" t="s">
        <v>49</v>
      </c>
      <c r="QBN575" s="18" t="s">
        <v>49</v>
      </c>
      <c r="QBO575" s="18" t="s">
        <v>49</v>
      </c>
      <c r="QBP575" s="18" t="s">
        <v>49</v>
      </c>
      <c r="QBQ575" s="18" t="s">
        <v>49</v>
      </c>
      <c r="QBR575" s="18" t="s">
        <v>49</v>
      </c>
      <c r="QBS575" s="18" t="s">
        <v>49</v>
      </c>
      <c r="QBT575" s="18" t="s">
        <v>49</v>
      </c>
      <c r="QBU575" s="18" t="s">
        <v>49</v>
      </c>
      <c r="QBV575" s="18" t="s">
        <v>49</v>
      </c>
      <c r="QBW575" s="18" t="s">
        <v>49</v>
      </c>
      <c r="QBX575" s="18" t="s">
        <v>49</v>
      </c>
      <c r="QBY575" s="18" t="s">
        <v>49</v>
      </c>
      <c r="QBZ575" s="18" t="s">
        <v>49</v>
      </c>
      <c r="QCA575" s="18" t="s">
        <v>49</v>
      </c>
      <c r="QCB575" s="18" t="s">
        <v>49</v>
      </c>
      <c r="QCC575" s="18" t="s">
        <v>49</v>
      </c>
      <c r="QCD575" s="18" t="s">
        <v>49</v>
      </c>
      <c r="QCE575" s="18" t="s">
        <v>49</v>
      </c>
      <c r="QCF575" s="18" t="s">
        <v>49</v>
      </c>
      <c r="QCG575" s="18" t="s">
        <v>49</v>
      </c>
      <c r="QCH575" s="18" t="s">
        <v>49</v>
      </c>
      <c r="QCI575" s="18" t="s">
        <v>49</v>
      </c>
      <c r="QCJ575" s="18" t="s">
        <v>49</v>
      </c>
      <c r="QCK575" s="18" t="s">
        <v>49</v>
      </c>
      <c r="QCL575" s="18" t="s">
        <v>49</v>
      </c>
      <c r="QCM575" s="18" t="s">
        <v>49</v>
      </c>
      <c r="QCN575" s="18" t="s">
        <v>49</v>
      </c>
      <c r="QCO575" s="18" t="s">
        <v>49</v>
      </c>
      <c r="QCP575" s="18" t="s">
        <v>49</v>
      </c>
      <c r="QCQ575" s="18" t="s">
        <v>49</v>
      </c>
      <c r="QCR575" s="18" t="s">
        <v>49</v>
      </c>
      <c r="QCS575" s="18" t="s">
        <v>49</v>
      </c>
      <c r="QCT575" s="18" t="s">
        <v>49</v>
      </c>
      <c r="QCU575" s="18" t="s">
        <v>49</v>
      </c>
      <c r="QCV575" s="18" t="s">
        <v>49</v>
      </c>
      <c r="QCW575" s="18" t="s">
        <v>49</v>
      </c>
      <c r="QCX575" s="18" t="s">
        <v>49</v>
      </c>
      <c r="QCY575" s="18" t="s">
        <v>49</v>
      </c>
      <c r="QCZ575" s="18" t="s">
        <v>49</v>
      </c>
      <c r="QDA575" s="18" t="s">
        <v>49</v>
      </c>
      <c r="QDB575" s="18" t="s">
        <v>49</v>
      </c>
      <c r="QDC575" s="18" t="s">
        <v>49</v>
      </c>
      <c r="QDD575" s="18" t="s">
        <v>49</v>
      </c>
      <c r="QDE575" s="18" t="s">
        <v>49</v>
      </c>
      <c r="QDF575" s="18" t="s">
        <v>49</v>
      </c>
      <c r="QDG575" s="18" t="s">
        <v>49</v>
      </c>
      <c r="QDH575" s="18" t="s">
        <v>49</v>
      </c>
      <c r="QDI575" s="18" t="s">
        <v>49</v>
      </c>
      <c r="QDJ575" s="18" t="s">
        <v>49</v>
      </c>
      <c r="QDK575" s="18" t="s">
        <v>49</v>
      </c>
      <c r="QDL575" s="18" t="s">
        <v>49</v>
      </c>
      <c r="QDM575" s="18" t="s">
        <v>49</v>
      </c>
      <c r="QDN575" s="18" t="s">
        <v>49</v>
      </c>
      <c r="QDO575" s="18" t="s">
        <v>49</v>
      </c>
      <c r="QDP575" s="18" t="s">
        <v>49</v>
      </c>
      <c r="QDQ575" s="18" t="s">
        <v>49</v>
      </c>
      <c r="QDR575" s="18" t="s">
        <v>49</v>
      </c>
      <c r="QDS575" s="18" t="s">
        <v>49</v>
      </c>
      <c r="QDT575" s="18" t="s">
        <v>49</v>
      </c>
      <c r="QDU575" s="18" t="s">
        <v>49</v>
      </c>
      <c r="QDV575" s="18" t="s">
        <v>49</v>
      </c>
      <c r="QDW575" s="18" t="s">
        <v>49</v>
      </c>
      <c r="QDX575" s="18" t="s">
        <v>49</v>
      </c>
      <c r="QDY575" s="18" t="s">
        <v>49</v>
      </c>
      <c r="QDZ575" s="18" t="s">
        <v>49</v>
      </c>
      <c r="QEA575" s="18" t="s">
        <v>49</v>
      </c>
      <c r="QEB575" s="18" t="s">
        <v>49</v>
      </c>
      <c r="QEC575" s="18" t="s">
        <v>49</v>
      </c>
      <c r="QED575" s="18" t="s">
        <v>49</v>
      </c>
      <c r="QEE575" s="18" t="s">
        <v>49</v>
      </c>
      <c r="QEF575" s="18" t="s">
        <v>49</v>
      </c>
      <c r="QEG575" s="18" t="s">
        <v>49</v>
      </c>
      <c r="QEH575" s="18" t="s">
        <v>49</v>
      </c>
      <c r="QEI575" s="18" t="s">
        <v>49</v>
      </c>
      <c r="QEJ575" s="18" t="s">
        <v>49</v>
      </c>
      <c r="QEK575" s="18" t="s">
        <v>49</v>
      </c>
      <c r="QEL575" s="18" t="s">
        <v>49</v>
      </c>
      <c r="QEM575" s="18" t="s">
        <v>49</v>
      </c>
      <c r="QEN575" s="18" t="s">
        <v>49</v>
      </c>
      <c r="QEO575" s="18" t="s">
        <v>49</v>
      </c>
      <c r="QEP575" s="18" t="s">
        <v>49</v>
      </c>
      <c r="QEQ575" s="18" t="s">
        <v>49</v>
      </c>
      <c r="QER575" s="18" t="s">
        <v>49</v>
      </c>
      <c r="QES575" s="18" t="s">
        <v>49</v>
      </c>
      <c r="QET575" s="18" t="s">
        <v>49</v>
      </c>
      <c r="QEU575" s="18" t="s">
        <v>49</v>
      </c>
      <c r="QEV575" s="18" t="s">
        <v>49</v>
      </c>
      <c r="QEW575" s="18" t="s">
        <v>49</v>
      </c>
      <c r="QEX575" s="18" t="s">
        <v>49</v>
      </c>
      <c r="QEY575" s="18" t="s">
        <v>49</v>
      </c>
      <c r="QEZ575" s="18" t="s">
        <v>49</v>
      </c>
      <c r="QFA575" s="18" t="s">
        <v>49</v>
      </c>
      <c r="QFB575" s="18" t="s">
        <v>49</v>
      </c>
      <c r="QFC575" s="18" t="s">
        <v>49</v>
      </c>
      <c r="QFD575" s="18" t="s">
        <v>49</v>
      </c>
      <c r="QFE575" s="18" t="s">
        <v>49</v>
      </c>
      <c r="QFF575" s="18" t="s">
        <v>49</v>
      </c>
      <c r="QFG575" s="18" t="s">
        <v>49</v>
      </c>
      <c r="QFH575" s="18" t="s">
        <v>49</v>
      </c>
      <c r="QFI575" s="18" t="s">
        <v>49</v>
      </c>
      <c r="QFJ575" s="18" t="s">
        <v>49</v>
      </c>
      <c r="QFK575" s="18" t="s">
        <v>49</v>
      </c>
      <c r="QFL575" s="18" t="s">
        <v>49</v>
      </c>
      <c r="QFM575" s="18" t="s">
        <v>49</v>
      </c>
      <c r="QFN575" s="18" t="s">
        <v>49</v>
      </c>
      <c r="QFO575" s="18" t="s">
        <v>49</v>
      </c>
      <c r="QFP575" s="18" t="s">
        <v>49</v>
      </c>
      <c r="QFQ575" s="18" t="s">
        <v>49</v>
      </c>
      <c r="QFR575" s="18" t="s">
        <v>49</v>
      </c>
      <c r="QFS575" s="18" t="s">
        <v>49</v>
      </c>
      <c r="QFT575" s="18" t="s">
        <v>49</v>
      </c>
      <c r="QFU575" s="18" t="s">
        <v>49</v>
      </c>
      <c r="QFV575" s="18" t="s">
        <v>49</v>
      </c>
      <c r="QFW575" s="18" t="s">
        <v>49</v>
      </c>
      <c r="QFX575" s="18" t="s">
        <v>49</v>
      </c>
      <c r="QFY575" s="18" t="s">
        <v>49</v>
      </c>
      <c r="QFZ575" s="18" t="s">
        <v>49</v>
      </c>
      <c r="QGA575" s="18" t="s">
        <v>49</v>
      </c>
      <c r="QGB575" s="18" t="s">
        <v>49</v>
      </c>
      <c r="QGC575" s="18" t="s">
        <v>49</v>
      </c>
      <c r="QGD575" s="18" t="s">
        <v>49</v>
      </c>
      <c r="QGE575" s="18" t="s">
        <v>49</v>
      </c>
      <c r="QGF575" s="18" t="s">
        <v>49</v>
      </c>
      <c r="QGG575" s="18" t="s">
        <v>49</v>
      </c>
      <c r="QGH575" s="18" t="s">
        <v>49</v>
      </c>
      <c r="QGI575" s="18" t="s">
        <v>49</v>
      </c>
      <c r="QGJ575" s="18" t="s">
        <v>49</v>
      </c>
      <c r="QGK575" s="18" t="s">
        <v>49</v>
      </c>
      <c r="QGL575" s="18" t="s">
        <v>49</v>
      </c>
      <c r="QGM575" s="18" t="s">
        <v>49</v>
      </c>
      <c r="QGN575" s="18" t="s">
        <v>49</v>
      </c>
      <c r="QGO575" s="18" t="s">
        <v>49</v>
      </c>
      <c r="QGP575" s="18" t="s">
        <v>49</v>
      </c>
      <c r="QGQ575" s="18" t="s">
        <v>49</v>
      </c>
      <c r="QGR575" s="18" t="s">
        <v>49</v>
      </c>
      <c r="QGS575" s="18" t="s">
        <v>49</v>
      </c>
      <c r="QGT575" s="18" t="s">
        <v>49</v>
      </c>
      <c r="QGU575" s="18" t="s">
        <v>49</v>
      </c>
      <c r="QGV575" s="18" t="s">
        <v>49</v>
      </c>
      <c r="QGW575" s="18" t="s">
        <v>49</v>
      </c>
      <c r="QGX575" s="18" t="s">
        <v>49</v>
      </c>
      <c r="QGY575" s="18" t="s">
        <v>49</v>
      </c>
      <c r="QGZ575" s="18" t="s">
        <v>49</v>
      </c>
      <c r="QHA575" s="18" t="s">
        <v>49</v>
      </c>
      <c r="QHB575" s="18" t="s">
        <v>49</v>
      </c>
      <c r="QHC575" s="18" t="s">
        <v>49</v>
      </c>
      <c r="QHD575" s="18" t="s">
        <v>49</v>
      </c>
      <c r="QHE575" s="18" t="s">
        <v>49</v>
      </c>
      <c r="QHF575" s="18" t="s">
        <v>49</v>
      </c>
      <c r="QHG575" s="18" t="s">
        <v>49</v>
      </c>
      <c r="QHH575" s="18" t="s">
        <v>49</v>
      </c>
      <c r="QHI575" s="18" t="s">
        <v>49</v>
      </c>
      <c r="QHJ575" s="18" t="s">
        <v>49</v>
      </c>
      <c r="QHK575" s="18" t="s">
        <v>49</v>
      </c>
      <c r="QHL575" s="18" t="s">
        <v>49</v>
      </c>
      <c r="QHM575" s="18" t="s">
        <v>49</v>
      </c>
      <c r="QHN575" s="18" t="s">
        <v>49</v>
      </c>
      <c r="QHO575" s="18" t="s">
        <v>49</v>
      </c>
      <c r="QHP575" s="18" t="s">
        <v>49</v>
      </c>
      <c r="QHQ575" s="18" t="s">
        <v>49</v>
      </c>
      <c r="QHR575" s="18" t="s">
        <v>49</v>
      </c>
      <c r="QHS575" s="18" t="s">
        <v>49</v>
      </c>
      <c r="QHT575" s="18" t="s">
        <v>49</v>
      </c>
      <c r="QHU575" s="18" t="s">
        <v>49</v>
      </c>
      <c r="QHV575" s="18" t="s">
        <v>49</v>
      </c>
      <c r="QHW575" s="18" t="s">
        <v>49</v>
      </c>
      <c r="QHX575" s="18" t="s">
        <v>49</v>
      </c>
      <c r="QHY575" s="18" t="s">
        <v>49</v>
      </c>
      <c r="QHZ575" s="18" t="s">
        <v>49</v>
      </c>
      <c r="QIA575" s="18" t="s">
        <v>49</v>
      </c>
      <c r="QIB575" s="18" t="s">
        <v>49</v>
      </c>
      <c r="QIC575" s="18" t="s">
        <v>49</v>
      </c>
      <c r="QID575" s="18" t="s">
        <v>49</v>
      </c>
      <c r="QIE575" s="18" t="s">
        <v>49</v>
      </c>
      <c r="QIF575" s="18" t="s">
        <v>49</v>
      </c>
      <c r="QIG575" s="18" t="s">
        <v>49</v>
      </c>
      <c r="QIH575" s="18" t="s">
        <v>49</v>
      </c>
      <c r="QII575" s="18" t="s">
        <v>49</v>
      </c>
      <c r="QIJ575" s="18" t="s">
        <v>49</v>
      </c>
      <c r="QIK575" s="18" t="s">
        <v>49</v>
      </c>
      <c r="QIL575" s="18" t="s">
        <v>49</v>
      </c>
      <c r="QIM575" s="18" t="s">
        <v>49</v>
      </c>
      <c r="QIN575" s="18" t="s">
        <v>49</v>
      </c>
      <c r="QIO575" s="18" t="s">
        <v>49</v>
      </c>
      <c r="QIP575" s="18" t="s">
        <v>49</v>
      </c>
      <c r="QIQ575" s="18" t="s">
        <v>49</v>
      </c>
      <c r="QIR575" s="18" t="s">
        <v>49</v>
      </c>
      <c r="QIS575" s="18" t="s">
        <v>49</v>
      </c>
      <c r="QIT575" s="18" t="s">
        <v>49</v>
      </c>
      <c r="QIU575" s="18" t="s">
        <v>49</v>
      </c>
      <c r="QIV575" s="18" t="s">
        <v>49</v>
      </c>
      <c r="QIW575" s="18" t="s">
        <v>49</v>
      </c>
      <c r="QIX575" s="18" t="s">
        <v>49</v>
      </c>
      <c r="QIY575" s="18" t="s">
        <v>49</v>
      </c>
      <c r="QIZ575" s="18" t="s">
        <v>49</v>
      </c>
      <c r="QJA575" s="18" t="s">
        <v>49</v>
      </c>
      <c r="QJB575" s="18" t="s">
        <v>49</v>
      </c>
      <c r="QJC575" s="18" t="s">
        <v>49</v>
      </c>
      <c r="QJD575" s="18" t="s">
        <v>49</v>
      </c>
      <c r="QJE575" s="18" t="s">
        <v>49</v>
      </c>
      <c r="QJF575" s="18" t="s">
        <v>49</v>
      </c>
      <c r="QJG575" s="18" t="s">
        <v>49</v>
      </c>
      <c r="QJH575" s="18" t="s">
        <v>49</v>
      </c>
      <c r="QJI575" s="18" t="s">
        <v>49</v>
      </c>
      <c r="QJJ575" s="18" t="s">
        <v>49</v>
      </c>
      <c r="QJK575" s="18" t="s">
        <v>49</v>
      </c>
      <c r="QJL575" s="18" t="s">
        <v>49</v>
      </c>
      <c r="QJM575" s="18" t="s">
        <v>49</v>
      </c>
      <c r="QJN575" s="18" t="s">
        <v>49</v>
      </c>
      <c r="QJO575" s="18" t="s">
        <v>49</v>
      </c>
      <c r="QJP575" s="18" t="s">
        <v>49</v>
      </c>
      <c r="QJQ575" s="18" t="s">
        <v>49</v>
      </c>
      <c r="QJR575" s="18" t="s">
        <v>49</v>
      </c>
      <c r="QJS575" s="18" t="s">
        <v>49</v>
      </c>
      <c r="QJT575" s="18" t="s">
        <v>49</v>
      </c>
      <c r="QJU575" s="18" t="s">
        <v>49</v>
      </c>
      <c r="QJV575" s="18" t="s">
        <v>49</v>
      </c>
      <c r="QJW575" s="18" t="s">
        <v>49</v>
      </c>
      <c r="QJX575" s="18" t="s">
        <v>49</v>
      </c>
      <c r="QJY575" s="18" t="s">
        <v>49</v>
      </c>
      <c r="QJZ575" s="18" t="s">
        <v>49</v>
      </c>
      <c r="QKA575" s="18" t="s">
        <v>49</v>
      </c>
      <c r="QKB575" s="18" t="s">
        <v>49</v>
      </c>
      <c r="QKC575" s="18" t="s">
        <v>49</v>
      </c>
      <c r="QKD575" s="18" t="s">
        <v>49</v>
      </c>
      <c r="QKE575" s="18" t="s">
        <v>49</v>
      </c>
      <c r="QKF575" s="18" t="s">
        <v>49</v>
      </c>
      <c r="QKG575" s="18" t="s">
        <v>49</v>
      </c>
      <c r="QKH575" s="18" t="s">
        <v>49</v>
      </c>
      <c r="QKI575" s="18" t="s">
        <v>49</v>
      </c>
      <c r="QKJ575" s="18" t="s">
        <v>49</v>
      </c>
      <c r="QKK575" s="18" t="s">
        <v>49</v>
      </c>
      <c r="QKL575" s="18" t="s">
        <v>49</v>
      </c>
      <c r="QKM575" s="18" t="s">
        <v>49</v>
      </c>
      <c r="QKN575" s="18" t="s">
        <v>49</v>
      </c>
      <c r="QKO575" s="18" t="s">
        <v>49</v>
      </c>
      <c r="QKP575" s="18" t="s">
        <v>49</v>
      </c>
      <c r="QKQ575" s="18" t="s">
        <v>49</v>
      </c>
      <c r="QKR575" s="18" t="s">
        <v>49</v>
      </c>
      <c r="QKS575" s="18" t="s">
        <v>49</v>
      </c>
      <c r="QKT575" s="18" t="s">
        <v>49</v>
      </c>
      <c r="QKU575" s="18" t="s">
        <v>49</v>
      </c>
      <c r="QKV575" s="18" t="s">
        <v>49</v>
      </c>
      <c r="QKW575" s="18" t="s">
        <v>49</v>
      </c>
      <c r="QKX575" s="18" t="s">
        <v>49</v>
      </c>
      <c r="QKY575" s="18" t="s">
        <v>49</v>
      </c>
      <c r="QKZ575" s="18" t="s">
        <v>49</v>
      </c>
      <c r="QLA575" s="18" t="s">
        <v>49</v>
      </c>
      <c r="QLB575" s="18" t="s">
        <v>49</v>
      </c>
      <c r="QLC575" s="18" t="s">
        <v>49</v>
      </c>
      <c r="QLD575" s="18" t="s">
        <v>49</v>
      </c>
      <c r="QLE575" s="18" t="s">
        <v>49</v>
      </c>
      <c r="QLF575" s="18" t="s">
        <v>49</v>
      </c>
      <c r="QLG575" s="18" t="s">
        <v>49</v>
      </c>
      <c r="QLH575" s="18" t="s">
        <v>49</v>
      </c>
      <c r="QLI575" s="18" t="s">
        <v>49</v>
      </c>
      <c r="QLJ575" s="18" t="s">
        <v>49</v>
      </c>
      <c r="QLK575" s="18" t="s">
        <v>49</v>
      </c>
      <c r="QLL575" s="18" t="s">
        <v>49</v>
      </c>
      <c r="QLM575" s="18" t="s">
        <v>49</v>
      </c>
      <c r="QLN575" s="18" t="s">
        <v>49</v>
      </c>
      <c r="QLO575" s="18" t="s">
        <v>49</v>
      </c>
      <c r="QLP575" s="18" t="s">
        <v>49</v>
      </c>
      <c r="QLQ575" s="18" t="s">
        <v>49</v>
      </c>
      <c r="QLR575" s="18" t="s">
        <v>49</v>
      </c>
      <c r="QLS575" s="18" t="s">
        <v>49</v>
      </c>
      <c r="QLT575" s="18" t="s">
        <v>49</v>
      </c>
      <c r="QLU575" s="18" t="s">
        <v>49</v>
      </c>
      <c r="QLV575" s="18" t="s">
        <v>49</v>
      </c>
      <c r="QLW575" s="18" t="s">
        <v>49</v>
      </c>
      <c r="QLX575" s="18" t="s">
        <v>49</v>
      </c>
      <c r="QLY575" s="18" t="s">
        <v>49</v>
      </c>
      <c r="QLZ575" s="18" t="s">
        <v>49</v>
      </c>
      <c r="QMA575" s="18" t="s">
        <v>49</v>
      </c>
      <c r="QMB575" s="18" t="s">
        <v>49</v>
      </c>
      <c r="QMC575" s="18" t="s">
        <v>49</v>
      </c>
      <c r="QMD575" s="18" t="s">
        <v>49</v>
      </c>
      <c r="QME575" s="18" t="s">
        <v>49</v>
      </c>
      <c r="QMF575" s="18" t="s">
        <v>49</v>
      </c>
      <c r="QMG575" s="18" t="s">
        <v>49</v>
      </c>
      <c r="QMH575" s="18" t="s">
        <v>49</v>
      </c>
      <c r="QMI575" s="18" t="s">
        <v>49</v>
      </c>
      <c r="QMJ575" s="18" t="s">
        <v>49</v>
      </c>
      <c r="QMK575" s="18" t="s">
        <v>49</v>
      </c>
      <c r="QML575" s="18" t="s">
        <v>49</v>
      </c>
      <c r="QMM575" s="18" t="s">
        <v>49</v>
      </c>
      <c r="QMN575" s="18" t="s">
        <v>49</v>
      </c>
      <c r="QMO575" s="18" t="s">
        <v>49</v>
      </c>
      <c r="QMP575" s="18" t="s">
        <v>49</v>
      </c>
      <c r="QMQ575" s="18" t="s">
        <v>49</v>
      </c>
      <c r="QMR575" s="18" t="s">
        <v>49</v>
      </c>
      <c r="QMS575" s="18" t="s">
        <v>49</v>
      </c>
      <c r="QMT575" s="18" t="s">
        <v>49</v>
      </c>
      <c r="QMU575" s="18" t="s">
        <v>49</v>
      </c>
      <c r="QMV575" s="18" t="s">
        <v>49</v>
      </c>
      <c r="QMW575" s="18" t="s">
        <v>49</v>
      </c>
      <c r="QMX575" s="18" t="s">
        <v>49</v>
      </c>
      <c r="QMY575" s="18" t="s">
        <v>49</v>
      </c>
      <c r="QMZ575" s="18" t="s">
        <v>49</v>
      </c>
      <c r="QNA575" s="18" t="s">
        <v>49</v>
      </c>
      <c r="QNB575" s="18" t="s">
        <v>49</v>
      </c>
      <c r="QNC575" s="18" t="s">
        <v>49</v>
      </c>
      <c r="QND575" s="18" t="s">
        <v>49</v>
      </c>
      <c r="QNE575" s="18" t="s">
        <v>49</v>
      </c>
      <c r="QNF575" s="18" t="s">
        <v>49</v>
      </c>
      <c r="QNG575" s="18" t="s">
        <v>49</v>
      </c>
      <c r="QNH575" s="18" t="s">
        <v>49</v>
      </c>
      <c r="QNI575" s="18" t="s">
        <v>49</v>
      </c>
      <c r="QNJ575" s="18" t="s">
        <v>49</v>
      </c>
      <c r="QNK575" s="18" t="s">
        <v>49</v>
      </c>
      <c r="QNL575" s="18" t="s">
        <v>49</v>
      </c>
      <c r="QNM575" s="18" t="s">
        <v>49</v>
      </c>
      <c r="QNN575" s="18" t="s">
        <v>49</v>
      </c>
      <c r="QNO575" s="18" t="s">
        <v>49</v>
      </c>
      <c r="QNP575" s="18" t="s">
        <v>49</v>
      </c>
      <c r="QNQ575" s="18" t="s">
        <v>49</v>
      </c>
      <c r="QNR575" s="18" t="s">
        <v>49</v>
      </c>
      <c r="QNS575" s="18" t="s">
        <v>49</v>
      </c>
      <c r="QNT575" s="18" t="s">
        <v>49</v>
      </c>
      <c r="QNU575" s="18" t="s">
        <v>49</v>
      </c>
      <c r="QNV575" s="18" t="s">
        <v>49</v>
      </c>
      <c r="QNW575" s="18" t="s">
        <v>49</v>
      </c>
      <c r="QNX575" s="18" t="s">
        <v>49</v>
      </c>
      <c r="QNY575" s="18" t="s">
        <v>49</v>
      </c>
      <c r="QNZ575" s="18" t="s">
        <v>49</v>
      </c>
      <c r="QOA575" s="18" t="s">
        <v>49</v>
      </c>
      <c r="QOB575" s="18" t="s">
        <v>49</v>
      </c>
      <c r="QOC575" s="18" t="s">
        <v>49</v>
      </c>
      <c r="QOD575" s="18" t="s">
        <v>49</v>
      </c>
      <c r="QOE575" s="18" t="s">
        <v>49</v>
      </c>
      <c r="QOF575" s="18" t="s">
        <v>49</v>
      </c>
      <c r="QOG575" s="18" t="s">
        <v>49</v>
      </c>
      <c r="QOH575" s="18" t="s">
        <v>49</v>
      </c>
      <c r="QOI575" s="18" t="s">
        <v>49</v>
      </c>
      <c r="QOJ575" s="18" t="s">
        <v>49</v>
      </c>
      <c r="QOK575" s="18" t="s">
        <v>49</v>
      </c>
      <c r="QOL575" s="18" t="s">
        <v>49</v>
      </c>
      <c r="QOM575" s="18" t="s">
        <v>49</v>
      </c>
      <c r="QON575" s="18" t="s">
        <v>49</v>
      </c>
      <c r="QOO575" s="18" t="s">
        <v>49</v>
      </c>
      <c r="QOP575" s="18" t="s">
        <v>49</v>
      </c>
      <c r="QOQ575" s="18" t="s">
        <v>49</v>
      </c>
      <c r="QOR575" s="18" t="s">
        <v>49</v>
      </c>
      <c r="QOS575" s="18" t="s">
        <v>49</v>
      </c>
      <c r="QOT575" s="18" t="s">
        <v>49</v>
      </c>
      <c r="QOU575" s="18" t="s">
        <v>49</v>
      </c>
      <c r="QOV575" s="18" t="s">
        <v>49</v>
      </c>
      <c r="QOW575" s="18" t="s">
        <v>49</v>
      </c>
      <c r="QOX575" s="18" t="s">
        <v>49</v>
      </c>
      <c r="QOY575" s="18" t="s">
        <v>49</v>
      </c>
      <c r="QOZ575" s="18" t="s">
        <v>49</v>
      </c>
      <c r="QPA575" s="18" t="s">
        <v>49</v>
      </c>
      <c r="QPB575" s="18" t="s">
        <v>49</v>
      </c>
      <c r="QPC575" s="18" t="s">
        <v>49</v>
      </c>
      <c r="QPD575" s="18" t="s">
        <v>49</v>
      </c>
      <c r="QPE575" s="18" t="s">
        <v>49</v>
      </c>
      <c r="QPF575" s="18" t="s">
        <v>49</v>
      </c>
      <c r="QPG575" s="18" t="s">
        <v>49</v>
      </c>
      <c r="QPH575" s="18" t="s">
        <v>49</v>
      </c>
      <c r="QPI575" s="18" t="s">
        <v>49</v>
      </c>
      <c r="QPJ575" s="18" t="s">
        <v>49</v>
      </c>
      <c r="QPK575" s="18" t="s">
        <v>49</v>
      </c>
      <c r="QPL575" s="18" t="s">
        <v>49</v>
      </c>
      <c r="QPM575" s="18" t="s">
        <v>49</v>
      </c>
      <c r="QPN575" s="18" t="s">
        <v>49</v>
      </c>
      <c r="QPO575" s="18" t="s">
        <v>49</v>
      </c>
      <c r="QPP575" s="18" t="s">
        <v>49</v>
      </c>
      <c r="QPQ575" s="18" t="s">
        <v>49</v>
      </c>
      <c r="QPR575" s="18" t="s">
        <v>49</v>
      </c>
      <c r="QPS575" s="18" t="s">
        <v>49</v>
      </c>
      <c r="QPT575" s="18" t="s">
        <v>49</v>
      </c>
      <c r="QPU575" s="18" t="s">
        <v>49</v>
      </c>
      <c r="QPV575" s="18" t="s">
        <v>49</v>
      </c>
      <c r="QPW575" s="18" t="s">
        <v>49</v>
      </c>
      <c r="QPX575" s="18" t="s">
        <v>49</v>
      </c>
      <c r="QPY575" s="18" t="s">
        <v>49</v>
      </c>
      <c r="QPZ575" s="18" t="s">
        <v>49</v>
      </c>
      <c r="QQA575" s="18" t="s">
        <v>49</v>
      </c>
      <c r="QQB575" s="18" t="s">
        <v>49</v>
      </c>
      <c r="QQC575" s="18" t="s">
        <v>49</v>
      </c>
      <c r="QQD575" s="18" t="s">
        <v>49</v>
      </c>
      <c r="QQE575" s="18" t="s">
        <v>49</v>
      </c>
      <c r="QQF575" s="18" t="s">
        <v>49</v>
      </c>
      <c r="QQG575" s="18" t="s">
        <v>49</v>
      </c>
      <c r="QQH575" s="18" t="s">
        <v>49</v>
      </c>
      <c r="QQI575" s="18" t="s">
        <v>49</v>
      </c>
      <c r="QQJ575" s="18" t="s">
        <v>49</v>
      </c>
      <c r="QQK575" s="18" t="s">
        <v>49</v>
      </c>
      <c r="QQL575" s="18" t="s">
        <v>49</v>
      </c>
      <c r="QQM575" s="18" t="s">
        <v>49</v>
      </c>
      <c r="QQN575" s="18" t="s">
        <v>49</v>
      </c>
      <c r="QQO575" s="18" t="s">
        <v>49</v>
      </c>
      <c r="QQP575" s="18" t="s">
        <v>49</v>
      </c>
      <c r="QQQ575" s="18" t="s">
        <v>49</v>
      </c>
      <c r="QQR575" s="18" t="s">
        <v>49</v>
      </c>
      <c r="QQS575" s="18" t="s">
        <v>49</v>
      </c>
      <c r="QQT575" s="18" t="s">
        <v>49</v>
      </c>
      <c r="QQU575" s="18" t="s">
        <v>49</v>
      </c>
      <c r="QQV575" s="18" t="s">
        <v>49</v>
      </c>
      <c r="QQW575" s="18" t="s">
        <v>49</v>
      </c>
      <c r="QQX575" s="18" t="s">
        <v>49</v>
      </c>
      <c r="QQY575" s="18" t="s">
        <v>49</v>
      </c>
      <c r="QQZ575" s="18" t="s">
        <v>49</v>
      </c>
      <c r="QRA575" s="18" t="s">
        <v>49</v>
      </c>
      <c r="QRB575" s="18" t="s">
        <v>49</v>
      </c>
      <c r="QRC575" s="18" t="s">
        <v>49</v>
      </c>
      <c r="QRD575" s="18" t="s">
        <v>49</v>
      </c>
      <c r="QRE575" s="18" t="s">
        <v>49</v>
      </c>
      <c r="QRF575" s="18" t="s">
        <v>49</v>
      </c>
      <c r="QRG575" s="18" t="s">
        <v>49</v>
      </c>
      <c r="QRH575" s="18" t="s">
        <v>49</v>
      </c>
      <c r="QRI575" s="18" t="s">
        <v>49</v>
      </c>
      <c r="QRJ575" s="18" t="s">
        <v>49</v>
      </c>
      <c r="QRK575" s="18" t="s">
        <v>49</v>
      </c>
      <c r="QRL575" s="18" t="s">
        <v>49</v>
      </c>
      <c r="QRM575" s="18" t="s">
        <v>49</v>
      </c>
      <c r="QRN575" s="18" t="s">
        <v>49</v>
      </c>
      <c r="QRO575" s="18" t="s">
        <v>49</v>
      </c>
      <c r="QRP575" s="18" t="s">
        <v>49</v>
      </c>
      <c r="QRQ575" s="18" t="s">
        <v>49</v>
      </c>
      <c r="QRR575" s="18" t="s">
        <v>49</v>
      </c>
      <c r="QRS575" s="18" t="s">
        <v>49</v>
      </c>
      <c r="QRT575" s="18" t="s">
        <v>49</v>
      </c>
      <c r="QRU575" s="18" t="s">
        <v>49</v>
      </c>
      <c r="QRV575" s="18" t="s">
        <v>49</v>
      </c>
      <c r="QRW575" s="18" t="s">
        <v>49</v>
      </c>
      <c r="QRX575" s="18" t="s">
        <v>49</v>
      </c>
      <c r="QRY575" s="18" t="s">
        <v>49</v>
      </c>
      <c r="QRZ575" s="18" t="s">
        <v>49</v>
      </c>
      <c r="QSA575" s="18" t="s">
        <v>49</v>
      </c>
      <c r="QSB575" s="18" t="s">
        <v>49</v>
      </c>
      <c r="QSC575" s="18" t="s">
        <v>49</v>
      </c>
      <c r="QSD575" s="18" t="s">
        <v>49</v>
      </c>
      <c r="QSE575" s="18" t="s">
        <v>49</v>
      </c>
      <c r="QSF575" s="18" t="s">
        <v>49</v>
      </c>
      <c r="QSG575" s="18" t="s">
        <v>49</v>
      </c>
      <c r="QSH575" s="18" t="s">
        <v>49</v>
      </c>
      <c r="QSI575" s="18" t="s">
        <v>49</v>
      </c>
      <c r="QSJ575" s="18" t="s">
        <v>49</v>
      </c>
      <c r="QSK575" s="18" t="s">
        <v>49</v>
      </c>
      <c r="QSL575" s="18" t="s">
        <v>49</v>
      </c>
      <c r="QSM575" s="18" t="s">
        <v>49</v>
      </c>
      <c r="QSN575" s="18" t="s">
        <v>49</v>
      </c>
      <c r="QSO575" s="18" t="s">
        <v>49</v>
      </c>
      <c r="QSP575" s="18" t="s">
        <v>49</v>
      </c>
      <c r="QSQ575" s="18" t="s">
        <v>49</v>
      </c>
      <c r="QSR575" s="18" t="s">
        <v>49</v>
      </c>
      <c r="QSS575" s="18" t="s">
        <v>49</v>
      </c>
      <c r="QST575" s="18" t="s">
        <v>49</v>
      </c>
      <c r="QSU575" s="18" t="s">
        <v>49</v>
      </c>
      <c r="QSV575" s="18" t="s">
        <v>49</v>
      </c>
      <c r="QSW575" s="18" t="s">
        <v>49</v>
      </c>
      <c r="QSX575" s="18" t="s">
        <v>49</v>
      </c>
      <c r="QSY575" s="18" t="s">
        <v>49</v>
      </c>
      <c r="QSZ575" s="18" t="s">
        <v>49</v>
      </c>
      <c r="QTA575" s="18" t="s">
        <v>49</v>
      </c>
      <c r="QTB575" s="18" t="s">
        <v>49</v>
      </c>
      <c r="QTC575" s="18" t="s">
        <v>49</v>
      </c>
      <c r="QTD575" s="18" t="s">
        <v>49</v>
      </c>
      <c r="QTE575" s="18" t="s">
        <v>49</v>
      </c>
      <c r="QTF575" s="18" t="s">
        <v>49</v>
      </c>
      <c r="QTG575" s="18" t="s">
        <v>49</v>
      </c>
      <c r="QTH575" s="18" t="s">
        <v>49</v>
      </c>
      <c r="QTI575" s="18" t="s">
        <v>49</v>
      </c>
      <c r="QTJ575" s="18" t="s">
        <v>49</v>
      </c>
      <c r="QTK575" s="18" t="s">
        <v>49</v>
      </c>
      <c r="QTL575" s="18" t="s">
        <v>49</v>
      </c>
      <c r="QTM575" s="18" t="s">
        <v>49</v>
      </c>
      <c r="QTN575" s="18" t="s">
        <v>49</v>
      </c>
      <c r="QTO575" s="18" t="s">
        <v>49</v>
      </c>
      <c r="QTP575" s="18" t="s">
        <v>49</v>
      </c>
      <c r="QTQ575" s="18" t="s">
        <v>49</v>
      </c>
      <c r="QTR575" s="18" t="s">
        <v>49</v>
      </c>
      <c r="QTS575" s="18" t="s">
        <v>49</v>
      </c>
      <c r="QTT575" s="18" t="s">
        <v>49</v>
      </c>
      <c r="QTU575" s="18" t="s">
        <v>49</v>
      </c>
      <c r="QTV575" s="18" t="s">
        <v>49</v>
      </c>
      <c r="QTW575" s="18" t="s">
        <v>49</v>
      </c>
      <c r="QTX575" s="18" t="s">
        <v>49</v>
      </c>
      <c r="QTY575" s="18" t="s">
        <v>49</v>
      </c>
      <c r="QTZ575" s="18" t="s">
        <v>49</v>
      </c>
      <c r="QUA575" s="18" t="s">
        <v>49</v>
      </c>
      <c r="QUB575" s="18" t="s">
        <v>49</v>
      </c>
      <c r="QUC575" s="18" t="s">
        <v>49</v>
      </c>
      <c r="QUD575" s="18" t="s">
        <v>49</v>
      </c>
      <c r="QUE575" s="18" t="s">
        <v>49</v>
      </c>
      <c r="QUF575" s="18" t="s">
        <v>49</v>
      </c>
      <c r="QUG575" s="18" t="s">
        <v>49</v>
      </c>
      <c r="QUH575" s="18" t="s">
        <v>49</v>
      </c>
      <c r="QUI575" s="18" t="s">
        <v>49</v>
      </c>
      <c r="QUJ575" s="18" t="s">
        <v>49</v>
      </c>
      <c r="QUK575" s="18" t="s">
        <v>49</v>
      </c>
      <c r="QUL575" s="18" t="s">
        <v>49</v>
      </c>
      <c r="QUM575" s="18" t="s">
        <v>49</v>
      </c>
      <c r="QUN575" s="18" t="s">
        <v>49</v>
      </c>
      <c r="QUO575" s="18" t="s">
        <v>49</v>
      </c>
      <c r="QUP575" s="18" t="s">
        <v>49</v>
      </c>
      <c r="QUQ575" s="18" t="s">
        <v>49</v>
      </c>
      <c r="QUR575" s="18" t="s">
        <v>49</v>
      </c>
      <c r="QUS575" s="18" t="s">
        <v>49</v>
      </c>
      <c r="QUT575" s="18" t="s">
        <v>49</v>
      </c>
      <c r="QUU575" s="18" t="s">
        <v>49</v>
      </c>
      <c r="QUV575" s="18" t="s">
        <v>49</v>
      </c>
      <c r="QUW575" s="18" t="s">
        <v>49</v>
      </c>
      <c r="QUX575" s="18" t="s">
        <v>49</v>
      </c>
      <c r="QUY575" s="18" t="s">
        <v>49</v>
      </c>
      <c r="QUZ575" s="18" t="s">
        <v>49</v>
      </c>
      <c r="QVA575" s="18" t="s">
        <v>49</v>
      </c>
      <c r="QVB575" s="18" t="s">
        <v>49</v>
      </c>
      <c r="QVC575" s="18" t="s">
        <v>49</v>
      </c>
      <c r="QVD575" s="18" t="s">
        <v>49</v>
      </c>
      <c r="QVE575" s="18" t="s">
        <v>49</v>
      </c>
      <c r="QVF575" s="18" t="s">
        <v>49</v>
      </c>
      <c r="QVG575" s="18" t="s">
        <v>49</v>
      </c>
      <c r="QVH575" s="18" t="s">
        <v>49</v>
      </c>
      <c r="QVI575" s="18" t="s">
        <v>49</v>
      </c>
      <c r="QVJ575" s="18" t="s">
        <v>49</v>
      </c>
      <c r="QVK575" s="18" t="s">
        <v>49</v>
      </c>
      <c r="QVL575" s="18" t="s">
        <v>49</v>
      </c>
      <c r="QVM575" s="18" t="s">
        <v>49</v>
      </c>
      <c r="QVN575" s="18" t="s">
        <v>49</v>
      </c>
      <c r="QVO575" s="18" t="s">
        <v>49</v>
      </c>
      <c r="QVP575" s="18" t="s">
        <v>49</v>
      </c>
      <c r="QVQ575" s="18" t="s">
        <v>49</v>
      </c>
      <c r="QVR575" s="18" t="s">
        <v>49</v>
      </c>
      <c r="QVS575" s="18" t="s">
        <v>49</v>
      </c>
      <c r="QVT575" s="18" t="s">
        <v>49</v>
      </c>
      <c r="QVU575" s="18" t="s">
        <v>49</v>
      </c>
      <c r="QVV575" s="18" t="s">
        <v>49</v>
      </c>
      <c r="QVW575" s="18" t="s">
        <v>49</v>
      </c>
      <c r="QVX575" s="18" t="s">
        <v>49</v>
      </c>
      <c r="QVY575" s="18" t="s">
        <v>49</v>
      </c>
      <c r="QVZ575" s="18" t="s">
        <v>49</v>
      </c>
      <c r="QWA575" s="18" t="s">
        <v>49</v>
      </c>
      <c r="QWB575" s="18" t="s">
        <v>49</v>
      </c>
      <c r="QWC575" s="18" t="s">
        <v>49</v>
      </c>
      <c r="QWD575" s="18" t="s">
        <v>49</v>
      </c>
      <c r="QWE575" s="18" t="s">
        <v>49</v>
      </c>
      <c r="QWF575" s="18" t="s">
        <v>49</v>
      </c>
      <c r="QWG575" s="18" t="s">
        <v>49</v>
      </c>
      <c r="QWH575" s="18" t="s">
        <v>49</v>
      </c>
      <c r="QWI575" s="18" t="s">
        <v>49</v>
      </c>
      <c r="QWJ575" s="18" t="s">
        <v>49</v>
      </c>
      <c r="QWK575" s="18" t="s">
        <v>49</v>
      </c>
      <c r="QWL575" s="18" t="s">
        <v>49</v>
      </c>
      <c r="QWM575" s="18" t="s">
        <v>49</v>
      </c>
      <c r="QWN575" s="18" t="s">
        <v>49</v>
      </c>
      <c r="QWO575" s="18" t="s">
        <v>49</v>
      </c>
      <c r="QWP575" s="18" t="s">
        <v>49</v>
      </c>
      <c r="QWQ575" s="18" t="s">
        <v>49</v>
      </c>
      <c r="QWR575" s="18" t="s">
        <v>49</v>
      </c>
      <c r="QWS575" s="18" t="s">
        <v>49</v>
      </c>
      <c r="QWT575" s="18" t="s">
        <v>49</v>
      </c>
      <c r="QWU575" s="18" t="s">
        <v>49</v>
      </c>
      <c r="QWV575" s="18" t="s">
        <v>49</v>
      </c>
      <c r="QWW575" s="18" t="s">
        <v>49</v>
      </c>
      <c r="QWX575" s="18" t="s">
        <v>49</v>
      </c>
      <c r="QWY575" s="18" t="s">
        <v>49</v>
      </c>
      <c r="QWZ575" s="18" t="s">
        <v>49</v>
      </c>
      <c r="QXA575" s="18" t="s">
        <v>49</v>
      </c>
      <c r="QXB575" s="18" t="s">
        <v>49</v>
      </c>
      <c r="QXC575" s="18" t="s">
        <v>49</v>
      </c>
      <c r="QXD575" s="18" t="s">
        <v>49</v>
      </c>
      <c r="QXE575" s="18" t="s">
        <v>49</v>
      </c>
      <c r="QXF575" s="18" t="s">
        <v>49</v>
      </c>
      <c r="QXG575" s="18" t="s">
        <v>49</v>
      </c>
      <c r="QXH575" s="18" t="s">
        <v>49</v>
      </c>
      <c r="QXI575" s="18" t="s">
        <v>49</v>
      </c>
      <c r="QXJ575" s="18" t="s">
        <v>49</v>
      </c>
      <c r="QXK575" s="18" t="s">
        <v>49</v>
      </c>
      <c r="QXL575" s="18" t="s">
        <v>49</v>
      </c>
      <c r="QXM575" s="18" t="s">
        <v>49</v>
      </c>
      <c r="QXN575" s="18" t="s">
        <v>49</v>
      </c>
      <c r="QXO575" s="18" t="s">
        <v>49</v>
      </c>
      <c r="QXP575" s="18" t="s">
        <v>49</v>
      </c>
      <c r="QXQ575" s="18" t="s">
        <v>49</v>
      </c>
      <c r="QXR575" s="18" t="s">
        <v>49</v>
      </c>
      <c r="QXS575" s="18" t="s">
        <v>49</v>
      </c>
      <c r="QXT575" s="18" t="s">
        <v>49</v>
      </c>
      <c r="QXU575" s="18" t="s">
        <v>49</v>
      </c>
      <c r="QXV575" s="18" t="s">
        <v>49</v>
      </c>
      <c r="QXW575" s="18" t="s">
        <v>49</v>
      </c>
      <c r="QXX575" s="18" t="s">
        <v>49</v>
      </c>
      <c r="QXY575" s="18" t="s">
        <v>49</v>
      </c>
      <c r="QXZ575" s="18" t="s">
        <v>49</v>
      </c>
      <c r="QYA575" s="18" t="s">
        <v>49</v>
      </c>
      <c r="QYB575" s="18" t="s">
        <v>49</v>
      </c>
      <c r="QYC575" s="18" t="s">
        <v>49</v>
      </c>
      <c r="QYD575" s="18" t="s">
        <v>49</v>
      </c>
      <c r="QYE575" s="18" t="s">
        <v>49</v>
      </c>
      <c r="QYF575" s="18" t="s">
        <v>49</v>
      </c>
      <c r="QYG575" s="18" t="s">
        <v>49</v>
      </c>
      <c r="QYH575" s="18" t="s">
        <v>49</v>
      </c>
      <c r="QYI575" s="18" t="s">
        <v>49</v>
      </c>
      <c r="QYJ575" s="18" t="s">
        <v>49</v>
      </c>
      <c r="QYK575" s="18" t="s">
        <v>49</v>
      </c>
      <c r="QYL575" s="18" t="s">
        <v>49</v>
      </c>
      <c r="QYM575" s="18" t="s">
        <v>49</v>
      </c>
      <c r="QYN575" s="18" t="s">
        <v>49</v>
      </c>
      <c r="QYO575" s="18" t="s">
        <v>49</v>
      </c>
      <c r="QYP575" s="18" t="s">
        <v>49</v>
      </c>
      <c r="QYQ575" s="18" t="s">
        <v>49</v>
      </c>
      <c r="QYR575" s="18" t="s">
        <v>49</v>
      </c>
      <c r="QYS575" s="18" t="s">
        <v>49</v>
      </c>
      <c r="QYT575" s="18" t="s">
        <v>49</v>
      </c>
      <c r="QYU575" s="18" t="s">
        <v>49</v>
      </c>
      <c r="QYV575" s="18" t="s">
        <v>49</v>
      </c>
      <c r="QYW575" s="18" t="s">
        <v>49</v>
      </c>
      <c r="QYX575" s="18" t="s">
        <v>49</v>
      </c>
      <c r="QYY575" s="18" t="s">
        <v>49</v>
      </c>
      <c r="QYZ575" s="18" t="s">
        <v>49</v>
      </c>
      <c r="QZA575" s="18" t="s">
        <v>49</v>
      </c>
      <c r="QZB575" s="18" t="s">
        <v>49</v>
      </c>
      <c r="QZC575" s="18" t="s">
        <v>49</v>
      </c>
      <c r="QZD575" s="18" t="s">
        <v>49</v>
      </c>
      <c r="QZE575" s="18" t="s">
        <v>49</v>
      </c>
      <c r="QZF575" s="18" t="s">
        <v>49</v>
      </c>
      <c r="QZG575" s="18" t="s">
        <v>49</v>
      </c>
      <c r="QZH575" s="18" t="s">
        <v>49</v>
      </c>
      <c r="QZI575" s="18" t="s">
        <v>49</v>
      </c>
      <c r="QZJ575" s="18" t="s">
        <v>49</v>
      </c>
      <c r="QZK575" s="18" t="s">
        <v>49</v>
      </c>
      <c r="QZL575" s="18" t="s">
        <v>49</v>
      </c>
      <c r="QZM575" s="18" t="s">
        <v>49</v>
      </c>
      <c r="QZN575" s="18" t="s">
        <v>49</v>
      </c>
      <c r="QZO575" s="18" t="s">
        <v>49</v>
      </c>
      <c r="QZP575" s="18" t="s">
        <v>49</v>
      </c>
      <c r="QZQ575" s="18" t="s">
        <v>49</v>
      </c>
      <c r="QZR575" s="18" t="s">
        <v>49</v>
      </c>
      <c r="QZS575" s="18" t="s">
        <v>49</v>
      </c>
      <c r="QZT575" s="18" t="s">
        <v>49</v>
      </c>
      <c r="QZU575" s="18" t="s">
        <v>49</v>
      </c>
      <c r="QZV575" s="18" t="s">
        <v>49</v>
      </c>
      <c r="QZW575" s="18" t="s">
        <v>49</v>
      </c>
      <c r="QZX575" s="18" t="s">
        <v>49</v>
      </c>
      <c r="QZY575" s="18" t="s">
        <v>49</v>
      </c>
      <c r="QZZ575" s="18" t="s">
        <v>49</v>
      </c>
      <c r="RAA575" s="18" t="s">
        <v>49</v>
      </c>
      <c r="RAB575" s="18" t="s">
        <v>49</v>
      </c>
      <c r="RAC575" s="18" t="s">
        <v>49</v>
      </c>
      <c r="RAD575" s="18" t="s">
        <v>49</v>
      </c>
      <c r="RAE575" s="18" t="s">
        <v>49</v>
      </c>
      <c r="RAF575" s="18" t="s">
        <v>49</v>
      </c>
      <c r="RAG575" s="18" t="s">
        <v>49</v>
      </c>
      <c r="RAH575" s="18" t="s">
        <v>49</v>
      </c>
      <c r="RAI575" s="18" t="s">
        <v>49</v>
      </c>
      <c r="RAJ575" s="18" t="s">
        <v>49</v>
      </c>
      <c r="RAK575" s="18" t="s">
        <v>49</v>
      </c>
      <c r="RAL575" s="18" t="s">
        <v>49</v>
      </c>
      <c r="RAM575" s="18" t="s">
        <v>49</v>
      </c>
      <c r="RAN575" s="18" t="s">
        <v>49</v>
      </c>
      <c r="RAO575" s="18" t="s">
        <v>49</v>
      </c>
      <c r="RAP575" s="18" t="s">
        <v>49</v>
      </c>
      <c r="RAQ575" s="18" t="s">
        <v>49</v>
      </c>
      <c r="RAR575" s="18" t="s">
        <v>49</v>
      </c>
      <c r="RAS575" s="18" t="s">
        <v>49</v>
      </c>
      <c r="RAT575" s="18" t="s">
        <v>49</v>
      </c>
      <c r="RAU575" s="18" t="s">
        <v>49</v>
      </c>
      <c r="RAV575" s="18" t="s">
        <v>49</v>
      </c>
      <c r="RAW575" s="18" t="s">
        <v>49</v>
      </c>
      <c r="RAX575" s="18" t="s">
        <v>49</v>
      </c>
      <c r="RAY575" s="18" t="s">
        <v>49</v>
      </c>
      <c r="RAZ575" s="18" t="s">
        <v>49</v>
      </c>
      <c r="RBA575" s="18" t="s">
        <v>49</v>
      </c>
      <c r="RBB575" s="18" t="s">
        <v>49</v>
      </c>
      <c r="RBC575" s="18" t="s">
        <v>49</v>
      </c>
      <c r="RBD575" s="18" t="s">
        <v>49</v>
      </c>
      <c r="RBE575" s="18" t="s">
        <v>49</v>
      </c>
      <c r="RBF575" s="18" t="s">
        <v>49</v>
      </c>
      <c r="RBG575" s="18" t="s">
        <v>49</v>
      </c>
      <c r="RBH575" s="18" t="s">
        <v>49</v>
      </c>
      <c r="RBI575" s="18" t="s">
        <v>49</v>
      </c>
      <c r="RBJ575" s="18" t="s">
        <v>49</v>
      </c>
      <c r="RBK575" s="18" t="s">
        <v>49</v>
      </c>
      <c r="RBL575" s="18" t="s">
        <v>49</v>
      </c>
      <c r="RBM575" s="18" t="s">
        <v>49</v>
      </c>
      <c r="RBN575" s="18" t="s">
        <v>49</v>
      </c>
      <c r="RBO575" s="18" t="s">
        <v>49</v>
      </c>
      <c r="RBP575" s="18" t="s">
        <v>49</v>
      </c>
      <c r="RBQ575" s="18" t="s">
        <v>49</v>
      </c>
      <c r="RBR575" s="18" t="s">
        <v>49</v>
      </c>
      <c r="RBS575" s="18" t="s">
        <v>49</v>
      </c>
      <c r="RBT575" s="18" t="s">
        <v>49</v>
      </c>
      <c r="RBU575" s="18" t="s">
        <v>49</v>
      </c>
      <c r="RBV575" s="18" t="s">
        <v>49</v>
      </c>
      <c r="RBW575" s="18" t="s">
        <v>49</v>
      </c>
      <c r="RBX575" s="18" t="s">
        <v>49</v>
      </c>
      <c r="RBY575" s="18" t="s">
        <v>49</v>
      </c>
      <c r="RBZ575" s="18" t="s">
        <v>49</v>
      </c>
      <c r="RCA575" s="18" t="s">
        <v>49</v>
      </c>
      <c r="RCB575" s="18" t="s">
        <v>49</v>
      </c>
      <c r="RCC575" s="18" t="s">
        <v>49</v>
      </c>
      <c r="RCD575" s="18" t="s">
        <v>49</v>
      </c>
      <c r="RCE575" s="18" t="s">
        <v>49</v>
      </c>
      <c r="RCF575" s="18" t="s">
        <v>49</v>
      </c>
      <c r="RCG575" s="18" t="s">
        <v>49</v>
      </c>
      <c r="RCH575" s="18" t="s">
        <v>49</v>
      </c>
      <c r="RCI575" s="18" t="s">
        <v>49</v>
      </c>
      <c r="RCJ575" s="18" t="s">
        <v>49</v>
      </c>
      <c r="RCK575" s="18" t="s">
        <v>49</v>
      </c>
      <c r="RCL575" s="18" t="s">
        <v>49</v>
      </c>
      <c r="RCM575" s="18" t="s">
        <v>49</v>
      </c>
      <c r="RCN575" s="18" t="s">
        <v>49</v>
      </c>
      <c r="RCO575" s="18" t="s">
        <v>49</v>
      </c>
      <c r="RCP575" s="18" t="s">
        <v>49</v>
      </c>
      <c r="RCQ575" s="18" t="s">
        <v>49</v>
      </c>
      <c r="RCR575" s="18" t="s">
        <v>49</v>
      </c>
      <c r="RCS575" s="18" t="s">
        <v>49</v>
      </c>
      <c r="RCT575" s="18" t="s">
        <v>49</v>
      </c>
      <c r="RCU575" s="18" t="s">
        <v>49</v>
      </c>
      <c r="RCV575" s="18" t="s">
        <v>49</v>
      </c>
      <c r="RCW575" s="18" t="s">
        <v>49</v>
      </c>
      <c r="RCX575" s="18" t="s">
        <v>49</v>
      </c>
      <c r="RCY575" s="18" t="s">
        <v>49</v>
      </c>
      <c r="RCZ575" s="18" t="s">
        <v>49</v>
      </c>
      <c r="RDA575" s="18" t="s">
        <v>49</v>
      </c>
      <c r="RDB575" s="18" t="s">
        <v>49</v>
      </c>
      <c r="RDC575" s="18" t="s">
        <v>49</v>
      </c>
      <c r="RDD575" s="18" t="s">
        <v>49</v>
      </c>
      <c r="RDE575" s="18" t="s">
        <v>49</v>
      </c>
      <c r="RDF575" s="18" t="s">
        <v>49</v>
      </c>
      <c r="RDG575" s="18" t="s">
        <v>49</v>
      </c>
      <c r="RDH575" s="18" t="s">
        <v>49</v>
      </c>
      <c r="RDI575" s="18" t="s">
        <v>49</v>
      </c>
      <c r="RDJ575" s="18" t="s">
        <v>49</v>
      </c>
      <c r="RDK575" s="18" t="s">
        <v>49</v>
      </c>
      <c r="RDL575" s="18" t="s">
        <v>49</v>
      </c>
      <c r="RDM575" s="18" t="s">
        <v>49</v>
      </c>
      <c r="RDN575" s="18" t="s">
        <v>49</v>
      </c>
      <c r="RDO575" s="18" t="s">
        <v>49</v>
      </c>
      <c r="RDP575" s="18" t="s">
        <v>49</v>
      </c>
      <c r="RDQ575" s="18" t="s">
        <v>49</v>
      </c>
      <c r="RDR575" s="18" t="s">
        <v>49</v>
      </c>
      <c r="RDS575" s="18" t="s">
        <v>49</v>
      </c>
      <c r="RDT575" s="18" t="s">
        <v>49</v>
      </c>
      <c r="RDU575" s="18" t="s">
        <v>49</v>
      </c>
      <c r="RDV575" s="18" t="s">
        <v>49</v>
      </c>
      <c r="RDW575" s="18" t="s">
        <v>49</v>
      </c>
      <c r="RDX575" s="18" t="s">
        <v>49</v>
      </c>
      <c r="RDY575" s="18" t="s">
        <v>49</v>
      </c>
      <c r="RDZ575" s="18" t="s">
        <v>49</v>
      </c>
      <c r="REA575" s="18" t="s">
        <v>49</v>
      </c>
      <c r="REB575" s="18" t="s">
        <v>49</v>
      </c>
      <c r="REC575" s="18" t="s">
        <v>49</v>
      </c>
      <c r="RED575" s="18" t="s">
        <v>49</v>
      </c>
      <c r="REE575" s="18" t="s">
        <v>49</v>
      </c>
      <c r="REF575" s="18" t="s">
        <v>49</v>
      </c>
      <c r="REG575" s="18" t="s">
        <v>49</v>
      </c>
      <c r="REH575" s="18" t="s">
        <v>49</v>
      </c>
      <c r="REI575" s="18" t="s">
        <v>49</v>
      </c>
      <c r="REJ575" s="18" t="s">
        <v>49</v>
      </c>
      <c r="REK575" s="18" t="s">
        <v>49</v>
      </c>
      <c r="REL575" s="18" t="s">
        <v>49</v>
      </c>
      <c r="REM575" s="18" t="s">
        <v>49</v>
      </c>
      <c r="REN575" s="18" t="s">
        <v>49</v>
      </c>
      <c r="REO575" s="18" t="s">
        <v>49</v>
      </c>
      <c r="REP575" s="18" t="s">
        <v>49</v>
      </c>
      <c r="REQ575" s="18" t="s">
        <v>49</v>
      </c>
      <c r="RER575" s="18" t="s">
        <v>49</v>
      </c>
      <c r="RES575" s="18" t="s">
        <v>49</v>
      </c>
      <c r="RET575" s="18" t="s">
        <v>49</v>
      </c>
      <c r="REU575" s="18" t="s">
        <v>49</v>
      </c>
      <c r="REV575" s="18" t="s">
        <v>49</v>
      </c>
      <c r="REW575" s="18" t="s">
        <v>49</v>
      </c>
      <c r="REX575" s="18" t="s">
        <v>49</v>
      </c>
      <c r="REY575" s="18" t="s">
        <v>49</v>
      </c>
      <c r="REZ575" s="18" t="s">
        <v>49</v>
      </c>
      <c r="RFA575" s="18" t="s">
        <v>49</v>
      </c>
      <c r="RFB575" s="18" t="s">
        <v>49</v>
      </c>
      <c r="RFC575" s="18" t="s">
        <v>49</v>
      </c>
      <c r="RFD575" s="18" t="s">
        <v>49</v>
      </c>
      <c r="RFE575" s="18" t="s">
        <v>49</v>
      </c>
      <c r="RFF575" s="18" t="s">
        <v>49</v>
      </c>
      <c r="RFG575" s="18" t="s">
        <v>49</v>
      </c>
      <c r="RFH575" s="18" t="s">
        <v>49</v>
      </c>
      <c r="RFI575" s="18" t="s">
        <v>49</v>
      </c>
      <c r="RFJ575" s="18" t="s">
        <v>49</v>
      </c>
      <c r="RFK575" s="18" t="s">
        <v>49</v>
      </c>
      <c r="RFL575" s="18" t="s">
        <v>49</v>
      </c>
      <c r="RFM575" s="18" t="s">
        <v>49</v>
      </c>
      <c r="RFN575" s="18" t="s">
        <v>49</v>
      </c>
      <c r="RFO575" s="18" t="s">
        <v>49</v>
      </c>
      <c r="RFP575" s="18" t="s">
        <v>49</v>
      </c>
      <c r="RFQ575" s="18" t="s">
        <v>49</v>
      </c>
      <c r="RFR575" s="18" t="s">
        <v>49</v>
      </c>
      <c r="RFS575" s="18" t="s">
        <v>49</v>
      </c>
      <c r="RFT575" s="18" t="s">
        <v>49</v>
      </c>
      <c r="RFU575" s="18" t="s">
        <v>49</v>
      </c>
      <c r="RFV575" s="18" t="s">
        <v>49</v>
      </c>
      <c r="RFW575" s="18" t="s">
        <v>49</v>
      </c>
      <c r="RFX575" s="18" t="s">
        <v>49</v>
      </c>
      <c r="RFY575" s="18" t="s">
        <v>49</v>
      </c>
      <c r="RFZ575" s="18" t="s">
        <v>49</v>
      </c>
      <c r="RGA575" s="18" t="s">
        <v>49</v>
      </c>
      <c r="RGB575" s="18" t="s">
        <v>49</v>
      </c>
      <c r="RGC575" s="18" t="s">
        <v>49</v>
      </c>
      <c r="RGD575" s="18" t="s">
        <v>49</v>
      </c>
      <c r="RGE575" s="18" t="s">
        <v>49</v>
      </c>
      <c r="RGF575" s="18" t="s">
        <v>49</v>
      </c>
      <c r="RGG575" s="18" t="s">
        <v>49</v>
      </c>
      <c r="RGH575" s="18" t="s">
        <v>49</v>
      </c>
      <c r="RGI575" s="18" t="s">
        <v>49</v>
      </c>
      <c r="RGJ575" s="18" t="s">
        <v>49</v>
      </c>
      <c r="RGK575" s="18" t="s">
        <v>49</v>
      </c>
      <c r="RGL575" s="18" t="s">
        <v>49</v>
      </c>
      <c r="RGM575" s="18" t="s">
        <v>49</v>
      </c>
      <c r="RGN575" s="18" t="s">
        <v>49</v>
      </c>
      <c r="RGO575" s="18" t="s">
        <v>49</v>
      </c>
      <c r="RGP575" s="18" t="s">
        <v>49</v>
      </c>
      <c r="RGQ575" s="18" t="s">
        <v>49</v>
      </c>
      <c r="RGR575" s="18" t="s">
        <v>49</v>
      </c>
      <c r="RGS575" s="18" t="s">
        <v>49</v>
      </c>
      <c r="RGT575" s="18" t="s">
        <v>49</v>
      </c>
      <c r="RGU575" s="18" t="s">
        <v>49</v>
      </c>
      <c r="RGV575" s="18" t="s">
        <v>49</v>
      </c>
      <c r="RGW575" s="18" t="s">
        <v>49</v>
      </c>
      <c r="RGX575" s="18" t="s">
        <v>49</v>
      </c>
      <c r="RGY575" s="18" t="s">
        <v>49</v>
      </c>
      <c r="RGZ575" s="18" t="s">
        <v>49</v>
      </c>
      <c r="RHA575" s="18" t="s">
        <v>49</v>
      </c>
      <c r="RHB575" s="18" t="s">
        <v>49</v>
      </c>
      <c r="RHC575" s="18" t="s">
        <v>49</v>
      </c>
      <c r="RHD575" s="18" t="s">
        <v>49</v>
      </c>
      <c r="RHE575" s="18" t="s">
        <v>49</v>
      </c>
      <c r="RHF575" s="18" t="s">
        <v>49</v>
      </c>
      <c r="RHG575" s="18" t="s">
        <v>49</v>
      </c>
      <c r="RHH575" s="18" t="s">
        <v>49</v>
      </c>
      <c r="RHI575" s="18" t="s">
        <v>49</v>
      </c>
      <c r="RHJ575" s="18" t="s">
        <v>49</v>
      </c>
      <c r="RHK575" s="18" t="s">
        <v>49</v>
      </c>
      <c r="RHL575" s="18" t="s">
        <v>49</v>
      </c>
      <c r="RHM575" s="18" t="s">
        <v>49</v>
      </c>
      <c r="RHN575" s="18" t="s">
        <v>49</v>
      </c>
      <c r="RHO575" s="18" t="s">
        <v>49</v>
      </c>
      <c r="RHP575" s="18" t="s">
        <v>49</v>
      </c>
      <c r="RHQ575" s="18" t="s">
        <v>49</v>
      </c>
      <c r="RHR575" s="18" t="s">
        <v>49</v>
      </c>
      <c r="RHS575" s="18" t="s">
        <v>49</v>
      </c>
      <c r="RHT575" s="18" t="s">
        <v>49</v>
      </c>
      <c r="RHU575" s="18" t="s">
        <v>49</v>
      </c>
      <c r="RHV575" s="18" t="s">
        <v>49</v>
      </c>
      <c r="RHW575" s="18" t="s">
        <v>49</v>
      </c>
      <c r="RHX575" s="18" t="s">
        <v>49</v>
      </c>
      <c r="RHY575" s="18" t="s">
        <v>49</v>
      </c>
      <c r="RHZ575" s="18" t="s">
        <v>49</v>
      </c>
      <c r="RIA575" s="18" t="s">
        <v>49</v>
      </c>
      <c r="RIB575" s="18" t="s">
        <v>49</v>
      </c>
      <c r="RIC575" s="18" t="s">
        <v>49</v>
      </c>
      <c r="RID575" s="18" t="s">
        <v>49</v>
      </c>
      <c r="RIE575" s="18" t="s">
        <v>49</v>
      </c>
      <c r="RIF575" s="18" t="s">
        <v>49</v>
      </c>
      <c r="RIG575" s="18" t="s">
        <v>49</v>
      </c>
      <c r="RIH575" s="18" t="s">
        <v>49</v>
      </c>
      <c r="RII575" s="18" t="s">
        <v>49</v>
      </c>
      <c r="RIJ575" s="18" t="s">
        <v>49</v>
      </c>
      <c r="RIK575" s="18" t="s">
        <v>49</v>
      </c>
      <c r="RIL575" s="18" t="s">
        <v>49</v>
      </c>
      <c r="RIM575" s="18" t="s">
        <v>49</v>
      </c>
      <c r="RIN575" s="18" t="s">
        <v>49</v>
      </c>
      <c r="RIO575" s="18" t="s">
        <v>49</v>
      </c>
      <c r="RIP575" s="18" t="s">
        <v>49</v>
      </c>
      <c r="RIQ575" s="18" t="s">
        <v>49</v>
      </c>
      <c r="RIR575" s="18" t="s">
        <v>49</v>
      </c>
      <c r="RIS575" s="18" t="s">
        <v>49</v>
      </c>
      <c r="RIT575" s="18" t="s">
        <v>49</v>
      </c>
      <c r="RIU575" s="18" t="s">
        <v>49</v>
      </c>
      <c r="RIV575" s="18" t="s">
        <v>49</v>
      </c>
      <c r="RIW575" s="18" t="s">
        <v>49</v>
      </c>
      <c r="RIX575" s="18" t="s">
        <v>49</v>
      </c>
      <c r="RIY575" s="18" t="s">
        <v>49</v>
      </c>
      <c r="RIZ575" s="18" t="s">
        <v>49</v>
      </c>
      <c r="RJA575" s="18" t="s">
        <v>49</v>
      </c>
      <c r="RJB575" s="18" t="s">
        <v>49</v>
      </c>
      <c r="RJC575" s="18" t="s">
        <v>49</v>
      </c>
      <c r="RJD575" s="18" t="s">
        <v>49</v>
      </c>
      <c r="RJE575" s="18" t="s">
        <v>49</v>
      </c>
      <c r="RJF575" s="18" t="s">
        <v>49</v>
      </c>
      <c r="RJG575" s="18" t="s">
        <v>49</v>
      </c>
      <c r="RJH575" s="18" t="s">
        <v>49</v>
      </c>
      <c r="RJI575" s="18" t="s">
        <v>49</v>
      </c>
      <c r="RJJ575" s="18" t="s">
        <v>49</v>
      </c>
      <c r="RJK575" s="18" t="s">
        <v>49</v>
      </c>
      <c r="RJL575" s="18" t="s">
        <v>49</v>
      </c>
      <c r="RJM575" s="18" t="s">
        <v>49</v>
      </c>
      <c r="RJN575" s="18" t="s">
        <v>49</v>
      </c>
      <c r="RJO575" s="18" t="s">
        <v>49</v>
      </c>
      <c r="RJP575" s="18" t="s">
        <v>49</v>
      </c>
      <c r="RJQ575" s="18" t="s">
        <v>49</v>
      </c>
      <c r="RJR575" s="18" t="s">
        <v>49</v>
      </c>
      <c r="RJS575" s="18" t="s">
        <v>49</v>
      </c>
      <c r="RJT575" s="18" t="s">
        <v>49</v>
      </c>
      <c r="RJU575" s="18" t="s">
        <v>49</v>
      </c>
      <c r="RJV575" s="18" t="s">
        <v>49</v>
      </c>
      <c r="RJW575" s="18" t="s">
        <v>49</v>
      </c>
      <c r="RJX575" s="18" t="s">
        <v>49</v>
      </c>
      <c r="RJY575" s="18" t="s">
        <v>49</v>
      </c>
      <c r="RJZ575" s="18" t="s">
        <v>49</v>
      </c>
      <c r="RKA575" s="18" t="s">
        <v>49</v>
      </c>
      <c r="RKB575" s="18" t="s">
        <v>49</v>
      </c>
      <c r="RKC575" s="18" t="s">
        <v>49</v>
      </c>
      <c r="RKD575" s="18" t="s">
        <v>49</v>
      </c>
      <c r="RKE575" s="18" t="s">
        <v>49</v>
      </c>
      <c r="RKF575" s="18" t="s">
        <v>49</v>
      </c>
      <c r="RKG575" s="18" t="s">
        <v>49</v>
      </c>
      <c r="RKH575" s="18" t="s">
        <v>49</v>
      </c>
      <c r="RKI575" s="18" t="s">
        <v>49</v>
      </c>
      <c r="RKJ575" s="18" t="s">
        <v>49</v>
      </c>
      <c r="RKK575" s="18" t="s">
        <v>49</v>
      </c>
      <c r="RKL575" s="18" t="s">
        <v>49</v>
      </c>
      <c r="RKM575" s="18" t="s">
        <v>49</v>
      </c>
      <c r="RKN575" s="18" t="s">
        <v>49</v>
      </c>
      <c r="RKO575" s="18" t="s">
        <v>49</v>
      </c>
      <c r="RKP575" s="18" t="s">
        <v>49</v>
      </c>
      <c r="RKQ575" s="18" t="s">
        <v>49</v>
      </c>
      <c r="RKR575" s="18" t="s">
        <v>49</v>
      </c>
      <c r="RKS575" s="18" t="s">
        <v>49</v>
      </c>
      <c r="RKT575" s="18" t="s">
        <v>49</v>
      </c>
      <c r="RKU575" s="18" t="s">
        <v>49</v>
      </c>
      <c r="RKV575" s="18" t="s">
        <v>49</v>
      </c>
      <c r="RKW575" s="18" t="s">
        <v>49</v>
      </c>
      <c r="RKX575" s="18" t="s">
        <v>49</v>
      </c>
      <c r="RKY575" s="18" t="s">
        <v>49</v>
      </c>
      <c r="RKZ575" s="18" t="s">
        <v>49</v>
      </c>
      <c r="RLA575" s="18" t="s">
        <v>49</v>
      </c>
      <c r="RLB575" s="18" t="s">
        <v>49</v>
      </c>
      <c r="RLC575" s="18" t="s">
        <v>49</v>
      </c>
      <c r="RLD575" s="18" t="s">
        <v>49</v>
      </c>
      <c r="RLE575" s="18" t="s">
        <v>49</v>
      </c>
      <c r="RLF575" s="18" t="s">
        <v>49</v>
      </c>
      <c r="RLG575" s="18" t="s">
        <v>49</v>
      </c>
      <c r="RLH575" s="18" t="s">
        <v>49</v>
      </c>
      <c r="RLI575" s="18" t="s">
        <v>49</v>
      </c>
      <c r="RLJ575" s="18" t="s">
        <v>49</v>
      </c>
      <c r="RLK575" s="18" t="s">
        <v>49</v>
      </c>
      <c r="RLL575" s="18" t="s">
        <v>49</v>
      </c>
      <c r="RLM575" s="18" t="s">
        <v>49</v>
      </c>
      <c r="RLN575" s="18" t="s">
        <v>49</v>
      </c>
      <c r="RLO575" s="18" t="s">
        <v>49</v>
      </c>
      <c r="RLP575" s="18" t="s">
        <v>49</v>
      </c>
      <c r="RLQ575" s="18" t="s">
        <v>49</v>
      </c>
      <c r="RLR575" s="18" t="s">
        <v>49</v>
      </c>
      <c r="RLS575" s="18" t="s">
        <v>49</v>
      </c>
      <c r="RLT575" s="18" t="s">
        <v>49</v>
      </c>
      <c r="RLU575" s="18" t="s">
        <v>49</v>
      </c>
      <c r="RLV575" s="18" t="s">
        <v>49</v>
      </c>
      <c r="RLW575" s="18" t="s">
        <v>49</v>
      </c>
      <c r="RLX575" s="18" t="s">
        <v>49</v>
      </c>
      <c r="RLY575" s="18" t="s">
        <v>49</v>
      </c>
      <c r="RLZ575" s="18" t="s">
        <v>49</v>
      </c>
      <c r="RMA575" s="18" t="s">
        <v>49</v>
      </c>
      <c r="RMB575" s="18" t="s">
        <v>49</v>
      </c>
      <c r="RMC575" s="18" t="s">
        <v>49</v>
      </c>
      <c r="RMD575" s="18" t="s">
        <v>49</v>
      </c>
      <c r="RME575" s="18" t="s">
        <v>49</v>
      </c>
      <c r="RMF575" s="18" t="s">
        <v>49</v>
      </c>
      <c r="RMG575" s="18" t="s">
        <v>49</v>
      </c>
      <c r="RMH575" s="18" t="s">
        <v>49</v>
      </c>
      <c r="RMI575" s="18" t="s">
        <v>49</v>
      </c>
      <c r="RMJ575" s="18" t="s">
        <v>49</v>
      </c>
      <c r="RMK575" s="18" t="s">
        <v>49</v>
      </c>
      <c r="RML575" s="18" t="s">
        <v>49</v>
      </c>
      <c r="RMM575" s="18" t="s">
        <v>49</v>
      </c>
      <c r="RMN575" s="18" t="s">
        <v>49</v>
      </c>
      <c r="RMO575" s="18" t="s">
        <v>49</v>
      </c>
      <c r="RMP575" s="18" t="s">
        <v>49</v>
      </c>
      <c r="RMQ575" s="18" t="s">
        <v>49</v>
      </c>
      <c r="RMR575" s="18" t="s">
        <v>49</v>
      </c>
      <c r="RMS575" s="18" t="s">
        <v>49</v>
      </c>
      <c r="RMT575" s="18" t="s">
        <v>49</v>
      </c>
      <c r="RMU575" s="18" t="s">
        <v>49</v>
      </c>
      <c r="RMV575" s="18" t="s">
        <v>49</v>
      </c>
      <c r="RMW575" s="18" t="s">
        <v>49</v>
      </c>
      <c r="RMX575" s="18" t="s">
        <v>49</v>
      </c>
      <c r="RMY575" s="18" t="s">
        <v>49</v>
      </c>
      <c r="RMZ575" s="18" t="s">
        <v>49</v>
      </c>
      <c r="RNA575" s="18" t="s">
        <v>49</v>
      </c>
      <c r="RNB575" s="18" t="s">
        <v>49</v>
      </c>
      <c r="RNC575" s="18" t="s">
        <v>49</v>
      </c>
      <c r="RND575" s="18" t="s">
        <v>49</v>
      </c>
      <c r="RNE575" s="18" t="s">
        <v>49</v>
      </c>
      <c r="RNF575" s="18" t="s">
        <v>49</v>
      </c>
      <c r="RNG575" s="18" t="s">
        <v>49</v>
      </c>
      <c r="RNH575" s="18" t="s">
        <v>49</v>
      </c>
      <c r="RNI575" s="18" t="s">
        <v>49</v>
      </c>
      <c r="RNJ575" s="18" t="s">
        <v>49</v>
      </c>
      <c r="RNK575" s="18" t="s">
        <v>49</v>
      </c>
      <c r="RNL575" s="18" t="s">
        <v>49</v>
      </c>
      <c r="RNM575" s="18" t="s">
        <v>49</v>
      </c>
      <c r="RNN575" s="18" t="s">
        <v>49</v>
      </c>
      <c r="RNO575" s="18" t="s">
        <v>49</v>
      </c>
      <c r="RNP575" s="18" t="s">
        <v>49</v>
      </c>
      <c r="RNQ575" s="18" t="s">
        <v>49</v>
      </c>
      <c r="RNR575" s="18" t="s">
        <v>49</v>
      </c>
      <c r="RNS575" s="18" t="s">
        <v>49</v>
      </c>
      <c r="RNT575" s="18" t="s">
        <v>49</v>
      </c>
      <c r="RNU575" s="18" t="s">
        <v>49</v>
      </c>
      <c r="RNV575" s="18" t="s">
        <v>49</v>
      </c>
      <c r="RNW575" s="18" t="s">
        <v>49</v>
      </c>
      <c r="RNX575" s="18" t="s">
        <v>49</v>
      </c>
      <c r="RNY575" s="18" t="s">
        <v>49</v>
      </c>
      <c r="RNZ575" s="18" t="s">
        <v>49</v>
      </c>
      <c r="ROA575" s="18" t="s">
        <v>49</v>
      </c>
      <c r="ROB575" s="18" t="s">
        <v>49</v>
      </c>
      <c r="ROC575" s="18" t="s">
        <v>49</v>
      </c>
      <c r="ROD575" s="18" t="s">
        <v>49</v>
      </c>
      <c r="ROE575" s="18" t="s">
        <v>49</v>
      </c>
      <c r="ROF575" s="18" t="s">
        <v>49</v>
      </c>
      <c r="ROG575" s="18" t="s">
        <v>49</v>
      </c>
      <c r="ROH575" s="18" t="s">
        <v>49</v>
      </c>
      <c r="ROI575" s="18" t="s">
        <v>49</v>
      </c>
      <c r="ROJ575" s="18" t="s">
        <v>49</v>
      </c>
      <c r="ROK575" s="18" t="s">
        <v>49</v>
      </c>
      <c r="ROL575" s="18" t="s">
        <v>49</v>
      </c>
      <c r="ROM575" s="18" t="s">
        <v>49</v>
      </c>
      <c r="RON575" s="18" t="s">
        <v>49</v>
      </c>
      <c r="ROO575" s="18" t="s">
        <v>49</v>
      </c>
      <c r="ROP575" s="18" t="s">
        <v>49</v>
      </c>
      <c r="ROQ575" s="18" t="s">
        <v>49</v>
      </c>
      <c r="ROR575" s="18" t="s">
        <v>49</v>
      </c>
      <c r="ROS575" s="18" t="s">
        <v>49</v>
      </c>
      <c r="ROT575" s="18" t="s">
        <v>49</v>
      </c>
      <c r="ROU575" s="18" t="s">
        <v>49</v>
      </c>
      <c r="ROV575" s="18" t="s">
        <v>49</v>
      </c>
      <c r="ROW575" s="18" t="s">
        <v>49</v>
      </c>
      <c r="ROX575" s="18" t="s">
        <v>49</v>
      </c>
      <c r="ROY575" s="18" t="s">
        <v>49</v>
      </c>
      <c r="ROZ575" s="18" t="s">
        <v>49</v>
      </c>
      <c r="RPA575" s="18" t="s">
        <v>49</v>
      </c>
      <c r="RPB575" s="18" t="s">
        <v>49</v>
      </c>
      <c r="RPC575" s="18" t="s">
        <v>49</v>
      </c>
      <c r="RPD575" s="18" t="s">
        <v>49</v>
      </c>
      <c r="RPE575" s="18" t="s">
        <v>49</v>
      </c>
      <c r="RPF575" s="18" t="s">
        <v>49</v>
      </c>
      <c r="RPG575" s="18" t="s">
        <v>49</v>
      </c>
      <c r="RPH575" s="18" t="s">
        <v>49</v>
      </c>
      <c r="RPI575" s="18" t="s">
        <v>49</v>
      </c>
      <c r="RPJ575" s="18" t="s">
        <v>49</v>
      </c>
      <c r="RPK575" s="18" t="s">
        <v>49</v>
      </c>
      <c r="RPL575" s="18" t="s">
        <v>49</v>
      </c>
      <c r="RPM575" s="18" t="s">
        <v>49</v>
      </c>
      <c r="RPN575" s="18" t="s">
        <v>49</v>
      </c>
      <c r="RPO575" s="18" t="s">
        <v>49</v>
      </c>
      <c r="RPP575" s="18" t="s">
        <v>49</v>
      </c>
      <c r="RPQ575" s="18" t="s">
        <v>49</v>
      </c>
      <c r="RPR575" s="18" t="s">
        <v>49</v>
      </c>
      <c r="RPS575" s="18" t="s">
        <v>49</v>
      </c>
      <c r="RPT575" s="18" t="s">
        <v>49</v>
      </c>
      <c r="RPU575" s="18" t="s">
        <v>49</v>
      </c>
      <c r="RPV575" s="18" t="s">
        <v>49</v>
      </c>
      <c r="RPW575" s="18" t="s">
        <v>49</v>
      </c>
      <c r="RPX575" s="18" t="s">
        <v>49</v>
      </c>
      <c r="RPY575" s="18" t="s">
        <v>49</v>
      </c>
      <c r="RPZ575" s="18" t="s">
        <v>49</v>
      </c>
      <c r="RQA575" s="18" t="s">
        <v>49</v>
      </c>
      <c r="RQB575" s="18" t="s">
        <v>49</v>
      </c>
      <c r="RQC575" s="18" t="s">
        <v>49</v>
      </c>
      <c r="RQD575" s="18" t="s">
        <v>49</v>
      </c>
      <c r="RQE575" s="18" t="s">
        <v>49</v>
      </c>
      <c r="RQF575" s="18" t="s">
        <v>49</v>
      </c>
      <c r="RQG575" s="18" t="s">
        <v>49</v>
      </c>
      <c r="RQH575" s="18" t="s">
        <v>49</v>
      </c>
      <c r="RQI575" s="18" t="s">
        <v>49</v>
      </c>
      <c r="RQJ575" s="18" t="s">
        <v>49</v>
      </c>
      <c r="RQK575" s="18" t="s">
        <v>49</v>
      </c>
      <c r="RQL575" s="18" t="s">
        <v>49</v>
      </c>
      <c r="RQM575" s="18" t="s">
        <v>49</v>
      </c>
      <c r="RQN575" s="18" t="s">
        <v>49</v>
      </c>
      <c r="RQO575" s="18" t="s">
        <v>49</v>
      </c>
      <c r="RQP575" s="18" t="s">
        <v>49</v>
      </c>
      <c r="RQQ575" s="18" t="s">
        <v>49</v>
      </c>
      <c r="RQR575" s="18" t="s">
        <v>49</v>
      </c>
      <c r="RQS575" s="18" t="s">
        <v>49</v>
      </c>
      <c r="RQT575" s="18" t="s">
        <v>49</v>
      </c>
      <c r="RQU575" s="18" t="s">
        <v>49</v>
      </c>
      <c r="RQV575" s="18" t="s">
        <v>49</v>
      </c>
      <c r="RQW575" s="18" t="s">
        <v>49</v>
      </c>
      <c r="RQX575" s="18" t="s">
        <v>49</v>
      </c>
      <c r="RQY575" s="18" t="s">
        <v>49</v>
      </c>
      <c r="RQZ575" s="18" t="s">
        <v>49</v>
      </c>
      <c r="RRA575" s="18" t="s">
        <v>49</v>
      </c>
      <c r="RRB575" s="18" t="s">
        <v>49</v>
      </c>
      <c r="RRC575" s="18" t="s">
        <v>49</v>
      </c>
      <c r="RRD575" s="18" t="s">
        <v>49</v>
      </c>
      <c r="RRE575" s="18" t="s">
        <v>49</v>
      </c>
      <c r="RRF575" s="18" t="s">
        <v>49</v>
      </c>
      <c r="RRG575" s="18" t="s">
        <v>49</v>
      </c>
      <c r="RRH575" s="18" t="s">
        <v>49</v>
      </c>
      <c r="RRI575" s="18" t="s">
        <v>49</v>
      </c>
      <c r="RRJ575" s="18" t="s">
        <v>49</v>
      </c>
      <c r="RRK575" s="18" t="s">
        <v>49</v>
      </c>
      <c r="RRL575" s="18" t="s">
        <v>49</v>
      </c>
      <c r="RRM575" s="18" t="s">
        <v>49</v>
      </c>
      <c r="RRN575" s="18" t="s">
        <v>49</v>
      </c>
      <c r="RRO575" s="18" t="s">
        <v>49</v>
      </c>
      <c r="RRP575" s="18" t="s">
        <v>49</v>
      </c>
      <c r="RRQ575" s="18" t="s">
        <v>49</v>
      </c>
      <c r="RRR575" s="18" t="s">
        <v>49</v>
      </c>
      <c r="RRS575" s="18" t="s">
        <v>49</v>
      </c>
      <c r="RRT575" s="18" t="s">
        <v>49</v>
      </c>
      <c r="RRU575" s="18" t="s">
        <v>49</v>
      </c>
      <c r="RRV575" s="18" t="s">
        <v>49</v>
      </c>
      <c r="RRW575" s="18" t="s">
        <v>49</v>
      </c>
      <c r="RRX575" s="18" t="s">
        <v>49</v>
      </c>
      <c r="RRY575" s="18" t="s">
        <v>49</v>
      </c>
      <c r="RRZ575" s="18" t="s">
        <v>49</v>
      </c>
      <c r="RSA575" s="18" t="s">
        <v>49</v>
      </c>
      <c r="RSB575" s="18" t="s">
        <v>49</v>
      </c>
      <c r="RSC575" s="18" t="s">
        <v>49</v>
      </c>
      <c r="RSD575" s="18" t="s">
        <v>49</v>
      </c>
      <c r="RSE575" s="18" t="s">
        <v>49</v>
      </c>
      <c r="RSF575" s="18" t="s">
        <v>49</v>
      </c>
      <c r="RSG575" s="18" t="s">
        <v>49</v>
      </c>
      <c r="RSH575" s="18" t="s">
        <v>49</v>
      </c>
      <c r="RSI575" s="18" t="s">
        <v>49</v>
      </c>
      <c r="RSJ575" s="18" t="s">
        <v>49</v>
      </c>
      <c r="RSK575" s="18" t="s">
        <v>49</v>
      </c>
      <c r="RSL575" s="18" t="s">
        <v>49</v>
      </c>
      <c r="RSM575" s="18" t="s">
        <v>49</v>
      </c>
      <c r="RSN575" s="18" t="s">
        <v>49</v>
      </c>
      <c r="RSO575" s="18" t="s">
        <v>49</v>
      </c>
      <c r="RSP575" s="18" t="s">
        <v>49</v>
      </c>
      <c r="RSQ575" s="18" t="s">
        <v>49</v>
      </c>
      <c r="RSR575" s="18" t="s">
        <v>49</v>
      </c>
      <c r="RSS575" s="18" t="s">
        <v>49</v>
      </c>
      <c r="RST575" s="18" t="s">
        <v>49</v>
      </c>
      <c r="RSU575" s="18" t="s">
        <v>49</v>
      </c>
      <c r="RSV575" s="18" t="s">
        <v>49</v>
      </c>
      <c r="RSW575" s="18" t="s">
        <v>49</v>
      </c>
      <c r="RSX575" s="18" t="s">
        <v>49</v>
      </c>
      <c r="RSY575" s="18" t="s">
        <v>49</v>
      </c>
      <c r="RSZ575" s="18" t="s">
        <v>49</v>
      </c>
      <c r="RTA575" s="18" t="s">
        <v>49</v>
      </c>
      <c r="RTB575" s="18" t="s">
        <v>49</v>
      </c>
      <c r="RTC575" s="18" t="s">
        <v>49</v>
      </c>
      <c r="RTD575" s="18" t="s">
        <v>49</v>
      </c>
      <c r="RTE575" s="18" t="s">
        <v>49</v>
      </c>
      <c r="RTF575" s="18" t="s">
        <v>49</v>
      </c>
      <c r="RTG575" s="18" t="s">
        <v>49</v>
      </c>
      <c r="RTH575" s="18" t="s">
        <v>49</v>
      </c>
      <c r="RTI575" s="18" t="s">
        <v>49</v>
      </c>
      <c r="RTJ575" s="18" t="s">
        <v>49</v>
      </c>
      <c r="RTK575" s="18" t="s">
        <v>49</v>
      </c>
      <c r="RTL575" s="18" t="s">
        <v>49</v>
      </c>
      <c r="RTM575" s="18" t="s">
        <v>49</v>
      </c>
      <c r="RTN575" s="18" t="s">
        <v>49</v>
      </c>
      <c r="RTO575" s="18" t="s">
        <v>49</v>
      </c>
      <c r="RTP575" s="18" t="s">
        <v>49</v>
      </c>
      <c r="RTQ575" s="18" t="s">
        <v>49</v>
      </c>
      <c r="RTR575" s="18" t="s">
        <v>49</v>
      </c>
      <c r="RTS575" s="18" t="s">
        <v>49</v>
      </c>
      <c r="RTT575" s="18" t="s">
        <v>49</v>
      </c>
      <c r="RTU575" s="18" t="s">
        <v>49</v>
      </c>
      <c r="RTV575" s="18" t="s">
        <v>49</v>
      </c>
      <c r="RTW575" s="18" t="s">
        <v>49</v>
      </c>
      <c r="RTX575" s="18" t="s">
        <v>49</v>
      </c>
      <c r="RTY575" s="18" t="s">
        <v>49</v>
      </c>
      <c r="RTZ575" s="18" t="s">
        <v>49</v>
      </c>
      <c r="RUA575" s="18" t="s">
        <v>49</v>
      </c>
      <c r="RUB575" s="18" t="s">
        <v>49</v>
      </c>
      <c r="RUC575" s="18" t="s">
        <v>49</v>
      </c>
      <c r="RUD575" s="18" t="s">
        <v>49</v>
      </c>
      <c r="RUE575" s="18" t="s">
        <v>49</v>
      </c>
      <c r="RUF575" s="18" t="s">
        <v>49</v>
      </c>
      <c r="RUG575" s="18" t="s">
        <v>49</v>
      </c>
      <c r="RUH575" s="18" t="s">
        <v>49</v>
      </c>
      <c r="RUI575" s="18" t="s">
        <v>49</v>
      </c>
      <c r="RUJ575" s="18" t="s">
        <v>49</v>
      </c>
      <c r="RUK575" s="18" t="s">
        <v>49</v>
      </c>
      <c r="RUL575" s="18" t="s">
        <v>49</v>
      </c>
      <c r="RUM575" s="18" t="s">
        <v>49</v>
      </c>
      <c r="RUN575" s="18" t="s">
        <v>49</v>
      </c>
      <c r="RUO575" s="18" t="s">
        <v>49</v>
      </c>
      <c r="RUP575" s="18" t="s">
        <v>49</v>
      </c>
      <c r="RUQ575" s="18" t="s">
        <v>49</v>
      </c>
      <c r="RUR575" s="18" t="s">
        <v>49</v>
      </c>
      <c r="RUS575" s="18" t="s">
        <v>49</v>
      </c>
      <c r="RUT575" s="18" t="s">
        <v>49</v>
      </c>
      <c r="RUU575" s="18" t="s">
        <v>49</v>
      </c>
      <c r="RUV575" s="18" t="s">
        <v>49</v>
      </c>
      <c r="RUW575" s="18" t="s">
        <v>49</v>
      </c>
      <c r="RUX575" s="18" t="s">
        <v>49</v>
      </c>
      <c r="RUY575" s="18" t="s">
        <v>49</v>
      </c>
      <c r="RUZ575" s="18" t="s">
        <v>49</v>
      </c>
      <c r="RVA575" s="18" t="s">
        <v>49</v>
      </c>
      <c r="RVB575" s="18" t="s">
        <v>49</v>
      </c>
      <c r="RVC575" s="18" t="s">
        <v>49</v>
      </c>
      <c r="RVD575" s="18" t="s">
        <v>49</v>
      </c>
      <c r="RVE575" s="18" t="s">
        <v>49</v>
      </c>
      <c r="RVF575" s="18" t="s">
        <v>49</v>
      </c>
      <c r="RVG575" s="18" t="s">
        <v>49</v>
      </c>
      <c r="RVH575" s="18" t="s">
        <v>49</v>
      </c>
      <c r="RVI575" s="18" t="s">
        <v>49</v>
      </c>
      <c r="RVJ575" s="18" t="s">
        <v>49</v>
      </c>
      <c r="RVK575" s="18" t="s">
        <v>49</v>
      </c>
      <c r="RVL575" s="18" t="s">
        <v>49</v>
      </c>
      <c r="RVM575" s="18" t="s">
        <v>49</v>
      </c>
      <c r="RVN575" s="18" t="s">
        <v>49</v>
      </c>
      <c r="RVO575" s="18" t="s">
        <v>49</v>
      </c>
      <c r="RVP575" s="18" t="s">
        <v>49</v>
      </c>
      <c r="RVQ575" s="18" t="s">
        <v>49</v>
      </c>
      <c r="RVR575" s="18" t="s">
        <v>49</v>
      </c>
      <c r="RVS575" s="18" t="s">
        <v>49</v>
      </c>
      <c r="RVT575" s="18" t="s">
        <v>49</v>
      </c>
      <c r="RVU575" s="18" t="s">
        <v>49</v>
      </c>
      <c r="RVV575" s="18" t="s">
        <v>49</v>
      </c>
      <c r="RVW575" s="18" t="s">
        <v>49</v>
      </c>
      <c r="RVX575" s="18" t="s">
        <v>49</v>
      </c>
      <c r="RVY575" s="18" t="s">
        <v>49</v>
      </c>
      <c r="RVZ575" s="18" t="s">
        <v>49</v>
      </c>
      <c r="RWA575" s="18" t="s">
        <v>49</v>
      </c>
      <c r="RWB575" s="18" t="s">
        <v>49</v>
      </c>
      <c r="RWC575" s="18" t="s">
        <v>49</v>
      </c>
      <c r="RWD575" s="18" t="s">
        <v>49</v>
      </c>
      <c r="RWE575" s="18" t="s">
        <v>49</v>
      </c>
      <c r="RWF575" s="18" t="s">
        <v>49</v>
      </c>
      <c r="RWG575" s="18" t="s">
        <v>49</v>
      </c>
      <c r="RWH575" s="18" t="s">
        <v>49</v>
      </c>
      <c r="RWI575" s="18" t="s">
        <v>49</v>
      </c>
      <c r="RWJ575" s="18" t="s">
        <v>49</v>
      </c>
      <c r="RWK575" s="18" t="s">
        <v>49</v>
      </c>
      <c r="RWL575" s="18" t="s">
        <v>49</v>
      </c>
      <c r="RWM575" s="18" t="s">
        <v>49</v>
      </c>
      <c r="RWN575" s="18" t="s">
        <v>49</v>
      </c>
      <c r="RWO575" s="18" t="s">
        <v>49</v>
      </c>
      <c r="RWP575" s="18" t="s">
        <v>49</v>
      </c>
      <c r="RWQ575" s="18" t="s">
        <v>49</v>
      </c>
      <c r="RWR575" s="18" t="s">
        <v>49</v>
      </c>
      <c r="RWS575" s="18" t="s">
        <v>49</v>
      </c>
      <c r="RWT575" s="18" t="s">
        <v>49</v>
      </c>
      <c r="RWU575" s="18" t="s">
        <v>49</v>
      </c>
      <c r="RWV575" s="18" t="s">
        <v>49</v>
      </c>
      <c r="RWW575" s="18" t="s">
        <v>49</v>
      </c>
      <c r="RWX575" s="18" t="s">
        <v>49</v>
      </c>
      <c r="RWY575" s="18" t="s">
        <v>49</v>
      </c>
      <c r="RWZ575" s="18" t="s">
        <v>49</v>
      </c>
      <c r="RXA575" s="18" t="s">
        <v>49</v>
      </c>
      <c r="RXB575" s="18" t="s">
        <v>49</v>
      </c>
      <c r="RXC575" s="18" t="s">
        <v>49</v>
      </c>
      <c r="RXD575" s="18" t="s">
        <v>49</v>
      </c>
      <c r="RXE575" s="18" t="s">
        <v>49</v>
      </c>
      <c r="RXF575" s="18" t="s">
        <v>49</v>
      </c>
      <c r="RXG575" s="18" t="s">
        <v>49</v>
      </c>
      <c r="RXH575" s="18" t="s">
        <v>49</v>
      </c>
      <c r="RXI575" s="18" t="s">
        <v>49</v>
      </c>
      <c r="RXJ575" s="18" t="s">
        <v>49</v>
      </c>
      <c r="RXK575" s="18" t="s">
        <v>49</v>
      </c>
      <c r="RXL575" s="18" t="s">
        <v>49</v>
      </c>
      <c r="RXM575" s="18" t="s">
        <v>49</v>
      </c>
      <c r="RXN575" s="18" t="s">
        <v>49</v>
      </c>
      <c r="RXO575" s="18" t="s">
        <v>49</v>
      </c>
      <c r="RXP575" s="18" t="s">
        <v>49</v>
      </c>
      <c r="RXQ575" s="18" t="s">
        <v>49</v>
      </c>
      <c r="RXR575" s="18" t="s">
        <v>49</v>
      </c>
      <c r="RXS575" s="18" t="s">
        <v>49</v>
      </c>
      <c r="RXT575" s="18" t="s">
        <v>49</v>
      </c>
      <c r="RXU575" s="18" t="s">
        <v>49</v>
      </c>
      <c r="RXV575" s="18" t="s">
        <v>49</v>
      </c>
      <c r="RXW575" s="18" t="s">
        <v>49</v>
      </c>
      <c r="RXX575" s="18" t="s">
        <v>49</v>
      </c>
      <c r="RXY575" s="18" t="s">
        <v>49</v>
      </c>
      <c r="RXZ575" s="18" t="s">
        <v>49</v>
      </c>
      <c r="RYA575" s="18" t="s">
        <v>49</v>
      </c>
      <c r="RYB575" s="18" t="s">
        <v>49</v>
      </c>
      <c r="RYC575" s="18" t="s">
        <v>49</v>
      </c>
      <c r="RYD575" s="18" t="s">
        <v>49</v>
      </c>
      <c r="RYE575" s="18" t="s">
        <v>49</v>
      </c>
      <c r="RYF575" s="18" t="s">
        <v>49</v>
      </c>
      <c r="RYG575" s="18" t="s">
        <v>49</v>
      </c>
      <c r="RYH575" s="18" t="s">
        <v>49</v>
      </c>
      <c r="RYI575" s="18" t="s">
        <v>49</v>
      </c>
      <c r="RYJ575" s="18" t="s">
        <v>49</v>
      </c>
      <c r="RYK575" s="18" t="s">
        <v>49</v>
      </c>
      <c r="RYL575" s="18" t="s">
        <v>49</v>
      </c>
      <c r="RYM575" s="18" t="s">
        <v>49</v>
      </c>
      <c r="RYN575" s="18" t="s">
        <v>49</v>
      </c>
      <c r="RYO575" s="18" t="s">
        <v>49</v>
      </c>
      <c r="RYP575" s="18" t="s">
        <v>49</v>
      </c>
      <c r="RYQ575" s="18" t="s">
        <v>49</v>
      </c>
      <c r="RYR575" s="18" t="s">
        <v>49</v>
      </c>
      <c r="RYS575" s="18" t="s">
        <v>49</v>
      </c>
      <c r="RYT575" s="18" t="s">
        <v>49</v>
      </c>
      <c r="RYU575" s="18" t="s">
        <v>49</v>
      </c>
      <c r="RYV575" s="18" t="s">
        <v>49</v>
      </c>
      <c r="RYW575" s="18" t="s">
        <v>49</v>
      </c>
      <c r="RYX575" s="18" t="s">
        <v>49</v>
      </c>
      <c r="RYY575" s="18" t="s">
        <v>49</v>
      </c>
      <c r="RYZ575" s="18" t="s">
        <v>49</v>
      </c>
      <c r="RZA575" s="18" t="s">
        <v>49</v>
      </c>
      <c r="RZB575" s="18" t="s">
        <v>49</v>
      </c>
      <c r="RZC575" s="18" t="s">
        <v>49</v>
      </c>
      <c r="RZD575" s="18" t="s">
        <v>49</v>
      </c>
      <c r="RZE575" s="18" t="s">
        <v>49</v>
      </c>
      <c r="RZF575" s="18" t="s">
        <v>49</v>
      </c>
      <c r="RZG575" s="18" t="s">
        <v>49</v>
      </c>
      <c r="RZH575" s="18" t="s">
        <v>49</v>
      </c>
      <c r="RZI575" s="18" t="s">
        <v>49</v>
      </c>
      <c r="RZJ575" s="18" t="s">
        <v>49</v>
      </c>
      <c r="RZK575" s="18" t="s">
        <v>49</v>
      </c>
      <c r="RZL575" s="18" t="s">
        <v>49</v>
      </c>
      <c r="RZM575" s="18" t="s">
        <v>49</v>
      </c>
      <c r="RZN575" s="18" t="s">
        <v>49</v>
      </c>
      <c r="RZO575" s="18" t="s">
        <v>49</v>
      </c>
      <c r="RZP575" s="18" t="s">
        <v>49</v>
      </c>
      <c r="RZQ575" s="18" t="s">
        <v>49</v>
      </c>
      <c r="RZR575" s="18" t="s">
        <v>49</v>
      </c>
      <c r="RZS575" s="18" t="s">
        <v>49</v>
      </c>
      <c r="RZT575" s="18" t="s">
        <v>49</v>
      </c>
      <c r="RZU575" s="18" t="s">
        <v>49</v>
      </c>
      <c r="RZV575" s="18" t="s">
        <v>49</v>
      </c>
      <c r="RZW575" s="18" t="s">
        <v>49</v>
      </c>
      <c r="RZX575" s="18" t="s">
        <v>49</v>
      </c>
      <c r="RZY575" s="18" t="s">
        <v>49</v>
      </c>
      <c r="RZZ575" s="18" t="s">
        <v>49</v>
      </c>
      <c r="SAA575" s="18" t="s">
        <v>49</v>
      </c>
      <c r="SAB575" s="18" t="s">
        <v>49</v>
      </c>
      <c r="SAC575" s="18" t="s">
        <v>49</v>
      </c>
      <c r="SAD575" s="18" t="s">
        <v>49</v>
      </c>
      <c r="SAE575" s="18" t="s">
        <v>49</v>
      </c>
      <c r="SAF575" s="18" t="s">
        <v>49</v>
      </c>
      <c r="SAG575" s="18" t="s">
        <v>49</v>
      </c>
      <c r="SAH575" s="18" t="s">
        <v>49</v>
      </c>
      <c r="SAI575" s="18" t="s">
        <v>49</v>
      </c>
      <c r="SAJ575" s="18" t="s">
        <v>49</v>
      </c>
      <c r="SAK575" s="18" t="s">
        <v>49</v>
      </c>
      <c r="SAL575" s="18" t="s">
        <v>49</v>
      </c>
      <c r="SAM575" s="18" t="s">
        <v>49</v>
      </c>
      <c r="SAN575" s="18" t="s">
        <v>49</v>
      </c>
      <c r="SAO575" s="18" t="s">
        <v>49</v>
      </c>
      <c r="SAP575" s="18" t="s">
        <v>49</v>
      </c>
      <c r="SAQ575" s="18" t="s">
        <v>49</v>
      </c>
      <c r="SAR575" s="18" t="s">
        <v>49</v>
      </c>
      <c r="SAS575" s="18" t="s">
        <v>49</v>
      </c>
      <c r="SAT575" s="18" t="s">
        <v>49</v>
      </c>
      <c r="SAU575" s="18" t="s">
        <v>49</v>
      </c>
      <c r="SAV575" s="18" t="s">
        <v>49</v>
      </c>
      <c r="SAW575" s="18" t="s">
        <v>49</v>
      </c>
      <c r="SAX575" s="18" t="s">
        <v>49</v>
      </c>
      <c r="SAY575" s="18" t="s">
        <v>49</v>
      </c>
      <c r="SAZ575" s="18" t="s">
        <v>49</v>
      </c>
      <c r="SBA575" s="18" t="s">
        <v>49</v>
      </c>
      <c r="SBB575" s="18" t="s">
        <v>49</v>
      </c>
      <c r="SBC575" s="18" t="s">
        <v>49</v>
      </c>
      <c r="SBD575" s="18" t="s">
        <v>49</v>
      </c>
      <c r="SBE575" s="18" t="s">
        <v>49</v>
      </c>
      <c r="SBF575" s="18" t="s">
        <v>49</v>
      </c>
      <c r="SBG575" s="18" t="s">
        <v>49</v>
      </c>
      <c r="SBH575" s="18" t="s">
        <v>49</v>
      </c>
      <c r="SBI575" s="18" t="s">
        <v>49</v>
      </c>
      <c r="SBJ575" s="18" t="s">
        <v>49</v>
      </c>
      <c r="SBK575" s="18" t="s">
        <v>49</v>
      </c>
      <c r="SBL575" s="18" t="s">
        <v>49</v>
      </c>
      <c r="SBM575" s="18" t="s">
        <v>49</v>
      </c>
      <c r="SBN575" s="18" t="s">
        <v>49</v>
      </c>
      <c r="SBO575" s="18" t="s">
        <v>49</v>
      </c>
      <c r="SBP575" s="18" t="s">
        <v>49</v>
      </c>
      <c r="SBQ575" s="18" t="s">
        <v>49</v>
      </c>
      <c r="SBR575" s="18" t="s">
        <v>49</v>
      </c>
      <c r="SBS575" s="18" t="s">
        <v>49</v>
      </c>
      <c r="SBT575" s="18" t="s">
        <v>49</v>
      </c>
      <c r="SBU575" s="18" t="s">
        <v>49</v>
      </c>
      <c r="SBV575" s="18" t="s">
        <v>49</v>
      </c>
      <c r="SBW575" s="18" t="s">
        <v>49</v>
      </c>
      <c r="SBX575" s="18" t="s">
        <v>49</v>
      </c>
      <c r="SBY575" s="18" t="s">
        <v>49</v>
      </c>
      <c r="SBZ575" s="18" t="s">
        <v>49</v>
      </c>
      <c r="SCA575" s="18" t="s">
        <v>49</v>
      </c>
      <c r="SCB575" s="18" t="s">
        <v>49</v>
      </c>
      <c r="SCC575" s="18" t="s">
        <v>49</v>
      </c>
      <c r="SCD575" s="18" t="s">
        <v>49</v>
      </c>
      <c r="SCE575" s="18" t="s">
        <v>49</v>
      </c>
      <c r="SCF575" s="18" t="s">
        <v>49</v>
      </c>
      <c r="SCG575" s="18" t="s">
        <v>49</v>
      </c>
      <c r="SCH575" s="18" t="s">
        <v>49</v>
      </c>
      <c r="SCI575" s="18" t="s">
        <v>49</v>
      </c>
      <c r="SCJ575" s="18" t="s">
        <v>49</v>
      </c>
      <c r="SCK575" s="18" t="s">
        <v>49</v>
      </c>
      <c r="SCL575" s="18" t="s">
        <v>49</v>
      </c>
      <c r="SCM575" s="18" t="s">
        <v>49</v>
      </c>
      <c r="SCN575" s="18" t="s">
        <v>49</v>
      </c>
      <c r="SCO575" s="18" t="s">
        <v>49</v>
      </c>
      <c r="SCP575" s="18" t="s">
        <v>49</v>
      </c>
      <c r="SCQ575" s="18" t="s">
        <v>49</v>
      </c>
      <c r="SCR575" s="18" t="s">
        <v>49</v>
      </c>
      <c r="SCS575" s="18" t="s">
        <v>49</v>
      </c>
      <c r="SCT575" s="18" t="s">
        <v>49</v>
      </c>
      <c r="SCU575" s="18" t="s">
        <v>49</v>
      </c>
      <c r="SCV575" s="18" t="s">
        <v>49</v>
      </c>
      <c r="SCW575" s="18" t="s">
        <v>49</v>
      </c>
      <c r="SCX575" s="18" t="s">
        <v>49</v>
      </c>
      <c r="SCY575" s="18" t="s">
        <v>49</v>
      </c>
      <c r="SCZ575" s="18" t="s">
        <v>49</v>
      </c>
      <c r="SDA575" s="18" t="s">
        <v>49</v>
      </c>
      <c r="SDB575" s="18" t="s">
        <v>49</v>
      </c>
      <c r="SDC575" s="18" t="s">
        <v>49</v>
      </c>
      <c r="SDD575" s="18" t="s">
        <v>49</v>
      </c>
      <c r="SDE575" s="18" t="s">
        <v>49</v>
      </c>
      <c r="SDF575" s="18" t="s">
        <v>49</v>
      </c>
      <c r="SDG575" s="18" t="s">
        <v>49</v>
      </c>
      <c r="SDH575" s="18" t="s">
        <v>49</v>
      </c>
      <c r="SDI575" s="18" t="s">
        <v>49</v>
      </c>
      <c r="SDJ575" s="18" t="s">
        <v>49</v>
      </c>
      <c r="SDK575" s="18" t="s">
        <v>49</v>
      </c>
      <c r="SDL575" s="18" t="s">
        <v>49</v>
      </c>
      <c r="SDM575" s="18" t="s">
        <v>49</v>
      </c>
      <c r="SDN575" s="18" t="s">
        <v>49</v>
      </c>
      <c r="SDO575" s="18" t="s">
        <v>49</v>
      </c>
      <c r="SDP575" s="18" t="s">
        <v>49</v>
      </c>
      <c r="SDQ575" s="18" t="s">
        <v>49</v>
      </c>
      <c r="SDR575" s="18" t="s">
        <v>49</v>
      </c>
      <c r="SDS575" s="18" t="s">
        <v>49</v>
      </c>
      <c r="SDT575" s="18" t="s">
        <v>49</v>
      </c>
      <c r="SDU575" s="18" t="s">
        <v>49</v>
      </c>
      <c r="SDV575" s="18" t="s">
        <v>49</v>
      </c>
      <c r="SDW575" s="18" t="s">
        <v>49</v>
      </c>
      <c r="SDX575" s="18" t="s">
        <v>49</v>
      </c>
      <c r="SDY575" s="18" t="s">
        <v>49</v>
      </c>
      <c r="SDZ575" s="18" t="s">
        <v>49</v>
      </c>
      <c r="SEA575" s="18" t="s">
        <v>49</v>
      </c>
      <c r="SEB575" s="18" t="s">
        <v>49</v>
      </c>
      <c r="SEC575" s="18" t="s">
        <v>49</v>
      </c>
      <c r="SED575" s="18" t="s">
        <v>49</v>
      </c>
      <c r="SEE575" s="18" t="s">
        <v>49</v>
      </c>
      <c r="SEF575" s="18" t="s">
        <v>49</v>
      </c>
      <c r="SEG575" s="18" t="s">
        <v>49</v>
      </c>
      <c r="SEH575" s="18" t="s">
        <v>49</v>
      </c>
      <c r="SEI575" s="18" t="s">
        <v>49</v>
      </c>
      <c r="SEJ575" s="18" t="s">
        <v>49</v>
      </c>
      <c r="SEK575" s="18" t="s">
        <v>49</v>
      </c>
      <c r="SEL575" s="18" t="s">
        <v>49</v>
      </c>
      <c r="SEM575" s="18" t="s">
        <v>49</v>
      </c>
      <c r="SEN575" s="18" t="s">
        <v>49</v>
      </c>
      <c r="SEO575" s="18" t="s">
        <v>49</v>
      </c>
      <c r="SEP575" s="18" t="s">
        <v>49</v>
      </c>
      <c r="SEQ575" s="18" t="s">
        <v>49</v>
      </c>
      <c r="SER575" s="18" t="s">
        <v>49</v>
      </c>
      <c r="SES575" s="18" t="s">
        <v>49</v>
      </c>
      <c r="SET575" s="18" t="s">
        <v>49</v>
      </c>
      <c r="SEU575" s="18" t="s">
        <v>49</v>
      </c>
      <c r="SEV575" s="18" t="s">
        <v>49</v>
      </c>
      <c r="SEW575" s="18" t="s">
        <v>49</v>
      </c>
      <c r="SEX575" s="18" t="s">
        <v>49</v>
      </c>
      <c r="SEY575" s="18" t="s">
        <v>49</v>
      </c>
      <c r="SEZ575" s="18" t="s">
        <v>49</v>
      </c>
      <c r="SFA575" s="18" t="s">
        <v>49</v>
      </c>
      <c r="SFB575" s="18" t="s">
        <v>49</v>
      </c>
      <c r="SFC575" s="18" t="s">
        <v>49</v>
      </c>
      <c r="SFD575" s="18" t="s">
        <v>49</v>
      </c>
      <c r="SFE575" s="18" t="s">
        <v>49</v>
      </c>
      <c r="SFF575" s="18" t="s">
        <v>49</v>
      </c>
      <c r="SFG575" s="18" t="s">
        <v>49</v>
      </c>
      <c r="SFH575" s="18" t="s">
        <v>49</v>
      </c>
      <c r="SFI575" s="18" t="s">
        <v>49</v>
      </c>
      <c r="SFJ575" s="18" t="s">
        <v>49</v>
      </c>
      <c r="SFK575" s="18" t="s">
        <v>49</v>
      </c>
      <c r="SFL575" s="18" t="s">
        <v>49</v>
      </c>
      <c r="SFM575" s="18" t="s">
        <v>49</v>
      </c>
      <c r="SFN575" s="18" t="s">
        <v>49</v>
      </c>
      <c r="SFO575" s="18" t="s">
        <v>49</v>
      </c>
      <c r="SFP575" s="18" t="s">
        <v>49</v>
      </c>
      <c r="SFQ575" s="18" t="s">
        <v>49</v>
      </c>
      <c r="SFR575" s="18" t="s">
        <v>49</v>
      </c>
      <c r="SFS575" s="18" t="s">
        <v>49</v>
      </c>
      <c r="SFT575" s="18" t="s">
        <v>49</v>
      </c>
      <c r="SFU575" s="18" t="s">
        <v>49</v>
      </c>
      <c r="SFV575" s="18" t="s">
        <v>49</v>
      </c>
      <c r="SFW575" s="18" t="s">
        <v>49</v>
      </c>
      <c r="SFX575" s="18" t="s">
        <v>49</v>
      </c>
      <c r="SFY575" s="18" t="s">
        <v>49</v>
      </c>
      <c r="SFZ575" s="18" t="s">
        <v>49</v>
      </c>
      <c r="SGA575" s="18" t="s">
        <v>49</v>
      </c>
      <c r="SGB575" s="18" t="s">
        <v>49</v>
      </c>
      <c r="SGC575" s="18" t="s">
        <v>49</v>
      </c>
      <c r="SGD575" s="18" t="s">
        <v>49</v>
      </c>
      <c r="SGE575" s="18" t="s">
        <v>49</v>
      </c>
      <c r="SGF575" s="18" t="s">
        <v>49</v>
      </c>
      <c r="SGG575" s="18" t="s">
        <v>49</v>
      </c>
      <c r="SGH575" s="18" t="s">
        <v>49</v>
      </c>
      <c r="SGI575" s="18" t="s">
        <v>49</v>
      </c>
      <c r="SGJ575" s="18" t="s">
        <v>49</v>
      </c>
      <c r="SGK575" s="18" t="s">
        <v>49</v>
      </c>
      <c r="SGL575" s="18" t="s">
        <v>49</v>
      </c>
      <c r="SGM575" s="18" t="s">
        <v>49</v>
      </c>
      <c r="SGN575" s="18" t="s">
        <v>49</v>
      </c>
      <c r="SGO575" s="18" t="s">
        <v>49</v>
      </c>
      <c r="SGP575" s="18" t="s">
        <v>49</v>
      </c>
      <c r="SGQ575" s="18" t="s">
        <v>49</v>
      </c>
      <c r="SGR575" s="18" t="s">
        <v>49</v>
      </c>
      <c r="SGS575" s="18" t="s">
        <v>49</v>
      </c>
      <c r="SGT575" s="18" t="s">
        <v>49</v>
      </c>
      <c r="SGU575" s="18" t="s">
        <v>49</v>
      </c>
      <c r="SGV575" s="18" t="s">
        <v>49</v>
      </c>
      <c r="SGW575" s="18" t="s">
        <v>49</v>
      </c>
      <c r="SGX575" s="18" t="s">
        <v>49</v>
      </c>
      <c r="SGY575" s="18" t="s">
        <v>49</v>
      </c>
      <c r="SGZ575" s="18" t="s">
        <v>49</v>
      </c>
      <c r="SHA575" s="18" t="s">
        <v>49</v>
      </c>
      <c r="SHB575" s="18" t="s">
        <v>49</v>
      </c>
      <c r="SHC575" s="18" t="s">
        <v>49</v>
      </c>
      <c r="SHD575" s="18" t="s">
        <v>49</v>
      </c>
      <c r="SHE575" s="18" t="s">
        <v>49</v>
      </c>
      <c r="SHF575" s="18" t="s">
        <v>49</v>
      </c>
      <c r="SHG575" s="18" t="s">
        <v>49</v>
      </c>
      <c r="SHH575" s="18" t="s">
        <v>49</v>
      </c>
      <c r="SHI575" s="18" t="s">
        <v>49</v>
      </c>
      <c r="SHJ575" s="18" t="s">
        <v>49</v>
      </c>
      <c r="SHK575" s="18" t="s">
        <v>49</v>
      </c>
      <c r="SHL575" s="18" t="s">
        <v>49</v>
      </c>
      <c r="SHM575" s="18" t="s">
        <v>49</v>
      </c>
      <c r="SHN575" s="18" t="s">
        <v>49</v>
      </c>
      <c r="SHO575" s="18" t="s">
        <v>49</v>
      </c>
      <c r="SHP575" s="18" t="s">
        <v>49</v>
      </c>
      <c r="SHQ575" s="18" t="s">
        <v>49</v>
      </c>
      <c r="SHR575" s="18" t="s">
        <v>49</v>
      </c>
      <c r="SHS575" s="18" t="s">
        <v>49</v>
      </c>
      <c r="SHT575" s="18" t="s">
        <v>49</v>
      </c>
      <c r="SHU575" s="18" t="s">
        <v>49</v>
      </c>
      <c r="SHV575" s="18" t="s">
        <v>49</v>
      </c>
      <c r="SHW575" s="18" t="s">
        <v>49</v>
      </c>
      <c r="SHX575" s="18" t="s">
        <v>49</v>
      </c>
      <c r="SHY575" s="18" t="s">
        <v>49</v>
      </c>
      <c r="SHZ575" s="18" t="s">
        <v>49</v>
      </c>
      <c r="SIA575" s="18" t="s">
        <v>49</v>
      </c>
      <c r="SIB575" s="18" t="s">
        <v>49</v>
      </c>
      <c r="SIC575" s="18" t="s">
        <v>49</v>
      </c>
      <c r="SID575" s="18" t="s">
        <v>49</v>
      </c>
      <c r="SIE575" s="18" t="s">
        <v>49</v>
      </c>
      <c r="SIF575" s="18" t="s">
        <v>49</v>
      </c>
      <c r="SIG575" s="18" t="s">
        <v>49</v>
      </c>
      <c r="SIH575" s="18" t="s">
        <v>49</v>
      </c>
      <c r="SII575" s="18" t="s">
        <v>49</v>
      </c>
      <c r="SIJ575" s="18" t="s">
        <v>49</v>
      </c>
      <c r="SIK575" s="18" t="s">
        <v>49</v>
      </c>
      <c r="SIL575" s="18" t="s">
        <v>49</v>
      </c>
      <c r="SIM575" s="18" t="s">
        <v>49</v>
      </c>
      <c r="SIN575" s="18" t="s">
        <v>49</v>
      </c>
      <c r="SIO575" s="18" t="s">
        <v>49</v>
      </c>
      <c r="SIP575" s="18" t="s">
        <v>49</v>
      </c>
      <c r="SIQ575" s="18" t="s">
        <v>49</v>
      </c>
      <c r="SIR575" s="18" t="s">
        <v>49</v>
      </c>
      <c r="SIS575" s="18" t="s">
        <v>49</v>
      </c>
      <c r="SIT575" s="18" t="s">
        <v>49</v>
      </c>
      <c r="SIU575" s="18" t="s">
        <v>49</v>
      </c>
      <c r="SIV575" s="18" t="s">
        <v>49</v>
      </c>
      <c r="SIW575" s="18" t="s">
        <v>49</v>
      </c>
      <c r="SIX575" s="18" t="s">
        <v>49</v>
      </c>
      <c r="SIY575" s="18" t="s">
        <v>49</v>
      </c>
      <c r="SIZ575" s="18" t="s">
        <v>49</v>
      </c>
      <c r="SJA575" s="18" t="s">
        <v>49</v>
      </c>
      <c r="SJB575" s="18" t="s">
        <v>49</v>
      </c>
      <c r="SJC575" s="18" t="s">
        <v>49</v>
      </c>
      <c r="SJD575" s="18" t="s">
        <v>49</v>
      </c>
      <c r="SJE575" s="18" t="s">
        <v>49</v>
      </c>
      <c r="SJF575" s="18" t="s">
        <v>49</v>
      </c>
      <c r="SJG575" s="18" t="s">
        <v>49</v>
      </c>
      <c r="SJH575" s="18" t="s">
        <v>49</v>
      </c>
      <c r="SJI575" s="18" t="s">
        <v>49</v>
      </c>
      <c r="SJJ575" s="18" t="s">
        <v>49</v>
      </c>
      <c r="SJK575" s="18" t="s">
        <v>49</v>
      </c>
      <c r="SJL575" s="18" t="s">
        <v>49</v>
      </c>
      <c r="SJM575" s="18" t="s">
        <v>49</v>
      </c>
      <c r="SJN575" s="18" t="s">
        <v>49</v>
      </c>
      <c r="SJO575" s="18" t="s">
        <v>49</v>
      </c>
      <c r="SJP575" s="18" t="s">
        <v>49</v>
      </c>
      <c r="SJQ575" s="18" t="s">
        <v>49</v>
      </c>
      <c r="SJR575" s="18" t="s">
        <v>49</v>
      </c>
      <c r="SJS575" s="18" t="s">
        <v>49</v>
      </c>
      <c r="SJT575" s="18" t="s">
        <v>49</v>
      </c>
      <c r="SJU575" s="18" t="s">
        <v>49</v>
      </c>
      <c r="SJV575" s="18" t="s">
        <v>49</v>
      </c>
      <c r="SJW575" s="18" t="s">
        <v>49</v>
      </c>
      <c r="SJX575" s="18" t="s">
        <v>49</v>
      </c>
      <c r="SJY575" s="18" t="s">
        <v>49</v>
      </c>
      <c r="SJZ575" s="18" t="s">
        <v>49</v>
      </c>
      <c r="SKA575" s="18" t="s">
        <v>49</v>
      </c>
      <c r="SKB575" s="18" t="s">
        <v>49</v>
      </c>
      <c r="SKC575" s="18" t="s">
        <v>49</v>
      </c>
      <c r="SKD575" s="18" t="s">
        <v>49</v>
      </c>
      <c r="SKE575" s="18" t="s">
        <v>49</v>
      </c>
      <c r="SKF575" s="18" t="s">
        <v>49</v>
      </c>
      <c r="SKG575" s="18" t="s">
        <v>49</v>
      </c>
      <c r="SKH575" s="18" t="s">
        <v>49</v>
      </c>
      <c r="SKI575" s="18" t="s">
        <v>49</v>
      </c>
      <c r="SKJ575" s="18" t="s">
        <v>49</v>
      </c>
      <c r="SKK575" s="18" t="s">
        <v>49</v>
      </c>
      <c r="SKL575" s="18" t="s">
        <v>49</v>
      </c>
      <c r="SKM575" s="18" t="s">
        <v>49</v>
      </c>
      <c r="SKN575" s="18" t="s">
        <v>49</v>
      </c>
      <c r="SKO575" s="18" t="s">
        <v>49</v>
      </c>
      <c r="SKP575" s="18" t="s">
        <v>49</v>
      </c>
      <c r="SKQ575" s="18" t="s">
        <v>49</v>
      </c>
      <c r="SKR575" s="18" t="s">
        <v>49</v>
      </c>
      <c r="SKS575" s="18" t="s">
        <v>49</v>
      </c>
      <c r="SKT575" s="18" t="s">
        <v>49</v>
      </c>
      <c r="SKU575" s="18" t="s">
        <v>49</v>
      </c>
      <c r="SKV575" s="18" t="s">
        <v>49</v>
      </c>
      <c r="SKW575" s="18" t="s">
        <v>49</v>
      </c>
      <c r="SKX575" s="18" t="s">
        <v>49</v>
      </c>
      <c r="SKY575" s="18" t="s">
        <v>49</v>
      </c>
      <c r="SKZ575" s="18" t="s">
        <v>49</v>
      </c>
      <c r="SLA575" s="18" t="s">
        <v>49</v>
      </c>
      <c r="SLB575" s="18" t="s">
        <v>49</v>
      </c>
      <c r="SLC575" s="18" t="s">
        <v>49</v>
      </c>
      <c r="SLD575" s="18" t="s">
        <v>49</v>
      </c>
      <c r="SLE575" s="18" t="s">
        <v>49</v>
      </c>
      <c r="SLF575" s="18" t="s">
        <v>49</v>
      </c>
      <c r="SLG575" s="18" t="s">
        <v>49</v>
      </c>
      <c r="SLH575" s="18" t="s">
        <v>49</v>
      </c>
      <c r="SLI575" s="18" t="s">
        <v>49</v>
      </c>
      <c r="SLJ575" s="18" t="s">
        <v>49</v>
      </c>
      <c r="SLK575" s="18" t="s">
        <v>49</v>
      </c>
      <c r="SLL575" s="18" t="s">
        <v>49</v>
      </c>
      <c r="SLM575" s="18" t="s">
        <v>49</v>
      </c>
      <c r="SLN575" s="18" t="s">
        <v>49</v>
      </c>
      <c r="SLO575" s="18" t="s">
        <v>49</v>
      </c>
      <c r="SLP575" s="18" t="s">
        <v>49</v>
      </c>
      <c r="SLQ575" s="18" t="s">
        <v>49</v>
      </c>
      <c r="SLR575" s="18" t="s">
        <v>49</v>
      </c>
      <c r="SLS575" s="18" t="s">
        <v>49</v>
      </c>
      <c r="SLT575" s="18" t="s">
        <v>49</v>
      </c>
      <c r="SLU575" s="18" t="s">
        <v>49</v>
      </c>
      <c r="SLV575" s="18" t="s">
        <v>49</v>
      </c>
      <c r="SLW575" s="18" t="s">
        <v>49</v>
      </c>
      <c r="SLX575" s="18" t="s">
        <v>49</v>
      </c>
      <c r="SLY575" s="18" t="s">
        <v>49</v>
      </c>
      <c r="SLZ575" s="18" t="s">
        <v>49</v>
      </c>
      <c r="SMA575" s="18" t="s">
        <v>49</v>
      </c>
      <c r="SMB575" s="18" t="s">
        <v>49</v>
      </c>
      <c r="SMC575" s="18" t="s">
        <v>49</v>
      </c>
      <c r="SMD575" s="18" t="s">
        <v>49</v>
      </c>
      <c r="SME575" s="18" t="s">
        <v>49</v>
      </c>
      <c r="SMF575" s="18" t="s">
        <v>49</v>
      </c>
      <c r="SMG575" s="18" t="s">
        <v>49</v>
      </c>
      <c r="SMH575" s="18" t="s">
        <v>49</v>
      </c>
      <c r="SMI575" s="18" t="s">
        <v>49</v>
      </c>
      <c r="SMJ575" s="18" t="s">
        <v>49</v>
      </c>
      <c r="SMK575" s="18" t="s">
        <v>49</v>
      </c>
      <c r="SML575" s="18" t="s">
        <v>49</v>
      </c>
      <c r="SMM575" s="18" t="s">
        <v>49</v>
      </c>
      <c r="SMN575" s="18" t="s">
        <v>49</v>
      </c>
      <c r="SMO575" s="18" t="s">
        <v>49</v>
      </c>
      <c r="SMP575" s="18" t="s">
        <v>49</v>
      </c>
      <c r="SMQ575" s="18" t="s">
        <v>49</v>
      </c>
      <c r="SMR575" s="18" t="s">
        <v>49</v>
      </c>
      <c r="SMS575" s="18" t="s">
        <v>49</v>
      </c>
      <c r="SMT575" s="18" t="s">
        <v>49</v>
      </c>
      <c r="SMU575" s="18" t="s">
        <v>49</v>
      </c>
      <c r="SMV575" s="18" t="s">
        <v>49</v>
      </c>
      <c r="SMW575" s="18" t="s">
        <v>49</v>
      </c>
      <c r="SMX575" s="18" t="s">
        <v>49</v>
      </c>
      <c r="SMY575" s="18" t="s">
        <v>49</v>
      </c>
      <c r="SMZ575" s="18" t="s">
        <v>49</v>
      </c>
      <c r="SNA575" s="18" t="s">
        <v>49</v>
      </c>
      <c r="SNB575" s="18" t="s">
        <v>49</v>
      </c>
      <c r="SNC575" s="18" t="s">
        <v>49</v>
      </c>
      <c r="SND575" s="18" t="s">
        <v>49</v>
      </c>
      <c r="SNE575" s="18" t="s">
        <v>49</v>
      </c>
      <c r="SNF575" s="18" t="s">
        <v>49</v>
      </c>
      <c r="SNG575" s="18" t="s">
        <v>49</v>
      </c>
      <c r="SNH575" s="18" t="s">
        <v>49</v>
      </c>
      <c r="SNI575" s="18" t="s">
        <v>49</v>
      </c>
      <c r="SNJ575" s="18" t="s">
        <v>49</v>
      </c>
      <c r="SNK575" s="18" t="s">
        <v>49</v>
      </c>
      <c r="SNL575" s="18" t="s">
        <v>49</v>
      </c>
      <c r="SNM575" s="18" t="s">
        <v>49</v>
      </c>
      <c r="SNN575" s="18" t="s">
        <v>49</v>
      </c>
      <c r="SNO575" s="18" t="s">
        <v>49</v>
      </c>
      <c r="SNP575" s="18" t="s">
        <v>49</v>
      </c>
      <c r="SNQ575" s="18" t="s">
        <v>49</v>
      </c>
      <c r="SNR575" s="18" t="s">
        <v>49</v>
      </c>
      <c r="SNS575" s="18" t="s">
        <v>49</v>
      </c>
      <c r="SNT575" s="18" t="s">
        <v>49</v>
      </c>
      <c r="SNU575" s="18" t="s">
        <v>49</v>
      </c>
      <c r="SNV575" s="18" t="s">
        <v>49</v>
      </c>
      <c r="SNW575" s="18" t="s">
        <v>49</v>
      </c>
      <c r="SNX575" s="18" t="s">
        <v>49</v>
      </c>
      <c r="SNY575" s="18" t="s">
        <v>49</v>
      </c>
      <c r="SNZ575" s="18" t="s">
        <v>49</v>
      </c>
      <c r="SOA575" s="18" t="s">
        <v>49</v>
      </c>
      <c r="SOB575" s="18" t="s">
        <v>49</v>
      </c>
      <c r="SOC575" s="18" t="s">
        <v>49</v>
      </c>
      <c r="SOD575" s="18" t="s">
        <v>49</v>
      </c>
      <c r="SOE575" s="18" t="s">
        <v>49</v>
      </c>
      <c r="SOF575" s="18" t="s">
        <v>49</v>
      </c>
      <c r="SOG575" s="18" t="s">
        <v>49</v>
      </c>
      <c r="SOH575" s="18" t="s">
        <v>49</v>
      </c>
      <c r="SOI575" s="18" t="s">
        <v>49</v>
      </c>
      <c r="SOJ575" s="18" t="s">
        <v>49</v>
      </c>
      <c r="SOK575" s="18" t="s">
        <v>49</v>
      </c>
      <c r="SOL575" s="18" t="s">
        <v>49</v>
      </c>
      <c r="SOM575" s="18" t="s">
        <v>49</v>
      </c>
      <c r="SON575" s="18" t="s">
        <v>49</v>
      </c>
      <c r="SOO575" s="18" t="s">
        <v>49</v>
      </c>
      <c r="SOP575" s="18" t="s">
        <v>49</v>
      </c>
      <c r="SOQ575" s="18" t="s">
        <v>49</v>
      </c>
      <c r="SOR575" s="18" t="s">
        <v>49</v>
      </c>
      <c r="SOS575" s="18" t="s">
        <v>49</v>
      </c>
      <c r="SOT575" s="18" t="s">
        <v>49</v>
      </c>
      <c r="SOU575" s="18" t="s">
        <v>49</v>
      </c>
      <c r="SOV575" s="18" t="s">
        <v>49</v>
      </c>
      <c r="SOW575" s="18" t="s">
        <v>49</v>
      </c>
      <c r="SOX575" s="18" t="s">
        <v>49</v>
      </c>
      <c r="SOY575" s="18" t="s">
        <v>49</v>
      </c>
      <c r="SOZ575" s="18" t="s">
        <v>49</v>
      </c>
      <c r="SPA575" s="18" t="s">
        <v>49</v>
      </c>
      <c r="SPB575" s="18" t="s">
        <v>49</v>
      </c>
      <c r="SPC575" s="18" t="s">
        <v>49</v>
      </c>
      <c r="SPD575" s="18" t="s">
        <v>49</v>
      </c>
      <c r="SPE575" s="18" t="s">
        <v>49</v>
      </c>
      <c r="SPF575" s="18" t="s">
        <v>49</v>
      </c>
      <c r="SPG575" s="18" t="s">
        <v>49</v>
      </c>
      <c r="SPH575" s="18" t="s">
        <v>49</v>
      </c>
      <c r="SPI575" s="18" t="s">
        <v>49</v>
      </c>
      <c r="SPJ575" s="18" t="s">
        <v>49</v>
      </c>
      <c r="SPK575" s="18" t="s">
        <v>49</v>
      </c>
      <c r="SPL575" s="18" t="s">
        <v>49</v>
      </c>
      <c r="SPM575" s="18" t="s">
        <v>49</v>
      </c>
      <c r="SPN575" s="18" t="s">
        <v>49</v>
      </c>
      <c r="SPO575" s="18" t="s">
        <v>49</v>
      </c>
      <c r="SPP575" s="18" t="s">
        <v>49</v>
      </c>
      <c r="SPQ575" s="18" t="s">
        <v>49</v>
      </c>
      <c r="SPR575" s="18" t="s">
        <v>49</v>
      </c>
      <c r="SPS575" s="18" t="s">
        <v>49</v>
      </c>
      <c r="SPT575" s="18" t="s">
        <v>49</v>
      </c>
      <c r="SPU575" s="18" t="s">
        <v>49</v>
      </c>
      <c r="SPV575" s="18" t="s">
        <v>49</v>
      </c>
      <c r="SPW575" s="18" t="s">
        <v>49</v>
      </c>
      <c r="SPX575" s="18" t="s">
        <v>49</v>
      </c>
      <c r="SPY575" s="18" t="s">
        <v>49</v>
      </c>
      <c r="SPZ575" s="18" t="s">
        <v>49</v>
      </c>
      <c r="SQA575" s="18" t="s">
        <v>49</v>
      </c>
      <c r="SQB575" s="18" t="s">
        <v>49</v>
      </c>
      <c r="SQC575" s="18" t="s">
        <v>49</v>
      </c>
      <c r="SQD575" s="18" t="s">
        <v>49</v>
      </c>
      <c r="SQE575" s="18" t="s">
        <v>49</v>
      </c>
      <c r="SQF575" s="18" t="s">
        <v>49</v>
      </c>
      <c r="SQG575" s="18" t="s">
        <v>49</v>
      </c>
      <c r="SQH575" s="18" t="s">
        <v>49</v>
      </c>
      <c r="SQI575" s="18" t="s">
        <v>49</v>
      </c>
      <c r="SQJ575" s="18" t="s">
        <v>49</v>
      </c>
      <c r="SQK575" s="18" t="s">
        <v>49</v>
      </c>
      <c r="SQL575" s="18" t="s">
        <v>49</v>
      </c>
      <c r="SQM575" s="18" t="s">
        <v>49</v>
      </c>
      <c r="SQN575" s="18" t="s">
        <v>49</v>
      </c>
      <c r="SQO575" s="18" t="s">
        <v>49</v>
      </c>
      <c r="SQP575" s="18" t="s">
        <v>49</v>
      </c>
      <c r="SQQ575" s="18" t="s">
        <v>49</v>
      </c>
      <c r="SQR575" s="18" t="s">
        <v>49</v>
      </c>
      <c r="SQS575" s="18" t="s">
        <v>49</v>
      </c>
      <c r="SQT575" s="18" t="s">
        <v>49</v>
      </c>
      <c r="SQU575" s="18" t="s">
        <v>49</v>
      </c>
      <c r="SQV575" s="18" t="s">
        <v>49</v>
      </c>
      <c r="SQW575" s="18" t="s">
        <v>49</v>
      </c>
      <c r="SQX575" s="18" t="s">
        <v>49</v>
      </c>
      <c r="SQY575" s="18" t="s">
        <v>49</v>
      </c>
      <c r="SQZ575" s="18" t="s">
        <v>49</v>
      </c>
      <c r="SRA575" s="18" t="s">
        <v>49</v>
      </c>
      <c r="SRB575" s="18" t="s">
        <v>49</v>
      </c>
      <c r="SRC575" s="18" t="s">
        <v>49</v>
      </c>
      <c r="SRD575" s="18" t="s">
        <v>49</v>
      </c>
      <c r="SRE575" s="18" t="s">
        <v>49</v>
      </c>
      <c r="SRF575" s="18" t="s">
        <v>49</v>
      </c>
      <c r="SRG575" s="18" t="s">
        <v>49</v>
      </c>
      <c r="SRH575" s="18" t="s">
        <v>49</v>
      </c>
      <c r="SRI575" s="18" t="s">
        <v>49</v>
      </c>
      <c r="SRJ575" s="18" t="s">
        <v>49</v>
      </c>
      <c r="SRK575" s="18" t="s">
        <v>49</v>
      </c>
      <c r="SRL575" s="18" t="s">
        <v>49</v>
      </c>
      <c r="SRM575" s="18" t="s">
        <v>49</v>
      </c>
      <c r="SRN575" s="18" t="s">
        <v>49</v>
      </c>
      <c r="SRO575" s="18" t="s">
        <v>49</v>
      </c>
      <c r="SRP575" s="18" t="s">
        <v>49</v>
      </c>
      <c r="SRQ575" s="18" t="s">
        <v>49</v>
      </c>
      <c r="SRR575" s="18" t="s">
        <v>49</v>
      </c>
      <c r="SRS575" s="18" t="s">
        <v>49</v>
      </c>
      <c r="SRT575" s="18" t="s">
        <v>49</v>
      </c>
      <c r="SRU575" s="18" t="s">
        <v>49</v>
      </c>
      <c r="SRV575" s="18" t="s">
        <v>49</v>
      </c>
      <c r="SRW575" s="18" t="s">
        <v>49</v>
      </c>
      <c r="SRX575" s="18" t="s">
        <v>49</v>
      </c>
      <c r="SRY575" s="18" t="s">
        <v>49</v>
      </c>
      <c r="SRZ575" s="18" t="s">
        <v>49</v>
      </c>
      <c r="SSA575" s="18" t="s">
        <v>49</v>
      </c>
      <c r="SSB575" s="18" t="s">
        <v>49</v>
      </c>
      <c r="SSC575" s="18" t="s">
        <v>49</v>
      </c>
      <c r="SSD575" s="18" t="s">
        <v>49</v>
      </c>
      <c r="SSE575" s="18" t="s">
        <v>49</v>
      </c>
      <c r="SSF575" s="18" t="s">
        <v>49</v>
      </c>
      <c r="SSG575" s="18" t="s">
        <v>49</v>
      </c>
      <c r="SSH575" s="18" t="s">
        <v>49</v>
      </c>
      <c r="SSI575" s="18" t="s">
        <v>49</v>
      </c>
      <c r="SSJ575" s="18" t="s">
        <v>49</v>
      </c>
      <c r="SSK575" s="18" t="s">
        <v>49</v>
      </c>
      <c r="SSL575" s="18" t="s">
        <v>49</v>
      </c>
      <c r="SSM575" s="18" t="s">
        <v>49</v>
      </c>
      <c r="SSN575" s="18" t="s">
        <v>49</v>
      </c>
      <c r="SSO575" s="18" t="s">
        <v>49</v>
      </c>
      <c r="SSP575" s="18" t="s">
        <v>49</v>
      </c>
      <c r="SSQ575" s="18" t="s">
        <v>49</v>
      </c>
      <c r="SSR575" s="18" t="s">
        <v>49</v>
      </c>
      <c r="SSS575" s="18" t="s">
        <v>49</v>
      </c>
      <c r="SST575" s="18" t="s">
        <v>49</v>
      </c>
      <c r="SSU575" s="18" t="s">
        <v>49</v>
      </c>
      <c r="SSV575" s="18" t="s">
        <v>49</v>
      </c>
      <c r="SSW575" s="18" t="s">
        <v>49</v>
      </c>
      <c r="SSX575" s="18" t="s">
        <v>49</v>
      </c>
      <c r="SSY575" s="18" t="s">
        <v>49</v>
      </c>
      <c r="SSZ575" s="18" t="s">
        <v>49</v>
      </c>
      <c r="STA575" s="18" t="s">
        <v>49</v>
      </c>
      <c r="STB575" s="18" t="s">
        <v>49</v>
      </c>
      <c r="STC575" s="18" t="s">
        <v>49</v>
      </c>
      <c r="STD575" s="18" t="s">
        <v>49</v>
      </c>
      <c r="STE575" s="18" t="s">
        <v>49</v>
      </c>
      <c r="STF575" s="18" t="s">
        <v>49</v>
      </c>
      <c r="STG575" s="18" t="s">
        <v>49</v>
      </c>
      <c r="STH575" s="18" t="s">
        <v>49</v>
      </c>
      <c r="STI575" s="18" t="s">
        <v>49</v>
      </c>
      <c r="STJ575" s="18" t="s">
        <v>49</v>
      </c>
      <c r="STK575" s="18" t="s">
        <v>49</v>
      </c>
      <c r="STL575" s="18" t="s">
        <v>49</v>
      </c>
      <c r="STM575" s="18" t="s">
        <v>49</v>
      </c>
      <c r="STN575" s="18" t="s">
        <v>49</v>
      </c>
      <c r="STO575" s="18" t="s">
        <v>49</v>
      </c>
      <c r="STP575" s="18" t="s">
        <v>49</v>
      </c>
      <c r="STQ575" s="18" t="s">
        <v>49</v>
      </c>
      <c r="STR575" s="18" t="s">
        <v>49</v>
      </c>
      <c r="STS575" s="18" t="s">
        <v>49</v>
      </c>
      <c r="STT575" s="18" t="s">
        <v>49</v>
      </c>
      <c r="STU575" s="18" t="s">
        <v>49</v>
      </c>
      <c r="STV575" s="18" t="s">
        <v>49</v>
      </c>
      <c r="STW575" s="18" t="s">
        <v>49</v>
      </c>
      <c r="STX575" s="18" t="s">
        <v>49</v>
      </c>
      <c r="STY575" s="18" t="s">
        <v>49</v>
      </c>
      <c r="STZ575" s="18" t="s">
        <v>49</v>
      </c>
      <c r="SUA575" s="18" t="s">
        <v>49</v>
      </c>
      <c r="SUB575" s="18" t="s">
        <v>49</v>
      </c>
      <c r="SUC575" s="18" t="s">
        <v>49</v>
      </c>
      <c r="SUD575" s="18" t="s">
        <v>49</v>
      </c>
      <c r="SUE575" s="18" t="s">
        <v>49</v>
      </c>
      <c r="SUF575" s="18" t="s">
        <v>49</v>
      </c>
      <c r="SUG575" s="18" t="s">
        <v>49</v>
      </c>
      <c r="SUH575" s="18" t="s">
        <v>49</v>
      </c>
      <c r="SUI575" s="18" t="s">
        <v>49</v>
      </c>
      <c r="SUJ575" s="18" t="s">
        <v>49</v>
      </c>
      <c r="SUK575" s="18" t="s">
        <v>49</v>
      </c>
      <c r="SUL575" s="18" t="s">
        <v>49</v>
      </c>
      <c r="SUM575" s="18" t="s">
        <v>49</v>
      </c>
      <c r="SUN575" s="18" t="s">
        <v>49</v>
      </c>
      <c r="SUO575" s="18" t="s">
        <v>49</v>
      </c>
      <c r="SUP575" s="18" t="s">
        <v>49</v>
      </c>
      <c r="SUQ575" s="18" t="s">
        <v>49</v>
      </c>
      <c r="SUR575" s="18" t="s">
        <v>49</v>
      </c>
      <c r="SUS575" s="18" t="s">
        <v>49</v>
      </c>
      <c r="SUT575" s="18" t="s">
        <v>49</v>
      </c>
      <c r="SUU575" s="18" t="s">
        <v>49</v>
      </c>
      <c r="SUV575" s="18" t="s">
        <v>49</v>
      </c>
      <c r="SUW575" s="18" t="s">
        <v>49</v>
      </c>
      <c r="SUX575" s="18" t="s">
        <v>49</v>
      </c>
      <c r="SUY575" s="18" t="s">
        <v>49</v>
      </c>
      <c r="SUZ575" s="18" t="s">
        <v>49</v>
      </c>
      <c r="SVA575" s="18" t="s">
        <v>49</v>
      </c>
      <c r="SVB575" s="18" t="s">
        <v>49</v>
      </c>
      <c r="SVC575" s="18" t="s">
        <v>49</v>
      </c>
      <c r="SVD575" s="18" t="s">
        <v>49</v>
      </c>
      <c r="SVE575" s="18" t="s">
        <v>49</v>
      </c>
      <c r="SVF575" s="18" t="s">
        <v>49</v>
      </c>
      <c r="SVG575" s="18" t="s">
        <v>49</v>
      </c>
      <c r="SVH575" s="18" t="s">
        <v>49</v>
      </c>
      <c r="SVI575" s="18" t="s">
        <v>49</v>
      </c>
      <c r="SVJ575" s="18" t="s">
        <v>49</v>
      </c>
      <c r="SVK575" s="18" t="s">
        <v>49</v>
      </c>
      <c r="SVL575" s="18" t="s">
        <v>49</v>
      </c>
      <c r="SVM575" s="18" t="s">
        <v>49</v>
      </c>
      <c r="SVN575" s="18" t="s">
        <v>49</v>
      </c>
      <c r="SVO575" s="18" t="s">
        <v>49</v>
      </c>
      <c r="SVP575" s="18" t="s">
        <v>49</v>
      </c>
      <c r="SVQ575" s="18" t="s">
        <v>49</v>
      </c>
      <c r="SVR575" s="18" t="s">
        <v>49</v>
      </c>
      <c r="SVS575" s="18" t="s">
        <v>49</v>
      </c>
      <c r="SVT575" s="18" t="s">
        <v>49</v>
      </c>
      <c r="SVU575" s="18" t="s">
        <v>49</v>
      </c>
      <c r="SVV575" s="18" t="s">
        <v>49</v>
      </c>
      <c r="SVW575" s="18" t="s">
        <v>49</v>
      </c>
      <c r="SVX575" s="18" t="s">
        <v>49</v>
      </c>
      <c r="SVY575" s="18" t="s">
        <v>49</v>
      </c>
      <c r="SVZ575" s="18" t="s">
        <v>49</v>
      </c>
      <c r="SWA575" s="18" t="s">
        <v>49</v>
      </c>
      <c r="SWB575" s="18" t="s">
        <v>49</v>
      </c>
      <c r="SWC575" s="18" t="s">
        <v>49</v>
      </c>
      <c r="SWD575" s="18" t="s">
        <v>49</v>
      </c>
      <c r="SWE575" s="18" t="s">
        <v>49</v>
      </c>
      <c r="SWF575" s="18" t="s">
        <v>49</v>
      </c>
      <c r="SWG575" s="18" t="s">
        <v>49</v>
      </c>
      <c r="SWH575" s="18" t="s">
        <v>49</v>
      </c>
      <c r="SWI575" s="18" t="s">
        <v>49</v>
      </c>
      <c r="SWJ575" s="18" t="s">
        <v>49</v>
      </c>
      <c r="SWK575" s="18" t="s">
        <v>49</v>
      </c>
      <c r="SWL575" s="18" t="s">
        <v>49</v>
      </c>
      <c r="SWM575" s="18" t="s">
        <v>49</v>
      </c>
      <c r="SWN575" s="18" t="s">
        <v>49</v>
      </c>
      <c r="SWO575" s="18" t="s">
        <v>49</v>
      </c>
      <c r="SWP575" s="18" t="s">
        <v>49</v>
      </c>
      <c r="SWQ575" s="18" t="s">
        <v>49</v>
      </c>
      <c r="SWR575" s="18" t="s">
        <v>49</v>
      </c>
      <c r="SWS575" s="18" t="s">
        <v>49</v>
      </c>
      <c r="SWT575" s="18" t="s">
        <v>49</v>
      </c>
      <c r="SWU575" s="18" t="s">
        <v>49</v>
      </c>
      <c r="SWV575" s="18" t="s">
        <v>49</v>
      </c>
      <c r="SWW575" s="18" t="s">
        <v>49</v>
      </c>
      <c r="SWX575" s="18" t="s">
        <v>49</v>
      </c>
      <c r="SWY575" s="18" t="s">
        <v>49</v>
      </c>
      <c r="SWZ575" s="18" t="s">
        <v>49</v>
      </c>
      <c r="SXA575" s="18" t="s">
        <v>49</v>
      </c>
      <c r="SXB575" s="18" t="s">
        <v>49</v>
      </c>
      <c r="SXC575" s="18" t="s">
        <v>49</v>
      </c>
      <c r="SXD575" s="18" t="s">
        <v>49</v>
      </c>
      <c r="SXE575" s="18" t="s">
        <v>49</v>
      </c>
      <c r="SXF575" s="18" t="s">
        <v>49</v>
      </c>
      <c r="SXG575" s="18" t="s">
        <v>49</v>
      </c>
      <c r="SXH575" s="18" t="s">
        <v>49</v>
      </c>
      <c r="SXI575" s="18" t="s">
        <v>49</v>
      </c>
      <c r="SXJ575" s="18" t="s">
        <v>49</v>
      </c>
      <c r="SXK575" s="18" t="s">
        <v>49</v>
      </c>
      <c r="SXL575" s="18" t="s">
        <v>49</v>
      </c>
      <c r="SXM575" s="18" t="s">
        <v>49</v>
      </c>
      <c r="SXN575" s="18" t="s">
        <v>49</v>
      </c>
      <c r="SXO575" s="18" t="s">
        <v>49</v>
      </c>
      <c r="SXP575" s="18" t="s">
        <v>49</v>
      </c>
      <c r="SXQ575" s="18" t="s">
        <v>49</v>
      </c>
      <c r="SXR575" s="18" t="s">
        <v>49</v>
      </c>
      <c r="SXS575" s="18" t="s">
        <v>49</v>
      </c>
      <c r="SXT575" s="18" t="s">
        <v>49</v>
      </c>
      <c r="SXU575" s="18" t="s">
        <v>49</v>
      </c>
      <c r="SXV575" s="18" t="s">
        <v>49</v>
      </c>
      <c r="SXW575" s="18" t="s">
        <v>49</v>
      </c>
      <c r="SXX575" s="18" t="s">
        <v>49</v>
      </c>
      <c r="SXY575" s="18" t="s">
        <v>49</v>
      </c>
      <c r="SXZ575" s="18" t="s">
        <v>49</v>
      </c>
      <c r="SYA575" s="18" t="s">
        <v>49</v>
      </c>
      <c r="SYB575" s="18" t="s">
        <v>49</v>
      </c>
      <c r="SYC575" s="18" t="s">
        <v>49</v>
      </c>
      <c r="SYD575" s="18" t="s">
        <v>49</v>
      </c>
      <c r="SYE575" s="18" t="s">
        <v>49</v>
      </c>
      <c r="SYF575" s="18" t="s">
        <v>49</v>
      </c>
      <c r="SYG575" s="18" t="s">
        <v>49</v>
      </c>
      <c r="SYH575" s="18" t="s">
        <v>49</v>
      </c>
      <c r="SYI575" s="18" t="s">
        <v>49</v>
      </c>
      <c r="SYJ575" s="18" t="s">
        <v>49</v>
      </c>
      <c r="SYK575" s="18" t="s">
        <v>49</v>
      </c>
      <c r="SYL575" s="18" t="s">
        <v>49</v>
      </c>
      <c r="SYM575" s="18" t="s">
        <v>49</v>
      </c>
      <c r="SYN575" s="18" t="s">
        <v>49</v>
      </c>
      <c r="SYO575" s="18" t="s">
        <v>49</v>
      </c>
      <c r="SYP575" s="18" t="s">
        <v>49</v>
      </c>
      <c r="SYQ575" s="18" t="s">
        <v>49</v>
      </c>
      <c r="SYR575" s="18" t="s">
        <v>49</v>
      </c>
      <c r="SYS575" s="18" t="s">
        <v>49</v>
      </c>
      <c r="SYT575" s="18" t="s">
        <v>49</v>
      </c>
      <c r="SYU575" s="18" t="s">
        <v>49</v>
      </c>
      <c r="SYV575" s="18" t="s">
        <v>49</v>
      </c>
      <c r="SYW575" s="18" t="s">
        <v>49</v>
      </c>
      <c r="SYX575" s="18" t="s">
        <v>49</v>
      </c>
      <c r="SYY575" s="18" t="s">
        <v>49</v>
      </c>
      <c r="SYZ575" s="18" t="s">
        <v>49</v>
      </c>
      <c r="SZA575" s="18" t="s">
        <v>49</v>
      </c>
      <c r="SZB575" s="18" t="s">
        <v>49</v>
      </c>
      <c r="SZC575" s="18" t="s">
        <v>49</v>
      </c>
      <c r="SZD575" s="18" t="s">
        <v>49</v>
      </c>
      <c r="SZE575" s="18" t="s">
        <v>49</v>
      </c>
      <c r="SZF575" s="18" t="s">
        <v>49</v>
      </c>
      <c r="SZG575" s="18" t="s">
        <v>49</v>
      </c>
      <c r="SZH575" s="18" t="s">
        <v>49</v>
      </c>
      <c r="SZI575" s="18" t="s">
        <v>49</v>
      </c>
      <c r="SZJ575" s="18" t="s">
        <v>49</v>
      </c>
      <c r="SZK575" s="18" t="s">
        <v>49</v>
      </c>
      <c r="SZL575" s="18" t="s">
        <v>49</v>
      </c>
      <c r="SZM575" s="18" t="s">
        <v>49</v>
      </c>
      <c r="SZN575" s="18" t="s">
        <v>49</v>
      </c>
      <c r="SZO575" s="18" t="s">
        <v>49</v>
      </c>
      <c r="SZP575" s="18" t="s">
        <v>49</v>
      </c>
      <c r="SZQ575" s="18" t="s">
        <v>49</v>
      </c>
      <c r="SZR575" s="18" t="s">
        <v>49</v>
      </c>
      <c r="SZS575" s="18" t="s">
        <v>49</v>
      </c>
      <c r="SZT575" s="18" t="s">
        <v>49</v>
      </c>
      <c r="SZU575" s="18" t="s">
        <v>49</v>
      </c>
      <c r="SZV575" s="18" t="s">
        <v>49</v>
      </c>
      <c r="SZW575" s="18" t="s">
        <v>49</v>
      </c>
      <c r="SZX575" s="18" t="s">
        <v>49</v>
      </c>
      <c r="SZY575" s="18" t="s">
        <v>49</v>
      </c>
      <c r="SZZ575" s="18" t="s">
        <v>49</v>
      </c>
      <c r="TAA575" s="18" t="s">
        <v>49</v>
      </c>
      <c r="TAB575" s="18" t="s">
        <v>49</v>
      </c>
      <c r="TAC575" s="18" t="s">
        <v>49</v>
      </c>
      <c r="TAD575" s="18" t="s">
        <v>49</v>
      </c>
      <c r="TAE575" s="18" t="s">
        <v>49</v>
      </c>
      <c r="TAF575" s="18" t="s">
        <v>49</v>
      </c>
      <c r="TAG575" s="18" t="s">
        <v>49</v>
      </c>
      <c r="TAH575" s="18" t="s">
        <v>49</v>
      </c>
      <c r="TAI575" s="18" t="s">
        <v>49</v>
      </c>
      <c r="TAJ575" s="18" t="s">
        <v>49</v>
      </c>
      <c r="TAK575" s="18" t="s">
        <v>49</v>
      </c>
      <c r="TAL575" s="18" t="s">
        <v>49</v>
      </c>
      <c r="TAM575" s="18" t="s">
        <v>49</v>
      </c>
      <c r="TAN575" s="18" t="s">
        <v>49</v>
      </c>
      <c r="TAO575" s="18" t="s">
        <v>49</v>
      </c>
      <c r="TAP575" s="18" t="s">
        <v>49</v>
      </c>
      <c r="TAQ575" s="18" t="s">
        <v>49</v>
      </c>
      <c r="TAR575" s="18" t="s">
        <v>49</v>
      </c>
      <c r="TAS575" s="18" t="s">
        <v>49</v>
      </c>
      <c r="TAT575" s="18" t="s">
        <v>49</v>
      </c>
      <c r="TAU575" s="18" t="s">
        <v>49</v>
      </c>
      <c r="TAV575" s="18" t="s">
        <v>49</v>
      </c>
      <c r="TAW575" s="18" t="s">
        <v>49</v>
      </c>
      <c r="TAX575" s="18" t="s">
        <v>49</v>
      </c>
      <c r="TAY575" s="18" t="s">
        <v>49</v>
      </c>
      <c r="TAZ575" s="18" t="s">
        <v>49</v>
      </c>
      <c r="TBA575" s="18" t="s">
        <v>49</v>
      </c>
      <c r="TBB575" s="18" t="s">
        <v>49</v>
      </c>
      <c r="TBC575" s="18" t="s">
        <v>49</v>
      </c>
      <c r="TBD575" s="18" t="s">
        <v>49</v>
      </c>
      <c r="TBE575" s="18" t="s">
        <v>49</v>
      </c>
      <c r="TBF575" s="18" t="s">
        <v>49</v>
      </c>
      <c r="TBG575" s="18" t="s">
        <v>49</v>
      </c>
      <c r="TBH575" s="18" t="s">
        <v>49</v>
      </c>
      <c r="TBI575" s="18" t="s">
        <v>49</v>
      </c>
      <c r="TBJ575" s="18" t="s">
        <v>49</v>
      </c>
      <c r="TBK575" s="18" t="s">
        <v>49</v>
      </c>
      <c r="TBL575" s="18" t="s">
        <v>49</v>
      </c>
      <c r="TBM575" s="18" t="s">
        <v>49</v>
      </c>
      <c r="TBN575" s="18" t="s">
        <v>49</v>
      </c>
      <c r="TBO575" s="18" t="s">
        <v>49</v>
      </c>
      <c r="TBP575" s="18" t="s">
        <v>49</v>
      </c>
      <c r="TBQ575" s="18" t="s">
        <v>49</v>
      </c>
      <c r="TBR575" s="18" t="s">
        <v>49</v>
      </c>
      <c r="TBS575" s="18" t="s">
        <v>49</v>
      </c>
      <c r="TBT575" s="18" t="s">
        <v>49</v>
      </c>
      <c r="TBU575" s="18" t="s">
        <v>49</v>
      </c>
      <c r="TBV575" s="18" t="s">
        <v>49</v>
      </c>
      <c r="TBW575" s="18" t="s">
        <v>49</v>
      </c>
      <c r="TBX575" s="18" t="s">
        <v>49</v>
      </c>
      <c r="TBY575" s="18" t="s">
        <v>49</v>
      </c>
      <c r="TBZ575" s="18" t="s">
        <v>49</v>
      </c>
      <c r="TCA575" s="18" t="s">
        <v>49</v>
      </c>
      <c r="TCB575" s="18" t="s">
        <v>49</v>
      </c>
      <c r="TCC575" s="18" t="s">
        <v>49</v>
      </c>
      <c r="TCD575" s="18" t="s">
        <v>49</v>
      </c>
      <c r="TCE575" s="18" t="s">
        <v>49</v>
      </c>
      <c r="TCF575" s="18" t="s">
        <v>49</v>
      </c>
      <c r="TCG575" s="18" t="s">
        <v>49</v>
      </c>
      <c r="TCH575" s="18" t="s">
        <v>49</v>
      </c>
      <c r="TCI575" s="18" t="s">
        <v>49</v>
      </c>
      <c r="TCJ575" s="18" t="s">
        <v>49</v>
      </c>
      <c r="TCK575" s="18" t="s">
        <v>49</v>
      </c>
      <c r="TCL575" s="18" t="s">
        <v>49</v>
      </c>
      <c r="TCM575" s="18" t="s">
        <v>49</v>
      </c>
      <c r="TCN575" s="18" t="s">
        <v>49</v>
      </c>
      <c r="TCO575" s="18" t="s">
        <v>49</v>
      </c>
      <c r="TCP575" s="18" t="s">
        <v>49</v>
      </c>
      <c r="TCQ575" s="18" t="s">
        <v>49</v>
      </c>
      <c r="TCR575" s="18" t="s">
        <v>49</v>
      </c>
      <c r="TCS575" s="18" t="s">
        <v>49</v>
      </c>
      <c r="TCT575" s="18" t="s">
        <v>49</v>
      </c>
      <c r="TCU575" s="18" t="s">
        <v>49</v>
      </c>
      <c r="TCV575" s="18" t="s">
        <v>49</v>
      </c>
      <c r="TCW575" s="18" t="s">
        <v>49</v>
      </c>
      <c r="TCX575" s="18" t="s">
        <v>49</v>
      </c>
      <c r="TCY575" s="18" t="s">
        <v>49</v>
      </c>
      <c r="TCZ575" s="18" t="s">
        <v>49</v>
      </c>
      <c r="TDA575" s="18" t="s">
        <v>49</v>
      </c>
      <c r="TDB575" s="18" t="s">
        <v>49</v>
      </c>
      <c r="TDC575" s="18" t="s">
        <v>49</v>
      </c>
      <c r="TDD575" s="18" t="s">
        <v>49</v>
      </c>
      <c r="TDE575" s="18" t="s">
        <v>49</v>
      </c>
      <c r="TDF575" s="18" t="s">
        <v>49</v>
      </c>
      <c r="TDG575" s="18" t="s">
        <v>49</v>
      </c>
      <c r="TDH575" s="18" t="s">
        <v>49</v>
      </c>
      <c r="TDI575" s="18" t="s">
        <v>49</v>
      </c>
      <c r="TDJ575" s="18" t="s">
        <v>49</v>
      </c>
      <c r="TDK575" s="18" t="s">
        <v>49</v>
      </c>
      <c r="TDL575" s="18" t="s">
        <v>49</v>
      </c>
      <c r="TDM575" s="18" t="s">
        <v>49</v>
      </c>
      <c r="TDN575" s="18" t="s">
        <v>49</v>
      </c>
      <c r="TDO575" s="18" t="s">
        <v>49</v>
      </c>
      <c r="TDP575" s="18" t="s">
        <v>49</v>
      </c>
      <c r="TDQ575" s="18" t="s">
        <v>49</v>
      </c>
      <c r="TDR575" s="18" t="s">
        <v>49</v>
      </c>
      <c r="TDS575" s="18" t="s">
        <v>49</v>
      </c>
      <c r="TDT575" s="18" t="s">
        <v>49</v>
      </c>
      <c r="TDU575" s="18" t="s">
        <v>49</v>
      </c>
      <c r="TDV575" s="18" t="s">
        <v>49</v>
      </c>
      <c r="TDW575" s="18" t="s">
        <v>49</v>
      </c>
      <c r="TDX575" s="18" t="s">
        <v>49</v>
      </c>
      <c r="TDY575" s="18" t="s">
        <v>49</v>
      </c>
      <c r="TDZ575" s="18" t="s">
        <v>49</v>
      </c>
      <c r="TEA575" s="18" t="s">
        <v>49</v>
      </c>
      <c r="TEB575" s="18" t="s">
        <v>49</v>
      </c>
      <c r="TEC575" s="18" t="s">
        <v>49</v>
      </c>
      <c r="TED575" s="18" t="s">
        <v>49</v>
      </c>
      <c r="TEE575" s="18" t="s">
        <v>49</v>
      </c>
      <c r="TEF575" s="18" t="s">
        <v>49</v>
      </c>
      <c r="TEG575" s="18" t="s">
        <v>49</v>
      </c>
      <c r="TEH575" s="18" t="s">
        <v>49</v>
      </c>
      <c r="TEI575" s="18" t="s">
        <v>49</v>
      </c>
      <c r="TEJ575" s="18" t="s">
        <v>49</v>
      </c>
      <c r="TEK575" s="18" t="s">
        <v>49</v>
      </c>
      <c r="TEL575" s="18" t="s">
        <v>49</v>
      </c>
      <c r="TEM575" s="18" t="s">
        <v>49</v>
      </c>
      <c r="TEN575" s="18" t="s">
        <v>49</v>
      </c>
      <c r="TEO575" s="18" t="s">
        <v>49</v>
      </c>
      <c r="TEP575" s="18" t="s">
        <v>49</v>
      </c>
      <c r="TEQ575" s="18" t="s">
        <v>49</v>
      </c>
      <c r="TER575" s="18" t="s">
        <v>49</v>
      </c>
      <c r="TES575" s="18" t="s">
        <v>49</v>
      </c>
      <c r="TET575" s="18" t="s">
        <v>49</v>
      </c>
      <c r="TEU575" s="18" t="s">
        <v>49</v>
      </c>
      <c r="TEV575" s="18" t="s">
        <v>49</v>
      </c>
      <c r="TEW575" s="18" t="s">
        <v>49</v>
      </c>
      <c r="TEX575" s="18" t="s">
        <v>49</v>
      </c>
      <c r="TEY575" s="18" t="s">
        <v>49</v>
      </c>
      <c r="TEZ575" s="18" t="s">
        <v>49</v>
      </c>
      <c r="TFA575" s="18" t="s">
        <v>49</v>
      </c>
      <c r="TFB575" s="18" t="s">
        <v>49</v>
      </c>
      <c r="TFC575" s="18" t="s">
        <v>49</v>
      </c>
      <c r="TFD575" s="18" t="s">
        <v>49</v>
      </c>
      <c r="TFE575" s="18" t="s">
        <v>49</v>
      </c>
      <c r="TFF575" s="18" t="s">
        <v>49</v>
      </c>
      <c r="TFG575" s="18" t="s">
        <v>49</v>
      </c>
      <c r="TFH575" s="18" t="s">
        <v>49</v>
      </c>
      <c r="TFI575" s="18" t="s">
        <v>49</v>
      </c>
      <c r="TFJ575" s="18" t="s">
        <v>49</v>
      </c>
      <c r="TFK575" s="18" t="s">
        <v>49</v>
      </c>
      <c r="TFL575" s="18" t="s">
        <v>49</v>
      </c>
      <c r="TFM575" s="18" t="s">
        <v>49</v>
      </c>
      <c r="TFN575" s="18" t="s">
        <v>49</v>
      </c>
      <c r="TFO575" s="18" t="s">
        <v>49</v>
      </c>
      <c r="TFP575" s="18" t="s">
        <v>49</v>
      </c>
      <c r="TFQ575" s="18" t="s">
        <v>49</v>
      </c>
      <c r="TFR575" s="18" t="s">
        <v>49</v>
      </c>
      <c r="TFS575" s="18" t="s">
        <v>49</v>
      </c>
      <c r="TFT575" s="18" t="s">
        <v>49</v>
      </c>
      <c r="TFU575" s="18" t="s">
        <v>49</v>
      </c>
      <c r="TFV575" s="18" t="s">
        <v>49</v>
      </c>
      <c r="TFW575" s="18" t="s">
        <v>49</v>
      </c>
      <c r="TFX575" s="18" t="s">
        <v>49</v>
      </c>
      <c r="TFY575" s="18" t="s">
        <v>49</v>
      </c>
      <c r="TFZ575" s="18" t="s">
        <v>49</v>
      </c>
      <c r="TGA575" s="18" t="s">
        <v>49</v>
      </c>
      <c r="TGB575" s="18" t="s">
        <v>49</v>
      </c>
      <c r="TGC575" s="18" t="s">
        <v>49</v>
      </c>
      <c r="TGD575" s="18" t="s">
        <v>49</v>
      </c>
      <c r="TGE575" s="18" t="s">
        <v>49</v>
      </c>
      <c r="TGF575" s="18" t="s">
        <v>49</v>
      </c>
      <c r="TGG575" s="18" t="s">
        <v>49</v>
      </c>
      <c r="TGH575" s="18" t="s">
        <v>49</v>
      </c>
      <c r="TGI575" s="18" t="s">
        <v>49</v>
      </c>
      <c r="TGJ575" s="18" t="s">
        <v>49</v>
      </c>
      <c r="TGK575" s="18" t="s">
        <v>49</v>
      </c>
      <c r="TGL575" s="18" t="s">
        <v>49</v>
      </c>
      <c r="TGM575" s="18" t="s">
        <v>49</v>
      </c>
      <c r="TGN575" s="18" t="s">
        <v>49</v>
      </c>
      <c r="TGO575" s="18" t="s">
        <v>49</v>
      </c>
      <c r="TGP575" s="18" t="s">
        <v>49</v>
      </c>
      <c r="TGQ575" s="18" t="s">
        <v>49</v>
      </c>
      <c r="TGR575" s="18" t="s">
        <v>49</v>
      </c>
      <c r="TGS575" s="18" t="s">
        <v>49</v>
      </c>
      <c r="TGT575" s="18" t="s">
        <v>49</v>
      </c>
      <c r="TGU575" s="18" t="s">
        <v>49</v>
      </c>
      <c r="TGV575" s="18" t="s">
        <v>49</v>
      </c>
      <c r="TGW575" s="18" t="s">
        <v>49</v>
      </c>
      <c r="TGX575" s="18" t="s">
        <v>49</v>
      </c>
      <c r="TGY575" s="18" t="s">
        <v>49</v>
      </c>
      <c r="TGZ575" s="18" t="s">
        <v>49</v>
      </c>
      <c r="THA575" s="18" t="s">
        <v>49</v>
      </c>
      <c r="THB575" s="18" t="s">
        <v>49</v>
      </c>
      <c r="THC575" s="18" t="s">
        <v>49</v>
      </c>
      <c r="THD575" s="18" t="s">
        <v>49</v>
      </c>
      <c r="THE575" s="18" t="s">
        <v>49</v>
      </c>
      <c r="THF575" s="18" t="s">
        <v>49</v>
      </c>
      <c r="THG575" s="18" t="s">
        <v>49</v>
      </c>
      <c r="THH575" s="18" t="s">
        <v>49</v>
      </c>
      <c r="THI575" s="18" t="s">
        <v>49</v>
      </c>
      <c r="THJ575" s="18" t="s">
        <v>49</v>
      </c>
      <c r="THK575" s="18" t="s">
        <v>49</v>
      </c>
      <c r="THL575" s="18" t="s">
        <v>49</v>
      </c>
      <c r="THM575" s="18" t="s">
        <v>49</v>
      </c>
      <c r="THN575" s="18" t="s">
        <v>49</v>
      </c>
      <c r="THO575" s="18" t="s">
        <v>49</v>
      </c>
      <c r="THP575" s="18" t="s">
        <v>49</v>
      </c>
      <c r="THQ575" s="18" t="s">
        <v>49</v>
      </c>
      <c r="THR575" s="18" t="s">
        <v>49</v>
      </c>
      <c r="THS575" s="18" t="s">
        <v>49</v>
      </c>
      <c r="THT575" s="18" t="s">
        <v>49</v>
      </c>
      <c r="THU575" s="18" t="s">
        <v>49</v>
      </c>
      <c r="THV575" s="18" t="s">
        <v>49</v>
      </c>
      <c r="THW575" s="18" t="s">
        <v>49</v>
      </c>
      <c r="THX575" s="18" t="s">
        <v>49</v>
      </c>
      <c r="THY575" s="18" t="s">
        <v>49</v>
      </c>
      <c r="THZ575" s="18" t="s">
        <v>49</v>
      </c>
      <c r="TIA575" s="18" t="s">
        <v>49</v>
      </c>
      <c r="TIB575" s="18" t="s">
        <v>49</v>
      </c>
      <c r="TIC575" s="18" t="s">
        <v>49</v>
      </c>
      <c r="TID575" s="18" t="s">
        <v>49</v>
      </c>
      <c r="TIE575" s="18" t="s">
        <v>49</v>
      </c>
      <c r="TIF575" s="18" t="s">
        <v>49</v>
      </c>
      <c r="TIG575" s="18" t="s">
        <v>49</v>
      </c>
      <c r="TIH575" s="18" t="s">
        <v>49</v>
      </c>
      <c r="TII575" s="18" t="s">
        <v>49</v>
      </c>
      <c r="TIJ575" s="18" t="s">
        <v>49</v>
      </c>
      <c r="TIK575" s="18" t="s">
        <v>49</v>
      </c>
      <c r="TIL575" s="18" t="s">
        <v>49</v>
      </c>
      <c r="TIM575" s="18" t="s">
        <v>49</v>
      </c>
      <c r="TIN575" s="18" t="s">
        <v>49</v>
      </c>
      <c r="TIO575" s="18" t="s">
        <v>49</v>
      </c>
      <c r="TIP575" s="18" t="s">
        <v>49</v>
      </c>
      <c r="TIQ575" s="18" t="s">
        <v>49</v>
      </c>
      <c r="TIR575" s="18" t="s">
        <v>49</v>
      </c>
      <c r="TIS575" s="18" t="s">
        <v>49</v>
      </c>
      <c r="TIT575" s="18" t="s">
        <v>49</v>
      </c>
      <c r="TIU575" s="18" t="s">
        <v>49</v>
      </c>
      <c r="TIV575" s="18" t="s">
        <v>49</v>
      </c>
      <c r="TIW575" s="18" t="s">
        <v>49</v>
      </c>
      <c r="TIX575" s="18" t="s">
        <v>49</v>
      </c>
      <c r="TIY575" s="18" t="s">
        <v>49</v>
      </c>
      <c r="TIZ575" s="18" t="s">
        <v>49</v>
      </c>
      <c r="TJA575" s="18" t="s">
        <v>49</v>
      </c>
      <c r="TJB575" s="18" t="s">
        <v>49</v>
      </c>
      <c r="TJC575" s="18" t="s">
        <v>49</v>
      </c>
      <c r="TJD575" s="18" t="s">
        <v>49</v>
      </c>
      <c r="TJE575" s="18" t="s">
        <v>49</v>
      </c>
      <c r="TJF575" s="18" t="s">
        <v>49</v>
      </c>
      <c r="TJG575" s="18" t="s">
        <v>49</v>
      </c>
      <c r="TJH575" s="18" t="s">
        <v>49</v>
      </c>
      <c r="TJI575" s="18" t="s">
        <v>49</v>
      </c>
      <c r="TJJ575" s="18" t="s">
        <v>49</v>
      </c>
      <c r="TJK575" s="18" t="s">
        <v>49</v>
      </c>
      <c r="TJL575" s="18" t="s">
        <v>49</v>
      </c>
      <c r="TJM575" s="18" t="s">
        <v>49</v>
      </c>
      <c r="TJN575" s="18" t="s">
        <v>49</v>
      </c>
      <c r="TJO575" s="18" t="s">
        <v>49</v>
      </c>
      <c r="TJP575" s="18" t="s">
        <v>49</v>
      </c>
      <c r="TJQ575" s="18" t="s">
        <v>49</v>
      </c>
      <c r="TJR575" s="18" t="s">
        <v>49</v>
      </c>
      <c r="TJS575" s="18" t="s">
        <v>49</v>
      </c>
      <c r="TJT575" s="18" t="s">
        <v>49</v>
      </c>
      <c r="TJU575" s="18" t="s">
        <v>49</v>
      </c>
      <c r="TJV575" s="18" t="s">
        <v>49</v>
      </c>
      <c r="TJW575" s="18" t="s">
        <v>49</v>
      </c>
      <c r="TJX575" s="18" t="s">
        <v>49</v>
      </c>
      <c r="TJY575" s="18" t="s">
        <v>49</v>
      </c>
      <c r="TJZ575" s="18" t="s">
        <v>49</v>
      </c>
      <c r="TKA575" s="18" t="s">
        <v>49</v>
      </c>
      <c r="TKB575" s="18" t="s">
        <v>49</v>
      </c>
      <c r="TKC575" s="18" t="s">
        <v>49</v>
      </c>
      <c r="TKD575" s="18" t="s">
        <v>49</v>
      </c>
      <c r="TKE575" s="18" t="s">
        <v>49</v>
      </c>
      <c r="TKF575" s="18" t="s">
        <v>49</v>
      </c>
      <c r="TKG575" s="18" t="s">
        <v>49</v>
      </c>
      <c r="TKH575" s="18" t="s">
        <v>49</v>
      </c>
      <c r="TKI575" s="18" t="s">
        <v>49</v>
      </c>
      <c r="TKJ575" s="18" t="s">
        <v>49</v>
      </c>
      <c r="TKK575" s="18" t="s">
        <v>49</v>
      </c>
      <c r="TKL575" s="18" t="s">
        <v>49</v>
      </c>
      <c r="TKM575" s="18" t="s">
        <v>49</v>
      </c>
      <c r="TKN575" s="18" t="s">
        <v>49</v>
      </c>
      <c r="TKO575" s="18" t="s">
        <v>49</v>
      </c>
      <c r="TKP575" s="18" t="s">
        <v>49</v>
      </c>
      <c r="TKQ575" s="18" t="s">
        <v>49</v>
      </c>
      <c r="TKR575" s="18" t="s">
        <v>49</v>
      </c>
      <c r="TKS575" s="18" t="s">
        <v>49</v>
      </c>
      <c r="TKT575" s="18" t="s">
        <v>49</v>
      </c>
      <c r="TKU575" s="18" t="s">
        <v>49</v>
      </c>
      <c r="TKV575" s="18" t="s">
        <v>49</v>
      </c>
      <c r="TKW575" s="18" t="s">
        <v>49</v>
      </c>
      <c r="TKX575" s="18" t="s">
        <v>49</v>
      </c>
      <c r="TKY575" s="18" t="s">
        <v>49</v>
      </c>
      <c r="TKZ575" s="18" t="s">
        <v>49</v>
      </c>
      <c r="TLA575" s="18" t="s">
        <v>49</v>
      </c>
      <c r="TLB575" s="18" t="s">
        <v>49</v>
      </c>
      <c r="TLC575" s="18" t="s">
        <v>49</v>
      </c>
      <c r="TLD575" s="18" t="s">
        <v>49</v>
      </c>
      <c r="TLE575" s="18" t="s">
        <v>49</v>
      </c>
      <c r="TLF575" s="18" t="s">
        <v>49</v>
      </c>
      <c r="TLG575" s="18" t="s">
        <v>49</v>
      </c>
      <c r="TLH575" s="18" t="s">
        <v>49</v>
      </c>
      <c r="TLI575" s="18" t="s">
        <v>49</v>
      </c>
      <c r="TLJ575" s="18" t="s">
        <v>49</v>
      </c>
      <c r="TLK575" s="18" t="s">
        <v>49</v>
      </c>
      <c r="TLL575" s="18" t="s">
        <v>49</v>
      </c>
      <c r="TLM575" s="18" t="s">
        <v>49</v>
      </c>
      <c r="TLN575" s="18" t="s">
        <v>49</v>
      </c>
      <c r="TLO575" s="18" t="s">
        <v>49</v>
      </c>
      <c r="TLP575" s="18" t="s">
        <v>49</v>
      </c>
      <c r="TLQ575" s="18" t="s">
        <v>49</v>
      </c>
      <c r="TLR575" s="18" t="s">
        <v>49</v>
      </c>
      <c r="TLS575" s="18" t="s">
        <v>49</v>
      </c>
      <c r="TLT575" s="18" t="s">
        <v>49</v>
      </c>
      <c r="TLU575" s="18" t="s">
        <v>49</v>
      </c>
      <c r="TLV575" s="18" t="s">
        <v>49</v>
      </c>
      <c r="TLW575" s="18" t="s">
        <v>49</v>
      </c>
      <c r="TLX575" s="18" t="s">
        <v>49</v>
      </c>
      <c r="TLY575" s="18" t="s">
        <v>49</v>
      </c>
      <c r="TLZ575" s="18" t="s">
        <v>49</v>
      </c>
      <c r="TMA575" s="18" t="s">
        <v>49</v>
      </c>
      <c r="TMB575" s="18" t="s">
        <v>49</v>
      </c>
      <c r="TMC575" s="18" t="s">
        <v>49</v>
      </c>
      <c r="TMD575" s="18" t="s">
        <v>49</v>
      </c>
      <c r="TME575" s="18" t="s">
        <v>49</v>
      </c>
      <c r="TMF575" s="18" t="s">
        <v>49</v>
      </c>
      <c r="TMG575" s="18" t="s">
        <v>49</v>
      </c>
      <c r="TMH575" s="18" t="s">
        <v>49</v>
      </c>
      <c r="TMI575" s="18" t="s">
        <v>49</v>
      </c>
      <c r="TMJ575" s="18" t="s">
        <v>49</v>
      </c>
      <c r="TMK575" s="18" t="s">
        <v>49</v>
      </c>
      <c r="TML575" s="18" t="s">
        <v>49</v>
      </c>
      <c r="TMM575" s="18" t="s">
        <v>49</v>
      </c>
      <c r="TMN575" s="18" t="s">
        <v>49</v>
      </c>
      <c r="TMO575" s="18" t="s">
        <v>49</v>
      </c>
      <c r="TMP575" s="18" t="s">
        <v>49</v>
      </c>
      <c r="TMQ575" s="18" t="s">
        <v>49</v>
      </c>
      <c r="TMR575" s="18" t="s">
        <v>49</v>
      </c>
      <c r="TMS575" s="18" t="s">
        <v>49</v>
      </c>
      <c r="TMT575" s="18" t="s">
        <v>49</v>
      </c>
      <c r="TMU575" s="18" t="s">
        <v>49</v>
      </c>
      <c r="TMV575" s="18" t="s">
        <v>49</v>
      </c>
      <c r="TMW575" s="18" t="s">
        <v>49</v>
      </c>
      <c r="TMX575" s="18" t="s">
        <v>49</v>
      </c>
      <c r="TMY575" s="18" t="s">
        <v>49</v>
      </c>
      <c r="TMZ575" s="18" t="s">
        <v>49</v>
      </c>
      <c r="TNA575" s="18" t="s">
        <v>49</v>
      </c>
      <c r="TNB575" s="18" t="s">
        <v>49</v>
      </c>
      <c r="TNC575" s="18" t="s">
        <v>49</v>
      </c>
      <c r="TND575" s="18" t="s">
        <v>49</v>
      </c>
      <c r="TNE575" s="18" t="s">
        <v>49</v>
      </c>
      <c r="TNF575" s="18" t="s">
        <v>49</v>
      </c>
      <c r="TNG575" s="18" t="s">
        <v>49</v>
      </c>
      <c r="TNH575" s="18" t="s">
        <v>49</v>
      </c>
      <c r="TNI575" s="18" t="s">
        <v>49</v>
      </c>
      <c r="TNJ575" s="18" t="s">
        <v>49</v>
      </c>
      <c r="TNK575" s="18" t="s">
        <v>49</v>
      </c>
      <c r="TNL575" s="18" t="s">
        <v>49</v>
      </c>
      <c r="TNM575" s="18" t="s">
        <v>49</v>
      </c>
      <c r="TNN575" s="18" t="s">
        <v>49</v>
      </c>
      <c r="TNO575" s="18" t="s">
        <v>49</v>
      </c>
      <c r="TNP575" s="18" t="s">
        <v>49</v>
      </c>
      <c r="TNQ575" s="18" t="s">
        <v>49</v>
      </c>
      <c r="TNR575" s="18" t="s">
        <v>49</v>
      </c>
      <c r="TNS575" s="18" t="s">
        <v>49</v>
      </c>
      <c r="TNT575" s="18" t="s">
        <v>49</v>
      </c>
      <c r="TNU575" s="18" t="s">
        <v>49</v>
      </c>
      <c r="TNV575" s="18" t="s">
        <v>49</v>
      </c>
      <c r="TNW575" s="18" t="s">
        <v>49</v>
      </c>
      <c r="TNX575" s="18" t="s">
        <v>49</v>
      </c>
      <c r="TNY575" s="18" t="s">
        <v>49</v>
      </c>
      <c r="TNZ575" s="18" t="s">
        <v>49</v>
      </c>
      <c r="TOA575" s="18" t="s">
        <v>49</v>
      </c>
      <c r="TOB575" s="18" t="s">
        <v>49</v>
      </c>
      <c r="TOC575" s="18" t="s">
        <v>49</v>
      </c>
      <c r="TOD575" s="18" t="s">
        <v>49</v>
      </c>
      <c r="TOE575" s="18" t="s">
        <v>49</v>
      </c>
      <c r="TOF575" s="18" t="s">
        <v>49</v>
      </c>
      <c r="TOG575" s="18" t="s">
        <v>49</v>
      </c>
      <c r="TOH575" s="18" t="s">
        <v>49</v>
      </c>
      <c r="TOI575" s="18" t="s">
        <v>49</v>
      </c>
      <c r="TOJ575" s="18" t="s">
        <v>49</v>
      </c>
      <c r="TOK575" s="18" t="s">
        <v>49</v>
      </c>
      <c r="TOL575" s="18" t="s">
        <v>49</v>
      </c>
      <c r="TOM575" s="18" t="s">
        <v>49</v>
      </c>
      <c r="TON575" s="18" t="s">
        <v>49</v>
      </c>
      <c r="TOO575" s="18" t="s">
        <v>49</v>
      </c>
      <c r="TOP575" s="18" t="s">
        <v>49</v>
      </c>
      <c r="TOQ575" s="18" t="s">
        <v>49</v>
      </c>
      <c r="TOR575" s="18" t="s">
        <v>49</v>
      </c>
      <c r="TOS575" s="18" t="s">
        <v>49</v>
      </c>
      <c r="TOT575" s="18" t="s">
        <v>49</v>
      </c>
      <c r="TOU575" s="18" t="s">
        <v>49</v>
      </c>
      <c r="TOV575" s="18" t="s">
        <v>49</v>
      </c>
      <c r="TOW575" s="18" t="s">
        <v>49</v>
      </c>
      <c r="TOX575" s="18" t="s">
        <v>49</v>
      </c>
      <c r="TOY575" s="18" t="s">
        <v>49</v>
      </c>
      <c r="TOZ575" s="18" t="s">
        <v>49</v>
      </c>
      <c r="TPA575" s="18" t="s">
        <v>49</v>
      </c>
      <c r="TPB575" s="18" t="s">
        <v>49</v>
      </c>
      <c r="TPC575" s="18" t="s">
        <v>49</v>
      </c>
      <c r="TPD575" s="18" t="s">
        <v>49</v>
      </c>
      <c r="TPE575" s="18" t="s">
        <v>49</v>
      </c>
      <c r="TPF575" s="18" t="s">
        <v>49</v>
      </c>
      <c r="TPG575" s="18" t="s">
        <v>49</v>
      </c>
      <c r="TPH575" s="18" t="s">
        <v>49</v>
      </c>
      <c r="TPI575" s="18" t="s">
        <v>49</v>
      </c>
      <c r="TPJ575" s="18" t="s">
        <v>49</v>
      </c>
      <c r="TPK575" s="18" t="s">
        <v>49</v>
      </c>
      <c r="TPL575" s="18" t="s">
        <v>49</v>
      </c>
      <c r="TPM575" s="18" t="s">
        <v>49</v>
      </c>
      <c r="TPN575" s="18" t="s">
        <v>49</v>
      </c>
      <c r="TPO575" s="18" t="s">
        <v>49</v>
      </c>
      <c r="TPP575" s="18" t="s">
        <v>49</v>
      </c>
      <c r="TPQ575" s="18" t="s">
        <v>49</v>
      </c>
      <c r="TPR575" s="18" t="s">
        <v>49</v>
      </c>
      <c r="TPS575" s="18" t="s">
        <v>49</v>
      </c>
      <c r="TPT575" s="18" t="s">
        <v>49</v>
      </c>
      <c r="TPU575" s="18" t="s">
        <v>49</v>
      </c>
      <c r="TPV575" s="18" t="s">
        <v>49</v>
      </c>
      <c r="TPW575" s="18" t="s">
        <v>49</v>
      </c>
      <c r="TPX575" s="18" t="s">
        <v>49</v>
      </c>
      <c r="TPY575" s="18" t="s">
        <v>49</v>
      </c>
      <c r="TPZ575" s="18" t="s">
        <v>49</v>
      </c>
      <c r="TQA575" s="18" t="s">
        <v>49</v>
      </c>
      <c r="TQB575" s="18" t="s">
        <v>49</v>
      </c>
      <c r="TQC575" s="18" t="s">
        <v>49</v>
      </c>
      <c r="TQD575" s="18" t="s">
        <v>49</v>
      </c>
      <c r="TQE575" s="18" t="s">
        <v>49</v>
      </c>
      <c r="TQF575" s="18" t="s">
        <v>49</v>
      </c>
      <c r="TQG575" s="18" t="s">
        <v>49</v>
      </c>
      <c r="TQH575" s="18" t="s">
        <v>49</v>
      </c>
      <c r="TQI575" s="18" t="s">
        <v>49</v>
      </c>
      <c r="TQJ575" s="18" t="s">
        <v>49</v>
      </c>
      <c r="TQK575" s="18" t="s">
        <v>49</v>
      </c>
      <c r="TQL575" s="18" t="s">
        <v>49</v>
      </c>
      <c r="TQM575" s="18" t="s">
        <v>49</v>
      </c>
      <c r="TQN575" s="18" t="s">
        <v>49</v>
      </c>
      <c r="TQO575" s="18" t="s">
        <v>49</v>
      </c>
      <c r="TQP575" s="18" t="s">
        <v>49</v>
      </c>
      <c r="TQQ575" s="18" t="s">
        <v>49</v>
      </c>
      <c r="TQR575" s="18" t="s">
        <v>49</v>
      </c>
      <c r="TQS575" s="18" t="s">
        <v>49</v>
      </c>
      <c r="TQT575" s="18" t="s">
        <v>49</v>
      </c>
      <c r="TQU575" s="18" t="s">
        <v>49</v>
      </c>
      <c r="TQV575" s="18" t="s">
        <v>49</v>
      </c>
      <c r="TQW575" s="18" t="s">
        <v>49</v>
      </c>
      <c r="TQX575" s="18" t="s">
        <v>49</v>
      </c>
      <c r="TQY575" s="18" t="s">
        <v>49</v>
      </c>
      <c r="TQZ575" s="18" t="s">
        <v>49</v>
      </c>
      <c r="TRA575" s="18" t="s">
        <v>49</v>
      </c>
      <c r="TRB575" s="18" t="s">
        <v>49</v>
      </c>
      <c r="TRC575" s="18" t="s">
        <v>49</v>
      </c>
      <c r="TRD575" s="18" t="s">
        <v>49</v>
      </c>
      <c r="TRE575" s="18" t="s">
        <v>49</v>
      </c>
      <c r="TRF575" s="18" t="s">
        <v>49</v>
      </c>
      <c r="TRG575" s="18" t="s">
        <v>49</v>
      </c>
      <c r="TRH575" s="18" t="s">
        <v>49</v>
      </c>
      <c r="TRI575" s="18" t="s">
        <v>49</v>
      </c>
      <c r="TRJ575" s="18" t="s">
        <v>49</v>
      </c>
      <c r="TRK575" s="18" t="s">
        <v>49</v>
      </c>
      <c r="TRL575" s="18" t="s">
        <v>49</v>
      </c>
      <c r="TRM575" s="18" t="s">
        <v>49</v>
      </c>
      <c r="TRN575" s="18" t="s">
        <v>49</v>
      </c>
      <c r="TRO575" s="18" t="s">
        <v>49</v>
      </c>
      <c r="TRP575" s="18" t="s">
        <v>49</v>
      </c>
      <c r="TRQ575" s="18" t="s">
        <v>49</v>
      </c>
      <c r="TRR575" s="18" t="s">
        <v>49</v>
      </c>
      <c r="TRS575" s="18" t="s">
        <v>49</v>
      </c>
      <c r="TRT575" s="18" t="s">
        <v>49</v>
      </c>
      <c r="TRU575" s="18" t="s">
        <v>49</v>
      </c>
      <c r="TRV575" s="18" t="s">
        <v>49</v>
      </c>
      <c r="TRW575" s="18" t="s">
        <v>49</v>
      </c>
      <c r="TRX575" s="18" t="s">
        <v>49</v>
      </c>
      <c r="TRY575" s="18" t="s">
        <v>49</v>
      </c>
      <c r="TRZ575" s="18" t="s">
        <v>49</v>
      </c>
      <c r="TSA575" s="18" t="s">
        <v>49</v>
      </c>
      <c r="TSB575" s="18" t="s">
        <v>49</v>
      </c>
      <c r="TSC575" s="18" t="s">
        <v>49</v>
      </c>
      <c r="TSD575" s="18" t="s">
        <v>49</v>
      </c>
      <c r="TSE575" s="18" t="s">
        <v>49</v>
      </c>
      <c r="TSF575" s="18" t="s">
        <v>49</v>
      </c>
      <c r="TSG575" s="18" t="s">
        <v>49</v>
      </c>
      <c r="TSH575" s="18" t="s">
        <v>49</v>
      </c>
      <c r="TSI575" s="18" t="s">
        <v>49</v>
      </c>
      <c r="TSJ575" s="18" t="s">
        <v>49</v>
      </c>
      <c r="TSK575" s="18" t="s">
        <v>49</v>
      </c>
      <c r="TSL575" s="18" t="s">
        <v>49</v>
      </c>
      <c r="TSM575" s="18" t="s">
        <v>49</v>
      </c>
      <c r="TSN575" s="18" t="s">
        <v>49</v>
      </c>
      <c r="TSO575" s="18" t="s">
        <v>49</v>
      </c>
      <c r="TSP575" s="18" t="s">
        <v>49</v>
      </c>
      <c r="TSQ575" s="18" t="s">
        <v>49</v>
      </c>
      <c r="TSR575" s="18" t="s">
        <v>49</v>
      </c>
      <c r="TSS575" s="18" t="s">
        <v>49</v>
      </c>
      <c r="TST575" s="18" t="s">
        <v>49</v>
      </c>
      <c r="TSU575" s="18" t="s">
        <v>49</v>
      </c>
      <c r="TSV575" s="18" t="s">
        <v>49</v>
      </c>
      <c r="TSW575" s="18" t="s">
        <v>49</v>
      </c>
      <c r="TSX575" s="18" t="s">
        <v>49</v>
      </c>
      <c r="TSY575" s="18" t="s">
        <v>49</v>
      </c>
      <c r="TSZ575" s="18" t="s">
        <v>49</v>
      </c>
      <c r="TTA575" s="18" t="s">
        <v>49</v>
      </c>
      <c r="TTB575" s="18" t="s">
        <v>49</v>
      </c>
      <c r="TTC575" s="18" t="s">
        <v>49</v>
      </c>
      <c r="TTD575" s="18" t="s">
        <v>49</v>
      </c>
      <c r="TTE575" s="18" t="s">
        <v>49</v>
      </c>
      <c r="TTF575" s="18" t="s">
        <v>49</v>
      </c>
      <c r="TTG575" s="18" t="s">
        <v>49</v>
      </c>
      <c r="TTH575" s="18" t="s">
        <v>49</v>
      </c>
      <c r="TTI575" s="18" t="s">
        <v>49</v>
      </c>
      <c r="TTJ575" s="18" t="s">
        <v>49</v>
      </c>
      <c r="TTK575" s="18" t="s">
        <v>49</v>
      </c>
      <c r="TTL575" s="18" t="s">
        <v>49</v>
      </c>
      <c r="TTM575" s="18" t="s">
        <v>49</v>
      </c>
      <c r="TTN575" s="18" t="s">
        <v>49</v>
      </c>
      <c r="TTO575" s="18" t="s">
        <v>49</v>
      </c>
      <c r="TTP575" s="18" t="s">
        <v>49</v>
      </c>
      <c r="TTQ575" s="18" t="s">
        <v>49</v>
      </c>
      <c r="TTR575" s="18" t="s">
        <v>49</v>
      </c>
      <c r="TTS575" s="18" t="s">
        <v>49</v>
      </c>
      <c r="TTT575" s="18" t="s">
        <v>49</v>
      </c>
      <c r="TTU575" s="18" t="s">
        <v>49</v>
      </c>
      <c r="TTV575" s="18" t="s">
        <v>49</v>
      </c>
      <c r="TTW575" s="18" t="s">
        <v>49</v>
      </c>
      <c r="TTX575" s="18" t="s">
        <v>49</v>
      </c>
      <c r="TTY575" s="18" t="s">
        <v>49</v>
      </c>
      <c r="TTZ575" s="18" t="s">
        <v>49</v>
      </c>
      <c r="TUA575" s="18" t="s">
        <v>49</v>
      </c>
      <c r="TUB575" s="18" t="s">
        <v>49</v>
      </c>
      <c r="TUC575" s="18" t="s">
        <v>49</v>
      </c>
      <c r="TUD575" s="18" t="s">
        <v>49</v>
      </c>
      <c r="TUE575" s="18" t="s">
        <v>49</v>
      </c>
      <c r="TUF575" s="18" t="s">
        <v>49</v>
      </c>
      <c r="TUG575" s="18" t="s">
        <v>49</v>
      </c>
      <c r="TUH575" s="18" t="s">
        <v>49</v>
      </c>
      <c r="TUI575" s="18" t="s">
        <v>49</v>
      </c>
      <c r="TUJ575" s="18" t="s">
        <v>49</v>
      </c>
      <c r="TUK575" s="18" t="s">
        <v>49</v>
      </c>
      <c r="TUL575" s="18" t="s">
        <v>49</v>
      </c>
      <c r="TUM575" s="18" t="s">
        <v>49</v>
      </c>
      <c r="TUN575" s="18" t="s">
        <v>49</v>
      </c>
      <c r="TUO575" s="18" t="s">
        <v>49</v>
      </c>
      <c r="TUP575" s="18" t="s">
        <v>49</v>
      </c>
      <c r="TUQ575" s="18" t="s">
        <v>49</v>
      </c>
      <c r="TUR575" s="18" t="s">
        <v>49</v>
      </c>
      <c r="TUS575" s="18" t="s">
        <v>49</v>
      </c>
      <c r="TUT575" s="18" t="s">
        <v>49</v>
      </c>
      <c r="TUU575" s="18" t="s">
        <v>49</v>
      </c>
      <c r="TUV575" s="18" t="s">
        <v>49</v>
      </c>
      <c r="TUW575" s="18" t="s">
        <v>49</v>
      </c>
      <c r="TUX575" s="18" t="s">
        <v>49</v>
      </c>
      <c r="TUY575" s="18" t="s">
        <v>49</v>
      </c>
      <c r="TUZ575" s="18" t="s">
        <v>49</v>
      </c>
      <c r="TVA575" s="18" t="s">
        <v>49</v>
      </c>
      <c r="TVB575" s="18" t="s">
        <v>49</v>
      </c>
      <c r="TVC575" s="18" t="s">
        <v>49</v>
      </c>
      <c r="TVD575" s="18" t="s">
        <v>49</v>
      </c>
      <c r="TVE575" s="18" t="s">
        <v>49</v>
      </c>
      <c r="TVF575" s="18" t="s">
        <v>49</v>
      </c>
      <c r="TVG575" s="18" t="s">
        <v>49</v>
      </c>
      <c r="TVH575" s="18" t="s">
        <v>49</v>
      </c>
      <c r="TVI575" s="18" t="s">
        <v>49</v>
      </c>
      <c r="TVJ575" s="18" t="s">
        <v>49</v>
      </c>
      <c r="TVK575" s="18" t="s">
        <v>49</v>
      </c>
      <c r="TVL575" s="18" t="s">
        <v>49</v>
      </c>
      <c r="TVM575" s="18" t="s">
        <v>49</v>
      </c>
      <c r="TVN575" s="18" t="s">
        <v>49</v>
      </c>
      <c r="TVO575" s="18" t="s">
        <v>49</v>
      </c>
      <c r="TVP575" s="18" t="s">
        <v>49</v>
      </c>
      <c r="TVQ575" s="18" t="s">
        <v>49</v>
      </c>
      <c r="TVR575" s="18" t="s">
        <v>49</v>
      </c>
      <c r="TVS575" s="18" t="s">
        <v>49</v>
      </c>
      <c r="TVT575" s="18" t="s">
        <v>49</v>
      </c>
      <c r="TVU575" s="18" t="s">
        <v>49</v>
      </c>
      <c r="TVV575" s="18" t="s">
        <v>49</v>
      </c>
      <c r="TVW575" s="18" t="s">
        <v>49</v>
      </c>
      <c r="TVX575" s="18" t="s">
        <v>49</v>
      </c>
      <c r="TVY575" s="18" t="s">
        <v>49</v>
      </c>
      <c r="TVZ575" s="18" t="s">
        <v>49</v>
      </c>
      <c r="TWA575" s="18" t="s">
        <v>49</v>
      </c>
      <c r="TWB575" s="18" t="s">
        <v>49</v>
      </c>
      <c r="TWC575" s="18" t="s">
        <v>49</v>
      </c>
      <c r="TWD575" s="18" t="s">
        <v>49</v>
      </c>
      <c r="TWE575" s="18" t="s">
        <v>49</v>
      </c>
      <c r="TWF575" s="18" t="s">
        <v>49</v>
      </c>
      <c r="TWG575" s="18" t="s">
        <v>49</v>
      </c>
      <c r="TWH575" s="18" t="s">
        <v>49</v>
      </c>
      <c r="TWI575" s="18" t="s">
        <v>49</v>
      </c>
      <c r="TWJ575" s="18" t="s">
        <v>49</v>
      </c>
      <c r="TWK575" s="18" t="s">
        <v>49</v>
      </c>
      <c r="TWL575" s="18" t="s">
        <v>49</v>
      </c>
      <c r="TWM575" s="18" t="s">
        <v>49</v>
      </c>
      <c r="TWN575" s="18" t="s">
        <v>49</v>
      </c>
      <c r="TWO575" s="18" t="s">
        <v>49</v>
      </c>
      <c r="TWP575" s="18" t="s">
        <v>49</v>
      </c>
      <c r="TWQ575" s="18" t="s">
        <v>49</v>
      </c>
      <c r="TWR575" s="18" t="s">
        <v>49</v>
      </c>
      <c r="TWS575" s="18" t="s">
        <v>49</v>
      </c>
      <c r="TWT575" s="18" t="s">
        <v>49</v>
      </c>
      <c r="TWU575" s="18" t="s">
        <v>49</v>
      </c>
      <c r="TWV575" s="18" t="s">
        <v>49</v>
      </c>
      <c r="TWW575" s="18" t="s">
        <v>49</v>
      </c>
      <c r="TWX575" s="18" t="s">
        <v>49</v>
      </c>
      <c r="TWY575" s="18" t="s">
        <v>49</v>
      </c>
      <c r="TWZ575" s="18" t="s">
        <v>49</v>
      </c>
      <c r="TXA575" s="18" t="s">
        <v>49</v>
      </c>
      <c r="TXB575" s="18" t="s">
        <v>49</v>
      </c>
      <c r="TXC575" s="18" t="s">
        <v>49</v>
      </c>
      <c r="TXD575" s="18" t="s">
        <v>49</v>
      </c>
      <c r="TXE575" s="18" t="s">
        <v>49</v>
      </c>
      <c r="TXF575" s="18" t="s">
        <v>49</v>
      </c>
      <c r="TXG575" s="18" t="s">
        <v>49</v>
      </c>
      <c r="TXH575" s="18" t="s">
        <v>49</v>
      </c>
      <c r="TXI575" s="18" t="s">
        <v>49</v>
      </c>
      <c r="TXJ575" s="18" t="s">
        <v>49</v>
      </c>
      <c r="TXK575" s="18" t="s">
        <v>49</v>
      </c>
      <c r="TXL575" s="18" t="s">
        <v>49</v>
      </c>
      <c r="TXM575" s="18" t="s">
        <v>49</v>
      </c>
      <c r="TXN575" s="18" t="s">
        <v>49</v>
      </c>
      <c r="TXO575" s="18" t="s">
        <v>49</v>
      </c>
      <c r="TXP575" s="18" t="s">
        <v>49</v>
      </c>
      <c r="TXQ575" s="18" t="s">
        <v>49</v>
      </c>
      <c r="TXR575" s="18" t="s">
        <v>49</v>
      </c>
      <c r="TXS575" s="18" t="s">
        <v>49</v>
      </c>
      <c r="TXT575" s="18" t="s">
        <v>49</v>
      </c>
      <c r="TXU575" s="18" t="s">
        <v>49</v>
      </c>
      <c r="TXV575" s="18" t="s">
        <v>49</v>
      </c>
      <c r="TXW575" s="18" t="s">
        <v>49</v>
      </c>
      <c r="TXX575" s="18" t="s">
        <v>49</v>
      </c>
      <c r="TXY575" s="18" t="s">
        <v>49</v>
      </c>
      <c r="TXZ575" s="18" t="s">
        <v>49</v>
      </c>
      <c r="TYA575" s="18" t="s">
        <v>49</v>
      </c>
      <c r="TYB575" s="18" t="s">
        <v>49</v>
      </c>
      <c r="TYC575" s="18" t="s">
        <v>49</v>
      </c>
      <c r="TYD575" s="18" t="s">
        <v>49</v>
      </c>
      <c r="TYE575" s="18" t="s">
        <v>49</v>
      </c>
      <c r="TYF575" s="18" t="s">
        <v>49</v>
      </c>
      <c r="TYG575" s="18" t="s">
        <v>49</v>
      </c>
      <c r="TYH575" s="18" t="s">
        <v>49</v>
      </c>
      <c r="TYI575" s="18" t="s">
        <v>49</v>
      </c>
      <c r="TYJ575" s="18" t="s">
        <v>49</v>
      </c>
      <c r="TYK575" s="18" t="s">
        <v>49</v>
      </c>
      <c r="TYL575" s="18" t="s">
        <v>49</v>
      </c>
      <c r="TYM575" s="18" t="s">
        <v>49</v>
      </c>
      <c r="TYN575" s="18" t="s">
        <v>49</v>
      </c>
      <c r="TYO575" s="18" t="s">
        <v>49</v>
      </c>
      <c r="TYP575" s="18" t="s">
        <v>49</v>
      </c>
      <c r="TYQ575" s="18" t="s">
        <v>49</v>
      </c>
      <c r="TYR575" s="18" t="s">
        <v>49</v>
      </c>
      <c r="TYS575" s="18" t="s">
        <v>49</v>
      </c>
      <c r="TYT575" s="18" t="s">
        <v>49</v>
      </c>
      <c r="TYU575" s="18" t="s">
        <v>49</v>
      </c>
      <c r="TYV575" s="18" t="s">
        <v>49</v>
      </c>
      <c r="TYW575" s="18" t="s">
        <v>49</v>
      </c>
      <c r="TYX575" s="18" t="s">
        <v>49</v>
      </c>
      <c r="TYY575" s="18" t="s">
        <v>49</v>
      </c>
      <c r="TYZ575" s="18" t="s">
        <v>49</v>
      </c>
      <c r="TZA575" s="18" t="s">
        <v>49</v>
      </c>
      <c r="TZB575" s="18" t="s">
        <v>49</v>
      </c>
      <c r="TZC575" s="18" t="s">
        <v>49</v>
      </c>
      <c r="TZD575" s="18" t="s">
        <v>49</v>
      </c>
      <c r="TZE575" s="18" t="s">
        <v>49</v>
      </c>
      <c r="TZF575" s="18" t="s">
        <v>49</v>
      </c>
      <c r="TZG575" s="18" t="s">
        <v>49</v>
      </c>
      <c r="TZH575" s="18" t="s">
        <v>49</v>
      </c>
      <c r="TZI575" s="18" t="s">
        <v>49</v>
      </c>
      <c r="TZJ575" s="18" t="s">
        <v>49</v>
      </c>
      <c r="TZK575" s="18" t="s">
        <v>49</v>
      </c>
      <c r="TZL575" s="18" t="s">
        <v>49</v>
      </c>
      <c r="TZM575" s="18" t="s">
        <v>49</v>
      </c>
      <c r="TZN575" s="18" t="s">
        <v>49</v>
      </c>
      <c r="TZO575" s="18" t="s">
        <v>49</v>
      </c>
      <c r="TZP575" s="18" t="s">
        <v>49</v>
      </c>
      <c r="TZQ575" s="18" t="s">
        <v>49</v>
      </c>
      <c r="TZR575" s="18" t="s">
        <v>49</v>
      </c>
      <c r="TZS575" s="18" t="s">
        <v>49</v>
      </c>
      <c r="TZT575" s="18" t="s">
        <v>49</v>
      </c>
      <c r="TZU575" s="18" t="s">
        <v>49</v>
      </c>
      <c r="TZV575" s="18" t="s">
        <v>49</v>
      </c>
      <c r="TZW575" s="18" t="s">
        <v>49</v>
      </c>
      <c r="TZX575" s="18" t="s">
        <v>49</v>
      </c>
      <c r="TZY575" s="18" t="s">
        <v>49</v>
      </c>
      <c r="TZZ575" s="18" t="s">
        <v>49</v>
      </c>
      <c r="UAA575" s="18" t="s">
        <v>49</v>
      </c>
      <c r="UAB575" s="18" t="s">
        <v>49</v>
      </c>
      <c r="UAC575" s="18" t="s">
        <v>49</v>
      </c>
      <c r="UAD575" s="18" t="s">
        <v>49</v>
      </c>
      <c r="UAE575" s="18" t="s">
        <v>49</v>
      </c>
      <c r="UAF575" s="18" t="s">
        <v>49</v>
      </c>
      <c r="UAG575" s="18" t="s">
        <v>49</v>
      </c>
      <c r="UAH575" s="18" t="s">
        <v>49</v>
      </c>
      <c r="UAI575" s="18" t="s">
        <v>49</v>
      </c>
      <c r="UAJ575" s="18" t="s">
        <v>49</v>
      </c>
      <c r="UAK575" s="18" t="s">
        <v>49</v>
      </c>
      <c r="UAL575" s="18" t="s">
        <v>49</v>
      </c>
      <c r="UAM575" s="18" t="s">
        <v>49</v>
      </c>
      <c r="UAN575" s="18" t="s">
        <v>49</v>
      </c>
      <c r="UAO575" s="18" t="s">
        <v>49</v>
      </c>
      <c r="UAP575" s="18" t="s">
        <v>49</v>
      </c>
      <c r="UAQ575" s="18" t="s">
        <v>49</v>
      </c>
      <c r="UAR575" s="18" t="s">
        <v>49</v>
      </c>
      <c r="UAS575" s="18" t="s">
        <v>49</v>
      </c>
      <c r="UAT575" s="18" t="s">
        <v>49</v>
      </c>
      <c r="UAU575" s="18" t="s">
        <v>49</v>
      </c>
      <c r="UAV575" s="18" t="s">
        <v>49</v>
      </c>
      <c r="UAW575" s="18" t="s">
        <v>49</v>
      </c>
      <c r="UAX575" s="18" t="s">
        <v>49</v>
      </c>
      <c r="UAY575" s="18" t="s">
        <v>49</v>
      </c>
      <c r="UAZ575" s="18" t="s">
        <v>49</v>
      </c>
      <c r="UBA575" s="18" t="s">
        <v>49</v>
      </c>
      <c r="UBB575" s="18" t="s">
        <v>49</v>
      </c>
      <c r="UBC575" s="18" t="s">
        <v>49</v>
      </c>
      <c r="UBD575" s="18" t="s">
        <v>49</v>
      </c>
      <c r="UBE575" s="18" t="s">
        <v>49</v>
      </c>
      <c r="UBF575" s="18" t="s">
        <v>49</v>
      </c>
      <c r="UBG575" s="18" t="s">
        <v>49</v>
      </c>
      <c r="UBH575" s="18" t="s">
        <v>49</v>
      </c>
      <c r="UBI575" s="18" t="s">
        <v>49</v>
      </c>
      <c r="UBJ575" s="18" t="s">
        <v>49</v>
      </c>
      <c r="UBK575" s="18" t="s">
        <v>49</v>
      </c>
      <c r="UBL575" s="18" t="s">
        <v>49</v>
      </c>
      <c r="UBM575" s="18" t="s">
        <v>49</v>
      </c>
      <c r="UBN575" s="18" t="s">
        <v>49</v>
      </c>
      <c r="UBO575" s="18" t="s">
        <v>49</v>
      </c>
      <c r="UBP575" s="18" t="s">
        <v>49</v>
      </c>
      <c r="UBQ575" s="18" t="s">
        <v>49</v>
      </c>
      <c r="UBR575" s="18" t="s">
        <v>49</v>
      </c>
      <c r="UBS575" s="18" t="s">
        <v>49</v>
      </c>
      <c r="UBT575" s="18" t="s">
        <v>49</v>
      </c>
      <c r="UBU575" s="18" t="s">
        <v>49</v>
      </c>
      <c r="UBV575" s="18" t="s">
        <v>49</v>
      </c>
      <c r="UBW575" s="18" t="s">
        <v>49</v>
      </c>
      <c r="UBX575" s="18" t="s">
        <v>49</v>
      </c>
      <c r="UBY575" s="18" t="s">
        <v>49</v>
      </c>
      <c r="UBZ575" s="18" t="s">
        <v>49</v>
      </c>
      <c r="UCA575" s="18" t="s">
        <v>49</v>
      </c>
      <c r="UCB575" s="18" t="s">
        <v>49</v>
      </c>
      <c r="UCC575" s="18" t="s">
        <v>49</v>
      </c>
      <c r="UCD575" s="18" t="s">
        <v>49</v>
      </c>
      <c r="UCE575" s="18" t="s">
        <v>49</v>
      </c>
      <c r="UCF575" s="18" t="s">
        <v>49</v>
      </c>
      <c r="UCG575" s="18" t="s">
        <v>49</v>
      </c>
      <c r="UCH575" s="18" t="s">
        <v>49</v>
      </c>
      <c r="UCI575" s="18" t="s">
        <v>49</v>
      </c>
      <c r="UCJ575" s="18" t="s">
        <v>49</v>
      </c>
      <c r="UCK575" s="18" t="s">
        <v>49</v>
      </c>
      <c r="UCL575" s="18" t="s">
        <v>49</v>
      </c>
      <c r="UCM575" s="18" t="s">
        <v>49</v>
      </c>
      <c r="UCN575" s="18" t="s">
        <v>49</v>
      </c>
      <c r="UCO575" s="18" t="s">
        <v>49</v>
      </c>
      <c r="UCP575" s="18" t="s">
        <v>49</v>
      </c>
      <c r="UCQ575" s="18" t="s">
        <v>49</v>
      </c>
      <c r="UCR575" s="18" t="s">
        <v>49</v>
      </c>
      <c r="UCS575" s="18" t="s">
        <v>49</v>
      </c>
      <c r="UCT575" s="18" t="s">
        <v>49</v>
      </c>
      <c r="UCU575" s="18" t="s">
        <v>49</v>
      </c>
      <c r="UCV575" s="18" t="s">
        <v>49</v>
      </c>
      <c r="UCW575" s="18" t="s">
        <v>49</v>
      </c>
      <c r="UCX575" s="18" t="s">
        <v>49</v>
      </c>
      <c r="UCY575" s="18" t="s">
        <v>49</v>
      </c>
      <c r="UCZ575" s="18" t="s">
        <v>49</v>
      </c>
      <c r="UDA575" s="18" t="s">
        <v>49</v>
      </c>
      <c r="UDB575" s="18" t="s">
        <v>49</v>
      </c>
      <c r="UDC575" s="18" t="s">
        <v>49</v>
      </c>
      <c r="UDD575" s="18" t="s">
        <v>49</v>
      </c>
      <c r="UDE575" s="18" t="s">
        <v>49</v>
      </c>
      <c r="UDF575" s="18" t="s">
        <v>49</v>
      </c>
      <c r="UDG575" s="18" t="s">
        <v>49</v>
      </c>
      <c r="UDH575" s="18" t="s">
        <v>49</v>
      </c>
      <c r="UDI575" s="18" t="s">
        <v>49</v>
      </c>
      <c r="UDJ575" s="18" t="s">
        <v>49</v>
      </c>
      <c r="UDK575" s="18" t="s">
        <v>49</v>
      </c>
      <c r="UDL575" s="18" t="s">
        <v>49</v>
      </c>
      <c r="UDM575" s="18" t="s">
        <v>49</v>
      </c>
      <c r="UDN575" s="18" t="s">
        <v>49</v>
      </c>
      <c r="UDO575" s="18" t="s">
        <v>49</v>
      </c>
      <c r="UDP575" s="18" t="s">
        <v>49</v>
      </c>
      <c r="UDQ575" s="18" t="s">
        <v>49</v>
      </c>
      <c r="UDR575" s="18" t="s">
        <v>49</v>
      </c>
      <c r="UDS575" s="18" t="s">
        <v>49</v>
      </c>
      <c r="UDT575" s="18" t="s">
        <v>49</v>
      </c>
      <c r="UDU575" s="18" t="s">
        <v>49</v>
      </c>
      <c r="UDV575" s="18" t="s">
        <v>49</v>
      </c>
      <c r="UDW575" s="18" t="s">
        <v>49</v>
      </c>
      <c r="UDX575" s="18" t="s">
        <v>49</v>
      </c>
      <c r="UDY575" s="18" t="s">
        <v>49</v>
      </c>
      <c r="UDZ575" s="18" t="s">
        <v>49</v>
      </c>
      <c r="UEA575" s="18" t="s">
        <v>49</v>
      </c>
      <c r="UEB575" s="18" t="s">
        <v>49</v>
      </c>
      <c r="UEC575" s="18" t="s">
        <v>49</v>
      </c>
      <c r="UED575" s="18" t="s">
        <v>49</v>
      </c>
      <c r="UEE575" s="18" t="s">
        <v>49</v>
      </c>
      <c r="UEF575" s="18" t="s">
        <v>49</v>
      </c>
      <c r="UEG575" s="18" t="s">
        <v>49</v>
      </c>
      <c r="UEH575" s="18" t="s">
        <v>49</v>
      </c>
      <c r="UEI575" s="18" t="s">
        <v>49</v>
      </c>
      <c r="UEJ575" s="18" t="s">
        <v>49</v>
      </c>
      <c r="UEK575" s="18" t="s">
        <v>49</v>
      </c>
      <c r="UEL575" s="18" t="s">
        <v>49</v>
      </c>
      <c r="UEM575" s="18" t="s">
        <v>49</v>
      </c>
      <c r="UEN575" s="18" t="s">
        <v>49</v>
      </c>
      <c r="UEO575" s="18" t="s">
        <v>49</v>
      </c>
      <c r="UEP575" s="18" t="s">
        <v>49</v>
      </c>
      <c r="UEQ575" s="18" t="s">
        <v>49</v>
      </c>
      <c r="UER575" s="18" t="s">
        <v>49</v>
      </c>
      <c r="UES575" s="18" t="s">
        <v>49</v>
      </c>
      <c r="UET575" s="18" t="s">
        <v>49</v>
      </c>
      <c r="UEU575" s="18" t="s">
        <v>49</v>
      </c>
      <c r="UEV575" s="18" t="s">
        <v>49</v>
      </c>
      <c r="UEW575" s="18" t="s">
        <v>49</v>
      </c>
      <c r="UEX575" s="18" t="s">
        <v>49</v>
      </c>
      <c r="UEY575" s="18" t="s">
        <v>49</v>
      </c>
      <c r="UEZ575" s="18" t="s">
        <v>49</v>
      </c>
      <c r="UFA575" s="18" t="s">
        <v>49</v>
      </c>
      <c r="UFB575" s="18" t="s">
        <v>49</v>
      </c>
      <c r="UFC575" s="18" t="s">
        <v>49</v>
      </c>
      <c r="UFD575" s="18" t="s">
        <v>49</v>
      </c>
      <c r="UFE575" s="18" t="s">
        <v>49</v>
      </c>
      <c r="UFF575" s="18" t="s">
        <v>49</v>
      </c>
      <c r="UFG575" s="18" t="s">
        <v>49</v>
      </c>
      <c r="UFH575" s="18" t="s">
        <v>49</v>
      </c>
      <c r="UFI575" s="18" t="s">
        <v>49</v>
      </c>
      <c r="UFJ575" s="18" t="s">
        <v>49</v>
      </c>
      <c r="UFK575" s="18" t="s">
        <v>49</v>
      </c>
      <c r="UFL575" s="18" t="s">
        <v>49</v>
      </c>
      <c r="UFM575" s="18" t="s">
        <v>49</v>
      </c>
      <c r="UFN575" s="18" t="s">
        <v>49</v>
      </c>
      <c r="UFO575" s="18" t="s">
        <v>49</v>
      </c>
      <c r="UFP575" s="18" t="s">
        <v>49</v>
      </c>
      <c r="UFQ575" s="18" t="s">
        <v>49</v>
      </c>
      <c r="UFR575" s="18" t="s">
        <v>49</v>
      </c>
      <c r="UFS575" s="18" t="s">
        <v>49</v>
      </c>
      <c r="UFT575" s="18" t="s">
        <v>49</v>
      </c>
      <c r="UFU575" s="18" t="s">
        <v>49</v>
      </c>
      <c r="UFV575" s="18" t="s">
        <v>49</v>
      </c>
      <c r="UFW575" s="18" t="s">
        <v>49</v>
      </c>
      <c r="UFX575" s="18" t="s">
        <v>49</v>
      </c>
      <c r="UFY575" s="18" t="s">
        <v>49</v>
      </c>
      <c r="UFZ575" s="18" t="s">
        <v>49</v>
      </c>
      <c r="UGA575" s="18" t="s">
        <v>49</v>
      </c>
      <c r="UGB575" s="18" t="s">
        <v>49</v>
      </c>
      <c r="UGC575" s="18" t="s">
        <v>49</v>
      </c>
      <c r="UGD575" s="18" t="s">
        <v>49</v>
      </c>
      <c r="UGE575" s="18" t="s">
        <v>49</v>
      </c>
      <c r="UGF575" s="18" t="s">
        <v>49</v>
      </c>
      <c r="UGG575" s="18" t="s">
        <v>49</v>
      </c>
      <c r="UGH575" s="18" t="s">
        <v>49</v>
      </c>
      <c r="UGI575" s="18" t="s">
        <v>49</v>
      </c>
      <c r="UGJ575" s="18" t="s">
        <v>49</v>
      </c>
      <c r="UGK575" s="18" t="s">
        <v>49</v>
      </c>
      <c r="UGL575" s="18" t="s">
        <v>49</v>
      </c>
      <c r="UGM575" s="18" t="s">
        <v>49</v>
      </c>
      <c r="UGN575" s="18" t="s">
        <v>49</v>
      </c>
      <c r="UGO575" s="18" t="s">
        <v>49</v>
      </c>
      <c r="UGP575" s="18" t="s">
        <v>49</v>
      </c>
      <c r="UGQ575" s="18" t="s">
        <v>49</v>
      </c>
      <c r="UGR575" s="18" t="s">
        <v>49</v>
      </c>
      <c r="UGS575" s="18" t="s">
        <v>49</v>
      </c>
      <c r="UGT575" s="18" t="s">
        <v>49</v>
      </c>
      <c r="UGU575" s="18" t="s">
        <v>49</v>
      </c>
      <c r="UGV575" s="18" t="s">
        <v>49</v>
      </c>
      <c r="UGW575" s="18" t="s">
        <v>49</v>
      </c>
      <c r="UGX575" s="18" t="s">
        <v>49</v>
      </c>
      <c r="UGY575" s="18" t="s">
        <v>49</v>
      </c>
      <c r="UGZ575" s="18" t="s">
        <v>49</v>
      </c>
      <c r="UHA575" s="18" t="s">
        <v>49</v>
      </c>
      <c r="UHB575" s="18" t="s">
        <v>49</v>
      </c>
      <c r="UHC575" s="18" t="s">
        <v>49</v>
      </c>
      <c r="UHD575" s="18" t="s">
        <v>49</v>
      </c>
      <c r="UHE575" s="18" t="s">
        <v>49</v>
      </c>
      <c r="UHF575" s="18" t="s">
        <v>49</v>
      </c>
      <c r="UHG575" s="18" t="s">
        <v>49</v>
      </c>
      <c r="UHH575" s="18" t="s">
        <v>49</v>
      </c>
      <c r="UHI575" s="18" t="s">
        <v>49</v>
      </c>
      <c r="UHJ575" s="18" t="s">
        <v>49</v>
      </c>
      <c r="UHK575" s="18" t="s">
        <v>49</v>
      </c>
      <c r="UHL575" s="18" t="s">
        <v>49</v>
      </c>
      <c r="UHM575" s="18" t="s">
        <v>49</v>
      </c>
      <c r="UHN575" s="18" t="s">
        <v>49</v>
      </c>
      <c r="UHO575" s="18" t="s">
        <v>49</v>
      </c>
      <c r="UHP575" s="18" t="s">
        <v>49</v>
      </c>
      <c r="UHQ575" s="18" t="s">
        <v>49</v>
      </c>
      <c r="UHR575" s="18" t="s">
        <v>49</v>
      </c>
      <c r="UHS575" s="18" t="s">
        <v>49</v>
      </c>
      <c r="UHT575" s="18" t="s">
        <v>49</v>
      </c>
      <c r="UHU575" s="18" t="s">
        <v>49</v>
      </c>
      <c r="UHV575" s="18" t="s">
        <v>49</v>
      </c>
      <c r="UHW575" s="18" t="s">
        <v>49</v>
      </c>
      <c r="UHX575" s="18" t="s">
        <v>49</v>
      </c>
      <c r="UHY575" s="18" t="s">
        <v>49</v>
      </c>
      <c r="UHZ575" s="18" t="s">
        <v>49</v>
      </c>
      <c r="UIA575" s="18" t="s">
        <v>49</v>
      </c>
      <c r="UIB575" s="18" t="s">
        <v>49</v>
      </c>
      <c r="UIC575" s="18" t="s">
        <v>49</v>
      </c>
      <c r="UID575" s="18" t="s">
        <v>49</v>
      </c>
      <c r="UIE575" s="18" t="s">
        <v>49</v>
      </c>
      <c r="UIF575" s="18" t="s">
        <v>49</v>
      </c>
      <c r="UIG575" s="18" t="s">
        <v>49</v>
      </c>
      <c r="UIH575" s="18" t="s">
        <v>49</v>
      </c>
      <c r="UII575" s="18" t="s">
        <v>49</v>
      </c>
      <c r="UIJ575" s="18" t="s">
        <v>49</v>
      </c>
      <c r="UIK575" s="18" t="s">
        <v>49</v>
      </c>
      <c r="UIL575" s="18" t="s">
        <v>49</v>
      </c>
      <c r="UIM575" s="18" t="s">
        <v>49</v>
      </c>
      <c r="UIN575" s="18" t="s">
        <v>49</v>
      </c>
      <c r="UIO575" s="18" t="s">
        <v>49</v>
      </c>
      <c r="UIP575" s="18" t="s">
        <v>49</v>
      </c>
      <c r="UIQ575" s="18" t="s">
        <v>49</v>
      </c>
      <c r="UIR575" s="18" t="s">
        <v>49</v>
      </c>
      <c r="UIS575" s="18" t="s">
        <v>49</v>
      </c>
      <c r="UIT575" s="18" t="s">
        <v>49</v>
      </c>
      <c r="UIU575" s="18" t="s">
        <v>49</v>
      </c>
      <c r="UIV575" s="18" t="s">
        <v>49</v>
      </c>
      <c r="UIW575" s="18" t="s">
        <v>49</v>
      </c>
      <c r="UIX575" s="18" t="s">
        <v>49</v>
      </c>
      <c r="UIY575" s="18" t="s">
        <v>49</v>
      </c>
      <c r="UIZ575" s="18" t="s">
        <v>49</v>
      </c>
      <c r="UJA575" s="18" t="s">
        <v>49</v>
      </c>
      <c r="UJB575" s="18" t="s">
        <v>49</v>
      </c>
      <c r="UJC575" s="18" t="s">
        <v>49</v>
      </c>
      <c r="UJD575" s="18" t="s">
        <v>49</v>
      </c>
      <c r="UJE575" s="18" t="s">
        <v>49</v>
      </c>
      <c r="UJF575" s="18" t="s">
        <v>49</v>
      </c>
      <c r="UJG575" s="18" t="s">
        <v>49</v>
      </c>
      <c r="UJH575" s="18" t="s">
        <v>49</v>
      </c>
      <c r="UJI575" s="18" t="s">
        <v>49</v>
      </c>
      <c r="UJJ575" s="18" t="s">
        <v>49</v>
      </c>
      <c r="UJK575" s="18" t="s">
        <v>49</v>
      </c>
      <c r="UJL575" s="18" t="s">
        <v>49</v>
      </c>
      <c r="UJM575" s="18" t="s">
        <v>49</v>
      </c>
      <c r="UJN575" s="18" t="s">
        <v>49</v>
      </c>
      <c r="UJO575" s="18" t="s">
        <v>49</v>
      </c>
      <c r="UJP575" s="18" t="s">
        <v>49</v>
      </c>
      <c r="UJQ575" s="18" t="s">
        <v>49</v>
      </c>
      <c r="UJR575" s="18" t="s">
        <v>49</v>
      </c>
      <c r="UJS575" s="18" t="s">
        <v>49</v>
      </c>
      <c r="UJT575" s="18" t="s">
        <v>49</v>
      </c>
      <c r="UJU575" s="18" t="s">
        <v>49</v>
      </c>
      <c r="UJV575" s="18" t="s">
        <v>49</v>
      </c>
      <c r="UJW575" s="18" t="s">
        <v>49</v>
      </c>
      <c r="UJX575" s="18" t="s">
        <v>49</v>
      </c>
      <c r="UJY575" s="18" t="s">
        <v>49</v>
      </c>
      <c r="UJZ575" s="18" t="s">
        <v>49</v>
      </c>
      <c r="UKA575" s="18" t="s">
        <v>49</v>
      </c>
      <c r="UKB575" s="18" t="s">
        <v>49</v>
      </c>
      <c r="UKC575" s="18" t="s">
        <v>49</v>
      </c>
      <c r="UKD575" s="18" t="s">
        <v>49</v>
      </c>
      <c r="UKE575" s="18" t="s">
        <v>49</v>
      </c>
      <c r="UKF575" s="18" t="s">
        <v>49</v>
      </c>
      <c r="UKG575" s="18" t="s">
        <v>49</v>
      </c>
      <c r="UKH575" s="18" t="s">
        <v>49</v>
      </c>
      <c r="UKI575" s="18" t="s">
        <v>49</v>
      </c>
      <c r="UKJ575" s="18" t="s">
        <v>49</v>
      </c>
      <c r="UKK575" s="18" t="s">
        <v>49</v>
      </c>
      <c r="UKL575" s="18" t="s">
        <v>49</v>
      </c>
      <c r="UKM575" s="18" t="s">
        <v>49</v>
      </c>
      <c r="UKN575" s="18" t="s">
        <v>49</v>
      </c>
      <c r="UKO575" s="18" t="s">
        <v>49</v>
      </c>
      <c r="UKP575" s="18" t="s">
        <v>49</v>
      </c>
      <c r="UKQ575" s="18" t="s">
        <v>49</v>
      </c>
      <c r="UKR575" s="18" t="s">
        <v>49</v>
      </c>
      <c r="UKS575" s="18" t="s">
        <v>49</v>
      </c>
      <c r="UKT575" s="18" t="s">
        <v>49</v>
      </c>
      <c r="UKU575" s="18" t="s">
        <v>49</v>
      </c>
      <c r="UKV575" s="18" t="s">
        <v>49</v>
      </c>
      <c r="UKW575" s="18" t="s">
        <v>49</v>
      </c>
      <c r="UKX575" s="18" t="s">
        <v>49</v>
      </c>
      <c r="UKY575" s="18" t="s">
        <v>49</v>
      </c>
      <c r="UKZ575" s="18" t="s">
        <v>49</v>
      </c>
      <c r="ULA575" s="18" t="s">
        <v>49</v>
      </c>
      <c r="ULB575" s="18" t="s">
        <v>49</v>
      </c>
      <c r="ULC575" s="18" t="s">
        <v>49</v>
      </c>
      <c r="ULD575" s="18" t="s">
        <v>49</v>
      </c>
      <c r="ULE575" s="18" t="s">
        <v>49</v>
      </c>
      <c r="ULF575" s="18" t="s">
        <v>49</v>
      </c>
      <c r="ULG575" s="18" t="s">
        <v>49</v>
      </c>
      <c r="ULH575" s="18" t="s">
        <v>49</v>
      </c>
      <c r="ULI575" s="18" t="s">
        <v>49</v>
      </c>
      <c r="ULJ575" s="18" t="s">
        <v>49</v>
      </c>
      <c r="ULK575" s="18" t="s">
        <v>49</v>
      </c>
      <c r="ULL575" s="18" t="s">
        <v>49</v>
      </c>
      <c r="ULM575" s="18" t="s">
        <v>49</v>
      </c>
      <c r="ULN575" s="18" t="s">
        <v>49</v>
      </c>
      <c r="ULO575" s="18" t="s">
        <v>49</v>
      </c>
      <c r="ULP575" s="18" t="s">
        <v>49</v>
      </c>
      <c r="ULQ575" s="18" t="s">
        <v>49</v>
      </c>
      <c r="ULR575" s="18" t="s">
        <v>49</v>
      </c>
      <c r="ULS575" s="18" t="s">
        <v>49</v>
      </c>
      <c r="ULT575" s="18" t="s">
        <v>49</v>
      </c>
      <c r="ULU575" s="18" t="s">
        <v>49</v>
      </c>
      <c r="ULV575" s="18" t="s">
        <v>49</v>
      </c>
      <c r="ULW575" s="18" t="s">
        <v>49</v>
      </c>
      <c r="ULX575" s="18" t="s">
        <v>49</v>
      </c>
      <c r="ULY575" s="18" t="s">
        <v>49</v>
      </c>
      <c r="ULZ575" s="18" t="s">
        <v>49</v>
      </c>
      <c r="UMA575" s="18" t="s">
        <v>49</v>
      </c>
      <c r="UMB575" s="18" t="s">
        <v>49</v>
      </c>
      <c r="UMC575" s="18" t="s">
        <v>49</v>
      </c>
      <c r="UMD575" s="18" t="s">
        <v>49</v>
      </c>
      <c r="UME575" s="18" t="s">
        <v>49</v>
      </c>
      <c r="UMF575" s="18" t="s">
        <v>49</v>
      </c>
      <c r="UMG575" s="18" t="s">
        <v>49</v>
      </c>
      <c r="UMH575" s="18" t="s">
        <v>49</v>
      </c>
      <c r="UMI575" s="18" t="s">
        <v>49</v>
      </c>
      <c r="UMJ575" s="18" t="s">
        <v>49</v>
      </c>
      <c r="UMK575" s="18" t="s">
        <v>49</v>
      </c>
      <c r="UML575" s="18" t="s">
        <v>49</v>
      </c>
      <c r="UMM575" s="18" t="s">
        <v>49</v>
      </c>
      <c r="UMN575" s="18" t="s">
        <v>49</v>
      </c>
      <c r="UMO575" s="18" t="s">
        <v>49</v>
      </c>
      <c r="UMP575" s="18" t="s">
        <v>49</v>
      </c>
      <c r="UMQ575" s="18" t="s">
        <v>49</v>
      </c>
      <c r="UMR575" s="18" t="s">
        <v>49</v>
      </c>
      <c r="UMS575" s="18" t="s">
        <v>49</v>
      </c>
      <c r="UMT575" s="18" t="s">
        <v>49</v>
      </c>
      <c r="UMU575" s="18" t="s">
        <v>49</v>
      </c>
      <c r="UMV575" s="18" t="s">
        <v>49</v>
      </c>
      <c r="UMW575" s="18" t="s">
        <v>49</v>
      </c>
      <c r="UMX575" s="18" t="s">
        <v>49</v>
      </c>
      <c r="UMY575" s="18" t="s">
        <v>49</v>
      </c>
      <c r="UMZ575" s="18" t="s">
        <v>49</v>
      </c>
      <c r="UNA575" s="18" t="s">
        <v>49</v>
      </c>
      <c r="UNB575" s="18" t="s">
        <v>49</v>
      </c>
      <c r="UNC575" s="18" t="s">
        <v>49</v>
      </c>
      <c r="UND575" s="18" t="s">
        <v>49</v>
      </c>
      <c r="UNE575" s="18" t="s">
        <v>49</v>
      </c>
      <c r="UNF575" s="18" t="s">
        <v>49</v>
      </c>
      <c r="UNG575" s="18" t="s">
        <v>49</v>
      </c>
      <c r="UNH575" s="18" t="s">
        <v>49</v>
      </c>
      <c r="UNI575" s="18" t="s">
        <v>49</v>
      </c>
      <c r="UNJ575" s="18" t="s">
        <v>49</v>
      </c>
      <c r="UNK575" s="18" t="s">
        <v>49</v>
      </c>
      <c r="UNL575" s="18" t="s">
        <v>49</v>
      </c>
      <c r="UNM575" s="18" t="s">
        <v>49</v>
      </c>
      <c r="UNN575" s="18" t="s">
        <v>49</v>
      </c>
      <c r="UNO575" s="18" t="s">
        <v>49</v>
      </c>
      <c r="UNP575" s="18" t="s">
        <v>49</v>
      </c>
      <c r="UNQ575" s="18" t="s">
        <v>49</v>
      </c>
      <c r="UNR575" s="18" t="s">
        <v>49</v>
      </c>
      <c r="UNS575" s="18" t="s">
        <v>49</v>
      </c>
      <c r="UNT575" s="18" t="s">
        <v>49</v>
      </c>
      <c r="UNU575" s="18" t="s">
        <v>49</v>
      </c>
      <c r="UNV575" s="18" t="s">
        <v>49</v>
      </c>
      <c r="UNW575" s="18" t="s">
        <v>49</v>
      </c>
      <c r="UNX575" s="18" t="s">
        <v>49</v>
      </c>
      <c r="UNY575" s="18" t="s">
        <v>49</v>
      </c>
      <c r="UNZ575" s="18" t="s">
        <v>49</v>
      </c>
      <c r="UOA575" s="18" t="s">
        <v>49</v>
      </c>
      <c r="UOB575" s="18" t="s">
        <v>49</v>
      </c>
      <c r="UOC575" s="18" t="s">
        <v>49</v>
      </c>
      <c r="UOD575" s="18" t="s">
        <v>49</v>
      </c>
      <c r="UOE575" s="18" t="s">
        <v>49</v>
      </c>
      <c r="UOF575" s="18" t="s">
        <v>49</v>
      </c>
      <c r="UOG575" s="18" t="s">
        <v>49</v>
      </c>
      <c r="UOH575" s="18" t="s">
        <v>49</v>
      </c>
      <c r="UOI575" s="18" t="s">
        <v>49</v>
      </c>
      <c r="UOJ575" s="18" t="s">
        <v>49</v>
      </c>
      <c r="UOK575" s="18" t="s">
        <v>49</v>
      </c>
      <c r="UOL575" s="18" t="s">
        <v>49</v>
      </c>
      <c r="UOM575" s="18" t="s">
        <v>49</v>
      </c>
      <c r="UON575" s="18" t="s">
        <v>49</v>
      </c>
      <c r="UOO575" s="18" t="s">
        <v>49</v>
      </c>
      <c r="UOP575" s="18" t="s">
        <v>49</v>
      </c>
      <c r="UOQ575" s="18" t="s">
        <v>49</v>
      </c>
      <c r="UOR575" s="18" t="s">
        <v>49</v>
      </c>
      <c r="UOS575" s="18" t="s">
        <v>49</v>
      </c>
      <c r="UOT575" s="18" t="s">
        <v>49</v>
      </c>
      <c r="UOU575" s="18" t="s">
        <v>49</v>
      </c>
      <c r="UOV575" s="18" t="s">
        <v>49</v>
      </c>
      <c r="UOW575" s="18" t="s">
        <v>49</v>
      </c>
      <c r="UOX575" s="18" t="s">
        <v>49</v>
      </c>
      <c r="UOY575" s="18" t="s">
        <v>49</v>
      </c>
      <c r="UOZ575" s="18" t="s">
        <v>49</v>
      </c>
      <c r="UPA575" s="18" t="s">
        <v>49</v>
      </c>
      <c r="UPB575" s="18" t="s">
        <v>49</v>
      </c>
      <c r="UPC575" s="18" t="s">
        <v>49</v>
      </c>
      <c r="UPD575" s="18" t="s">
        <v>49</v>
      </c>
      <c r="UPE575" s="18" t="s">
        <v>49</v>
      </c>
      <c r="UPF575" s="18" t="s">
        <v>49</v>
      </c>
      <c r="UPG575" s="18" t="s">
        <v>49</v>
      </c>
      <c r="UPH575" s="18" t="s">
        <v>49</v>
      </c>
      <c r="UPI575" s="18" t="s">
        <v>49</v>
      </c>
      <c r="UPJ575" s="18" t="s">
        <v>49</v>
      </c>
      <c r="UPK575" s="18" t="s">
        <v>49</v>
      </c>
      <c r="UPL575" s="18" t="s">
        <v>49</v>
      </c>
      <c r="UPM575" s="18" t="s">
        <v>49</v>
      </c>
      <c r="UPN575" s="18" t="s">
        <v>49</v>
      </c>
      <c r="UPO575" s="18" t="s">
        <v>49</v>
      </c>
      <c r="UPP575" s="18" t="s">
        <v>49</v>
      </c>
      <c r="UPQ575" s="18" t="s">
        <v>49</v>
      </c>
      <c r="UPR575" s="18" t="s">
        <v>49</v>
      </c>
      <c r="UPS575" s="18" t="s">
        <v>49</v>
      </c>
      <c r="UPT575" s="18" t="s">
        <v>49</v>
      </c>
      <c r="UPU575" s="18" t="s">
        <v>49</v>
      </c>
      <c r="UPV575" s="18" t="s">
        <v>49</v>
      </c>
      <c r="UPW575" s="18" t="s">
        <v>49</v>
      </c>
      <c r="UPX575" s="18" t="s">
        <v>49</v>
      </c>
      <c r="UPY575" s="18" t="s">
        <v>49</v>
      </c>
      <c r="UPZ575" s="18" t="s">
        <v>49</v>
      </c>
      <c r="UQA575" s="18" t="s">
        <v>49</v>
      </c>
      <c r="UQB575" s="18" t="s">
        <v>49</v>
      </c>
      <c r="UQC575" s="18" t="s">
        <v>49</v>
      </c>
      <c r="UQD575" s="18" t="s">
        <v>49</v>
      </c>
      <c r="UQE575" s="18" t="s">
        <v>49</v>
      </c>
      <c r="UQF575" s="18" t="s">
        <v>49</v>
      </c>
      <c r="UQG575" s="18" t="s">
        <v>49</v>
      </c>
      <c r="UQH575" s="18" t="s">
        <v>49</v>
      </c>
      <c r="UQI575" s="18" t="s">
        <v>49</v>
      </c>
      <c r="UQJ575" s="18" t="s">
        <v>49</v>
      </c>
      <c r="UQK575" s="18" t="s">
        <v>49</v>
      </c>
      <c r="UQL575" s="18" t="s">
        <v>49</v>
      </c>
      <c r="UQM575" s="18" t="s">
        <v>49</v>
      </c>
      <c r="UQN575" s="18" t="s">
        <v>49</v>
      </c>
      <c r="UQO575" s="18" t="s">
        <v>49</v>
      </c>
      <c r="UQP575" s="18" t="s">
        <v>49</v>
      </c>
      <c r="UQQ575" s="18" t="s">
        <v>49</v>
      </c>
      <c r="UQR575" s="18" t="s">
        <v>49</v>
      </c>
      <c r="UQS575" s="18" t="s">
        <v>49</v>
      </c>
      <c r="UQT575" s="18" t="s">
        <v>49</v>
      </c>
      <c r="UQU575" s="18" t="s">
        <v>49</v>
      </c>
      <c r="UQV575" s="18" t="s">
        <v>49</v>
      </c>
      <c r="UQW575" s="18" t="s">
        <v>49</v>
      </c>
      <c r="UQX575" s="18" t="s">
        <v>49</v>
      </c>
      <c r="UQY575" s="18" t="s">
        <v>49</v>
      </c>
      <c r="UQZ575" s="18" t="s">
        <v>49</v>
      </c>
      <c r="URA575" s="18" t="s">
        <v>49</v>
      </c>
      <c r="URB575" s="18" t="s">
        <v>49</v>
      </c>
      <c r="URC575" s="18" t="s">
        <v>49</v>
      </c>
      <c r="URD575" s="18" t="s">
        <v>49</v>
      </c>
      <c r="URE575" s="18" t="s">
        <v>49</v>
      </c>
      <c r="URF575" s="18" t="s">
        <v>49</v>
      </c>
      <c r="URG575" s="18" t="s">
        <v>49</v>
      </c>
      <c r="URH575" s="18" t="s">
        <v>49</v>
      </c>
      <c r="URI575" s="18" t="s">
        <v>49</v>
      </c>
      <c r="URJ575" s="18" t="s">
        <v>49</v>
      </c>
      <c r="URK575" s="18" t="s">
        <v>49</v>
      </c>
      <c r="URL575" s="18" t="s">
        <v>49</v>
      </c>
      <c r="URM575" s="18" t="s">
        <v>49</v>
      </c>
      <c r="URN575" s="18" t="s">
        <v>49</v>
      </c>
      <c r="URO575" s="18" t="s">
        <v>49</v>
      </c>
      <c r="URP575" s="18" t="s">
        <v>49</v>
      </c>
      <c r="URQ575" s="18" t="s">
        <v>49</v>
      </c>
      <c r="URR575" s="18" t="s">
        <v>49</v>
      </c>
      <c r="URS575" s="18" t="s">
        <v>49</v>
      </c>
      <c r="URT575" s="18" t="s">
        <v>49</v>
      </c>
      <c r="URU575" s="18" t="s">
        <v>49</v>
      </c>
      <c r="URV575" s="18" t="s">
        <v>49</v>
      </c>
      <c r="URW575" s="18" t="s">
        <v>49</v>
      </c>
      <c r="URX575" s="18" t="s">
        <v>49</v>
      </c>
      <c r="URY575" s="18" t="s">
        <v>49</v>
      </c>
      <c r="URZ575" s="18" t="s">
        <v>49</v>
      </c>
      <c r="USA575" s="18" t="s">
        <v>49</v>
      </c>
      <c r="USB575" s="18" t="s">
        <v>49</v>
      </c>
      <c r="USC575" s="18" t="s">
        <v>49</v>
      </c>
      <c r="USD575" s="18" t="s">
        <v>49</v>
      </c>
      <c r="USE575" s="18" t="s">
        <v>49</v>
      </c>
      <c r="USF575" s="18" t="s">
        <v>49</v>
      </c>
      <c r="USG575" s="18" t="s">
        <v>49</v>
      </c>
      <c r="USH575" s="18" t="s">
        <v>49</v>
      </c>
      <c r="USI575" s="18" t="s">
        <v>49</v>
      </c>
      <c r="USJ575" s="18" t="s">
        <v>49</v>
      </c>
      <c r="USK575" s="18" t="s">
        <v>49</v>
      </c>
      <c r="USL575" s="18" t="s">
        <v>49</v>
      </c>
      <c r="USM575" s="18" t="s">
        <v>49</v>
      </c>
      <c r="USN575" s="18" t="s">
        <v>49</v>
      </c>
      <c r="USO575" s="18" t="s">
        <v>49</v>
      </c>
      <c r="USP575" s="18" t="s">
        <v>49</v>
      </c>
      <c r="USQ575" s="18" t="s">
        <v>49</v>
      </c>
      <c r="USR575" s="18" t="s">
        <v>49</v>
      </c>
      <c r="USS575" s="18" t="s">
        <v>49</v>
      </c>
      <c r="UST575" s="18" t="s">
        <v>49</v>
      </c>
      <c r="USU575" s="18" t="s">
        <v>49</v>
      </c>
      <c r="USV575" s="18" t="s">
        <v>49</v>
      </c>
      <c r="USW575" s="18" t="s">
        <v>49</v>
      </c>
      <c r="USX575" s="18" t="s">
        <v>49</v>
      </c>
      <c r="USY575" s="18" t="s">
        <v>49</v>
      </c>
      <c r="USZ575" s="18" t="s">
        <v>49</v>
      </c>
      <c r="UTA575" s="18" t="s">
        <v>49</v>
      </c>
      <c r="UTB575" s="18" t="s">
        <v>49</v>
      </c>
      <c r="UTC575" s="18" t="s">
        <v>49</v>
      </c>
      <c r="UTD575" s="18" t="s">
        <v>49</v>
      </c>
      <c r="UTE575" s="18" t="s">
        <v>49</v>
      </c>
      <c r="UTF575" s="18" t="s">
        <v>49</v>
      </c>
      <c r="UTG575" s="18" t="s">
        <v>49</v>
      </c>
      <c r="UTH575" s="18" t="s">
        <v>49</v>
      </c>
      <c r="UTI575" s="18" t="s">
        <v>49</v>
      </c>
      <c r="UTJ575" s="18" t="s">
        <v>49</v>
      </c>
      <c r="UTK575" s="18" t="s">
        <v>49</v>
      </c>
      <c r="UTL575" s="18" t="s">
        <v>49</v>
      </c>
      <c r="UTM575" s="18" t="s">
        <v>49</v>
      </c>
      <c r="UTN575" s="18" t="s">
        <v>49</v>
      </c>
      <c r="UTO575" s="18" t="s">
        <v>49</v>
      </c>
      <c r="UTP575" s="18" t="s">
        <v>49</v>
      </c>
      <c r="UTQ575" s="18" t="s">
        <v>49</v>
      </c>
      <c r="UTR575" s="18" t="s">
        <v>49</v>
      </c>
      <c r="UTS575" s="18" t="s">
        <v>49</v>
      </c>
      <c r="UTT575" s="18" t="s">
        <v>49</v>
      </c>
      <c r="UTU575" s="18" t="s">
        <v>49</v>
      </c>
      <c r="UTV575" s="18" t="s">
        <v>49</v>
      </c>
      <c r="UTW575" s="18" t="s">
        <v>49</v>
      </c>
      <c r="UTX575" s="18" t="s">
        <v>49</v>
      </c>
      <c r="UTY575" s="18" t="s">
        <v>49</v>
      </c>
      <c r="UTZ575" s="18" t="s">
        <v>49</v>
      </c>
      <c r="UUA575" s="18" t="s">
        <v>49</v>
      </c>
      <c r="UUB575" s="18" t="s">
        <v>49</v>
      </c>
      <c r="UUC575" s="18" t="s">
        <v>49</v>
      </c>
      <c r="UUD575" s="18" t="s">
        <v>49</v>
      </c>
      <c r="UUE575" s="18" t="s">
        <v>49</v>
      </c>
      <c r="UUF575" s="18" t="s">
        <v>49</v>
      </c>
      <c r="UUG575" s="18" t="s">
        <v>49</v>
      </c>
      <c r="UUH575" s="18" t="s">
        <v>49</v>
      </c>
      <c r="UUI575" s="18" t="s">
        <v>49</v>
      </c>
      <c r="UUJ575" s="18" t="s">
        <v>49</v>
      </c>
      <c r="UUK575" s="18" t="s">
        <v>49</v>
      </c>
      <c r="UUL575" s="18" t="s">
        <v>49</v>
      </c>
      <c r="UUM575" s="18" t="s">
        <v>49</v>
      </c>
      <c r="UUN575" s="18" t="s">
        <v>49</v>
      </c>
      <c r="UUO575" s="18" t="s">
        <v>49</v>
      </c>
      <c r="UUP575" s="18" t="s">
        <v>49</v>
      </c>
      <c r="UUQ575" s="18" t="s">
        <v>49</v>
      </c>
      <c r="UUR575" s="18" t="s">
        <v>49</v>
      </c>
      <c r="UUS575" s="18" t="s">
        <v>49</v>
      </c>
      <c r="UUT575" s="18" t="s">
        <v>49</v>
      </c>
      <c r="UUU575" s="18" t="s">
        <v>49</v>
      </c>
      <c r="UUV575" s="18" t="s">
        <v>49</v>
      </c>
      <c r="UUW575" s="18" t="s">
        <v>49</v>
      </c>
      <c r="UUX575" s="18" t="s">
        <v>49</v>
      </c>
      <c r="UUY575" s="18" t="s">
        <v>49</v>
      </c>
      <c r="UUZ575" s="18" t="s">
        <v>49</v>
      </c>
      <c r="UVA575" s="18" t="s">
        <v>49</v>
      </c>
      <c r="UVB575" s="18" t="s">
        <v>49</v>
      </c>
      <c r="UVC575" s="18" t="s">
        <v>49</v>
      </c>
      <c r="UVD575" s="18" t="s">
        <v>49</v>
      </c>
      <c r="UVE575" s="18" t="s">
        <v>49</v>
      </c>
      <c r="UVF575" s="18" t="s">
        <v>49</v>
      </c>
      <c r="UVG575" s="18" t="s">
        <v>49</v>
      </c>
      <c r="UVH575" s="18" t="s">
        <v>49</v>
      </c>
      <c r="UVI575" s="18" t="s">
        <v>49</v>
      </c>
      <c r="UVJ575" s="18" t="s">
        <v>49</v>
      </c>
      <c r="UVK575" s="18" t="s">
        <v>49</v>
      </c>
      <c r="UVL575" s="18" t="s">
        <v>49</v>
      </c>
      <c r="UVM575" s="18" t="s">
        <v>49</v>
      </c>
      <c r="UVN575" s="18" t="s">
        <v>49</v>
      </c>
      <c r="UVO575" s="18" t="s">
        <v>49</v>
      </c>
      <c r="UVP575" s="18" t="s">
        <v>49</v>
      </c>
      <c r="UVQ575" s="18" t="s">
        <v>49</v>
      </c>
      <c r="UVR575" s="18" t="s">
        <v>49</v>
      </c>
      <c r="UVS575" s="18" t="s">
        <v>49</v>
      </c>
      <c r="UVT575" s="18" t="s">
        <v>49</v>
      </c>
      <c r="UVU575" s="18" t="s">
        <v>49</v>
      </c>
      <c r="UVV575" s="18" t="s">
        <v>49</v>
      </c>
      <c r="UVW575" s="18" t="s">
        <v>49</v>
      </c>
      <c r="UVX575" s="18" t="s">
        <v>49</v>
      </c>
      <c r="UVY575" s="18" t="s">
        <v>49</v>
      </c>
      <c r="UVZ575" s="18" t="s">
        <v>49</v>
      </c>
      <c r="UWA575" s="18" t="s">
        <v>49</v>
      </c>
      <c r="UWB575" s="18" t="s">
        <v>49</v>
      </c>
      <c r="UWC575" s="18" t="s">
        <v>49</v>
      </c>
      <c r="UWD575" s="18" t="s">
        <v>49</v>
      </c>
      <c r="UWE575" s="18" t="s">
        <v>49</v>
      </c>
      <c r="UWF575" s="18" t="s">
        <v>49</v>
      </c>
      <c r="UWG575" s="18" t="s">
        <v>49</v>
      </c>
      <c r="UWH575" s="18" t="s">
        <v>49</v>
      </c>
      <c r="UWI575" s="18" t="s">
        <v>49</v>
      </c>
      <c r="UWJ575" s="18" t="s">
        <v>49</v>
      </c>
      <c r="UWK575" s="18" t="s">
        <v>49</v>
      </c>
      <c r="UWL575" s="18" t="s">
        <v>49</v>
      </c>
      <c r="UWM575" s="18" t="s">
        <v>49</v>
      </c>
      <c r="UWN575" s="18" t="s">
        <v>49</v>
      </c>
      <c r="UWO575" s="18" t="s">
        <v>49</v>
      </c>
      <c r="UWP575" s="18" t="s">
        <v>49</v>
      </c>
      <c r="UWQ575" s="18" t="s">
        <v>49</v>
      </c>
      <c r="UWR575" s="18" t="s">
        <v>49</v>
      </c>
      <c r="UWS575" s="18" t="s">
        <v>49</v>
      </c>
      <c r="UWT575" s="18" t="s">
        <v>49</v>
      </c>
      <c r="UWU575" s="18" t="s">
        <v>49</v>
      </c>
      <c r="UWV575" s="18" t="s">
        <v>49</v>
      </c>
      <c r="UWW575" s="18" t="s">
        <v>49</v>
      </c>
      <c r="UWX575" s="18" t="s">
        <v>49</v>
      </c>
      <c r="UWY575" s="18" t="s">
        <v>49</v>
      </c>
      <c r="UWZ575" s="18" t="s">
        <v>49</v>
      </c>
      <c r="UXA575" s="18" t="s">
        <v>49</v>
      </c>
      <c r="UXB575" s="18" t="s">
        <v>49</v>
      </c>
      <c r="UXC575" s="18" t="s">
        <v>49</v>
      </c>
      <c r="UXD575" s="18" t="s">
        <v>49</v>
      </c>
      <c r="UXE575" s="18" t="s">
        <v>49</v>
      </c>
      <c r="UXF575" s="18" t="s">
        <v>49</v>
      </c>
      <c r="UXG575" s="18" t="s">
        <v>49</v>
      </c>
      <c r="UXH575" s="18" t="s">
        <v>49</v>
      </c>
      <c r="UXI575" s="18" t="s">
        <v>49</v>
      </c>
      <c r="UXJ575" s="18" t="s">
        <v>49</v>
      </c>
      <c r="UXK575" s="18" t="s">
        <v>49</v>
      </c>
      <c r="UXL575" s="18" t="s">
        <v>49</v>
      </c>
      <c r="UXM575" s="18" t="s">
        <v>49</v>
      </c>
      <c r="UXN575" s="18" t="s">
        <v>49</v>
      </c>
      <c r="UXO575" s="18" t="s">
        <v>49</v>
      </c>
      <c r="UXP575" s="18" t="s">
        <v>49</v>
      </c>
      <c r="UXQ575" s="18" t="s">
        <v>49</v>
      </c>
      <c r="UXR575" s="18" t="s">
        <v>49</v>
      </c>
      <c r="UXS575" s="18" t="s">
        <v>49</v>
      </c>
      <c r="UXT575" s="18" t="s">
        <v>49</v>
      </c>
      <c r="UXU575" s="18" t="s">
        <v>49</v>
      </c>
      <c r="UXV575" s="18" t="s">
        <v>49</v>
      </c>
      <c r="UXW575" s="18" t="s">
        <v>49</v>
      </c>
      <c r="UXX575" s="18" t="s">
        <v>49</v>
      </c>
      <c r="UXY575" s="18" t="s">
        <v>49</v>
      </c>
      <c r="UXZ575" s="18" t="s">
        <v>49</v>
      </c>
      <c r="UYA575" s="18" t="s">
        <v>49</v>
      </c>
      <c r="UYB575" s="18" t="s">
        <v>49</v>
      </c>
      <c r="UYC575" s="18" t="s">
        <v>49</v>
      </c>
      <c r="UYD575" s="18" t="s">
        <v>49</v>
      </c>
      <c r="UYE575" s="18" t="s">
        <v>49</v>
      </c>
      <c r="UYF575" s="18" t="s">
        <v>49</v>
      </c>
      <c r="UYG575" s="18" t="s">
        <v>49</v>
      </c>
      <c r="UYH575" s="18" t="s">
        <v>49</v>
      </c>
      <c r="UYI575" s="18" t="s">
        <v>49</v>
      </c>
      <c r="UYJ575" s="18" t="s">
        <v>49</v>
      </c>
      <c r="UYK575" s="18" t="s">
        <v>49</v>
      </c>
      <c r="UYL575" s="18" t="s">
        <v>49</v>
      </c>
      <c r="UYM575" s="18" t="s">
        <v>49</v>
      </c>
      <c r="UYN575" s="18" t="s">
        <v>49</v>
      </c>
      <c r="UYO575" s="18" t="s">
        <v>49</v>
      </c>
      <c r="UYP575" s="18" t="s">
        <v>49</v>
      </c>
      <c r="UYQ575" s="18" t="s">
        <v>49</v>
      </c>
      <c r="UYR575" s="18" t="s">
        <v>49</v>
      </c>
      <c r="UYS575" s="18" t="s">
        <v>49</v>
      </c>
      <c r="UYT575" s="18" t="s">
        <v>49</v>
      </c>
      <c r="UYU575" s="18" t="s">
        <v>49</v>
      </c>
      <c r="UYV575" s="18" t="s">
        <v>49</v>
      </c>
      <c r="UYW575" s="18" t="s">
        <v>49</v>
      </c>
      <c r="UYX575" s="18" t="s">
        <v>49</v>
      </c>
      <c r="UYY575" s="18" t="s">
        <v>49</v>
      </c>
      <c r="UYZ575" s="18" t="s">
        <v>49</v>
      </c>
      <c r="UZA575" s="18" t="s">
        <v>49</v>
      </c>
      <c r="UZB575" s="18" t="s">
        <v>49</v>
      </c>
      <c r="UZC575" s="18" t="s">
        <v>49</v>
      </c>
      <c r="UZD575" s="18" t="s">
        <v>49</v>
      </c>
      <c r="UZE575" s="18" t="s">
        <v>49</v>
      </c>
      <c r="UZF575" s="18" t="s">
        <v>49</v>
      </c>
      <c r="UZG575" s="18" t="s">
        <v>49</v>
      </c>
      <c r="UZH575" s="18" t="s">
        <v>49</v>
      </c>
      <c r="UZI575" s="18" t="s">
        <v>49</v>
      </c>
      <c r="UZJ575" s="18" t="s">
        <v>49</v>
      </c>
      <c r="UZK575" s="18" t="s">
        <v>49</v>
      </c>
      <c r="UZL575" s="18" t="s">
        <v>49</v>
      </c>
      <c r="UZM575" s="18" t="s">
        <v>49</v>
      </c>
      <c r="UZN575" s="18" t="s">
        <v>49</v>
      </c>
      <c r="UZO575" s="18" t="s">
        <v>49</v>
      </c>
      <c r="UZP575" s="18" t="s">
        <v>49</v>
      </c>
      <c r="UZQ575" s="18" t="s">
        <v>49</v>
      </c>
      <c r="UZR575" s="18" t="s">
        <v>49</v>
      </c>
      <c r="UZS575" s="18" t="s">
        <v>49</v>
      </c>
      <c r="UZT575" s="18" t="s">
        <v>49</v>
      </c>
      <c r="UZU575" s="18" t="s">
        <v>49</v>
      </c>
      <c r="UZV575" s="18" t="s">
        <v>49</v>
      </c>
      <c r="UZW575" s="18" t="s">
        <v>49</v>
      </c>
      <c r="UZX575" s="18" t="s">
        <v>49</v>
      </c>
      <c r="UZY575" s="18" t="s">
        <v>49</v>
      </c>
      <c r="UZZ575" s="18" t="s">
        <v>49</v>
      </c>
      <c r="VAA575" s="18" t="s">
        <v>49</v>
      </c>
      <c r="VAB575" s="18" t="s">
        <v>49</v>
      </c>
      <c r="VAC575" s="18" t="s">
        <v>49</v>
      </c>
      <c r="VAD575" s="18" t="s">
        <v>49</v>
      </c>
      <c r="VAE575" s="18" t="s">
        <v>49</v>
      </c>
      <c r="VAF575" s="18" t="s">
        <v>49</v>
      </c>
      <c r="VAG575" s="18" t="s">
        <v>49</v>
      </c>
      <c r="VAH575" s="18" t="s">
        <v>49</v>
      </c>
      <c r="VAI575" s="18" t="s">
        <v>49</v>
      </c>
      <c r="VAJ575" s="18" t="s">
        <v>49</v>
      </c>
      <c r="VAK575" s="18" t="s">
        <v>49</v>
      </c>
      <c r="VAL575" s="18" t="s">
        <v>49</v>
      </c>
      <c r="VAM575" s="18" t="s">
        <v>49</v>
      </c>
      <c r="VAN575" s="18" t="s">
        <v>49</v>
      </c>
      <c r="VAO575" s="18" t="s">
        <v>49</v>
      </c>
      <c r="VAP575" s="18" t="s">
        <v>49</v>
      </c>
      <c r="VAQ575" s="18" t="s">
        <v>49</v>
      </c>
      <c r="VAR575" s="18" t="s">
        <v>49</v>
      </c>
      <c r="VAS575" s="18" t="s">
        <v>49</v>
      </c>
      <c r="VAT575" s="18" t="s">
        <v>49</v>
      </c>
      <c r="VAU575" s="18" t="s">
        <v>49</v>
      </c>
      <c r="VAV575" s="18" t="s">
        <v>49</v>
      </c>
      <c r="VAW575" s="18" t="s">
        <v>49</v>
      </c>
      <c r="VAX575" s="18" t="s">
        <v>49</v>
      </c>
      <c r="VAY575" s="18" t="s">
        <v>49</v>
      </c>
      <c r="VAZ575" s="18" t="s">
        <v>49</v>
      </c>
      <c r="VBA575" s="18" t="s">
        <v>49</v>
      </c>
      <c r="VBB575" s="18" t="s">
        <v>49</v>
      </c>
      <c r="VBC575" s="18" t="s">
        <v>49</v>
      </c>
      <c r="VBD575" s="18" t="s">
        <v>49</v>
      </c>
      <c r="VBE575" s="18" t="s">
        <v>49</v>
      </c>
      <c r="VBF575" s="18" t="s">
        <v>49</v>
      </c>
      <c r="VBG575" s="18" t="s">
        <v>49</v>
      </c>
      <c r="VBH575" s="18" t="s">
        <v>49</v>
      </c>
      <c r="VBI575" s="18" t="s">
        <v>49</v>
      </c>
      <c r="VBJ575" s="18" t="s">
        <v>49</v>
      </c>
      <c r="VBK575" s="18" t="s">
        <v>49</v>
      </c>
      <c r="VBL575" s="18" t="s">
        <v>49</v>
      </c>
      <c r="VBM575" s="18" t="s">
        <v>49</v>
      </c>
      <c r="VBN575" s="18" t="s">
        <v>49</v>
      </c>
      <c r="VBO575" s="18" t="s">
        <v>49</v>
      </c>
      <c r="VBP575" s="18" t="s">
        <v>49</v>
      </c>
      <c r="VBQ575" s="18" t="s">
        <v>49</v>
      </c>
      <c r="VBR575" s="18" t="s">
        <v>49</v>
      </c>
      <c r="VBS575" s="18" t="s">
        <v>49</v>
      </c>
      <c r="VBT575" s="18" t="s">
        <v>49</v>
      </c>
      <c r="VBU575" s="18" t="s">
        <v>49</v>
      </c>
      <c r="VBV575" s="18" t="s">
        <v>49</v>
      </c>
      <c r="VBW575" s="18" t="s">
        <v>49</v>
      </c>
      <c r="VBX575" s="18" t="s">
        <v>49</v>
      </c>
      <c r="VBY575" s="18" t="s">
        <v>49</v>
      </c>
      <c r="VBZ575" s="18" t="s">
        <v>49</v>
      </c>
      <c r="VCA575" s="18" t="s">
        <v>49</v>
      </c>
      <c r="VCB575" s="18" t="s">
        <v>49</v>
      </c>
      <c r="VCC575" s="18" t="s">
        <v>49</v>
      </c>
      <c r="VCD575" s="18" t="s">
        <v>49</v>
      </c>
      <c r="VCE575" s="18" t="s">
        <v>49</v>
      </c>
      <c r="VCF575" s="18" t="s">
        <v>49</v>
      </c>
      <c r="VCG575" s="18" t="s">
        <v>49</v>
      </c>
      <c r="VCH575" s="18" t="s">
        <v>49</v>
      </c>
      <c r="VCI575" s="18" t="s">
        <v>49</v>
      </c>
      <c r="VCJ575" s="18" t="s">
        <v>49</v>
      </c>
      <c r="VCK575" s="18" t="s">
        <v>49</v>
      </c>
      <c r="VCL575" s="18" t="s">
        <v>49</v>
      </c>
      <c r="VCM575" s="18" t="s">
        <v>49</v>
      </c>
      <c r="VCN575" s="18" t="s">
        <v>49</v>
      </c>
      <c r="VCO575" s="18" t="s">
        <v>49</v>
      </c>
      <c r="VCP575" s="18" t="s">
        <v>49</v>
      </c>
      <c r="VCQ575" s="18" t="s">
        <v>49</v>
      </c>
      <c r="VCR575" s="18" t="s">
        <v>49</v>
      </c>
      <c r="VCS575" s="18" t="s">
        <v>49</v>
      </c>
      <c r="VCT575" s="18" t="s">
        <v>49</v>
      </c>
      <c r="VCU575" s="18" t="s">
        <v>49</v>
      </c>
      <c r="VCV575" s="18" t="s">
        <v>49</v>
      </c>
      <c r="VCW575" s="18" t="s">
        <v>49</v>
      </c>
      <c r="VCX575" s="18" t="s">
        <v>49</v>
      </c>
      <c r="VCY575" s="18" t="s">
        <v>49</v>
      </c>
      <c r="VCZ575" s="18" t="s">
        <v>49</v>
      </c>
      <c r="VDA575" s="18" t="s">
        <v>49</v>
      </c>
      <c r="VDB575" s="18" t="s">
        <v>49</v>
      </c>
      <c r="VDC575" s="18" t="s">
        <v>49</v>
      </c>
      <c r="VDD575" s="18" t="s">
        <v>49</v>
      </c>
      <c r="VDE575" s="18" t="s">
        <v>49</v>
      </c>
      <c r="VDF575" s="18" t="s">
        <v>49</v>
      </c>
      <c r="VDG575" s="18" t="s">
        <v>49</v>
      </c>
      <c r="VDH575" s="18" t="s">
        <v>49</v>
      </c>
      <c r="VDI575" s="18" t="s">
        <v>49</v>
      </c>
      <c r="VDJ575" s="18" t="s">
        <v>49</v>
      </c>
      <c r="VDK575" s="18" t="s">
        <v>49</v>
      </c>
      <c r="VDL575" s="18" t="s">
        <v>49</v>
      </c>
      <c r="VDM575" s="18" t="s">
        <v>49</v>
      </c>
      <c r="VDN575" s="18" t="s">
        <v>49</v>
      </c>
      <c r="VDO575" s="18" t="s">
        <v>49</v>
      </c>
      <c r="VDP575" s="18" t="s">
        <v>49</v>
      </c>
      <c r="VDQ575" s="18" t="s">
        <v>49</v>
      </c>
      <c r="VDR575" s="18" t="s">
        <v>49</v>
      </c>
      <c r="VDS575" s="18" t="s">
        <v>49</v>
      </c>
      <c r="VDT575" s="18" t="s">
        <v>49</v>
      </c>
      <c r="VDU575" s="18" t="s">
        <v>49</v>
      </c>
      <c r="VDV575" s="18" t="s">
        <v>49</v>
      </c>
      <c r="VDW575" s="18" t="s">
        <v>49</v>
      </c>
      <c r="VDX575" s="18" t="s">
        <v>49</v>
      </c>
      <c r="VDY575" s="18" t="s">
        <v>49</v>
      </c>
      <c r="VDZ575" s="18" t="s">
        <v>49</v>
      </c>
      <c r="VEA575" s="18" t="s">
        <v>49</v>
      </c>
      <c r="VEB575" s="18" t="s">
        <v>49</v>
      </c>
      <c r="VEC575" s="18" t="s">
        <v>49</v>
      </c>
      <c r="VED575" s="18" t="s">
        <v>49</v>
      </c>
      <c r="VEE575" s="18" t="s">
        <v>49</v>
      </c>
      <c r="VEF575" s="18" t="s">
        <v>49</v>
      </c>
      <c r="VEG575" s="18" t="s">
        <v>49</v>
      </c>
      <c r="VEH575" s="18" t="s">
        <v>49</v>
      </c>
      <c r="VEI575" s="18" t="s">
        <v>49</v>
      </c>
      <c r="VEJ575" s="18" t="s">
        <v>49</v>
      </c>
      <c r="VEK575" s="18" t="s">
        <v>49</v>
      </c>
      <c r="VEL575" s="18" t="s">
        <v>49</v>
      </c>
      <c r="VEM575" s="18" t="s">
        <v>49</v>
      </c>
      <c r="VEN575" s="18" t="s">
        <v>49</v>
      </c>
      <c r="VEO575" s="18" t="s">
        <v>49</v>
      </c>
      <c r="VEP575" s="18" t="s">
        <v>49</v>
      </c>
      <c r="VEQ575" s="18" t="s">
        <v>49</v>
      </c>
      <c r="VER575" s="18" t="s">
        <v>49</v>
      </c>
      <c r="VES575" s="18" t="s">
        <v>49</v>
      </c>
      <c r="VET575" s="18" t="s">
        <v>49</v>
      </c>
      <c r="VEU575" s="18" t="s">
        <v>49</v>
      </c>
      <c r="VEV575" s="18" t="s">
        <v>49</v>
      </c>
      <c r="VEW575" s="18" t="s">
        <v>49</v>
      </c>
      <c r="VEX575" s="18" t="s">
        <v>49</v>
      </c>
      <c r="VEY575" s="18" t="s">
        <v>49</v>
      </c>
      <c r="VEZ575" s="18" t="s">
        <v>49</v>
      </c>
      <c r="VFA575" s="18" t="s">
        <v>49</v>
      </c>
      <c r="VFB575" s="18" t="s">
        <v>49</v>
      </c>
      <c r="VFC575" s="18" t="s">
        <v>49</v>
      </c>
      <c r="VFD575" s="18" t="s">
        <v>49</v>
      </c>
      <c r="VFE575" s="18" t="s">
        <v>49</v>
      </c>
      <c r="VFF575" s="18" t="s">
        <v>49</v>
      </c>
      <c r="VFG575" s="18" t="s">
        <v>49</v>
      </c>
      <c r="VFH575" s="18" t="s">
        <v>49</v>
      </c>
      <c r="VFI575" s="18" t="s">
        <v>49</v>
      </c>
      <c r="VFJ575" s="18" t="s">
        <v>49</v>
      </c>
      <c r="VFK575" s="18" t="s">
        <v>49</v>
      </c>
      <c r="VFL575" s="18" t="s">
        <v>49</v>
      </c>
      <c r="VFM575" s="18" t="s">
        <v>49</v>
      </c>
      <c r="VFN575" s="18" t="s">
        <v>49</v>
      </c>
      <c r="VFO575" s="18" t="s">
        <v>49</v>
      </c>
      <c r="VFP575" s="18" t="s">
        <v>49</v>
      </c>
      <c r="VFQ575" s="18" t="s">
        <v>49</v>
      </c>
      <c r="VFR575" s="18" t="s">
        <v>49</v>
      </c>
      <c r="VFS575" s="18" t="s">
        <v>49</v>
      </c>
      <c r="VFT575" s="18" t="s">
        <v>49</v>
      </c>
      <c r="VFU575" s="18" t="s">
        <v>49</v>
      </c>
      <c r="VFV575" s="18" t="s">
        <v>49</v>
      </c>
      <c r="VFW575" s="18" t="s">
        <v>49</v>
      </c>
      <c r="VFX575" s="18" t="s">
        <v>49</v>
      </c>
      <c r="VFY575" s="18" t="s">
        <v>49</v>
      </c>
      <c r="VFZ575" s="18" t="s">
        <v>49</v>
      </c>
      <c r="VGA575" s="18" t="s">
        <v>49</v>
      </c>
      <c r="VGB575" s="18" t="s">
        <v>49</v>
      </c>
      <c r="VGC575" s="18" t="s">
        <v>49</v>
      </c>
      <c r="VGD575" s="18" t="s">
        <v>49</v>
      </c>
      <c r="VGE575" s="18" t="s">
        <v>49</v>
      </c>
      <c r="VGF575" s="18" t="s">
        <v>49</v>
      </c>
      <c r="VGG575" s="18" t="s">
        <v>49</v>
      </c>
      <c r="VGH575" s="18" t="s">
        <v>49</v>
      </c>
      <c r="VGI575" s="18" t="s">
        <v>49</v>
      </c>
      <c r="VGJ575" s="18" t="s">
        <v>49</v>
      </c>
      <c r="VGK575" s="18" t="s">
        <v>49</v>
      </c>
      <c r="VGL575" s="18" t="s">
        <v>49</v>
      </c>
      <c r="VGM575" s="18" t="s">
        <v>49</v>
      </c>
      <c r="VGN575" s="18" t="s">
        <v>49</v>
      </c>
      <c r="VGO575" s="18" t="s">
        <v>49</v>
      </c>
      <c r="VGP575" s="18" t="s">
        <v>49</v>
      </c>
      <c r="VGQ575" s="18" t="s">
        <v>49</v>
      </c>
      <c r="VGR575" s="18" t="s">
        <v>49</v>
      </c>
      <c r="VGS575" s="18" t="s">
        <v>49</v>
      </c>
      <c r="VGT575" s="18" t="s">
        <v>49</v>
      </c>
      <c r="VGU575" s="18" t="s">
        <v>49</v>
      </c>
      <c r="VGV575" s="18" t="s">
        <v>49</v>
      </c>
      <c r="VGW575" s="18" t="s">
        <v>49</v>
      </c>
      <c r="VGX575" s="18" t="s">
        <v>49</v>
      </c>
      <c r="VGY575" s="18" t="s">
        <v>49</v>
      </c>
      <c r="VGZ575" s="18" t="s">
        <v>49</v>
      </c>
      <c r="VHA575" s="18" t="s">
        <v>49</v>
      </c>
      <c r="VHB575" s="18" t="s">
        <v>49</v>
      </c>
      <c r="VHC575" s="18" t="s">
        <v>49</v>
      </c>
      <c r="VHD575" s="18" t="s">
        <v>49</v>
      </c>
      <c r="VHE575" s="18" t="s">
        <v>49</v>
      </c>
      <c r="VHF575" s="18" t="s">
        <v>49</v>
      </c>
      <c r="VHG575" s="18" t="s">
        <v>49</v>
      </c>
      <c r="VHH575" s="18" t="s">
        <v>49</v>
      </c>
      <c r="VHI575" s="18" t="s">
        <v>49</v>
      </c>
      <c r="VHJ575" s="18" t="s">
        <v>49</v>
      </c>
      <c r="VHK575" s="18" t="s">
        <v>49</v>
      </c>
      <c r="VHL575" s="18" t="s">
        <v>49</v>
      </c>
      <c r="VHM575" s="18" t="s">
        <v>49</v>
      </c>
      <c r="VHN575" s="18" t="s">
        <v>49</v>
      </c>
      <c r="VHO575" s="18" t="s">
        <v>49</v>
      </c>
      <c r="VHP575" s="18" t="s">
        <v>49</v>
      </c>
      <c r="VHQ575" s="18" t="s">
        <v>49</v>
      </c>
      <c r="VHR575" s="18" t="s">
        <v>49</v>
      </c>
      <c r="VHS575" s="18" t="s">
        <v>49</v>
      </c>
      <c r="VHT575" s="18" t="s">
        <v>49</v>
      </c>
      <c r="VHU575" s="18" t="s">
        <v>49</v>
      </c>
      <c r="VHV575" s="18" t="s">
        <v>49</v>
      </c>
      <c r="VHW575" s="18" t="s">
        <v>49</v>
      </c>
      <c r="VHX575" s="18" t="s">
        <v>49</v>
      </c>
      <c r="VHY575" s="18" t="s">
        <v>49</v>
      </c>
      <c r="VHZ575" s="18" t="s">
        <v>49</v>
      </c>
      <c r="VIA575" s="18" t="s">
        <v>49</v>
      </c>
      <c r="VIB575" s="18" t="s">
        <v>49</v>
      </c>
      <c r="VIC575" s="18" t="s">
        <v>49</v>
      </c>
      <c r="VID575" s="18" t="s">
        <v>49</v>
      </c>
      <c r="VIE575" s="18" t="s">
        <v>49</v>
      </c>
      <c r="VIF575" s="18" t="s">
        <v>49</v>
      </c>
      <c r="VIG575" s="18" t="s">
        <v>49</v>
      </c>
      <c r="VIH575" s="18" t="s">
        <v>49</v>
      </c>
      <c r="VII575" s="18" t="s">
        <v>49</v>
      </c>
      <c r="VIJ575" s="18" t="s">
        <v>49</v>
      </c>
      <c r="VIK575" s="18" t="s">
        <v>49</v>
      </c>
      <c r="VIL575" s="18" t="s">
        <v>49</v>
      </c>
      <c r="VIM575" s="18" t="s">
        <v>49</v>
      </c>
      <c r="VIN575" s="18" t="s">
        <v>49</v>
      </c>
      <c r="VIO575" s="18" t="s">
        <v>49</v>
      </c>
      <c r="VIP575" s="18" t="s">
        <v>49</v>
      </c>
      <c r="VIQ575" s="18" t="s">
        <v>49</v>
      </c>
      <c r="VIR575" s="18" t="s">
        <v>49</v>
      </c>
      <c r="VIS575" s="18" t="s">
        <v>49</v>
      </c>
      <c r="VIT575" s="18" t="s">
        <v>49</v>
      </c>
      <c r="VIU575" s="18" t="s">
        <v>49</v>
      </c>
      <c r="VIV575" s="18" t="s">
        <v>49</v>
      </c>
      <c r="VIW575" s="18" t="s">
        <v>49</v>
      </c>
      <c r="VIX575" s="18" t="s">
        <v>49</v>
      </c>
      <c r="VIY575" s="18" t="s">
        <v>49</v>
      </c>
      <c r="VIZ575" s="18" t="s">
        <v>49</v>
      </c>
      <c r="VJA575" s="18" t="s">
        <v>49</v>
      </c>
      <c r="VJB575" s="18" t="s">
        <v>49</v>
      </c>
      <c r="VJC575" s="18" t="s">
        <v>49</v>
      </c>
      <c r="VJD575" s="18" t="s">
        <v>49</v>
      </c>
      <c r="VJE575" s="18" t="s">
        <v>49</v>
      </c>
      <c r="VJF575" s="18" t="s">
        <v>49</v>
      </c>
      <c r="VJG575" s="18" t="s">
        <v>49</v>
      </c>
      <c r="VJH575" s="18" t="s">
        <v>49</v>
      </c>
      <c r="VJI575" s="18" t="s">
        <v>49</v>
      </c>
      <c r="VJJ575" s="18" t="s">
        <v>49</v>
      </c>
      <c r="VJK575" s="18" t="s">
        <v>49</v>
      </c>
      <c r="VJL575" s="18" t="s">
        <v>49</v>
      </c>
      <c r="VJM575" s="18" t="s">
        <v>49</v>
      </c>
      <c r="VJN575" s="18" t="s">
        <v>49</v>
      </c>
      <c r="VJO575" s="18" t="s">
        <v>49</v>
      </c>
      <c r="VJP575" s="18" t="s">
        <v>49</v>
      </c>
      <c r="VJQ575" s="18" t="s">
        <v>49</v>
      </c>
      <c r="VJR575" s="18" t="s">
        <v>49</v>
      </c>
      <c r="VJS575" s="18" t="s">
        <v>49</v>
      </c>
      <c r="VJT575" s="18" t="s">
        <v>49</v>
      </c>
      <c r="VJU575" s="18" t="s">
        <v>49</v>
      </c>
      <c r="VJV575" s="18" t="s">
        <v>49</v>
      </c>
      <c r="VJW575" s="18" t="s">
        <v>49</v>
      </c>
      <c r="VJX575" s="18" t="s">
        <v>49</v>
      </c>
      <c r="VJY575" s="18" t="s">
        <v>49</v>
      </c>
      <c r="VJZ575" s="18" t="s">
        <v>49</v>
      </c>
      <c r="VKA575" s="18" t="s">
        <v>49</v>
      </c>
      <c r="VKB575" s="18" t="s">
        <v>49</v>
      </c>
      <c r="VKC575" s="18" t="s">
        <v>49</v>
      </c>
      <c r="VKD575" s="18" t="s">
        <v>49</v>
      </c>
      <c r="VKE575" s="18" t="s">
        <v>49</v>
      </c>
      <c r="VKF575" s="18" t="s">
        <v>49</v>
      </c>
      <c r="VKG575" s="18" t="s">
        <v>49</v>
      </c>
      <c r="VKH575" s="18" t="s">
        <v>49</v>
      </c>
      <c r="VKI575" s="18" t="s">
        <v>49</v>
      </c>
      <c r="VKJ575" s="18" t="s">
        <v>49</v>
      </c>
      <c r="VKK575" s="18" t="s">
        <v>49</v>
      </c>
      <c r="VKL575" s="18" t="s">
        <v>49</v>
      </c>
      <c r="VKM575" s="18" t="s">
        <v>49</v>
      </c>
      <c r="VKN575" s="18" t="s">
        <v>49</v>
      </c>
      <c r="VKO575" s="18" t="s">
        <v>49</v>
      </c>
      <c r="VKP575" s="18" t="s">
        <v>49</v>
      </c>
      <c r="VKQ575" s="18" t="s">
        <v>49</v>
      </c>
      <c r="VKR575" s="18" t="s">
        <v>49</v>
      </c>
      <c r="VKS575" s="18" t="s">
        <v>49</v>
      </c>
      <c r="VKT575" s="18" t="s">
        <v>49</v>
      </c>
      <c r="VKU575" s="18" t="s">
        <v>49</v>
      </c>
      <c r="VKV575" s="18" t="s">
        <v>49</v>
      </c>
      <c r="VKW575" s="18" t="s">
        <v>49</v>
      </c>
      <c r="VKX575" s="18" t="s">
        <v>49</v>
      </c>
      <c r="VKY575" s="18" t="s">
        <v>49</v>
      </c>
      <c r="VKZ575" s="18" t="s">
        <v>49</v>
      </c>
      <c r="VLA575" s="18" t="s">
        <v>49</v>
      </c>
      <c r="VLB575" s="18" t="s">
        <v>49</v>
      </c>
      <c r="VLC575" s="18" t="s">
        <v>49</v>
      </c>
      <c r="VLD575" s="18" t="s">
        <v>49</v>
      </c>
      <c r="VLE575" s="18" t="s">
        <v>49</v>
      </c>
      <c r="VLF575" s="18" t="s">
        <v>49</v>
      </c>
      <c r="VLG575" s="18" t="s">
        <v>49</v>
      </c>
      <c r="VLH575" s="18" t="s">
        <v>49</v>
      </c>
      <c r="VLI575" s="18" t="s">
        <v>49</v>
      </c>
      <c r="VLJ575" s="18" t="s">
        <v>49</v>
      </c>
      <c r="VLK575" s="18" t="s">
        <v>49</v>
      </c>
      <c r="VLL575" s="18" t="s">
        <v>49</v>
      </c>
      <c r="VLM575" s="18" t="s">
        <v>49</v>
      </c>
      <c r="VLN575" s="18" t="s">
        <v>49</v>
      </c>
      <c r="VLO575" s="18" t="s">
        <v>49</v>
      </c>
      <c r="VLP575" s="18" t="s">
        <v>49</v>
      </c>
      <c r="VLQ575" s="18" t="s">
        <v>49</v>
      </c>
      <c r="VLR575" s="18" t="s">
        <v>49</v>
      </c>
      <c r="VLS575" s="18" t="s">
        <v>49</v>
      </c>
      <c r="VLT575" s="18" t="s">
        <v>49</v>
      </c>
      <c r="VLU575" s="18" t="s">
        <v>49</v>
      </c>
      <c r="VLV575" s="18" t="s">
        <v>49</v>
      </c>
      <c r="VLW575" s="18" t="s">
        <v>49</v>
      </c>
      <c r="VLX575" s="18" t="s">
        <v>49</v>
      </c>
      <c r="VLY575" s="18" t="s">
        <v>49</v>
      </c>
      <c r="VLZ575" s="18" t="s">
        <v>49</v>
      </c>
      <c r="VMA575" s="18" t="s">
        <v>49</v>
      </c>
      <c r="VMB575" s="18" t="s">
        <v>49</v>
      </c>
      <c r="VMC575" s="18" t="s">
        <v>49</v>
      </c>
      <c r="VMD575" s="18" t="s">
        <v>49</v>
      </c>
      <c r="VME575" s="18" t="s">
        <v>49</v>
      </c>
      <c r="VMF575" s="18" t="s">
        <v>49</v>
      </c>
      <c r="VMG575" s="18" t="s">
        <v>49</v>
      </c>
      <c r="VMH575" s="18" t="s">
        <v>49</v>
      </c>
      <c r="VMI575" s="18" t="s">
        <v>49</v>
      </c>
      <c r="VMJ575" s="18" t="s">
        <v>49</v>
      </c>
      <c r="VMK575" s="18" t="s">
        <v>49</v>
      </c>
      <c r="VML575" s="18" t="s">
        <v>49</v>
      </c>
      <c r="VMM575" s="18" t="s">
        <v>49</v>
      </c>
      <c r="VMN575" s="18" t="s">
        <v>49</v>
      </c>
      <c r="VMO575" s="18" t="s">
        <v>49</v>
      </c>
      <c r="VMP575" s="18" t="s">
        <v>49</v>
      </c>
      <c r="VMQ575" s="18" t="s">
        <v>49</v>
      </c>
      <c r="VMR575" s="18" t="s">
        <v>49</v>
      </c>
      <c r="VMS575" s="18" t="s">
        <v>49</v>
      </c>
      <c r="VMT575" s="18" t="s">
        <v>49</v>
      </c>
      <c r="VMU575" s="18" t="s">
        <v>49</v>
      </c>
      <c r="VMV575" s="18" t="s">
        <v>49</v>
      </c>
      <c r="VMW575" s="18" t="s">
        <v>49</v>
      </c>
      <c r="VMX575" s="18" t="s">
        <v>49</v>
      </c>
      <c r="VMY575" s="18" t="s">
        <v>49</v>
      </c>
      <c r="VMZ575" s="18" t="s">
        <v>49</v>
      </c>
      <c r="VNA575" s="18" t="s">
        <v>49</v>
      </c>
      <c r="VNB575" s="18" t="s">
        <v>49</v>
      </c>
      <c r="VNC575" s="18" t="s">
        <v>49</v>
      </c>
      <c r="VND575" s="18" t="s">
        <v>49</v>
      </c>
      <c r="VNE575" s="18" t="s">
        <v>49</v>
      </c>
      <c r="VNF575" s="18" t="s">
        <v>49</v>
      </c>
      <c r="VNG575" s="18" t="s">
        <v>49</v>
      </c>
      <c r="VNH575" s="18" t="s">
        <v>49</v>
      </c>
      <c r="VNI575" s="18" t="s">
        <v>49</v>
      </c>
      <c r="VNJ575" s="18" t="s">
        <v>49</v>
      </c>
      <c r="VNK575" s="18" t="s">
        <v>49</v>
      </c>
      <c r="VNL575" s="18" t="s">
        <v>49</v>
      </c>
      <c r="VNM575" s="18" t="s">
        <v>49</v>
      </c>
      <c r="VNN575" s="18" t="s">
        <v>49</v>
      </c>
      <c r="VNO575" s="18" t="s">
        <v>49</v>
      </c>
      <c r="VNP575" s="18" t="s">
        <v>49</v>
      </c>
      <c r="VNQ575" s="18" t="s">
        <v>49</v>
      </c>
      <c r="VNR575" s="18" t="s">
        <v>49</v>
      </c>
      <c r="VNS575" s="18" t="s">
        <v>49</v>
      </c>
      <c r="VNT575" s="18" t="s">
        <v>49</v>
      </c>
      <c r="VNU575" s="18" t="s">
        <v>49</v>
      </c>
      <c r="VNV575" s="18" t="s">
        <v>49</v>
      </c>
      <c r="VNW575" s="18" t="s">
        <v>49</v>
      </c>
      <c r="VNX575" s="18" t="s">
        <v>49</v>
      </c>
      <c r="VNY575" s="18" t="s">
        <v>49</v>
      </c>
      <c r="VNZ575" s="18" t="s">
        <v>49</v>
      </c>
      <c r="VOA575" s="18" t="s">
        <v>49</v>
      </c>
      <c r="VOB575" s="18" t="s">
        <v>49</v>
      </c>
      <c r="VOC575" s="18" t="s">
        <v>49</v>
      </c>
      <c r="VOD575" s="18" t="s">
        <v>49</v>
      </c>
      <c r="VOE575" s="18" t="s">
        <v>49</v>
      </c>
      <c r="VOF575" s="18" t="s">
        <v>49</v>
      </c>
      <c r="VOG575" s="18" t="s">
        <v>49</v>
      </c>
      <c r="VOH575" s="18" t="s">
        <v>49</v>
      </c>
      <c r="VOI575" s="18" t="s">
        <v>49</v>
      </c>
      <c r="VOJ575" s="18" t="s">
        <v>49</v>
      </c>
      <c r="VOK575" s="18" t="s">
        <v>49</v>
      </c>
      <c r="VOL575" s="18" t="s">
        <v>49</v>
      </c>
      <c r="VOM575" s="18" t="s">
        <v>49</v>
      </c>
      <c r="VON575" s="18" t="s">
        <v>49</v>
      </c>
      <c r="VOO575" s="18" t="s">
        <v>49</v>
      </c>
      <c r="VOP575" s="18" t="s">
        <v>49</v>
      </c>
      <c r="VOQ575" s="18" t="s">
        <v>49</v>
      </c>
      <c r="VOR575" s="18" t="s">
        <v>49</v>
      </c>
      <c r="VOS575" s="18" t="s">
        <v>49</v>
      </c>
      <c r="VOT575" s="18" t="s">
        <v>49</v>
      </c>
      <c r="VOU575" s="18" t="s">
        <v>49</v>
      </c>
      <c r="VOV575" s="18" t="s">
        <v>49</v>
      </c>
      <c r="VOW575" s="18" t="s">
        <v>49</v>
      </c>
      <c r="VOX575" s="18" t="s">
        <v>49</v>
      </c>
      <c r="VOY575" s="18" t="s">
        <v>49</v>
      </c>
      <c r="VOZ575" s="18" t="s">
        <v>49</v>
      </c>
      <c r="VPA575" s="18" t="s">
        <v>49</v>
      </c>
      <c r="VPB575" s="18" t="s">
        <v>49</v>
      </c>
      <c r="VPC575" s="18" t="s">
        <v>49</v>
      </c>
      <c r="VPD575" s="18" t="s">
        <v>49</v>
      </c>
      <c r="VPE575" s="18" t="s">
        <v>49</v>
      </c>
      <c r="VPF575" s="18" t="s">
        <v>49</v>
      </c>
      <c r="VPG575" s="18" t="s">
        <v>49</v>
      </c>
      <c r="VPH575" s="18" t="s">
        <v>49</v>
      </c>
      <c r="VPI575" s="18" t="s">
        <v>49</v>
      </c>
      <c r="VPJ575" s="18" t="s">
        <v>49</v>
      </c>
      <c r="VPK575" s="18" t="s">
        <v>49</v>
      </c>
      <c r="VPL575" s="18" t="s">
        <v>49</v>
      </c>
      <c r="VPM575" s="18" t="s">
        <v>49</v>
      </c>
      <c r="VPN575" s="18" t="s">
        <v>49</v>
      </c>
      <c r="VPO575" s="18" t="s">
        <v>49</v>
      </c>
      <c r="VPP575" s="18" t="s">
        <v>49</v>
      </c>
      <c r="VPQ575" s="18" t="s">
        <v>49</v>
      </c>
      <c r="VPR575" s="18" t="s">
        <v>49</v>
      </c>
      <c r="VPS575" s="18" t="s">
        <v>49</v>
      </c>
      <c r="VPT575" s="18" t="s">
        <v>49</v>
      </c>
      <c r="VPU575" s="18" t="s">
        <v>49</v>
      </c>
      <c r="VPV575" s="18" t="s">
        <v>49</v>
      </c>
      <c r="VPW575" s="18" t="s">
        <v>49</v>
      </c>
      <c r="VPX575" s="18" t="s">
        <v>49</v>
      </c>
      <c r="VPY575" s="18" t="s">
        <v>49</v>
      </c>
      <c r="VPZ575" s="18" t="s">
        <v>49</v>
      </c>
      <c r="VQA575" s="18" t="s">
        <v>49</v>
      </c>
      <c r="VQB575" s="18" t="s">
        <v>49</v>
      </c>
      <c r="VQC575" s="18" t="s">
        <v>49</v>
      </c>
      <c r="VQD575" s="18" t="s">
        <v>49</v>
      </c>
      <c r="VQE575" s="18" t="s">
        <v>49</v>
      </c>
      <c r="VQF575" s="18" t="s">
        <v>49</v>
      </c>
      <c r="VQG575" s="18" t="s">
        <v>49</v>
      </c>
      <c r="VQH575" s="18" t="s">
        <v>49</v>
      </c>
      <c r="VQI575" s="18" t="s">
        <v>49</v>
      </c>
      <c r="VQJ575" s="18" t="s">
        <v>49</v>
      </c>
      <c r="VQK575" s="18" t="s">
        <v>49</v>
      </c>
      <c r="VQL575" s="18" t="s">
        <v>49</v>
      </c>
      <c r="VQM575" s="18" t="s">
        <v>49</v>
      </c>
      <c r="VQN575" s="18" t="s">
        <v>49</v>
      </c>
      <c r="VQO575" s="18" t="s">
        <v>49</v>
      </c>
      <c r="VQP575" s="18" t="s">
        <v>49</v>
      </c>
      <c r="VQQ575" s="18" t="s">
        <v>49</v>
      </c>
      <c r="VQR575" s="18" t="s">
        <v>49</v>
      </c>
      <c r="VQS575" s="18" t="s">
        <v>49</v>
      </c>
      <c r="VQT575" s="18" t="s">
        <v>49</v>
      </c>
      <c r="VQU575" s="18" t="s">
        <v>49</v>
      </c>
      <c r="VQV575" s="18" t="s">
        <v>49</v>
      </c>
      <c r="VQW575" s="18" t="s">
        <v>49</v>
      </c>
      <c r="VQX575" s="18" t="s">
        <v>49</v>
      </c>
      <c r="VQY575" s="18" t="s">
        <v>49</v>
      </c>
      <c r="VQZ575" s="18" t="s">
        <v>49</v>
      </c>
      <c r="VRA575" s="18" t="s">
        <v>49</v>
      </c>
      <c r="VRB575" s="18" t="s">
        <v>49</v>
      </c>
      <c r="VRC575" s="18" t="s">
        <v>49</v>
      </c>
      <c r="VRD575" s="18" t="s">
        <v>49</v>
      </c>
      <c r="VRE575" s="18" t="s">
        <v>49</v>
      </c>
      <c r="VRF575" s="18" t="s">
        <v>49</v>
      </c>
      <c r="VRG575" s="18" t="s">
        <v>49</v>
      </c>
      <c r="VRH575" s="18" t="s">
        <v>49</v>
      </c>
      <c r="VRI575" s="18" t="s">
        <v>49</v>
      </c>
      <c r="VRJ575" s="18" t="s">
        <v>49</v>
      </c>
      <c r="VRK575" s="18" t="s">
        <v>49</v>
      </c>
      <c r="VRL575" s="18" t="s">
        <v>49</v>
      </c>
      <c r="VRM575" s="18" t="s">
        <v>49</v>
      </c>
      <c r="VRN575" s="18" t="s">
        <v>49</v>
      </c>
      <c r="VRO575" s="18" t="s">
        <v>49</v>
      </c>
      <c r="VRP575" s="18" t="s">
        <v>49</v>
      </c>
      <c r="VRQ575" s="18" t="s">
        <v>49</v>
      </c>
      <c r="VRR575" s="18" t="s">
        <v>49</v>
      </c>
      <c r="VRS575" s="18" t="s">
        <v>49</v>
      </c>
      <c r="VRT575" s="18" t="s">
        <v>49</v>
      </c>
      <c r="VRU575" s="18" t="s">
        <v>49</v>
      </c>
      <c r="VRV575" s="18" t="s">
        <v>49</v>
      </c>
      <c r="VRW575" s="18" t="s">
        <v>49</v>
      </c>
      <c r="VRX575" s="18" t="s">
        <v>49</v>
      </c>
      <c r="VRY575" s="18" t="s">
        <v>49</v>
      </c>
      <c r="VRZ575" s="18" t="s">
        <v>49</v>
      </c>
      <c r="VSA575" s="18" t="s">
        <v>49</v>
      </c>
      <c r="VSB575" s="18" t="s">
        <v>49</v>
      </c>
      <c r="VSC575" s="18" t="s">
        <v>49</v>
      </c>
      <c r="VSD575" s="18" t="s">
        <v>49</v>
      </c>
      <c r="VSE575" s="18" t="s">
        <v>49</v>
      </c>
      <c r="VSF575" s="18" t="s">
        <v>49</v>
      </c>
      <c r="VSG575" s="18" t="s">
        <v>49</v>
      </c>
      <c r="VSH575" s="18" t="s">
        <v>49</v>
      </c>
      <c r="VSI575" s="18" t="s">
        <v>49</v>
      </c>
      <c r="VSJ575" s="18" t="s">
        <v>49</v>
      </c>
      <c r="VSK575" s="18" t="s">
        <v>49</v>
      </c>
      <c r="VSL575" s="18" t="s">
        <v>49</v>
      </c>
      <c r="VSM575" s="18" t="s">
        <v>49</v>
      </c>
      <c r="VSN575" s="18" t="s">
        <v>49</v>
      </c>
      <c r="VSO575" s="18" t="s">
        <v>49</v>
      </c>
      <c r="VSP575" s="18" t="s">
        <v>49</v>
      </c>
      <c r="VSQ575" s="18" t="s">
        <v>49</v>
      </c>
      <c r="VSR575" s="18" t="s">
        <v>49</v>
      </c>
      <c r="VSS575" s="18" t="s">
        <v>49</v>
      </c>
      <c r="VST575" s="18" t="s">
        <v>49</v>
      </c>
      <c r="VSU575" s="18" t="s">
        <v>49</v>
      </c>
      <c r="VSV575" s="18" t="s">
        <v>49</v>
      </c>
      <c r="VSW575" s="18" t="s">
        <v>49</v>
      </c>
      <c r="VSX575" s="18" t="s">
        <v>49</v>
      </c>
      <c r="VSY575" s="18" t="s">
        <v>49</v>
      </c>
      <c r="VSZ575" s="18" t="s">
        <v>49</v>
      </c>
      <c r="VTA575" s="18" t="s">
        <v>49</v>
      </c>
      <c r="VTB575" s="18" t="s">
        <v>49</v>
      </c>
      <c r="VTC575" s="18" t="s">
        <v>49</v>
      </c>
      <c r="VTD575" s="18" t="s">
        <v>49</v>
      </c>
      <c r="VTE575" s="18" t="s">
        <v>49</v>
      </c>
      <c r="VTF575" s="18" t="s">
        <v>49</v>
      </c>
      <c r="VTG575" s="18" t="s">
        <v>49</v>
      </c>
      <c r="VTH575" s="18" t="s">
        <v>49</v>
      </c>
      <c r="VTI575" s="18" t="s">
        <v>49</v>
      </c>
      <c r="VTJ575" s="18" t="s">
        <v>49</v>
      </c>
      <c r="VTK575" s="18" t="s">
        <v>49</v>
      </c>
      <c r="VTL575" s="18" t="s">
        <v>49</v>
      </c>
      <c r="VTM575" s="18" t="s">
        <v>49</v>
      </c>
      <c r="VTN575" s="18" t="s">
        <v>49</v>
      </c>
      <c r="VTO575" s="18" t="s">
        <v>49</v>
      </c>
      <c r="VTP575" s="18" t="s">
        <v>49</v>
      </c>
      <c r="VTQ575" s="18" t="s">
        <v>49</v>
      </c>
      <c r="VTR575" s="18" t="s">
        <v>49</v>
      </c>
      <c r="VTS575" s="18" t="s">
        <v>49</v>
      </c>
      <c r="VTT575" s="18" t="s">
        <v>49</v>
      </c>
      <c r="VTU575" s="18" t="s">
        <v>49</v>
      </c>
      <c r="VTV575" s="18" t="s">
        <v>49</v>
      </c>
      <c r="VTW575" s="18" t="s">
        <v>49</v>
      </c>
      <c r="VTX575" s="18" t="s">
        <v>49</v>
      </c>
      <c r="VTY575" s="18" t="s">
        <v>49</v>
      </c>
      <c r="VTZ575" s="18" t="s">
        <v>49</v>
      </c>
      <c r="VUA575" s="18" t="s">
        <v>49</v>
      </c>
      <c r="VUB575" s="18" t="s">
        <v>49</v>
      </c>
      <c r="VUC575" s="18" t="s">
        <v>49</v>
      </c>
      <c r="VUD575" s="18" t="s">
        <v>49</v>
      </c>
      <c r="VUE575" s="18" t="s">
        <v>49</v>
      </c>
      <c r="VUF575" s="18" t="s">
        <v>49</v>
      </c>
      <c r="VUG575" s="18" t="s">
        <v>49</v>
      </c>
      <c r="VUH575" s="18" t="s">
        <v>49</v>
      </c>
      <c r="VUI575" s="18" t="s">
        <v>49</v>
      </c>
      <c r="VUJ575" s="18" t="s">
        <v>49</v>
      </c>
      <c r="VUK575" s="18" t="s">
        <v>49</v>
      </c>
      <c r="VUL575" s="18" t="s">
        <v>49</v>
      </c>
      <c r="VUM575" s="18" t="s">
        <v>49</v>
      </c>
      <c r="VUN575" s="18" t="s">
        <v>49</v>
      </c>
      <c r="VUO575" s="18" t="s">
        <v>49</v>
      </c>
      <c r="VUP575" s="18" t="s">
        <v>49</v>
      </c>
      <c r="VUQ575" s="18" t="s">
        <v>49</v>
      </c>
      <c r="VUR575" s="18" t="s">
        <v>49</v>
      </c>
      <c r="VUS575" s="18" t="s">
        <v>49</v>
      </c>
      <c r="VUT575" s="18" t="s">
        <v>49</v>
      </c>
      <c r="VUU575" s="18" t="s">
        <v>49</v>
      </c>
      <c r="VUV575" s="18" t="s">
        <v>49</v>
      </c>
      <c r="VUW575" s="18" t="s">
        <v>49</v>
      </c>
      <c r="VUX575" s="18" t="s">
        <v>49</v>
      </c>
      <c r="VUY575" s="18" t="s">
        <v>49</v>
      </c>
      <c r="VUZ575" s="18" t="s">
        <v>49</v>
      </c>
      <c r="VVA575" s="18" t="s">
        <v>49</v>
      </c>
      <c r="VVB575" s="18" t="s">
        <v>49</v>
      </c>
      <c r="VVC575" s="18" t="s">
        <v>49</v>
      </c>
      <c r="VVD575" s="18" t="s">
        <v>49</v>
      </c>
      <c r="VVE575" s="18" t="s">
        <v>49</v>
      </c>
      <c r="VVF575" s="18" t="s">
        <v>49</v>
      </c>
      <c r="VVG575" s="18" t="s">
        <v>49</v>
      </c>
      <c r="VVH575" s="18" t="s">
        <v>49</v>
      </c>
      <c r="VVI575" s="18" t="s">
        <v>49</v>
      </c>
      <c r="VVJ575" s="18" t="s">
        <v>49</v>
      </c>
      <c r="VVK575" s="18" t="s">
        <v>49</v>
      </c>
      <c r="VVL575" s="18" t="s">
        <v>49</v>
      </c>
      <c r="VVM575" s="18" t="s">
        <v>49</v>
      </c>
      <c r="VVN575" s="18" t="s">
        <v>49</v>
      </c>
      <c r="VVO575" s="18" t="s">
        <v>49</v>
      </c>
      <c r="VVP575" s="18" t="s">
        <v>49</v>
      </c>
      <c r="VVQ575" s="18" t="s">
        <v>49</v>
      </c>
      <c r="VVR575" s="18" t="s">
        <v>49</v>
      </c>
      <c r="VVS575" s="18" t="s">
        <v>49</v>
      </c>
      <c r="VVT575" s="18" t="s">
        <v>49</v>
      </c>
      <c r="VVU575" s="18" t="s">
        <v>49</v>
      </c>
      <c r="VVV575" s="18" t="s">
        <v>49</v>
      </c>
      <c r="VVW575" s="18" t="s">
        <v>49</v>
      </c>
      <c r="VVX575" s="18" t="s">
        <v>49</v>
      </c>
      <c r="VVY575" s="18" t="s">
        <v>49</v>
      </c>
      <c r="VVZ575" s="18" t="s">
        <v>49</v>
      </c>
      <c r="VWA575" s="18" t="s">
        <v>49</v>
      </c>
      <c r="VWB575" s="18" t="s">
        <v>49</v>
      </c>
      <c r="VWC575" s="18" t="s">
        <v>49</v>
      </c>
      <c r="VWD575" s="18" t="s">
        <v>49</v>
      </c>
      <c r="VWE575" s="18" t="s">
        <v>49</v>
      </c>
      <c r="VWF575" s="18" t="s">
        <v>49</v>
      </c>
      <c r="VWG575" s="18" t="s">
        <v>49</v>
      </c>
      <c r="VWH575" s="18" t="s">
        <v>49</v>
      </c>
      <c r="VWI575" s="18" t="s">
        <v>49</v>
      </c>
      <c r="VWJ575" s="18" t="s">
        <v>49</v>
      </c>
      <c r="VWK575" s="18" t="s">
        <v>49</v>
      </c>
      <c r="VWL575" s="18" t="s">
        <v>49</v>
      </c>
      <c r="VWM575" s="18" t="s">
        <v>49</v>
      </c>
      <c r="VWN575" s="18" t="s">
        <v>49</v>
      </c>
      <c r="VWO575" s="18" t="s">
        <v>49</v>
      </c>
      <c r="VWP575" s="18" t="s">
        <v>49</v>
      </c>
      <c r="VWQ575" s="18" t="s">
        <v>49</v>
      </c>
      <c r="VWR575" s="18" t="s">
        <v>49</v>
      </c>
      <c r="VWS575" s="18" t="s">
        <v>49</v>
      </c>
      <c r="VWT575" s="18" t="s">
        <v>49</v>
      </c>
      <c r="VWU575" s="18" t="s">
        <v>49</v>
      </c>
      <c r="VWV575" s="18" t="s">
        <v>49</v>
      </c>
      <c r="VWW575" s="18" t="s">
        <v>49</v>
      </c>
      <c r="VWX575" s="18" t="s">
        <v>49</v>
      </c>
      <c r="VWY575" s="18" t="s">
        <v>49</v>
      </c>
      <c r="VWZ575" s="18" t="s">
        <v>49</v>
      </c>
      <c r="VXA575" s="18" t="s">
        <v>49</v>
      </c>
      <c r="VXB575" s="18" t="s">
        <v>49</v>
      </c>
      <c r="VXC575" s="18" t="s">
        <v>49</v>
      </c>
      <c r="VXD575" s="18" t="s">
        <v>49</v>
      </c>
      <c r="VXE575" s="18" t="s">
        <v>49</v>
      </c>
      <c r="VXF575" s="18" t="s">
        <v>49</v>
      </c>
      <c r="VXG575" s="18" t="s">
        <v>49</v>
      </c>
      <c r="VXH575" s="18" t="s">
        <v>49</v>
      </c>
      <c r="VXI575" s="18" t="s">
        <v>49</v>
      </c>
      <c r="VXJ575" s="18" t="s">
        <v>49</v>
      </c>
      <c r="VXK575" s="18" t="s">
        <v>49</v>
      </c>
      <c r="VXL575" s="18" t="s">
        <v>49</v>
      </c>
      <c r="VXM575" s="18" t="s">
        <v>49</v>
      </c>
      <c r="VXN575" s="18" t="s">
        <v>49</v>
      </c>
      <c r="VXO575" s="18" t="s">
        <v>49</v>
      </c>
      <c r="VXP575" s="18" t="s">
        <v>49</v>
      </c>
      <c r="VXQ575" s="18" t="s">
        <v>49</v>
      </c>
      <c r="VXR575" s="18" t="s">
        <v>49</v>
      </c>
      <c r="VXS575" s="18" t="s">
        <v>49</v>
      </c>
      <c r="VXT575" s="18" t="s">
        <v>49</v>
      </c>
      <c r="VXU575" s="18" t="s">
        <v>49</v>
      </c>
      <c r="VXV575" s="18" t="s">
        <v>49</v>
      </c>
      <c r="VXW575" s="18" t="s">
        <v>49</v>
      </c>
      <c r="VXX575" s="18" t="s">
        <v>49</v>
      </c>
      <c r="VXY575" s="18" t="s">
        <v>49</v>
      </c>
      <c r="VXZ575" s="18" t="s">
        <v>49</v>
      </c>
      <c r="VYA575" s="18" t="s">
        <v>49</v>
      </c>
      <c r="VYB575" s="18" t="s">
        <v>49</v>
      </c>
      <c r="VYC575" s="18" t="s">
        <v>49</v>
      </c>
      <c r="VYD575" s="18" t="s">
        <v>49</v>
      </c>
      <c r="VYE575" s="18" t="s">
        <v>49</v>
      </c>
      <c r="VYF575" s="18" t="s">
        <v>49</v>
      </c>
      <c r="VYG575" s="18" t="s">
        <v>49</v>
      </c>
      <c r="VYH575" s="18" t="s">
        <v>49</v>
      </c>
      <c r="VYI575" s="18" t="s">
        <v>49</v>
      </c>
      <c r="VYJ575" s="18" t="s">
        <v>49</v>
      </c>
      <c r="VYK575" s="18" t="s">
        <v>49</v>
      </c>
      <c r="VYL575" s="18" t="s">
        <v>49</v>
      </c>
      <c r="VYM575" s="18" t="s">
        <v>49</v>
      </c>
      <c r="VYN575" s="18" t="s">
        <v>49</v>
      </c>
      <c r="VYO575" s="18" t="s">
        <v>49</v>
      </c>
      <c r="VYP575" s="18" t="s">
        <v>49</v>
      </c>
      <c r="VYQ575" s="18" t="s">
        <v>49</v>
      </c>
      <c r="VYR575" s="18" t="s">
        <v>49</v>
      </c>
      <c r="VYS575" s="18" t="s">
        <v>49</v>
      </c>
      <c r="VYT575" s="18" t="s">
        <v>49</v>
      </c>
      <c r="VYU575" s="18" t="s">
        <v>49</v>
      </c>
      <c r="VYV575" s="18" t="s">
        <v>49</v>
      </c>
      <c r="VYW575" s="18" t="s">
        <v>49</v>
      </c>
      <c r="VYX575" s="18" t="s">
        <v>49</v>
      </c>
      <c r="VYY575" s="18" t="s">
        <v>49</v>
      </c>
      <c r="VYZ575" s="18" t="s">
        <v>49</v>
      </c>
      <c r="VZA575" s="18" t="s">
        <v>49</v>
      </c>
      <c r="VZB575" s="18" t="s">
        <v>49</v>
      </c>
      <c r="VZC575" s="18" t="s">
        <v>49</v>
      </c>
      <c r="VZD575" s="18" t="s">
        <v>49</v>
      </c>
      <c r="VZE575" s="18" t="s">
        <v>49</v>
      </c>
      <c r="VZF575" s="18" t="s">
        <v>49</v>
      </c>
      <c r="VZG575" s="18" t="s">
        <v>49</v>
      </c>
      <c r="VZH575" s="18" t="s">
        <v>49</v>
      </c>
      <c r="VZI575" s="18" t="s">
        <v>49</v>
      </c>
      <c r="VZJ575" s="18" t="s">
        <v>49</v>
      </c>
      <c r="VZK575" s="18" t="s">
        <v>49</v>
      </c>
      <c r="VZL575" s="18" t="s">
        <v>49</v>
      </c>
      <c r="VZM575" s="18" t="s">
        <v>49</v>
      </c>
      <c r="VZN575" s="18" t="s">
        <v>49</v>
      </c>
      <c r="VZO575" s="18" t="s">
        <v>49</v>
      </c>
      <c r="VZP575" s="18" t="s">
        <v>49</v>
      </c>
      <c r="VZQ575" s="18" t="s">
        <v>49</v>
      </c>
      <c r="VZR575" s="18" t="s">
        <v>49</v>
      </c>
      <c r="VZS575" s="18" t="s">
        <v>49</v>
      </c>
      <c r="VZT575" s="18" t="s">
        <v>49</v>
      </c>
      <c r="VZU575" s="18" t="s">
        <v>49</v>
      </c>
      <c r="VZV575" s="18" t="s">
        <v>49</v>
      </c>
      <c r="VZW575" s="18" t="s">
        <v>49</v>
      </c>
      <c r="VZX575" s="18" t="s">
        <v>49</v>
      </c>
      <c r="VZY575" s="18" t="s">
        <v>49</v>
      </c>
      <c r="VZZ575" s="18" t="s">
        <v>49</v>
      </c>
      <c r="WAA575" s="18" t="s">
        <v>49</v>
      </c>
      <c r="WAB575" s="18" t="s">
        <v>49</v>
      </c>
      <c r="WAC575" s="18" t="s">
        <v>49</v>
      </c>
      <c r="WAD575" s="18" t="s">
        <v>49</v>
      </c>
      <c r="WAE575" s="18" t="s">
        <v>49</v>
      </c>
      <c r="WAF575" s="18" t="s">
        <v>49</v>
      </c>
      <c r="WAG575" s="18" t="s">
        <v>49</v>
      </c>
      <c r="WAH575" s="18" t="s">
        <v>49</v>
      </c>
      <c r="WAI575" s="18" t="s">
        <v>49</v>
      </c>
      <c r="WAJ575" s="18" t="s">
        <v>49</v>
      </c>
      <c r="WAK575" s="18" t="s">
        <v>49</v>
      </c>
      <c r="WAL575" s="18" t="s">
        <v>49</v>
      </c>
      <c r="WAM575" s="18" t="s">
        <v>49</v>
      </c>
      <c r="WAN575" s="18" t="s">
        <v>49</v>
      </c>
      <c r="WAO575" s="18" t="s">
        <v>49</v>
      </c>
      <c r="WAP575" s="18" t="s">
        <v>49</v>
      </c>
      <c r="WAQ575" s="18" t="s">
        <v>49</v>
      </c>
      <c r="WAR575" s="18" t="s">
        <v>49</v>
      </c>
      <c r="WAS575" s="18" t="s">
        <v>49</v>
      </c>
      <c r="WAT575" s="18" t="s">
        <v>49</v>
      </c>
      <c r="WAU575" s="18" t="s">
        <v>49</v>
      </c>
      <c r="WAV575" s="18" t="s">
        <v>49</v>
      </c>
      <c r="WAW575" s="18" t="s">
        <v>49</v>
      </c>
      <c r="WAX575" s="18" t="s">
        <v>49</v>
      </c>
      <c r="WAY575" s="18" t="s">
        <v>49</v>
      </c>
      <c r="WAZ575" s="18" t="s">
        <v>49</v>
      </c>
      <c r="WBA575" s="18" t="s">
        <v>49</v>
      </c>
      <c r="WBB575" s="18" t="s">
        <v>49</v>
      </c>
      <c r="WBC575" s="18" t="s">
        <v>49</v>
      </c>
      <c r="WBD575" s="18" t="s">
        <v>49</v>
      </c>
      <c r="WBE575" s="18" t="s">
        <v>49</v>
      </c>
      <c r="WBF575" s="18" t="s">
        <v>49</v>
      </c>
      <c r="WBG575" s="18" t="s">
        <v>49</v>
      </c>
      <c r="WBH575" s="18" t="s">
        <v>49</v>
      </c>
      <c r="WBI575" s="18" t="s">
        <v>49</v>
      </c>
      <c r="WBJ575" s="18" t="s">
        <v>49</v>
      </c>
      <c r="WBK575" s="18" t="s">
        <v>49</v>
      </c>
      <c r="WBL575" s="18" t="s">
        <v>49</v>
      </c>
      <c r="WBM575" s="18" t="s">
        <v>49</v>
      </c>
      <c r="WBN575" s="18" t="s">
        <v>49</v>
      </c>
      <c r="WBO575" s="18" t="s">
        <v>49</v>
      </c>
      <c r="WBP575" s="18" t="s">
        <v>49</v>
      </c>
      <c r="WBQ575" s="18" t="s">
        <v>49</v>
      </c>
      <c r="WBR575" s="18" t="s">
        <v>49</v>
      </c>
      <c r="WBS575" s="18" t="s">
        <v>49</v>
      </c>
      <c r="WBT575" s="18" t="s">
        <v>49</v>
      </c>
      <c r="WBU575" s="18" t="s">
        <v>49</v>
      </c>
      <c r="WBV575" s="18" t="s">
        <v>49</v>
      </c>
      <c r="WBW575" s="18" t="s">
        <v>49</v>
      </c>
      <c r="WBX575" s="18" t="s">
        <v>49</v>
      </c>
      <c r="WBY575" s="18" t="s">
        <v>49</v>
      </c>
      <c r="WBZ575" s="18" t="s">
        <v>49</v>
      </c>
      <c r="WCA575" s="18" t="s">
        <v>49</v>
      </c>
      <c r="WCB575" s="18" t="s">
        <v>49</v>
      </c>
      <c r="WCC575" s="18" t="s">
        <v>49</v>
      </c>
      <c r="WCD575" s="18" t="s">
        <v>49</v>
      </c>
      <c r="WCE575" s="18" t="s">
        <v>49</v>
      </c>
      <c r="WCF575" s="18" t="s">
        <v>49</v>
      </c>
      <c r="WCG575" s="18" t="s">
        <v>49</v>
      </c>
      <c r="WCH575" s="18" t="s">
        <v>49</v>
      </c>
      <c r="WCI575" s="18" t="s">
        <v>49</v>
      </c>
      <c r="WCJ575" s="18" t="s">
        <v>49</v>
      </c>
      <c r="WCK575" s="18" t="s">
        <v>49</v>
      </c>
      <c r="WCL575" s="18" t="s">
        <v>49</v>
      </c>
      <c r="WCM575" s="18" t="s">
        <v>49</v>
      </c>
      <c r="WCN575" s="18" t="s">
        <v>49</v>
      </c>
      <c r="WCO575" s="18" t="s">
        <v>49</v>
      </c>
      <c r="WCP575" s="18" t="s">
        <v>49</v>
      </c>
      <c r="WCQ575" s="18" t="s">
        <v>49</v>
      </c>
      <c r="WCR575" s="18" t="s">
        <v>49</v>
      </c>
      <c r="WCS575" s="18" t="s">
        <v>49</v>
      </c>
      <c r="WCT575" s="18" t="s">
        <v>49</v>
      </c>
      <c r="WCU575" s="18" t="s">
        <v>49</v>
      </c>
      <c r="WCV575" s="18" t="s">
        <v>49</v>
      </c>
      <c r="WCW575" s="18" t="s">
        <v>49</v>
      </c>
      <c r="WCX575" s="18" t="s">
        <v>49</v>
      </c>
      <c r="WCY575" s="18" t="s">
        <v>49</v>
      </c>
      <c r="WCZ575" s="18" t="s">
        <v>49</v>
      </c>
      <c r="WDA575" s="18" t="s">
        <v>49</v>
      </c>
      <c r="WDB575" s="18" t="s">
        <v>49</v>
      </c>
      <c r="WDC575" s="18" t="s">
        <v>49</v>
      </c>
      <c r="WDD575" s="18" t="s">
        <v>49</v>
      </c>
      <c r="WDE575" s="18" t="s">
        <v>49</v>
      </c>
      <c r="WDF575" s="18" t="s">
        <v>49</v>
      </c>
      <c r="WDG575" s="18" t="s">
        <v>49</v>
      </c>
      <c r="WDH575" s="18" t="s">
        <v>49</v>
      </c>
      <c r="WDI575" s="18" t="s">
        <v>49</v>
      </c>
      <c r="WDJ575" s="18" t="s">
        <v>49</v>
      </c>
      <c r="WDK575" s="18" t="s">
        <v>49</v>
      </c>
      <c r="WDL575" s="18" t="s">
        <v>49</v>
      </c>
      <c r="WDM575" s="18" t="s">
        <v>49</v>
      </c>
      <c r="WDN575" s="18" t="s">
        <v>49</v>
      </c>
      <c r="WDO575" s="18" t="s">
        <v>49</v>
      </c>
      <c r="WDP575" s="18" t="s">
        <v>49</v>
      </c>
      <c r="WDQ575" s="18" t="s">
        <v>49</v>
      </c>
      <c r="WDR575" s="18" t="s">
        <v>49</v>
      </c>
      <c r="WDS575" s="18" t="s">
        <v>49</v>
      </c>
      <c r="WDT575" s="18" t="s">
        <v>49</v>
      </c>
      <c r="WDU575" s="18" t="s">
        <v>49</v>
      </c>
      <c r="WDV575" s="18" t="s">
        <v>49</v>
      </c>
      <c r="WDW575" s="18" t="s">
        <v>49</v>
      </c>
      <c r="WDX575" s="18" t="s">
        <v>49</v>
      </c>
      <c r="WDY575" s="18" t="s">
        <v>49</v>
      </c>
      <c r="WDZ575" s="18" t="s">
        <v>49</v>
      </c>
      <c r="WEA575" s="18" t="s">
        <v>49</v>
      </c>
      <c r="WEB575" s="18" t="s">
        <v>49</v>
      </c>
      <c r="WEC575" s="18" t="s">
        <v>49</v>
      </c>
      <c r="WED575" s="18" t="s">
        <v>49</v>
      </c>
      <c r="WEE575" s="18" t="s">
        <v>49</v>
      </c>
      <c r="WEF575" s="18" t="s">
        <v>49</v>
      </c>
      <c r="WEG575" s="18" t="s">
        <v>49</v>
      </c>
      <c r="WEH575" s="18" t="s">
        <v>49</v>
      </c>
      <c r="WEI575" s="18" t="s">
        <v>49</v>
      </c>
      <c r="WEJ575" s="18" t="s">
        <v>49</v>
      </c>
      <c r="WEK575" s="18" t="s">
        <v>49</v>
      </c>
      <c r="WEL575" s="18" t="s">
        <v>49</v>
      </c>
      <c r="WEM575" s="18" t="s">
        <v>49</v>
      </c>
      <c r="WEN575" s="18" t="s">
        <v>49</v>
      </c>
      <c r="WEO575" s="18" t="s">
        <v>49</v>
      </c>
      <c r="WEP575" s="18" t="s">
        <v>49</v>
      </c>
      <c r="WEQ575" s="18" t="s">
        <v>49</v>
      </c>
      <c r="WER575" s="18" t="s">
        <v>49</v>
      </c>
      <c r="WES575" s="18" t="s">
        <v>49</v>
      </c>
      <c r="WET575" s="18" t="s">
        <v>49</v>
      </c>
      <c r="WEU575" s="18" t="s">
        <v>49</v>
      </c>
      <c r="WEV575" s="18" t="s">
        <v>49</v>
      </c>
      <c r="WEW575" s="18" t="s">
        <v>49</v>
      </c>
      <c r="WEX575" s="18" t="s">
        <v>49</v>
      </c>
      <c r="WEY575" s="18" t="s">
        <v>49</v>
      </c>
      <c r="WEZ575" s="18" t="s">
        <v>49</v>
      </c>
      <c r="WFA575" s="18" t="s">
        <v>49</v>
      </c>
      <c r="WFB575" s="18" t="s">
        <v>49</v>
      </c>
      <c r="WFC575" s="18" t="s">
        <v>49</v>
      </c>
      <c r="WFD575" s="18" t="s">
        <v>49</v>
      </c>
      <c r="WFE575" s="18" t="s">
        <v>49</v>
      </c>
      <c r="WFF575" s="18" t="s">
        <v>49</v>
      </c>
      <c r="WFG575" s="18" t="s">
        <v>49</v>
      </c>
      <c r="WFH575" s="18" t="s">
        <v>49</v>
      </c>
      <c r="WFI575" s="18" t="s">
        <v>49</v>
      </c>
      <c r="WFJ575" s="18" t="s">
        <v>49</v>
      </c>
      <c r="WFK575" s="18" t="s">
        <v>49</v>
      </c>
      <c r="WFL575" s="18" t="s">
        <v>49</v>
      </c>
      <c r="WFM575" s="18" t="s">
        <v>49</v>
      </c>
      <c r="WFN575" s="18" t="s">
        <v>49</v>
      </c>
      <c r="WFO575" s="18" t="s">
        <v>49</v>
      </c>
      <c r="WFP575" s="18" t="s">
        <v>49</v>
      </c>
      <c r="WFQ575" s="18" t="s">
        <v>49</v>
      </c>
      <c r="WFR575" s="18" t="s">
        <v>49</v>
      </c>
      <c r="WFS575" s="18" t="s">
        <v>49</v>
      </c>
      <c r="WFT575" s="18" t="s">
        <v>49</v>
      </c>
      <c r="WFU575" s="18" t="s">
        <v>49</v>
      </c>
      <c r="WFV575" s="18" t="s">
        <v>49</v>
      </c>
      <c r="WFW575" s="18" t="s">
        <v>49</v>
      </c>
      <c r="WFX575" s="18" t="s">
        <v>49</v>
      </c>
      <c r="WFY575" s="18" t="s">
        <v>49</v>
      </c>
      <c r="WFZ575" s="18" t="s">
        <v>49</v>
      </c>
      <c r="WGA575" s="18" t="s">
        <v>49</v>
      </c>
      <c r="WGB575" s="18" t="s">
        <v>49</v>
      </c>
      <c r="WGC575" s="18" t="s">
        <v>49</v>
      </c>
      <c r="WGD575" s="18" t="s">
        <v>49</v>
      </c>
      <c r="WGE575" s="18" t="s">
        <v>49</v>
      </c>
      <c r="WGF575" s="18" t="s">
        <v>49</v>
      </c>
      <c r="WGG575" s="18" t="s">
        <v>49</v>
      </c>
      <c r="WGH575" s="18" t="s">
        <v>49</v>
      </c>
      <c r="WGI575" s="18" t="s">
        <v>49</v>
      </c>
      <c r="WGJ575" s="18" t="s">
        <v>49</v>
      </c>
      <c r="WGK575" s="18" t="s">
        <v>49</v>
      </c>
      <c r="WGL575" s="18" t="s">
        <v>49</v>
      </c>
      <c r="WGM575" s="18" t="s">
        <v>49</v>
      </c>
      <c r="WGN575" s="18" t="s">
        <v>49</v>
      </c>
      <c r="WGO575" s="18" t="s">
        <v>49</v>
      </c>
      <c r="WGP575" s="18" t="s">
        <v>49</v>
      </c>
      <c r="WGQ575" s="18" t="s">
        <v>49</v>
      </c>
      <c r="WGR575" s="18" t="s">
        <v>49</v>
      </c>
      <c r="WGS575" s="18" t="s">
        <v>49</v>
      </c>
      <c r="WGT575" s="18" t="s">
        <v>49</v>
      </c>
      <c r="WGU575" s="18" t="s">
        <v>49</v>
      </c>
      <c r="WGV575" s="18" t="s">
        <v>49</v>
      </c>
      <c r="WGW575" s="18" t="s">
        <v>49</v>
      </c>
      <c r="WGX575" s="18" t="s">
        <v>49</v>
      </c>
      <c r="WGY575" s="18" t="s">
        <v>49</v>
      </c>
      <c r="WGZ575" s="18" t="s">
        <v>49</v>
      </c>
      <c r="WHA575" s="18" t="s">
        <v>49</v>
      </c>
      <c r="WHB575" s="18" t="s">
        <v>49</v>
      </c>
      <c r="WHC575" s="18" t="s">
        <v>49</v>
      </c>
      <c r="WHD575" s="18" t="s">
        <v>49</v>
      </c>
      <c r="WHE575" s="18" t="s">
        <v>49</v>
      </c>
      <c r="WHF575" s="18" t="s">
        <v>49</v>
      </c>
      <c r="WHG575" s="18" t="s">
        <v>49</v>
      </c>
      <c r="WHH575" s="18" t="s">
        <v>49</v>
      </c>
      <c r="WHI575" s="18" t="s">
        <v>49</v>
      </c>
      <c r="WHJ575" s="18" t="s">
        <v>49</v>
      </c>
      <c r="WHK575" s="18" t="s">
        <v>49</v>
      </c>
      <c r="WHL575" s="18" t="s">
        <v>49</v>
      </c>
      <c r="WHM575" s="18" t="s">
        <v>49</v>
      </c>
      <c r="WHN575" s="18" t="s">
        <v>49</v>
      </c>
      <c r="WHO575" s="18" t="s">
        <v>49</v>
      </c>
      <c r="WHP575" s="18" t="s">
        <v>49</v>
      </c>
      <c r="WHQ575" s="18" t="s">
        <v>49</v>
      </c>
      <c r="WHR575" s="18" t="s">
        <v>49</v>
      </c>
      <c r="WHS575" s="18" t="s">
        <v>49</v>
      </c>
      <c r="WHT575" s="18" t="s">
        <v>49</v>
      </c>
      <c r="WHU575" s="18" t="s">
        <v>49</v>
      </c>
      <c r="WHV575" s="18" t="s">
        <v>49</v>
      </c>
      <c r="WHW575" s="18" t="s">
        <v>49</v>
      </c>
      <c r="WHX575" s="18" t="s">
        <v>49</v>
      </c>
      <c r="WHY575" s="18" t="s">
        <v>49</v>
      </c>
      <c r="WHZ575" s="18" t="s">
        <v>49</v>
      </c>
      <c r="WIA575" s="18" t="s">
        <v>49</v>
      </c>
      <c r="WIB575" s="18" t="s">
        <v>49</v>
      </c>
      <c r="WIC575" s="18" t="s">
        <v>49</v>
      </c>
      <c r="WID575" s="18" t="s">
        <v>49</v>
      </c>
      <c r="WIE575" s="18" t="s">
        <v>49</v>
      </c>
      <c r="WIF575" s="18" t="s">
        <v>49</v>
      </c>
      <c r="WIG575" s="18" t="s">
        <v>49</v>
      </c>
      <c r="WIH575" s="18" t="s">
        <v>49</v>
      </c>
      <c r="WII575" s="18" t="s">
        <v>49</v>
      </c>
      <c r="WIJ575" s="18" t="s">
        <v>49</v>
      </c>
      <c r="WIK575" s="18" t="s">
        <v>49</v>
      </c>
      <c r="WIL575" s="18" t="s">
        <v>49</v>
      </c>
      <c r="WIM575" s="18" t="s">
        <v>49</v>
      </c>
      <c r="WIN575" s="18" t="s">
        <v>49</v>
      </c>
      <c r="WIO575" s="18" t="s">
        <v>49</v>
      </c>
      <c r="WIP575" s="18" t="s">
        <v>49</v>
      </c>
      <c r="WIQ575" s="18" t="s">
        <v>49</v>
      </c>
      <c r="WIR575" s="18" t="s">
        <v>49</v>
      </c>
      <c r="WIS575" s="18" t="s">
        <v>49</v>
      </c>
      <c r="WIT575" s="18" t="s">
        <v>49</v>
      </c>
      <c r="WIU575" s="18" t="s">
        <v>49</v>
      </c>
      <c r="WIV575" s="18" t="s">
        <v>49</v>
      </c>
      <c r="WIW575" s="18" t="s">
        <v>49</v>
      </c>
      <c r="WIX575" s="18" t="s">
        <v>49</v>
      </c>
      <c r="WIY575" s="18" t="s">
        <v>49</v>
      </c>
      <c r="WIZ575" s="18" t="s">
        <v>49</v>
      </c>
      <c r="WJA575" s="18" t="s">
        <v>49</v>
      </c>
      <c r="WJB575" s="18" t="s">
        <v>49</v>
      </c>
      <c r="WJC575" s="18" t="s">
        <v>49</v>
      </c>
      <c r="WJD575" s="18" t="s">
        <v>49</v>
      </c>
      <c r="WJE575" s="18" t="s">
        <v>49</v>
      </c>
      <c r="WJF575" s="18" t="s">
        <v>49</v>
      </c>
      <c r="WJG575" s="18" t="s">
        <v>49</v>
      </c>
      <c r="WJH575" s="18" t="s">
        <v>49</v>
      </c>
      <c r="WJI575" s="18" t="s">
        <v>49</v>
      </c>
      <c r="WJJ575" s="18" t="s">
        <v>49</v>
      </c>
      <c r="WJK575" s="18" t="s">
        <v>49</v>
      </c>
      <c r="WJL575" s="18" t="s">
        <v>49</v>
      </c>
      <c r="WJM575" s="18" t="s">
        <v>49</v>
      </c>
      <c r="WJN575" s="18" t="s">
        <v>49</v>
      </c>
      <c r="WJO575" s="18" t="s">
        <v>49</v>
      </c>
      <c r="WJP575" s="18" t="s">
        <v>49</v>
      </c>
      <c r="WJQ575" s="18" t="s">
        <v>49</v>
      </c>
      <c r="WJR575" s="18" t="s">
        <v>49</v>
      </c>
      <c r="WJS575" s="18" t="s">
        <v>49</v>
      </c>
      <c r="WJT575" s="18" t="s">
        <v>49</v>
      </c>
      <c r="WJU575" s="18" t="s">
        <v>49</v>
      </c>
      <c r="WJV575" s="18" t="s">
        <v>49</v>
      </c>
      <c r="WJW575" s="18" t="s">
        <v>49</v>
      </c>
      <c r="WJX575" s="18" t="s">
        <v>49</v>
      </c>
      <c r="WJY575" s="18" t="s">
        <v>49</v>
      </c>
      <c r="WJZ575" s="18" t="s">
        <v>49</v>
      </c>
      <c r="WKA575" s="18" t="s">
        <v>49</v>
      </c>
      <c r="WKB575" s="18" t="s">
        <v>49</v>
      </c>
      <c r="WKC575" s="18" t="s">
        <v>49</v>
      </c>
      <c r="WKD575" s="18" t="s">
        <v>49</v>
      </c>
      <c r="WKE575" s="18" t="s">
        <v>49</v>
      </c>
      <c r="WKF575" s="18" t="s">
        <v>49</v>
      </c>
      <c r="WKG575" s="18" t="s">
        <v>49</v>
      </c>
      <c r="WKH575" s="18" t="s">
        <v>49</v>
      </c>
      <c r="WKI575" s="18" t="s">
        <v>49</v>
      </c>
      <c r="WKJ575" s="18" t="s">
        <v>49</v>
      </c>
      <c r="WKK575" s="18" t="s">
        <v>49</v>
      </c>
      <c r="WKL575" s="18" t="s">
        <v>49</v>
      </c>
      <c r="WKM575" s="18" t="s">
        <v>49</v>
      </c>
      <c r="WKN575" s="18" t="s">
        <v>49</v>
      </c>
      <c r="WKO575" s="18" t="s">
        <v>49</v>
      </c>
      <c r="WKP575" s="18" t="s">
        <v>49</v>
      </c>
      <c r="WKQ575" s="18" t="s">
        <v>49</v>
      </c>
      <c r="WKR575" s="18" t="s">
        <v>49</v>
      </c>
      <c r="WKS575" s="18" t="s">
        <v>49</v>
      </c>
      <c r="WKT575" s="18" t="s">
        <v>49</v>
      </c>
      <c r="WKU575" s="18" t="s">
        <v>49</v>
      </c>
      <c r="WKV575" s="18" t="s">
        <v>49</v>
      </c>
      <c r="WKW575" s="18" t="s">
        <v>49</v>
      </c>
      <c r="WKX575" s="18" t="s">
        <v>49</v>
      </c>
      <c r="WKY575" s="18" t="s">
        <v>49</v>
      </c>
      <c r="WKZ575" s="18" t="s">
        <v>49</v>
      </c>
      <c r="WLA575" s="18" t="s">
        <v>49</v>
      </c>
      <c r="WLB575" s="18" t="s">
        <v>49</v>
      </c>
      <c r="WLC575" s="18" t="s">
        <v>49</v>
      </c>
      <c r="WLD575" s="18" t="s">
        <v>49</v>
      </c>
      <c r="WLE575" s="18" t="s">
        <v>49</v>
      </c>
      <c r="WLF575" s="18" t="s">
        <v>49</v>
      </c>
      <c r="WLG575" s="18" t="s">
        <v>49</v>
      </c>
      <c r="WLH575" s="18" t="s">
        <v>49</v>
      </c>
      <c r="WLI575" s="18" t="s">
        <v>49</v>
      </c>
      <c r="WLJ575" s="18" t="s">
        <v>49</v>
      </c>
      <c r="WLK575" s="18" t="s">
        <v>49</v>
      </c>
      <c r="WLL575" s="18" t="s">
        <v>49</v>
      </c>
      <c r="WLM575" s="18" t="s">
        <v>49</v>
      </c>
      <c r="WLN575" s="18" t="s">
        <v>49</v>
      </c>
      <c r="WLO575" s="18" t="s">
        <v>49</v>
      </c>
      <c r="WLP575" s="18" t="s">
        <v>49</v>
      </c>
      <c r="WLQ575" s="18" t="s">
        <v>49</v>
      </c>
      <c r="WLR575" s="18" t="s">
        <v>49</v>
      </c>
      <c r="WLS575" s="18" t="s">
        <v>49</v>
      </c>
      <c r="WLT575" s="18" t="s">
        <v>49</v>
      </c>
      <c r="WLU575" s="18" t="s">
        <v>49</v>
      </c>
      <c r="WLV575" s="18" t="s">
        <v>49</v>
      </c>
      <c r="WLW575" s="18" t="s">
        <v>49</v>
      </c>
      <c r="WLX575" s="18" t="s">
        <v>49</v>
      </c>
      <c r="WLY575" s="18" t="s">
        <v>49</v>
      </c>
      <c r="WLZ575" s="18" t="s">
        <v>49</v>
      </c>
      <c r="WMA575" s="18" t="s">
        <v>49</v>
      </c>
      <c r="WMB575" s="18" t="s">
        <v>49</v>
      </c>
      <c r="WMC575" s="18" t="s">
        <v>49</v>
      </c>
      <c r="WMD575" s="18" t="s">
        <v>49</v>
      </c>
      <c r="WME575" s="18" t="s">
        <v>49</v>
      </c>
      <c r="WMF575" s="18" t="s">
        <v>49</v>
      </c>
      <c r="WMG575" s="18" t="s">
        <v>49</v>
      </c>
      <c r="WMH575" s="18" t="s">
        <v>49</v>
      </c>
      <c r="WMI575" s="18" t="s">
        <v>49</v>
      </c>
      <c r="WMJ575" s="18" t="s">
        <v>49</v>
      </c>
      <c r="WMK575" s="18" t="s">
        <v>49</v>
      </c>
      <c r="WML575" s="18" t="s">
        <v>49</v>
      </c>
      <c r="WMM575" s="18" t="s">
        <v>49</v>
      </c>
      <c r="WMN575" s="18" t="s">
        <v>49</v>
      </c>
      <c r="WMO575" s="18" t="s">
        <v>49</v>
      </c>
      <c r="WMP575" s="18" t="s">
        <v>49</v>
      </c>
      <c r="WMQ575" s="18" t="s">
        <v>49</v>
      </c>
      <c r="WMR575" s="18" t="s">
        <v>49</v>
      </c>
      <c r="WMS575" s="18" t="s">
        <v>49</v>
      </c>
      <c r="WMT575" s="18" t="s">
        <v>49</v>
      </c>
      <c r="WMU575" s="18" t="s">
        <v>49</v>
      </c>
      <c r="WMV575" s="18" t="s">
        <v>49</v>
      </c>
      <c r="WMW575" s="18" t="s">
        <v>49</v>
      </c>
      <c r="WMX575" s="18" t="s">
        <v>49</v>
      </c>
      <c r="WMY575" s="18" t="s">
        <v>49</v>
      </c>
      <c r="WMZ575" s="18" t="s">
        <v>49</v>
      </c>
      <c r="WNA575" s="18" t="s">
        <v>49</v>
      </c>
      <c r="WNB575" s="18" t="s">
        <v>49</v>
      </c>
      <c r="WNC575" s="18" t="s">
        <v>49</v>
      </c>
      <c r="WND575" s="18" t="s">
        <v>49</v>
      </c>
      <c r="WNE575" s="18" t="s">
        <v>49</v>
      </c>
      <c r="WNF575" s="18" t="s">
        <v>49</v>
      </c>
      <c r="WNG575" s="18" t="s">
        <v>49</v>
      </c>
      <c r="WNH575" s="18" t="s">
        <v>49</v>
      </c>
      <c r="WNI575" s="18" t="s">
        <v>49</v>
      </c>
      <c r="WNJ575" s="18" t="s">
        <v>49</v>
      </c>
      <c r="WNK575" s="18" t="s">
        <v>49</v>
      </c>
      <c r="WNL575" s="18" t="s">
        <v>49</v>
      </c>
      <c r="WNM575" s="18" t="s">
        <v>49</v>
      </c>
      <c r="WNN575" s="18" t="s">
        <v>49</v>
      </c>
      <c r="WNO575" s="18" t="s">
        <v>49</v>
      </c>
      <c r="WNP575" s="18" t="s">
        <v>49</v>
      </c>
      <c r="WNQ575" s="18" t="s">
        <v>49</v>
      </c>
      <c r="WNR575" s="18" t="s">
        <v>49</v>
      </c>
      <c r="WNS575" s="18" t="s">
        <v>49</v>
      </c>
      <c r="WNT575" s="18" t="s">
        <v>49</v>
      </c>
      <c r="WNU575" s="18" t="s">
        <v>49</v>
      </c>
      <c r="WNV575" s="18" t="s">
        <v>49</v>
      </c>
      <c r="WNW575" s="18" t="s">
        <v>49</v>
      </c>
      <c r="WNX575" s="18" t="s">
        <v>49</v>
      </c>
      <c r="WNY575" s="18" t="s">
        <v>49</v>
      </c>
      <c r="WNZ575" s="18" t="s">
        <v>49</v>
      </c>
      <c r="WOA575" s="18" t="s">
        <v>49</v>
      </c>
      <c r="WOB575" s="18" t="s">
        <v>49</v>
      </c>
      <c r="WOC575" s="18" t="s">
        <v>49</v>
      </c>
      <c r="WOD575" s="18" t="s">
        <v>49</v>
      </c>
      <c r="WOE575" s="18" t="s">
        <v>49</v>
      </c>
      <c r="WOF575" s="18" t="s">
        <v>49</v>
      </c>
      <c r="WOG575" s="18" t="s">
        <v>49</v>
      </c>
      <c r="WOH575" s="18" t="s">
        <v>49</v>
      </c>
      <c r="WOI575" s="18" t="s">
        <v>49</v>
      </c>
      <c r="WOJ575" s="18" t="s">
        <v>49</v>
      </c>
      <c r="WOK575" s="18" t="s">
        <v>49</v>
      </c>
      <c r="WOL575" s="18" t="s">
        <v>49</v>
      </c>
      <c r="WOM575" s="18" t="s">
        <v>49</v>
      </c>
      <c r="WON575" s="18" t="s">
        <v>49</v>
      </c>
      <c r="WOO575" s="18" t="s">
        <v>49</v>
      </c>
      <c r="WOP575" s="18" t="s">
        <v>49</v>
      </c>
      <c r="WOQ575" s="18" t="s">
        <v>49</v>
      </c>
      <c r="WOR575" s="18" t="s">
        <v>49</v>
      </c>
      <c r="WOS575" s="18" t="s">
        <v>49</v>
      </c>
      <c r="WOT575" s="18" t="s">
        <v>49</v>
      </c>
      <c r="WOU575" s="18" t="s">
        <v>49</v>
      </c>
      <c r="WOV575" s="18" t="s">
        <v>49</v>
      </c>
      <c r="WOW575" s="18" t="s">
        <v>49</v>
      </c>
      <c r="WOX575" s="18" t="s">
        <v>49</v>
      </c>
      <c r="WOY575" s="18" t="s">
        <v>49</v>
      </c>
      <c r="WOZ575" s="18" t="s">
        <v>49</v>
      </c>
      <c r="WPA575" s="18" t="s">
        <v>49</v>
      </c>
      <c r="WPB575" s="18" t="s">
        <v>49</v>
      </c>
      <c r="WPC575" s="18" t="s">
        <v>49</v>
      </c>
      <c r="WPD575" s="18" t="s">
        <v>49</v>
      </c>
      <c r="WPE575" s="18" t="s">
        <v>49</v>
      </c>
      <c r="WPF575" s="18" t="s">
        <v>49</v>
      </c>
      <c r="WPG575" s="18" t="s">
        <v>49</v>
      </c>
      <c r="WPH575" s="18" t="s">
        <v>49</v>
      </c>
      <c r="WPI575" s="18" t="s">
        <v>49</v>
      </c>
      <c r="WPJ575" s="18" t="s">
        <v>49</v>
      </c>
      <c r="WPK575" s="18" t="s">
        <v>49</v>
      </c>
      <c r="WPL575" s="18" t="s">
        <v>49</v>
      </c>
      <c r="WPM575" s="18" t="s">
        <v>49</v>
      </c>
      <c r="WPN575" s="18" t="s">
        <v>49</v>
      </c>
      <c r="WPO575" s="18" t="s">
        <v>49</v>
      </c>
      <c r="WPP575" s="18" t="s">
        <v>49</v>
      </c>
      <c r="WPQ575" s="18" t="s">
        <v>49</v>
      </c>
      <c r="WPR575" s="18" t="s">
        <v>49</v>
      </c>
      <c r="WPS575" s="18" t="s">
        <v>49</v>
      </c>
      <c r="WPT575" s="18" t="s">
        <v>49</v>
      </c>
      <c r="WPU575" s="18" t="s">
        <v>49</v>
      </c>
      <c r="WPV575" s="18" t="s">
        <v>49</v>
      </c>
      <c r="WPW575" s="18" t="s">
        <v>49</v>
      </c>
      <c r="WPX575" s="18" t="s">
        <v>49</v>
      </c>
      <c r="WPY575" s="18" t="s">
        <v>49</v>
      </c>
      <c r="WPZ575" s="18" t="s">
        <v>49</v>
      </c>
      <c r="WQA575" s="18" t="s">
        <v>49</v>
      </c>
      <c r="WQB575" s="18" t="s">
        <v>49</v>
      </c>
      <c r="WQC575" s="18" t="s">
        <v>49</v>
      </c>
      <c r="WQD575" s="18" t="s">
        <v>49</v>
      </c>
      <c r="WQE575" s="18" t="s">
        <v>49</v>
      </c>
      <c r="WQF575" s="18" t="s">
        <v>49</v>
      </c>
      <c r="WQG575" s="18" t="s">
        <v>49</v>
      </c>
      <c r="WQH575" s="18" t="s">
        <v>49</v>
      </c>
      <c r="WQI575" s="18" t="s">
        <v>49</v>
      </c>
      <c r="WQJ575" s="18" t="s">
        <v>49</v>
      </c>
      <c r="WQK575" s="18" t="s">
        <v>49</v>
      </c>
      <c r="WQL575" s="18" t="s">
        <v>49</v>
      </c>
      <c r="WQM575" s="18" t="s">
        <v>49</v>
      </c>
      <c r="WQN575" s="18" t="s">
        <v>49</v>
      </c>
      <c r="WQO575" s="18" t="s">
        <v>49</v>
      </c>
      <c r="WQP575" s="18" t="s">
        <v>49</v>
      </c>
      <c r="WQQ575" s="18" t="s">
        <v>49</v>
      </c>
      <c r="WQR575" s="18" t="s">
        <v>49</v>
      </c>
      <c r="WQS575" s="18" t="s">
        <v>49</v>
      </c>
      <c r="WQT575" s="18" t="s">
        <v>49</v>
      </c>
      <c r="WQU575" s="18" t="s">
        <v>49</v>
      </c>
      <c r="WQV575" s="18" t="s">
        <v>49</v>
      </c>
      <c r="WQW575" s="18" t="s">
        <v>49</v>
      </c>
      <c r="WQX575" s="18" t="s">
        <v>49</v>
      </c>
      <c r="WQY575" s="18" t="s">
        <v>49</v>
      </c>
      <c r="WQZ575" s="18" t="s">
        <v>49</v>
      </c>
      <c r="WRA575" s="18" t="s">
        <v>49</v>
      </c>
      <c r="WRB575" s="18" t="s">
        <v>49</v>
      </c>
      <c r="WRC575" s="18" t="s">
        <v>49</v>
      </c>
      <c r="WRD575" s="18" t="s">
        <v>49</v>
      </c>
      <c r="WRE575" s="18" t="s">
        <v>49</v>
      </c>
      <c r="WRF575" s="18" t="s">
        <v>49</v>
      </c>
      <c r="WRG575" s="18" t="s">
        <v>49</v>
      </c>
      <c r="WRH575" s="18" t="s">
        <v>49</v>
      </c>
      <c r="WRI575" s="18" t="s">
        <v>49</v>
      </c>
      <c r="WRJ575" s="18" t="s">
        <v>49</v>
      </c>
      <c r="WRK575" s="18" t="s">
        <v>49</v>
      </c>
      <c r="WRL575" s="18" t="s">
        <v>49</v>
      </c>
      <c r="WRM575" s="18" t="s">
        <v>49</v>
      </c>
      <c r="WRN575" s="18" t="s">
        <v>49</v>
      </c>
      <c r="WRO575" s="18" t="s">
        <v>49</v>
      </c>
      <c r="WRP575" s="18" t="s">
        <v>49</v>
      </c>
      <c r="WRQ575" s="18" t="s">
        <v>49</v>
      </c>
      <c r="WRR575" s="18" t="s">
        <v>49</v>
      </c>
      <c r="WRS575" s="18" t="s">
        <v>49</v>
      </c>
      <c r="WRT575" s="18" t="s">
        <v>49</v>
      </c>
      <c r="WRU575" s="18" t="s">
        <v>49</v>
      </c>
      <c r="WRV575" s="18" t="s">
        <v>49</v>
      </c>
      <c r="WRW575" s="18" t="s">
        <v>49</v>
      </c>
      <c r="WRX575" s="18" t="s">
        <v>49</v>
      </c>
      <c r="WRY575" s="18" t="s">
        <v>49</v>
      </c>
      <c r="WRZ575" s="18" t="s">
        <v>49</v>
      </c>
      <c r="WSA575" s="18" t="s">
        <v>49</v>
      </c>
      <c r="WSB575" s="18" t="s">
        <v>49</v>
      </c>
      <c r="WSC575" s="18" t="s">
        <v>49</v>
      </c>
      <c r="WSD575" s="18" t="s">
        <v>49</v>
      </c>
      <c r="WSE575" s="18" t="s">
        <v>49</v>
      </c>
      <c r="WSF575" s="18" t="s">
        <v>49</v>
      </c>
      <c r="WSG575" s="18" t="s">
        <v>49</v>
      </c>
      <c r="WSH575" s="18" t="s">
        <v>49</v>
      </c>
      <c r="WSI575" s="18" t="s">
        <v>49</v>
      </c>
      <c r="WSJ575" s="18" t="s">
        <v>49</v>
      </c>
      <c r="WSK575" s="18" t="s">
        <v>49</v>
      </c>
      <c r="WSL575" s="18" t="s">
        <v>49</v>
      </c>
      <c r="WSM575" s="18" t="s">
        <v>49</v>
      </c>
      <c r="WSN575" s="18" t="s">
        <v>49</v>
      </c>
      <c r="WSO575" s="18" t="s">
        <v>49</v>
      </c>
      <c r="WSP575" s="18" t="s">
        <v>49</v>
      </c>
      <c r="WSQ575" s="18" t="s">
        <v>49</v>
      </c>
      <c r="WSR575" s="18" t="s">
        <v>49</v>
      </c>
      <c r="WSS575" s="18" t="s">
        <v>49</v>
      </c>
      <c r="WST575" s="18" t="s">
        <v>49</v>
      </c>
      <c r="WSU575" s="18" t="s">
        <v>49</v>
      </c>
      <c r="WSV575" s="18" t="s">
        <v>49</v>
      </c>
      <c r="WSW575" s="18" t="s">
        <v>49</v>
      </c>
      <c r="WSX575" s="18" t="s">
        <v>49</v>
      </c>
      <c r="WSY575" s="18" t="s">
        <v>49</v>
      </c>
      <c r="WSZ575" s="18" t="s">
        <v>49</v>
      </c>
      <c r="WTA575" s="18" t="s">
        <v>49</v>
      </c>
      <c r="WTB575" s="18" t="s">
        <v>49</v>
      </c>
      <c r="WTC575" s="18" t="s">
        <v>49</v>
      </c>
      <c r="WTD575" s="18" t="s">
        <v>49</v>
      </c>
      <c r="WTE575" s="18" t="s">
        <v>49</v>
      </c>
      <c r="WTF575" s="18" t="s">
        <v>49</v>
      </c>
      <c r="WTG575" s="18" t="s">
        <v>49</v>
      </c>
      <c r="WTH575" s="18" t="s">
        <v>49</v>
      </c>
      <c r="WTI575" s="18" t="s">
        <v>49</v>
      </c>
      <c r="WTJ575" s="18" t="s">
        <v>49</v>
      </c>
      <c r="WTK575" s="18" t="s">
        <v>49</v>
      </c>
      <c r="WTL575" s="18" t="s">
        <v>49</v>
      </c>
      <c r="WTM575" s="18" t="s">
        <v>49</v>
      </c>
      <c r="WTN575" s="18" t="s">
        <v>49</v>
      </c>
      <c r="WTO575" s="18" t="s">
        <v>49</v>
      </c>
      <c r="WTP575" s="18" t="s">
        <v>49</v>
      </c>
      <c r="WTQ575" s="18" t="s">
        <v>49</v>
      </c>
      <c r="WTR575" s="18" t="s">
        <v>49</v>
      </c>
      <c r="WTS575" s="18" t="s">
        <v>49</v>
      </c>
      <c r="WTT575" s="18" t="s">
        <v>49</v>
      </c>
      <c r="WTU575" s="18" t="s">
        <v>49</v>
      </c>
      <c r="WTV575" s="18" t="s">
        <v>49</v>
      </c>
      <c r="WTW575" s="18" t="s">
        <v>49</v>
      </c>
      <c r="WTX575" s="18" t="s">
        <v>49</v>
      </c>
      <c r="WTY575" s="18" t="s">
        <v>49</v>
      </c>
      <c r="WTZ575" s="18" t="s">
        <v>49</v>
      </c>
      <c r="WUA575" s="18" t="s">
        <v>49</v>
      </c>
      <c r="WUB575" s="18" t="s">
        <v>49</v>
      </c>
      <c r="WUC575" s="18" t="s">
        <v>49</v>
      </c>
      <c r="WUD575" s="18" t="s">
        <v>49</v>
      </c>
      <c r="WUE575" s="18" t="s">
        <v>49</v>
      </c>
      <c r="WUF575" s="18" t="s">
        <v>49</v>
      </c>
      <c r="WUG575" s="18" t="s">
        <v>49</v>
      </c>
      <c r="WUH575" s="18" t="s">
        <v>49</v>
      </c>
      <c r="WUI575" s="18" t="s">
        <v>49</v>
      </c>
      <c r="WUJ575" s="18" t="s">
        <v>49</v>
      </c>
      <c r="WUK575" s="18" t="s">
        <v>49</v>
      </c>
      <c r="WUL575" s="18" t="s">
        <v>49</v>
      </c>
      <c r="WUM575" s="18" t="s">
        <v>49</v>
      </c>
      <c r="WUN575" s="18" t="s">
        <v>49</v>
      </c>
      <c r="WUO575" s="18" t="s">
        <v>49</v>
      </c>
      <c r="WUP575" s="18" t="s">
        <v>49</v>
      </c>
      <c r="WUQ575" s="18" t="s">
        <v>49</v>
      </c>
      <c r="WUR575" s="18" t="s">
        <v>49</v>
      </c>
      <c r="WUS575" s="18" t="s">
        <v>49</v>
      </c>
      <c r="WUT575" s="18" t="s">
        <v>49</v>
      </c>
      <c r="WUU575" s="18" t="s">
        <v>49</v>
      </c>
      <c r="WUV575" s="18" t="s">
        <v>49</v>
      </c>
      <c r="WUW575" s="18" t="s">
        <v>49</v>
      </c>
      <c r="WUX575" s="18" t="s">
        <v>49</v>
      </c>
      <c r="WUY575" s="18" t="s">
        <v>49</v>
      </c>
      <c r="WUZ575" s="18" t="s">
        <v>49</v>
      </c>
      <c r="WVA575" s="18" t="s">
        <v>49</v>
      </c>
      <c r="WVB575" s="18" t="s">
        <v>49</v>
      </c>
      <c r="WVC575" s="18" t="s">
        <v>49</v>
      </c>
      <c r="WVD575" s="18" t="s">
        <v>49</v>
      </c>
      <c r="WVE575" s="18" t="s">
        <v>49</v>
      </c>
      <c r="WVF575" s="18" t="s">
        <v>49</v>
      </c>
      <c r="WVG575" s="18" t="s">
        <v>49</v>
      </c>
      <c r="WVH575" s="18" t="s">
        <v>49</v>
      </c>
      <c r="WVI575" s="18" t="s">
        <v>49</v>
      </c>
      <c r="WVJ575" s="18" t="s">
        <v>49</v>
      </c>
      <c r="WVK575" s="18" t="s">
        <v>49</v>
      </c>
      <c r="WVL575" s="18" t="s">
        <v>49</v>
      </c>
      <c r="WVM575" s="18" t="s">
        <v>49</v>
      </c>
      <c r="WVN575" s="18" t="s">
        <v>49</v>
      </c>
      <c r="WVO575" s="18" t="s">
        <v>49</v>
      </c>
      <c r="WVP575" s="18" t="s">
        <v>49</v>
      </c>
      <c r="WVQ575" s="18" t="s">
        <v>49</v>
      </c>
      <c r="WVR575" s="18" t="s">
        <v>49</v>
      </c>
      <c r="WVS575" s="18" t="s">
        <v>49</v>
      </c>
      <c r="WVT575" s="18" t="s">
        <v>49</v>
      </c>
      <c r="WVU575" s="18" t="s">
        <v>49</v>
      </c>
      <c r="WVV575" s="18" t="s">
        <v>49</v>
      </c>
      <c r="WVW575" s="18" t="s">
        <v>49</v>
      </c>
      <c r="WVX575" s="18" t="s">
        <v>49</v>
      </c>
      <c r="WVY575" s="18" t="s">
        <v>49</v>
      </c>
      <c r="WVZ575" s="18" t="s">
        <v>49</v>
      </c>
      <c r="WWA575" s="18" t="s">
        <v>49</v>
      </c>
      <c r="WWB575" s="18" t="s">
        <v>49</v>
      </c>
      <c r="WWC575" s="18" t="s">
        <v>49</v>
      </c>
      <c r="WWD575" s="18" t="s">
        <v>49</v>
      </c>
      <c r="WWE575" s="18" t="s">
        <v>49</v>
      </c>
      <c r="WWF575" s="18" t="s">
        <v>49</v>
      </c>
      <c r="WWG575" s="18" t="s">
        <v>49</v>
      </c>
      <c r="WWH575" s="18" t="s">
        <v>49</v>
      </c>
      <c r="WWI575" s="18" t="s">
        <v>49</v>
      </c>
      <c r="WWJ575" s="18" t="s">
        <v>49</v>
      </c>
      <c r="WWK575" s="18" t="s">
        <v>49</v>
      </c>
      <c r="WWL575" s="18" t="s">
        <v>49</v>
      </c>
      <c r="WWM575" s="18" t="s">
        <v>49</v>
      </c>
      <c r="WWN575" s="18" t="s">
        <v>49</v>
      </c>
      <c r="WWO575" s="18" t="s">
        <v>49</v>
      </c>
      <c r="WWP575" s="18" t="s">
        <v>49</v>
      </c>
      <c r="WWQ575" s="18" t="s">
        <v>49</v>
      </c>
      <c r="WWR575" s="18" t="s">
        <v>49</v>
      </c>
      <c r="WWS575" s="18" t="s">
        <v>49</v>
      </c>
      <c r="WWT575" s="18" t="s">
        <v>49</v>
      </c>
      <c r="WWU575" s="18" t="s">
        <v>49</v>
      </c>
      <c r="WWV575" s="18" t="s">
        <v>49</v>
      </c>
      <c r="WWW575" s="18" t="s">
        <v>49</v>
      </c>
      <c r="WWX575" s="18" t="s">
        <v>49</v>
      </c>
      <c r="WWY575" s="18" t="s">
        <v>49</v>
      </c>
      <c r="WWZ575" s="18" t="s">
        <v>49</v>
      </c>
      <c r="WXA575" s="18" t="s">
        <v>49</v>
      </c>
      <c r="WXB575" s="18" t="s">
        <v>49</v>
      </c>
      <c r="WXC575" s="18" t="s">
        <v>49</v>
      </c>
      <c r="WXD575" s="18" t="s">
        <v>49</v>
      </c>
      <c r="WXE575" s="18" t="s">
        <v>49</v>
      </c>
      <c r="WXF575" s="18" t="s">
        <v>49</v>
      </c>
      <c r="WXG575" s="18" t="s">
        <v>49</v>
      </c>
      <c r="WXH575" s="18" t="s">
        <v>49</v>
      </c>
      <c r="WXI575" s="18" t="s">
        <v>49</v>
      </c>
      <c r="WXJ575" s="18" t="s">
        <v>49</v>
      </c>
      <c r="WXK575" s="18" t="s">
        <v>49</v>
      </c>
      <c r="WXL575" s="18" t="s">
        <v>49</v>
      </c>
      <c r="WXM575" s="18" t="s">
        <v>49</v>
      </c>
      <c r="WXN575" s="18" t="s">
        <v>49</v>
      </c>
      <c r="WXO575" s="18" t="s">
        <v>49</v>
      </c>
      <c r="WXP575" s="18" t="s">
        <v>49</v>
      </c>
      <c r="WXQ575" s="18" t="s">
        <v>49</v>
      </c>
      <c r="WXR575" s="18" t="s">
        <v>49</v>
      </c>
      <c r="WXS575" s="18" t="s">
        <v>49</v>
      </c>
      <c r="WXT575" s="18" t="s">
        <v>49</v>
      </c>
      <c r="WXU575" s="18" t="s">
        <v>49</v>
      </c>
      <c r="WXV575" s="18" t="s">
        <v>49</v>
      </c>
      <c r="WXW575" s="18" t="s">
        <v>49</v>
      </c>
      <c r="WXX575" s="18" t="s">
        <v>49</v>
      </c>
      <c r="WXY575" s="18" t="s">
        <v>49</v>
      </c>
      <c r="WXZ575" s="18" t="s">
        <v>49</v>
      </c>
      <c r="WYA575" s="18" t="s">
        <v>49</v>
      </c>
      <c r="WYB575" s="18" t="s">
        <v>49</v>
      </c>
      <c r="WYC575" s="18" t="s">
        <v>49</v>
      </c>
      <c r="WYD575" s="18" t="s">
        <v>49</v>
      </c>
      <c r="WYE575" s="18" t="s">
        <v>49</v>
      </c>
      <c r="WYF575" s="18" t="s">
        <v>49</v>
      </c>
      <c r="WYG575" s="18" t="s">
        <v>49</v>
      </c>
      <c r="WYH575" s="18" t="s">
        <v>49</v>
      </c>
      <c r="WYI575" s="18" t="s">
        <v>49</v>
      </c>
      <c r="WYJ575" s="18" t="s">
        <v>49</v>
      </c>
      <c r="WYK575" s="18" t="s">
        <v>49</v>
      </c>
      <c r="WYL575" s="18" t="s">
        <v>49</v>
      </c>
      <c r="WYM575" s="18" t="s">
        <v>49</v>
      </c>
      <c r="WYN575" s="18" t="s">
        <v>49</v>
      </c>
      <c r="WYO575" s="18" t="s">
        <v>49</v>
      </c>
      <c r="WYP575" s="18" t="s">
        <v>49</v>
      </c>
      <c r="WYQ575" s="18" t="s">
        <v>49</v>
      </c>
      <c r="WYR575" s="18" t="s">
        <v>49</v>
      </c>
      <c r="WYS575" s="18" t="s">
        <v>49</v>
      </c>
      <c r="WYT575" s="18" t="s">
        <v>49</v>
      </c>
      <c r="WYU575" s="18" t="s">
        <v>49</v>
      </c>
      <c r="WYV575" s="18" t="s">
        <v>49</v>
      </c>
      <c r="WYW575" s="18" t="s">
        <v>49</v>
      </c>
      <c r="WYX575" s="18" t="s">
        <v>49</v>
      </c>
      <c r="WYY575" s="18" t="s">
        <v>49</v>
      </c>
      <c r="WYZ575" s="18" t="s">
        <v>49</v>
      </c>
      <c r="WZA575" s="18" t="s">
        <v>49</v>
      </c>
      <c r="WZB575" s="18" t="s">
        <v>49</v>
      </c>
      <c r="WZC575" s="18" t="s">
        <v>49</v>
      </c>
      <c r="WZD575" s="18" t="s">
        <v>49</v>
      </c>
      <c r="WZE575" s="18" t="s">
        <v>49</v>
      </c>
      <c r="WZF575" s="18" t="s">
        <v>49</v>
      </c>
      <c r="WZG575" s="18" t="s">
        <v>49</v>
      </c>
      <c r="WZH575" s="18" t="s">
        <v>49</v>
      </c>
      <c r="WZI575" s="18" t="s">
        <v>49</v>
      </c>
      <c r="WZJ575" s="18" t="s">
        <v>49</v>
      </c>
      <c r="WZK575" s="18" t="s">
        <v>49</v>
      </c>
      <c r="WZL575" s="18" t="s">
        <v>49</v>
      </c>
      <c r="WZM575" s="18" t="s">
        <v>49</v>
      </c>
      <c r="WZN575" s="18" t="s">
        <v>49</v>
      </c>
      <c r="WZO575" s="18" t="s">
        <v>49</v>
      </c>
      <c r="WZP575" s="18" t="s">
        <v>49</v>
      </c>
      <c r="WZQ575" s="18" t="s">
        <v>49</v>
      </c>
      <c r="WZR575" s="18" t="s">
        <v>49</v>
      </c>
      <c r="WZS575" s="18" t="s">
        <v>49</v>
      </c>
      <c r="WZT575" s="18" t="s">
        <v>49</v>
      </c>
      <c r="WZU575" s="18" t="s">
        <v>49</v>
      </c>
      <c r="WZV575" s="18" t="s">
        <v>49</v>
      </c>
      <c r="WZW575" s="18" t="s">
        <v>49</v>
      </c>
      <c r="WZX575" s="18" t="s">
        <v>49</v>
      </c>
      <c r="WZY575" s="18" t="s">
        <v>49</v>
      </c>
      <c r="WZZ575" s="18" t="s">
        <v>49</v>
      </c>
      <c r="XAA575" s="18" t="s">
        <v>49</v>
      </c>
      <c r="XAB575" s="18" t="s">
        <v>49</v>
      </c>
      <c r="XAC575" s="18" t="s">
        <v>49</v>
      </c>
      <c r="XAD575" s="18" t="s">
        <v>49</v>
      </c>
      <c r="XAE575" s="18" t="s">
        <v>49</v>
      </c>
      <c r="XAF575" s="18" t="s">
        <v>49</v>
      </c>
      <c r="XAG575" s="18" t="s">
        <v>49</v>
      </c>
      <c r="XAH575" s="18" t="s">
        <v>49</v>
      </c>
      <c r="XAI575" s="18" t="s">
        <v>49</v>
      </c>
      <c r="XAJ575" s="18" t="s">
        <v>49</v>
      </c>
      <c r="XAK575" s="18" t="s">
        <v>49</v>
      </c>
      <c r="XAL575" s="18" t="s">
        <v>49</v>
      </c>
      <c r="XAM575" s="18" t="s">
        <v>49</v>
      </c>
      <c r="XAN575" s="18" t="s">
        <v>49</v>
      </c>
      <c r="XAO575" s="18" t="s">
        <v>49</v>
      </c>
      <c r="XAP575" s="18" t="s">
        <v>49</v>
      </c>
      <c r="XAQ575" s="18" t="s">
        <v>49</v>
      </c>
      <c r="XAR575" s="18" t="s">
        <v>49</v>
      </c>
      <c r="XAS575" s="18" t="s">
        <v>49</v>
      </c>
      <c r="XAT575" s="18" t="s">
        <v>49</v>
      </c>
      <c r="XAU575" s="18" t="s">
        <v>49</v>
      </c>
      <c r="XAV575" s="18" t="s">
        <v>49</v>
      </c>
      <c r="XAW575" s="18" t="s">
        <v>49</v>
      </c>
      <c r="XAX575" s="18" t="s">
        <v>49</v>
      </c>
      <c r="XAY575" s="18" t="s">
        <v>49</v>
      </c>
      <c r="XAZ575" s="18" t="s">
        <v>49</v>
      </c>
      <c r="XBA575" s="18" t="s">
        <v>49</v>
      </c>
      <c r="XBB575" s="18" t="s">
        <v>49</v>
      </c>
      <c r="XBC575" s="18" t="s">
        <v>49</v>
      </c>
      <c r="XBD575" s="18" t="s">
        <v>49</v>
      </c>
      <c r="XBE575" s="18" t="s">
        <v>49</v>
      </c>
      <c r="XBF575" s="18" t="s">
        <v>49</v>
      </c>
      <c r="XBG575" s="18" t="s">
        <v>49</v>
      </c>
      <c r="XBH575" s="18" t="s">
        <v>49</v>
      </c>
      <c r="XBI575" s="18" t="s">
        <v>49</v>
      </c>
      <c r="XBJ575" s="18" t="s">
        <v>49</v>
      </c>
      <c r="XBK575" s="18" t="s">
        <v>49</v>
      </c>
      <c r="XBL575" s="18" t="s">
        <v>49</v>
      </c>
      <c r="XBM575" s="18" t="s">
        <v>49</v>
      </c>
      <c r="XBN575" s="18" t="s">
        <v>49</v>
      </c>
      <c r="XBO575" s="18" t="s">
        <v>49</v>
      </c>
      <c r="XBP575" s="18" t="s">
        <v>49</v>
      </c>
      <c r="XBQ575" s="18" t="s">
        <v>49</v>
      </c>
      <c r="XBR575" s="18" t="s">
        <v>49</v>
      </c>
      <c r="XBS575" s="18" t="s">
        <v>49</v>
      </c>
      <c r="XBT575" s="18" t="s">
        <v>49</v>
      </c>
      <c r="XBU575" s="18" t="s">
        <v>49</v>
      </c>
      <c r="XBV575" s="18" t="s">
        <v>49</v>
      </c>
      <c r="XBW575" s="18" t="s">
        <v>49</v>
      </c>
      <c r="XBX575" s="18" t="s">
        <v>49</v>
      </c>
      <c r="XBY575" s="18" t="s">
        <v>49</v>
      </c>
      <c r="XBZ575" s="18" t="s">
        <v>49</v>
      </c>
      <c r="XCA575" s="18" t="s">
        <v>49</v>
      </c>
      <c r="XCB575" s="18" t="s">
        <v>49</v>
      </c>
      <c r="XCC575" s="18" t="s">
        <v>49</v>
      </c>
      <c r="XCD575" s="18" t="s">
        <v>49</v>
      </c>
      <c r="XCE575" s="18" t="s">
        <v>49</v>
      </c>
      <c r="XCF575" s="18" t="s">
        <v>49</v>
      </c>
      <c r="XCG575" s="18" t="s">
        <v>49</v>
      </c>
      <c r="XCH575" s="18" t="s">
        <v>49</v>
      </c>
      <c r="XCI575" s="18" t="s">
        <v>49</v>
      </c>
      <c r="XCJ575" s="18" t="s">
        <v>49</v>
      </c>
      <c r="XCK575" s="18" t="s">
        <v>49</v>
      </c>
      <c r="XCL575" s="18" t="s">
        <v>49</v>
      </c>
      <c r="XCM575" s="18" t="s">
        <v>49</v>
      </c>
      <c r="XCN575" s="18" t="s">
        <v>49</v>
      </c>
      <c r="XCO575" s="18" t="s">
        <v>49</v>
      </c>
      <c r="XCP575" s="18" t="s">
        <v>49</v>
      </c>
      <c r="XCQ575" s="18" t="s">
        <v>49</v>
      </c>
      <c r="XCR575" s="18" t="s">
        <v>49</v>
      </c>
      <c r="XCS575" s="18" t="s">
        <v>49</v>
      </c>
      <c r="XCT575" s="18" t="s">
        <v>49</v>
      </c>
      <c r="XCU575" s="18" t="s">
        <v>49</v>
      </c>
      <c r="XCV575" s="18" t="s">
        <v>49</v>
      </c>
      <c r="XCW575" s="18" t="s">
        <v>49</v>
      </c>
      <c r="XCX575" s="18" t="s">
        <v>49</v>
      </c>
      <c r="XCY575" s="18" t="s">
        <v>49</v>
      </c>
      <c r="XCZ575" s="18" t="s">
        <v>49</v>
      </c>
      <c r="XDA575" s="18" t="s">
        <v>49</v>
      </c>
      <c r="XDB575" s="18" t="s">
        <v>49</v>
      </c>
      <c r="XDC575" s="18" t="s">
        <v>49</v>
      </c>
      <c r="XDD575" s="18" t="s">
        <v>49</v>
      </c>
      <c r="XDE575" s="18" t="s">
        <v>49</v>
      </c>
      <c r="XDF575" s="18" t="s">
        <v>49</v>
      </c>
      <c r="XDG575" s="18" t="s">
        <v>49</v>
      </c>
      <c r="XDH575" s="18" t="s">
        <v>49</v>
      </c>
      <c r="XDI575" s="18" t="s">
        <v>49</v>
      </c>
      <c r="XDJ575" s="18" t="s">
        <v>49</v>
      </c>
      <c r="XDK575" s="18" t="s">
        <v>49</v>
      </c>
      <c r="XDL575" s="18" t="s">
        <v>49</v>
      </c>
      <c r="XDM575" s="18" t="s">
        <v>49</v>
      </c>
      <c r="XDN575" s="18" t="s">
        <v>49</v>
      </c>
      <c r="XDO575" s="18" t="s">
        <v>49</v>
      </c>
      <c r="XDP575" s="18" t="s">
        <v>49</v>
      </c>
      <c r="XDQ575" s="18" t="s">
        <v>49</v>
      </c>
      <c r="XDR575" s="18" t="s">
        <v>49</v>
      </c>
      <c r="XDS575" s="18" t="s">
        <v>49</v>
      </c>
      <c r="XDT575" s="18" t="s">
        <v>49</v>
      </c>
      <c r="XDU575" s="18" t="s">
        <v>49</v>
      </c>
      <c r="XDV575" s="18" t="s">
        <v>49</v>
      </c>
      <c r="XDW575" s="18" t="s">
        <v>49</v>
      </c>
      <c r="XDX575" s="18" t="s">
        <v>49</v>
      </c>
      <c r="XDY575" s="18" t="s">
        <v>49</v>
      </c>
      <c r="XDZ575" s="18" t="s">
        <v>49</v>
      </c>
      <c r="XEA575" s="18" t="s">
        <v>49</v>
      </c>
      <c r="XEB575" s="18" t="s">
        <v>49</v>
      </c>
      <c r="XEC575" s="18" t="s">
        <v>49</v>
      </c>
      <c r="XED575" s="18" t="s">
        <v>49</v>
      </c>
      <c r="XEE575" s="18" t="s">
        <v>49</v>
      </c>
      <c r="XEF575" s="18" t="s">
        <v>49</v>
      </c>
      <c r="XEG575" s="18" t="s">
        <v>49</v>
      </c>
      <c r="XEH575" s="18" t="s">
        <v>49</v>
      </c>
      <c r="XEI575" s="18" t="s">
        <v>49</v>
      </c>
      <c r="XEJ575" s="18" t="s">
        <v>49</v>
      </c>
      <c r="XEK575" s="18" t="s">
        <v>49</v>
      </c>
      <c r="XEL575" s="18" t="s">
        <v>49</v>
      </c>
      <c r="XEM575" s="18" t="s">
        <v>49</v>
      </c>
      <c r="XEN575" s="18" t="s">
        <v>49</v>
      </c>
      <c r="XEO575" s="18" t="s">
        <v>49</v>
      </c>
      <c r="XEP575" s="18" t="s">
        <v>49</v>
      </c>
      <c r="XEQ575" s="18" t="s">
        <v>49</v>
      </c>
      <c r="XER575" s="18" t="s">
        <v>49</v>
      </c>
      <c r="XES575" s="18" t="s">
        <v>49</v>
      </c>
      <c r="XET575" s="18" t="s">
        <v>49</v>
      </c>
      <c r="XEU575" s="18" t="s">
        <v>49</v>
      </c>
      <c r="XEV575" s="18" t="s">
        <v>49</v>
      </c>
      <c r="XEW575" s="18" t="s">
        <v>49</v>
      </c>
      <c r="XEX575" s="18" t="s">
        <v>49</v>
      </c>
      <c r="XEY575" s="18" t="s">
        <v>49</v>
      </c>
      <c r="XEZ575" s="18" t="s">
        <v>49</v>
      </c>
      <c r="XFA575" s="18" t="s">
        <v>49</v>
      </c>
      <c r="XFB575" s="18" t="s">
        <v>49</v>
      </c>
      <c r="XFC575" s="18" t="s">
        <v>49</v>
      </c>
      <c r="XFD575" s="18" t="s">
        <v>49</v>
      </c>
    </row>
    <row r="576" spans="1:16384" s="18" customFormat="1" ht="22.15" hidden="1" customHeight="1">
      <c r="A576" s="32" t="s">
        <v>53</v>
      </c>
      <c r="B576" s="31" t="s">
        <v>53</v>
      </c>
      <c r="C576" s="30" t="s">
        <v>53</v>
      </c>
      <c r="D576" s="223" t="s">
        <v>53</v>
      </c>
      <c r="E576" s="30" t="s">
        <v>53</v>
      </c>
      <c r="F576" s="74" t="s">
        <v>53</v>
      </c>
      <c r="G576" s="30" t="s">
        <v>53</v>
      </c>
      <c r="H576" s="74" t="s">
        <v>53</v>
      </c>
      <c r="I576" s="30" t="s">
        <v>53</v>
      </c>
      <c r="J576" s="75" t="s">
        <v>53</v>
      </c>
      <c r="K576" s="30" t="s">
        <v>53</v>
      </c>
      <c r="L576" s="76" t="s">
        <v>53</v>
      </c>
      <c r="M576" s="30" t="s">
        <v>53</v>
      </c>
      <c r="N576" s="76" t="s">
        <v>53</v>
      </c>
      <c r="O576" s="30"/>
      <c r="P576" s="78" t="s">
        <v>53</v>
      </c>
      <c r="Q576" s="30" t="s">
        <v>53</v>
      </c>
      <c r="R576" s="30" t="s">
        <v>53</v>
      </c>
      <c r="S576" s="86" t="s">
        <v>53</v>
      </c>
      <c r="T576" s="86" t="s">
        <v>53</v>
      </c>
      <c r="U576" s="203" t="s">
        <v>53</v>
      </c>
      <c r="V576" s="30" t="s">
        <v>53</v>
      </c>
      <c r="W576" s="79" t="s">
        <v>53</v>
      </c>
      <c r="X576" s="146" t="s">
        <v>53</v>
      </c>
      <c r="Y576" s="147" t="s">
        <v>53</v>
      </c>
      <c r="Z576" s="142" t="s">
        <v>53</v>
      </c>
      <c r="AA576" s="142" t="s">
        <v>53</v>
      </c>
      <c r="AB576" s="143" t="s">
        <v>53</v>
      </c>
      <c r="AC576" s="143" t="s">
        <v>53</v>
      </c>
      <c r="AD576" s="148" t="s">
        <v>53</v>
      </c>
      <c r="AE576" s="148" t="s">
        <v>53</v>
      </c>
      <c r="AF576" s="145" t="s">
        <v>53</v>
      </c>
      <c r="AG576" s="145" t="s">
        <v>53</v>
      </c>
      <c r="AH576" s="149" t="s">
        <v>53</v>
      </c>
      <c r="AI576" s="149" t="s">
        <v>53</v>
      </c>
      <c r="AJ576" s="152" t="s">
        <v>53</v>
      </c>
      <c r="AK576" s="152" t="s">
        <v>53</v>
      </c>
      <c r="AL576" s="153" t="s">
        <v>53</v>
      </c>
      <c r="AM576" s="153" t="s">
        <v>53</v>
      </c>
      <c r="AN576" s="154" t="s">
        <v>53</v>
      </c>
      <c r="AO576" s="154" t="s">
        <v>53</v>
      </c>
      <c r="AP576" s="155" t="s">
        <v>53</v>
      </c>
      <c r="AQ576" s="177" t="s">
        <v>53</v>
      </c>
      <c r="AR576" s="180" t="s">
        <v>53</v>
      </c>
      <c r="AS576" s="180" t="s">
        <v>53</v>
      </c>
      <c r="AT576" s="340" t="s">
        <v>53</v>
      </c>
      <c r="AU576" s="342" t="s">
        <v>53</v>
      </c>
      <c r="AV576" s="344" t="s">
        <v>53</v>
      </c>
      <c r="AW576" s="344" t="s">
        <v>53</v>
      </c>
      <c r="AX576" s="347" t="s">
        <v>53</v>
      </c>
      <c r="AY576" s="347" t="s">
        <v>53</v>
      </c>
      <c r="AZ576" s="18" t="s">
        <v>53</v>
      </c>
      <c r="BA576" s="18" t="s">
        <v>53</v>
      </c>
      <c r="BB576" s="18" t="s">
        <v>53</v>
      </c>
      <c r="BC576" s="18" t="s">
        <v>53</v>
      </c>
      <c r="BD576" s="18" t="s">
        <v>53</v>
      </c>
      <c r="BE576" s="18" t="s">
        <v>53</v>
      </c>
      <c r="BF576" s="18" t="s">
        <v>53</v>
      </c>
      <c r="BG576" s="18" t="s">
        <v>53</v>
      </c>
      <c r="BH576" s="18" t="s">
        <v>53</v>
      </c>
      <c r="BI576" s="18" t="s">
        <v>53</v>
      </c>
      <c r="BJ576" s="18" t="s">
        <v>53</v>
      </c>
      <c r="BK576" s="18" t="s">
        <v>53</v>
      </c>
      <c r="BL576" s="18" t="s">
        <v>53</v>
      </c>
      <c r="BM576" s="18" t="s">
        <v>53</v>
      </c>
      <c r="BN576" s="18" t="s">
        <v>53</v>
      </c>
      <c r="BO576" s="18" t="s">
        <v>53</v>
      </c>
      <c r="BP576" s="18" t="s">
        <v>53</v>
      </c>
      <c r="BQ576" s="18" t="s">
        <v>53</v>
      </c>
      <c r="BR576" s="18" t="s">
        <v>53</v>
      </c>
      <c r="BS576" s="18" t="s">
        <v>53</v>
      </c>
      <c r="BT576" s="18" t="s">
        <v>53</v>
      </c>
      <c r="BU576" s="18" t="s">
        <v>53</v>
      </c>
      <c r="BV576" s="18" t="s">
        <v>53</v>
      </c>
      <c r="BW576" s="18" t="s">
        <v>53</v>
      </c>
      <c r="BX576" s="18" t="s">
        <v>53</v>
      </c>
      <c r="BY576" s="18" t="s">
        <v>53</v>
      </c>
      <c r="BZ576" s="18" t="s">
        <v>53</v>
      </c>
      <c r="CA576" s="18" t="s">
        <v>53</v>
      </c>
      <c r="CB576" s="18" t="s">
        <v>53</v>
      </c>
      <c r="CC576" s="18" t="s">
        <v>53</v>
      </c>
      <c r="CD576" s="18" t="s">
        <v>53</v>
      </c>
      <c r="CE576" s="18" t="s">
        <v>53</v>
      </c>
      <c r="CF576" s="18" t="s">
        <v>53</v>
      </c>
      <c r="CG576" s="18" t="s">
        <v>53</v>
      </c>
      <c r="CH576" s="18" t="s">
        <v>53</v>
      </c>
      <c r="CI576" s="18" t="s">
        <v>53</v>
      </c>
      <c r="CJ576" s="18" t="s">
        <v>53</v>
      </c>
      <c r="CK576" s="18" t="s">
        <v>53</v>
      </c>
      <c r="CL576" s="18" t="s">
        <v>53</v>
      </c>
      <c r="CM576" s="18" t="s">
        <v>53</v>
      </c>
      <c r="CN576" s="18" t="s">
        <v>53</v>
      </c>
      <c r="CO576" s="18" t="s">
        <v>53</v>
      </c>
      <c r="CP576" s="18" t="s">
        <v>53</v>
      </c>
      <c r="CQ576" s="18" t="s">
        <v>53</v>
      </c>
      <c r="CR576" s="18" t="s">
        <v>53</v>
      </c>
      <c r="CS576" s="18" t="s">
        <v>53</v>
      </c>
      <c r="CT576" s="18" t="s">
        <v>53</v>
      </c>
      <c r="CU576" s="18" t="s">
        <v>53</v>
      </c>
      <c r="CV576" s="18" t="s">
        <v>53</v>
      </c>
      <c r="CW576" s="18" t="s">
        <v>53</v>
      </c>
      <c r="CX576" s="18" t="s">
        <v>53</v>
      </c>
      <c r="CY576" s="18" t="s">
        <v>53</v>
      </c>
      <c r="CZ576" s="18" t="s">
        <v>53</v>
      </c>
      <c r="DA576" s="18" t="s">
        <v>53</v>
      </c>
      <c r="DB576" s="18" t="s">
        <v>53</v>
      </c>
      <c r="DC576" s="18" t="s">
        <v>53</v>
      </c>
      <c r="DD576" s="18" t="s">
        <v>53</v>
      </c>
      <c r="DE576" s="18" t="s">
        <v>53</v>
      </c>
      <c r="DF576" s="18" t="s">
        <v>53</v>
      </c>
      <c r="DG576" s="18" t="s">
        <v>53</v>
      </c>
      <c r="DH576" s="18" t="s">
        <v>53</v>
      </c>
      <c r="DI576" s="18" t="s">
        <v>53</v>
      </c>
      <c r="DJ576" s="18" t="s">
        <v>53</v>
      </c>
      <c r="DK576" s="18" t="s">
        <v>53</v>
      </c>
      <c r="DL576" s="18" t="s">
        <v>53</v>
      </c>
      <c r="DM576" s="18" t="s">
        <v>53</v>
      </c>
      <c r="DN576" s="18" t="s">
        <v>53</v>
      </c>
      <c r="DO576" s="18" t="s">
        <v>53</v>
      </c>
      <c r="DP576" s="18" t="s">
        <v>53</v>
      </c>
      <c r="DQ576" s="18" t="s">
        <v>53</v>
      </c>
      <c r="DR576" s="18" t="s">
        <v>53</v>
      </c>
      <c r="DS576" s="18" t="s">
        <v>53</v>
      </c>
      <c r="DT576" s="18" t="s">
        <v>53</v>
      </c>
      <c r="DU576" s="18" t="s">
        <v>53</v>
      </c>
      <c r="DV576" s="18" t="s">
        <v>53</v>
      </c>
      <c r="DW576" s="18" t="s">
        <v>53</v>
      </c>
      <c r="DX576" s="18" t="s">
        <v>53</v>
      </c>
      <c r="DY576" s="18" t="s">
        <v>53</v>
      </c>
      <c r="DZ576" s="18" t="s">
        <v>53</v>
      </c>
      <c r="EA576" s="18" t="s">
        <v>53</v>
      </c>
      <c r="EB576" s="18" t="s">
        <v>53</v>
      </c>
      <c r="EC576" s="18" t="s">
        <v>53</v>
      </c>
      <c r="ED576" s="18" t="s">
        <v>53</v>
      </c>
      <c r="EE576" s="18" t="s">
        <v>53</v>
      </c>
      <c r="EF576" s="18" t="s">
        <v>53</v>
      </c>
      <c r="EG576" s="18" t="s">
        <v>53</v>
      </c>
      <c r="EH576" s="18" t="s">
        <v>53</v>
      </c>
      <c r="EI576" s="18" t="s">
        <v>53</v>
      </c>
      <c r="EJ576" s="18" t="s">
        <v>53</v>
      </c>
      <c r="EK576" s="18" t="s">
        <v>53</v>
      </c>
      <c r="EL576" s="18" t="s">
        <v>53</v>
      </c>
      <c r="EM576" s="18" t="s">
        <v>53</v>
      </c>
      <c r="EN576" s="18" t="s">
        <v>53</v>
      </c>
      <c r="EO576" s="18" t="s">
        <v>53</v>
      </c>
      <c r="EP576" s="18" t="s">
        <v>53</v>
      </c>
      <c r="EQ576" s="18" t="s">
        <v>53</v>
      </c>
      <c r="ER576" s="18" t="s">
        <v>53</v>
      </c>
      <c r="ES576" s="18" t="s">
        <v>53</v>
      </c>
      <c r="ET576" s="18" t="s">
        <v>53</v>
      </c>
      <c r="EU576" s="18" t="s">
        <v>53</v>
      </c>
      <c r="EV576" s="18" t="s">
        <v>53</v>
      </c>
      <c r="EW576" s="18" t="s">
        <v>53</v>
      </c>
      <c r="EX576" s="18" t="s">
        <v>53</v>
      </c>
      <c r="EY576" s="18" t="s">
        <v>53</v>
      </c>
      <c r="EZ576" s="18" t="s">
        <v>53</v>
      </c>
      <c r="FA576" s="18" t="s">
        <v>53</v>
      </c>
      <c r="FB576" s="18" t="s">
        <v>53</v>
      </c>
      <c r="FC576" s="18" t="s">
        <v>53</v>
      </c>
      <c r="FD576" s="18" t="s">
        <v>53</v>
      </c>
      <c r="FE576" s="18" t="s">
        <v>53</v>
      </c>
      <c r="FF576" s="18" t="s">
        <v>53</v>
      </c>
      <c r="FG576" s="18" t="s">
        <v>53</v>
      </c>
      <c r="FH576" s="18" t="s">
        <v>53</v>
      </c>
      <c r="FI576" s="18" t="s">
        <v>53</v>
      </c>
      <c r="FJ576" s="18" t="s">
        <v>53</v>
      </c>
      <c r="FK576" s="18" t="s">
        <v>53</v>
      </c>
      <c r="FL576" s="18" t="s">
        <v>53</v>
      </c>
      <c r="FM576" s="18" t="s">
        <v>53</v>
      </c>
      <c r="FN576" s="18" t="s">
        <v>53</v>
      </c>
      <c r="FO576" s="18" t="s">
        <v>53</v>
      </c>
      <c r="FP576" s="18" t="s">
        <v>53</v>
      </c>
      <c r="FQ576" s="18" t="s">
        <v>53</v>
      </c>
      <c r="FR576" s="18" t="s">
        <v>53</v>
      </c>
      <c r="FS576" s="18" t="s">
        <v>53</v>
      </c>
      <c r="FT576" s="18" t="s">
        <v>53</v>
      </c>
      <c r="FU576" s="18" t="s">
        <v>53</v>
      </c>
      <c r="FV576" s="18" t="s">
        <v>53</v>
      </c>
      <c r="FW576" s="18" t="s">
        <v>53</v>
      </c>
      <c r="FX576" s="18" t="s">
        <v>53</v>
      </c>
      <c r="FY576" s="18" t="s">
        <v>53</v>
      </c>
      <c r="FZ576" s="18" t="s">
        <v>53</v>
      </c>
      <c r="GA576" s="18" t="s">
        <v>53</v>
      </c>
      <c r="GB576" s="18" t="s">
        <v>53</v>
      </c>
      <c r="GC576" s="18" t="s">
        <v>53</v>
      </c>
      <c r="GD576" s="18" t="s">
        <v>53</v>
      </c>
      <c r="GE576" s="18" t="s">
        <v>53</v>
      </c>
      <c r="GF576" s="18" t="s">
        <v>53</v>
      </c>
      <c r="GG576" s="18" t="s">
        <v>53</v>
      </c>
      <c r="GH576" s="18" t="s">
        <v>53</v>
      </c>
      <c r="GI576" s="18" t="s">
        <v>53</v>
      </c>
      <c r="GJ576" s="18" t="s">
        <v>53</v>
      </c>
      <c r="GK576" s="18" t="s">
        <v>53</v>
      </c>
      <c r="GL576" s="18" t="s">
        <v>53</v>
      </c>
      <c r="GM576" s="18" t="s">
        <v>53</v>
      </c>
      <c r="GN576" s="18" t="s">
        <v>53</v>
      </c>
      <c r="GO576" s="18" t="s">
        <v>53</v>
      </c>
      <c r="GP576" s="18" t="s">
        <v>53</v>
      </c>
      <c r="GQ576" s="18" t="s">
        <v>53</v>
      </c>
      <c r="GR576" s="18" t="s">
        <v>53</v>
      </c>
      <c r="GS576" s="18" t="s">
        <v>53</v>
      </c>
      <c r="GT576" s="18" t="s">
        <v>53</v>
      </c>
      <c r="GU576" s="18" t="s">
        <v>53</v>
      </c>
      <c r="GV576" s="18" t="s">
        <v>53</v>
      </c>
      <c r="GW576" s="18" t="s">
        <v>53</v>
      </c>
      <c r="GX576" s="18" t="s">
        <v>53</v>
      </c>
      <c r="GY576" s="18" t="s">
        <v>53</v>
      </c>
      <c r="GZ576" s="18" t="s">
        <v>53</v>
      </c>
      <c r="HA576" s="18" t="s">
        <v>53</v>
      </c>
      <c r="HB576" s="18" t="s">
        <v>53</v>
      </c>
      <c r="HC576" s="18" t="s">
        <v>53</v>
      </c>
      <c r="HD576" s="18" t="s">
        <v>53</v>
      </c>
      <c r="HE576" s="18" t="s">
        <v>53</v>
      </c>
      <c r="HF576" s="18" t="s">
        <v>53</v>
      </c>
      <c r="HG576" s="18" t="s">
        <v>53</v>
      </c>
      <c r="HH576" s="18" t="s">
        <v>53</v>
      </c>
      <c r="HI576" s="18" t="s">
        <v>53</v>
      </c>
      <c r="HJ576" s="18" t="s">
        <v>53</v>
      </c>
      <c r="HK576" s="18" t="s">
        <v>53</v>
      </c>
      <c r="HL576" s="18" t="s">
        <v>53</v>
      </c>
      <c r="HM576" s="18" t="s">
        <v>53</v>
      </c>
      <c r="HN576" s="18" t="s">
        <v>53</v>
      </c>
      <c r="HO576" s="18" t="s">
        <v>53</v>
      </c>
      <c r="HP576" s="18" t="s">
        <v>53</v>
      </c>
      <c r="HQ576" s="18" t="s">
        <v>53</v>
      </c>
      <c r="HR576" s="18" t="s">
        <v>53</v>
      </c>
      <c r="HS576" s="18" t="s">
        <v>53</v>
      </c>
      <c r="HT576" s="18" t="s">
        <v>53</v>
      </c>
      <c r="HU576" s="18" t="s">
        <v>53</v>
      </c>
      <c r="HV576" s="18" t="s">
        <v>53</v>
      </c>
      <c r="HW576" s="18" t="s">
        <v>53</v>
      </c>
      <c r="HX576" s="18" t="s">
        <v>53</v>
      </c>
      <c r="HY576" s="18" t="s">
        <v>53</v>
      </c>
      <c r="HZ576" s="18" t="s">
        <v>53</v>
      </c>
      <c r="IA576" s="18" t="s">
        <v>53</v>
      </c>
      <c r="IB576" s="18" t="s">
        <v>53</v>
      </c>
      <c r="IC576" s="18" t="s">
        <v>53</v>
      </c>
      <c r="ID576" s="18" t="s">
        <v>53</v>
      </c>
      <c r="IE576" s="18" t="s">
        <v>53</v>
      </c>
      <c r="IF576" s="18" t="s">
        <v>53</v>
      </c>
      <c r="IG576" s="18" t="s">
        <v>53</v>
      </c>
      <c r="IH576" s="18" t="s">
        <v>53</v>
      </c>
      <c r="II576" s="18" t="s">
        <v>53</v>
      </c>
      <c r="IJ576" s="18" t="s">
        <v>53</v>
      </c>
      <c r="IK576" s="18" t="s">
        <v>53</v>
      </c>
      <c r="IL576" s="18" t="s">
        <v>53</v>
      </c>
      <c r="IM576" s="18" t="s">
        <v>53</v>
      </c>
      <c r="IN576" s="18" t="s">
        <v>53</v>
      </c>
      <c r="IO576" s="18" t="s">
        <v>53</v>
      </c>
      <c r="IP576" s="18" t="s">
        <v>53</v>
      </c>
      <c r="IQ576" s="18" t="s">
        <v>53</v>
      </c>
      <c r="IR576" s="18" t="s">
        <v>53</v>
      </c>
      <c r="IS576" s="18" t="s">
        <v>53</v>
      </c>
      <c r="IT576" s="18" t="s">
        <v>53</v>
      </c>
      <c r="IU576" s="18" t="s">
        <v>53</v>
      </c>
      <c r="IV576" s="18" t="s">
        <v>53</v>
      </c>
      <c r="IW576" s="18" t="s">
        <v>53</v>
      </c>
      <c r="IX576" s="18" t="s">
        <v>53</v>
      </c>
      <c r="IY576" s="18" t="s">
        <v>53</v>
      </c>
      <c r="IZ576" s="18" t="s">
        <v>53</v>
      </c>
      <c r="JA576" s="18" t="s">
        <v>53</v>
      </c>
      <c r="JB576" s="18" t="s">
        <v>53</v>
      </c>
      <c r="JC576" s="18" t="s">
        <v>53</v>
      </c>
      <c r="JD576" s="18" t="s">
        <v>53</v>
      </c>
      <c r="JE576" s="18" t="s">
        <v>53</v>
      </c>
      <c r="JF576" s="18" t="s">
        <v>53</v>
      </c>
      <c r="JG576" s="18" t="s">
        <v>53</v>
      </c>
      <c r="JH576" s="18" t="s">
        <v>53</v>
      </c>
      <c r="JI576" s="18" t="s">
        <v>53</v>
      </c>
      <c r="JJ576" s="18" t="s">
        <v>53</v>
      </c>
      <c r="JK576" s="18" t="s">
        <v>53</v>
      </c>
      <c r="JL576" s="18" t="s">
        <v>53</v>
      </c>
      <c r="JM576" s="18" t="s">
        <v>53</v>
      </c>
      <c r="JN576" s="18" t="s">
        <v>53</v>
      </c>
      <c r="JO576" s="18" t="s">
        <v>53</v>
      </c>
      <c r="JP576" s="18" t="s">
        <v>53</v>
      </c>
      <c r="JQ576" s="18" t="s">
        <v>53</v>
      </c>
      <c r="JR576" s="18" t="s">
        <v>53</v>
      </c>
      <c r="JS576" s="18" t="s">
        <v>53</v>
      </c>
      <c r="JT576" s="18" t="s">
        <v>53</v>
      </c>
      <c r="JU576" s="18" t="s">
        <v>53</v>
      </c>
      <c r="JV576" s="18" t="s">
        <v>53</v>
      </c>
      <c r="JW576" s="18" t="s">
        <v>53</v>
      </c>
      <c r="JX576" s="18" t="s">
        <v>53</v>
      </c>
      <c r="JY576" s="18" t="s">
        <v>53</v>
      </c>
      <c r="JZ576" s="18" t="s">
        <v>53</v>
      </c>
      <c r="KA576" s="18" t="s">
        <v>53</v>
      </c>
      <c r="KB576" s="18" t="s">
        <v>53</v>
      </c>
      <c r="KC576" s="18" t="s">
        <v>53</v>
      </c>
      <c r="KD576" s="18" t="s">
        <v>53</v>
      </c>
      <c r="KE576" s="18" t="s">
        <v>53</v>
      </c>
      <c r="KF576" s="18" t="s">
        <v>53</v>
      </c>
      <c r="KG576" s="18" t="s">
        <v>53</v>
      </c>
      <c r="KH576" s="18" t="s">
        <v>53</v>
      </c>
      <c r="KI576" s="18" t="s">
        <v>53</v>
      </c>
      <c r="KJ576" s="18" t="s">
        <v>53</v>
      </c>
      <c r="KK576" s="18" t="s">
        <v>53</v>
      </c>
      <c r="KL576" s="18" t="s">
        <v>53</v>
      </c>
      <c r="KM576" s="18" t="s">
        <v>53</v>
      </c>
      <c r="KN576" s="18" t="s">
        <v>53</v>
      </c>
      <c r="KO576" s="18" t="s">
        <v>53</v>
      </c>
      <c r="KP576" s="18" t="s">
        <v>53</v>
      </c>
      <c r="KQ576" s="18" t="s">
        <v>53</v>
      </c>
      <c r="KR576" s="18" t="s">
        <v>53</v>
      </c>
      <c r="KS576" s="18" t="s">
        <v>53</v>
      </c>
      <c r="KT576" s="18" t="s">
        <v>53</v>
      </c>
      <c r="KU576" s="18" t="s">
        <v>53</v>
      </c>
      <c r="KV576" s="18" t="s">
        <v>53</v>
      </c>
      <c r="KW576" s="18" t="s">
        <v>53</v>
      </c>
      <c r="KX576" s="18" t="s">
        <v>53</v>
      </c>
      <c r="KY576" s="18" t="s">
        <v>53</v>
      </c>
      <c r="KZ576" s="18" t="s">
        <v>53</v>
      </c>
      <c r="LA576" s="18" t="s">
        <v>53</v>
      </c>
      <c r="LB576" s="18" t="s">
        <v>53</v>
      </c>
      <c r="LC576" s="18" t="s">
        <v>53</v>
      </c>
      <c r="LD576" s="18" t="s">
        <v>53</v>
      </c>
      <c r="LE576" s="18" t="s">
        <v>53</v>
      </c>
      <c r="LF576" s="18" t="s">
        <v>53</v>
      </c>
      <c r="LG576" s="18" t="s">
        <v>53</v>
      </c>
      <c r="LH576" s="18" t="s">
        <v>53</v>
      </c>
      <c r="LI576" s="18" t="s">
        <v>53</v>
      </c>
      <c r="LJ576" s="18" t="s">
        <v>53</v>
      </c>
      <c r="LK576" s="18" t="s">
        <v>53</v>
      </c>
      <c r="LL576" s="18" t="s">
        <v>53</v>
      </c>
      <c r="LM576" s="18" t="s">
        <v>53</v>
      </c>
      <c r="LN576" s="18" t="s">
        <v>53</v>
      </c>
      <c r="LO576" s="18" t="s">
        <v>53</v>
      </c>
      <c r="LP576" s="18" t="s">
        <v>53</v>
      </c>
      <c r="LQ576" s="18" t="s">
        <v>53</v>
      </c>
      <c r="LR576" s="18" t="s">
        <v>53</v>
      </c>
      <c r="LS576" s="18" t="s">
        <v>53</v>
      </c>
      <c r="LT576" s="18" t="s">
        <v>53</v>
      </c>
      <c r="LU576" s="18" t="s">
        <v>53</v>
      </c>
      <c r="LV576" s="18" t="s">
        <v>53</v>
      </c>
      <c r="LW576" s="18" t="s">
        <v>53</v>
      </c>
      <c r="LX576" s="18" t="s">
        <v>53</v>
      </c>
      <c r="LY576" s="18" t="s">
        <v>53</v>
      </c>
      <c r="LZ576" s="18" t="s">
        <v>53</v>
      </c>
      <c r="MA576" s="18" t="s">
        <v>53</v>
      </c>
      <c r="MB576" s="18" t="s">
        <v>53</v>
      </c>
      <c r="MC576" s="18" t="s">
        <v>53</v>
      </c>
      <c r="MD576" s="18" t="s">
        <v>53</v>
      </c>
      <c r="ME576" s="18" t="s">
        <v>53</v>
      </c>
      <c r="MF576" s="18" t="s">
        <v>53</v>
      </c>
      <c r="MG576" s="18" t="s">
        <v>53</v>
      </c>
      <c r="MH576" s="18" t="s">
        <v>53</v>
      </c>
      <c r="MI576" s="18" t="s">
        <v>53</v>
      </c>
      <c r="MJ576" s="18" t="s">
        <v>53</v>
      </c>
      <c r="MK576" s="18" t="s">
        <v>53</v>
      </c>
      <c r="ML576" s="18" t="s">
        <v>53</v>
      </c>
      <c r="MM576" s="18" t="s">
        <v>53</v>
      </c>
      <c r="MN576" s="18" t="s">
        <v>53</v>
      </c>
      <c r="MO576" s="18" t="s">
        <v>53</v>
      </c>
      <c r="MP576" s="18" t="s">
        <v>53</v>
      </c>
      <c r="MQ576" s="18" t="s">
        <v>53</v>
      </c>
      <c r="MR576" s="18" t="s">
        <v>53</v>
      </c>
      <c r="MS576" s="18" t="s">
        <v>53</v>
      </c>
      <c r="MT576" s="18" t="s">
        <v>53</v>
      </c>
      <c r="MU576" s="18" t="s">
        <v>53</v>
      </c>
      <c r="MV576" s="18" t="s">
        <v>53</v>
      </c>
      <c r="MW576" s="18" t="s">
        <v>53</v>
      </c>
      <c r="MX576" s="18" t="s">
        <v>53</v>
      </c>
      <c r="MY576" s="18" t="s">
        <v>53</v>
      </c>
      <c r="MZ576" s="18" t="s">
        <v>53</v>
      </c>
      <c r="NA576" s="18" t="s">
        <v>53</v>
      </c>
      <c r="NB576" s="18" t="s">
        <v>53</v>
      </c>
      <c r="NC576" s="18" t="s">
        <v>53</v>
      </c>
      <c r="ND576" s="18" t="s">
        <v>53</v>
      </c>
      <c r="NE576" s="18" t="s">
        <v>53</v>
      </c>
      <c r="NF576" s="18" t="s">
        <v>53</v>
      </c>
      <c r="NG576" s="18" t="s">
        <v>53</v>
      </c>
      <c r="NH576" s="18" t="s">
        <v>53</v>
      </c>
      <c r="NI576" s="18" t="s">
        <v>53</v>
      </c>
      <c r="NJ576" s="18" t="s">
        <v>53</v>
      </c>
      <c r="NK576" s="18" t="s">
        <v>53</v>
      </c>
      <c r="NL576" s="18" t="s">
        <v>53</v>
      </c>
      <c r="NM576" s="18" t="s">
        <v>53</v>
      </c>
      <c r="NN576" s="18" t="s">
        <v>53</v>
      </c>
      <c r="NO576" s="18" t="s">
        <v>53</v>
      </c>
      <c r="NP576" s="18" t="s">
        <v>53</v>
      </c>
      <c r="NQ576" s="18" t="s">
        <v>53</v>
      </c>
      <c r="NR576" s="18" t="s">
        <v>53</v>
      </c>
      <c r="NS576" s="18" t="s">
        <v>53</v>
      </c>
      <c r="NT576" s="18" t="s">
        <v>53</v>
      </c>
      <c r="NU576" s="18" t="s">
        <v>53</v>
      </c>
      <c r="NV576" s="18" t="s">
        <v>53</v>
      </c>
      <c r="NW576" s="18" t="s">
        <v>53</v>
      </c>
      <c r="NX576" s="18" t="s">
        <v>53</v>
      </c>
      <c r="NY576" s="18" t="s">
        <v>53</v>
      </c>
      <c r="NZ576" s="18" t="s">
        <v>53</v>
      </c>
      <c r="OA576" s="18" t="s">
        <v>53</v>
      </c>
      <c r="OB576" s="18" t="s">
        <v>53</v>
      </c>
      <c r="OC576" s="18" t="s">
        <v>53</v>
      </c>
      <c r="OD576" s="18" t="s">
        <v>53</v>
      </c>
      <c r="OE576" s="18" t="s">
        <v>53</v>
      </c>
      <c r="OF576" s="18" t="s">
        <v>53</v>
      </c>
      <c r="OG576" s="18" t="s">
        <v>53</v>
      </c>
      <c r="OH576" s="18" t="s">
        <v>53</v>
      </c>
      <c r="OI576" s="18" t="s">
        <v>53</v>
      </c>
      <c r="OJ576" s="18" t="s">
        <v>53</v>
      </c>
      <c r="OK576" s="18" t="s">
        <v>53</v>
      </c>
      <c r="OL576" s="18" t="s">
        <v>53</v>
      </c>
      <c r="OM576" s="18" t="s">
        <v>53</v>
      </c>
      <c r="ON576" s="18" t="s">
        <v>53</v>
      </c>
      <c r="OO576" s="18" t="s">
        <v>53</v>
      </c>
      <c r="OP576" s="18" t="s">
        <v>53</v>
      </c>
      <c r="OQ576" s="18" t="s">
        <v>53</v>
      </c>
      <c r="OR576" s="18" t="s">
        <v>53</v>
      </c>
      <c r="OS576" s="18" t="s">
        <v>53</v>
      </c>
      <c r="OT576" s="18" t="s">
        <v>53</v>
      </c>
      <c r="OU576" s="18" t="s">
        <v>53</v>
      </c>
      <c r="OV576" s="18" t="s">
        <v>53</v>
      </c>
      <c r="OW576" s="18" t="s">
        <v>53</v>
      </c>
      <c r="OX576" s="18" t="s">
        <v>53</v>
      </c>
      <c r="OY576" s="18" t="s">
        <v>53</v>
      </c>
      <c r="OZ576" s="18" t="s">
        <v>53</v>
      </c>
      <c r="PA576" s="18" t="s">
        <v>53</v>
      </c>
      <c r="PB576" s="18" t="s">
        <v>53</v>
      </c>
      <c r="PC576" s="18" t="s">
        <v>53</v>
      </c>
      <c r="PD576" s="18" t="s">
        <v>53</v>
      </c>
      <c r="PE576" s="18" t="s">
        <v>53</v>
      </c>
      <c r="PF576" s="18" t="s">
        <v>53</v>
      </c>
      <c r="PG576" s="18" t="s">
        <v>53</v>
      </c>
      <c r="PH576" s="18" t="s">
        <v>53</v>
      </c>
      <c r="PI576" s="18" t="s">
        <v>53</v>
      </c>
      <c r="PJ576" s="18" t="s">
        <v>53</v>
      </c>
      <c r="PK576" s="18" t="s">
        <v>53</v>
      </c>
      <c r="PL576" s="18" t="s">
        <v>53</v>
      </c>
      <c r="PM576" s="18" t="s">
        <v>53</v>
      </c>
      <c r="PN576" s="18" t="s">
        <v>53</v>
      </c>
      <c r="PO576" s="18" t="s">
        <v>53</v>
      </c>
      <c r="PP576" s="18" t="s">
        <v>53</v>
      </c>
      <c r="PQ576" s="18" t="s">
        <v>53</v>
      </c>
      <c r="PR576" s="18" t="s">
        <v>53</v>
      </c>
      <c r="PS576" s="18" t="s">
        <v>53</v>
      </c>
      <c r="PT576" s="18" t="s">
        <v>53</v>
      </c>
      <c r="PU576" s="18" t="s">
        <v>53</v>
      </c>
      <c r="PV576" s="18" t="s">
        <v>53</v>
      </c>
      <c r="PW576" s="18" t="s">
        <v>53</v>
      </c>
      <c r="PX576" s="18" t="s">
        <v>53</v>
      </c>
      <c r="PY576" s="18" t="s">
        <v>53</v>
      </c>
      <c r="PZ576" s="18" t="s">
        <v>53</v>
      </c>
      <c r="QA576" s="18" t="s">
        <v>53</v>
      </c>
      <c r="QB576" s="18" t="s">
        <v>53</v>
      </c>
      <c r="QC576" s="18" t="s">
        <v>53</v>
      </c>
      <c r="QD576" s="18" t="s">
        <v>53</v>
      </c>
      <c r="QE576" s="18" t="s">
        <v>53</v>
      </c>
      <c r="QF576" s="18" t="s">
        <v>53</v>
      </c>
      <c r="QG576" s="18" t="s">
        <v>53</v>
      </c>
      <c r="QH576" s="18" t="s">
        <v>53</v>
      </c>
      <c r="QI576" s="18" t="s">
        <v>53</v>
      </c>
      <c r="QJ576" s="18" t="s">
        <v>53</v>
      </c>
      <c r="QK576" s="18" t="s">
        <v>53</v>
      </c>
      <c r="QL576" s="18" t="s">
        <v>53</v>
      </c>
      <c r="QM576" s="18" t="s">
        <v>53</v>
      </c>
      <c r="QN576" s="18" t="s">
        <v>53</v>
      </c>
      <c r="QO576" s="18" t="s">
        <v>53</v>
      </c>
      <c r="QP576" s="18" t="s">
        <v>53</v>
      </c>
      <c r="QQ576" s="18" t="s">
        <v>53</v>
      </c>
      <c r="QR576" s="18" t="s">
        <v>53</v>
      </c>
      <c r="QS576" s="18" t="s">
        <v>53</v>
      </c>
      <c r="QT576" s="18" t="s">
        <v>53</v>
      </c>
      <c r="QU576" s="18" t="s">
        <v>53</v>
      </c>
      <c r="QV576" s="18" t="s">
        <v>53</v>
      </c>
      <c r="QW576" s="18" t="s">
        <v>53</v>
      </c>
      <c r="QX576" s="18" t="s">
        <v>53</v>
      </c>
      <c r="QY576" s="18" t="s">
        <v>53</v>
      </c>
      <c r="QZ576" s="18" t="s">
        <v>53</v>
      </c>
      <c r="RA576" s="18" t="s">
        <v>53</v>
      </c>
      <c r="RB576" s="18" t="s">
        <v>53</v>
      </c>
      <c r="RC576" s="18" t="s">
        <v>53</v>
      </c>
      <c r="RD576" s="18" t="s">
        <v>53</v>
      </c>
      <c r="RE576" s="18" t="s">
        <v>53</v>
      </c>
      <c r="RF576" s="18" t="s">
        <v>53</v>
      </c>
      <c r="RG576" s="18" t="s">
        <v>53</v>
      </c>
      <c r="RH576" s="18" t="s">
        <v>53</v>
      </c>
      <c r="RI576" s="18" t="s">
        <v>53</v>
      </c>
      <c r="RJ576" s="18" t="s">
        <v>53</v>
      </c>
      <c r="RK576" s="18" t="s">
        <v>53</v>
      </c>
      <c r="RL576" s="18" t="s">
        <v>53</v>
      </c>
      <c r="RM576" s="18" t="s">
        <v>53</v>
      </c>
      <c r="RN576" s="18" t="s">
        <v>53</v>
      </c>
      <c r="RO576" s="18" t="s">
        <v>53</v>
      </c>
      <c r="RP576" s="18" t="s">
        <v>53</v>
      </c>
      <c r="RQ576" s="18" t="s">
        <v>53</v>
      </c>
      <c r="RR576" s="18" t="s">
        <v>53</v>
      </c>
      <c r="RS576" s="18" t="s">
        <v>53</v>
      </c>
      <c r="RT576" s="18" t="s">
        <v>53</v>
      </c>
      <c r="RU576" s="18" t="s">
        <v>53</v>
      </c>
      <c r="RV576" s="18" t="s">
        <v>53</v>
      </c>
      <c r="RW576" s="18" t="s">
        <v>53</v>
      </c>
      <c r="RX576" s="18" t="s">
        <v>53</v>
      </c>
      <c r="RY576" s="18" t="s">
        <v>53</v>
      </c>
      <c r="RZ576" s="18" t="s">
        <v>53</v>
      </c>
      <c r="SA576" s="18" t="s">
        <v>53</v>
      </c>
      <c r="SB576" s="18" t="s">
        <v>53</v>
      </c>
      <c r="SC576" s="18" t="s">
        <v>53</v>
      </c>
      <c r="SD576" s="18" t="s">
        <v>53</v>
      </c>
      <c r="SE576" s="18" t="s">
        <v>53</v>
      </c>
      <c r="SF576" s="18" t="s">
        <v>53</v>
      </c>
      <c r="SG576" s="18" t="s">
        <v>53</v>
      </c>
      <c r="SH576" s="18" t="s">
        <v>53</v>
      </c>
      <c r="SI576" s="18" t="s">
        <v>53</v>
      </c>
      <c r="SJ576" s="18" t="s">
        <v>53</v>
      </c>
      <c r="SK576" s="18" t="s">
        <v>53</v>
      </c>
      <c r="SL576" s="18" t="s">
        <v>53</v>
      </c>
      <c r="SM576" s="18" t="s">
        <v>53</v>
      </c>
      <c r="SN576" s="18" t="s">
        <v>53</v>
      </c>
      <c r="SO576" s="18" t="s">
        <v>53</v>
      </c>
      <c r="SP576" s="18" t="s">
        <v>53</v>
      </c>
      <c r="SQ576" s="18" t="s">
        <v>53</v>
      </c>
      <c r="SR576" s="18" t="s">
        <v>53</v>
      </c>
      <c r="SS576" s="18" t="s">
        <v>53</v>
      </c>
      <c r="ST576" s="18" t="s">
        <v>53</v>
      </c>
      <c r="SU576" s="18" t="s">
        <v>53</v>
      </c>
      <c r="SV576" s="18" t="s">
        <v>53</v>
      </c>
      <c r="SW576" s="18" t="s">
        <v>53</v>
      </c>
      <c r="SX576" s="18" t="s">
        <v>53</v>
      </c>
      <c r="SY576" s="18" t="s">
        <v>53</v>
      </c>
      <c r="SZ576" s="18" t="s">
        <v>53</v>
      </c>
      <c r="TA576" s="18" t="s">
        <v>53</v>
      </c>
      <c r="TB576" s="18" t="s">
        <v>53</v>
      </c>
      <c r="TC576" s="18" t="s">
        <v>53</v>
      </c>
      <c r="TD576" s="18" t="s">
        <v>53</v>
      </c>
      <c r="TE576" s="18" t="s">
        <v>53</v>
      </c>
      <c r="TF576" s="18" t="s">
        <v>53</v>
      </c>
      <c r="TG576" s="18" t="s">
        <v>53</v>
      </c>
      <c r="TH576" s="18" t="s">
        <v>53</v>
      </c>
      <c r="TI576" s="18" t="s">
        <v>53</v>
      </c>
      <c r="TJ576" s="18" t="s">
        <v>53</v>
      </c>
      <c r="TK576" s="18" t="s">
        <v>53</v>
      </c>
      <c r="TL576" s="18" t="s">
        <v>53</v>
      </c>
      <c r="TM576" s="18" t="s">
        <v>53</v>
      </c>
      <c r="TN576" s="18" t="s">
        <v>53</v>
      </c>
      <c r="TO576" s="18" t="s">
        <v>53</v>
      </c>
      <c r="TP576" s="18" t="s">
        <v>53</v>
      </c>
      <c r="TQ576" s="18" t="s">
        <v>53</v>
      </c>
      <c r="TR576" s="18" t="s">
        <v>53</v>
      </c>
      <c r="TS576" s="18" t="s">
        <v>53</v>
      </c>
      <c r="TT576" s="18" t="s">
        <v>53</v>
      </c>
      <c r="TU576" s="18" t="s">
        <v>53</v>
      </c>
      <c r="TV576" s="18" t="s">
        <v>53</v>
      </c>
      <c r="TW576" s="18" t="s">
        <v>53</v>
      </c>
      <c r="TX576" s="18" t="s">
        <v>53</v>
      </c>
      <c r="TY576" s="18" t="s">
        <v>53</v>
      </c>
      <c r="TZ576" s="18" t="s">
        <v>53</v>
      </c>
      <c r="UA576" s="18" t="s">
        <v>53</v>
      </c>
      <c r="UB576" s="18" t="s">
        <v>53</v>
      </c>
      <c r="UC576" s="18" t="s">
        <v>53</v>
      </c>
      <c r="UD576" s="18" t="s">
        <v>53</v>
      </c>
      <c r="UE576" s="18" t="s">
        <v>53</v>
      </c>
      <c r="UF576" s="18" t="s">
        <v>53</v>
      </c>
      <c r="UG576" s="18" t="s">
        <v>53</v>
      </c>
      <c r="UH576" s="18" t="s">
        <v>53</v>
      </c>
      <c r="UI576" s="18" t="s">
        <v>53</v>
      </c>
      <c r="UJ576" s="18" t="s">
        <v>53</v>
      </c>
      <c r="UK576" s="18" t="s">
        <v>53</v>
      </c>
      <c r="UL576" s="18" t="s">
        <v>53</v>
      </c>
      <c r="UM576" s="18" t="s">
        <v>53</v>
      </c>
      <c r="UN576" s="18" t="s">
        <v>53</v>
      </c>
      <c r="UO576" s="18" t="s">
        <v>53</v>
      </c>
      <c r="UP576" s="18" t="s">
        <v>53</v>
      </c>
      <c r="UQ576" s="18" t="s">
        <v>53</v>
      </c>
      <c r="UR576" s="18" t="s">
        <v>53</v>
      </c>
      <c r="US576" s="18" t="s">
        <v>53</v>
      </c>
      <c r="UT576" s="18" t="s">
        <v>53</v>
      </c>
      <c r="UU576" s="18" t="s">
        <v>53</v>
      </c>
      <c r="UV576" s="18" t="s">
        <v>53</v>
      </c>
      <c r="UW576" s="18" t="s">
        <v>53</v>
      </c>
      <c r="UX576" s="18" t="s">
        <v>53</v>
      </c>
      <c r="UY576" s="18" t="s">
        <v>53</v>
      </c>
      <c r="UZ576" s="18" t="s">
        <v>53</v>
      </c>
      <c r="VA576" s="18" t="s">
        <v>53</v>
      </c>
      <c r="VB576" s="18" t="s">
        <v>53</v>
      </c>
      <c r="VC576" s="18" t="s">
        <v>53</v>
      </c>
      <c r="VD576" s="18" t="s">
        <v>53</v>
      </c>
      <c r="VE576" s="18" t="s">
        <v>53</v>
      </c>
      <c r="VF576" s="18" t="s">
        <v>53</v>
      </c>
      <c r="VG576" s="18" t="s">
        <v>53</v>
      </c>
      <c r="VH576" s="18" t="s">
        <v>53</v>
      </c>
      <c r="VI576" s="18" t="s">
        <v>53</v>
      </c>
      <c r="VJ576" s="18" t="s">
        <v>53</v>
      </c>
      <c r="VK576" s="18" t="s">
        <v>53</v>
      </c>
      <c r="VL576" s="18" t="s">
        <v>53</v>
      </c>
      <c r="VM576" s="18" t="s">
        <v>53</v>
      </c>
      <c r="VN576" s="18" t="s">
        <v>53</v>
      </c>
      <c r="VO576" s="18" t="s">
        <v>53</v>
      </c>
      <c r="VP576" s="18" t="s">
        <v>53</v>
      </c>
      <c r="VQ576" s="18" t="s">
        <v>53</v>
      </c>
      <c r="VR576" s="18" t="s">
        <v>53</v>
      </c>
      <c r="VS576" s="18" t="s">
        <v>53</v>
      </c>
      <c r="VT576" s="18" t="s">
        <v>53</v>
      </c>
      <c r="VU576" s="18" t="s">
        <v>53</v>
      </c>
      <c r="VV576" s="18" t="s">
        <v>53</v>
      </c>
      <c r="VW576" s="18" t="s">
        <v>53</v>
      </c>
      <c r="VX576" s="18" t="s">
        <v>53</v>
      </c>
      <c r="VY576" s="18" t="s">
        <v>53</v>
      </c>
      <c r="VZ576" s="18" t="s">
        <v>53</v>
      </c>
      <c r="WA576" s="18" t="s">
        <v>53</v>
      </c>
      <c r="WB576" s="18" t="s">
        <v>53</v>
      </c>
      <c r="WC576" s="18" t="s">
        <v>53</v>
      </c>
      <c r="WD576" s="18" t="s">
        <v>53</v>
      </c>
      <c r="WE576" s="18" t="s">
        <v>53</v>
      </c>
      <c r="WF576" s="18" t="s">
        <v>53</v>
      </c>
      <c r="WG576" s="18" t="s">
        <v>53</v>
      </c>
      <c r="WH576" s="18" t="s">
        <v>53</v>
      </c>
      <c r="WI576" s="18" t="s">
        <v>53</v>
      </c>
      <c r="WJ576" s="18" t="s">
        <v>53</v>
      </c>
      <c r="WK576" s="18" t="s">
        <v>53</v>
      </c>
      <c r="WL576" s="18" t="s">
        <v>53</v>
      </c>
      <c r="WM576" s="18" t="s">
        <v>53</v>
      </c>
      <c r="WN576" s="18" t="s">
        <v>53</v>
      </c>
      <c r="WO576" s="18" t="s">
        <v>53</v>
      </c>
      <c r="WP576" s="18" t="s">
        <v>53</v>
      </c>
      <c r="WQ576" s="18" t="s">
        <v>53</v>
      </c>
      <c r="WR576" s="18" t="s">
        <v>53</v>
      </c>
      <c r="WS576" s="18" t="s">
        <v>53</v>
      </c>
      <c r="WT576" s="18" t="s">
        <v>53</v>
      </c>
      <c r="WU576" s="18" t="s">
        <v>53</v>
      </c>
      <c r="WV576" s="18" t="s">
        <v>53</v>
      </c>
      <c r="WW576" s="18" t="s">
        <v>53</v>
      </c>
      <c r="WX576" s="18" t="s">
        <v>53</v>
      </c>
      <c r="WY576" s="18" t="s">
        <v>53</v>
      </c>
      <c r="WZ576" s="18" t="s">
        <v>53</v>
      </c>
      <c r="XA576" s="18" t="s">
        <v>53</v>
      </c>
      <c r="XB576" s="18" t="s">
        <v>53</v>
      </c>
      <c r="XC576" s="18" t="s">
        <v>53</v>
      </c>
      <c r="XD576" s="18" t="s">
        <v>53</v>
      </c>
      <c r="XE576" s="18" t="s">
        <v>53</v>
      </c>
      <c r="XF576" s="18" t="s">
        <v>53</v>
      </c>
      <c r="XG576" s="18" t="s">
        <v>53</v>
      </c>
      <c r="XH576" s="18" t="s">
        <v>53</v>
      </c>
      <c r="XI576" s="18" t="s">
        <v>53</v>
      </c>
      <c r="XJ576" s="18" t="s">
        <v>53</v>
      </c>
      <c r="XK576" s="18" t="s">
        <v>53</v>
      </c>
      <c r="XL576" s="18" t="s">
        <v>53</v>
      </c>
      <c r="XM576" s="18" t="s">
        <v>53</v>
      </c>
      <c r="XN576" s="18" t="s">
        <v>53</v>
      </c>
      <c r="XO576" s="18" t="s">
        <v>53</v>
      </c>
      <c r="XP576" s="18" t="s">
        <v>53</v>
      </c>
      <c r="XQ576" s="18" t="s">
        <v>53</v>
      </c>
      <c r="XR576" s="18" t="s">
        <v>53</v>
      </c>
      <c r="XS576" s="18" t="s">
        <v>53</v>
      </c>
      <c r="XT576" s="18" t="s">
        <v>53</v>
      </c>
      <c r="XU576" s="18" t="s">
        <v>53</v>
      </c>
      <c r="XV576" s="18" t="s">
        <v>53</v>
      </c>
      <c r="XW576" s="18" t="s">
        <v>53</v>
      </c>
      <c r="XX576" s="18" t="s">
        <v>53</v>
      </c>
      <c r="XY576" s="18" t="s">
        <v>53</v>
      </c>
      <c r="XZ576" s="18" t="s">
        <v>53</v>
      </c>
      <c r="YA576" s="18" t="s">
        <v>53</v>
      </c>
      <c r="YB576" s="18" t="s">
        <v>53</v>
      </c>
      <c r="YC576" s="18" t="s">
        <v>53</v>
      </c>
      <c r="YD576" s="18" t="s">
        <v>53</v>
      </c>
      <c r="YE576" s="18" t="s">
        <v>53</v>
      </c>
      <c r="YF576" s="18" t="s">
        <v>53</v>
      </c>
      <c r="YG576" s="18" t="s">
        <v>53</v>
      </c>
      <c r="YH576" s="18" t="s">
        <v>53</v>
      </c>
      <c r="YI576" s="18" t="s">
        <v>53</v>
      </c>
      <c r="YJ576" s="18" t="s">
        <v>53</v>
      </c>
      <c r="YK576" s="18" t="s">
        <v>53</v>
      </c>
      <c r="YL576" s="18" t="s">
        <v>53</v>
      </c>
      <c r="YM576" s="18" t="s">
        <v>53</v>
      </c>
      <c r="YN576" s="18" t="s">
        <v>53</v>
      </c>
      <c r="YO576" s="18" t="s">
        <v>53</v>
      </c>
      <c r="YP576" s="18" t="s">
        <v>53</v>
      </c>
      <c r="YQ576" s="18" t="s">
        <v>53</v>
      </c>
      <c r="YR576" s="18" t="s">
        <v>53</v>
      </c>
      <c r="YS576" s="18" t="s">
        <v>53</v>
      </c>
      <c r="YT576" s="18" t="s">
        <v>53</v>
      </c>
      <c r="YU576" s="18" t="s">
        <v>53</v>
      </c>
      <c r="YV576" s="18" t="s">
        <v>53</v>
      </c>
      <c r="YW576" s="18" t="s">
        <v>53</v>
      </c>
      <c r="YX576" s="18" t="s">
        <v>53</v>
      </c>
      <c r="YY576" s="18" t="s">
        <v>53</v>
      </c>
      <c r="YZ576" s="18" t="s">
        <v>53</v>
      </c>
      <c r="ZA576" s="18" t="s">
        <v>53</v>
      </c>
      <c r="ZB576" s="18" t="s">
        <v>53</v>
      </c>
      <c r="ZC576" s="18" t="s">
        <v>53</v>
      </c>
      <c r="ZD576" s="18" t="s">
        <v>53</v>
      </c>
      <c r="ZE576" s="18" t="s">
        <v>53</v>
      </c>
      <c r="ZF576" s="18" t="s">
        <v>53</v>
      </c>
      <c r="ZG576" s="18" t="s">
        <v>53</v>
      </c>
      <c r="ZH576" s="18" t="s">
        <v>53</v>
      </c>
      <c r="ZI576" s="18" t="s">
        <v>53</v>
      </c>
      <c r="ZJ576" s="18" t="s">
        <v>53</v>
      </c>
      <c r="ZK576" s="18" t="s">
        <v>53</v>
      </c>
      <c r="ZL576" s="18" t="s">
        <v>53</v>
      </c>
      <c r="ZM576" s="18" t="s">
        <v>53</v>
      </c>
      <c r="ZN576" s="18" t="s">
        <v>53</v>
      </c>
      <c r="ZO576" s="18" t="s">
        <v>53</v>
      </c>
      <c r="ZP576" s="18" t="s">
        <v>53</v>
      </c>
      <c r="ZQ576" s="18" t="s">
        <v>53</v>
      </c>
      <c r="ZR576" s="18" t="s">
        <v>53</v>
      </c>
      <c r="ZS576" s="18" t="s">
        <v>53</v>
      </c>
      <c r="ZT576" s="18" t="s">
        <v>53</v>
      </c>
      <c r="ZU576" s="18" t="s">
        <v>53</v>
      </c>
      <c r="ZV576" s="18" t="s">
        <v>53</v>
      </c>
      <c r="ZW576" s="18" t="s">
        <v>53</v>
      </c>
      <c r="ZX576" s="18" t="s">
        <v>53</v>
      </c>
      <c r="ZY576" s="18" t="s">
        <v>53</v>
      </c>
      <c r="ZZ576" s="18" t="s">
        <v>53</v>
      </c>
      <c r="AAA576" s="18" t="s">
        <v>53</v>
      </c>
      <c r="AAB576" s="18" t="s">
        <v>53</v>
      </c>
      <c r="AAC576" s="18" t="s">
        <v>53</v>
      </c>
      <c r="AAD576" s="18" t="s">
        <v>53</v>
      </c>
      <c r="AAE576" s="18" t="s">
        <v>53</v>
      </c>
      <c r="AAF576" s="18" t="s">
        <v>53</v>
      </c>
      <c r="AAG576" s="18" t="s">
        <v>53</v>
      </c>
      <c r="AAH576" s="18" t="s">
        <v>53</v>
      </c>
      <c r="AAI576" s="18" t="s">
        <v>53</v>
      </c>
      <c r="AAJ576" s="18" t="s">
        <v>53</v>
      </c>
      <c r="AAK576" s="18" t="s">
        <v>53</v>
      </c>
      <c r="AAL576" s="18" t="s">
        <v>53</v>
      </c>
      <c r="AAM576" s="18" t="s">
        <v>53</v>
      </c>
      <c r="AAN576" s="18" t="s">
        <v>53</v>
      </c>
      <c r="AAO576" s="18" t="s">
        <v>53</v>
      </c>
      <c r="AAP576" s="18" t="s">
        <v>53</v>
      </c>
      <c r="AAQ576" s="18" t="s">
        <v>53</v>
      </c>
      <c r="AAR576" s="18" t="s">
        <v>53</v>
      </c>
      <c r="AAS576" s="18" t="s">
        <v>53</v>
      </c>
      <c r="AAT576" s="18" t="s">
        <v>53</v>
      </c>
      <c r="AAU576" s="18" t="s">
        <v>53</v>
      </c>
      <c r="AAV576" s="18" t="s">
        <v>53</v>
      </c>
      <c r="AAW576" s="18" t="s">
        <v>53</v>
      </c>
      <c r="AAX576" s="18" t="s">
        <v>53</v>
      </c>
      <c r="AAY576" s="18" t="s">
        <v>53</v>
      </c>
      <c r="AAZ576" s="18" t="s">
        <v>53</v>
      </c>
      <c r="ABA576" s="18" t="s">
        <v>53</v>
      </c>
      <c r="ABB576" s="18" t="s">
        <v>53</v>
      </c>
      <c r="ABC576" s="18" t="s">
        <v>53</v>
      </c>
      <c r="ABD576" s="18" t="s">
        <v>53</v>
      </c>
      <c r="ABE576" s="18" t="s">
        <v>53</v>
      </c>
      <c r="ABF576" s="18" t="s">
        <v>53</v>
      </c>
      <c r="ABG576" s="18" t="s">
        <v>53</v>
      </c>
      <c r="ABH576" s="18" t="s">
        <v>53</v>
      </c>
      <c r="ABI576" s="18" t="s">
        <v>53</v>
      </c>
      <c r="ABJ576" s="18" t="s">
        <v>53</v>
      </c>
      <c r="ABK576" s="18" t="s">
        <v>53</v>
      </c>
      <c r="ABL576" s="18" t="s">
        <v>53</v>
      </c>
      <c r="ABM576" s="18" t="s">
        <v>53</v>
      </c>
      <c r="ABN576" s="18" t="s">
        <v>53</v>
      </c>
      <c r="ABO576" s="18" t="s">
        <v>53</v>
      </c>
      <c r="ABP576" s="18" t="s">
        <v>53</v>
      </c>
      <c r="ABQ576" s="18" t="s">
        <v>53</v>
      </c>
      <c r="ABR576" s="18" t="s">
        <v>53</v>
      </c>
      <c r="ABS576" s="18" t="s">
        <v>53</v>
      </c>
      <c r="ABT576" s="18" t="s">
        <v>53</v>
      </c>
      <c r="ABU576" s="18" t="s">
        <v>53</v>
      </c>
      <c r="ABV576" s="18" t="s">
        <v>53</v>
      </c>
      <c r="ABW576" s="18" t="s">
        <v>53</v>
      </c>
      <c r="ABX576" s="18" t="s">
        <v>53</v>
      </c>
      <c r="ABY576" s="18" t="s">
        <v>53</v>
      </c>
      <c r="ABZ576" s="18" t="s">
        <v>53</v>
      </c>
      <c r="ACA576" s="18" t="s">
        <v>53</v>
      </c>
      <c r="ACB576" s="18" t="s">
        <v>53</v>
      </c>
      <c r="ACC576" s="18" t="s">
        <v>53</v>
      </c>
      <c r="ACD576" s="18" t="s">
        <v>53</v>
      </c>
      <c r="ACE576" s="18" t="s">
        <v>53</v>
      </c>
      <c r="ACF576" s="18" t="s">
        <v>53</v>
      </c>
      <c r="ACG576" s="18" t="s">
        <v>53</v>
      </c>
      <c r="ACH576" s="18" t="s">
        <v>53</v>
      </c>
      <c r="ACI576" s="18" t="s">
        <v>53</v>
      </c>
      <c r="ACJ576" s="18" t="s">
        <v>53</v>
      </c>
      <c r="ACK576" s="18" t="s">
        <v>53</v>
      </c>
      <c r="ACL576" s="18" t="s">
        <v>53</v>
      </c>
      <c r="ACM576" s="18" t="s">
        <v>53</v>
      </c>
      <c r="ACN576" s="18" t="s">
        <v>53</v>
      </c>
      <c r="ACO576" s="18" t="s">
        <v>53</v>
      </c>
      <c r="ACP576" s="18" t="s">
        <v>53</v>
      </c>
      <c r="ACQ576" s="18" t="s">
        <v>53</v>
      </c>
      <c r="ACR576" s="18" t="s">
        <v>53</v>
      </c>
      <c r="ACS576" s="18" t="s">
        <v>53</v>
      </c>
      <c r="ACT576" s="18" t="s">
        <v>53</v>
      </c>
      <c r="ACU576" s="18" t="s">
        <v>53</v>
      </c>
      <c r="ACV576" s="18" t="s">
        <v>53</v>
      </c>
      <c r="ACW576" s="18" t="s">
        <v>53</v>
      </c>
      <c r="ACX576" s="18" t="s">
        <v>53</v>
      </c>
      <c r="ACY576" s="18" t="s">
        <v>53</v>
      </c>
      <c r="ACZ576" s="18" t="s">
        <v>53</v>
      </c>
      <c r="ADA576" s="18" t="s">
        <v>53</v>
      </c>
      <c r="ADB576" s="18" t="s">
        <v>53</v>
      </c>
      <c r="ADC576" s="18" t="s">
        <v>53</v>
      </c>
      <c r="ADD576" s="18" t="s">
        <v>53</v>
      </c>
      <c r="ADE576" s="18" t="s">
        <v>53</v>
      </c>
      <c r="ADF576" s="18" t="s">
        <v>53</v>
      </c>
      <c r="ADG576" s="18" t="s">
        <v>53</v>
      </c>
      <c r="ADH576" s="18" t="s">
        <v>53</v>
      </c>
      <c r="ADI576" s="18" t="s">
        <v>53</v>
      </c>
      <c r="ADJ576" s="18" t="s">
        <v>53</v>
      </c>
      <c r="ADK576" s="18" t="s">
        <v>53</v>
      </c>
      <c r="ADL576" s="18" t="s">
        <v>53</v>
      </c>
      <c r="ADM576" s="18" t="s">
        <v>53</v>
      </c>
      <c r="ADN576" s="18" t="s">
        <v>53</v>
      </c>
      <c r="ADO576" s="18" t="s">
        <v>53</v>
      </c>
      <c r="ADP576" s="18" t="s">
        <v>53</v>
      </c>
      <c r="ADQ576" s="18" t="s">
        <v>53</v>
      </c>
      <c r="ADR576" s="18" t="s">
        <v>53</v>
      </c>
      <c r="ADS576" s="18" t="s">
        <v>53</v>
      </c>
      <c r="ADT576" s="18" t="s">
        <v>53</v>
      </c>
      <c r="ADU576" s="18" t="s">
        <v>53</v>
      </c>
      <c r="ADV576" s="18" t="s">
        <v>53</v>
      </c>
      <c r="ADW576" s="18" t="s">
        <v>53</v>
      </c>
      <c r="ADX576" s="18" t="s">
        <v>53</v>
      </c>
      <c r="ADY576" s="18" t="s">
        <v>53</v>
      </c>
      <c r="ADZ576" s="18" t="s">
        <v>53</v>
      </c>
      <c r="AEA576" s="18" t="s">
        <v>53</v>
      </c>
      <c r="AEB576" s="18" t="s">
        <v>53</v>
      </c>
      <c r="AEC576" s="18" t="s">
        <v>53</v>
      </c>
      <c r="AED576" s="18" t="s">
        <v>53</v>
      </c>
      <c r="AEE576" s="18" t="s">
        <v>53</v>
      </c>
      <c r="AEF576" s="18" t="s">
        <v>53</v>
      </c>
      <c r="AEG576" s="18" t="s">
        <v>53</v>
      </c>
      <c r="AEH576" s="18" t="s">
        <v>53</v>
      </c>
      <c r="AEI576" s="18" t="s">
        <v>53</v>
      </c>
      <c r="AEJ576" s="18" t="s">
        <v>53</v>
      </c>
      <c r="AEK576" s="18" t="s">
        <v>53</v>
      </c>
      <c r="AEL576" s="18" t="s">
        <v>53</v>
      </c>
      <c r="AEM576" s="18" t="s">
        <v>53</v>
      </c>
      <c r="AEN576" s="18" t="s">
        <v>53</v>
      </c>
      <c r="AEO576" s="18" t="s">
        <v>53</v>
      </c>
      <c r="AEP576" s="18" t="s">
        <v>53</v>
      </c>
      <c r="AEQ576" s="18" t="s">
        <v>53</v>
      </c>
      <c r="AER576" s="18" t="s">
        <v>53</v>
      </c>
      <c r="AES576" s="18" t="s">
        <v>53</v>
      </c>
      <c r="AET576" s="18" t="s">
        <v>53</v>
      </c>
      <c r="AEU576" s="18" t="s">
        <v>53</v>
      </c>
      <c r="AEV576" s="18" t="s">
        <v>53</v>
      </c>
      <c r="AEW576" s="18" t="s">
        <v>53</v>
      </c>
      <c r="AEX576" s="18" t="s">
        <v>53</v>
      </c>
      <c r="AEY576" s="18" t="s">
        <v>53</v>
      </c>
      <c r="AEZ576" s="18" t="s">
        <v>53</v>
      </c>
      <c r="AFA576" s="18" t="s">
        <v>53</v>
      </c>
      <c r="AFB576" s="18" t="s">
        <v>53</v>
      </c>
      <c r="AFC576" s="18" t="s">
        <v>53</v>
      </c>
      <c r="AFD576" s="18" t="s">
        <v>53</v>
      </c>
      <c r="AFE576" s="18" t="s">
        <v>53</v>
      </c>
      <c r="AFF576" s="18" t="s">
        <v>53</v>
      </c>
      <c r="AFG576" s="18" t="s">
        <v>53</v>
      </c>
      <c r="AFH576" s="18" t="s">
        <v>53</v>
      </c>
      <c r="AFI576" s="18" t="s">
        <v>53</v>
      </c>
      <c r="AFJ576" s="18" t="s">
        <v>53</v>
      </c>
      <c r="AFK576" s="18" t="s">
        <v>53</v>
      </c>
      <c r="AFL576" s="18" t="s">
        <v>53</v>
      </c>
      <c r="AFM576" s="18" t="s">
        <v>53</v>
      </c>
      <c r="AFN576" s="18" t="s">
        <v>53</v>
      </c>
      <c r="AFO576" s="18" t="s">
        <v>53</v>
      </c>
      <c r="AFP576" s="18" t="s">
        <v>53</v>
      </c>
      <c r="AFQ576" s="18" t="s">
        <v>53</v>
      </c>
      <c r="AFR576" s="18" t="s">
        <v>53</v>
      </c>
      <c r="AFS576" s="18" t="s">
        <v>53</v>
      </c>
      <c r="AFT576" s="18" t="s">
        <v>53</v>
      </c>
      <c r="AFU576" s="18" t="s">
        <v>53</v>
      </c>
      <c r="AFV576" s="18" t="s">
        <v>53</v>
      </c>
      <c r="AFW576" s="18" t="s">
        <v>53</v>
      </c>
      <c r="AFX576" s="18" t="s">
        <v>53</v>
      </c>
      <c r="AFY576" s="18" t="s">
        <v>53</v>
      </c>
      <c r="AFZ576" s="18" t="s">
        <v>53</v>
      </c>
      <c r="AGA576" s="18" t="s">
        <v>53</v>
      </c>
      <c r="AGB576" s="18" t="s">
        <v>53</v>
      </c>
      <c r="AGC576" s="18" t="s">
        <v>53</v>
      </c>
      <c r="AGD576" s="18" t="s">
        <v>53</v>
      </c>
      <c r="AGE576" s="18" t="s">
        <v>53</v>
      </c>
      <c r="AGF576" s="18" t="s">
        <v>53</v>
      </c>
      <c r="AGG576" s="18" t="s">
        <v>53</v>
      </c>
      <c r="AGH576" s="18" t="s">
        <v>53</v>
      </c>
      <c r="AGI576" s="18" t="s">
        <v>53</v>
      </c>
      <c r="AGJ576" s="18" t="s">
        <v>53</v>
      </c>
      <c r="AGK576" s="18" t="s">
        <v>53</v>
      </c>
      <c r="AGL576" s="18" t="s">
        <v>53</v>
      </c>
      <c r="AGM576" s="18" t="s">
        <v>53</v>
      </c>
      <c r="AGN576" s="18" t="s">
        <v>53</v>
      </c>
      <c r="AGO576" s="18" t="s">
        <v>53</v>
      </c>
      <c r="AGP576" s="18" t="s">
        <v>53</v>
      </c>
      <c r="AGQ576" s="18" t="s">
        <v>53</v>
      </c>
      <c r="AGR576" s="18" t="s">
        <v>53</v>
      </c>
      <c r="AGS576" s="18" t="s">
        <v>53</v>
      </c>
      <c r="AGT576" s="18" t="s">
        <v>53</v>
      </c>
      <c r="AGU576" s="18" t="s">
        <v>53</v>
      </c>
      <c r="AGV576" s="18" t="s">
        <v>53</v>
      </c>
      <c r="AGW576" s="18" t="s">
        <v>53</v>
      </c>
      <c r="AGX576" s="18" t="s">
        <v>53</v>
      </c>
      <c r="AGY576" s="18" t="s">
        <v>53</v>
      </c>
      <c r="AGZ576" s="18" t="s">
        <v>53</v>
      </c>
      <c r="AHA576" s="18" t="s">
        <v>53</v>
      </c>
      <c r="AHB576" s="18" t="s">
        <v>53</v>
      </c>
      <c r="AHC576" s="18" t="s">
        <v>53</v>
      </c>
      <c r="AHD576" s="18" t="s">
        <v>53</v>
      </c>
      <c r="AHE576" s="18" t="s">
        <v>53</v>
      </c>
      <c r="AHF576" s="18" t="s">
        <v>53</v>
      </c>
      <c r="AHG576" s="18" t="s">
        <v>53</v>
      </c>
      <c r="AHH576" s="18" t="s">
        <v>53</v>
      </c>
      <c r="AHI576" s="18" t="s">
        <v>53</v>
      </c>
      <c r="AHJ576" s="18" t="s">
        <v>53</v>
      </c>
      <c r="AHK576" s="18" t="s">
        <v>53</v>
      </c>
      <c r="AHL576" s="18" t="s">
        <v>53</v>
      </c>
      <c r="AHM576" s="18" t="s">
        <v>53</v>
      </c>
      <c r="AHN576" s="18" t="s">
        <v>53</v>
      </c>
      <c r="AHO576" s="18" t="s">
        <v>53</v>
      </c>
      <c r="AHP576" s="18" t="s">
        <v>53</v>
      </c>
      <c r="AHQ576" s="18" t="s">
        <v>53</v>
      </c>
      <c r="AHR576" s="18" t="s">
        <v>53</v>
      </c>
      <c r="AHS576" s="18" t="s">
        <v>53</v>
      </c>
      <c r="AHT576" s="18" t="s">
        <v>53</v>
      </c>
      <c r="AHU576" s="18" t="s">
        <v>53</v>
      </c>
      <c r="AHV576" s="18" t="s">
        <v>53</v>
      </c>
      <c r="AHW576" s="18" t="s">
        <v>53</v>
      </c>
      <c r="AHX576" s="18" t="s">
        <v>53</v>
      </c>
      <c r="AHY576" s="18" t="s">
        <v>53</v>
      </c>
      <c r="AHZ576" s="18" t="s">
        <v>53</v>
      </c>
      <c r="AIA576" s="18" t="s">
        <v>53</v>
      </c>
      <c r="AIB576" s="18" t="s">
        <v>53</v>
      </c>
      <c r="AIC576" s="18" t="s">
        <v>53</v>
      </c>
      <c r="AID576" s="18" t="s">
        <v>53</v>
      </c>
      <c r="AIE576" s="18" t="s">
        <v>53</v>
      </c>
      <c r="AIF576" s="18" t="s">
        <v>53</v>
      </c>
      <c r="AIG576" s="18" t="s">
        <v>53</v>
      </c>
      <c r="AIH576" s="18" t="s">
        <v>53</v>
      </c>
      <c r="AII576" s="18" t="s">
        <v>53</v>
      </c>
      <c r="AIJ576" s="18" t="s">
        <v>53</v>
      </c>
      <c r="AIK576" s="18" t="s">
        <v>53</v>
      </c>
      <c r="AIL576" s="18" t="s">
        <v>53</v>
      </c>
      <c r="AIM576" s="18" t="s">
        <v>53</v>
      </c>
      <c r="AIN576" s="18" t="s">
        <v>53</v>
      </c>
      <c r="AIO576" s="18" t="s">
        <v>53</v>
      </c>
      <c r="AIP576" s="18" t="s">
        <v>53</v>
      </c>
      <c r="AIQ576" s="18" t="s">
        <v>53</v>
      </c>
      <c r="AIR576" s="18" t="s">
        <v>53</v>
      </c>
      <c r="AIS576" s="18" t="s">
        <v>53</v>
      </c>
      <c r="AIT576" s="18" t="s">
        <v>53</v>
      </c>
      <c r="AIU576" s="18" t="s">
        <v>53</v>
      </c>
      <c r="AIV576" s="18" t="s">
        <v>53</v>
      </c>
      <c r="AIW576" s="18" t="s">
        <v>53</v>
      </c>
      <c r="AIX576" s="18" t="s">
        <v>53</v>
      </c>
      <c r="AIY576" s="18" t="s">
        <v>53</v>
      </c>
      <c r="AIZ576" s="18" t="s">
        <v>53</v>
      </c>
      <c r="AJA576" s="18" t="s">
        <v>53</v>
      </c>
      <c r="AJB576" s="18" t="s">
        <v>53</v>
      </c>
      <c r="AJC576" s="18" t="s">
        <v>53</v>
      </c>
      <c r="AJD576" s="18" t="s">
        <v>53</v>
      </c>
      <c r="AJE576" s="18" t="s">
        <v>53</v>
      </c>
      <c r="AJF576" s="18" t="s">
        <v>53</v>
      </c>
      <c r="AJG576" s="18" t="s">
        <v>53</v>
      </c>
      <c r="AJH576" s="18" t="s">
        <v>53</v>
      </c>
      <c r="AJI576" s="18" t="s">
        <v>53</v>
      </c>
      <c r="AJJ576" s="18" t="s">
        <v>53</v>
      </c>
      <c r="AJK576" s="18" t="s">
        <v>53</v>
      </c>
      <c r="AJL576" s="18" t="s">
        <v>53</v>
      </c>
      <c r="AJM576" s="18" t="s">
        <v>53</v>
      </c>
      <c r="AJN576" s="18" t="s">
        <v>53</v>
      </c>
      <c r="AJO576" s="18" t="s">
        <v>53</v>
      </c>
      <c r="AJP576" s="18" t="s">
        <v>53</v>
      </c>
      <c r="AJQ576" s="18" t="s">
        <v>53</v>
      </c>
      <c r="AJR576" s="18" t="s">
        <v>53</v>
      </c>
      <c r="AJS576" s="18" t="s">
        <v>53</v>
      </c>
      <c r="AJT576" s="18" t="s">
        <v>53</v>
      </c>
      <c r="AJU576" s="18" t="s">
        <v>53</v>
      </c>
      <c r="AJV576" s="18" t="s">
        <v>53</v>
      </c>
      <c r="AJW576" s="18" t="s">
        <v>53</v>
      </c>
      <c r="AJX576" s="18" t="s">
        <v>53</v>
      </c>
      <c r="AJY576" s="18" t="s">
        <v>53</v>
      </c>
      <c r="AJZ576" s="18" t="s">
        <v>53</v>
      </c>
      <c r="AKA576" s="18" t="s">
        <v>53</v>
      </c>
      <c r="AKB576" s="18" t="s">
        <v>53</v>
      </c>
      <c r="AKC576" s="18" t="s">
        <v>53</v>
      </c>
      <c r="AKD576" s="18" t="s">
        <v>53</v>
      </c>
      <c r="AKE576" s="18" t="s">
        <v>53</v>
      </c>
      <c r="AKF576" s="18" t="s">
        <v>53</v>
      </c>
      <c r="AKG576" s="18" t="s">
        <v>53</v>
      </c>
      <c r="AKH576" s="18" t="s">
        <v>53</v>
      </c>
      <c r="AKI576" s="18" t="s">
        <v>53</v>
      </c>
      <c r="AKJ576" s="18" t="s">
        <v>53</v>
      </c>
      <c r="AKK576" s="18" t="s">
        <v>53</v>
      </c>
      <c r="AKL576" s="18" t="s">
        <v>53</v>
      </c>
      <c r="AKM576" s="18" t="s">
        <v>53</v>
      </c>
      <c r="AKN576" s="18" t="s">
        <v>53</v>
      </c>
      <c r="AKO576" s="18" t="s">
        <v>53</v>
      </c>
      <c r="AKP576" s="18" t="s">
        <v>53</v>
      </c>
      <c r="AKQ576" s="18" t="s">
        <v>53</v>
      </c>
      <c r="AKR576" s="18" t="s">
        <v>53</v>
      </c>
      <c r="AKS576" s="18" t="s">
        <v>53</v>
      </c>
      <c r="AKT576" s="18" t="s">
        <v>53</v>
      </c>
      <c r="AKU576" s="18" t="s">
        <v>53</v>
      </c>
      <c r="AKV576" s="18" t="s">
        <v>53</v>
      </c>
      <c r="AKW576" s="18" t="s">
        <v>53</v>
      </c>
      <c r="AKX576" s="18" t="s">
        <v>53</v>
      </c>
      <c r="AKY576" s="18" t="s">
        <v>53</v>
      </c>
      <c r="AKZ576" s="18" t="s">
        <v>53</v>
      </c>
      <c r="ALA576" s="18" t="s">
        <v>53</v>
      </c>
      <c r="ALB576" s="18" t="s">
        <v>53</v>
      </c>
      <c r="ALC576" s="18" t="s">
        <v>53</v>
      </c>
      <c r="ALD576" s="18" t="s">
        <v>53</v>
      </c>
      <c r="ALE576" s="18" t="s">
        <v>53</v>
      </c>
      <c r="ALF576" s="18" t="s">
        <v>53</v>
      </c>
      <c r="ALG576" s="18" t="s">
        <v>53</v>
      </c>
      <c r="ALH576" s="18" t="s">
        <v>53</v>
      </c>
      <c r="ALI576" s="18" t="s">
        <v>53</v>
      </c>
      <c r="ALJ576" s="18" t="s">
        <v>53</v>
      </c>
      <c r="ALK576" s="18" t="s">
        <v>53</v>
      </c>
      <c r="ALL576" s="18" t="s">
        <v>53</v>
      </c>
      <c r="ALM576" s="18" t="s">
        <v>53</v>
      </c>
      <c r="ALN576" s="18" t="s">
        <v>53</v>
      </c>
      <c r="ALO576" s="18" t="s">
        <v>53</v>
      </c>
      <c r="ALP576" s="18" t="s">
        <v>53</v>
      </c>
      <c r="ALQ576" s="18" t="s">
        <v>53</v>
      </c>
      <c r="ALR576" s="18" t="s">
        <v>53</v>
      </c>
      <c r="ALS576" s="18" t="s">
        <v>53</v>
      </c>
      <c r="ALT576" s="18" t="s">
        <v>53</v>
      </c>
      <c r="ALU576" s="18" t="s">
        <v>53</v>
      </c>
      <c r="ALV576" s="18" t="s">
        <v>53</v>
      </c>
      <c r="ALW576" s="18" t="s">
        <v>53</v>
      </c>
      <c r="ALX576" s="18" t="s">
        <v>53</v>
      </c>
      <c r="ALY576" s="18" t="s">
        <v>53</v>
      </c>
      <c r="ALZ576" s="18" t="s">
        <v>53</v>
      </c>
      <c r="AMA576" s="18" t="s">
        <v>53</v>
      </c>
      <c r="AMB576" s="18" t="s">
        <v>53</v>
      </c>
      <c r="AMC576" s="18" t="s">
        <v>53</v>
      </c>
      <c r="AMD576" s="18" t="s">
        <v>53</v>
      </c>
      <c r="AME576" s="18" t="s">
        <v>53</v>
      </c>
      <c r="AMF576" s="18" t="s">
        <v>53</v>
      </c>
      <c r="AMG576" s="18" t="s">
        <v>53</v>
      </c>
      <c r="AMH576" s="18" t="s">
        <v>53</v>
      </c>
      <c r="AMI576" s="18" t="s">
        <v>53</v>
      </c>
      <c r="AMJ576" s="18" t="s">
        <v>53</v>
      </c>
      <c r="AMK576" s="18" t="s">
        <v>53</v>
      </c>
      <c r="AML576" s="18" t="s">
        <v>53</v>
      </c>
      <c r="AMM576" s="18" t="s">
        <v>53</v>
      </c>
      <c r="AMN576" s="18" t="s">
        <v>53</v>
      </c>
      <c r="AMO576" s="18" t="s">
        <v>53</v>
      </c>
      <c r="AMP576" s="18" t="s">
        <v>53</v>
      </c>
      <c r="AMQ576" s="18" t="s">
        <v>53</v>
      </c>
      <c r="AMR576" s="18" t="s">
        <v>53</v>
      </c>
      <c r="AMS576" s="18" t="s">
        <v>53</v>
      </c>
      <c r="AMT576" s="18" t="s">
        <v>53</v>
      </c>
      <c r="AMU576" s="18" t="s">
        <v>53</v>
      </c>
      <c r="AMV576" s="18" t="s">
        <v>53</v>
      </c>
      <c r="AMW576" s="18" t="s">
        <v>53</v>
      </c>
      <c r="AMX576" s="18" t="s">
        <v>53</v>
      </c>
      <c r="AMY576" s="18" t="s">
        <v>53</v>
      </c>
      <c r="AMZ576" s="18" t="s">
        <v>53</v>
      </c>
      <c r="ANA576" s="18" t="s">
        <v>53</v>
      </c>
      <c r="ANB576" s="18" t="s">
        <v>53</v>
      </c>
      <c r="ANC576" s="18" t="s">
        <v>53</v>
      </c>
      <c r="AND576" s="18" t="s">
        <v>53</v>
      </c>
      <c r="ANE576" s="18" t="s">
        <v>53</v>
      </c>
      <c r="ANF576" s="18" t="s">
        <v>53</v>
      </c>
      <c r="ANG576" s="18" t="s">
        <v>53</v>
      </c>
      <c r="ANH576" s="18" t="s">
        <v>53</v>
      </c>
      <c r="ANI576" s="18" t="s">
        <v>53</v>
      </c>
      <c r="ANJ576" s="18" t="s">
        <v>53</v>
      </c>
      <c r="ANK576" s="18" t="s">
        <v>53</v>
      </c>
      <c r="ANL576" s="18" t="s">
        <v>53</v>
      </c>
      <c r="ANM576" s="18" t="s">
        <v>53</v>
      </c>
      <c r="ANN576" s="18" t="s">
        <v>53</v>
      </c>
      <c r="ANO576" s="18" t="s">
        <v>53</v>
      </c>
      <c r="ANP576" s="18" t="s">
        <v>53</v>
      </c>
      <c r="ANQ576" s="18" t="s">
        <v>53</v>
      </c>
      <c r="ANR576" s="18" t="s">
        <v>53</v>
      </c>
      <c r="ANS576" s="18" t="s">
        <v>53</v>
      </c>
      <c r="ANT576" s="18" t="s">
        <v>53</v>
      </c>
      <c r="ANU576" s="18" t="s">
        <v>53</v>
      </c>
      <c r="ANV576" s="18" t="s">
        <v>53</v>
      </c>
      <c r="ANW576" s="18" t="s">
        <v>53</v>
      </c>
      <c r="ANX576" s="18" t="s">
        <v>53</v>
      </c>
      <c r="ANY576" s="18" t="s">
        <v>53</v>
      </c>
      <c r="ANZ576" s="18" t="s">
        <v>53</v>
      </c>
      <c r="AOA576" s="18" t="s">
        <v>53</v>
      </c>
      <c r="AOB576" s="18" t="s">
        <v>53</v>
      </c>
      <c r="AOC576" s="18" t="s">
        <v>53</v>
      </c>
      <c r="AOD576" s="18" t="s">
        <v>53</v>
      </c>
      <c r="AOE576" s="18" t="s">
        <v>53</v>
      </c>
      <c r="AOF576" s="18" t="s">
        <v>53</v>
      </c>
      <c r="AOG576" s="18" t="s">
        <v>53</v>
      </c>
      <c r="AOH576" s="18" t="s">
        <v>53</v>
      </c>
      <c r="AOI576" s="18" t="s">
        <v>53</v>
      </c>
      <c r="AOJ576" s="18" t="s">
        <v>53</v>
      </c>
      <c r="AOK576" s="18" t="s">
        <v>53</v>
      </c>
      <c r="AOL576" s="18" t="s">
        <v>53</v>
      </c>
      <c r="AOM576" s="18" t="s">
        <v>53</v>
      </c>
      <c r="AON576" s="18" t="s">
        <v>53</v>
      </c>
      <c r="AOO576" s="18" t="s">
        <v>53</v>
      </c>
      <c r="AOP576" s="18" t="s">
        <v>53</v>
      </c>
      <c r="AOQ576" s="18" t="s">
        <v>53</v>
      </c>
      <c r="AOR576" s="18" t="s">
        <v>53</v>
      </c>
      <c r="AOS576" s="18" t="s">
        <v>53</v>
      </c>
      <c r="AOT576" s="18" t="s">
        <v>53</v>
      </c>
      <c r="AOU576" s="18" t="s">
        <v>53</v>
      </c>
      <c r="AOV576" s="18" t="s">
        <v>53</v>
      </c>
      <c r="AOW576" s="18" t="s">
        <v>53</v>
      </c>
      <c r="AOX576" s="18" t="s">
        <v>53</v>
      </c>
      <c r="AOY576" s="18" t="s">
        <v>53</v>
      </c>
      <c r="AOZ576" s="18" t="s">
        <v>53</v>
      </c>
      <c r="APA576" s="18" t="s">
        <v>53</v>
      </c>
      <c r="APB576" s="18" t="s">
        <v>53</v>
      </c>
      <c r="APC576" s="18" t="s">
        <v>53</v>
      </c>
      <c r="APD576" s="18" t="s">
        <v>53</v>
      </c>
      <c r="APE576" s="18" t="s">
        <v>53</v>
      </c>
      <c r="APF576" s="18" t="s">
        <v>53</v>
      </c>
      <c r="APG576" s="18" t="s">
        <v>53</v>
      </c>
      <c r="APH576" s="18" t="s">
        <v>53</v>
      </c>
      <c r="API576" s="18" t="s">
        <v>53</v>
      </c>
      <c r="APJ576" s="18" t="s">
        <v>53</v>
      </c>
      <c r="APK576" s="18" t="s">
        <v>53</v>
      </c>
      <c r="APL576" s="18" t="s">
        <v>53</v>
      </c>
      <c r="APM576" s="18" t="s">
        <v>53</v>
      </c>
      <c r="APN576" s="18" t="s">
        <v>53</v>
      </c>
      <c r="APO576" s="18" t="s">
        <v>53</v>
      </c>
      <c r="APP576" s="18" t="s">
        <v>53</v>
      </c>
      <c r="APQ576" s="18" t="s">
        <v>53</v>
      </c>
      <c r="APR576" s="18" t="s">
        <v>53</v>
      </c>
      <c r="APS576" s="18" t="s">
        <v>53</v>
      </c>
      <c r="APT576" s="18" t="s">
        <v>53</v>
      </c>
      <c r="APU576" s="18" t="s">
        <v>53</v>
      </c>
      <c r="APV576" s="18" t="s">
        <v>53</v>
      </c>
      <c r="APW576" s="18" t="s">
        <v>53</v>
      </c>
      <c r="APX576" s="18" t="s">
        <v>53</v>
      </c>
      <c r="APY576" s="18" t="s">
        <v>53</v>
      </c>
      <c r="APZ576" s="18" t="s">
        <v>53</v>
      </c>
      <c r="AQA576" s="18" t="s">
        <v>53</v>
      </c>
      <c r="AQB576" s="18" t="s">
        <v>53</v>
      </c>
      <c r="AQC576" s="18" t="s">
        <v>53</v>
      </c>
      <c r="AQD576" s="18" t="s">
        <v>53</v>
      </c>
      <c r="AQE576" s="18" t="s">
        <v>53</v>
      </c>
      <c r="AQF576" s="18" t="s">
        <v>53</v>
      </c>
      <c r="AQG576" s="18" t="s">
        <v>53</v>
      </c>
      <c r="AQH576" s="18" t="s">
        <v>53</v>
      </c>
      <c r="AQI576" s="18" t="s">
        <v>53</v>
      </c>
      <c r="AQJ576" s="18" t="s">
        <v>53</v>
      </c>
      <c r="AQK576" s="18" t="s">
        <v>53</v>
      </c>
      <c r="AQL576" s="18" t="s">
        <v>53</v>
      </c>
      <c r="AQM576" s="18" t="s">
        <v>53</v>
      </c>
      <c r="AQN576" s="18" t="s">
        <v>53</v>
      </c>
      <c r="AQO576" s="18" t="s">
        <v>53</v>
      </c>
      <c r="AQP576" s="18" t="s">
        <v>53</v>
      </c>
      <c r="AQQ576" s="18" t="s">
        <v>53</v>
      </c>
      <c r="AQR576" s="18" t="s">
        <v>53</v>
      </c>
      <c r="AQS576" s="18" t="s">
        <v>53</v>
      </c>
      <c r="AQT576" s="18" t="s">
        <v>53</v>
      </c>
      <c r="AQU576" s="18" t="s">
        <v>53</v>
      </c>
      <c r="AQV576" s="18" t="s">
        <v>53</v>
      </c>
      <c r="AQW576" s="18" t="s">
        <v>53</v>
      </c>
      <c r="AQX576" s="18" t="s">
        <v>53</v>
      </c>
      <c r="AQY576" s="18" t="s">
        <v>53</v>
      </c>
      <c r="AQZ576" s="18" t="s">
        <v>53</v>
      </c>
      <c r="ARA576" s="18" t="s">
        <v>53</v>
      </c>
      <c r="ARB576" s="18" t="s">
        <v>53</v>
      </c>
      <c r="ARC576" s="18" t="s">
        <v>53</v>
      </c>
      <c r="ARD576" s="18" t="s">
        <v>53</v>
      </c>
      <c r="ARE576" s="18" t="s">
        <v>53</v>
      </c>
      <c r="ARF576" s="18" t="s">
        <v>53</v>
      </c>
      <c r="ARG576" s="18" t="s">
        <v>53</v>
      </c>
      <c r="ARH576" s="18" t="s">
        <v>53</v>
      </c>
      <c r="ARI576" s="18" t="s">
        <v>53</v>
      </c>
      <c r="ARJ576" s="18" t="s">
        <v>53</v>
      </c>
      <c r="ARK576" s="18" t="s">
        <v>53</v>
      </c>
      <c r="ARL576" s="18" t="s">
        <v>53</v>
      </c>
      <c r="ARM576" s="18" t="s">
        <v>53</v>
      </c>
      <c r="ARN576" s="18" t="s">
        <v>53</v>
      </c>
      <c r="ARO576" s="18" t="s">
        <v>53</v>
      </c>
      <c r="ARP576" s="18" t="s">
        <v>53</v>
      </c>
      <c r="ARQ576" s="18" t="s">
        <v>53</v>
      </c>
      <c r="ARR576" s="18" t="s">
        <v>53</v>
      </c>
      <c r="ARS576" s="18" t="s">
        <v>53</v>
      </c>
      <c r="ART576" s="18" t="s">
        <v>53</v>
      </c>
      <c r="ARU576" s="18" t="s">
        <v>53</v>
      </c>
      <c r="ARV576" s="18" t="s">
        <v>53</v>
      </c>
      <c r="ARW576" s="18" t="s">
        <v>53</v>
      </c>
      <c r="ARX576" s="18" t="s">
        <v>53</v>
      </c>
      <c r="ARY576" s="18" t="s">
        <v>53</v>
      </c>
      <c r="ARZ576" s="18" t="s">
        <v>53</v>
      </c>
      <c r="ASA576" s="18" t="s">
        <v>53</v>
      </c>
      <c r="ASB576" s="18" t="s">
        <v>53</v>
      </c>
      <c r="ASC576" s="18" t="s">
        <v>53</v>
      </c>
      <c r="ASD576" s="18" t="s">
        <v>53</v>
      </c>
      <c r="ASE576" s="18" t="s">
        <v>53</v>
      </c>
      <c r="ASF576" s="18" t="s">
        <v>53</v>
      </c>
      <c r="ASG576" s="18" t="s">
        <v>53</v>
      </c>
      <c r="ASH576" s="18" t="s">
        <v>53</v>
      </c>
      <c r="ASI576" s="18" t="s">
        <v>53</v>
      </c>
      <c r="ASJ576" s="18" t="s">
        <v>53</v>
      </c>
      <c r="ASK576" s="18" t="s">
        <v>53</v>
      </c>
      <c r="ASL576" s="18" t="s">
        <v>53</v>
      </c>
      <c r="ASM576" s="18" t="s">
        <v>53</v>
      </c>
      <c r="ASN576" s="18" t="s">
        <v>53</v>
      </c>
      <c r="ASO576" s="18" t="s">
        <v>53</v>
      </c>
      <c r="ASP576" s="18" t="s">
        <v>53</v>
      </c>
      <c r="ASQ576" s="18" t="s">
        <v>53</v>
      </c>
      <c r="ASR576" s="18" t="s">
        <v>53</v>
      </c>
      <c r="ASS576" s="18" t="s">
        <v>53</v>
      </c>
      <c r="AST576" s="18" t="s">
        <v>53</v>
      </c>
      <c r="ASU576" s="18" t="s">
        <v>53</v>
      </c>
      <c r="ASV576" s="18" t="s">
        <v>53</v>
      </c>
      <c r="ASW576" s="18" t="s">
        <v>53</v>
      </c>
      <c r="ASX576" s="18" t="s">
        <v>53</v>
      </c>
      <c r="ASY576" s="18" t="s">
        <v>53</v>
      </c>
      <c r="ASZ576" s="18" t="s">
        <v>53</v>
      </c>
      <c r="ATA576" s="18" t="s">
        <v>53</v>
      </c>
      <c r="ATB576" s="18" t="s">
        <v>53</v>
      </c>
      <c r="ATC576" s="18" t="s">
        <v>53</v>
      </c>
      <c r="ATD576" s="18" t="s">
        <v>53</v>
      </c>
      <c r="ATE576" s="18" t="s">
        <v>53</v>
      </c>
      <c r="ATF576" s="18" t="s">
        <v>53</v>
      </c>
      <c r="ATG576" s="18" t="s">
        <v>53</v>
      </c>
      <c r="ATH576" s="18" t="s">
        <v>53</v>
      </c>
      <c r="ATI576" s="18" t="s">
        <v>53</v>
      </c>
      <c r="ATJ576" s="18" t="s">
        <v>53</v>
      </c>
      <c r="ATK576" s="18" t="s">
        <v>53</v>
      </c>
      <c r="ATL576" s="18" t="s">
        <v>53</v>
      </c>
      <c r="ATM576" s="18" t="s">
        <v>53</v>
      </c>
      <c r="ATN576" s="18" t="s">
        <v>53</v>
      </c>
      <c r="ATO576" s="18" t="s">
        <v>53</v>
      </c>
      <c r="ATP576" s="18" t="s">
        <v>53</v>
      </c>
      <c r="ATQ576" s="18" t="s">
        <v>53</v>
      </c>
      <c r="ATR576" s="18" t="s">
        <v>53</v>
      </c>
      <c r="ATS576" s="18" t="s">
        <v>53</v>
      </c>
      <c r="ATT576" s="18" t="s">
        <v>53</v>
      </c>
      <c r="ATU576" s="18" t="s">
        <v>53</v>
      </c>
      <c r="ATV576" s="18" t="s">
        <v>53</v>
      </c>
      <c r="ATW576" s="18" t="s">
        <v>53</v>
      </c>
      <c r="ATX576" s="18" t="s">
        <v>53</v>
      </c>
      <c r="ATY576" s="18" t="s">
        <v>53</v>
      </c>
      <c r="ATZ576" s="18" t="s">
        <v>53</v>
      </c>
      <c r="AUA576" s="18" t="s">
        <v>53</v>
      </c>
      <c r="AUB576" s="18" t="s">
        <v>53</v>
      </c>
      <c r="AUC576" s="18" t="s">
        <v>53</v>
      </c>
      <c r="AUD576" s="18" t="s">
        <v>53</v>
      </c>
      <c r="AUE576" s="18" t="s">
        <v>53</v>
      </c>
      <c r="AUF576" s="18" t="s">
        <v>53</v>
      </c>
      <c r="AUG576" s="18" t="s">
        <v>53</v>
      </c>
      <c r="AUH576" s="18" t="s">
        <v>53</v>
      </c>
      <c r="AUI576" s="18" t="s">
        <v>53</v>
      </c>
      <c r="AUJ576" s="18" t="s">
        <v>53</v>
      </c>
      <c r="AUK576" s="18" t="s">
        <v>53</v>
      </c>
      <c r="AUL576" s="18" t="s">
        <v>53</v>
      </c>
      <c r="AUM576" s="18" t="s">
        <v>53</v>
      </c>
      <c r="AUN576" s="18" t="s">
        <v>53</v>
      </c>
      <c r="AUO576" s="18" t="s">
        <v>53</v>
      </c>
      <c r="AUP576" s="18" t="s">
        <v>53</v>
      </c>
      <c r="AUQ576" s="18" t="s">
        <v>53</v>
      </c>
      <c r="AUR576" s="18" t="s">
        <v>53</v>
      </c>
      <c r="AUS576" s="18" t="s">
        <v>53</v>
      </c>
      <c r="AUT576" s="18" t="s">
        <v>53</v>
      </c>
      <c r="AUU576" s="18" t="s">
        <v>53</v>
      </c>
      <c r="AUV576" s="18" t="s">
        <v>53</v>
      </c>
      <c r="AUW576" s="18" t="s">
        <v>53</v>
      </c>
      <c r="AUX576" s="18" t="s">
        <v>53</v>
      </c>
      <c r="AUY576" s="18" t="s">
        <v>53</v>
      </c>
      <c r="AUZ576" s="18" t="s">
        <v>53</v>
      </c>
      <c r="AVA576" s="18" t="s">
        <v>53</v>
      </c>
      <c r="AVB576" s="18" t="s">
        <v>53</v>
      </c>
      <c r="AVC576" s="18" t="s">
        <v>53</v>
      </c>
      <c r="AVD576" s="18" t="s">
        <v>53</v>
      </c>
      <c r="AVE576" s="18" t="s">
        <v>53</v>
      </c>
      <c r="AVF576" s="18" t="s">
        <v>53</v>
      </c>
      <c r="AVG576" s="18" t="s">
        <v>53</v>
      </c>
      <c r="AVH576" s="18" t="s">
        <v>53</v>
      </c>
      <c r="AVI576" s="18" t="s">
        <v>53</v>
      </c>
      <c r="AVJ576" s="18" t="s">
        <v>53</v>
      </c>
      <c r="AVK576" s="18" t="s">
        <v>53</v>
      </c>
      <c r="AVL576" s="18" t="s">
        <v>53</v>
      </c>
      <c r="AVM576" s="18" t="s">
        <v>53</v>
      </c>
      <c r="AVN576" s="18" t="s">
        <v>53</v>
      </c>
      <c r="AVO576" s="18" t="s">
        <v>53</v>
      </c>
      <c r="AVP576" s="18" t="s">
        <v>53</v>
      </c>
      <c r="AVQ576" s="18" t="s">
        <v>53</v>
      </c>
      <c r="AVR576" s="18" t="s">
        <v>53</v>
      </c>
      <c r="AVS576" s="18" t="s">
        <v>53</v>
      </c>
      <c r="AVT576" s="18" t="s">
        <v>53</v>
      </c>
      <c r="AVU576" s="18" t="s">
        <v>53</v>
      </c>
      <c r="AVV576" s="18" t="s">
        <v>53</v>
      </c>
      <c r="AVW576" s="18" t="s">
        <v>53</v>
      </c>
      <c r="AVX576" s="18" t="s">
        <v>53</v>
      </c>
      <c r="AVY576" s="18" t="s">
        <v>53</v>
      </c>
      <c r="AVZ576" s="18" t="s">
        <v>53</v>
      </c>
      <c r="AWA576" s="18" t="s">
        <v>53</v>
      </c>
      <c r="AWB576" s="18" t="s">
        <v>53</v>
      </c>
      <c r="AWC576" s="18" t="s">
        <v>53</v>
      </c>
      <c r="AWD576" s="18" t="s">
        <v>53</v>
      </c>
      <c r="AWE576" s="18" t="s">
        <v>53</v>
      </c>
      <c r="AWF576" s="18" t="s">
        <v>53</v>
      </c>
      <c r="AWG576" s="18" t="s">
        <v>53</v>
      </c>
      <c r="AWH576" s="18" t="s">
        <v>53</v>
      </c>
      <c r="AWI576" s="18" t="s">
        <v>53</v>
      </c>
      <c r="AWJ576" s="18" t="s">
        <v>53</v>
      </c>
      <c r="AWK576" s="18" t="s">
        <v>53</v>
      </c>
      <c r="AWL576" s="18" t="s">
        <v>53</v>
      </c>
      <c r="AWM576" s="18" t="s">
        <v>53</v>
      </c>
      <c r="AWN576" s="18" t="s">
        <v>53</v>
      </c>
      <c r="AWO576" s="18" t="s">
        <v>53</v>
      </c>
      <c r="AWP576" s="18" t="s">
        <v>53</v>
      </c>
      <c r="AWQ576" s="18" t="s">
        <v>53</v>
      </c>
      <c r="AWR576" s="18" t="s">
        <v>53</v>
      </c>
      <c r="AWS576" s="18" t="s">
        <v>53</v>
      </c>
      <c r="AWT576" s="18" t="s">
        <v>53</v>
      </c>
      <c r="AWU576" s="18" t="s">
        <v>53</v>
      </c>
      <c r="AWV576" s="18" t="s">
        <v>53</v>
      </c>
      <c r="AWW576" s="18" t="s">
        <v>53</v>
      </c>
      <c r="AWX576" s="18" t="s">
        <v>53</v>
      </c>
      <c r="AWY576" s="18" t="s">
        <v>53</v>
      </c>
      <c r="AWZ576" s="18" t="s">
        <v>53</v>
      </c>
      <c r="AXA576" s="18" t="s">
        <v>53</v>
      </c>
      <c r="AXB576" s="18" t="s">
        <v>53</v>
      </c>
      <c r="AXC576" s="18" t="s">
        <v>53</v>
      </c>
      <c r="AXD576" s="18" t="s">
        <v>53</v>
      </c>
      <c r="AXE576" s="18" t="s">
        <v>53</v>
      </c>
      <c r="AXF576" s="18" t="s">
        <v>53</v>
      </c>
      <c r="AXG576" s="18" t="s">
        <v>53</v>
      </c>
      <c r="AXH576" s="18" t="s">
        <v>53</v>
      </c>
      <c r="AXI576" s="18" t="s">
        <v>53</v>
      </c>
      <c r="AXJ576" s="18" t="s">
        <v>53</v>
      </c>
      <c r="AXK576" s="18" t="s">
        <v>53</v>
      </c>
      <c r="AXL576" s="18" t="s">
        <v>53</v>
      </c>
      <c r="AXM576" s="18" t="s">
        <v>53</v>
      </c>
      <c r="AXN576" s="18" t="s">
        <v>53</v>
      </c>
      <c r="AXO576" s="18" t="s">
        <v>53</v>
      </c>
      <c r="AXP576" s="18" t="s">
        <v>53</v>
      </c>
      <c r="AXQ576" s="18" t="s">
        <v>53</v>
      </c>
      <c r="AXR576" s="18" t="s">
        <v>53</v>
      </c>
      <c r="AXS576" s="18" t="s">
        <v>53</v>
      </c>
      <c r="AXT576" s="18" t="s">
        <v>53</v>
      </c>
      <c r="AXU576" s="18" t="s">
        <v>53</v>
      </c>
      <c r="AXV576" s="18" t="s">
        <v>53</v>
      </c>
      <c r="AXW576" s="18" t="s">
        <v>53</v>
      </c>
      <c r="AXX576" s="18" t="s">
        <v>53</v>
      </c>
      <c r="AXY576" s="18" t="s">
        <v>53</v>
      </c>
      <c r="AXZ576" s="18" t="s">
        <v>53</v>
      </c>
      <c r="AYA576" s="18" t="s">
        <v>53</v>
      </c>
      <c r="AYB576" s="18" t="s">
        <v>53</v>
      </c>
      <c r="AYC576" s="18" t="s">
        <v>53</v>
      </c>
      <c r="AYD576" s="18" t="s">
        <v>53</v>
      </c>
      <c r="AYE576" s="18" t="s">
        <v>53</v>
      </c>
      <c r="AYF576" s="18" t="s">
        <v>53</v>
      </c>
      <c r="AYG576" s="18" t="s">
        <v>53</v>
      </c>
      <c r="AYH576" s="18" t="s">
        <v>53</v>
      </c>
      <c r="AYI576" s="18" t="s">
        <v>53</v>
      </c>
      <c r="AYJ576" s="18" t="s">
        <v>53</v>
      </c>
      <c r="AYK576" s="18" t="s">
        <v>53</v>
      </c>
      <c r="AYL576" s="18" t="s">
        <v>53</v>
      </c>
      <c r="AYM576" s="18" t="s">
        <v>53</v>
      </c>
      <c r="AYN576" s="18" t="s">
        <v>53</v>
      </c>
      <c r="AYO576" s="18" t="s">
        <v>53</v>
      </c>
      <c r="AYP576" s="18" t="s">
        <v>53</v>
      </c>
      <c r="AYQ576" s="18" t="s">
        <v>53</v>
      </c>
      <c r="AYR576" s="18" t="s">
        <v>53</v>
      </c>
      <c r="AYS576" s="18" t="s">
        <v>53</v>
      </c>
      <c r="AYT576" s="18" t="s">
        <v>53</v>
      </c>
      <c r="AYU576" s="18" t="s">
        <v>53</v>
      </c>
      <c r="AYV576" s="18" t="s">
        <v>53</v>
      </c>
      <c r="AYW576" s="18" t="s">
        <v>53</v>
      </c>
      <c r="AYX576" s="18" t="s">
        <v>53</v>
      </c>
      <c r="AYY576" s="18" t="s">
        <v>53</v>
      </c>
      <c r="AYZ576" s="18" t="s">
        <v>53</v>
      </c>
      <c r="AZA576" s="18" t="s">
        <v>53</v>
      </c>
      <c r="AZB576" s="18" t="s">
        <v>53</v>
      </c>
      <c r="AZC576" s="18" t="s">
        <v>53</v>
      </c>
      <c r="AZD576" s="18" t="s">
        <v>53</v>
      </c>
      <c r="AZE576" s="18" t="s">
        <v>53</v>
      </c>
      <c r="AZF576" s="18" t="s">
        <v>53</v>
      </c>
      <c r="AZG576" s="18" t="s">
        <v>53</v>
      </c>
      <c r="AZH576" s="18" t="s">
        <v>53</v>
      </c>
      <c r="AZI576" s="18" t="s">
        <v>53</v>
      </c>
      <c r="AZJ576" s="18" t="s">
        <v>53</v>
      </c>
      <c r="AZK576" s="18" t="s">
        <v>53</v>
      </c>
      <c r="AZL576" s="18" t="s">
        <v>53</v>
      </c>
      <c r="AZM576" s="18" t="s">
        <v>53</v>
      </c>
      <c r="AZN576" s="18" t="s">
        <v>53</v>
      </c>
      <c r="AZO576" s="18" t="s">
        <v>53</v>
      </c>
      <c r="AZP576" s="18" t="s">
        <v>53</v>
      </c>
      <c r="AZQ576" s="18" t="s">
        <v>53</v>
      </c>
      <c r="AZR576" s="18" t="s">
        <v>53</v>
      </c>
      <c r="AZS576" s="18" t="s">
        <v>53</v>
      </c>
      <c r="AZT576" s="18" t="s">
        <v>53</v>
      </c>
      <c r="AZU576" s="18" t="s">
        <v>53</v>
      </c>
      <c r="AZV576" s="18" t="s">
        <v>53</v>
      </c>
      <c r="AZW576" s="18" t="s">
        <v>53</v>
      </c>
      <c r="AZX576" s="18" t="s">
        <v>53</v>
      </c>
      <c r="AZY576" s="18" t="s">
        <v>53</v>
      </c>
      <c r="AZZ576" s="18" t="s">
        <v>53</v>
      </c>
      <c r="BAA576" s="18" t="s">
        <v>53</v>
      </c>
      <c r="BAB576" s="18" t="s">
        <v>53</v>
      </c>
      <c r="BAC576" s="18" t="s">
        <v>53</v>
      </c>
      <c r="BAD576" s="18" t="s">
        <v>53</v>
      </c>
      <c r="BAE576" s="18" t="s">
        <v>53</v>
      </c>
      <c r="BAF576" s="18" t="s">
        <v>53</v>
      </c>
      <c r="BAG576" s="18" t="s">
        <v>53</v>
      </c>
      <c r="BAH576" s="18" t="s">
        <v>53</v>
      </c>
      <c r="BAI576" s="18" t="s">
        <v>53</v>
      </c>
      <c r="BAJ576" s="18" t="s">
        <v>53</v>
      </c>
      <c r="BAK576" s="18" t="s">
        <v>53</v>
      </c>
      <c r="BAL576" s="18" t="s">
        <v>53</v>
      </c>
      <c r="BAM576" s="18" t="s">
        <v>53</v>
      </c>
      <c r="BAN576" s="18" t="s">
        <v>53</v>
      </c>
      <c r="BAO576" s="18" t="s">
        <v>53</v>
      </c>
      <c r="BAP576" s="18" t="s">
        <v>53</v>
      </c>
      <c r="BAQ576" s="18" t="s">
        <v>53</v>
      </c>
      <c r="BAR576" s="18" t="s">
        <v>53</v>
      </c>
      <c r="BAS576" s="18" t="s">
        <v>53</v>
      </c>
      <c r="BAT576" s="18" t="s">
        <v>53</v>
      </c>
      <c r="BAU576" s="18" t="s">
        <v>53</v>
      </c>
      <c r="BAV576" s="18" t="s">
        <v>53</v>
      </c>
      <c r="BAW576" s="18" t="s">
        <v>53</v>
      </c>
      <c r="BAX576" s="18" t="s">
        <v>53</v>
      </c>
      <c r="BAY576" s="18" t="s">
        <v>53</v>
      </c>
      <c r="BAZ576" s="18" t="s">
        <v>53</v>
      </c>
      <c r="BBA576" s="18" t="s">
        <v>53</v>
      </c>
      <c r="BBB576" s="18" t="s">
        <v>53</v>
      </c>
      <c r="BBC576" s="18" t="s">
        <v>53</v>
      </c>
      <c r="BBD576" s="18" t="s">
        <v>53</v>
      </c>
      <c r="BBE576" s="18" t="s">
        <v>53</v>
      </c>
      <c r="BBF576" s="18" t="s">
        <v>53</v>
      </c>
      <c r="BBG576" s="18" t="s">
        <v>53</v>
      </c>
      <c r="BBH576" s="18" t="s">
        <v>53</v>
      </c>
      <c r="BBI576" s="18" t="s">
        <v>53</v>
      </c>
      <c r="BBJ576" s="18" t="s">
        <v>53</v>
      </c>
      <c r="BBK576" s="18" t="s">
        <v>53</v>
      </c>
      <c r="BBL576" s="18" t="s">
        <v>53</v>
      </c>
      <c r="BBM576" s="18" t="s">
        <v>53</v>
      </c>
      <c r="BBN576" s="18" t="s">
        <v>53</v>
      </c>
      <c r="BBO576" s="18" t="s">
        <v>53</v>
      </c>
      <c r="BBP576" s="18" t="s">
        <v>53</v>
      </c>
      <c r="BBQ576" s="18" t="s">
        <v>53</v>
      </c>
      <c r="BBR576" s="18" t="s">
        <v>53</v>
      </c>
      <c r="BBS576" s="18" t="s">
        <v>53</v>
      </c>
      <c r="BBT576" s="18" t="s">
        <v>53</v>
      </c>
      <c r="BBU576" s="18" t="s">
        <v>53</v>
      </c>
      <c r="BBV576" s="18" t="s">
        <v>53</v>
      </c>
      <c r="BBW576" s="18" t="s">
        <v>53</v>
      </c>
      <c r="BBX576" s="18" t="s">
        <v>53</v>
      </c>
      <c r="BBY576" s="18" t="s">
        <v>53</v>
      </c>
      <c r="BBZ576" s="18" t="s">
        <v>53</v>
      </c>
      <c r="BCA576" s="18" t="s">
        <v>53</v>
      </c>
      <c r="BCB576" s="18" t="s">
        <v>53</v>
      </c>
      <c r="BCC576" s="18" t="s">
        <v>53</v>
      </c>
      <c r="BCD576" s="18" t="s">
        <v>53</v>
      </c>
      <c r="BCE576" s="18" t="s">
        <v>53</v>
      </c>
      <c r="BCF576" s="18" t="s">
        <v>53</v>
      </c>
      <c r="BCG576" s="18" t="s">
        <v>53</v>
      </c>
      <c r="BCH576" s="18" t="s">
        <v>53</v>
      </c>
      <c r="BCI576" s="18" t="s">
        <v>53</v>
      </c>
      <c r="BCJ576" s="18" t="s">
        <v>53</v>
      </c>
      <c r="BCK576" s="18" t="s">
        <v>53</v>
      </c>
      <c r="BCL576" s="18" t="s">
        <v>53</v>
      </c>
      <c r="BCM576" s="18" t="s">
        <v>53</v>
      </c>
      <c r="BCN576" s="18" t="s">
        <v>53</v>
      </c>
      <c r="BCO576" s="18" t="s">
        <v>53</v>
      </c>
      <c r="BCP576" s="18" t="s">
        <v>53</v>
      </c>
      <c r="BCQ576" s="18" t="s">
        <v>53</v>
      </c>
      <c r="BCR576" s="18" t="s">
        <v>53</v>
      </c>
      <c r="BCS576" s="18" t="s">
        <v>53</v>
      </c>
      <c r="BCT576" s="18" t="s">
        <v>53</v>
      </c>
      <c r="BCU576" s="18" t="s">
        <v>53</v>
      </c>
      <c r="BCV576" s="18" t="s">
        <v>53</v>
      </c>
      <c r="BCW576" s="18" t="s">
        <v>53</v>
      </c>
      <c r="BCX576" s="18" t="s">
        <v>53</v>
      </c>
      <c r="BCY576" s="18" t="s">
        <v>53</v>
      </c>
      <c r="BCZ576" s="18" t="s">
        <v>53</v>
      </c>
      <c r="BDA576" s="18" t="s">
        <v>53</v>
      </c>
      <c r="BDB576" s="18" t="s">
        <v>53</v>
      </c>
      <c r="BDC576" s="18" t="s">
        <v>53</v>
      </c>
      <c r="BDD576" s="18" t="s">
        <v>53</v>
      </c>
      <c r="BDE576" s="18" t="s">
        <v>53</v>
      </c>
      <c r="BDF576" s="18" t="s">
        <v>53</v>
      </c>
      <c r="BDG576" s="18" t="s">
        <v>53</v>
      </c>
      <c r="BDH576" s="18" t="s">
        <v>53</v>
      </c>
      <c r="BDI576" s="18" t="s">
        <v>53</v>
      </c>
      <c r="BDJ576" s="18" t="s">
        <v>53</v>
      </c>
      <c r="BDK576" s="18" t="s">
        <v>53</v>
      </c>
      <c r="BDL576" s="18" t="s">
        <v>53</v>
      </c>
      <c r="BDM576" s="18" t="s">
        <v>53</v>
      </c>
      <c r="BDN576" s="18" t="s">
        <v>53</v>
      </c>
      <c r="BDO576" s="18" t="s">
        <v>53</v>
      </c>
      <c r="BDP576" s="18" t="s">
        <v>53</v>
      </c>
      <c r="BDQ576" s="18" t="s">
        <v>53</v>
      </c>
      <c r="BDR576" s="18" t="s">
        <v>53</v>
      </c>
      <c r="BDS576" s="18" t="s">
        <v>53</v>
      </c>
      <c r="BDT576" s="18" t="s">
        <v>53</v>
      </c>
      <c r="BDU576" s="18" t="s">
        <v>53</v>
      </c>
      <c r="BDV576" s="18" t="s">
        <v>53</v>
      </c>
      <c r="BDW576" s="18" t="s">
        <v>53</v>
      </c>
      <c r="BDX576" s="18" t="s">
        <v>53</v>
      </c>
      <c r="BDY576" s="18" t="s">
        <v>53</v>
      </c>
      <c r="BDZ576" s="18" t="s">
        <v>53</v>
      </c>
      <c r="BEA576" s="18" t="s">
        <v>53</v>
      </c>
      <c r="BEB576" s="18" t="s">
        <v>53</v>
      </c>
      <c r="BEC576" s="18" t="s">
        <v>53</v>
      </c>
      <c r="BED576" s="18" t="s">
        <v>53</v>
      </c>
      <c r="BEE576" s="18" t="s">
        <v>53</v>
      </c>
      <c r="BEF576" s="18" t="s">
        <v>53</v>
      </c>
      <c r="BEG576" s="18" t="s">
        <v>53</v>
      </c>
      <c r="BEH576" s="18" t="s">
        <v>53</v>
      </c>
      <c r="BEI576" s="18" t="s">
        <v>53</v>
      </c>
      <c r="BEJ576" s="18" t="s">
        <v>53</v>
      </c>
      <c r="BEK576" s="18" t="s">
        <v>53</v>
      </c>
      <c r="BEL576" s="18" t="s">
        <v>53</v>
      </c>
      <c r="BEM576" s="18" t="s">
        <v>53</v>
      </c>
      <c r="BEN576" s="18" t="s">
        <v>53</v>
      </c>
      <c r="BEO576" s="18" t="s">
        <v>53</v>
      </c>
      <c r="BEP576" s="18" t="s">
        <v>53</v>
      </c>
      <c r="BEQ576" s="18" t="s">
        <v>53</v>
      </c>
      <c r="BER576" s="18" t="s">
        <v>53</v>
      </c>
      <c r="BES576" s="18" t="s">
        <v>53</v>
      </c>
      <c r="BET576" s="18" t="s">
        <v>53</v>
      </c>
      <c r="BEU576" s="18" t="s">
        <v>53</v>
      </c>
      <c r="BEV576" s="18" t="s">
        <v>53</v>
      </c>
      <c r="BEW576" s="18" t="s">
        <v>53</v>
      </c>
      <c r="BEX576" s="18" t="s">
        <v>53</v>
      </c>
      <c r="BEY576" s="18" t="s">
        <v>53</v>
      </c>
      <c r="BEZ576" s="18" t="s">
        <v>53</v>
      </c>
      <c r="BFA576" s="18" t="s">
        <v>53</v>
      </c>
      <c r="BFB576" s="18" t="s">
        <v>53</v>
      </c>
      <c r="BFC576" s="18" t="s">
        <v>53</v>
      </c>
      <c r="BFD576" s="18" t="s">
        <v>53</v>
      </c>
      <c r="BFE576" s="18" t="s">
        <v>53</v>
      </c>
      <c r="BFF576" s="18" t="s">
        <v>53</v>
      </c>
      <c r="BFG576" s="18" t="s">
        <v>53</v>
      </c>
      <c r="BFH576" s="18" t="s">
        <v>53</v>
      </c>
      <c r="BFI576" s="18" t="s">
        <v>53</v>
      </c>
      <c r="BFJ576" s="18" t="s">
        <v>53</v>
      </c>
      <c r="BFK576" s="18" t="s">
        <v>53</v>
      </c>
      <c r="BFL576" s="18" t="s">
        <v>53</v>
      </c>
      <c r="BFM576" s="18" t="s">
        <v>53</v>
      </c>
      <c r="BFN576" s="18" t="s">
        <v>53</v>
      </c>
      <c r="BFO576" s="18" t="s">
        <v>53</v>
      </c>
      <c r="BFP576" s="18" t="s">
        <v>53</v>
      </c>
      <c r="BFQ576" s="18" t="s">
        <v>53</v>
      </c>
      <c r="BFR576" s="18" t="s">
        <v>53</v>
      </c>
      <c r="BFS576" s="18" t="s">
        <v>53</v>
      </c>
      <c r="BFT576" s="18" t="s">
        <v>53</v>
      </c>
      <c r="BFU576" s="18" t="s">
        <v>53</v>
      </c>
      <c r="BFV576" s="18" t="s">
        <v>53</v>
      </c>
      <c r="BFW576" s="18" t="s">
        <v>53</v>
      </c>
      <c r="BFX576" s="18" t="s">
        <v>53</v>
      </c>
      <c r="BFY576" s="18" t="s">
        <v>53</v>
      </c>
      <c r="BFZ576" s="18" t="s">
        <v>53</v>
      </c>
      <c r="BGA576" s="18" t="s">
        <v>53</v>
      </c>
      <c r="BGB576" s="18" t="s">
        <v>53</v>
      </c>
      <c r="BGC576" s="18" t="s">
        <v>53</v>
      </c>
      <c r="BGD576" s="18" t="s">
        <v>53</v>
      </c>
      <c r="BGE576" s="18" t="s">
        <v>53</v>
      </c>
      <c r="BGF576" s="18" t="s">
        <v>53</v>
      </c>
      <c r="BGG576" s="18" t="s">
        <v>53</v>
      </c>
      <c r="BGH576" s="18" t="s">
        <v>53</v>
      </c>
      <c r="BGI576" s="18" t="s">
        <v>53</v>
      </c>
      <c r="BGJ576" s="18" t="s">
        <v>53</v>
      </c>
      <c r="BGK576" s="18" t="s">
        <v>53</v>
      </c>
      <c r="BGL576" s="18" t="s">
        <v>53</v>
      </c>
      <c r="BGM576" s="18" t="s">
        <v>53</v>
      </c>
      <c r="BGN576" s="18" t="s">
        <v>53</v>
      </c>
      <c r="BGO576" s="18" t="s">
        <v>53</v>
      </c>
      <c r="BGP576" s="18" t="s">
        <v>53</v>
      </c>
      <c r="BGQ576" s="18" t="s">
        <v>53</v>
      </c>
      <c r="BGR576" s="18" t="s">
        <v>53</v>
      </c>
      <c r="BGS576" s="18" t="s">
        <v>53</v>
      </c>
      <c r="BGT576" s="18" t="s">
        <v>53</v>
      </c>
      <c r="BGU576" s="18" t="s">
        <v>53</v>
      </c>
      <c r="BGV576" s="18" t="s">
        <v>53</v>
      </c>
      <c r="BGW576" s="18" t="s">
        <v>53</v>
      </c>
      <c r="BGX576" s="18" t="s">
        <v>53</v>
      </c>
      <c r="BGY576" s="18" t="s">
        <v>53</v>
      </c>
      <c r="BGZ576" s="18" t="s">
        <v>53</v>
      </c>
      <c r="BHA576" s="18" t="s">
        <v>53</v>
      </c>
      <c r="BHB576" s="18" t="s">
        <v>53</v>
      </c>
      <c r="BHC576" s="18" t="s">
        <v>53</v>
      </c>
      <c r="BHD576" s="18" t="s">
        <v>53</v>
      </c>
      <c r="BHE576" s="18" t="s">
        <v>53</v>
      </c>
      <c r="BHF576" s="18" t="s">
        <v>53</v>
      </c>
      <c r="BHG576" s="18" t="s">
        <v>53</v>
      </c>
      <c r="BHH576" s="18" t="s">
        <v>53</v>
      </c>
      <c r="BHI576" s="18" t="s">
        <v>53</v>
      </c>
      <c r="BHJ576" s="18" t="s">
        <v>53</v>
      </c>
      <c r="BHK576" s="18" t="s">
        <v>53</v>
      </c>
      <c r="BHL576" s="18" t="s">
        <v>53</v>
      </c>
      <c r="BHM576" s="18" t="s">
        <v>53</v>
      </c>
      <c r="BHN576" s="18" t="s">
        <v>53</v>
      </c>
      <c r="BHO576" s="18" t="s">
        <v>53</v>
      </c>
      <c r="BHP576" s="18" t="s">
        <v>53</v>
      </c>
      <c r="BHQ576" s="18" t="s">
        <v>53</v>
      </c>
      <c r="BHR576" s="18" t="s">
        <v>53</v>
      </c>
      <c r="BHS576" s="18" t="s">
        <v>53</v>
      </c>
      <c r="BHT576" s="18" t="s">
        <v>53</v>
      </c>
      <c r="BHU576" s="18" t="s">
        <v>53</v>
      </c>
      <c r="BHV576" s="18" t="s">
        <v>53</v>
      </c>
      <c r="BHW576" s="18" t="s">
        <v>53</v>
      </c>
      <c r="BHX576" s="18" t="s">
        <v>53</v>
      </c>
      <c r="BHY576" s="18" t="s">
        <v>53</v>
      </c>
      <c r="BHZ576" s="18" t="s">
        <v>53</v>
      </c>
      <c r="BIA576" s="18" t="s">
        <v>53</v>
      </c>
      <c r="BIB576" s="18" t="s">
        <v>53</v>
      </c>
      <c r="BIC576" s="18" t="s">
        <v>53</v>
      </c>
      <c r="BID576" s="18" t="s">
        <v>53</v>
      </c>
      <c r="BIE576" s="18" t="s">
        <v>53</v>
      </c>
      <c r="BIF576" s="18" t="s">
        <v>53</v>
      </c>
      <c r="BIG576" s="18" t="s">
        <v>53</v>
      </c>
      <c r="BIH576" s="18" t="s">
        <v>53</v>
      </c>
      <c r="BII576" s="18" t="s">
        <v>53</v>
      </c>
      <c r="BIJ576" s="18" t="s">
        <v>53</v>
      </c>
      <c r="BIK576" s="18" t="s">
        <v>53</v>
      </c>
      <c r="BIL576" s="18" t="s">
        <v>53</v>
      </c>
      <c r="BIM576" s="18" t="s">
        <v>53</v>
      </c>
      <c r="BIN576" s="18" t="s">
        <v>53</v>
      </c>
      <c r="BIO576" s="18" t="s">
        <v>53</v>
      </c>
      <c r="BIP576" s="18" t="s">
        <v>53</v>
      </c>
      <c r="BIQ576" s="18" t="s">
        <v>53</v>
      </c>
      <c r="BIR576" s="18" t="s">
        <v>53</v>
      </c>
      <c r="BIS576" s="18" t="s">
        <v>53</v>
      </c>
      <c r="BIT576" s="18" t="s">
        <v>53</v>
      </c>
      <c r="BIU576" s="18" t="s">
        <v>53</v>
      </c>
      <c r="BIV576" s="18" t="s">
        <v>53</v>
      </c>
      <c r="BIW576" s="18" t="s">
        <v>53</v>
      </c>
      <c r="BIX576" s="18" t="s">
        <v>53</v>
      </c>
      <c r="BIY576" s="18" t="s">
        <v>53</v>
      </c>
      <c r="BIZ576" s="18" t="s">
        <v>53</v>
      </c>
      <c r="BJA576" s="18" t="s">
        <v>53</v>
      </c>
      <c r="BJB576" s="18" t="s">
        <v>53</v>
      </c>
      <c r="BJC576" s="18" t="s">
        <v>53</v>
      </c>
      <c r="BJD576" s="18" t="s">
        <v>53</v>
      </c>
      <c r="BJE576" s="18" t="s">
        <v>53</v>
      </c>
      <c r="BJF576" s="18" t="s">
        <v>53</v>
      </c>
      <c r="BJG576" s="18" t="s">
        <v>53</v>
      </c>
      <c r="BJH576" s="18" t="s">
        <v>53</v>
      </c>
      <c r="BJI576" s="18" t="s">
        <v>53</v>
      </c>
      <c r="BJJ576" s="18" t="s">
        <v>53</v>
      </c>
      <c r="BJK576" s="18" t="s">
        <v>53</v>
      </c>
      <c r="BJL576" s="18" t="s">
        <v>53</v>
      </c>
      <c r="BJM576" s="18" t="s">
        <v>53</v>
      </c>
      <c r="BJN576" s="18" t="s">
        <v>53</v>
      </c>
      <c r="BJO576" s="18" t="s">
        <v>53</v>
      </c>
      <c r="BJP576" s="18" t="s">
        <v>53</v>
      </c>
      <c r="BJQ576" s="18" t="s">
        <v>53</v>
      </c>
      <c r="BJR576" s="18" t="s">
        <v>53</v>
      </c>
      <c r="BJS576" s="18" t="s">
        <v>53</v>
      </c>
      <c r="BJT576" s="18" t="s">
        <v>53</v>
      </c>
      <c r="BJU576" s="18" t="s">
        <v>53</v>
      </c>
      <c r="BJV576" s="18" t="s">
        <v>53</v>
      </c>
      <c r="BJW576" s="18" t="s">
        <v>53</v>
      </c>
      <c r="BJX576" s="18" t="s">
        <v>53</v>
      </c>
      <c r="BJY576" s="18" t="s">
        <v>53</v>
      </c>
      <c r="BJZ576" s="18" t="s">
        <v>53</v>
      </c>
      <c r="BKA576" s="18" t="s">
        <v>53</v>
      </c>
      <c r="BKB576" s="18" t="s">
        <v>53</v>
      </c>
      <c r="BKC576" s="18" t="s">
        <v>53</v>
      </c>
      <c r="BKD576" s="18" t="s">
        <v>53</v>
      </c>
      <c r="BKE576" s="18" t="s">
        <v>53</v>
      </c>
      <c r="BKF576" s="18" t="s">
        <v>53</v>
      </c>
      <c r="BKG576" s="18" t="s">
        <v>53</v>
      </c>
      <c r="BKH576" s="18" t="s">
        <v>53</v>
      </c>
      <c r="BKI576" s="18" t="s">
        <v>53</v>
      </c>
      <c r="BKJ576" s="18" t="s">
        <v>53</v>
      </c>
      <c r="BKK576" s="18" t="s">
        <v>53</v>
      </c>
      <c r="BKL576" s="18" t="s">
        <v>53</v>
      </c>
      <c r="BKM576" s="18" t="s">
        <v>53</v>
      </c>
      <c r="BKN576" s="18" t="s">
        <v>53</v>
      </c>
      <c r="BKO576" s="18" t="s">
        <v>53</v>
      </c>
      <c r="BKP576" s="18" t="s">
        <v>53</v>
      </c>
      <c r="BKQ576" s="18" t="s">
        <v>53</v>
      </c>
      <c r="BKR576" s="18" t="s">
        <v>53</v>
      </c>
      <c r="BKS576" s="18" t="s">
        <v>53</v>
      </c>
      <c r="BKT576" s="18" t="s">
        <v>53</v>
      </c>
      <c r="BKU576" s="18" t="s">
        <v>53</v>
      </c>
      <c r="BKV576" s="18" t="s">
        <v>53</v>
      </c>
      <c r="BKW576" s="18" t="s">
        <v>53</v>
      </c>
      <c r="BKX576" s="18" t="s">
        <v>53</v>
      </c>
      <c r="BKY576" s="18" t="s">
        <v>53</v>
      </c>
      <c r="BKZ576" s="18" t="s">
        <v>53</v>
      </c>
      <c r="BLA576" s="18" t="s">
        <v>53</v>
      </c>
      <c r="BLB576" s="18" t="s">
        <v>53</v>
      </c>
      <c r="BLC576" s="18" t="s">
        <v>53</v>
      </c>
      <c r="BLD576" s="18" t="s">
        <v>53</v>
      </c>
      <c r="BLE576" s="18" t="s">
        <v>53</v>
      </c>
      <c r="BLF576" s="18" t="s">
        <v>53</v>
      </c>
      <c r="BLG576" s="18" t="s">
        <v>53</v>
      </c>
      <c r="BLH576" s="18" t="s">
        <v>53</v>
      </c>
      <c r="BLI576" s="18" t="s">
        <v>53</v>
      </c>
      <c r="BLJ576" s="18" t="s">
        <v>53</v>
      </c>
      <c r="BLK576" s="18" t="s">
        <v>53</v>
      </c>
      <c r="BLL576" s="18" t="s">
        <v>53</v>
      </c>
      <c r="BLM576" s="18" t="s">
        <v>53</v>
      </c>
      <c r="BLN576" s="18" t="s">
        <v>53</v>
      </c>
      <c r="BLO576" s="18" t="s">
        <v>53</v>
      </c>
      <c r="BLP576" s="18" t="s">
        <v>53</v>
      </c>
      <c r="BLQ576" s="18" t="s">
        <v>53</v>
      </c>
      <c r="BLR576" s="18" t="s">
        <v>53</v>
      </c>
      <c r="BLS576" s="18" t="s">
        <v>53</v>
      </c>
      <c r="BLT576" s="18" t="s">
        <v>53</v>
      </c>
      <c r="BLU576" s="18" t="s">
        <v>53</v>
      </c>
      <c r="BLV576" s="18" t="s">
        <v>53</v>
      </c>
      <c r="BLW576" s="18" t="s">
        <v>53</v>
      </c>
      <c r="BLX576" s="18" t="s">
        <v>53</v>
      </c>
      <c r="BLY576" s="18" t="s">
        <v>53</v>
      </c>
      <c r="BLZ576" s="18" t="s">
        <v>53</v>
      </c>
      <c r="BMA576" s="18" t="s">
        <v>53</v>
      </c>
      <c r="BMB576" s="18" t="s">
        <v>53</v>
      </c>
      <c r="BMC576" s="18" t="s">
        <v>53</v>
      </c>
      <c r="BMD576" s="18" t="s">
        <v>53</v>
      </c>
      <c r="BME576" s="18" t="s">
        <v>53</v>
      </c>
      <c r="BMF576" s="18" t="s">
        <v>53</v>
      </c>
      <c r="BMG576" s="18" t="s">
        <v>53</v>
      </c>
      <c r="BMH576" s="18" t="s">
        <v>53</v>
      </c>
      <c r="BMI576" s="18" t="s">
        <v>53</v>
      </c>
      <c r="BMJ576" s="18" t="s">
        <v>53</v>
      </c>
      <c r="BMK576" s="18" t="s">
        <v>53</v>
      </c>
      <c r="BML576" s="18" t="s">
        <v>53</v>
      </c>
      <c r="BMM576" s="18" t="s">
        <v>53</v>
      </c>
      <c r="BMN576" s="18" t="s">
        <v>53</v>
      </c>
      <c r="BMO576" s="18" t="s">
        <v>53</v>
      </c>
      <c r="BMP576" s="18" t="s">
        <v>53</v>
      </c>
      <c r="BMQ576" s="18" t="s">
        <v>53</v>
      </c>
      <c r="BMR576" s="18" t="s">
        <v>53</v>
      </c>
      <c r="BMS576" s="18" t="s">
        <v>53</v>
      </c>
      <c r="BMT576" s="18" t="s">
        <v>53</v>
      </c>
      <c r="BMU576" s="18" t="s">
        <v>53</v>
      </c>
      <c r="BMV576" s="18" t="s">
        <v>53</v>
      </c>
      <c r="BMW576" s="18" t="s">
        <v>53</v>
      </c>
      <c r="BMX576" s="18" t="s">
        <v>53</v>
      </c>
      <c r="BMY576" s="18" t="s">
        <v>53</v>
      </c>
      <c r="BMZ576" s="18" t="s">
        <v>53</v>
      </c>
      <c r="BNA576" s="18" t="s">
        <v>53</v>
      </c>
      <c r="BNB576" s="18" t="s">
        <v>53</v>
      </c>
      <c r="BNC576" s="18" t="s">
        <v>53</v>
      </c>
      <c r="BND576" s="18" t="s">
        <v>53</v>
      </c>
      <c r="BNE576" s="18" t="s">
        <v>53</v>
      </c>
      <c r="BNF576" s="18" t="s">
        <v>53</v>
      </c>
      <c r="BNG576" s="18" t="s">
        <v>53</v>
      </c>
      <c r="BNH576" s="18" t="s">
        <v>53</v>
      </c>
      <c r="BNI576" s="18" t="s">
        <v>53</v>
      </c>
      <c r="BNJ576" s="18" t="s">
        <v>53</v>
      </c>
      <c r="BNK576" s="18" t="s">
        <v>53</v>
      </c>
      <c r="BNL576" s="18" t="s">
        <v>53</v>
      </c>
      <c r="BNM576" s="18" t="s">
        <v>53</v>
      </c>
      <c r="BNN576" s="18" t="s">
        <v>53</v>
      </c>
      <c r="BNO576" s="18" t="s">
        <v>53</v>
      </c>
      <c r="BNP576" s="18" t="s">
        <v>53</v>
      </c>
      <c r="BNQ576" s="18" t="s">
        <v>53</v>
      </c>
      <c r="BNR576" s="18" t="s">
        <v>53</v>
      </c>
      <c r="BNS576" s="18" t="s">
        <v>53</v>
      </c>
      <c r="BNT576" s="18" t="s">
        <v>53</v>
      </c>
      <c r="BNU576" s="18" t="s">
        <v>53</v>
      </c>
      <c r="BNV576" s="18" t="s">
        <v>53</v>
      </c>
      <c r="BNW576" s="18" t="s">
        <v>53</v>
      </c>
      <c r="BNX576" s="18" t="s">
        <v>53</v>
      </c>
      <c r="BNY576" s="18" t="s">
        <v>53</v>
      </c>
      <c r="BNZ576" s="18" t="s">
        <v>53</v>
      </c>
      <c r="BOA576" s="18" t="s">
        <v>53</v>
      </c>
      <c r="BOB576" s="18" t="s">
        <v>53</v>
      </c>
      <c r="BOC576" s="18" t="s">
        <v>53</v>
      </c>
      <c r="BOD576" s="18" t="s">
        <v>53</v>
      </c>
      <c r="BOE576" s="18" t="s">
        <v>53</v>
      </c>
      <c r="BOF576" s="18" t="s">
        <v>53</v>
      </c>
      <c r="BOG576" s="18" t="s">
        <v>53</v>
      </c>
      <c r="BOH576" s="18" t="s">
        <v>53</v>
      </c>
      <c r="BOI576" s="18" t="s">
        <v>53</v>
      </c>
      <c r="BOJ576" s="18" t="s">
        <v>53</v>
      </c>
      <c r="BOK576" s="18" t="s">
        <v>53</v>
      </c>
      <c r="BOL576" s="18" t="s">
        <v>53</v>
      </c>
      <c r="BOM576" s="18" t="s">
        <v>53</v>
      </c>
      <c r="BON576" s="18" t="s">
        <v>53</v>
      </c>
      <c r="BOO576" s="18" t="s">
        <v>53</v>
      </c>
      <c r="BOP576" s="18" t="s">
        <v>53</v>
      </c>
      <c r="BOQ576" s="18" t="s">
        <v>53</v>
      </c>
      <c r="BOR576" s="18" t="s">
        <v>53</v>
      </c>
      <c r="BOS576" s="18" t="s">
        <v>53</v>
      </c>
      <c r="BOT576" s="18" t="s">
        <v>53</v>
      </c>
      <c r="BOU576" s="18" t="s">
        <v>53</v>
      </c>
      <c r="BOV576" s="18" t="s">
        <v>53</v>
      </c>
      <c r="BOW576" s="18" t="s">
        <v>53</v>
      </c>
      <c r="BOX576" s="18" t="s">
        <v>53</v>
      </c>
      <c r="BOY576" s="18" t="s">
        <v>53</v>
      </c>
      <c r="BOZ576" s="18" t="s">
        <v>53</v>
      </c>
      <c r="BPA576" s="18" t="s">
        <v>53</v>
      </c>
      <c r="BPB576" s="18" t="s">
        <v>53</v>
      </c>
      <c r="BPC576" s="18" t="s">
        <v>53</v>
      </c>
      <c r="BPD576" s="18" t="s">
        <v>53</v>
      </c>
      <c r="BPE576" s="18" t="s">
        <v>53</v>
      </c>
      <c r="BPF576" s="18" t="s">
        <v>53</v>
      </c>
      <c r="BPG576" s="18" t="s">
        <v>53</v>
      </c>
      <c r="BPH576" s="18" t="s">
        <v>53</v>
      </c>
      <c r="BPI576" s="18" t="s">
        <v>53</v>
      </c>
      <c r="BPJ576" s="18" t="s">
        <v>53</v>
      </c>
      <c r="BPK576" s="18" t="s">
        <v>53</v>
      </c>
      <c r="BPL576" s="18" t="s">
        <v>53</v>
      </c>
      <c r="BPM576" s="18" t="s">
        <v>53</v>
      </c>
      <c r="BPN576" s="18" t="s">
        <v>53</v>
      </c>
      <c r="BPO576" s="18" t="s">
        <v>53</v>
      </c>
      <c r="BPP576" s="18" t="s">
        <v>53</v>
      </c>
      <c r="BPQ576" s="18" t="s">
        <v>53</v>
      </c>
      <c r="BPR576" s="18" t="s">
        <v>53</v>
      </c>
      <c r="BPS576" s="18" t="s">
        <v>53</v>
      </c>
      <c r="BPT576" s="18" t="s">
        <v>53</v>
      </c>
      <c r="BPU576" s="18" t="s">
        <v>53</v>
      </c>
      <c r="BPV576" s="18" t="s">
        <v>53</v>
      </c>
      <c r="BPW576" s="18" t="s">
        <v>53</v>
      </c>
      <c r="BPX576" s="18" t="s">
        <v>53</v>
      </c>
      <c r="BPY576" s="18" t="s">
        <v>53</v>
      </c>
      <c r="BPZ576" s="18" t="s">
        <v>53</v>
      </c>
      <c r="BQA576" s="18" t="s">
        <v>53</v>
      </c>
      <c r="BQB576" s="18" t="s">
        <v>53</v>
      </c>
      <c r="BQC576" s="18" t="s">
        <v>53</v>
      </c>
      <c r="BQD576" s="18" t="s">
        <v>53</v>
      </c>
      <c r="BQE576" s="18" t="s">
        <v>53</v>
      </c>
      <c r="BQF576" s="18" t="s">
        <v>53</v>
      </c>
      <c r="BQG576" s="18" t="s">
        <v>53</v>
      </c>
      <c r="BQH576" s="18" t="s">
        <v>53</v>
      </c>
      <c r="BQI576" s="18" t="s">
        <v>53</v>
      </c>
      <c r="BQJ576" s="18" t="s">
        <v>53</v>
      </c>
      <c r="BQK576" s="18" t="s">
        <v>53</v>
      </c>
      <c r="BQL576" s="18" t="s">
        <v>53</v>
      </c>
      <c r="BQM576" s="18" t="s">
        <v>53</v>
      </c>
      <c r="BQN576" s="18" t="s">
        <v>53</v>
      </c>
      <c r="BQO576" s="18" t="s">
        <v>53</v>
      </c>
      <c r="BQP576" s="18" t="s">
        <v>53</v>
      </c>
      <c r="BQQ576" s="18" t="s">
        <v>53</v>
      </c>
      <c r="BQR576" s="18" t="s">
        <v>53</v>
      </c>
      <c r="BQS576" s="18" t="s">
        <v>53</v>
      </c>
      <c r="BQT576" s="18" t="s">
        <v>53</v>
      </c>
      <c r="BQU576" s="18" t="s">
        <v>53</v>
      </c>
      <c r="BQV576" s="18" t="s">
        <v>53</v>
      </c>
      <c r="BQW576" s="18" t="s">
        <v>53</v>
      </c>
      <c r="BQX576" s="18" t="s">
        <v>53</v>
      </c>
      <c r="BQY576" s="18" t="s">
        <v>53</v>
      </c>
      <c r="BQZ576" s="18" t="s">
        <v>53</v>
      </c>
      <c r="BRA576" s="18" t="s">
        <v>53</v>
      </c>
      <c r="BRB576" s="18" t="s">
        <v>53</v>
      </c>
      <c r="BRC576" s="18" t="s">
        <v>53</v>
      </c>
      <c r="BRD576" s="18" t="s">
        <v>53</v>
      </c>
      <c r="BRE576" s="18" t="s">
        <v>53</v>
      </c>
      <c r="BRF576" s="18" t="s">
        <v>53</v>
      </c>
      <c r="BRG576" s="18" t="s">
        <v>53</v>
      </c>
      <c r="BRH576" s="18" t="s">
        <v>53</v>
      </c>
      <c r="BRI576" s="18" t="s">
        <v>53</v>
      </c>
      <c r="BRJ576" s="18" t="s">
        <v>53</v>
      </c>
      <c r="BRK576" s="18" t="s">
        <v>53</v>
      </c>
      <c r="BRL576" s="18" t="s">
        <v>53</v>
      </c>
      <c r="BRM576" s="18" t="s">
        <v>53</v>
      </c>
      <c r="BRN576" s="18" t="s">
        <v>53</v>
      </c>
      <c r="BRO576" s="18" t="s">
        <v>53</v>
      </c>
      <c r="BRP576" s="18" t="s">
        <v>53</v>
      </c>
      <c r="BRQ576" s="18" t="s">
        <v>53</v>
      </c>
      <c r="BRR576" s="18" t="s">
        <v>53</v>
      </c>
      <c r="BRS576" s="18" t="s">
        <v>53</v>
      </c>
      <c r="BRT576" s="18" t="s">
        <v>53</v>
      </c>
      <c r="BRU576" s="18" t="s">
        <v>53</v>
      </c>
      <c r="BRV576" s="18" t="s">
        <v>53</v>
      </c>
      <c r="BRW576" s="18" t="s">
        <v>53</v>
      </c>
      <c r="BRX576" s="18" t="s">
        <v>53</v>
      </c>
      <c r="BRY576" s="18" t="s">
        <v>53</v>
      </c>
      <c r="BRZ576" s="18" t="s">
        <v>53</v>
      </c>
      <c r="BSA576" s="18" t="s">
        <v>53</v>
      </c>
      <c r="BSB576" s="18" t="s">
        <v>53</v>
      </c>
      <c r="BSC576" s="18" t="s">
        <v>53</v>
      </c>
      <c r="BSD576" s="18" t="s">
        <v>53</v>
      </c>
      <c r="BSE576" s="18" t="s">
        <v>53</v>
      </c>
      <c r="BSF576" s="18" t="s">
        <v>53</v>
      </c>
      <c r="BSG576" s="18" t="s">
        <v>53</v>
      </c>
      <c r="BSH576" s="18" t="s">
        <v>53</v>
      </c>
      <c r="BSI576" s="18" t="s">
        <v>53</v>
      </c>
      <c r="BSJ576" s="18" t="s">
        <v>53</v>
      </c>
      <c r="BSK576" s="18" t="s">
        <v>53</v>
      </c>
      <c r="BSL576" s="18" t="s">
        <v>53</v>
      </c>
      <c r="BSM576" s="18" t="s">
        <v>53</v>
      </c>
      <c r="BSN576" s="18" t="s">
        <v>53</v>
      </c>
      <c r="BSO576" s="18" t="s">
        <v>53</v>
      </c>
      <c r="BSP576" s="18" t="s">
        <v>53</v>
      </c>
      <c r="BSQ576" s="18" t="s">
        <v>53</v>
      </c>
      <c r="BSR576" s="18" t="s">
        <v>53</v>
      </c>
      <c r="BSS576" s="18" t="s">
        <v>53</v>
      </c>
      <c r="BST576" s="18" t="s">
        <v>53</v>
      </c>
      <c r="BSU576" s="18" t="s">
        <v>53</v>
      </c>
      <c r="BSV576" s="18" t="s">
        <v>53</v>
      </c>
      <c r="BSW576" s="18" t="s">
        <v>53</v>
      </c>
      <c r="BSX576" s="18" t="s">
        <v>53</v>
      </c>
      <c r="BSY576" s="18" t="s">
        <v>53</v>
      </c>
      <c r="BSZ576" s="18" t="s">
        <v>53</v>
      </c>
      <c r="BTA576" s="18" t="s">
        <v>53</v>
      </c>
      <c r="BTB576" s="18" t="s">
        <v>53</v>
      </c>
      <c r="BTC576" s="18" t="s">
        <v>53</v>
      </c>
      <c r="BTD576" s="18" t="s">
        <v>53</v>
      </c>
      <c r="BTE576" s="18" t="s">
        <v>53</v>
      </c>
      <c r="BTF576" s="18" t="s">
        <v>53</v>
      </c>
      <c r="BTG576" s="18" t="s">
        <v>53</v>
      </c>
      <c r="BTH576" s="18" t="s">
        <v>53</v>
      </c>
      <c r="BTI576" s="18" t="s">
        <v>53</v>
      </c>
      <c r="BTJ576" s="18" t="s">
        <v>53</v>
      </c>
      <c r="BTK576" s="18" t="s">
        <v>53</v>
      </c>
      <c r="BTL576" s="18" t="s">
        <v>53</v>
      </c>
      <c r="BTM576" s="18" t="s">
        <v>53</v>
      </c>
      <c r="BTN576" s="18" t="s">
        <v>53</v>
      </c>
      <c r="BTO576" s="18" t="s">
        <v>53</v>
      </c>
      <c r="BTP576" s="18" t="s">
        <v>53</v>
      </c>
      <c r="BTQ576" s="18" t="s">
        <v>53</v>
      </c>
      <c r="BTR576" s="18" t="s">
        <v>53</v>
      </c>
      <c r="BTS576" s="18" t="s">
        <v>53</v>
      </c>
      <c r="BTT576" s="18" t="s">
        <v>53</v>
      </c>
      <c r="BTU576" s="18" t="s">
        <v>53</v>
      </c>
      <c r="BTV576" s="18" t="s">
        <v>53</v>
      </c>
      <c r="BTW576" s="18" t="s">
        <v>53</v>
      </c>
      <c r="BTX576" s="18" t="s">
        <v>53</v>
      </c>
      <c r="BTY576" s="18" t="s">
        <v>53</v>
      </c>
      <c r="BTZ576" s="18" t="s">
        <v>53</v>
      </c>
      <c r="BUA576" s="18" t="s">
        <v>53</v>
      </c>
      <c r="BUB576" s="18" t="s">
        <v>53</v>
      </c>
      <c r="BUC576" s="18" t="s">
        <v>53</v>
      </c>
      <c r="BUD576" s="18" t="s">
        <v>53</v>
      </c>
      <c r="BUE576" s="18" t="s">
        <v>53</v>
      </c>
      <c r="BUF576" s="18" t="s">
        <v>53</v>
      </c>
      <c r="BUG576" s="18" t="s">
        <v>53</v>
      </c>
      <c r="BUH576" s="18" t="s">
        <v>53</v>
      </c>
      <c r="BUI576" s="18" t="s">
        <v>53</v>
      </c>
      <c r="BUJ576" s="18" t="s">
        <v>53</v>
      </c>
      <c r="BUK576" s="18" t="s">
        <v>53</v>
      </c>
      <c r="BUL576" s="18" t="s">
        <v>53</v>
      </c>
      <c r="BUM576" s="18" t="s">
        <v>53</v>
      </c>
      <c r="BUN576" s="18" t="s">
        <v>53</v>
      </c>
      <c r="BUO576" s="18" t="s">
        <v>53</v>
      </c>
      <c r="BUP576" s="18" t="s">
        <v>53</v>
      </c>
      <c r="BUQ576" s="18" t="s">
        <v>53</v>
      </c>
      <c r="BUR576" s="18" t="s">
        <v>53</v>
      </c>
      <c r="BUS576" s="18" t="s">
        <v>53</v>
      </c>
      <c r="BUT576" s="18" t="s">
        <v>53</v>
      </c>
      <c r="BUU576" s="18" t="s">
        <v>53</v>
      </c>
      <c r="BUV576" s="18" t="s">
        <v>53</v>
      </c>
      <c r="BUW576" s="18" t="s">
        <v>53</v>
      </c>
      <c r="BUX576" s="18" t="s">
        <v>53</v>
      </c>
      <c r="BUY576" s="18" t="s">
        <v>53</v>
      </c>
      <c r="BUZ576" s="18" t="s">
        <v>53</v>
      </c>
      <c r="BVA576" s="18" t="s">
        <v>53</v>
      </c>
      <c r="BVB576" s="18" t="s">
        <v>53</v>
      </c>
      <c r="BVC576" s="18" t="s">
        <v>53</v>
      </c>
      <c r="BVD576" s="18" t="s">
        <v>53</v>
      </c>
      <c r="BVE576" s="18" t="s">
        <v>53</v>
      </c>
      <c r="BVF576" s="18" t="s">
        <v>53</v>
      </c>
      <c r="BVG576" s="18" t="s">
        <v>53</v>
      </c>
      <c r="BVH576" s="18" t="s">
        <v>53</v>
      </c>
      <c r="BVI576" s="18" t="s">
        <v>53</v>
      </c>
      <c r="BVJ576" s="18" t="s">
        <v>53</v>
      </c>
      <c r="BVK576" s="18" t="s">
        <v>53</v>
      </c>
      <c r="BVL576" s="18" t="s">
        <v>53</v>
      </c>
      <c r="BVM576" s="18" t="s">
        <v>53</v>
      </c>
      <c r="BVN576" s="18" t="s">
        <v>53</v>
      </c>
      <c r="BVO576" s="18" t="s">
        <v>53</v>
      </c>
      <c r="BVP576" s="18" t="s">
        <v>53</v>
      </c>
      <c r="BVQ576" s="18" t="s">
        <v>53</v>
      </c>
      <c r="BVR576" s="18" t="s">
        <v>53</v>
      </c>
      <c r="BVS576" s="18" t="s">
        <v>53</v>
      </c>
      <c r="BVT576" s="18" t="s">
        <v>53</v>
      </c>
      <c r="BVU576" s="18" t="s">
        <v>53</v>
      </c>
      <c r="BVV576" s="18" t="s">
        <v>53</v>
      </c>
      <c r="BVW576" s="18" t="s">
        <v>53</v>
      </c>
      <c r="BVX576" s="18" t="s">
        <v>53</v>
      </c>
      <c r="BVY576" s="18" t="s">
        <v>53</v>
      </c>
      <c r="BVZ576" s="18" t="s">
        <v>53</v>
      </c>
      <c r="BWA576" s="18" t="s">
        <v>53</v>
      </c>
      <c r="BWB576" s="18" t="s">
        <v>53</v>
      </c>
      <c r="BWC576" s="18" t="s">
        <v>53</v>
      </c>
      <c r="BWD576" s="18" t="s">
        <v>53</v>
      </c>
      <c r="BWE576" s="18" t="s">
        <v>53</v>
      </c>
      <c r="BWF576" s="18" t="s">
        <v>53</v>
      </c>
      <c r="BWG576" s="18" t="s">
        <v>53</v>
      </c>
      <c r="BWH576" s="18" t="s">
        <v>53</v>
      </c>
      <c r="BWI576" s="18" t="s">
        <v>53</v>
      </c>
      <c r="BWJ576" s="18" t="s">
        <v>53</v>
      </c>
      <c r="BWK576" s="18" t="s">
        <v>53</v>
      </c>
      <c r="BWL576" s="18" t="s">
        <v>53</v>
      </c>
      <c r="BWM576" s="18" t="s">
        <v>53</v>
      </c>
      <c r="BWN576" s="18" t="s">
        <v>53</v>
      </c>
      <c r="BWO576" s="18" t="s">
        <v>53</v>
      </c>
      <c r="BWP576" s="18" t="s">
        <v>53</v>
      </c>
      <c r="BWQ576" s="18" t="s">
        <v>53</v>
      </c>
      <c r="BWR576" s="18" t="s">
        <v>53</v>
      </c>
      <c r="BWS576" s="18" t="s">
        <v>53</v>
      </c>
      <c r="BWT576" s="18" t="s">
        <v>53</v>
      </c>
      <c r="BWU576" s="18" t="s">
        <v>53</v>
      </c>
      <c r="BWV576" s="18" t="s">
        <v>53</v>
      </c>
      <c r="BWW576" s="18" t="s">
        <v>53</v>
      </c>
      <c r="BWX576" s="18" t="s">
        <v>53</v>
      </c>
      <c r="BWY576" s="18" t="s">
        <v>53</v>
      </c>
      <c r="BWZ576" s="18" t="s">
        <v>53</v>
      </c>
      <c r="BXA576" s="18" t="s">
        <v>53</v>
      </c>
      <c r="BXB576" s="18" t="s">
        <v>53</v>
      </c>
      <c r="BXC576" s="18" t="s">
        <v>53</v>
      </c>
      <c r="BXD576" s="18" t="s">
        <v>53</v>
      </c>
      <c r="BXE576" s="18" t="s">
        <v>53</v>
      </c>
      <c r="BXF576" s="18" t="s">
        <v>53</v>
      </c>
      <c r="BXG576" s="18" t="s">
        <v>53</v>
      </c>
      <c r="BXH576" s="18" t="s">
        <v>53</v>
      </c>
      <c r="BXI576" s="18" t="s">
        <v>53</v>
      </c>
      <c r="BXJ576" s="18" t="s">
        <v>53</v>
      </c>
      <c r="BXK576" s="18" t="s">
        <v>53</v>
      </c>
      <c r="BXL576" s="18" t="s">
        <v>53</v>
      </c>
      <c r="BXM576" s="18" t="s">
        <v>53</v>
      </c>
      <c r="BXN576" s="18" t="s">
        <v>53</v>
      </c>
      <c r="BXO576" s="18" t="s">
        <v>53</v>
      </c>
      <c r="BXP576" s="18" t="s">
        <v>53</v>
      </c>
      <c r="BXQ576" s="18" t="s">
        <v>53</v>
      </c>
      <c r="BXR576" s="18" t="s">
        <v>53</v>
      </c>
      <c r="BXS576" s="18" t="s">
        <v>53</v>
      </c>
      <c r="BXT576" s="18" t="s">
        <v>53</v>
      </c>
      <c r="BXU576" s="18" t="s">
        <v>53</v>
      </c>
      <c r="BXV576" s="18" t="s">
        <v>53</v>
      </c>
      <c r="BXW576" s="18" t="s">
        <v>53</v>
      </c>
      <c r="BXX576" s="18" t="s">
        <v>53</v>
      </c>
      <c r="BXY576" s="18" t="s">
        <v>53</v>
      </c>
      <c r="BXZ576" s="18" t="s">
        <v>53</v>
      </c>
      <c r="BYA576" s="18" t="s">
        <v>53</v>
      </c>
      <c r="BYB576" s="18" t="s">
        <v>53</v>
      </c>
      <c r="BYC576" s="18" t="s">
        <v>53</v>
      </c>
      <c r="BYD576" s="18" t="s">
        <v>53</v>
      </c>
      <c r="BYE576" s="18" t="s">
        <v>53</v>
      </c>
      <c r="BYF576" s="18" t="s">
        <v>53</v>
      </c>
      <c r="BYG576" s="18" t="s">
        <v>53</v>
      </c>
      <c r="BYH576" s="18" t="s">
        <v>53</v>
      </c>
      <c r="BYI576" s="18" t="s">
        <v>53</v>
      </c>
      <c r="BYJ576" s="18" t="s">
        <v>53</v>
      </c>
      <c r="BYK576" s="18" t="s">
        <v>53</v>
      </c>
      <c r="BYL576" s="18" t="s">
        <v>53</v>
      </c>
      <c r="BYM576" s="18" t="s">
        <v>53</v>
      </c>
      <c r="BYN576" s="18" t="s">
        <v>53</v>
      </c>
      <c r="BYO576" s="18" t="s">
        <v>53</v>
      </c>
      <c r="BYP576" s="18" t="s">
        <v>53</v>
      </c>
      <c r="BYQ576" s="18" t="s">
        <v>53</v>
      </c>
      <c r="BYR576" s="18" t="s">
        <v>53</v>
      </c>
      <c r="BYS576" s="18" t="s">
        <v>53</v>
      </c>
      <c r="BYT576" s="18" t="s">
        <v>53</v>
      </c>
      <c r="BYU576" s="18" t="s">
        <v>53</v>
      </c>
      <c r="BYV576" s="18" t="s">
        <v>53</v>
      </c>
      <c r="BYW576" s="18" t="s">
        <v>53</v>
      </c>
      <c r="BYX576" s="18" t="s">
        <v>53</v>
      </c>
      <c r="BYY576" s="18" t="s">
        <v>53</v>
      </c>
      <c r="BYZ576" s="18" t="s">
        <v>53</v>
      </c>
      <c r="BZA576" s="18" t="s">
        <v>53</v>
      </c>
      <c r="BZB576" s="18" t="s">
        <v>53</v>
      </c>
      <c r="BZC576" s="18" t="s">
        <v>53</v>
      </c>
      <c r="BZD576" s="18" t="s">
        <v>53</v>
      </c>
      <c r="BZE576" s="18" t="s">
        <v>53</v>
      </c>
      <c r="BZF576" s="18" t="s">
        <v>53</v>
      </c>
      <c r="BZG576" s="18" t="s">
        <v>53</v>
      </c>
      <c r="BZH576" s="18" t="s">
        <v>53</v>
      </c>
      <c r="BZI576" s="18" t="s">
        <v>53</v>
      </c>
      <c r="BZJ576" s="18" t="s">
        <v>53</v>
      </c>
      <c r="BZK576" s="18" t="s">
        <v>53</v>
      </c>
      <c r="BZL576" s="18" t="s">
        <v>53</v>
      </c>
      <c r="BZM576" s="18" t="s">
        <v>53</v>
      </c>
      <c r="BZN576" s="18" t="s">
        <v>53</v>
      </c>
      <c r="BZO576" s="18" t="s">
        <v>53</v>
      </c>
      <c r="BZP576" s="18" t="s">
        <v>53</v>
      </c>
      <c r="BZQ576" s="18" t="s">
        <v>53</v>
      </c>
      <c r="BZR576" s="18" t="s">
        <v>53</v>
      </c>
      <c r="BZS576" s="18" t="s">
        <v>53</v>
      </c>
      <c r="BZT576" s="18" t="s">
        <v>53</v>
      </c>
      <c r="BZU576" s="18" t="s">
        <v>53</v>
      </c>
      <c r="BZV576" s="18" t="s">
        <v>53</v>
      </c>
      <c r="BZW576" s="18" t="s">
        <v>53</v>
      </c>
      <c r="BZX576" s="18" t="s">
        <v>53</v>
      </c>
      <c r="BZY576" s="18" t="s">
        <v>53</v>
      </c>
      <c r="BZZ576" s="18" t="s">
        <v>53</v>
      </c>
      <c r="CAA576" s="18" t="s">
        <v>53</v>
      </c>
      <c r="CAB576" s="18" t="s">
        <v>53</v>
      </c>
      <c r="CAC576" s="18" t="s">
        <v>53</v>
      </c>
      <c r="CAD576" s="18" t="s">
        <v>53</v>
      </c>
      <c r="CAE576" s="18" t="s">
        <v>53</v>
      </c>
      <c r="CAF576" s="18" t="s">
        <v>53</v>
      </c>
      <c r="CAG576" s="18" t="s">
        <v>53</v>
      </c>
      <c r="CAH576" s="18" t="s">
        <v>53</v>
      </c>
      <c r="CAI576" s="18" t="s">
        <v>53</v>
      </c>
      <c r="CAJ576" s="18" t="s">
        <v>53</v>
      </c>
      <c r="CAK576" s="18" t="s">
        <v>53</v>
      </c>
      <c r="CAL576" s="18" t="s">
        <v>53</v>
      </c>
      <c r="CAM576" s="18" t="s">
        <v>53</v>
      </c>
      <c r="CAN576" s="18" t="s">
        <v>53</v>
      </c>
      <c r="CAO576" s="18" t="s">
        <v>53</v>
      </c>
      <c r="CAP576" s="18" t="s">
        <v>53</v>
      </c>
      <c r="CAQ576" s="18" t="s">
        <v>53</v>
      </c>
      <c r="CAR576" s="18" t="s">
        <v>53</v>
      </c>
      <c r="CAS576" s="18" t="s">
        <v>53</v>
      </c>
      <c r="CAT576" s="18" t="s">
        <v>53</v>
      </c>
      <c r="CAU576" s="18" t="s">
        <v>53</v>
      </c>
      <c r="CAV576" s="18" t="s">
        <v>53</v>
      </c>
      <c r="CAW576" s="18" t="s">
        <v>53</v>
      </c>
      <c r="CAX576" s="18" t="s">
        <v>53</v>
      </c>
      <c r="CAY576" s="18" t="s">
        <v>53</v>
      </c>
      <c r="CAZ576" s="18" t="s">
        <v>53</v>
      </c>
      <c r="CBA576" s="18" t="s">
        <v>53</v>
      </c>
      <c r="CBB576" s="18" t="s">
        <v>53</v>
      </c>
      <c r="CBC576" s="18" t="s">
        <v>53</v>
      </c>
      <c r="CBD576" s="18" t="s">
        <v>53</v>
      </c>
      <c r="CBE576" s="18" t="s">
        <v>53</v>
      </c>
      <c r="CBF576" s="18" t="s">
        <v>53</v>
      </c>
      <c r="CBG576" s="18" t="s">
        <v>53</v>
      </c>
      <c r="CBH576" s="18" t="s">
        <v>53</v>
      </c>
      <c r="CBI576" s="18" t="s">
        <v>53</v>
      </c>
      <c r="CBJ576" s="18" t="s">
        <v>53</v>
      </c>
      <c r="CBK576" s="18" t="s">
        <v>53</v>
      </c>
      <c r="CBL576" s="18" t="s">
        <v>53</v>
      </c>
      <c r="CBM576" s="18" t="s">
        <v>53</v>
      </c>
      <c r="CBN576" s="18" t="s">
        <v>53</v>
      </c>
      <c r="CBO576" s="18" t="s">
        <v>53</v>
      </c>
      <c r="CBP576" s="18" t="s">
        <v>53</v>
      </c>
      <c r="CBQ576" s="18" t="s">
        <v>53</v>
      </c>
      <c r="CBR576" s="18" t="s">
        <v>53</v>
      </c>
      <c r="CBS576" s="18" t="s">
        <v>53</v>
      </c>
      <c r="CBT576" s="18" t="s">
        <v>53</v>
      </c>
      <c r="CBU576" s="18" t="s">
        <v>53</v>
      </c>
      <c r="CBV576" s="18" t="s">
        <v>53</v>
      </c>
      <c r="CBW576" s="18" t="s">
        <v>53</v>
      </c>
      <c r="CBX576" s="18" t="s">
        <v>53</v>
      </c>
      <c r="CBY576" s="18" t="s">
        <v>53</v>
      </c>
      <c r="CBZ576" s="18" t="s">
        <v>53</v>
      </c>
      <c r="CCA576" s="18" t="s">
        <v>53</v>
      </c>
      <c r="CCB576" s="18" t="s">
        <v>53</v>
      </c>
      <c r="CCC576" s="18" t="s">
        <v>53</v>
      </c>
      <c r="CCD576" s="18" t="s">
        <v>53</v>
      </c>
      <c r="CCE576" s="18" t="s">
        <v>53</v>
      </c>
      <c r="CCF576" s="18" t="s">
        <v>53</v>
      </c>
      <c r="CCG576" s="18" t="s">
        <v>53</v>
      </c>
      <c r="CCH576" s="18" t="s">
        <v>53</v>
      </c>
      <c r="CCI576" s="18" t="s">
        <v>53</v>
      </c>
      <c r="CCJ576" s="18" t="s">
        <v>53</v>
      </c>
      <c r="CCK576" s="18" t="s">
        <v>53</v>
      </c>
      <c r="CCL576" s="18" t="s">
        <v>53</v>
      </c>
      <c r="CCM576" s="18" t="s">
        <v>53</v>
      </c>
      <c r="CCN576" s="18" t="s">
        <v>53</v>
      </c>
      <c r="CCO576" s="18" t="s">
        <v>53</v>
      </c>
      <c r="CCP576" s="18" t="s">
        <v>53</v>
      </c>
      <c r="CCQ576" s="18" t="s">
        <v>53</v>
      </c>
      <c r="CCR576" s="18" t="s">
        <v>53</v>
      </c>
      <c r="CCS576" s="18" t="s">
        <v>53</v>
      </c>
      <c r="CCT576" s="18" t="s">
        <v>53</v>
      </c>
      <c r="CCU576" s="18" t="s">
        <v>53</v>
      </c>
      <c r="CCV576" s="18" t="s">
        <v>53</v>
      </c>
      <c r="CCW576" s="18" t="s">
        <v>53</v>
      </c>
      <c r="CCX576" s="18" t="s">
        <v>53</v>
      </c>
      <c r="CCY576" s="18" t="s">
        <v>53</v>
      </c>
      <c r="CCZ576" s="18" t="s">
        <v>53</v>
      </c>
      <c r="CDA576" s="18" t="s">
        <v>53</v>
      </c>
      <c r="CDB576" s="18" t="s">
        <v>53</v>
      </c>
      <c r="CDC576" s="18" t="s">
        <v>53</v>
      </c>
      <c r="CDD576" s="18" t="s">
        <v>53</v>
      </c>
      <c r="CDE576" s="18" t="s">
        <v>53</v>
      </c>
      <c r="CDF576" s="18" t="s">
        <v>53</v>
      </c>
      <c r="CDG576" s="18" t="s">
        <v>53</v>
      </c>
      <c r="CDH576" s="18" t="s">
        <v>53</v>
      </c>
      <c r="CDI576" s="18" t="s">
        <v>53</v>
      </c>
      <c r="CDJ576" s="18" t="s">
        <v>53</v>
      </c>
      <c r="CDK576" s="18" t="s">
        <v>53</v>
      </c>
      <c r="CDL576" s="18" t="s">
        <v>53</v>
      </c>
      <c r="CDM576" s="18" t="s">
        <v>53</v>
      </c>
      <c r="CDN576" s="18" t="s">
        <v>53</v>
      </c>
      <c r="CDO576" s="18" t="s">
        <v>53</v>
      </c>
      <c r="CDP576" s="18" t="s">
        <v>53</v>
      </c>
      <c r="CDQ576" s="18" t="s">
        <v>53</v>
      </c>
      <c r="CDR576" s="18" t="s">
        <v>53</v>
      </c>
      <c r="CDS576" s="18" t="s">
        <v>53</v>
      </c>
      <c r="CDT576" s="18" t="s">
        <v>53</v>
      </c>
      <c r="CDU576" s="18" t="s">
        <v>53</v>
      </c>
      <c r="CDV576" s="18" t="s">
        <v>53</v>
      </c>
      <c r="CDW576" s="18" t="s">
        <v>53</v>
      </c>
      <c r="CDX576" s="18" t="s">
        <v>53</v>
      </c>
      <c r="CDY576" s="18" t="s">
        <v>53</v>
      </c>
      <c r="CDZ576" s="18" t="s">
        <v>53</v>
      </c>
      <c r="CEA576" s="18" t="s">
        <v>53</v>
      </c>
      <c r="CEB576" s="18" t="s">
        <v>53</v>
      </c>
      <c r="CEC576" s="18" t="s">
        <v>53</v>
      </c>
      <c r="CED576" s="18" t="s">
        <v>53</v>
      </c>
      <c r="CEE576" s="18" t="s">
        <v>53</v>
      </c>
      <c r="CEF576" s="18" t="s">
        <v>53</v>
      </c>
      <c r="CEG576" s="18" t="s">
        <v>53</v>
      </c>
      <c r="CEH576" s="18" t="s">
        <v>53</v>
      </c>
      <c r="CEI576" s="18" t="s">
        <v>53</v>
      </c>
      <c r="CEJ576" s="18" t="s">
        <v>53</v>
      </c>
      <c r="CEK576" s="18" t="s">
        <v>53</v>
      </c>
      <c r="CEL576" s="18" t="s">
        <v>53</v>
      </c>
      <c r="CEM576" s="18" t="s">
        <v>53</v>
      </c>
      <c r="CEN576" s="18" t="s">
        <v>53</v>
      </c>
      <c r="CEO576" s="18" t="s">
        <v>53</v>
      </c>
      <c r="CEP576" s="18" t="s">
        <v>53</v>
      </c>
      <c r="CEQ576" s="18" t="s">
        <v>53</v>
      </c>
      <c r="CER576" s="18" t="s">
        <v>53</v>
      </c>
      <c r="CES576" s="18" t="s">
        <v>53</v>
      </c>
      <c r="CET576" s="18" t="s">
        <v>53</v>
      </c>
      <c r="CEU576" s="18" t="s">
        <v>53</v>
      </c>
      <c r="CEV576" s="18" t="s">
        <v>53</v>
      </c>
      <c r="CEW576" s="18" t="s">
        <v>53</v>
      </c>
      <c r="CEX576" s="18" t="s">
        <v>53</v>
      </c>
      <c r="CEY576" s="18" t="s">
        <v>53</v>
      </c>
      <c r="CEZ576" s="18" t="s">
        <v>53</v>
      </c>
      <c r="CFA576" s="18" t="s">
        <v>53</v>
      </c>
      <c r="CFB576" s="18" t="s">
        <v>53</v>
      </c>
      <c r="CFC576" s="18" t="s">
        <v>53</v>
      </c>
      <c r="CFD576" s="18" t="s">
        <v>53</v>
      </c>
      <c r="CFE576" s="18" t="s">
        <v>53</v>
      </c>
      <c r="CFF576" s="18" t="s">
        <v>53</v>
      </c>
      <c r="CFG576" s="18" t="s">
        <v>53</v>
      </c>
      <c r="CFH576" s="18" t="s">
        <v>53</v>
      </c>
      <c r="CFI576" s="18" t="s">
        <v>53</v>
      </c>
      <c r="CFJ576" s="18" t="s">
        <v>53</v>
      </c>
      <c r="CFK576" s="18" t="s">
        <v>53</v>
      </c>
      <c r="CFL576" s="18" t="s">
        <v>53</v>
      </c>
      <c r="CFM576" s="18" t="s">
        <v>53</v>
      </c>
      <c r="CFN576" s="18" t="s">
        <v>53</v>
      </c>
      <c r="CFO576" s="18" t="s">
        <v>53</v>
      </c>
      <c r="CFP576" s="18" t="s">
        <v>53</v>
      </c>
      <c r="CFQ576" s="18" t="s">
        <v>53</v>
      </c>
      <c r="CFR576" s="18" t="s">
        <v>53</v>
      </c>
      <c r="CFS576" s="18" t="s">
        <v>53</v>
      </c>
      <c r="CFT576" s="18" t="s">
        <v>53</v>
      </c>
      <c r="CFU576" s="18" t="s">
        <v>53</v>
      </c>
      <c r="CFV576" s="18" t="s">
        <v>53</v>
      </c>
      <c r="CFW576" s="18" t="s">
        <v>53</v>
      </c>
      <c r="CFX576" s="18" t="s">
        <v>53</v>
      </c>
      <c r="CFY576" s="18" t="s">
        <v>53</v>
      </c>
      <c r="CFZ576" s="18" t="s">
        <v>53</v>
      </c>
      <c r="CGA576" s="18" t="s">
        <v>53</v>
      </c>
      <c r="CGB576" s="18" t="s">
        <v>53</v>
      </c>
      <c r="CGC576" s="18" t="s">
        <v>53</v>
      </c>
      <c r="CGD576" s="18" t="s">
        <v>53</v>
      </c>
      <c r="CGE576" s="18" t="s">
        <v>53</v>
      </c>
      <c r="CGF576" s="18" t="s">
        <v>53</v>
      </c>
      <c r="CGG576" s="18" t="s">
        <v>53</v>
      </c>
      <c r="CGH576" s="18" t="s">
        <v>53</v>
      </c>
      <c r="CGI576" s="18" t="s">
        <v>53</v>
      </c>
      <c r="CGJ576" s="18" t="s">
        <v>53</v>
      </c>
      <c r="CGK576" s="18" t="s">
        <v>53</v>
      </c>
      <c r="CGL576" s="18" t="s">
        <v>53</v>
      </c>
      <c r="CGM576" s="18" t="s">
        <v>53</v>
      </c>
      <c r="CGN576" s="18" t="s">
        <v>53</v>
      </c>
      <c r="CGO576" s="18" t="s">
        <v>53</v>
      </c>
      <c r="CGP576" s="18" t="s">
        <v>53</v>
      </c>
      <c r="CGQ576" s="18" t="s">
        <v>53</v>
      </c>
      <c r="CGR576" s="18" t="s">
        <v>53</v>
      </c>
      <c r="CGS576" s="18" t="s">
        <v>53</v>
      </c>
      <c r="CGT576" s="18" t="s">
        <v>53</v>
      </c>
      <c r="CGU576" s="18" t="s">
        <v>53</v>
      </c>
      <c r="CGV576" s="18" t="s">
        <v>53</v>
      </c>
      <c r="CGW576" s="18" t="s">
        <v>53</v>
      </c>
      <c r="CGX576" s="18" t="s">
        <v>53</v>
      </c>
      <c r="CGY576" s="18" t="s">
        <v>53</v>
      </c>
      <c r="CGZ576" s="18" t="s">
        <v>53</v>
      </c>
      <c r="CHA576" s="18" t="s">
        <v>53</v>
      </c>
      <c r="CHB576" s="18" t="s">
        <v>53</v>
      </c>
      <c r="CHC576" s="18" t="s">
        <v>53</v>
      </c>
      <c r="CHD576" s="18" t="s">
        <v>53</v>
      </c>
      <c r="CHE576" s="18" t="s">
        <v>53</v>
      </c>
      <c r="CHF576" s="18" t="s">
        <v>53</v>
      </c>
      <c r="CHG576" s="18" t="s">
        <v>53</v>
      </c>
      <c r="CHH576" s="18" t="s">
        <v>53</v>
      </c>
      <c r="CHI576" s="18" t="s">
        <v>53</v>
      </c>
      <c r="CHJ576" s="18" t="s">
        <v>53</v>
      </c>
      <c r="CHK576" s="18" t="s">
        <v>53</v>
      </c>
      <c r="CHL576" s="18" t="s">
        <v>53</v>
      </c>
      <c r="CHM576" s="18" t="s">
        <v>53</v>
      </c>
      <c r="CHN576" s="18" t="s">
        <v>53</v>
      </c>
      <c r="CHO576" s="18" t="s">
        <v>53</v>
      </c>
      <c r="CHP576" s="18" t="s">
        <v>53</v>
      </c>
      <c r="CHQ576" s="18" t="s">
        <v>53</v>
      </c>
      <c r="CHR576" s="18" t="s">
        <v>53</v>
      </c>
      <c r="CHS576" s="18" t="s">
        <v>53</v>
      </c>
      <c r="CHT576" s="18" t="s">
        <v>53</v>
      </c>
      <c r="CHU576" s="18" t="s">
        <v>53</v>
      </c>
      <c r="CHV576" s="18" t="s">
        <v>53</v>
      </c>
      <c r="CHW576" s="18" t="s">
        <v>53</v>
      </c>
      <c r="CHX576" s="18" t="s">
        <v>53</v>
      </c>
      <c r="CHY576" s="18" t="s">
        <v>53</v>
      </c>
      <c r="CHZ576" s="18" t="s">
        <v>53</v>
      </c>
      <c r="CIA576" s="18" t="s">
        <v>53</v>
      </c>
      <c r="CIB576" s="18" t="s">
        <v>53</v>
      </c>
      <c r="CIC576" s="18" t="s">
        <v>53</v>
      </c>
      <c r="CID576" s="18" t="s">
        <v>53</v>
      </c>
      <c r="CIE576" s="18" t="s">
        <v>53</v>
      </c>
      <c r="CIF576" s="18" t="s">
        <v>53</v>
      </c>
      <c r="CIG576" s="18" t="s">
        <v>53</v>
      </c>
      <c r="CIH576" s="18" t="s">
        <v>53</v>
      </c>
      <c r="CII576" s="18" t="s">
        <v>53</v>
      </c>
      <c r="CIJ576" s="18" t="s">
        <v>53</v>
      </c>
      <c r="CIK576" s="18" t="s">
        <v>53</v>
      </c>
      <c r="CIL576" s="18" t="s">
        <v>53</v>
      </c>
      <c r="CIM576" s="18" t="s">
        <v>53</v>
      </c>
      <c r="CIN576" s="18" t="s">
        <v>53</v>
      </c>
      <c r="CIO576" s="18" t="s">
        <v>53</v>
      </c>
      <c r="CIP576" s="18" t="s">
        <v>53</v>
      </c>
      <c r="CIQ576" s="18" t="s">
        <v>53</v>
      </c>
      <c r="CIR576" s="18" t="s">
        <v>53</v>
      </c>
      <c r="CIS576" s="18" t="s">
        <v>53</v>
      </c>
      <c r="CIT576" s="18" t="s">
        <v>53</v>
      </c>
      <c r="CIU576" s="18" t="s">
        <v>53</v>
      </c>
      <c r="CIV576" s="18" t="s">
        <v>53</v>
      </c>
      <c r="CIW576" s="18" t="s">
        <v>53</v>
      </c>
      <c r="CIX576" s="18" t="s">
        <v>53</v>
      </c>
      <c r="CIY576" s="18" t="s">
        <v>53</v>
      </c>
      <c r="CIZ576" s="18" t="s">
        <v>53</v>
      </c>
      <c r="CJA576" s="18" t="s">
        <v>53</v>
      </c>
      <c r="CJB576" s="18" t="s">
        <v>53</v>
      </c>
      <c r="CJC576" s="18" t="s">
        <v>53</v>
      </c>
      <c r="CJD576" s="18" t="s">
        <v>53</v>
      </c>
      <c r="CJE576" s="18" t="s">
        <v>53</v>
      </c>
      <c r="CJF576" s="18" t="s">
        <v>53</v>
      </c>
      <c r="CJG576" s="18" t="s">
        <v>53</v>
      </c>
      <c r="CJH576" s="18" t="s">
        <v>53</v>
      </c>
      <c r="CJI576" s="18" t="s">
        <v>53</v>
      </c>
      <c r="CJJ576" s="18" t="s">
        <v>53</v>
      </c>
      <c r="CJK576" s="18" t="s">
        <v>53</v>
      </c>
      <c r="CJL576" s="18" t="s">
        <v>53</v>
      </c>
      <c r="CJM576" s="18" t="s">
        <v>53</v>
      </c>
      <c r="CJN576" s="18" t="s">
        <v>53</v>
      </c>
      <c r="CJO576" s="18" t="s">
        <v>53</v>
      </c>
      <c r="CJP576" s="18" t="s">
        <v>53</v>
      </c>
      <c r="CJQ576" s="18" t="s">
        <v>53</v>
      </c>
      <c r="CJR576" s="18" t="s">
        <v>53</v>
      </c>
      <c r="CJS576" s="18" t="s">
        <v>53</v>
      </c>
      <c r="CJT576" s="18" t="s">
        <v>53</v>
      </c>
      <c r="CJU576" s="18" t="s">
        <v>53</v>
      </c>
      <c r="CJV576" s="18" t="s">
        <v>53</v>
      </c>
      <c r="CJW576" s="18" t="s">
        <v>53</v>
      </c>
      <c r="CJX576" s="18" t="s">
        <v>53</v>
      </c>
      <c r="CJY576" s="18" t="s">
        <v>53</v>
      </c>
      <c r="CJZ576" s="18" t="s">
        <v>53</v>
      </c>
      <c r="CKA576" s="18" t="s">
        <v>53</v>
      </c>
      <c r="CKB576" s="18" t="s">
        <v>53</v>
      </c>
      <c r="CKC576" s="18" t="s">
        <v>53</v>
      </c>
      <c r="CKD576" s="18" t="s">
        <v>53</v>
      </c>
      <c r="CKE576" s="18" t="s">
        <v>53</v>
      </c>
      <c r="CKF576" s="18" t="s">
        <v>53</v>
      </c>
      <c r="CKG576" s="18" t="s">
        <v>53</v>
      </c>
      <c r="CKH576" s="18" t="s">
        <v>53</v>
      </c>
      <c r="CKI576" s="18" t="s">
        <v>53</v>
      </c>
      <c r="CKJ576" s="18" t="s">
        <v>53</v>
      </c>
      <c r="CKK576" s="18" t="s">
        <v>53</v>
      </c>
      <c r="CKL576" s="18" t="s">
        <v>53</v>
      </c>
      <c r="CKM576" s="18" t="s">
        <v>53</v>
      </c>
      <c r="CKN576" s="18" t="s">
        <v>53</v>
      </c>
      <c r="CKO576" s="18" t="s">
        <v>53</v>
      </c>
      <c r="CKP576" s="18" t="s">
        <v>53</v>
      </c>
      <c r="CKQ576" s="18" t="s">
        <v>53</v>
      </c>
      <c r="CKR576" s="18" t="s">
        <v>53</v>
      </c>
      <c r="CKS576" s="18" t="s">
        <v>53</v>
      </c>
      <c r="CKT576" s="18" t="s">
        <v>53</v>
      </c>
      <c r="CKU576" s="18" t="s">
        <v>53</v>
      </c>
      <c r="CKV576" s="18" t="s">
        <v>53</v>
      </c>
      <c r="CKW576" s="18" t="s">
        <v>53</v>
      </c>
      <c r="CKX576" s="18" t="s">
        <v>53</v>
      </c>
      <c r="CKY576" s="18" t="s">
        <v>53</v>
      </c>
      <c r="CKZ576" s="18" t="s">
        <v>53</v>
      </c>
      <c r="CLA576" s="18" t="s">
        <v>53</v>
      </c>
      <c r="CLB576" s="18" t="s">
        <v>53</v>
      </c>
      <c r="CLC576" s="18" t="s">
        <v>53</v>
      </c>
      <c r="CLD576" s="18" t="s">
        <v>53</v>
      </c>
      <c r="CLE576" s="18" t="s">
        <v>53</v>
      </c>
      <c r="CLF576" s="18" t="s">
        <v>53</v>
      </c>
      <c r="CLG576" s="18" t="s">
        <v>53</v>
      </c>
      <c r="CLH576" s="18" t="s">
        <v>53</v>
      </c>
      <c r="CLI576" s="18" t="s">
        <v>53</v>
      </c>
      <c r="CLJ576" s="18" t="s">
        <v>53</v>
      </c>
      <c r="CLK576" s="18" t="s">
        <v>53</v>
      </c>
      <c r="CLL576" s="18" t="s">
        <v>53</v>
      </c>
      <c r="CLM576" s="18" t="s">
        <v>53</v>
      </c>
      <c r="CLN576" s="18" t="s">
        <v>53</v>
      </c>
      <c r="CLO576" s="18" t="s">
        <v>53</v>
      </c>
      <c r="CLP576" s="18" t="s">
        <v>53</v>
      </c>
      <c r="CLQ576" s="18" t="s">
        <v>53</v>
      </c>
      <c r="CLR576" s="18" t="s">
        <v>53</v>
      </c>
      <c r="CLS576" s="18" t="s">
        <v>53</v>
      </c>
      <c r="CLT576" s="18" t="s">
        <v>53</v>
      </c>
      <c r="CLU576" s="18" t="s">
        <v>53</v>
      </c>
      <c r="CLV576" s="18" t="s">
        <v>53</v>
      </c>
      <c r="CLW576" s="18" t="s">
        <v>53</v>
      </c>
      <c r="CLX576" s="18" t="s">
        <v>53</v>
      </c>
      <c r="CLY576" s="18" t="s">
        <v>53</v>
      </c>
      <c r="CLZ576" s="18" t="s">
        <v>53</v>
      </c>
      <c r="CMA576" s="18" t="s">
        <v>53</v>
      </c>
      <c r="CMB576" s="18" t="s">
        <v>53</v>
      </c>
      <c r="CMC576" s="18" t="s">
        <v>53</v>
      </c>
      <c r="CMD576" s="18" t="s">
        <v>53</v>
      </c>
      <c r="CME576" s="18" t="s">
        <v>53</v>
      </c>
      <c r="CMF576" s="18" t="s">
        <v>53</v>
      </c>
      <c r="CMG576" s="18" t="s">
        <v>53</v>
      </c>
      <c r="CMH576" s="18" t="s">
        <v>53</v>
      </c>
      <c r="CMI576" s="18" t="s">
        <v>53</v>
      </c>
      <c r="CMJ576" s="18" t="s">
        <v>53</v>
      </c>
      <c r="CMK576" s="18" t="s">
        <v>53</v>
      </c>
      <c r="CML576" s="18" t="s">
        <v>53</v>
      </c>
      <c r="CMM576" s="18" t="s">
        <v>53</v>
      </c>
      <c r="CMN576" s="18" t="s">
        <v>53</v>
      </c>
      <c r="CMO576" s="18" t="s">
        <v>53</v>
      </c>
      <c r="CMP576" s="18" t="s">
        <v>53</v>
      </c>
      <c r="CMQ576" s="18" t="s">
        <v>53</v>
      </c>
      <c r="CMR576" s="18" t="s">
        <v>53</v>
      </c>
      <c r="CMS576" s="18" t="s">
        <v>53</v>
      </c>
      <c r="CMT576" s="18" t="s">
        <v>53</v>
      </c>
      <c r="CMU576" s="18" t="s">
        <v>53</v>
      </c>
      <c r="CMV576" s="18" t="s">
        <v>53</v>
      </c>
      <c r="CMW576" s="18" t="s">
        <v>53</v>
      </c>
      <c r="CMX576" s="18" t="s">
        <v>53</v>
      </c>
      <c r="CMY576" s="18" t="s">
        <v>53</v>
      </c>
      <c r="CMZ576" s="18" t="s">
        <v>53</v>
      </c>
      <c r="CNA576" s="18" t="s">
        <v>53</v>
      </c>
      <c r="CNB576" s="18" t="s">
        <v>53</v>
      </c>
      <c r="CNC576" s="18" t="s">
        <v>53</v>
      </c>
      <c r="CND576" s="18" t="s">
        <v>53</v>
      </c>
      <c r="CNE576" s="18" t="s">
        <v>53</v>
      </c>
      <c r="CNF576" s="18" t="s">
        <v>53</v>
      </c>
      <c r="CNG576" s="18" t="s">
        <v>53</v>
      </c>
      <c r="CNH576" s="18" t="s">
        <v>53</v>
      </c>
      <c r="CNI576" s="18" t="s">
        <v>53</v>
      </c>
      <c r="CNJ576" s="18" t="s">
        <v>53</v>
      </c>
      <c r="CNK576" s="18" t="s">
        <v>53</v>
      </c>
      <c r="CNL576" s="18" t="s">
        <v>53</v>
      </c>
      <c r="CNM576" s="18" t="s">
        <v>53</v>
      </c>
      <c r="CNN576" s="18" t="s">
        <v>53</v>
      </c>
      <c r="CNO576" s="18" t="s">
        <v>53</v>
      </c>
      <c r="CNP576" s="18" t="s">
        <v>53</v>
      </c>
      <c r="CNQ576" s="18" t="s">
        <v>53</v>
      </c>
      <c r="CNR576" s="18" t="s">
        <v>53</v>
      </c>
      <c r="CNS576" s="18" t="s">
        <v>53</v>
      </c>
      <c r="CNT576" s="18" t="s">
        <v>53</v>
      </c>
      <c r="CNU576" s="18" t="s">
        <v>53</v>
      </c>
      <c r="CNV576" s="18" t="s">
        <v>53</v>
      </c>
      <c r="CNW576" s="18" t="s">
        <v>53</v>
      </c>
      <c r="CNX576" s="18" t="s">
        <v>53</v>
      </c>
      <c r="CNY576" s="18" t="s">
        <v>53</v>
      </c>
      <c r="CNZ576" s="18" t="s">
        <v>53</v>
      </c>
      <c r="COA576" s="18" t="s">
        <v>53</v>
      </c>
      <c r="COB576" s="18" t="s">
        <v>53</v>
      </c>
      <c r="COC576" s="18" t="s">
        <v>53</v>
      </c>
      <c r="COD576" s="18" t="s">
        <v>53</v>
      </c>
      <c r="COE576" s="18" t="s">
        <v>53</v>
      </c>
      <c r="COF576" s="18" t="s">
        <v>53</v>
      </c>
      <c r="COG576" s="18" t="s">
        <v>53</v>
      </c>
      <c r="COH576" s="18" t="s">
        <v>53</v>
      </c>
      <c r="COI576" s="18" t="s">
        <v>53</v>
      </c>
      <c r="COJ576" s="18" t="s">
        <v>53</v>
      </c>
      <c r="COK576" s="18" t="s">
        <v>53</v>
      </c>
      <c r="COL576" s="18" t="s">
        <v>53</v>
      </c>
      <c r="COM576" s="18" t="s">
        <v>53</v>
      </c>
      <c r="CON576" s="18" t="s">
        <v>53</v>
      </c>
      <c r="COO576" s="18" t="s">
        <v>53</v>
      </c>
      <c r="COP576" s="18" t="s">
        <v>53</v>
      </c>
      <c r="COQ576" s="18" t="s">
        <v>53</v>
      </c>
      <c r="COR576" s="18" t="s">
        <v>53</v>
      </c>
      <c r="COS576" s="18" t="s">
        <v>53</v>
      </c>
      <c r="COT576" s="18" t="s">
        <v>53</v>
      </c>
      <c r="COU576" s="18" t="s">
        <v>53</v>
      </c>
      <c r="COV576" s="18" t="s">
        <v>53</v>
      </c>
      <c r="COW576" s="18" t="s">
        <v>53</v>
      </c>
      <c r="COX576" s="18" t="s">
        <v>53</v>
      </c>
      <c r="COY576" s="18" t="s">
        <v>53</v>
      </c>
      <c r="COZ576" s="18" t="s">
        <v>53</v>
      </c>
      <c r="CPA576" s="18" t="s">
        <v>53</v>
      </c>
      <c r="CPB576" s="18" t="s">
        <v>53</v>
      </c>
      <c r="CPC576" s="18" t="s">
        <v>53</v>
      </c>
      <c r="CPD576" s="18" t="s">
        <v>53</v>
      </c>
      <c r="CPE576" s="18" t="s">
        <v>53</v>
      </c>
      <c r="CPF576" s="18" t="s">
        <v>53</v>
      </c>
      <c r="CPG576" s="18" t="s">
        <v>53</v>
      </c>
      <c r="CPH576" s="18" t="s">
        <v>53</v>
      </c>
      <c r="CPI576" s="18" t="s">
        <v>53</v>
      </c>
      <c r="CPJ576" s="18" t="s">
        <v>53</v>
      </c>
      <c r="CPK576" s="18" t="s">
        <v>53</v>
      </c>
      <c r="CPL576" s="18" t="s">
        <v>53</v>
      </c>
      <c r="CPM576" s="18" t="s">
        <v>53</v>
      </c>
      <c r="CPN576" s="18" t="s">
        <v>53</v>
      </c>
      <c r="CPO576" s="18" t="s">
        <v>53</v>
      </c>
      <c r="CPP576" s="18" t="s">
        <v>53</v>
      </c>
      <c r="CPQ576" s="18" t="s">
        <v>53</v>
      </c>
      <c r="CPR576" s="18" t="s">
        <v>53</v>
      </c>
      <c r="CPS576" s="18" t="s">
        <v>53</v>
      </c>
      <c r="CPT576" s="18" t="s">
        <v>53</v>
      </c>
      <c r="CPU576" s="18" t="s">
        <v>53</v>
      </c>
      <c r="CPV576" s="18" t="s">
        <v>53</v>
      </c>
      <c r="CPW576" s="18" t="s">
        <v>53</v>
      </c>
      <c r="CPX576" s="18" t="s">
        <v>53</v>
      </c>
      <c r="CPY576" s="18" t="s">
        <v>53</v>
      </c>
      <c r="CPZ576" s="18" t="s">
        <v>53</v>
      </c>
      <c r="CQA576" s="18" t="s">
        <v>53</v>
      </c>
      <c r="CQB576" s="18" t="s">
        <v>53</v>
      </c>
      <c r="CQC576" s="18" t="s">
        <v>53</v>
      </c>
      <c r="CQD576" s="18" t="s">
        <v>53</v>
      </c>
      <c r="CQE576" s="18" t="s">
        <v>53</v>
      </c>
      <c r="CQF576" s="18" t="s">
        <v>53</v>
      </c>
      <c r="CQG576" s="18" t="s">
        <v>53</v>
      </c>
      <c r="CQH576" s="18" t="s">
        <v>53</v>
      </c>
      <c r="CQI576" s="18" t="s">
        <v>53</v>
      </c>
      <c r="CQJ576" s="18" t="s">
        <v>53</v>
      </c>
      <c r="CQK576" s="18" t="s">
        <v>53</v>
      </c>
      <c r="CQL576" s="18" t="s">
        <v>53</v>
      </c>
      <c r="CQM576" s="18" t="s">
        <v>53</v>
      </c>
      <c r="CQN576" s="18" t="s">
        <v>53</v>
      </c>
      <c r="CQO576" s="18" t="s">
        <v>53</v>
      </c>
      <c r="CQP576" s="18" t="s">
        <v>53</v>
      </c>
      <c r="CQQ576" s="18" t="s">
        <v>53</v>
      </c>
      <c r="CQR576" s="18" t="s">
        <v>53</v>
      </c>
      <c r="CQS576" s="18" t="s">
        <v>53</v>
      </c>
      <c r="CQT576" s="18" t="s">
        <v>53</v>
      </c>
      <c r="CQU576" s="18" t="s">
        <v>53</v>
      </c>
      <c r="CQV576" s="18" t="s">
        <v>53</v>
      </c>
      <c r="CQW576" s="18" t="s">
        <v>53</v>
      </c>
      <c r="CQX576" s="18" t="s">
        <v>53</v>
      </c>
      <c r="CQY576" s="18" t="s">
        <v>53</v>
      </c>
      <c r="CQZ576" s="18" t="s">
        <v>53</v>
      </c>
      <c r="CRA576" s="18" t="s">
        <v>53</v>
      </c>
      <c r="CRB576" s="18" t="s">
        <v>53</v>
      </c>
      <c r="CRC576" s="18" t="s">
        <v>53</v>
      </c>
      <c r="CRD576" s="18" t="s">
        <v>53</v>
      </c>
      <c r="CRE576" s="18" t="s">
        <v>53</v>
      </c>
      <c r="CRF576" s="18" t="s">
        <v>53</v>
      </c>
      <c r="CRG576" s="18" t="s">
        <v>53</v>
      </c>
      <c r="CRH576" s="18" t="s">
        <v>53</v>
      </c>
      <c r="CRI576" s="18" t="s">
        <v>53</v>
      </c>
      <c r="CRJ576" s="18" t="s">
        <v>53</v>
      </c>
      <c r="CRK576" s="18" t="s">
        <v>53</v>
      </c>
      <c r="CRL576" s="18" t="s">
        <v>53</v>
      </c>
      <c r="CRM576" s="18" t="s">
        <v>53</v>
      </c>
      <c r="CRN576" s="18" t="s">
        <v>53</v>
      </c>
      <c r="CRO576" s="18" t="s">
        <v>53</v>
      </c>
      <c r="CRP576" s="18" t="s">
        <v>53</v>
      </c>
      <c r="CRQ576" s="18" t="s">
        <v>53</v>
      </c>
      <c r="CRR576" s="18" t="s">
        <v>53</v>
      </c>
      <c r="CRS576" s="18" t="s">
        <v>53</v>
      </c>
      <c r="CRT576" s="18" t="s">
        <v>53</v>
      </c>
      <c r="CRU576" s="18" t="s">
        <v>53</v>
      </c>
      <c r="CRV576" s="18" t="s">
        <v>53</v>
      </c>
      <c r="CRW576" s="18" t="s">
        <v>53</v>
      </c>
      <c r="CRX576" s="18" t="s">
        <v>53</v>
      </c>
      <c r="CRY576" s="18" t="s">
        <v>53</v>
      </c>
      <c r="CRZ576" s="18" t="s">
        <v>53</v>
      </c>
      <c r="CSA576" s="18" t="s">
        <v>53</v>
      </c>
      <c r="CSB576" s="18" t="s">
        <v>53</v>
      </c>
      <c r="CSC576" s="18" t="s">
        <v>53</v>
      </c>
      <c r="CSD576" s="18" t="s">
        <v>53</v>
      </c>
      <c r="CSE576" s="18" t="s">
        <v>53</v>
      </c>
      <c r="CSF576" s="18" t="s">
        <v>53</v>
      </c>
      <c r="CSG576" s="18" t="s">
        <v>53</v>
      </c>
      <c r="CSH576" s="18" t="s">
        <v>53</v>
      </c>
      <c r="CSI576" s="18" t="s">
        <v>53</v>
      </c>
      <c r="CSJ576" s="18" t="s">
        <v>53</v>
      </c>
      <c r="CSK576" s="18" t="s">
        <v>53</v>
      </c>
      <c r="CSL576" s="18" t="s">
        <v>53</v>
      </c>
      <c r="CSM576" s="18" t="s">
        <v>53</v>
      </c>
      <c r="CSN576" s="18" t="s">
        <v>53</v>
      </c>
      <c r="CSO576" s="18" t="s">
        <v>53</v>
      </c>
      <c r="CSP576" s="18" t="s">
        <v>53</v>
      </c>
      <c r="CSQ576" s="18" t="s">
        <v>53</v>
      </c>
      <c r="CSR576" s="18" t="s">
        <v>53</v>
      </c>
      <c r="CSS576" s="18" t="s">
        <v>53</v>
      </c>
      <c r="CST576" s="18" t="s">
        <v>53</v>
      </c>
      <c r="CSU576" s="18" t="s">
        <v>53</v>
      </c>
      <c r="CSV576" s="18" t="s">
        <v>53</v>
      </c>
      <c r="CSW576" s="18" t="s">
        <v>53</v>
      </c>
      <c r="CSX576" s="18" t="s">
        <v>53</v>
      </c>
      <c r="CSY576" s="18" t="s">
        <v>53</v>
      </c>
      <c r="CSZ576" s="18" t="s">
        <v>53</v>
      </c>
      <c r="CTA576" s="18" t="s">
        <v>53</v>
      </c>
      <c r="CTB576" s="18" t="s">
        <v>53</v>
      </c>
      <c r="CTC576" s="18" t="s">
        <v>53</v>
      </c>
      <c r="CTD576" s="18" t="s">
        <v>53</v>
      </c>
      <c r="CTE576" s="18" t="s">
        <v>53</v>
      </c>
      <c r="CTF576" s="18" t="s">
        <v>53</v>
      </c>
      <c r="CTG576" s="18" t="s">
        <v>53</v>
      </c>
      <c r="CTH576" s="18" t="s">
        <v>53</v>
      </c>
      <c r="CTI576" s="18" t="s">
        <v>53</v>
      </c>
      <c r="CTJ576" s="18" t="s">
        <v>53</v>
      </c>
      <c r="CTK576" s="18" t="s">
        <v>53</v>
      </c>
      <c r="CTL576" s="18" t="s">
        <v>53</v>
      </c>
      <c r="CTM576" s="18" t="s">
        <v>53</v>
      </c>
      <c r="CTN576" s="18" t="s">
        <v>53</v>
      </c>
      <c r="CTO576" s="18" t="s">
        <v>53</v>
      </c>
      <c r="CTP576" s="18" t="s">
        <v>53</v>
      </c>
      <c r="CTQ576" s="18" t="s">
        <v>53</v>
      </c>
      <c r="CTR576" s="18" t="s">
        <v>53</v>
      </c>
      <c r="CTS576" s="18" t="s">
        <v>53</v>
      </c>
      <c r="CTT576" s="18" t="s">
        <v>53</v>
      </c>
      <c r="CTU576" s="18" t="s">
        <v>53</v>
      </c>
      <c r="CTV576" s="18" t="s">
        <v>53</v>
      </c>
      <c r="CTW576" s="18" t="s">
        <v>53</v>
      </c>
      <c r="CTX576" s="18" t="s">
        <v>53</v>
      </c>
      <c r="CTY576" s="18" t="s">
        <v>53</v>
      </c>
      <c r="CTZ576" s="18" t="s">
        <v>53</v>
      </c>
      <c r="CUA576" s="18" t="s">
        <v>53</v>
      </c>
      <c r="CUB576" s="18" t="s">
        <v>53</v>
      </c>
      <c r="CUC576" s="18" t="s">
        <v>53</v>
      </c>
      <c r="CUD576" s="18" t="s">
        <v>53</v>
      </c>
      <c r="CUE576" s="18" t="s">
        <v>53</v>
      </c>
      <c r="CUF576" s="18" t="s">
        <v>53</v>
      </c>
      <c r="CUG576" s="18" t="s">
        <v>53</v>
      </c>
      <c r="CUH576" s="18" t="s">
        <v>53</v>
      </c>
      <c r="CUI576" s="18" t="s">
        <v>53</v>
      </c>
      <c r="CUJ576" s="18" t="s">
        <v>53</v>
      </c>
      <c r="CUK576" s="18" t="s">
        <v>53</v>
      </c>
      <c r="CUL576" s="18" t="s">
        <v>53</v>
      </c>
      <c r="CUM576" s="18" t="s">
        <v>53</v>
      </c>
      <c r="CUN576" s="18" t="s">
        <v>53</v>
      </c>
      <c r="CUO576" s="18" t="s">
        <v>53</v>
      </c>
      <c r="CUP576" s="18" t="s">
        <v>53</v>
      </c>
      <c r="CUQ576" s="18" t="s">
        <v>53</v>
      </c>
      <c r="CUR576" s="18" t="s">
        <v>53</v>
      </c>
      <c r="CUS576" s="18" t="s">
        <v>53</v>
      </c>
      <c r="CUT576" s="18" t="s">
        <v>53</v>
      </c>
      <c r="CUU576" s="18" t="s">
        <v>53</v>
      </c>
      <c r="CUV576" s="18" t="s">
        <v>53</v>
      </c>
      <c r="CUW576" s="18" t="s">
        <v>53</v>
      </c>
      <c r="CUX576" s="18" t="s">
        <v>53</v>
      </c>
      <c r="CUY576" s="18" t="s">
        <v>53</v>
      </c>
      <c r="CUZ576" s="18" t="s">
        <v>53</v>
      </c>
      <c r="CVA576" s="18" t="s">
        <v>53</v>
      </c>
      <c r="CVB576" s="18" t="s">
        <v>53</v>
      </c>
      <c r="CVC576" s="18" t="s">
        <v>53</v>
      </c>
      <c r="CVD576" s="18" t="s">
        <v>53</v>
      </c>
      <c r="CVE576" s="18" t="s">
        <v>53</v>
      </c>
      <c r="CVF576" s="18" t="s">
        <v>53</v>
      </c>
      <c r="CVG576" s="18" t="s">
        <v>53</v>
      </c>
      <c r="CVH576" s="18" t="s">
        <v>53</v>
      </c>
      <c r="CVI576" s="18" t="s">
        <v>53</v>
      </c>
      <c r="CVJ576" s="18" t="s">
        <v>53</v>
      </c>
      <c r="CVK576" s="18" t="s">
        <v>53</v>
      </c>
      <c r="CVL576" s="18" t="s">
        <v>53</v>
      </c>
      <c r="CVM576" s="18" t="s">
        <v>53</v>
      </c>
      <c r="CVN576" s="18" t="s">
        <v>53</v>
      </c>
      <c r="CVO576" s="18" t="s">
        <v>53</v>
      </c>
      <c r="CVP576" s="18" t="s">
        <v>53</v>
      </c>
      <c r="CVQ576" s="18" t="s">
        <v>53</v>
      </c>
      <c r="CVR576" s="18" t="s">
        <v>53</v>
      </c>
      <c r="CVS576" s="18" t="s">
        <v>53</v>
      </c>
      <c r="CVT576" s="18" t="s">
        <v>53</v>
      </c>
      <c r="CVU576" s="18" t="s">
        <v>53</v>
      </c>
      <c r="CVV576" s="18" t="s">
        <v>53</v>
      </c>
      <c r="CVW576" s="18" t="s">
        <v>53</v>
      </c>
      <c r="CVX576" s="18" t="s">
        <v>53</v>
      </c>
      <c r="CVY576" s="18" t="s">
        <v>53</v>
      </c>
      <c r="CVZ576" s="18" t="s">
        <v>53</v>
      </c>
      <c r="CWA576" s="18" t="s">
        <v>53</v>
      </c>
      <c r="CWB576" s="18" t="s">
        <v>53</v>
      </c>
      <c r="CWC576" s="18" t="s">
        <v>53</v>
      </c>
      <c r="CWD576" s="18" t="s">
        <v>53</v>
      </c>
      <c r="CWE576" s="18" t="s">
        <v>53</v>
      </c>
      <c r="CWF576" s="18" t="s">
        <v>53</v>
      </c>
      <c r="CWG576" s="18" t="s">
        <v>53</v>
      </c>
      <c r="CWH576" s="18" t="s">
        <v>53</v>
      </c>
      <c r="CWI576" s="18" t="s">
        <v>53</v>
      </c>
      <c r="CWJ576" s="18" t="s">
        <v>53</v>
      </c>
      <c r="CWK576" s="18" t="s">
        <v>53</v>
      </c>
      <c r="CWL576" s="18" t="s">
        <v>53</v>
      </c>
      <c r="CWM576" s="18" t="s">
        <v>53</v>
      </c>
      <c r="CWN576" s="18" t="s">
        <v>53</v>
      </c>
      <c r="CWO576" s="18" t="s">
        <v>53</v>
      </c>
      <c r="CWP576" s="18" t="s">
        <v>53</v>
      </c>
      <c r="CWQ576" s="18" t="s">
        <v>53</v>
      </c>
      <c r="CWR576" s="18" t="s">
        <v>53</v>
      </c>
      <c r="CWS576" s="18" t="s">
        <v>53</v>
      </c>
      <c r="CWT576" s="18" t="s">
        <v>53</v>
      </c>
      <c r="CWU576" s="18" t="s">
        <v>53</v>
      </c>
      <c r="CWV576" s="18" t="s">
        <v>53</v>
      </c>
      <c r="CWW576" s="18" t="s">
        <v>53</v>
      </c>
      <c r="CWX576" s="18" t="s">
        <v>53</v>
      </c>
      <c r="CWY576" s="18" t="s">
        <v>53</v>
      </c>
      <c r="CWZ576" s="18" t="s">
        <v>53</v>
      </c>
      <c r="CXA576" s="18" t="s">
        <v>53</v>
      </c>
      <c r="CXB576" s="18" t="s">
        <v>53</v>
      </c>
      <c r="CXC576" s="18" t="s">
        <v>53</v>
      </c>
      <c r="CXD576" s="18" t="s">
        <v>53</v>
      </c>
      <c r="CXE576" s="18" t="s">
        <v>53</v>
      </c>
      <c r="CXF576" s="18" t="s">
        <v>53</v>
      </c>
      <c r="CXG576" s="18" t="s">
        <v>53</v>
      </c>
      <c r="CXH576" s="18" t="s">
        <v>53</v>
      </c>
      <c r="CXI576" s="18" t="s">
        <v>53</v>
      </c>
      <c r="CXJ576" s="18" t="s">
        <v>53</v>
      </c>
      <c r="CXK576" s="18" t="s">
        <v>53</v>
      </c>
      <c r="CXL576" s="18" t="s">
        <v>53</v>
      </c>
      <c r="CXM576" s="18" t="s">
        <v>53</v>
      </c>
      <c r="CXN576" s="18" t="s">
        <v>53</v>
      </c>
      <c r="CXO576" s="18" t="s">
        <v>53</v>
      </c>
      <c r="CXP576" s="18" t="s">
        <v>53</v>
      </c>
      <c r="CXQ576" s="18" t="s">
        <v>53</v>
      </c>
      <c r="CXR576" s="18" t="s">
        <v>53</v>
      </c>
      <c r="CXS576" s="18" t="s">
        <v>53</v>
      </c>
      <c r="CXT576" s="18" t="s">
        <v>53</v>
      </c>
      <c r="CXU576" s="18" t="s">
        <v>53</v>
      </c>
      <c r="CXV576" s="18" t="s">
        <v>53</v>
      </c>
      <c r="CXW576" s="18" t="s">
        <v>53</v>
      </c>
      <c r="CXX576" s="18" t="s">
        <v>53</v>
      </c>
      <c r="CXY576" s="18" t="s">
        <v>53</v>
      </c>
      <c r="CXZ576" s="18" t="s">
        <v>53</v>
      </c>
      <c r="CYA576" s="18" t="s">
        <v>53</v>
      </c>
      <c r="CYB576" s="18" t="s">
        <v>53</v>
      </c>
      <c r="CYC576" s="18" t="s">
        <v>53</v>
      </c>
      <c r="CYD576" s="18" t="s">
        <v>53</v>
      </c>
      <c r="CYE576" s="18" t="s">
        <v>53</v>
      </c>
      <c r="CYF576" s="18" t="s">
        <v>53</v>
      </c>
      <c r="CYG576" s="18" t="s">
        <v>53</v>
      </c>
      <c r="CYH576" s="18" t="s">
        <v>53</v>
      </c>
      <c r="CYI576" s="18" t="s">
        <v>53</v>
      </c>
      <c r="CYJ576" s="18" t="s">
        <v>53</v>
      </c>
      <c r="CYK576" s="18" t="s">
        <v>53</v>
      </c>
      <c r="CYL576" s="18" t="s">
        <v>53</v>
      </c>
      <c r="CYM576" s="18" t="s">
        <v>53</v>
      </c>
      <c r="CYN576" s="18" t="s">
        <v>53</v>
      </c>
      <c r="CYO576" s="18" t="s">
        <v>53</v>
      </c>
      <c r="CYP576" s="18" t="s">
        <v>53</v>
      </c>
      <c r="CYQ576" s="18" t="s">
        <v>53</v>
      </c>
      <c r="CYR576" s="18" t="s">
        <v>53</v>
      </c>
      <c r="CYS576" s="18" t="s">
        <v>53</v>
      </c>
      <c r="CYT576" s="18" t="s">
        <v>53</v>
      </c>
      <c r="CYU576" s="18" t="s">
        <v>53</v>
      </c>
      <c r="CYV576" s="18" t="s">
        <v>53</v>
      </c>
      <c r="CYW576" s="18" t="s">
        <v>53</v>
      </c>
      <c r="CYX576" s="18" t="s">
        <v>53</v>
      </c>
      <c r="CYY576" s="18" t="s">
        <v>53</v>
      </c>
      <c r="CYZ576" s="18" t="s">
        <v>53</v>
      </c>
      <c r="CZA576" s="18" t="s">
        <v>53</v>
      </c>
      <c r="CZB576" s="18" t="s">
        <v>53</v>
      </c>
      <c r="CZC576" s="18" t="s">
        <v>53</v>
      </c>
      <c r="CZD576" s="18" t="s">
        <v>53</v>
      </c>
      <c r="CZE576" s="18" t="s">
        <v>53</v>
      </c>
      <c r="CZF576" s="18" t="s">
        <v>53</v>
      </c>
      <c r="CZG576" s="18" t="s">
        <v>53</v>
      </c>
      <c r="CZH576" s="18" t="s">
        <v>53</v>
      </c>
      <c r="CZI576" s="18" t="s">
        <v>53</v>
      </c>
      <c r="CZJ576" s="18" t="s">
        <v>53</v>
      </c>
      <c r="CZK576" s="18" t="s">
        <v>53</v>
      </c>
      <c r="CZL576" s="18" t="s">
        <v>53</v>
      </c>
      <c r="CZM576" s="18" t="s">
        <v>53</v>
      </c>
      <c r="CZN576" s="18" t="s">
        <v>53</v>
      </c>
      <c r="CZO576" s="18" t="s">
        <v>53</v>
      </c>
      <c r="CZP576" s="18" t="s">
        <v>53</v>
      </c>
      <c r="CZQ576" s="18" t="s">
        <v>53</v>
      </c>
      <c r="CZR576" s="18" t="s">
        <v>53</v>
      </c>
      <c r="CZS576" s="18" t="s">
        <v>53</v>
      </c>
      <c r="CZT576" s="18" t="s">
        <v>53</v>
      </c>
      <c r="CZU576" s="18" t="s">
        <v>53</v>
      </c>
      <c r="CZV576" s="18" t="s">
        <v>53</v>
      </c>
      <c r="CZW576" s="18" t="s">
        <v>53</v>
      </c>
      <c r="CZX576" s="18" t="s">
        <v>53</v>
      </c>
      <c r="CZY576" s="18" t="s">
        <v>53</v>
      </c>
      <c r="CZZ576" s="18" t="s">
        <v>53</v>
      </c>
      <c r="DAA576" s="18" t="s">
        <v>53</v>
      </c>
      <c r="DAB576" s="18" t="s">
        <v>53</v>
      </c>
      <c r="DAC576" s="18" t="s">
        <v>53</v>
      </c>
      <c r="DAD576" s="18" t="s">
        <v>53</v>
      </c>
      <c r="DAE576" s="18" t="s">
        <v>53</v>
      </c>
      <c r="DAF576" s="18" t="s">
        <v>53</v>
      </c>
      <c r="DAG576" s="18" t="s">
        <v>53</v>
      </c>
      <c r="DAH576" s="18" t="s">
        <v>53</v>
      </c>
      <c r="DAI576" s="18" t="s">
        <v>53</v>
      </c>
      <c r="DAJ576" s="18" t="s">
        <v>53</v>
      </c>
      <c r="DAK576" s="18" t="s">
        <v>53</v>
      </c>
      <c r="DAL576" s="18" t="s">
        <v>53</v>
      </c>
      <c r="DAM576" s="18" t="s">
        <v>53</v>
      </c>
      <c r="DAN576" s="18" t="s">
        <v>53</v>
      </c>
      <c r="DAO576" s="18" t="s">
        <v>53</v>
      </c>
      <c r="DAP576" s="18" t="s">
        <v>53</v>
      </c>
      <c r="DAQ576" s="18" t="s">
        <v>53</v>
      </c>
      <c r="DAR576" s="18" t="s">
        <v>53</v>
      </c>
      <c r="DAS576" s="18" t="s">
        <v>53</v>
      </c>
      <c r="DAT576" s="18" t="s">
        <v>53</v>
      </c>
      <c r="DAU576" s="18" t="s">
        <v>53</v>
      </c>
      <c r="DAV576" s="18" t="s">
        <v>53</v>
      </c>
      <c r="DAW576" s="18" t="s">
        <v>53</v>
      </c>
      <c r="DAX576" s="18" t="s">
        <v>53</v>
      </c>
      <c r="DAY576" s="18" t="s">
        <v>53</v>
      </c>
      <c r="DAZ576" s="18" t="s">
        <v>53</v>
      </c>
      <c r="DBA576" s="18" t="s">
        <v>53</v>
      </c>
      <c r="DBB576" s="18" t="s">
        <v>53</v>
      </c>
      <c r="DBC576" s="18" t="s">
        <v>53</v>
      </c>
      <c r="DBD576" s="18" t="s">
        <v>53</v>
      </c>
      <c r="DBE576" s="18" t="s">
        <v>53</v>
      </c>
      <c r="DBF576" s="18" t="s">
        <v>53</v>
      </c>
      <c r="DBG576" s="18" t="s">
        <v>53</v>
      </c>
      <c r="DBH576" s="18" t="s">
        <v>53</v>
      </c>
      <c r="DBI576" s="18" t="s">
        <v>53</v>
      </c>
      <c r="DBJ576" s="18" t="s">
        <v>53</v>
      </c>
      <c r="DBK576" s="18" t="s">
        <v>53</v>
      </c>
      <c r="DBL576" s="18" t="s">
        <v>53</v>
      </c>
      <c r="DBM576" s="18" t="s">
        <v>53</v>
      </c>
      <c r="DBN576" s="18" t="s">
        <v>53</v>
      </c>
      <c r="DBO576" s="18" t="s">
        <v>53</v>
      </c>
      <c r="DBP576" s="18" t="s">
        <v>53</v>
      </c>
      <c r="DBQ576" s="18" t="s">
        <v>53</v>
      </c>
      <c r="DBR576" s="18" t="s">
        <v>53</v>
      </c>
      <c r="DBS576" s="18" t="s">
        <v>53</v>
      </c>
      <c r="DBT576" s="18" t="s">
        <v>53</v>
      </c>
      <c r="DBU576" s="18" t="s">
        <v>53</v>
      </c>
      <c r="DBV576" s="18" t="s">
        <v>53</v>
      </c>
      <c r="DBW576" s="18" t="s">
        <v>53</v>
      </c>
      <c r="DBX576" s="18" t="s">
        <v>53</v>
      </c>
      <c r="DBY576" s="18" t="s">
        <v>53</v>
      </c>
      <c r="DBZ576" s="18" t="s">
        <v>53</v>
      </c>
      <c r="DCA576" s="18" t="s">
        <v>53</v>
      </c>
      <c r="DCB576" s="18" t="s">
        <v>53</v>
      </c>
      <c r="DCC576" s="18" t="s">
        <v>53</v>
      </c>
      <c r="DCD576" s="18" t="s">
        <v>53</v>
      </c>
      <c r="DCE576" s="18" t="s">
        <v>53</v>
      </c>
      <c r="DCF576" s="18" t="s">
        <v>53</v>
      </c>
      <c r="DCG576" s="18" t="s">
        <v>53</v>
      </c>
      <c r="DCH576" s="18" t="s">
        <v>53</v>
      </c>
      <c r="DCI576" s="18" t="s">
        <v>53</v>
      </c>
      <c r="DCJ576" s="18" t="s">
        <v>53</v>
      </c>
      <c r="DCK576" s="18" t="s">
        <v>53</v>
      </c>
      <c r="DCL576" s="18" t="s">
        <v>53</v>
      </c>
      <c r="DCM576" s="18" t="s">
        <v>53</v>
      </c>
      <c r="DCN576" s="18" t="s">
        <v>53</v>
      </c>
      <c r="DCO576" s="18" t="s">
        <v>53</v>
      </c>
      <c r="DCP576" s="18" t="s">
        <v>53</v>
      </c>
      <c r="DCQ576" s="18" t="s">
        <v>53</v>
      </c>
      <c r="DCR576" s="18" t="s">
        <v>53</v>
      </c>
      <c r="DCS576" s="18" t="s">
        <v>53</v>
      </c>
      <c r="DCT576" s="18" t="s">
        <v>53</v>
      </c>
      <c r="DCU576" s="18" t="s">
        <v>53</v>
      </c>
      <c r="DCV576" s="18" t="s">
        <v>53</v>
      </c>
      <c r="DCW576" s="18" t="s">
        <v>53</v>
      </c>
      <c r="DCX576" s="18" t="s">
        <v>53</v>
      </c>
      <c r="DCY576" s="18" t="s">
        <v>53</v>
      </c>
      <c r="DCZ576" s="18" t="s">
        <v>53</v>
      </c>
      <c r="DDA576" s="18" t="s">
        <v>53</v>
      </c>
      <c r="DDB576" s="18" t="s">
        <v>53</v>
      </c>
      <c r="DDC576" s="18" t="s">
        <v>53</v>
      </c>
      <c r="DDD576" s="18" t="s">
        <v>53</v>
      </c>
      <c r="DDE576" s="18" t="s">
        <v>53</v>
      </c>
      <c r="DDF576" s="18" t="s">
        <v>53</v>
      </c>
      <c r="DDG576" s="18" t="s">
        <v>53</v>
      </c>
      <c r="DDH576" s="18" t="s">
        <v>53</v>
      </c>
      <c r="DDI576" s="18" t="s">
        <v>53</v>
      </c>
      <c r="DDJ576" s="18" t="s">
        <v>53</v>
      </c>
      <c r="DDK576" s="18" t="s">
        <v>53</v>
      </c>
      <c r="DDL576" s="18" t="s">
        <v>53</v>
      </c>
      <c r="DDM576" s="18" t="s">
        <v>53</v>
      </c>
      <c r="DDN576" s="18" t="s">
        <v>53</v>
      </c>
      <c r="DDO576" s="18" t="s">
        <v>53</v>
      </c>
      <c r="DDP576" s="18" t="s">
        <v>53</v>
      </c>
      <c r="DDQ576" s="18" t="s">
        <v>53</v>
      </c>
      <c r="DDR576" s="18" t="s">
        <v>53</v>
      </c>
      <c r="DDS576" s="18" t="s">
        <v>53</v>
      </c>
      <c r="DDT576" s="18" t="s">
        <v>53</v>
      </c>
      <c r="DDU576" s="18" t="s">
        <v>53</v>
      </c>
      <c r="DDV576" s="18" t="s">
        <v>53</v>
      </c>
      <c r="DDW576" s="18" t="s">
        <v>53</v>
      </c>
      <c r="DDX576" s="18" t="s">
        <v>53</v>
      </c>
      <c r="DDY576" s="18" t="s">
        <v>53</v>
      </c>
      <c r="DDZ576" s="18" t="s">
        <v>53</v>
      </c>
      <c r="DEA576" s="18" t="s">
        <v>53</v>
      </c>
      <c r="DEB576" s="18" t="s">
        <v>53</v>
      </c>
      <c r="DEC576" s="18" t="s">
        <v>53</v>
      </c>
      <c r="DED576" s="18" t="s">
        <v>53</v>
      </c>
      <c r="DEE576" s="18" t="s">
        <v>53</v>
      </c>
      <c r="DEF576" s="18" t="s">
        <v>53</v>
      </c>
      <c r="DEG576" s="18" t="s">
        <v>53</v>
      </c>
      <c r="DEH576" s="18" t="s">
        <v>53</v>
      </c>
      <c r="DEI576" s="18" t="s">
        <v>53</v>
      </c>
      <c r="DEJ576" s="18" t="s">
        <v>53</v>
      </c>
      <c r="DEK576" s="18" t="s">
        <v>53</v>
      </c>
      <c r="DEL576" s="18" t="s">
        <v>53</v>
      </c>
      <c r="DEM576" s="18" t="s">
        <v>53</v>
      </c>
      <c r="DEN576" s="18" t="s">
        <v>53</v>
      </c>
      <c r="DEO576" s="18" t="s">
        <v>53</v>
      </c>
      <c r="DEP576" s="18" t="s">
        <v>53</v>
      </c>
      <c r="DEQ576" s="18" t="s">
        <v>53</v>
      </c>
      <c r="DER576" s="18" t="s">
        <v>53</v>
      </c>
      <c r="DES576" s="18" t="s">
        <v>53</v>
      </c>
      <c r="DET576" s="18" t="s">
        <v>53</v>
      </c>
      <c r="DEU576" s="18" t="s">
        <v>53</v>
      </c>
      <c r="DEV576" s="18" t="s">
        <v>53</v>
      </c>
      <c r="DEW576" s="18" t="s">
        <v>53</v>
      </c>
      <c r="DEX576" s="18" t="s">
        <v>53</v>
      </c>
      <c r="DEY576" s="18" t="s">
        <v>53</v>
      </c>
      <c r="DEZ576" s="18" t="s">
        <v>53</v>
      </c>
      <c r="DFA576" s="18" t="s">
        <v>53</v>
      </c>
      <c r="DFB576" s="18" t="s">
        <v>53</v>
      </c>
      <c r="DFC576" s="18" t="s">
        <v>53</v>
      </c>
      <c r="DFD576" s="18" t="s">
        <v>53</v>
      </c>
      <c r="DFE576" s="18" t="s">
        <v>53</v>
      </c>
      <c r="DFF576" s="18" t="s">
        <v>53</v>
      </c>
      <c r="DFG576" s="18" t="s">
        <v>53</v>
      </c>
      <c r="DFH576" s="18" t="s">
        <v>53</v>
      </c>
      <c r="DFI576" s="18" t="s">
        <v>53</v>
      </c>
      <c r="DFJ576" s="18" t="s">
        <v>53</v>
      </c>
      <c r="DFK576" s="18" t="s">
        <v>53</v>
      </c>
      <c r="DFL576" s="18" t="s">
        <v>53</v>
      </c>
      <c r="DFM576" s="18" t="s">
        <v>53</v>
      </c>
      <c r="DFN576" s="18" t="s">
        <v>53</v>
      </c>
      <c r="DFO576" s="18" t="s">
        <v>53</v>
      </c>
      <c r="DFP576" s="18" t="s">
        <v>53</v>
      </c>
      <c r="DFQ576" s="18" t="s">
        <v>53</v>
      </c>
      <c r="DFR576" s="18" t="s">
        <v>53</v>
      </c>
      <c r="DFS576" s="18" t="s">
        <v>53</v>
      </c>
      <c r="DFT576" s="18" t="s">
        <v>53</v>
      </c>
      <c r="DFU576" s="18" t="s">
        <v>53</v>
      </c>
      <c r="DFV576" s="18" t="s">
        <v>53</v>
      </c>
      <c r="DFW576" s="18" t="s">
        <v>53</v>
      </c>
      <c r="DFX576" s="18" t="s">
        <v>53</v>
      </c>
      <c r="DFY576" s="18" t="s">
        <v>53</v>
      </c>
      <c r="DFZ576" s="18" t="s">
        <v>53</v>
      </c>
      <c r="DGA576" s="18" t="s">
        <v>53</v>
      </c>
      <c r="DGB576" s="18" t="s">
        <v>53</v>
      </c>
      <c r="DGC576" s="18" t="s">
        <v>53</v>
      </c>
      <c r="DGD576" s="18" t="s">
        <v>53</v>
      </c>
      <c r="DGE576" s="18" t="s">
        <v>53</v>
      </c>
      <c r="DGF576" s="18" t="s">
        <v>53</v>
      </c>
      <c r="DGG576" s="18" t="s">
        <v>53</v>
      </c>
      <c r="DGH576" s="18" t="s">
        <v>53</v>
      </c>
      <c r="DGI576" s="18" t="s">
        <v>53</v>
      </c>
      <c r="DGJ576" s="18" t="s">
        <v>53</v>
      </c>
      <c r="DGK576" s="18" t="s">
        <v>53</v>
      </c>
      <c r="DGL576" s="18" t="s">
        <v>53</v>
      </c>
      <c r="DGM576" s="18" t="s">
        <v>53</v>
      </c>
      <c r="DGN576" s="18" t="s">
        <v>53</v>
      </c>
      <c r="DGO576" s="18" t="s">
        <v>53</v>
      </c>
      <c r="DGP576" s="18" t="s">
        <v>53</v>
      </c>
      <c r="DGQ576" s="18" t="s">
        <v>53</v>
      </c>
      <c r="DGR576" s="18" t="s">
        <v>53</v>
      </c>
      <c r="DGS576" s="18" t="s">
        <v>53</v>
      </c>
      <c r="DGT576" s="18" t="s">
        <v>53</v>
      </c>
      <c r="DGU576" s="18" t="s">
        <v>53</v>
      </c>
      <c r="DGV576" s="18" t="s">
        <v>53</v>
      </c>
      <c r="DGW576" s="18" t="s">
        <v>53</v>
      </c>
      <c r="DGX576" s="18" t="s">
        <v>53</v>
      </c>
      <c r="DGY576" s="18" t="s">
        <v>53</v>
      </c>
      <c r="DGZ576" s="18" t="s">
        <v>53</v>
      </c>
      <c r="DHA576" s="18" t="s">
        <v>53</v>
      </c>
      <c r="DHB576" s="18" t="s">
        <v>53</v>
      </c>
      <c r="DHC576" s="18" t="s">
        <v>53</v>
      </c>
      <c r="DHD576" s="18" t="s">
        <v>53</v>
      </c>
      <c r="DHE576" s="18" t="s">
        <v>53</v>
      </c>
      <c r="DHF576" s="18" t="s">
        <v>53</v>
      </c>
      <c r="DHG576" s="18" t="s">
        <v>53</v>
      </c>
      <c r="DHH576" s="18" t="s">
        <v>53</v>
      </c>
      <c r="DHI576" s="18" t="s">
        <v>53</v>
      </c>
      <c r="DHJ576" s="18" t="s">
        <v>53</v>
      </c>
      <c r="DHK576" s="18" t="s">
        <v>53</v>
      </c>
      <c r="DHL576" s="18" t="s">
        <v>53</v>
      </c>
      <c r="DHM576" s="18" t="s">
        <v>53</v>
      </c>
      <c r="DHN576" s="18" t="s">
        <v>53</v>
      </c>
      <c r="DHO576" s="18" t="s">
        <v>53</v>
      </c>
      <c r="DHP576" s="18" t="s">
        <v>53</v>
      </c>
      <c r="DHQ576" s="18" t="s">
        <v>53</v>
      </c>
      <c r="DHR576" s="18" t="s">
        <v>53</v>
      </c>
      <c r="DHS576" s="18" t="s">
        <v>53</v>
      </c>
      <c r="DHT576" s="18" t="s">
        <v>53</v>
      </c>
      <c r="DHU576" s="18" t="s">
        <v>53</v>
      </c>
      <c r="DHV576" s="18" t="s">
        <v>53</v>
      </c>
      <c r="DHW576" s="18" t="s">
        <v>53</v>
      </c>
      <c r="DHX576" s="18" t="s">
        <v>53</v>
      </c>
      <c r="DHY576" s="18" t="s">
        <v>53</v>
      </c>
      <c r="DHZ576" s="18" t="s">
        <v>53</v>
      </c>
      <c r="DIA576" s="18" t="s">
        <v>53</v>
      </c>
      <c r="DIB576" s="18" t="s">
        <v>53</v>
      </c>
      <c r="DIC576" s="18" t="s">
        <v>53</v>
      </c>
      <c r="DID576" s="18" t="s">
        <v>53</v>
      </c>
      <c r="DIE576" s="18" t="s">
        <v>53</v>
      </c>
      <c r="DIF576" s="18" t="s">
        <v>53</v>
      </c>
      <c r="DIG576" s="18" t="s">
        <v>53</v>
      </c>
      <c r="DIH576" s="18" t="s">
        <v>53</v>
      </c>
      <c r="DII576" s="18" t="s">
        <v>53</v>
      </c>
      <c r="DIJ576" s="18" t="s">
        <v>53</v>
      </c>
      <c r="DIK576" s="18" t="s">
        <v>53</v>
      </c>
      <c r="DIL576" s="18" t="s">
        <v>53</v>
      </c>
      <c r="DIM576" s="18" t="s">
        <v>53</v>
      </c>
      <c r="DIN576" s="18" t="s">
        <v>53</v>
      </c>
      <c r="DIO576" s="18" t="s">
        <v>53</v>
      </c>
      <c r="DIP576" s="18" t="s">
        <v>53</v>
      </c>
      <c r="DIQ576" s="18" t="s">
        <v>53</v>
      </c>
      <c r="DIR576" s="18" t="s">
        <v>53</v>
      </c>
      <c r="DIS576" s="18" t="s">
        <v>53</v>
      </c>
      <c r="DIT576" s="18" t="s">
        <v>53</v>
      </c>
      <c r="DIU576" s="18" t="s">
        <v>53</v>
      </c>
      <c r="DIV576" s="18" t="s">
        <v>53</v>
      </c>
      <c r="DIW576" s="18" t="s">
        <v>53</v>
      </c>
      <c r="DIX576" s="18" t="s">
        <v>53</v>
      </c>
      <c r="DIY576" s="18" t="s">
        <v>53</v>
      </c>
      <c r="DIZ576" s="18" t="s">
        <v>53</v>
      </c>
      <c r="DJA576" s="18" t="s">
        <v>53</v>
      </c>
      <c r="DJB576" s="18" t="s">
        <v>53</v>
      </c>
      <c r="DJC576" s="18" t="s">
        <v>53</v>
      </c>
      <c r="DJD576" s="18" t="s">
        <v>53</v>
      </c>
      <c r="DJE576" s="18" t="s">
        <v>53</v>
      </c>
      <c r="DJF576" s="18" t="s">
        <v>53</v>
      </c>
      <c r="DJG576" s="18" t="s">
        <v>53</v>
      </c>
      <c r="DJH576" s="18" t="s">
        <v>53</v>
      </c>
      <c r="DJI576" s="18" t="s">
        <v>53</v>
      </c>
      <c r="DJJ576" s="18" t="s">
        <v>53</v>
      </c>
      <c r="DJK576" s="18" t="s">
        <v>53</v>
      </c>
      <c r="DJL576" s="18" t="s">
        <v>53</v>
      </c>
      <c r="DJM576" s="18" t="s">
        <v>53</v>
      </c>
      <c r="DJN576" s="18" t="s">
        <v>53</v>
      </c>
      <c r="DJO576" s="18" t="s">
        <v>53</v>
      </c>
      <c r="DJP576" s="18" t="s">
        <v>53</v>
      </c>
      <c r="DJQ576" s="18" t="s">
        <v>53</v>
      </c>
      <c r="DJR576" s="18" t="s">
        <v>53</v>
      </c>
      <c r="DJS576" s="18" t="s">
        <v>53</v>
      </c>
      <c r="DJT576" s="18" t="s">
        <v>53</v>
      </c>
      <c r="DJU576" s="18" t="s">
        <v>53</v>
      </c>
      <c r="DJV576" s="18" t="s">
        <v>53</v>
      </c>
      <c r="DJW576" s="18" t="s">
        <v>53</v>
      </c>
      <c r="DJX576" s="18" t="s">
        <v>53</v>
      </c>
      <c r="DJY576" s="18" t="s">
        <v>53</v>
      </c>
      <c r="DJZ576" s="18" t="s">
        <v>53</v>
      </c>
      <c r="DKA576" s="18" t="s">
        <v>53</v>
      </c>
      <c r="DKB576" s="18" t="s">
        <v>53</v>
      </c>
      <c r="DKC576" s="18" t="s">
        <v>53</v>
      </c>
      <c r="DKD576" s="18" t="s">
        <v>53</v>
      </c>
      <c r="DKE576" s="18" t="s">
        <v>53</v>
      </c>
      <c r="DKF576" s="18" t="s">
        <v>53</v>
      </c>
      <c r="DKG576" s="18" t="s">
        <v>53</v>
      </c>
      <c r="DKH576" s="18" t="s">
        <v>53</v>
      </c>
      <c r="DKI576" s="18" t="s">
        <v>53</v>
      </c>
      <c r="DKJ576" s="18" t="s">
        <v>53</v>
      </c>
      <c r="DKK576" s="18" t="s">
        <v>53</v>
      </c>
      <c r="DKL576" s="18" t="s">
        <v>53</v>
      </c>
      <c r="DKM576" s="18" t="s">
        <v>53</v>
      </c>
      <c r="DKN576" s="18" t="s">
        <v>53</v>
      </c>
      <c r="DKO576" s="18" t="s">
        <v>53</v>
      </c>
      <c r="DKP576" s="18" t="s">
        <v>53</v>
      </c>
      <c r="DKQ576" s="18" t="s">
        <v>53</v>
      </c>
      <c r="DKR576" s="18" t="s">
        <v>53</v>
      </c>
      <c r="DKS576" s="18" t="s">
        <v>53</v>
      </c>
      <c r="DKT576" s="18" t="s">
        <v>53</v>
      </c>
      <c r="DKU576" s="18" t="s">
        <v>53</v>
      </c>
      <c r="DKV576" s="18" t="s">
        <v>53</v>
      </c>
      <c r="DKW576" s="18" t="s">
        <v>53</v>
      </c>
      <c r="DKX576" s="18" t="s">
        <v>53</v>
      </c>
      <c r="DKY576" s="18" t="s">
        <v>53</v>
      </c>
      <c r="DKZ576" s="18" t="s">
        <v>53</v>
      </c>
      <c r="DLA576" s="18" t="s">
        <v>53</v>
      </c>
      <c r="DLB576" s="18" t="s">
        <v>53</v>
      </c>
      <c r="DLC576" s="18" t="s">
        <v>53</v>
      </c>
      <c r="DLD576" s="18" t="s">
        <v>53</v>
      </c>
      <c r="DLE576" s="18" t="s">
        <v>53</v>
      </c>
      <c r="DLF576" s="18" t="s">
        <v>53</v>
      </c>
      <c r="DLG576" s="18" t="s">
        <v>53</v>
      </c>
      <c r="DLH576" s="18" t="s">
        <v>53</v>
      </c>
      <c r="DLI576" s="18" t="s">
        <v>53</v>
      </c>
      <c r="DLJ576" s="18" t="s">
        <v>53</v>
      </c>
      <c r="DLK576" s="18" t="s">
        <v>53</v>
      </c>
      <c r="DLL576" s="18" t="s">
        <v>53</v>
      </c>
      <c r="DLM576" s="18" t="s">
        <v>53</v>
      </c>
      <c r="DLN576" s="18" t="s">
        <v>53</v>
      </c>
      <c r="DLO576" s="18" t="s">
        <v>53</v>
      </c>
      <c r="DLP576" s="18" t="s">
        <v>53</v>
      </c>
      <c r="DLQ576" s="18" t="s">
        <v>53</v>
      </c>
      <c r="DLR576" s="18" t="s">
        <v>53</v>
      </c>
      <c r="DLS576" s="18" t="s">
        <v>53</v>
      </c>
      <c r="DLT576" s="18" t="s">
        <v>53</v>
      </c>
      <c r="DLU576" s="18" t="s">
        <v>53</v>
      </c>
      <c r="DLV576" s="18" t="s">
        <v>53</v>
      </c>
      <c r="DLW576" s="18" t="s">
        <v>53</v>
      </c>
      <c r="DLX576" s="18" t="s">
        <v>53</v>
      </c>
      <c r="DLY576" s="18" t="s">
        <v>53</v>
      </c>
      <c r="DLZ576" s="18" t="s">
        <v>53</v>
      </c>
      <c r="DMA576" s="18" t="s">
        <v>53</v>
      </c>
      <c r="DMB576" s="18" t="s">
        <v>53</v>
      </c>
      <c r="DMC576" s="18" t="s">
        <v>53</v>
      </c>
      <c r="DMD576" s="18" t="s">
        <v>53</v>
      </c>
      <c r="DME576" s="18" t="s">
        <v>53</v>
      </c>
      <c r="DMF576" s="18" t="s">
        <v>53</v>
      </c>
      <c r="DMG576" s="18" t="s">
        <v>53</v>
      </c>
      <c r="DMH576" s="18" t="s">
        <v>53</v>
      </c>
      <c r="DMI576" s="18" t="s">
        <v>53</v>
      </c>
      <c r="DMJ576" s="18" t="s">
        <v>53</v>
      </c>
      <c r="DMK576" s="18" t="s">
        <v>53</v>
      </c>
      <c r="DML576" s="18" t="s">
        <v>53</v>
      </c>
      <c r="DMM576" s="18" t="s">
        <v>53</v>
      </c>
      <c r="DMN576" s="18" t="s">
        <v>53</v>
      </c>
      <c r="DMO576" s="18" t="s">
        <v>53</v>
      </c>
      <c r="DMP576" s="18" t="s">
        <v>53</v>
      </c>
      <c r="DMQ576" s="18" t="s">
        <v>53</v>
      </c>
      <c r="DMR576" s="18" t="s">
        <v>53</v>
      </c>
      <c r="DMS576" s="18" t="s">
        <v>53</v>
      </c>
      <c r="DMT576" s="18" t="s">
        <v>53</v>
      </c>
      <c r="DMU576" s="18" t="s">
        <v>53</v>
      </c>
      <c r="DMV576" s="18" t="s">
        <v>53</v>
      </c>
      <c r="DMW576" s="18" t="s">
        <v>53</v>
      </c>
      <c r="DMX576" s="18" t="s">
        <v>53</v>
      </c>
      <c r="DMY576" s="18" t="s">
        <v>53</v>
      </c>
      <c r="DMZ576" s="18" t="s">
        <v>53</v>
      </c>
      <c r="DNA576" s="18" t="s">
        <v>53</v>
      </c>
      <c r="DNB576" s="18" t="s">
        <v>53</v>
      </c>
      <c r="DNC576" s="18" t="s">
        <v>53</v>
      </c>
      <c r="DND576" s="18" t="s">
        <v>53</v>
      </c>
      <c r="DNE576" s="18" t="s">
        <v>53</v>
      </c>
      <c r="DNF576" s="18" t="s">
        <v>53</v>
      </c>
      <c r="DNG576" s="18" t="s">
        <v>53</v>
      </c>
      <c r="DNH576" s="18" t="s">
        <v>53</v>
      </c>
      <c r="DNI576" s="18" t="s">
        <v>53</v>
      </c>
      <c r="DNJ576" s="18" t="s">
        <v>53</v>
      </c>
      <c r="DNK576" s="18" t="s">
        <v>53</v>
      </c>
      <c r="DNL576" s="18" t="s">
        <v>53</v>
      </c>
      <c r="DNM576" s="18" t="s">
        <v>53</v>
      </c>
      <c r="DNN576" s="18" t="s">
        <v>53</v>
      </c>
      <c r="DNO576" s="18" t="s">
        <v>53</v>
      </c>
      <c r="DNP576" s="18" t="s">
        <v>53</v>
      </c>
      <c r="DNQ576" s="18" t="s">
        <v>53</v>
      </c>
      <c r="DNR576" s="18" t="s">
        <v>53</v>
      </c>
      <c r="DNS576" s="18" t="s">
        <v>53</v>
      </c>
      <c r="DNT576" s="18" t="s">
        <v>53</v>
      </c>
      <c r="DNU576" s="18" t="s">
        <v>53</v>
      </c>
      <c r="DNV576" s="18" t="s">
        <v>53</v>
      </c>
      <c r="DNW576" s="18" t="s">
        <v>53</v>
      </c>
      <c r="DNX576" s="18" t="s">
        <v>53</v>
      </c>
      <c r="DNY576" s="18" t="s">
        <v>53</v>
      </c>
      <c r="DNZ576" s="18" t="s">
        <v>53</v>
      </c>
      <c r="DOA576" s="18" t="s">
        <v>53</v>
      </c>
      <c r="DOB576" s="18" t="s">
        <v>53</v>
      </c>
      <c r="DOC576" s="18" t="s">
        <v>53</v>
      </c>
      <c r="DOD576" s="18" t="s">
        <v>53</v>
      </c>
      <c r="DOE576" s="18" t="s">
        <v>53</v>
      </c>
      <c r="DOF576" s="18" t="s">
        <v>53</v>
      </c>
      <c r="DOG576" s="18" t="s">
        <v>53</v>
      </c>
      <c r="DOH576" s="18" t="s">
        <v>53</v>
      </c>
      <c r="DOI576" s="18" t="s">
        <v>53</v>
      </c>
      <c r="DOJ576" s="18" t="s">
        <v>53</v>
      </c>
      <c r="DOK576" s="18" t="s">
        <v>53</v>
      </c>
      <c r="DOL576" s="18" t="s">
        <v>53</v>
      </c>
      <c r="DOM576" s="18" t="s">
        <v>53</v>
      </c>
      <c r="DON576" s="18" t="s">
        <v>53</v>
      </c>
      <c r="DOO576" s="18" t="s">
        <v>53</v>
      </c>
      <c r="DOP576" s="18" t="s">
        <v>53</v>
      </c>
      <c r="DOQ576" s="18" t="s">
        <v>53</v>
      </c>
      <c r="DOR576" s="18" t="s">
        <v>53</v>
      </c>
      <c r="DOS576" s="18" t="s">
        <v>53</v>
      </c>
      <c r="DOT576" s="18" t="s">
        <v>53</v>
      </c>
      <c r="DOU576" s="18" t="s">
        <v>53</v>
      </c>
      <c r="DOV576" s="18" t="s">
        <v>53</v>
      </c>
      <c r="DOW576" s="18" t="s">
        <v>53</v>
      </c>
      <c r="DOX576" s="18" t="s">
        <v>53</v>
      </c>
      <c r="DOY576" s="18" t="s">
        <v>53</v>
      </c>
      <c r="DOZ576" s="18" t="s">
        <v>53</v>
      </c>
      <c r="DPA576" s="18" t="s">
        <v>53</v>
      </c>
      <c r="DPB576" s="18" t="s">
        <v>53</v>
      </c>
      <c r="DPC576" s="18" t="s">
        <v>53</v>
      </c>
      <c r="DPD576" s="18" t="s">
        <v>53</v>
      </c>
      <c r="DPE576" s="18" t="s">
        <v>53</v>
      </c>
      <c r="DPF576" s="18" t="s">
        <v>53</v>
      </c>
      <c r="DPG576" s="18" t="s">
        <v>53</v>
      </c>
      <c r="DPH576" s="18" t="s">
        <v>53</v>
      </c>
      <c r="DPI576" s="18" t="s">
        <v>53</v>
      </c>
      <c r="DPJ576" s="18" t="s">
        <v>53</v>
      </c>
      <c r="DPK576" s="18" t="s">
        <v>53</v>
      </c>
      <c r="DPL576" s="18" t="s">
        <v>53</v>
      </c>
      <c r="DPM576" s="18" t="s">
        <v>53</v>
      </c>
      <c r="DPN576" s="18" t="s">
        <v>53</v>
      </c>
      <c r="DPO576" s="18" t="s">
        <v>53</v>
      </c>
      <c r="DPP576" s="18" t="s">
        <v>53</v>
      </c>
      <c r="DPQ576" s="18" t="s">
        <v>53</v>
      </c>
      <c r="DPR576" s="18" t="s">
        <v>53</v>
      </c>
      <c r="DPS576" s="18" t="s">
        <v>53</v>
      </c>
      <c r="DPT576" s="18" t="s">
        <v>53</v>
      </c>
      <c r="DPU576" s="18" t="s">
        <v>53</v>
      </c>
      <c r="DPV576" s="18" t="s">
        <v>53</v>
      </c>
      <c r="DPW576" s="18" t="s">
        <v>53</v>
      </c>
      <c r="DPX576" s="18" t="s">
        <v>53</v>
      </c>
      <c r="DPY576" s="18" t="s">
        <v>53</v>
      </c>
      <c r="DPZ576" s="18" t="s">
        <v>53</v>
      </c>
      <c r="DQA576" s="18" t="s">
        <v>53</v>
      </c>
      <c r="DQB576" s="18" t="s">
        <v>53</v>
      </c>
      <c r="DQC576" s="18" t="s">
        <v>53</v>
      </c>
      <c r="DQD576" s="18" t="s">
        <v>53</v>
      </c>
      <c r="DQE576" s="18" t="s">
        <v>53</v>
      </c>
      <c r="DQF576" s="18" t="s">
        <v>53</v>
      </c>
      <c r="DQG576" s="18" t="s">
        <v>53</v>
      </c>
      <c r="DQH576" s="18" t="s">
        <v>53</v>
      </c>
      <c r="DQI576" s="18" t="s">
        <v>53</v>
      </c>
      <c r="DQJ576" s="18" t="s">
        <v>53</v>
      </c>
      <c r="DQK576" s="18" t="s">
        <v>53</v>
      </c>
      <c r="DQL576" s="18" t="s">
        <v>53</v>
      </c>
      <c r="DQM576" s="18" t="s">
        <v>53</v>
      </c>
      <c r="DQN576" s="18" t="s">
        <v>53</v>
      </c>
      <c r="DQO576" s="18" t="s">
        <v>53</v>
      </c>
      <c r="DQP576" s="18" t="s">
        <v>53</v>
      </c>
      <c r="DQQ576" s="18" t="s">
        <v>53</v>
      </c>
      <c r="DQR576" s="18" t="s">
        <v>53</v>
      </c>
      <c r="DQS576" s="18" t="s">
        <v>53</v>
      </c>
      <c r="DQT576" s="18" t="s">
        <v>53</v>
      </c>
      <c r="DQU576" s="18" t="s">
        <v>53</v>
      </c>
      <c r="DQV576" s="18" t="s">
        <v>53</v>
      </c>
      <c r="DQW576" s="18" t="s">
        <v>53</v>
      </c>
      <c r="DQX576" s="18" t="s">
        <v>53</v>
      </c>
      <c r="DQY576" s="18" t="s">
        <v>53</v>
      </c>
      <c r="DQZ576" s="18" t="s">
        <v>53</v>
      </c>
      <c r="DRA576" s="18" t="s">
        <v>53</v>
      </c>
      <c r="DRB576" s="18" t="s">
        <v>53</v>
      </c>
      <c r="DRC576" s="18" t="s">
        <v>53</v>
      </c>
      <c r="DRD576" s="18" t="s">
        <v>53</v>
      </c>
      <c r="DRE576" s="18" t="s">
        <v>53</v>
      </c>
      <c r="DRF576" s="18" t="s">
        <v>53</v>
      </c>
      <c r="DRG576" s="18" t="s">
        <v>53</v>
      </c>
      <c r="DRH576" s="18" t="s">
        <v>53</v>
      </c>
      <c r="DRI576" s="18" t="s">
        <v>53</v>
      </c>
      <c r="DRJ576" s="18" t="s">
        <v>53</v>
      </c>
      <c r="DRK576" s="18" t="s">
        <v>53</v>
      </c>
      <c r="DRL576" s="18" t="s">
        <v>53</v>
      </c>
      <c r="DRM576" s="18" t="s">
        <v>53</v>
      </c>
      <c r="DRN576" s="18" t="s">
        <v>53</v>
      </c>
      <c r="DRO576" s="18" t="s">
        <v>53</v>
      </c>
      <c r="DRP576" s="18" t="s">
        <v>53</v>
      </c>
      <c r="DRQ576" s="18" t="s">
        <v>53</v>
      </c>
      <c r="DRR576" s="18" t="s">
        <v>53</v>
      </c>
      <c r="DRS576" s="18" t="s">
        <v>53</v>
      </c>
      <c r="DRT576" s="18" t="s">
        <v>53</v>
      </c>
      <c r="DRU576" s="18" t="s">
        <v>53</v>
      </c>
      <c r="DRV576" s="18" t="s">
        <v>53</v>
      </c>
      <c r="DRW576" s="18" t="s">
        <v>53</v>
      </c>
      <c r="DRX576" s="18" t="s">
        <v>53</v>
      </c>
      <c r="DRY576" s="18" t="s">
        <v>53</v>
      </c>
      <c r="DRZ576" s="18" t="s">
        <v>53</v>
      </c>
      <c r="DSA576" s="18" t="s">
        <v>53</v>
      </c>
      <c r="DSB576" s="18" t="s">
        <v>53</v>
      </c>
      <c r="DSC576" s="18" t="s">
        <v>53</v>
      </c>
      <c r="DSD576" s="18" t="s">
        <v>53</v>
      </c>
      <c r="DSE576" s="18" t="s">
        <v>53</v>
      </c>
      <c r="DSF576" s="18" t="s">
        <v>53</v>
      </c>
      <c r="DSG576" s="18" t="s">
        <v>53</v>
      </c>
      <c r="DSH576" s="18" t="s">
        <v>53</v>
      </c>
      <c r="DSI576" s="18" t="s">
        <v>53</v>
      </c>
      <c r="DSJ576" s="18" t="s">
        <v>53</v>
      </c>
      <c r="DSK576" s="18" t="s">
        <v>53</v>
      </c>
      <c r="DSL576" s="18" t="s">
        <v>53</v>
      </c>
      <c r="DSM576" s="18" t="s">
        <v>53</v>
      </c>
      <c r="DSN576" s="18" t="s">
        <v>53</v>
      </c>
      <c r="DSO576" s="18" t="s">
        <v>53</v>
      </c>
      <c r="DSP576" s="18" t="s">
        <v>53</v>
      </c>
      <c r="DSQ576" s="18" t="s">
        <v>53</v>
      </c>
      <c r="DSR576" s="18" t="s">
        <v>53</v>
      </c>
      <c r="DSS576" s="18" t="s">
        <v>53</v>
      </c>
      <c r="DST576" s="18" t="s">
        <v>53</v>
      </c>
      <c r="DSU576" s="18" t="s">
        <v>53</v>
      </c>
      <c r="DSV576" s="18" t="s">
        <v>53</v>
      </c>
      <c r="DSW576" s="18" t="s">
        <v>53</v>
      </c>
      <c r="DSX576" s="18" t="s">
        <v>53</v>
      </c>
      <c r="DSY576" s="18" t="s">
        <v>53</v>
      </c>
      <c r="DSZ576" s="18" t="s">
        <v>53</v>
      </c>
      <c r="DTA576" s="18" t="s">
        <v>53</v>
      </c>
      <c r="DTB576" s="18" t="s">
        <v>53</v>
      </c>
      <c r="DTC576" s="18" t="s">
        <v>53</v>
      </c>
      <c r="DTD576" s="18" t="s">
        <v>53</v>
      </c>
      <c r="DTE576" s="18" t="s">
        <v>53</v>
      </c>
      <c r="DTF576" s="18" t="s">
        <v>53</v>
      </c>
      <c r="DTG576" s="18" t="s">
        <v>53</v>
      </c>
      <c r="DTH576" s="18" t="s">
        <v>53</v>
      </c>
      <c r="DTI576" s="18" t="s">
        <v>53</v>
      </c>
      <c r="DTJ576" s="18" t="s">
        <v>53</v>
      </c>
      <c r="DTK576" s="18" t="s">
        <v>53</v>
      </c>
      <c r="DTL576" s="18" t="s">
        <v>53</v>
      </c>
      <c r="DTM576" s="18" t="s">
        <v>53</v>
      </c>
      <c r="DTN576" s="18" t="s">
        <v>53</v>
      </c>
      <c r="DTO576" s="18" t="s">
        <v>53</v>
      </c>
      <c r="DTP576" s="18" t="s">
        <v>53</v>
      </c>
      <c r="DTQ576" s="18" t="s">
        <v>53</v>
      </c>
      <c r="DTR576" s="18" t="s">
        <v>53</v>
      </c>
      <c r="DTS576" s="18" t="s">
        <v>53</v>
      </c>
      <c r="DTT576" s="18" t="s">
        <v>53</v>
      </c>
      <c r="DTU576" s="18" t="s">
        <v>53</v>
      </c>
      <c r="DTV576" s="18" t="s">
        <v>53</v>
      </c>
      <c r="DTW576" s="18" t="s">
        <v>53</v>
      </c>
      <c r="DTX576" s="18" t="s">
        <v>53</v>
      </c>
      <c r="DTY576" s="18" t="s">
        <v>53</v>
      </c>
      <c r="DTZ576" s="18" t="s">
        <v>53</v>
      </c>
      <c r="DUA576" s="18" t="s">
        <v>53</v>
      </c>
      <c r="DUB576" s="18" t="s">
        <v>53</v>
      </c>
      <c r="DUC576" s="18" t="s">
        <v>53</v>
      </c>
      <c r="DUD576" s="18" t="s">
        <v>53</v>
      </c>
      <c r="DUE576" s="18" t="s">
        <v>53</v>
      </c>
      <c r="DUF576" s="18" t="s">
        <v>53</v>
      </c>
      <c r="DUG576" s="18" t="s">
        <v>53</v>
      </c>
      <c r="DUH576" s="18" t="s">
        <v>53</v>
      </c>
      <c r="DUI576" s="18" t="s">
        <v>53</v>
      </c>
      <c r="DUJ576" s="18" t="s">
        <v>53</v>
      </c>
      <c r="DUK576" s="18" t="s">
        <v>53</v>
      </c>
      <c r="DUL576" s="18" t="s">
        <v>53</v>
      </c>
      <c r="DUM576" s="18" t="s">
        <v>53</v>
      </c>
      <c r="DUN576" s="18" t="s">
        <v>53</v>
      </c>
      <c r="DUO576" s="18" t="s">
        <v>53</v>
      </c>
      <c r="DUP576" s="18" t="s">
        <v>53</v>
      </c>
      <c r="DUQ576" s="18" t="s">
        <v>53</v>
      </c>
      <c r="DUR576" s="18" t="s">
        <v>53</v>
      </c>
      <c r="DUS576" s="18" t="s">
        <v>53</v>
      </c>
      <c r="DUT576" s="18" t="s">
        <v>53</v>
      </c>
      <c r="DUU576" s="18" t="s">
        <v>53</v>
      </c>
      <c r="DUV576" s="18" t="s">
        <v>53</v>
      </c>
      <c r="DUW576" s="18" t="s">
        <v>53</v>
      </c>
      <c r="DUX576" s="18" t="s">
        <v>53</v>
      </c>
      <c r="DUY576" s="18" t="s">
        <v>53</v>
      </c>
      <c r="DUZ576" s="18" t="s">
        <v>53</v>
      </c>
      <c r="DVA576" s="18" t="s">
        <v>53</v>
      </c>
      <c r="DVB576" s="18" t="s">
        <v>53</v>
      </c>
      <c r="DVC576" s="18" t="s">
        <v>53</v>
      </c>
      <c r="DVD576" s="18" t="s">
        <v>53</v>
      </c>
      <c r="DVE576" s="18" t="s">
        <v>53</v>
      </c>
      <c r="DVF576" s="18" t="s">
        <v>53</v>
      </c>
      <c r="DVG576" s="18" t="s">
        <v>53</v>
      </c>
      <c r="DVH576" s="18" t="s">
        <v>53</v>
      </c>
      <c r="DVI576" s="18" t="s">
        <v>53</v>
      </c>
      <c r="DVJ576" s="18" t="s">
        <v>53</v>
      </c>
      <c r="DVK576" s="18" t="s">
        <v>53</v>
      </c>
      <c r="DVL576" s="18" t="s">
        <v>53</v>
      </c>
      <c r="DVM576" s="18" t="s">
        <v>53</v>
      </c>
      <c r="DVN576" s="18" t="s">
        <v>53</v>
      </c>
      <c r="DVO576" s="18" t="s">
        <v>53</v>
      </c>
      <c r="DVP576" s="18" t="s">
        <v>53</v>
      </c>
      <c r="DVQ576" s="18" t="s">
        <v>53</v>
      </c>
      <c r="DVR576" s="18" t="s">
        <v>53</v>
      </c>
      <c r="DVS576" s="18" t="s">
        <v>53</v>
      </c>
      <c r="DVT576" s="18" t="s">
        <v>53</v>
      </c>
      <c r="DVU576" s="18" t="s">
        <v>53</v>
      </c>
      <c r="DVV576" s="18" t="s">
        <v>53</v>
      </c>
      <c r="DVW576" s="18" t="s">
        <v>53</v>
      </c>
      <c r="DVX576" s="18" t="s">
        <v>53</v>
      </c>
      <c r="DVY576" s="18" t="s">
        <v>53</v>
      </c>
      <c r="DVZ576" s="18" t="s">
        <v>53</v>
      </c>
      <c r="DWA576" s="18" t="s">
        <v>53</v>
      </c>
      <c r="DWB576" s="18" t="s">
        <v>53</v>
      </c>
      <c r="DWC576" s="18" t="s">
        <v>53</v>
      </c>
      <c r="DWD576" s="18" t="s">
        <v>53</v>
      </c>
      <c r="DWE576" s="18" t="s">
        <v>53</v>
      </c>
      <c r="DWF576" s="18" t="s">
        <v>53</v>
      </c>
      <c r="DWG576" s="18" t="s">
        <v>53</v>
      </c>
      <c r="DWH576" s="18" t="s">
        <v>53</v>
      </c>
      <c r="DWI576" s="18" t="s">
        <v>53</v>
      </c>
      <c r="DWJ576" s="18" t="s">
        <v>53</v>
      </c>
      <c r="DWK576" s="18" t="s">
        <v>53</v>
      </c>
      <c r="DWL576" s="18" t="s">
        <v>53</v>
      </c>
      <c r="DWM576" s="18" t="s">
        <v>53</v>
      </c>
      <c r="DWN576" s="18" t="s">
        <v>53</v>
      </c>
      <c r="DWO576" s="18" t="s">
        <v>53</v>
      </c>
      <c r="DWP576" s="18" t="s">
        <v>53</v>
      </c>
      <c r="DWQ576" s="18" t="s">
        <v>53</v>
      </c>
      <c r="DWR576" s="18" t="s">
        <v>53</v>
      </c>
      <c r="DWS576" s="18" t="s">
        <v>53</v>
      </c>
      <c r="DWT576" s="18" t="s">
        <v>53</v>
      </c>
      <c r="DWU576" s="18" t="s">
        <v>53</v>
      </c>
      <c r="DWV576" s="18" t="s">
        <v>53</v>
      </c>
      <c r="DWW576" s="18" t="s">
        <v>53</v>
      </c>
      <c r="DWX576" s="18" t="s">
        <v>53</v>
      </c>
      <c r="DWY576" s="18" t="s">
        <v>53</v>
      </c>
      <c r="DWZ576" s="18" t="s">
        <v>53</v>
      </c>
      <c r="DXA576" s="18" t="s">
        <v>53</v>
      </c>
      <c r="DXB576" s="18" t="s">
        <v>53</v>
      </c>
      <c r="DXC576" s="18" t="s">
        <v>53</v>
      </c>
      <c r="DXD576" s="18" t="s">
        <v>53</v>
      </c>
      <c r="DXE576" s="18" t="s">
        <v>53</v>
      </c>
      <c r="DXF576" s="18" t="s">
        <v>53</v>
      </c>
      <c r="DXG576" s="18" t="s">
        <v>53</v>
      </c>
      <c r="DXH576" s="18" t="s">
        <v>53</v>
      </c>
      <c r="DXI576" s="18" t="s">
        <v>53</v>
      </c>
      <c r="DXJ576" s="18" t="s">
        <v>53</v>
      </c>
      <c r="DXK576" s="18" t="s">
        <v>53</v>
      </c>
      <c r="DXL576" s="18" t="s">
        <v>53</v>
      </c>
      <c r="DXM576" s="18" t="s">
        <v>53</v>
      </c>
      <c r="DXN576" s="18" t="s">
        <v>53</v>
      </c>
      <c r="DXO576" s="18" t="s">
        <v>53</v>
      </c>
      <c r="DXP576" s="18" t="s">
        <v>53</v>
      </c>
      <c r="DXQ576" s="18" t="s">
        <v>53</v>
      </c>
      <c r="DXR576" s="18" t="s">
        <v>53</v>
      </c>
      <c r="DXS576" s="18" t="s">
        <v>53</v>
      </c>
      <c r="DXT576" s="18" t="s">
        <v>53</v>
      </c>
      <c r="DXU576" s="18" t="s">
        <v>53</v>
      </c>
      <c r="DXV576" s="18" t="s">
        <v>53</v>
      </c>
      <c r="DXW576" s="18" t="s">
        <v>53</v>
      </c>
      <c r="DXX576" s="18" t="s">
        <v>53</v>
      </c>
      <c r="DXY576" s="18" t="s">
        <v>53</v>
      </c>
      <c r="DXZ576" s="18" t="s">
        <v>53</v>
      </c>
      <c r="DYA576" s="18" t="s">
        <v>53</v>
      </c>
      <c r="DYB576" s="18" t="s">
        <v>53</v>
      </c>
      <c r="DYC576" s="18" t="s">
        <v>53</v>
      </c>
      <c r="DYD576" s="18" t="s">
        <v>53</v>
      </c>
      <c r="DYE576" s="18" t="s">
        <v>53</v>
      </c>
      <c r="DYF576" s="18" t="s">
        <v>53</v>
      </c>
      <c r="DYG576" s="18" t="s">
        <v>53</v>
      </c>
      <c r="DYH576" s="18" t="s">
        <v>53</v>
      </c>
      <c r="DYI576" s="18" t="s">
        <v>53</v>
      </c>
      <c r="DYJ576" s="18" t="s">
        <v>53</v>
      </c>
      <c r="DYK576" s="18" t="s">
        <v>53</v>
      </c>
      <c r="DYL576" s="18" t="s">
        <v>53</v>
      </c>
      <c r="DYM576" s="18" t="s">
        <v>53</v>
      </c>
      <c r="DYN576" s="18" t="s">
        <v>53</v>
      </c>
      <c r="DYO576" s="18" t="s">
        <v>53</v>
      </c>
      <c r="DYP576" s="18" t="s">
        <v>53</v>
      </c>
      <c r="DYQ576" s="18" t="s">
        <v>53</v>
      </c>
      <c r="DYR576" s="18" t="s">
        <v>53</v>
      </c>
      <c r="DYS576" s="18" t="s">
        <v>53</v>
      </c>
      <c r="DYT576" s="18" t="s">
        <v>53</v>
      </c>
      <c r="DYU576" s="18" t="s">
        <v>53</v>
      </c>
      <c r="DYV576" s="18" t="s">
        <v>53</v>
      </c>
      <c r="DYW576" s="18" t="s">
        <v>53</v>
      </c>
      <c r="DYX576" s="18" t="s">
        <v>53</v>
      </c>
      <c r="DYY576" s="18" t="s">
        <v>53</v>
      </c>
      <c r="DYZ576" s="18" t="s">
        <v>53</v>
      </c>
      <c r="DZA576" s="18" t="s">
        <v>53</v>
      </c>
      <c r="DZB576" s="18" t="s">
        <v>53</v>
      </c>
      <c r="DZC576" s="18" t="s">
        <v>53</v>
      </c>
      <c r="DZD576" s="18" t="s">
        <v>53</v>
      </c>
      <c r="DZE576" s="18" t="s">
        <v>53</v>
      </c>
      <c r="DZF576" s="18" t="s">
        <v>53</v>
      </c>
      <c r="DZG576" s="18" t="s">
        <v>53</v>
      </c>
      <c r="DZH576" s="18" t="s">
        <v>53</v>
      </c>
      <c r="DZI576" s="18" t="s">
        <v>53</v>
      </c>
      <c r="DZJ576" s="18" t="s">
        <v>53</v>
      </c>
      <c r="DZK576" s="18" t="s">
        <v>53</v>
      </c>
      <c r="DZL576" s="18" t="s">
        <v>53</v>
      </c>
      <c r="DZM576" s="18" t="s">
        <v>53</v>
      </c>
      <c r="DZN576" s="18" t="s">
        <v>53</v>
      </c>
      <c r="DZO576" s="18" t="s">
        <v>53</v>
      </c>
      <c r="DZP576" s="18" t="s">
        <v>53</v>
      </c>
      <c r="DZQ576" s="18" t="s">
        <v>53</v>
      </c>
      <c r="DZR576" s="18" t="s">
        <v>53</v>
      </c>
      <c r="DZS576" s="18" t="s">
        <v>53</v>
      </c>
      <c r="DZT576" s="18" t="s">
        <v>53</v>
      </c>
      <c r="DZU576" s="18" t="s">
        <v>53</v>
      </c>
      <c r="DZV576" s="18" t="s">
        <v>53</v>
      </c>
      <c r="DZW576" s="18" t="s">
        <v>53</v>
      </c>
      <c r="DZX576" s="18" t="s">
        <v>53</v>
      </c>
      <c r="DZY576" s="18" t="s">
        <v>53</v>
      </c>
      <c r="DZZ576" s="18" t="s">
        <v>53</v>
      </c>
      <c r="EAA576" s="18" t="s">
        <v>53</v>
      </c>
      <c r="EAB576" s="18" t="s">
        <v>53</v>
      </c>
      <c r="EAC576" s="18" t="s">
        <v>53</v>
      </c>
      <c r="EAD576" s="18" t="s">
        <v>53</v>
      </c>
      <c r="EAE576" s="18" t="s">
        <v>53</v>
      </c>
      <c r="EAF576" s="18" t="s">
        <v>53</v>
      </c>
      <c r="EAG576" s="18" t="s">
        <v>53</v>
      </c>
      <c r="EAH576" s="18" t="s">
        <v>53</v>
      </c>
      <c r="EAI576" s="18" t="s">
        <v>53</v>
      </c>
      <c r="EAJ576" s="18" t="s">
        <v>53</v>
      </c>
      <c r="EAK576" s="18" t="s">
        <v>53</v>
      </c>
      <c r="EAL576" s="18" t="s">
        <v>53</v>
      </c>
      <c r="EAM576" s="18" t="s">
        <v>53</v>
      </c>
      <c r="EAN576" s="18" t="s">
        <v>53</v>
      </c>
      <c r="EAO576" s="18" t="s">
        <v>53</v>
      </c>
      <c r="EAP576" s="18" t="s">
        <v>53</v>
      </c>
      <c r="EAQ576" s="18" t="s">
        <v>53</v>
      </c>
      <c r="EAR576" s="18" t="s">
        <v>53</v>
      </c>
      <c r="EAS576" s="18" t="s">
        <v>53</v>
      </c>
      <c r="EAT576" s="18" t="s">
        <v>53</v>
      </c>
      <c r="EAU576" s="18" t="s">
        <v>53</v>
      </c>
      <c r="EAV576" s="18" t="s">
        <v>53</v>
      </c>
      <c r="EAW576" s="18" t="s">
        <v>53</v>
      </c>
      <c r="EAX576" s="18" t="s">
        <v>53</v>
      </c>
      <c r="EAY576" s="18" t="s">
        <v>53</v>
      </c>
      <c r="EAZ576" s="18" t="s">
        <v>53</v>
      </c>
      <c r="EBA576" s="18" t="s">
        <v>53</v>
      </c>
      <c r="EBB576" s="18" t="s">
        <v>53</v>
      </c>
      <c r="EBC576" s="18" t="s">
        <v>53</v>
      </c>
      <c r="EBD576" s="18" t="s">
        <v>53</v>
      </c>
      <c r="EBE576" s="18" t="s">
        <v>53</v>
      </c>
      <c r="EBF576" s="18" t="s">
        <v>53</v>
      </c>
      <c r="EBG576" s="18" t="s">
        <v>53</v>
      </c>
      <c r="EBH576" s="18" t="s">
        <v>53</v>
      </c>
      <c r="EBI576" s="18" t="s">
        <v>53</v>
      </c>
      <c r="EBJ576" s="18" t="s">
        <v>53</v>
      </c>
      <c r="EBK576" s="18" t="s">
        <v>53</v>
      </c>
      <c r="EBL576" s="18" t="s">
        <v>53</v>
      </c>
      <c r="EBM576" s="18" t="s">
        <v>53</v>
      </c>
      <c r="EBN576" s="18" t="s">
        <v>53</v>
      </c>
      <c r="EBO576" s="18" t="s">
        <v>53</v>
      </c>
      <c r="EBP576" s="18" t="s">
        <v>53</v>
      </c>
      <c r="EBQ576" s="18" t="s">
        <v>53</v>
      </c>
      <c r="EBR576" s="18" t="s">
        <v>53</v>
      </c>
      <c r="EBS576" s="18" t="s">
        <v>53</v>
      </c>
      <c r="EBT576" s="18" t="s">
        <v>53</v>
      </c>
      <c r="EBU576" s="18" t="s">
        <v>53</v>
      </c>
      <c r="EBV576" s="18" t="s">
        <v>53</v>
      </c>
      <c r="EBW576" s="18" t="s">
        <v>53</v>
      </c>
      <c r="EBX576" s="18" t="s">
        <v>53</v>
      </c>
      <c r="EBY576" s="18" t="s">
        <v>53</v>
      </c>
      <c r="EBZ576" s="18" t="s">
        <v>53</v>
      </c>
      <c r="ECA576" s="18" t="s">
        <v>53</v>
      </c>
      <c r="ECB576" s="18" t="s">
        <v>53</v>
      </c>
      <c r="ECC576" s="18" t="s">
        <v>53</v>
      </c>
      <c r="ECD576" s="18" t="s">
        <v>53</v>
      </c>
      <c r="ECE576" s="18" t="s">
        <v>53</v>
      </c>
      <c r="ECF576" s="18" t="s">
        <v>53</v>
      </c>
      <c r="ECG576" s="18" t="s">
        <v>53</v>
      </c>
      <c r="ECH576" s="18" t="s">
        <v>53</v>
      </c>
      <c r="ECI576" s="18" t="s">
        <v>53</v>
      </c>
      <c r="ECJ576" s="18" t="s">
        <v>53</v>
      </c>
      <c r="ECK576" s="18" t="s">
        <v>53</v>
      </c>
      <c r="ECL576" s="18" t="s">
        <v>53</v>
      </c>
      <c r="ECM576" s="18" t="s">
        <v>53</v>
      </c>
      <c r="ECN576" s="18" t="s">
        <v>53</v>
      </c>
      <c r="ECO576" s="18" t="s">
        <v>53</v>
      </c>
      <c r="ECP576" s="18" t="s">
        <v>53</v>
      </c>
      <c r="ECQ576" s="18" t="s">
        <v>53</v>
      </c>
      <c r="ECR576" s="18" t="s">
        <v>53</v>
      </c>
      <c r="ECS576" s="18" t="s">
        <v>53</v>
      </c>
      <c r="ECT576" s="18" t="s">
        <v>53</v>
      </c>
      <c r="ECU576" s="18" t="s">
        <v>53</v>
      </c>
      <c r="ECV576" s="18" t="s">
        <v>53</v>
      </c>
      <c r="ECW576" s="18" t="s">
        <v>53</v>
      </c>
      <c r="ECX576" s="18" t="s">
        <v>53</v>
      </c>
      <c r="ECY576" s="18" t="s">
        <v>53</v>
      </c>
      <c r="ECZ576" s="18" t="s">
        <v>53</v>
      </c>
      <c r="EDA576" s="18" t="s">
        <v>53</v>
      </c>
      <c r="EDB576" s="18" t="s">
        <v>53</v>
      </c>
      <c r="EDC576" s="18" t="s">
        <v>53</v>
      </c>
      <c r="EDD576" s="18" t="s">
        <v>53</v>
      </c>
      <c r="EDE576" s="18" t="s">
        <v>53</v>
      </c>
      <c r="EDF576" s="18" t="s">
        <v>53</v>
      </c>
      <c r="EDG576" s="18" t="s">
        <v>53</v>
      </c>
      <c r="EDH576" s="18" t="s">
        <v>53</v>
      </c>
      <c r="EDI576" s="18" t="s">
        <v>53</v>
      </c>
      <c r="EDJ576" s="18" t="s">
        <v>53</v>
      </c>
      <c r="EDK576" s="18" t="s">
        <v>53</v>
      </c>
      <c r="EDL576" s="18" t="s">
        <v>53</v>
      </c>
      <c r="EDM576" s="18" t="s">
        <v>53</v>
      </c>
      <c r="EDN576" s="18" t="s">
        <v>53</v>
      </c>
      <c r="EDO576" s="18" t="s">
        <v>53</v>
      </c>
      <c r="EDP576" s="18" t="s">
        <v>53</v>
      </c>
      <c r="EDQ576" s="18" t="s">
        <v>53</v>
      </c>
      <c r="EDR576" s="18" t="s">
        <v>53</v>
      </c>
      <c r="EDS576" s="18" t="s">
        <v>53</v>
      </c>
      <c r="EDT576" s="18" t="s">
        <v>53</v>
      </c>
      <c r="EDU576" s="18" t="s">
        <v>53</v>
      </c>
      <c r="EDV576" s="18" t="s">
        <v>53</v>
      </c>
      <c r="EDW576" s="18" t="s">
        <v>53</v>
      </c>
      <c r="EDX576" s="18" t="s">
        <v>53</v>
      </c>
      <c r="EDY576" s="18" t="s">
        <v>53</v>
      </c>
      <c r="EDZ576" s="18" t="s">
        <v>53</v>
      </c>
      <c r="EEA576" s="18" t="s">
        <v>53</v>
      </c>
      <c r="EEB576" s="18" t="s">
        <v>53</v>
      </c>
      <c r="EEC576" s="18" t="s">
        <v>53</v>
      </c>
      <c r="EED576" s="18" t="s">
        <v>53</v>
      </c>
      <c r="EEE576" s="18" t="s">
        <v>53</v>
      </c>
      <c r="EEF576" s="18" t="s">
        <v>53</v>
      </c>
      <c r="EEG576" s="18" t="s">
        <v>53</v>
      </c>
      <c r="EEH576" s="18" t="s">
        <v>53</v>
      </c>
      <c r="EEI576" s="18" t="s">
        <v>53</v>
      </c>
      <c r="EEJ576" s="18" t="s">
        <v>53</v>
      </c>
      <c r="EEK576" s="18" t="s">
        <v>53</v>
      </c>
      <c r="EEL576" s="18" t="s">
        <v>53</v>
      </c>
      <c r="EEM576" s="18" t="s">
        <v>53</v>
      </c>
      <c r="EEN576" s="18" t="s">
        <v>53</v>
      </c>
      <c r="EEO576" s="18" t="s">
        <v>53</v>
      </c>
      <c r="EEP576" s="18" t="s">
        <v>53</v>
      </c>
      <c r="EEQ576" s="18" t="s">
        <v>53</v>
      </c>
      <c r="EER576" s="18" t="s">
        <v>53</v>
      </c>
      <c r="EES576" s="18" t="s">
        <v>53</v>
      </c>
      <c r="EET576" s="18" t="s">
        <v>53</v>
      </c>
      <c r="EEU576" s="18" t="s">
        <v>53</v>
      </c>
      <c r="EEV576" s="18" t="s">
        <v>53</v>
      </c>
      <c r="EEW576" s="18" t="s">
        <v>53</v>
      </c>
      <c r="EEX576" s="18" t="s">
        <v>53</v>
      </c>
      <c r="EEY576" s="18" t="s">
        <v>53</v>
      </c>
      <c r="EEZ576" s="18" t="s">
        <v>53</v>
      </c>
      <c r="EFA576" s="18" t="s">
        <v>53</v>
      </c>
      <c r="EFB576" s="18" t="s">
        <v>53</v>
      </c>
      <c r="EFC576" s="18" t="s">
        <v>53</v>
      </c>
      <c r="EFD576" s="18" t="s">
        <v>53</v>
      </c>
      <c r="EFE576" s="18" t="s">
        <v>53</v>
      </c>
      <c r="EFF576" s="18" t="s">
        <v>53</v>
      </c>
      <c r="EFG576" s="18" t="s">
        <v>53</v>
      </c>
      <c r="EFH576" s="18" t="s">
        <v>53</v>
      </c>
      <c r="EFI576" s="18" t="s">
        <v>53</v>
      </c>
      <c r="EFJ576" s="18" t="s">
        <v>53</v>
      </c>
      <c r="EFK576" s="18" t="s">
        <v>53</v>
      </c>
      <c r="EFL576" s="18" t="s">
        <v>53</v>
      </c>
      <c r="EFM576" s="18" t="s">
        <v>53</v>
      </c>
      <c r="EFN576" s="18" t="s">
        <v>53</v>
      </c>
      <c r="EFO576" s="18" t="s">
        <v>53</v>
      </c>
      <c r="EFP576" s="18" t="s">
        <v>53</v>
      </c>
      <c r="EFQ576" s="18" t="s">
        <v>53</v>
      </c>
      <c r="EFR576" s="18" t="s">
        <v>53</v>
      </c>
      <c r="EFS576" s="18" t="s">
        <v>53</v>
      </c>
      <c r="EFT576" s="18" t="s">
        <v>53</v>
      </c>
      <c r="EFU576" s="18" t="s">
        <v>53</v>
      </c>
      <c r="EFV576" s="18" t="s">
        <v>53</v>
      </c>
      <c r="EFW576" s="18" t="s">
        <v>53</v>
      </c>
      <c r="EFX576" s="18" t="s">
        <v>53</v>
      </c>
      <c r="EFY576" s="18" t="s">
        <v>53</v>
      </c>
      <c r="EFZ576" s="18" t="s">
        <v>53</v>
      </c>
      <c r="EGA576" s="18" t="s">
        <v>53</v>
      </c>
      <c r="EGB576" s="18" t="s">
        <v>53</v>
      </c>
      <c r="EGC576" s="18" t="s">
        <v>53</v>
      </c>
      <c r="EGD576" s="18" t="s">
        <v>53</v>
      </c>
      <c r="EGE576" s="18" t="s">
        <v>53</v>
      </c>
      <c r="EGF576" s="18" t="s">
        <v>53</v>
      </c>
      <c r="EGG576" s="18" t="s">
        <v>53</v>
      </c>
      <c r="EGH576" s="18" t="s">
        <v>53</v>
      </c>
      <c r="EGI576" s="18" t="s">
        <v>53</v>
      </c>
      <c r="EGJ576" s="18" t="s">
        <v>53</v>
      </c>
      <c r="EGK576" s="18" t="s">
        <v>53</v>
      </c>
      <c r="EGL576" s="18" t="s">
        <v>53</v>
      </c>
      <c r="EGM576" s="18" t="s">
        <v>53</v>
      </c>
      <c r="EGN576" s="18" t="s">
        <v>53</v>
      </c>
      <c r="EGO576" s="18" t="s">
        <v>53</v>
      </c>
      <c r="EGP576" s="18" t="s">
        <v>53</v>
      </c>
      <c r="EGQ576" s="18" t="s">
        <v>53</v>
      </c>
      <c r="EGR576" s="18" t="s">
        <v>53</v>
      </c>
      <c r="EGS576" s="18" t="s">
        <v>53</v>
      </c>
      <c r="EGT576" s="18" t="s">
        <v>53</v>
      </c>
      <c r="EGU576" s="18" t="s">
        <v>53</v>
      </c>
      <c r="EGV576" s="18" t="s">
        <v>53</v>
      </c>
      <c r="EGW576" s="18" t="s">
        <v>53</v>
      </c>
      <c r="EGX576" s="18" t="s">
        <v>53</v>
      </c>
      <c r="EGY576" s="18" t="s">
        <v>53</v>
      </c>
      <c r="EGZ576" s="18" t="s">
        <v>53</v>
      </c>
      <c r="EHA576" s="18" t="s">
        <v>53</v>
      </c>
      <c r="EHB576" s="18" t="s">
        <v>53</v>
      </c>
      <c r="EHC576" s="18" t="s">
        <v>53</v>
      </c>
      <c r="EHD576" s="18" t="s">
        <v>53</v>
      </c>
      <c r="EHE576" s="18" t="s">
        <v>53</v>
      </c>
      <c r="EHF576" s="18" t="s">
        <v>53</v>
      </c>
      <c r="EHG576" s="18" t="s">
        <v>53</v>
      </c>
      <c r="EHH576" s="18" t="s">
        <v>53</v>
      </c>
      <c r="EHI576" s="18" t="s">
        <v>53</v>
      </c>
      <c r="EHJ576" s="18" t="s">
        <v>53</v>
      </c>
      <c r="EHK576" s="18" t="s">
        <v>53</v>
      </c>
      <c r="EHL576" s="18" t="s">
        <v>53</v>
      </c>
      <c r="EHM576" s="18" t="s">
        <v>53</v>
      </c>
      <c r="EHN576" s="18" t="s">
        <v>53</v>
      </c>
      <c r="EHO576" s="18" t="s">
        <v>53</v>
      </c>
      <c r="EHP576" s="18" t="s">
        <v>53</v>
      </c>
      <c r="EHQ576" s="18" t="s">
        <v>53</v>
      </c>
      <c r="EHR576" s="18" t="s">
        <v>53</v>
      </c>
      <c r="EHS576" s="18" t="s">
        <v>53</v>
      </c>
      <c r="EHT576" s="18" t="s">
        <v>53</v>
      </c>
      <c r="EHU576" s="18" t="s">
        <v>53</v>
      </c>
      <c r="EHV576" s="18" t="s">
        <v>53</v>
      </c>
      <c r="EHW576" s="18" t="s">
        <v>53</v>
      </c>
      <c r="EHX576" s="18" t="s">
        <v>53</v>
      </c>
      <c r="EHY576" s="18" t="s">
        <v>53</v>
      </c>
      <c r="EHZ576" s="18" t="s">
        <v>53</v>
      </c>
      <c r="EIA576" s="18" t="s">
        <v>53</v>
      </c>
      <c r="EIB576" s="18" t="s">
        <v>53</v>
      </c>
      <c r="EIC576" s="18" t="s">
        <v>53</v>
      </c>
      <c r="EID576" s="18" t="s">
        <v>53</v>
      </c>
      <c r="EIE576" s="18" t="s">
        <v>53</v>
      </c>
      <c r="EIF576" s="18" t="s">
        <v>53</v>
      </c>
      <c r="EIG576" s="18" t="s">
        <v>53</v>
      </c>
      <c r="EIH576" s="18" t="s">
        <v>53</v>
      </c>
      <c r="EII576" s="18" t="s">
        <v>53</v>
      </c>
      <c r="EIJ576" s="18" t="s">
        <v>53</v>
      </c>
      <c r="EIK576" s="18" t="s">
        <v>53</v>
      </c>
      <c r="EIL576" s="18" t="s">
        <v>53</v>
      </c>
      <c r="EIM576" s="18" t="s">
        <v>53</v>
      </c>
      <c r="EIN576" s="18" t="s">
        <v>53</v>
      </c>
      <c r="EIO576" s="18" t="s">
        <v>53</v>
      </c>
      <c r="EIP576" s="18" t="s">
        <v>53</v>
      </c>
      <c r="EIQ576" s="18" t="s">
        <v>53</v>
      </c>
      <c r="EIR576" s="18" t="s">
        <v>53</v>
      </c>
      <c r="EIS576" s="18" t="s">
        <v>53</v>
      </c>
      <c r="EIT576" s="18" t="s">
        <v>53</v>
      </c>
      <c r="EIU576" s="18" t="s">
        <v>53</v>
      </c>
      <c r="EIV576" s="18" t="s">
        <v>53</v>
      </c>
      <c r="EIW576" s="18" t="s">
        <v>53</v>
      </c>
      <c r="EIX576" s="18" t="s">
        <v>53</v>
      </c>
      <c r="EIY576" s="18" t="s">
        <v>53</v>
      </c>
      <c r="EIZ576" s="18" t="s">
        <v>53</v>
      </c>
      <c r="EJA576" s="18" t="s">
        <v>53</v>
      </c>
      <c r="EJB576" s="18" t="s">
        <v>53</v>
      </c>
      <c r="EJC576" s="18" t="s">
        <v>53</v>
      </c>
      <c r="EJD576" s="18" t="s">
        <v>53</v>
      </c>
      <c r="EJE576" s="18" t="s">
        <v>53</v>
      </c>
      <c r="EJF576" s="18" t="s">
        <v>53</v>
      </c>
      <c r="EJG576" s="18" t="s">
        <v>53</v>
      </c>
      <c r="EJH576" s="18" t="s">
        <v>53</v>
      </c>
      <c r="EJI576" s="18" t="s">
        <v>53</v>
      </c>
      <c r="EJJ576" s="18" t="s">
        <v>53</v>
      </c>
      <c r="EJK576" s="18" t="s">
        <v>53</v>
      </c>
      <c r="EJL576" s="18" t="s">
        <v>53</v>
      </c>
      <c r="EJM576" s="18" t="s">
        <v>53</v>
      </c>
      <c r="EJN576" s="18" t="s">
        <v>53</v>
      </c>
      <c r="EJO576" s="18" t="s">
        <v>53</v>
      </c>
      <c r="EJP576" s="18" t="s">
        <v>53</v>
      </c>
      <c r="EJQ576" s="18" t="s">
        <v>53</v>
      </c>
      <c r="EJR576" s="18" t="s">
        <v>53</v>
      </c>
      <c r="EJS576" s="18" t="s">
        <v>53</v>
      </c>
      <c r="EJT576" s="18" t="s">
        <v>53</v>
      </c>
      <c r="EJU576" s="18" t="s">
        <v>53</v>
      </c>
      <c r="EJV576" s="18" t="s">
        <v>53</v>
      </c>
      <c r="EJW576" s="18" t="s">
        <v>53</v>
      </c>
      <c r="EJX576" s="18" t="s">
        <v>53</v>
      </c>
      <c r="EJY576" s="18" t="s">
        <v>53</v>
      </c>
      <c r="EJZ576" s="18" t="s">
        <v>53</v>
      </c>
      <c r="EKA576" s="18" t="s">
        <v>53</v>
      </c>
      <c r="EKB576" s="18" t="s">
        <v>53</v>
      </c>
      <c r="EKC576" s="18" t="s">
        <v>53</v>
      </c>
      <c r="EKD576" s="18" t="s">
        <v>53</v>
      </c>
      <c r="EKE576" s="18" t="s">
        <v>53</v>
      </c>
      <c r="EKF576" s="18" t="s">
        <v>53</v>
      </c>
      <c r="EKG576" s="18" t="s">
        <v>53</v>
      </c>
      <c r="EKH576" s="18" t="s">
        <v>53</v>
      </c>
      <c r="EKI576" s="18" t="s">
        <v>53</v>
      </c>
      <c r="EKJ576" s="18" t="s">
        <v>53</v>
      </c>
      <c r="EKK576" s="18" t="s">
        <v>53</v>
      </c>
      <c r="EKL576" s="18" t="s">
        <v>53</v>
      </c>
      <c r="EKM576" s="18" t="s">
        <v>53</v>
      </c>
      <c r="EKN576" s="18" t="s">
        <v>53</v>
      </c>
      <c r="EKO576" s="18" t="s">
        <v>53</v>
      </c>
      <c r="EKP576" s="18" t="s">
        <v>53</v>
      </c>
      <c r="EKQ576" s="18" t="s">
        <v>53</v>
      </c>
      <c r="EKR576" s="18" t="s">
        <v>53</v>
      </c>
      <c r="EKS576" s="18" t="s">
        <v>53</v>
      </c>
      <c r="EKT576" s="18" t="s">
        <v>53</v>
      </c>
      <c r="EKU576" s="18" t="s">
        <v>53</v>
      </c>
      <c r="EKV576" s="18" t="s">
        <v>53</v>
      </c>
      <c r="EKW576" s="18" t="s">
        <v>53</v>
      </c>
      <c r="EKX576" s="18" t="s">
        <v>53</v>
      </c>
      <c r="EKY576" s="18" t="s">
        <v>53</v>
      </c>
      <c r="EKZ576" s="18" t="s">
        <v>53</v>
      </c>
      <c r="ELA576" s="18" t="s">
        <v>53</v>
      </c>
      <c r="ELB576" s="18" t="s">
        <v>53</v>
      </c>
      <c r="ELC576" s="18" t="s">
        <v>53</v>
      </c>
      <c r="ELD576" s="18" t="s">
        <v>53</v>
      </c>
      <c r="ELE576" s="18" t="s">
        <v>53</v>
      </c>
      <c r="ELF576" s="18" t="s">
        <v>53</v>
      </c>
      <c r="ELG576" s="18" t="s">
        <v>53</v>
      </c>
      <c r="ELH576" s="18" t="s">
        <v>53</v>
      </c>
      <c r="ELI576" s="18" t="s">
        <v>53</v>
      </c>
      <c r="ELJ576" s="18" t="s">
        <v>53</v>
      </c>
      <c r="ELK576" s="18" t="s">
        <v>53</v>
      </c>
      <c r="ELL576" s="18" t="s">
        <v>53</v>
      </c>
      <c r="ELM576" s="18" t="s">
        <v>53</v>
      </c>
      <c r="ELN576" s="18" t="s">
        <v>53</v>
      </c>
      <c r="ELO576" s="18" t="s">
        <v>53</v>
      </c>
      <c r="ELP576" s="18" t="s">
        <v>53</v>
      </c>
      <c r="ELQ576" s="18" t="s">
        <v>53</v>
      </c>
      <c r="ELR576" s="18" t="s">
        <v>53</v>
      </c>
      <c r="ELS576" s="18" t="s">
        <v>53</v>
      </c>
      <c r="ELT576" s="18" t="s">
        <v>53</v>
      </c>
      <c r="ELU576" s="18" t="s">
        <v>53</v>
      </c>
      <c r="ELV576" s="18" t="s">
        <v>53</v>
      </c>
      <c r="ELW576" s="18" t="s">
        <v>53</v>
      </c>
      <c r="ELX576" s="18" t="s">
        <v>53</v>
      </c>
      <c r="ELY576" s="18" t="s">
        <v>53</v>
      </c>
      <c r="ELZ576" s="18" t="s">
        <v>53</v>
      </c>
      <c r="EMA576" s="18" t="s">
        <v>53</v>
      </c>
      <c r="EMB576" s="18" t="s">
        <v>53</v>
      </c>
      <c r="EMC576" s="18" t="s">
        <v>53</v>
      </c>
      <c r="EMD576" s="18" t="s">
        <v>53</v>
      </c>
      <c r="EME576" s="18" t="s">
        <v>53</v>
      </c>
      <c r="EMF576" s="18" t="s">
        <v>53</v>
      </c>
      <c r="EMG576" s="18" t="s">
        <v>53</v>
      </c>
      <c r="EMH576" s="18" t="s">
        <v>53</v>
      </c>
      <c r="EMI576" s="18" t="s">
        <v>53</v>
      </c>
      <c r="EMJ576" s="18" t="s">
        <v>53</v>
      </c>
      <c r="EMK576" s="18" t="s">
        <v>53</v>
      </c>
      <c r="EML576" s="18" t="s">
        <v>53</v>
      </c>
      <c r="EMM576" s="18" t="s">
        <v>53</v>
      </c>
      <c r="EMN576" s="18" t="s">
        <v>53</v>
      </c>
      <c r="EMO576" s="18" t="s">
        <v>53</v>
      </c>
      <c r="EMP576" s="18" t="s">
        <v>53</v>
      </c>
      <c r="EMQ576" s="18" t="s">
        <v>53</v>
      </c>
      <c r="EMR576" s="18" t="s">
        <v>53</v>
      </c>
      <c r="EMS576" s="18" t="s">
        <v>53</v>
      </c>
      <c r="EMT576" s="18" t="s">
        <v>53</v>
      </c>
      <c r="EMU576" s="18" t="s">
        <v>53</v>
      </c>
      <c r="EMV576" s="18" t="s">
        <v>53</v>
      </c>
      <c r="EMW576" s="18" t="s">
        <v>53</v>
      </c>
      <c r="EMX576" s="18" t="s">
        <v>53</v>
      </c>
      <c r="EMY576" s="18" t="s">
        <v>53</v>
      </c>
      <c r="EMZ576" s="18" t="s">
        <v>53</v>
      </c>
      <c r="ENA576" s="18" t="s">
        <v>53</v>
      </c>
      <c r="ENB576" s="18" t="s">
        <v>53</v>
      </c>
      <c r="ENC576" s="18" t="s">
        <v>53</v>
      </c>
      <c r="END576" s="18" t="s">
        <v>53</v>
      </c>
      <c r="ENE576" s="18" t="s">
        <v>53</v>
      </c>
      <c r="ENF576" s="18" t="s">
        <v>53</v>
      </c>
      <c r="ENG576" s="18" t="s">
        <v>53</v>
      </c>
      <c r="ENH576" s="18" t="s">
        <v>53</v>
      </c>
      <c r="ENI576" s="18" t="s">
        <v>53</v>
      </c>
      <c r="ENJ576" s="18" t="s">
        <v>53</v>
      </c>
      <c r="ENK576" s="18" t="s">
        <v>53</v>
      </c>
      <c r="ENL576" s="18" t="s">
        <v>53</v>
      </c>
      <c r="ENM576" s="18" t="s">
        <v>53</v>
      </c>
      <c r="ENN576" s="18" t="s">
        <v>53</v>
      </c>
      <c r="ENO576" s="18" t="s">
        <v>53</v>
      </c>
      <c r="ENP576" s="18" t="s">
        <v>53</v>
      </c>
      <c r="ENQ576" s="18" t="s">
        <v>53</v>
      </c>
      <c r="ENR576" s="18" t="s">
        <v>53</v>
      </c>
      <c r="ENS576" s="18" t="s">
        <v>53</v>
      </c>
      <c r="ENT576" s="18" t="s">
        <v>53</v>
      </c>
      <c r="ENU576" s="18" t="s">
        <v>53</v>
      </c>
      <c r="ENV576" s="18" t="s">
        <v>53</v>
      </c>
      <c r="ENW576" s="18" t="s">
        <v>53</v>
      </c>
      <c r="ENX576" s="18" t="s">
        <v>53</v>
      </c>
      <c r="ENY576" s="18" t="s">
        <v>53</v>
      </c>
      <c r="ENZ576" s="18" t="s">
        <v>53</v>
      </c>
      <c r="EOA576" s="18" t="s">
        <v>53</v>
      </c>
      <c r="EOB576" s="18" t="s">
        <v>53</v>
      </c>
      <c r="EOC576" s="18" t="s">
        <v>53</v>
      </c>
      <c r="EOD576" s="18" t="s">
        <v>53</v>
      </c>
      <c r="EOE576" s="18" t="s">
        <v>53</v>
      </c>
      <c r="EOF576" s="18" t="s">
        <v>53</v>
      </c>
      <c r="EOG576" s="18" t="s">
        <v>53</v>
      </c>
      <c r="EOH576" s="18" t="s">
        <v>53</v>
      </c>
      <c r="EOI576" s="18" t="s">
        <v>53</v>
      </c>
      <c r="EOJ576" s="18" t="s">
        <v>53</v>
      </c>
      <c r="EOK576" s="18" t="s">
        <v>53</v>
      </c>
      <c r="EOL576" s="18" t="s">
        <v>53</v>
      </c>
      <c r="EOM576" s="18" t="s">
        <v>53</v>
      </c>
      <c r="EON576" s="18" t="s">
        <v>53</v>
      </c>
      <c r="EOO576" s="18" t="s">
        <v>53</v>
      </c>
      <c r="EOP576" s="18" t="s">
        <v>53</v>
      </c>
      <c r="EOQ576" s="18" t="s">
        <v>53</v>
      </c>
      <c r="EOR576" s="18" t="s">
        <v>53</v>
      </c>
      <c r="EOS576" s="18" t="s">
        <v>53</v>
      </c>
      <c r="EOT576" s="18" t="s">
        <v>53</v>
      </c>
      <c r="EOU576" s="18" t="s">
        <v>53</v>
      </c>
      <c r="EOV576" s="18" t="s">
        <v>53</v>
      </c>
      <c r="EOW576" s="18" t="s">
        <v>53</v>
      </c>
      <c r="EOX576" s="18" t="s">
        <v>53</v>
      </c>
      <c r="EOY576" s="18" t="s">
        <v>53</v>
      </c>
      <c r="EOZ576" s="18" t="s">
        <v>53</v>
      </c>
      <c r="EPA576" s="18" t="s">
        <v>53</v>
      </c>
      <c r="EPB576" s="18" t="s">
        <v>53</v>
      </c>
      <c r="EPC576" s="18" t="s">
        <v>53</v>
      </c>
      <c r="EPD576" s="18" t="s">
        <v>53</v>
      </c>
      <c r="EPE576" s="18" t="s">
        <v>53</v>
      </c>
      <c r="EPF576" s="18" t="s">
        <v>53</v>
      </c>
      <c r="EPG576" s="18" t="s">
        <v>53</v>
      </c>
      <c r="EPH576" s="18" t="s">
        <v>53</v>
      </c>
      <c r="EPI576" s="18" t="s">
        <v>53</v>
      </c>
      <c r="EPJ576" s="18" t="s">
        <v>53</v>
      </c>
      <c r="EPK576" s="18" t="s">
        <v>53</v>
      </c>
      <c r="EPL576" s="18" t="s">
        <v>53</v>
      </c>
      <c r="EPM576" s="18" t="s">
        <v>53</v>
      </c>
      <c r="EPN576" s="18" t="s">
        <v>53</v>
      </c>
      <c r="EPO576" s="18" t="s">
        <v>53</v>
      </c>
      <c r="EPP576" s="18" t="s">
        <v>53</v>
      </c>
      <c r="EPQ576" s="18" t="s">
        <v>53</v>
      </c>
      <c r="EPR576" s="18" t="s">
        <v>53</v>
      </c>
      <c r="EPS576" s="18" t="s">
        <v>53</v>
      </c>
      <c r="EPT576" s="18" t="s">
        <v>53</v>
      </c>
      <c r="EPU576" s="18" t="s">
        <v>53</v>
      </c>
      <c r="EPV576" s="18" t="s">
        <v>53</v>
      </c>
      <c r="EPW576" s="18" t="s">
        <v>53</v>
      </c>
      <c r="EPX576" s="18" t="s">
        <v>53</v>
      </c>
      <c r="EPY576" s="18" t="s">
        <v>53</v>
      </c>
      <c r="EPZ576" s="18" t="s">
        <v>53</v>
      </c>
      <c r="EQA576" s="18" t="s">
        <v>53</v>
      </c>
      <c r="EQB576" s="18" t="s">
        <v>53</v>
      </c>
      <c r="EQC576" s="18" t="s">
        <v>53</v>
      </c>
      <c r="EQD576" s="18" t="s">
        <v>53</v>
      </c>
      <c r="EQE576" s="18" t="s">
        <v>53</v>
      </c>
      <c r="EQF576" s="18" t="s">
        <v>53</v>
      </c>
      <c r="EQG576" s="18" t="s">
        <v>53</v>
      </c>
      <c r="EQH576" s="18" t="s">
        <v>53</v>
      </c>
      <c r="EQI576" s="18" t="s">
        <v>53</v>
      </c>
      <c r="EQJ576" s="18" t="s">
        <v>53</v>
      </c>
      <c r="EQK576" s="18" t="s">
        <v>53</v>
      </c>
      <c r="EQL576" s="18" t="s">
        <v>53</v>
      </c>
      <c r="EQM576" s="18" t="s">
        <v>53</v>
      </c>
      <c r="EQN576" s="18" t="s">
        <v>53</v>
      </c>
      <c r="EQO576" s="18" t="s">
        <v>53</v>
      </c>
      <c r="EQP576" s="18" t="s">
        <v>53</v>
      </c>
      <c r="EQQ576" s="18" t="s">
        <v>53</v>
      </c>
      <c r="EQR576" s="18" t="s">
        <v>53</v>
      </c>
      <c r="EQS576" s="18" t="s">
        <v>53</v>
      </c>
      <c r="EQT576" s="18" t="s">
        <v>53</v>
      </c>
      <c r="EQU576" s="18" t="s">
        <v>53</v>
      </c>
      <c r="EQV576" s="18" t="s">
        <v>53</v>
      </c>
      <c r="EQW576" s="18" t="s">
        <v>53</v>
      </c>
      <c r="EQX576" s="18" t="s">
        <v>53</v>
      </c>
      <c r="EQY576" s="18" t="s">
        <v>53</v>
      </c>
      <c r="EQZ576" s="18" t="s">
        <v>53</v>
      </c>
      <c r="ERA576" s="18" t="s">
        <v>53</v>
      </c>
      <c r="ERB576" s="18" t="s">
        <v>53</v>
      </c>
      <c r="ERC576" s="18" t="s">
        <v>53</v>
      </c>
      <c r="ERD576" s="18" t="s">
        <v>53</v>
      </c>
      <c r="ERE576" s="18" t="s">
        <v>53</v>
      </c>
      <c r="ERF576" s="18" t="s">
        <v>53</v>
      </c>
      <c r="ERG576" s="18" t="s">
        <v>53</v>
      </c>
      <c r="ERH576" s="18" t="s">
        <v>53</v>
      </c>
      <c r="ERI576" s="18" t="s">
        <v>53</v>
      </c>
      <c r="ERJ576" s="18" t="s">
        <v>53</v>
      </c>
      <c r="ERK576" s="18" t="s">
        <v>53</v>
      </c>
      <c r="ERL576" s="18" t="s">
        <v>53</v>
      </c>
      <c r="ERM576" s="18" t="s">
        <v>53</v>
      </c>
      <c r="ERN576" s="18" t="s">
        <v>53</v>
      </c>
      <c r="ERO576" s="18" t="s">
        <v>53</v>
      </c>
      <c r="ERP576" s="18" t="s">
        <v>53</v>
      </c>
      <c r="ERQ576" s="18" t="s">
        <v>53</v>
      </c>
      <c r="ERR576" s="18" t="s">
        <v>53</v>
      </c>
      <c r="ERS576" s="18" t="s">
        <v>53</v>
      </c>
      <c r="ERT576" s="18" t="s">
        <v>53</v>
      </c>
      <c r="ERU576" s="18" t="s">
        <v>53</v>
      </c>
      <c r="ERV576" s="18" t="s">
        <v>53</v>
      </c>
      <c r="ERW576" s="18" t="s">
        <v>53</v>
      </c>
      <c r="ERX576" s="18" t="s">
        <v>53</v>
      </c>
      <c r="ERY576" s="18" t="s">
        <v>53</v>
      </c>
      <c r="ERZ576" s="18" t="s">
        <v>53</v>
      </c>
      <c r="ESA576" s="18" t="s">
        <v>53</v>
      </c>
      <c r="ESB576" s="18" t="s">
        <v>53</v>
      </c>
      <c r="ESC576" s="18" t="s">
        <v>53</v>
      </c>
      <c r="ESD576" s="18" t="s">
        <v>53</v>
      </c>
      <c r="ESE576" s="18" t="s">
        <v>53</v>
      </c>
      <c r="ESF576" s="18" t="s">
        <v>53</v>
      </c>
      <c r="ESG576" s="18" t="s">
        <v>53</v>
      </c>
      <c r="ESH576" s="18" t="s">
        <v>53</v>
      </c>
      <c r="ESI576" s="18" t="s">
        <v>53</v>
      </c>
      <c r="ESJ576" s="18" t="s">
        <v>53</v>
      </c>
      <c r="ESK576" s="18" t="s">
        <v>53</v>
      </c>
      <c r="ESL576" s="18" t="s">
        <v>53</v>
      </c>
      <c r="ESM576" s="18" t="s">
        <v>53</v>
      </c>
      <c r="ESN576" s="18" t="s">
        <v>53</v>
      </c>
      <c r="ESO576" s="18" t="s">
        <v>53</v>
      </c>
      <c r="ESP576" s="18" t="s">
        <v>53</v>
      </c>
      <c r="ESQ576" s="18" t="s">
        <v>53</v>
      </c>
      <c r="ESR576" s="18" t="s">
        <v>53</v>
      </c>
      <c r="ESS576" s="18" t="s">
        <v>53</v>
      </c>
      <c r="EST576" s="18" t="s">
        <v>53</v>
      </c>
      <c r="ESU576" s="18" t="s">
        <v>53</v>
      </c>
      <c r="ESV576" s="18" t="s">
        <v>53</v>
      </c>
      <c r="ESW576" s="18" t="s">
        <v>53</v>
      </c>
      <c r="ESX576" s="18" t="s">
        <v>53</v>
      </c>
      <c r="ESY576" s="18" t="s">
        <v>53</v>
      </c>
      <c r="ESZ576" s="18" t="s">
        <v>53</v>
      </c>
      <c r="ETA576" s="18" t="s">
        <v>53</v>
      </c>
      <c r="ETB576" s="18" t="s">
        <v>53</v>
      </c>
      <c r="ETC576" s="18" t="s">
        <v>53</v>
      </c>
      <c r="ETD576" s="18" t="s">
        <v>53</v>
      </c>
      <c r="ETE576" s="18" t="s">
        <v>53</v>
      </c>
      <c r="ETF576" s="18" t="s">
        <v>53</v>
      </c>
      <c r="ETG576" s="18" t="s">
        <v>53</v>
      </c>
      <c r="ETH576" s="18" t="s">
        <v>53</v>
      </c>
      <c r="ETI576" s="18" t="s">
        <v>53</v>
      </c>
      <c r="ETJ576" s="18" t="s">
        <v>53</v>
      </c>
      <c r="ETK576" s="18" t="s">
        <v>53</v>
      </c>
      <c r="ETL576" s="18" t="s">
        <v>53</v>
      </c>
      <c r="ETM576" s="18" t="s">
        <v>53</v>
      </c>
      <c r="ETN576" s="18" t="s">
        <v>53</v>
      </c>
      <c r="ETO576" s="18" t="s">
        <v>53</v>
      </c>
      <c r="ETP576" s="18" t="s">
        <v>53</v>
      </c>
      <c r="ETQ576" s="18" t="s">
        <v>53</v>
      </c>
      <c r="ETR576" s="18" t="s">
        <v>53</v>
      </c>
      <c r="ETS576" s="18" t="s">
        <v>53</v>
      </c>
      <c r="ETT576" s="18" t="s">
        <v>53</v>
      </c>
      <c r="ETU576" s="18" t="s">
        <v>53</v>
      </c>
      <c r="ETV576" s="18" t="s">
        <v>53</v>
      </c>
      <c r="ETW576" s="18" t="s">
        <v>53</v>
      </c>
      <c r="ETX576" s="18" t="s">
        <v>53</v>
      </c>
      <c r="ETY576" s="18" t="s">
        <v>53</v>
      </c>
      <c r="ETZ576" s="18" t="s">
        <v>53</v>
      </c>
      <c r="EUA576" s="18" t="s">
        <v>53</v>
      </c>
      <c r="EUB576" s="18" t="s">
        <v>53</v>
      </c>
      <c r="EUC576" s="18" t="s">
        <v>53</v>
      </c>
      <c r="EUD576" s="18" t="s">
        <v>53</v>
      </c>
      <c r="EUE576" s="18" t="s">
        <v>53</v>
      </c>
      <c r="EUF576" s="18" t="s">
        <v>53</v>
      </c>
      <c r="EUG576" s="18" t="s">
        <v>53</v>
      </c>
      <c r="EUH576" s="18" t="s">
        <v>53</v>
      </c>
      <c r="EUI576" s="18" t="s">
        <v>53</v>
      </c>
      <c r="EUJ576" s="18" t="s">
        <v>53</v>
      </c>
      <c r="EUK576" s="18" t="s">
        <v>53</v>
      </c>
      <c r="EUL576" s="18" t="s">
        <v>53</v>
      </c>
      <c r="EUM576" s="18" t="s">
        <v>53</v>
      </c>
      <c r="EUN576" s="18" t="s">
        <v>53</v>
      </c>
      <c r="EUO576" s="18" t="s">
        <v>53</v>
      </c>
      <c r="EUP576" s="18" t="s">
        <v>53</v>
      </c>
      <c r="EUQ576" s="18" t="s">
        <v>53</v>
      </c>
      <c r="EUR576" s="18" t="s">
        <v>53</v>
      </c>
      <c r="EUS576" s="18" t="s">
        <v>53</v>
      </c>
      <c r="EUT576" s="18" t="s">
        <v>53</v>
      </c>
      <c r="EUU576" s="18" t="s">
        <v>53</v>
      </c>
      <c r="EUV576" s="18" t="s">
        <v>53</v>
      </c>
      <c r="EUW576" s="18" t="s">
        <v>53</v>
      </c>
      <c r="EUX576" s="18" t="s">
        <v>53</v>
      </c>
      <c r="EUY576" s="18" t="s">
        <v>53</v>
      </c>
      <c r="EUZ576" s="18" t="s">
        <v>53</v>
      </c>
      <c r="EVA576" s="18" t="s">
        <v>53</v>
      </c>
      <c r="EVB576" s="18" t="s">
        <v>53</v>
      </c>
      <c r="EVC576" s="18" t="s">
        <v>53</v>
      </c>
      <c r="EVD576" s="18" t="s">
        <v>53</v>
      </c>
      <c r="EVE576" s="18" t="s">
        <v>53</v>
      </c>
      <c r="EVF576" s="18" t="s">
        <v>53</v>
      </c>
      <c r="EVG576" s="18" t="s">
        <v>53</v>
      </c>
      <c r="EVH576" s="18" t="s">
        <v>53</v>
      </c>
      <c r="EVI576" s="18" t="s">
        <v>53</v>
      </c>
      <c r="EVJ576" s="18" t="s">
        <v>53</v>
      </c>
      <c r="EVK576" s="18" t="s">
        <v>53</v>
      </c>
      <c r="EVL576" s="18" t="s">
        <v>53</v>
      </c>
      <c r="EVM576" s="18" t="s">
        <v>53</v>
      </c>
      <c r="EVN576" s="18" t="s">
        <v>53</v>
      </c>
      <c r="EVO576" s="18" t="s">
        <v>53</v>
      </c>
      <c r="EVP576" s="18" t="s">
        <v>53</v>
      </c>
      <c r="EVQ576" s="18" t="s">
        <v>53</v>
      </c>
      <c r="EVR576" s="18" t="s">
        <v>53</v>
      </c>
      <c r="EVS576" s="18" t="s">
        <v>53</v>
      </c>
      <c r="EVT576" s="18" t="s">
        <v>53</v>
      </c>
      <c r="EVU576" s="18" t="s">
        <v>53</v>
      </c>
      <c r="EVV576" s="18" t="s">
        <v>53</v>
      </c>
      <c r="EVW576" s="18" t="s">
        <v>53</v>
      </c>
      <c r="EVX576" s="18" t="s">
        <v>53</v>
      </c>
      <c r="EVY576" s="18" t="s">
        <v>53</v>
      </c>
      <c r="EVZ576" s="18" t="s">
        <v>53</v>
      </c>
      <c r="EWA576" s="18" t="s">
        <v>53</v>
      </c>
      <c r="EWB576" s="18" t="s">
        <v>53</v>
      </c>
      <c r="EWC576" s="18" t="s">
        <v>53</v>
      </c>
      <c r="EWD576" s="18" t="s">
        <v>53</v>
      </c>
      <c r="EWE576" s="18" t="s">
        <v>53</v>
      </c>
      <c r="EWF576" s="18" t="s">
        <v>53</v>
      </c>
      <c r="EWG576" s="18" t="s">
        <v>53</v>
      </c>
      <c r="EWH576" s="18" t="s">
        <v>53</v>
      </c>
      <c r="EWI576" s="18" t="s">
        <v>53</v>
      </c>
      <c r="EWJ576" s="18" t="s">
        <v>53</v>
      </c>
      <c r="EWK576" s="18" t="s">
        <v>53</v>
      </c>
      <c r="EWL576" s="18" t="s">
        <v>53</v>
      </c>
      <c r="EWM576" s="18" t="s">
        <v>53</v>
      </c>
      <c r="EWN576" s="18" t="s">
        <v>53</v>
      </c>
      <c r="EWO576" s="18" t="s">
        <v>53</v>
      </c>
      <c r="EWP576" s="18" t="s">
        <v>53</v>
      </c>
      <c r="EWQ576" s="18" t="s">
        <v>53</v>
      </c>
      <c r="EWR576" s="18" t="s">
        <v>53</v>
      </c>
      <c r="EWS576" s="18" t="s">
        <v>53</v>
      </c>
      <c r="EWT576" s="18" t="s">
        <v>53</v>
      </c>
      <c r="EWU576" s="18" t="s">
        <v>53</v>
      </c>
      <c r="EWV576" s="18" t="s">
        <v>53</v>
      </c>
      <c r="EWW576" s="18" t="s">
        <v>53</v>
      </c>
      <c r="EWX576" s="18" t="s">
        <v>53</v>
      </c>
      <c r="EWY576" s="18" t="s">
        <v>53</v>
      </c>
      <c r="EWZ576" s="18" t="s">
        <v>53</v>
      </c>
      <c r="EXA576" s="18" t="s">
        <v>53</v>
      </c>
      <c r="EXB576" s="18" t="s">
        <v>53</v>
      </c>
      <c r="EXC576" s="18" t="s">
        <v>53</v>
      </c>
      <c r="EXD576" s="18" t="s">
        <v>53</v>
      </c>
      <c r="EXE576" s="18" t="s">
        <v>53</v>
      </c>
      <c r="EXF576" s="18" t="s">
        <v>53</v>
      </c>
      <c r="EXG576" s="18" t="s">
        <v>53</v>
      </c>
      <c r="EXH576" s="18" t="s">
        <v>53</v>
      </c>
      <c r="EXI576" s="18" t="s">
        <v>53</v>
      </c>
      <c r="EXJ576" s="18" t="s">
        <v>53</v>
      </c>
      <c r="EXK576" s="18" t="s">
        <v>53</v>
      </c>
      <c r="EXL576" s="18" t="s">
        <v>53</v>
      </c>
      <c r="EXM576" s="18" t="s">
        <v>53</v>
      </c>
      <c r="EXN576" s="18" t="s">
        <v>53</v>
      </c>
      <c r="EXO576" s="18" t="s">
        <v>53</v>
      </c>
      <c r="EXP576" s="18" t="s">
        <v>53</v>
      </c>
      <c r="EXQ576" s="18" t="s">
        <v>53</v>
      </c>
      <c r="EXR576" s="18" t="s">
        <v>53</v>
      </c>
      <c r="EXS576" s="18" t="s">
        <v>53</v>
      </c>
      <c r="EXT576" s="18" t="s">
        <v>53</v>
      </c>
      <c r="EXU576" s="18" t="s">
        <v>53</v>
      </c>
      <c r="EXV576" s="18" t="s">
        <v>53</v>
      </c>
      <c r="EXW576" s="18" t="s">
        <v>53</v>
      </c>
      <c r="EXX576" s="18" t="s">
        <v>53</v>
      </c>
      <c r="EXY576" s="18" t="s">
        <v>53</v>
      </c>
      <c r="EXZ576" s="18" t="s">
        <v>53</v>
      </c>
      <c r="EYA576" s="18" t="s">
        <v>53</v>
      </c>
      <c r="EYB576" s="18" t="s">
        <v>53</v>
      </c>
      <c r="EYC576" s="18" t="s">
        <v>53</v>
      </c>
      <c r="EYD576" s="18" t="s">
        <v>53</v>
      </c>
      <c r="EYE576" s="18" t="s">
        <v>53</v>
      </c>
      <c r="EYF576" s="18" t="s">
        <v>53</v>
      </c>
      <c r="EYG576" s="18" t="s">
        <v>53</v>
      </c>
      <c r="EYH576" s="18" t="s">
        <v>53</v>
      </c>
      <c r="EYI576" s="18" t="s">
        <v>53</v>
      </c>
      <c r="EYJ576" s="18" t="s">
        <v>53</v>
      </c>
      <c r="EYK576" s="18" t="s">
        <v>53</v>
      </c>
      <c r="EYL576" s="18" t="s">
        <v>53</v>
      </c>
      <c r="EYM576" s="18" t="s">
        <v>53</v>
      </c>
      <c r="EYN576" s="18" t="s">
        <v>53</v>
      </c>
      <c r="EYO576" s="18" t="s">
        <v>53</v>
      </c>
      <c r="EYP576" s="18" t="s">
        <v>53</v>
      </c>
      <c r="EYQ576" s="18" t="s">
        <v>53</v>
      </c>
      <c r="EYR576" s="18" t="s">
        <v>53</v>
      </c>
      <c r="EYS576" s="18" t="s">
        <v>53</v>
      </c>
      <c r="EYT576" s="18" t="s">
        <v>53</v>
      </c>
      <c r="EYU576" s="18" t="s">
        <v>53</v>
      </c>
      <c r="EYV576" s="18" t="s">
        <v>53</v>
      </c>
      <c r="EYW576" s="18" t="s">
        <v>53</v>
      </c>
      <c r="EYX576" s="18" t="s">
        <v>53</v>
      </c>
      <c r="EYY576" s="18" t="s">
        <v>53</v>
      </c>
      <c r="EYZ576" s="18" t="s">
        <v>53</v>
      </c>
      <c r="EZA576" s="18" t="s">
        <v>53</v>
      </c>
      <c r="EZB576" s="18" t="s">
        <v>53</v>
      </c>
      <c r="EZC576" s="18" t="s">
        <v>53</v>
      </c>
      <c r="EZD576" s="18" t="s">
        <v>53</v>
      </c>
      <c r="EZE576" s="18" t="s">
        <v>53</v>
      </c>
      <c r="EZF576" s="18" t="s">
        <v>53</v>
      </c>
      <c r="EZG576" s="18" t="s">
        <v>53</v>
      </c>
      <c r="EZH576" s="18" t="s">
        <v>53</v>
      </c>
      <c r="EZI576" s="18" t="s">
        <v>53</v>
      </c>
      <c r="EZJ576" s="18" t="s">
        <v>53</v>
      </c>
      <c r="EZK576" s="18" t="s">
        <v>53</v>
      </c>
      <c r="EZL576" s="18" t="s">
        <v>53</v>
      </c>
      <c r="EZM576" s="18" t="s">
        <v>53</v>
      </c>
      <c r="EZN576" s="18" t="s">
        <v>53</v>
      </c>
      <c r="EZO576" s="18" t="s">
        <v>53</v>
      </c>
      <c r="EZP576" s="18" t="s">
        <v>53</v>
      </c>
      <c r="EZQ576" s="18" t="s">
        <v>53</v>
      </c>
      <c r="EZR576" s="18" t="s">
        <v>53</v>
      </c>
      <c r="EZS576" s="18" t="s">
        <v>53</v>
      </c>
      <c r="EZT576" s="18" t="s">
        <v>53</v>
      </c>
      <c r="EZU576" s="18" t="s">
        <v>53</v>
      </c>
      <c r="EZV576" s="18" t="s">
        <v>53</v>
      </c>
      <c r="EZW576" s="18" t="s">
        <v>53</v>
      </c>
      <c r="EZX576" s="18" t="s">
        <v>53</v>
      </c>
      <c r="EZY576" s="18" t="s">
        <v>53</v>
      </c>
      <c r="EZZ576" s="18" t="s">
        <v>53</v>
      </c>
      <c r="FAA576" s="18" t="s">
        <v>53</v>
      </c>
      <c r="FAB576" s="18" t="s">
        <v>53</v>
      </c>
      <c r="FAC576" s="18" t="s">
        <v>53</v>
      </c>
      <c r="FAD576" s="18" t="s">
        <v>53</v>
      </c>
      <c r="FAE576" s="18" t="s">
        <v>53</v>
      </c>
      <c r="FAF576" s="18" t="s">
        <v>53</v>
      </c>
      <c r="FAG576" s="18" t="s">
        <v>53</v>
      </c>
      <c r="FAH576" s="18" t="s">
        <v>53</v>
      </c>
      <c r="FAI576" s="18" t="s">
        <v>53</v>
      </c>
      <c r="FAJ576" s="18" t="s">
        <v>53</v>
      </c>
      <c r="FAK576" s="18" t="s">
        <v>53</v>
      </c>
      <c r="FAL576" s="18" t="s">
        <v>53</v>
      </c>
      <c r="FAM576" s="18" t="s">
        <v>53</v>
      </c>
      <c r="FAN576" s="18" t="s">
        <v>53</v>
      </c>
      <c r="FAO576" s="18" t="s">
        <v>53</v>
      </c>
      <c r="FAP576" s="18" t="s">
        <v>53</v>
      </c>
      <c r="FAQ576" s="18" t="s">
        <v>53</v>
      </c>
      <c r="FAR576" s="18" t="s">
        <v>53</v>
      </c>
      <c r="FAS576" s="18" t="s">
        <v>53</v>
      </c>
      <c r="FAT576" s="18" t="s">
        <v>53</v>
      </c>
      <c r="FAU576" s="18" t="s">
        <v>53</v>
      </c>
      <c r="FAV576" s="18" t="s">
        <v>53</v>
      </c>
      <c r="FAW576" s="18" t="s">
        <v>53</v>
      </c>
      <c r="FAX576" s="18" t="s">
        <v>53</v>
      </c>
      <c r="FAY576" s="18" t="s">
        <v>53</v>
      </c>
      <c r="FAZ576" s="18" t="s">
        <v>53</v>
      </c>
      <c r="FBA576" s="18" t="s">
        <v>53</v>
      </c>
      <c r="FBB576" s="18" t="s">
        <v>53</v>
      </c>
      <c r="FBC576" s="18" t="s">
        <v>53</v>
      </c>
      <c r="FBD576" s="18" t="s">
        <v>53</v>
      </c>
      <c r="FBE576" s="18" t="s">
        <v>53</v>
      </c>
      <c r="FBF576" s="18" t="s">
        <v>53</v>
      </c>
      <c r="FBG576" s="18" t="s">
        <v>53</v>
      </c>
      <c r="FBH576" s="18" t="s">
        <v>53</v>
      </c>
      <c r="FBI576" s="18" t="s">
        <v>53</v>
      </c>
      <c r="FBJ576" s="18" t="s">
        <v>53</v>
      </c>
      <c r="FBK576" s="18" t="s">
        <v>53</v>
      </c>
      <c r="FBL576" s="18" t="s">
        <v>53</v>
      </c>
      <c r="FBM576" s="18" t="s">
        <v>53</v>
      </c>
      <c r="FBN576" s="18" t="s">
        <v>53</v>
      </c>
      <c r="FBO576" s="18" t="s">
        <v>53</v>
      </c>
      <c r="FBP576" s="18" t="s">
        <v>53</v>
      </c>
      <c r="FBQ576" s="18" t="s">
        <v>53</v>
      </c>
      <c r="FBR576" s="18" t="s">
        <v>53</v>
      </c>
      <c r="FBS576" s="18" t="s">
        <v>53</v>
      </c>
      <c r="FBT576" s="18" t="s">
        <v>53</v>
      </c>
      <c r="FBU576" s="18" t="s">
        <v>53</v>
      </c>
      <c r="FBV576" s="18" t="s">
        <v>53</v>
      </c>
      <c r="FBW576" s="18" t="s">
        <v>53</v>
      </c>
      <c r="FBX576" s="18" t="s">
        <v>53</v>
      </c>
      <c r="FBY576" s="18" t="s">
        <v>53</v>
      </c>
      <c r="FBZ576" s="18" t="s">
        <v>53</v>
      </c>
      <c r="FCA576" s="18" t="s">
        <v>53</v>
      </c>
      <c r="FCB576" s="18" t="s">
        <v>53</v>
      </c>
      <c r="FCC576" s="18" t="s">
        <v>53</v>
      </c>
      <c r="FCD576" s="18" t="s">
        <v>53</v>
      </c>
      <c r="FCE576" s="18" t="s">
        <v>53</v>
      </c>
      <c r="FCF576" s="18" t="s">
        <v>53</v>
      </c>
      <c r="FCG576" s="18" t="s">
        <v>53</v>
      </c>
      <c r="FCH576" s="18" t="s">
        <v>53</v>
      </c>
      <c r="FCI576" s="18" t="s">
        <v>53</v>
      </c>
      <c r="FCJ576" s="18" t="s">
        <v>53</v>
      </c>
      <c r="FCK576" s="18" t="s">
        <v>53</v>
      </c>
      <c r="FCL576" s="18" t="s">
        <v>53</v>
      </c>
      <c r="FCM576" s="18" t="s">
        <v>53</v>
      </c>
      <c r="FCN576" s="18" t="s">
        <v>53</v>
      </c>
      <c r="FCO576" s="18" t="s">
        <v>53</v>
      </c>
      <c r="FCP576" s="18" t="s">
        <v>53</v>
      </c>
      <c r="FCQ576" s="18" t="s">
        <v>53</v>
      </c>
      <c r="FCR576" s="18" t="s">
        <v>53</v>
      </c>
      <c r="FCS576" s="18" t="s">
        <v>53</v>
      </c>
      <c r="FCT576" s="18" t="s">
        <v>53</v>
      </c>
      <c r="FCU576" s="18" t="s">
        <v>53</v>
      </c>
      <c r="FCV576" s="18" t="s">
        <v>53</v>
      </c>
      <c r="FCW576" s="18" t="s">
        <v>53</v>
      </c>
      <c r="FCX576" s="18" t="s">
        <v>53</v>
      </c>
      <c r="FCY576" s="18" t="s">
        <v>53</v>
      </c>
      <c r="FCZ576" s="18" t="s">
        <v>53</v>
      </c>
      <c r="FDA576" s="18" t="s">
        <v>53</v>
      </c>
      <c r="FDB576" s="18" t="s">
        <v>53</v>
      </c>
      <c r="FDC576" s="18" t="s">
        <v>53</v>
      </c>
      <c r="FDD576" s="18" t="s">
        <v>53</v>
      </c>
      <c r="FDE576" s="18" t="s">
        <v>53</v>
      </c>
      <c r="FDF576" s="18" t="s">
        <v>53</v>
      </c>
      <c r="FDG576" s="18" t="s">
        <v>53</v>
      </c>
      <c r="FDH576" s="18" t="s">
        <v>53</v>
      </c>
      <c r="FDI576" s="18" t="s">
        <v>53</v>
      </c>
      <c r="FDJ576" s="18" t="s">
        <v>53</v>
      </c>
      <c r="FDK576" s="18" t="s">
        <v>53</v>
      </c>
      <c r="FDL576" s="18" t="s">
        <v>53</v>
      </c>
      <c r="FDM576" s="18" t="s">
        <v>53</v>
      </c>
      <c r="FDN576" s="18" t="s">
        <v>53</v>
      </c>
      <c r="FDO576" s="18" t="s">
        <v>53</v>
      </c>
      <c r="FDP576" s="18" t="s">
        <v>53</v>
      </c>
      <c r="FDQ576" s="18" t="s">
        <v>53</v>
      </c>
      <c r="FDR576" s="18" t="s">
        <v>53</v>
      </c>
      <c r="FDS576" s="18" t="s">
        <v>53</v>
      </c>
      <c r="FDT576" s="18" t="s">
        <v>53</v>
      </c>
      <c r="FDU576" s="18" t="s">
        <v>53</v>
      </c>
      <c r="FDV576" s="18" t="s">
        <v>53</v>
      </c>
      <c r="FDW576" s="18" t="s">
        <v>53</v>
      </c>
      <c r="FDX576" s="18" t="s">
        <v>53</v>
      </c>
      <c r="FDY576" s="18" t="s">
        <v>53</v>
      </c>
      <c r="FDZ576" s="18" t="s">
        <v>53</v>
      </c>
      <c r="FEA576" s="18" t="s">
        <v>53</v>
      </c>
      <c r="FEB576" s="18" t="s">
        <v>53</v>
      </c>
      <c r="FEC576" s="18" t="s">
        <v>53</v>
      </c>
      <c r="FED576" s="18" t="s">
        <v>53</v>
      </c>
      <c r="FEE576" s="18" t="s">
        <v>53</v>
      </c>
      <c r="FEF576" s="18" t="s">
        <v>53</v>
      </c>
      <c r="FEG576" s="18" t="s">
        <v>53</v>
      </c>
      <c r="FEH576" s="18" t="s">
        <v>53</v>
      </c>
      <c r="FEI576" s="18" t="s">
        <v>53</v>
      </c>
      <c r="FEJ576" s="18" t="s">
        <v>53</v>
      </c>
      <c r="FEK576" s="18" t="s">
        <v>53</v>
      </c>
      <c r="FEL576" s="18" t="s">
        <v>53</v>
      </c>
      <c r="FEM576" s="18" t="s">
        <v>53</v>
      </c>
      <c r="FEN576" s="18" t="s">
        <v>53</v>
      </c>
      <c r="FEO576" s="18" t="s">
        <v>53</v>
      </c>
      <c r="FEP576" s="18" t="s">
        <v>53</v>
      </c>
      <c r="FEQ576" s="18" t="s">
        <v>53</v>
      </c>
      <c r="FER576" s="18" t="s">
        <v>53</v>
      </c>
      <c r="FES576" s="18" t="s">
        <v>53</v>
      </c>
      <c r="FET576" s="18" t="s">
        <v>53</v>
      </c>
      <c r="FEU576" s="18" t="s">
        <v>53</v>
      </c>
      <c r="FEV576" s="18" t="s">
        <v>53</v>
      </c>
      <c r="FEW576" s="18" t="s">
        <v>53</v>
      </c>
      <c r="FEX576" s="18" t="s">
        <v>53</v>
      </c>
      <c r="FEY576" s="18" t="s">
        <v>53</v>
      </c>
      <c r="FEZ576" s="18" t="s">
        <v>53</v>
      </c>
      <c r="FFA576" s="18" t="s">
        <v>53</v>
      </c>
      <c r="FFB576" s="18" t="s">
        <v>53</v>
      </c>
      <c r="FFC576" s="18" t="s">
        <v>53</v>
      </c>
      <c r="FFD576" s="18" t="s">
        <v>53</v>
      </c>
      <c r="FFE576" s="18" t="s">
        <v>53</v>
      </c>
      <c r="FFF576" s="18" t="s">
        <v>53</v>
      </c>
      <c r="FFG576" s="18" t="s">
        <v>53</v>
      </c>
      <c r="FFH576" s="18" t="s">
        <v>53</v>
      </c>
      <c r="FFI576" s="18" t="s">
        <v>53</v>
      </c>
      <c r="FFJ576" s="18" t="s">
        <v>53</v>
      </c>
      <c r="FFK576" s="18" t="s">
        <v>53</v>
      </c>
      <c r="FFL576" s="18" t="s">
        <v>53</v>
      </c>
      <c r="FFM576" s="18" t="s">
        <v>53</v>
      </c>
      <c r="FFN576" s="18" t="s">
        <v>53</v>
      </c>
      <c r="FFO576" s="18" t="s">
        <v>53</v>
      </c>
      <c r="FFP576" s="18" t="s">
        <v>53</v>
      </c>
      <c r="FFQ576" s="18" t="s">
        <v>53</v>
      </c>
      <c r="FFR576" s="18" t="s">
        <v>53</v>
      </c>
      <c r="FFS576" s="18" t="s">
        <v>53</v>
      </c>
      <c r="FFT576" s="18" t="s">
        <v>53</v>
      </c>
      <c r="FFU576" s="18" t="s">
        <v>53</v>
      </c>
      <c r="FFV576" s="18" t="s">
        <v>53</v>
      </c>
      <c r="FFW576" s="18" t="s">
        <v>53</v>
      </c>
      <c r="FFX576" s="18" t="s">
        <v>53</v>
      </c>
      <c r="FFY576" s="18" t="s">
        <v>53</v>
      </c>
      <c r="FFZ576" s="18" t="s">
        <v>53</v>
      </c>
      <c r="FGA576" s="18" t="s">
        <v>53</v>
      </c>
      <c r="FGB576" s="18" t="s">
        <v>53</v>
      </c>
      <c r="FGC576" s="18" t="s">
        <v>53</v>
      </c>
      <c r="FGD576" s="18" t="s">
        <v>53</v>
      </c>
      <c r="FGE576" s="18" t="s">
        <v>53</v>
      </c>
      <c r="FGF576" s="18" t="s">
        <v>53</v>
      </c>
      <c r="FGG576" s="18" t="s">
        <v>53</v>
      </c>
      <c r="FGH576" s="18" t="s">
        <v>53</v>
      </c>
      <c r="FGI576" s="18" t="s">
        <v>53</v>
      </c>
      <c r="FGJ576" s="18" t="s">
        <v>53</v>
      </c>
      <c r="FGK576" s="18" t="s">
        <v>53</v>
      </c>
      <c r="FGL576" s="18" t="s">
        <v>53</v>
      </c>
      <c r="FGM576" s="18" t="s">
        <v>53</v>
      </c>
      <c r="FGN576" s="18" t="s">
        <v>53</v>
      </c>
      <c r="FGO576" s="18" t="s">
        <v>53</v>
      </c>
      <c r="FGP576" s="18" t="s">
        <v>53</v>
      </c>
      <c r="FGQ576" s="18" t="s">
        <v>53</v>
      </c>
      <c r="FGR576" s="18" t="s">
        <v>53</v>
      </c>
      <c r="FGS576" s="18" t="s">
        <v>53</v>
      </c>
      <c r="FGT576" s="18" t="s">
        <v>53</v>
      </c>
      <c r="FGU576" s="18" t="s">
        <v>53</v>
      </c>
      <c r="FGV576" s="18" t="s">
        <v>53</v>
      </c>
      <c r="FGW576" s="18" t="s">
        <v>53</v>
      </c>
      <c r="FGX576" s="18" t="s">
        <v>53</v>
      </c>
      <c r="FGY576" s="18" t="s">
        <v>53</v>
      </c>
      <c r="FGZ576" s="18" t="s">
        <v>53</v>
      </c>
      <c r="FHA576" s="18" t="s">
        <v>53</v>
      </c>
      <c r="FHB576" s="18" t="s">
        <v>53</v>
      </c>
      <c r="FHC576" s="18" t="s">
        <v>53</v>
      </c>
      <c r="FHD576" s="18" t="s">
        <v>53</v>
      </c>
      <c r="FHE576" s="18" t="s">
        <v>53</v>
      </c>
      <c r="FHF576" s="18" t="s">
        <v>53</v>
      </c>
      <c r="FHG576" s="18" t="s">
        <v>53</v>
      </c>
      <c r="FHH576" s="18" t="s">
        <v>53</v>
      </c>
      <c r="FHI576" s="18" t="s">
        <v>53</v>
      </c>
      <c r="FHJ576" s="18" t="s">
        <v>53</v>
      </c>
      <c r="FHK576" s="18" t="s">
        <v>53</v>
      </c>
      <c r="FHL576" s="18" t="s">
        <v>53</v>
      </c>
      <c r="FHM576" s="18" t="s">
        <v>53</v>
      </c>
      <c r="FHN576" s="18" t="s">
        <v>53</v>
      </c>
      <c r="FHO576" s="18" t="s">
        <v>53</v>
      </c>
      <c r="FHP576" s="18" t="s">
        <v>53</v>
      </c>
      <c r="FHQ576" s="18" t="s">
        <v>53</v>
      </c>
      <c r="FHR576" s="18" t="s">
        <v>53</v>
      </c>
      <c r="FHS576" s="18" t="s">
        <v>53</v>
      </c>
      <c r="FHT576" s="18" t="s">
        <v>53</v>
      </c>
      <c r="FHU576" s="18" t="s">
        <v>53</v>
      </c>
      <c r="FHV576" s="18" t="s">
        <v>53</v>
      </c>
      <c r="FHW576" s="18" t="s">
        <v>53</v>
      </c>
      <c r="FHX576" s="18" t="s">
        <v>53</v>
      </c>
      <c r="FHY576" s="18" t="s">
        <v>53</v>
      </c>
      <c r="FHZ576" s="18" t="s">
        <v>53</v>
      </c>
      <c r="FIA576" s="18" t="s">
        <v>53</v>
      </c>
      <c r="FIB576" s="18" t="s">
        <v>53</v>
      </c>
      <c r="FIC576" s="18" t="s">
        <v>53</v>
      </c>
      <c r="FID576" s="18" t="s">
        <v>53</v>
      </c>
      <c r="FIE576" s="18" t="s">
        <v>53</v>
      </c>
      <c r="FIF576" s="18" t="s">
        <v>53</v>
      </c>
      <c r="FIG576" s="18" t="s">
        <v>53</v>
      </c>
      <c r="FIH576" s="18" t="s">
        <v>53</v>
      </c>
      <c r="FII576" s="18" t="s">
        <v>53</v>
      </c>
      <c r="FIJ576" s="18" t="s">
        <v>53</v>
      </c>
      <c r="FIK576" s="18" t="s">
        <v>53</v>
      </c>
      <c r="FIL576" s="18" t="s">
        <v>53</v>
      </c>
      <c r="FIM576" s="18" t="s">
        <v>53</v>
      </c>
      <c r="FIN576" s="18" t="s">
        <v>53</v>
      </c>
      <c r="FIO576" s="18" t="s">
        <v>53</v>
      </c>
      <c r="FIP576" s="18" t="s">
        <v>53</v>
      </c>
      <c r="FIQ576" s="18" t="s">
        <v>53</v>
      </c>
      <c r="FIR576" s="18" t="s">
        <v>53</v>
      </c>
      <c r="FIS576" s="18" t="s">
        <v>53</v>
      </c>
      <c r="FIT576" s="18" t="s">
        <v>53</v>
      </c>
      <c r="FIU576" s="18" t="s">
        <v>53</v>
      </c>
      <c r="FIV576" s="18" t="s">
        <v>53</v>
      </c>
      <c r="FIW576" s="18" t="s">
        <v>53</v>
      </c>
      <c r="FIX576" s="18" t="s">
        <v>53</v>
      </c>
      <c r="FIY576" s="18" t="s">
        <v>53</v>
      </c>
      <c r="FIZ576" s="18" t="s">
        <v>53</v>
      </c>
      <c r="FJA576" s="18" t="s">
        <v>53</v>
      </c>
      <c r="FJB576" s="18" t="s">
        <v>53</v>
      </c>
      <c r="FJC576" s="18" t="s">
        <v>53</v>
      </c>
      <c r="FJD576" s="18" t="s">
        <v>53</v>
      </c>
      <c r="FJE576" s="18" t="s">
        <v>53</v>
      </c>
      <c r="FJF576" s="18" t="s">
        <v>53</v>
      </c>
      <c r="FJG576" s="18" t="s">
        <v>53</v>
      </c>
      <c r="FJH576" s="18" t="s">
        <v>53</v>
      </c>
      <c r="FJI576" s="18" t="s">
        <v>53</v>
      </c>
      <c r="FJJ576" s="18" t="s">
        <v>53</v>
      </c>
      <c r="FJK576" s="18" t="s">
        <v>53</v>
      </c>
      <c r="FJL576" s="18" t="s">
        <v>53</v>
      </c>
      <c r="FJM576" s="18" t="s">
        <v>53</v>
      </c>
      <c r="FJN576" s="18" t="s">
        <v>53</v>
      </c>
      <c r="FJO576" s="18" t="s">
        <v>53</v>
      </c>
      <c r="FJP576" s="18" t="s">
        <v>53</v>
      </c>
      <c r="FJQ576" s="18" t="s">
        <v>53</v>
      </c>
      <c r="FJR576" s="18" t="s">
        <v>53</v>
      </c>
      <c r="FJS576" s="18" t="s">
        <v>53</v>
      </c>
      <c r="FJT576" s="18" t="s">
        <v>53</v>
      </c>
      <c r="FJU576" s="18" t="s">
        <v>53</v>
      </c>
      <c r="FJV576" s="18" t="s">
        <v>53</v>
      </c>
      <c r="FJW576" s="18" t="s">
        <v>53</v>
      </c>
      <c r="FJX576" s="18" t="s">
        <v>53</v>
      </c>
      <c r="FJY576" s="18" t="s">
        <v>53</v>
      </c>
      <c r="FJZ576" s="18" t="s">
        <v>53</v>
      </c>
      <c r="FKA576" s="18" t="s">
        <v>53</v>
      </c>
      <c r="FKB576" s="18" t="s">
        <v>53</v>
      </c>
      <c r="FKC576" s="18" t="s">
        <v>53</v>
      </c>
      <c r="FKD576" s="18" t="s">
        <v>53</v>
      </c>
      <c r="FKE576" s="18" t="s">
        <v>53</v>
      </c>
      <c r="FKF576" s="18" t="s">
        <v>53</v>
      </c>
      <c r="FKG576" s="18" t="s">
        <v>53</v>
      </c>
      <c r="FKH576" s="18" t="s">
        <v>53</v>
      </c>
      <c r="FKI576" s="18" t="s">
        <v>53</v>
      </c>
      <c r="FKJ576" s="18" t="s">
        <v>53</v>
      </c>
      <c r="FKK576" s="18" t="s">
        <v>53</v>
      </c>
      <c r="FKL576" s="18" t="s">
        <v>53</v>
      </c>
      <c r="FKM576" s="18" t="s">
        <v>53</v>
      </c>
      <c r="FKN576" s="18" t="s">
        <v>53</v>
      </c>
      <c r="FKO576" s="18" t="s">
        <v>53</v>
      </c>
      <c r="FKP576" s="18" t="s">
        <v>53</v>
      </c>
      <c r="FKQ576" s="18" t="s">
        <v>53</v>
      </c>
      <c r="FKR576" s="18" t="s">
        <v>53</v>
      </c>
      <c r="FKS576" s="18" t="s">
        <v>53</v>
      </c>
      <c r="FKT576" s="18" t="s">
        <v>53</v>
      </c>
      <c r="FKU576" s="18" t="s">
        <v>53</v>
      </c>
      <c r="FKV576" s="18" t="s">
        <v>53</v>
      </c>
      <c r="FKW576" s="18" t="s">
        <v>53</v>
      </c>
      <c r="FKX576" s="18" t="s">
        <v>53</v>
      </c>
      <c r="FKY576" s="18" t="s">
        <v>53</v>
      </c>
      <c r="FKZ576" s="18" t="s">
        <v>53</v>
      </c>
      <c r="FLA576" s="18" t="s">
        <v>53</v>
      </c>
      <c r="FLB576" s="18" t="s">
        <v>53</v>
      </c>
      <c r="FLC576" s="18" t="s">
        <v>53</v>
      </c>
      <c r="FLD576" s="18" t="s">
        <v>53</v>
      </c>
      <c r="FLE576" s="18" t="s">
        <v>53</v>
      </c>
      <c r="FLF576" s="18" t="s">
        <v>53</v>
      </c>
      <c r="FLG576" s="18" t="s">
        <v>53</v>
      </c>
      <c r="FLH576" s="18" t="s">
        <v>53</v>
      </c>
      <c r="FLI576" s="18" t="s">
        <v>53</v>
      </c>
      <c r="FLJ576" s="18" t="s">
        <v>53</v>
      </c>
      <c r="FLK576" s="18" t="s">
        <v>53</v>
      </c>
      <c r="FLL576" s="18" t="s">
        <v>53</v>
      </c>
      <c r="FLM576" s="18" t="s">
        <v>53</v>
      </c>
      <c r="FLN576" s="18" t="s">
        <v>53</v>
      </c>
      <c r="FLO576" s="18" t="s">
        <v>53</v>
      </c>
      <c r="FLP576" s="18" t="s">
        <v>53</v>
      </c>
      <c r="FLQ576" s="18" t="s">
        <v>53</v>
      </c>
      <c r="FLR576" s="18" t="s">
        <v>53</v>
      </c>
      <c r="FLS576" s="18" t="s">
        <v>53</v>
      </c>
      <c r="FLT576" s="18" t="s">
        <v>53</v>
      </c>
      <c r="FLU576" s="18" t="s">
        <v>53</v>
      </c>
      <c r="FLV576" s="18" t="s">
        <v>53</v>
      </c>
      <c r="FLW576" s="18" t="s">
        <v>53</v>
      </c>
      <c r="FLX576" s="18" t="s">
        <v>53</v>
      </c>
      <c r="FLY576" s="18" t="s">
        <v>53</v>
      </c>
      <c r="FLZ576" s="18" t="s">
        <v>53</v>
      </c>
      <c r="FMA576" s="18" t="s">
        <v>53</v>
      </c>
      <c r="FMB576" s="18" t="s">
        <v>53</v>
      </c>
      <c r="FMC576" s="18" t="s">
        <v>53</v>
      </c>
      <c r="FMD576" s="18" t="s">
        <v>53</v>
      </c>
      <c r="FME576" s="18" t="s">
        <v>53</v>
      </c>
      <c r="FMF576" s="18" t="s">
        <v>53</v>
      </c>
      <c r="FMG576" s="18" t="s">
        <v>53</v>
      </c>
      <c r="FMH576" s="18" t="s">
        <v>53</v>
      </c>
      <c r="FMI576" s="18" t="s">
        <v>53</v>
      </c>
      <c r="FMJ576" s="18" t="s">
        <v>53</v>
      </c>
      <c r="FMK576" s="18" t="s">
        <v>53</v>
      </c>
      <c r="FML576" s="18" t="s">
        <v>53</v>
      </c>
      <c r="FMM576" s="18" t="s">
        <v>53</v>
      </c>
      <c r="FMN576" s="18" t="s">
        <v>53</v>
      </c>
      <c r="FMO576" s="18" t="s">
        <v>53</v>
      </c>
      <c r="FMP576" s="18" t="s">
        <v>53</v>
      </c>
      <c r="FMQ576" s="18" t="s">
        <v>53</v>
      </c>
      <c r="FMR576" s="18" t="s">
        <v>53</v>
      </c>
      <c r="FMS576" s="18" t="s">
        <v>53</v>
      </c>
      <c r="FMT576" s="18" t="s">
        <v>53</v>
      </c>
      <c r="FMU576" s="18" t="s">
        <v>53</v>
      </c>
      <c r="FMV576" s="18" t="s">
        <v>53</v>
      </c>
      <c r="FMW576" s="18" t="s">
        <v>53</v>
      </c>
      <c r="FMX576" s="18" t="s">
        <v>53</v>
      </c>
      <c r="FMY576" s="18" t="s">
        <v>53</v>
      </c>
      <c r="FMZ576" s="18" t="s">
        <v>53</v>
      </c>
      <c r="FNA576" s="18" t="s">
        <v>53</v>
      </c>
      <c r="FNB576" s="18" t="s">
        <v>53</v>
      </c>
      <c r="FNC576" s="18" t="s">
        <v>53</v>
      </c>
      <c r="FND576" s="18" t="s">
        <v>53</v>
      </c>
      <c r="FNE576" s="18" t="s">
        <v>53</v>
      </c>
      <c r="FNF576" s="18" t="s">
        <v>53</v>
      </c>
      <c r="FNG576" s="18" t="s">
        <v>53</v>
      </c>
      <c r="FNH576" s="18" t="s">
        <v>53</v>
      </c>
      <c r="FNI576" s="18" t="s">
        <v>53</v>
      </c>
      <c r="FNJ576" s="18" t="s">
        <v>53</v>
      </c>
      <c r="FNK576" s="18" t="s">
        <v>53</v>
      </c>
      <c r="FNL576" s="18" t="s">
        <v>53</v>
      </c>
      <c r="FNM576" s="18" t="s">
        <v>53</v>
      </c>
      <c r="FNN576" s="18" t="s">
        <v>53</v>
      </c>
      <c r="FNO576" s="18" t="s">
        <v>53</v>
      </c>
      <c r="FNP576" s="18" t="s">
        <v>53</v>
      </c>
      <c r="FNQ576" s="18" t="s">
        <v>53</v>
      </c>
      <c r="FNR576" s="18" t="s">
        <v>53</v>
      </c>
      <c r="FNS576" s="18" t="s">
        <v>53</v>
      </c>
      <c r="FNT576" s="18" t="s">
        <v>53</v>
      </c>
      <c r="FNU576" s="18" t="s">
        <v>53</v>
      </c>
      <c r="FNV576" s="18" t="s">
        <v>53</v>
      </c>
      <c r="FNW576" s="18" t="s">
        <v>53</v>
      </c>
      <c r="FNX576" s="18" t="s">
        <v>53</v>
      </c>
      <c r="FNY576" s="18" t="s">
        <v>53</v>
      </c>
      <c r="FNZ576" s="18" t="s">
        <v>53</v>
      </c>
      <c r="FOA576" s="18" t="s">
        <v>53</v>
      </c>
      <c r="FOB576" s="18" t="s">
        <v>53</v>
      </c>
      <c r="FOC576" s="18" t="s">
        <v>53</v>
      </c>
      <c r="FOD576" s="18" t="s">
        <v>53</v>
      </c>
      <c r="FOE576" s="18" t="s">
        <v>53</v>
      </c>
      <c r="FOF576" s="18" t="s">
        <v>53</v>
      </c>
      <c r="FOG576" s="18" t="s">
        <v>53</v>
      </c>
      <c r="FOH576" s="18" t="s">
        <v>53</v>
      </c>
      <c r="FOI576" s="18" t="s">
        <v>53</v>
      </c>
      <c r="FOJ576" s="18" t="s">
        <v>53</v>
      </c>
      <c r="FOK576" s="18" t="s">
        <v>53</v>
      </c>
      <c r="FOL576" s="18" t="s">
        <v>53</v>
      </c>
      <c r="FOM576" s="18" t="s">
        <v>53</v>
      </c>
      <c r="FON576" s="18" t="s">
        <v>53</v>
      </c>
      <c r="FOO576" s="18" t="s">
        <v>53</v>
      </c>
      <c r="FOP576" s="18" t="s">
        <v>53</v>
      </c>
      <c r="FOQ576" s="18" t="s">
        <v>53</v>
      </c>
      <c r="FOR576" s="18" t="s">
        <v>53</v>
      </c>
      <c r="FOS576" s="18" t="s">
        <v>53</v>
      </c>
      <c r="FOT576" s="18" t="s">
        <v>53</v>
      </c>
      <c r="FOU576" s="18" t="s">
        <v>53</v>
      </c>
      <c r="FOV576" s="18" t="s">
        <v>53</v>
      </c>
      <c r="FOW576" s="18" t="s">
        <v>53</v>
      </c>
      <c r="FOX576" s="18" t="s">
        <v>53</v>
      </c>
      <c r="FOY576" s="18" t="s">
        <v>53</v>
      </c>
      <c r="FOZ576" s="18" t="s">
        <v>53</v>
      </c>
      <c r="FPA576" s="18" t="s">
        <v>53</v>
      </c>
      <c r="FPB576" s="18" t="s">
        <v>53</v>
      </c>
      <c r="FPC576" s="18" t="s">
        <v>53</v>
      </c>
      <c r="FPD576" s="18" t="s">
        <v>53</v>
      </c>
      <c r="FPE576" s="18" t="s">
        <v>53</v>
      </c>
      <c r="FPF576" s="18" t="s">
        <v>53</v>
      </c>
      <c r="FPG576" s="18" t="s">
        <v>53</v>
      </c>
      <c r="FPH576" s="18" t="s">
        <v>53</v>
      </c>
      <c r="FPI576" s="18" t="s">
        <v>53</v>
      </c>
      <c r="FPJ576" s="18" t="s">
        <v>53</v>
      </c>
      <c r="FPK576" s="18" t="s">
        <v>53</v>
      </c>
      <c r="FPL576" s="18" t="s">
        <v>53</v>
      </c>
      <c r="FPM576" s="18" t="s">
        <v>53</v>
      </c>
      <c r="FPN576" s="18" t="s">
        <v>53</v>
      </c>
      <c r="FPO576" s="18" t="s">
        <v>53</v>
      </c>
      <c r="FPP576" s="18" t="s">
        <v>53</v>
      </c>
      <c r="FPQ576" s="18" t="s">
        <v>53</v>
      </c>
      <c r="FPR576" s="18" t="s">
        <v>53</v>
      </c>
      <c r="FPS576" s="18" t="s">
        <v>53</v>
      </c>
      <c r="FPT576" s="18" t="s">
        <v>53</v>
      </c>
      <c r="FPU576" s="18" t="s">
        <v>53</v>
      </c>
      <c r="FPV576" s="18" t="s">
        <v>53</v>
      </c>
      <c r="FPW576" s="18" t="s">
        <v>53</v>
      </c>
      <c r="FPX576" s="18" t="s">
        <v>53</v>
      </c>
      <c r="FPY576" s="18" t="s">
        <v>53</v>
      </c>
      <c r="FPZ576" s="18" t="s">
        <v>53</v>
      </c>
      <c r="FQA576" s="18" t="s">
        <v>53</v>
      </c>
      <c r="FQB576" s="18" t="s">
        <v>53</v>
      </c>
      <c r="FQC576" s="18" t="s">
        <v>53</v>
      </c>
      <c r="FQD576" s="18" t="s">
        <v>53</v>
      </c>
      <c r="FQE576" s="18" t="s">
        <v>53</v>
      </c>
      <c r="FQF576" s="18" t="s">
        <v>53</v>
      </c>
      <c r="FQG576" s="18" t="s">
        <v>53</v>
      </c>
      <c r="FQH576" s="18" t="s">
        <v>53</v>
      </c>
      <c r="FQI576" s="18" t="s">
        <v>53</v>
      </c>
      <c r="FQJ576" s="18" t="s">
        <v>53</v>
      </c>
      <c r="FQK576" s="18" t="s">
        <v>53</v>
      </c>
      <c r="FQL576" s="18" t="s">
        <v>53</v>
      </c>
      <c r="FQM576" s="18" t="s">
        <v>53</v>
      </c>
      <c r="FQN576" s="18" t="s">
        <v>53</v>
      </c>
      <c r="FQO576" s="18" t="s">
        <v>53</v>
      </c>
      <c r="FQP576" s="18" t="s">
        <v>53</v>
      </c>
      <c r="FQQ576" s="18" t="s">
        <v>53</v>
      </c>
      <c r="FQR576" s="18" t="s">
        <v>53</v>
      </c>
      <c r="FQS576" s="18" t="s">
        <v>53</v>
      </c>
      <c r="FQT576" s="18" t="s">
        <v>53</v>
      </c>
      <c r="FQU576" s="18" t="s">
        <v>53</v>
      </c>
      <c r="FQV576" s="18" t="s">
        <v>53</v>
      </c>
      <c r="FQW576" s="18" t="s">
        <v>53</v>
      </c>
      <c r="FQX576" s="18" t="s">
        <v>53</v>
      </c>
      <c r="FQY576" s="18" t="s">
        <v>53</v>
      </c>
      <c r="FQZ576" s="18" t="s">
        <v>53</v>
      </c>
      <c r="FRA576" s="18" t="s">
        <v>53</v>
      </c>
      <c r="FRB576" s="18" t="s">
        <v>53</v>
      </c>
      <c r="FRC576" s="18" t="s">
        <v>53</v>
      </c>
      <c r="FRD576" s="18" t="s">
        <v>53</v>
      </c>
      <c r="FRE576" s="18" t="s">
        <v>53</v>
      </c>
      <c r="FRF576" s="18" t="s">
        <v>53</v>
      </c>
      <c r="FRG576" s="18" t="s">
        <v>53</v>
      </c>
      <c r="FRH576" s="18" t="s">
        <v>53</v>
      </c>
      <c r="FRI576" s="18" t="s">
        <v>53</v>
      </c>
      <c r="FRJ576" s="18" t="s">
        <v>53</v>
      </c>
      <c r="FRK576" s="18" t="s">
        <v>53</v>
      </c>
      <c r="FRL576" s="18" t="s">
        <v>53</v>
      </c>
      <c r="FRM576" s="18" t="s">
        <v>53</v>
      </c>
      <c r="FRN576" s="18" t="s">
        <v>53</v>
      </c>
      <c r="FRO576" s="18" t="s">
        <v>53</v>
      </c>
      <c r="FRP576" s="18" t="s">
        <v>53</v>
      </c>
      <c r="FRQ576" s="18" t="s">
        <v>53</v>
      </c>
      <c r="FRR576" s="18" t="s">
        <v>53</v>
      </c>
      <c r="FRS576" s="18" t="s">
        <v>53</v>
      </c>
      <c r="FRT576" s="18" t="s">
        <v>53</v>
      </c>
      <c r="FRU576" s="18" t="s">
        <v>53</v>
      </c>
      <c r="FRV576" s="18" t="s">
        <v>53</v>
      </c>
      <c r="FRW576" s="18" t="s">
        <v>53</v>
      </c>
      <c r="FRX576" s="18" t="s">
        <v>53</v>
      </c>
      <c r="FRY576" s="18" t="s">
        <v>53</v>
      </c>
      <c r="FRZ576" s="18" t="s">
        <v>53</v>
      </c>
      <c r="FSA576" s="18" t="s">
        <v>53</v>
      </c>
      <c r="FSB576" s="18" t="s">
        <v>53</v>
      </c>
      <c r="FSC576" s="18" t="s">
        <v>53</v>
      </c>
      <c r="FSD576" s="18" t="s">
        <v>53</v>
      </c>
      <c r="FSE576" s="18" t="s">
        <v>53</v>
      </c>
      <c r="FSF576" s="18" t="s">
        <v>53</v>
      </c>
      <c r="FSG576" s="18" t="s">
        <v>53</v>
      </c>
      <c r="FSH576" s="18" t="s">
        <v>53</v>
      </c>
      <c r="FSI576" s="18" t="s">
        <v>53</v>
      </c>
      <c r="FSJ576" s="18" t="s">
        <v>53</v>
      </c>
      <c r="FSK576" s="18" t="s">
        <v>53</v>
      </c>
      <c r="FSL576" s="18" t="s">
        <v>53</v>
      </c>
      <c r="FSM576" s="18" t="s">
        <v>53</v>
      </c>
      <c r="FSN576" s="18" t="s">
        <v>53</v>
      </c>
      <c r="FSO576" s="18" t="s">
        <v>53</v>
      </c>
      <c r="FSP576" s="18" t="s">
        <v>53</v>
      </c>
      <c r="FSQ576" s="18" t="s">
        <v>53</v>
      </c>
      <c r="FSR576" s="18" t="s">
        <v>53</v>
      </c>
      <c r="FSS576" s="18" t="s">
        <v>53</v>
      </c>
      <c r="FST576" s="18" t="s">
        <v>53</v>
      </c>
      <c r="FSU576" s="18" t="s">
        <v>53</v>
      </c>
      <c r="FSV576" s="18" t="s">
        <v>53</v>
      </c>
      <c r="FSW576" s="18" t="s">
        <v>53</v>
      </c>
      <c r="FSX576" s="18" t="s">
        <v>53</v>
      </c>
      <c r="FSY576" s="18" t="s">
        <v>53</v>
      </c>
      <c r="FSZ576" s="18" t="s">
        <v>53</v>
      </c>
      <c r="FTA576" s="18" t="s">
        <v>53</v>
      </c>
      <c r="FTB576" s="18" t="s">
        <v>53</v>
      </c>
      <c r="FTC576" s="18" t="s">
        <v>53</v>
      </c>
      <c r="FTD576" s="18" t="s">
        <v>53</v>
      </c>
      <c r="FTE576" s="18" t="s">
        <v>53</v>
      </c>
      <c r="FTF576" s="18" t="s">
        <v>53</v>
      </c>
      <c r="FTG576" s="18" t="s">
        <v>53</v>
      </c>
      <c r="FTH576" s="18" t="s">
        <v>53</v>
      </c>
      <c r="FTI576" s="18" t="s">
        <v>53</v>
      </c>
      <c r="FTJ576" s="18" t="s">
        <v>53</v>
      </c>
      <c r="FTK576" s="18" t="s">
        <v>53</v>
      </c>
      <c r="FTL576" s="18" t="s">
        <v>53</v>
      </c>
      <c r="FTM576" s="18" t="s">
        <v>53</v>
      </c>
      <c r="FTN576" s="18" t="s">
        <v>53</v>
      </c>
      <c r="FTO576" s="18" t="s">
        <v>53</v>
      </c>
      <c r="FTP576" s="18" t="s">
        <v>53</v>
      </c>
      <c r="FTQ576" s="18" t="s">
        <v>53</v>
      </c>
      <c r="FTR576" s="18" t="s">
        <v>53</v>
      </c>
      <c r="FTS576" s="18" t="s">
        <v>53</v>
      </c>
      <c r="FTT576" s="18" t="s">
        <v>53</v>
      </c>
      <c r="FTU576" s="18" t="s">
        <v>53</v>
      </c>
      <c r="FTV576" s="18" t="s">
        <v>53</v>
      </c>
      <c r="FTW576" s="18" t="s">
        <v>53</v>
      </c>
      <c r="FTX576" s="18" t="s">
        <v>53</v>
      </c>
      <c r="FTY576" s="18" t="s">
        <v>53</v>
      </c>
      <c r="FTZ576" s="18" t="s">
        <v>53</v>
      </c>
      <c r="FUA576" s="18" t="s">
        <v>53</v>
      </c>
      <c r="FUB576" s="18" t="s">
        <v>53</v>
      </c>
      <c r="FUC576" s="18" t="s">
        <v>53</v>
      </c>
      <c r="FUD576" s="18" t="s">
        <v>53</v>
      </c>
      <c r="FUE576" s="18" t="s">
        <v>53</v>
      </c>
      <c r="FUF576" s="18" t="s">
        <v>53</v>
      </c>
      <c r="FUG576" s="18" t="s">
        <v>53</v>
      </c>
      <c r="FUH576" s="18" t="s">
        <v>53</v>
      </c>
      <c r="FUI576" s="18" t="s">
        <v>53</v>
      </c>
      <c r="FUJ576" s="18" t="s">
        <v>53</v>
      </c>
      <c r="FUK576" s="18" t="s">
        <v>53</v>
      </c>
      <c r="FUL576" s="18" t="s">
        <v>53</v>
      </c>
      <c r="FUM576" s="18" t="s">
        <v>53</v>
      </c>
      <c r="FUN576" s="18" t="s">
        <v>53</v>
      </c>
      <c r="FUO576" s="18" t="s">
        <v>53</v>
      </c>
      <c r="FUP576" s="18" t="s">
        <v>53</v>
      </c>
      <c r="FUQ576" s="18" t="s">
        <v>53</v>
      </c>
      <c r="FUR576" s="18" t="s">
        <v>53</v>
      </c>
      <c r="FUS576" s="18" t="s">
        <v>53</v>
      </c>
      <c r="FUT576" s="18" t="s">
        <v>53</v>
      </c>
      <c r="FUU576" s="18" t="s">
        <v>53</v>
      </c>
      <c r="FUV576" s="18" t="s">
        <v>53</v>
      </c>
      <c r="FUW576" s="18" t="s">
        <v>53</v>
      </c>
      <c r="FUX576" s="18" t="s">
        <v>53</v>
      </c>
      <c r="FUY576" s="18" t="s">
        <v>53</v>
      </c>
      <c r="FUZ576" s="18" t="s">
        <v>53</v>
      </c>
      <c r="FVA576" s="18" t="s">
        <v>53</v>
      </c>
      <c r="FVB576" s="18" t="s">
        <v>53</v>
      </c>
      <c r="FVC576" s="18" t="s">
        <v>53</v>
      </c>
      <c r="FVD576" s="18" t="s">
        <v>53</v>
      </c>
      <c r="FVE576" s="18" t="s">
        <v>53</v>
      </c>
      <c r="FVF576" s="18" t="s">
        <v>53</v>
      </c>
      <c r="FVG576" s="18" t="s">
        <v>53</v>
      </c>
      <c r="FVH576" s="18" t="s">
        <v>53</v>
      </c>
      <c r="FVI576" s="18" t="s">
        <v>53</v>
      </c>
      <c r="FVJ576" s="18" t="s">
        <v>53</v>
      </c>
      <c r="FVK576" s="18" t="s">
        <v>53</v>
      </c>
      <c r="FVL576" s="18" t="s">
        <v>53</v>
      </c>
      <c r="FVM576" s="18" t="s">
        <v>53</v>
      </c>
      <c r="FVN576" s="18" t="s">
        <v>53</v>
      </c>
      <c r="FVO576" s="18" t="s">
        <v>53</v>
      </c>
      <c r="FVP576" s="18" t="s">
        <v>53</v>
      </c>
      <c r="FVQ576" s="18" t="s">
        <v>53</v>
      </c>
      <c r="FVR576" s="18" t="s">
        <v>53</v>
      </c>
      <c r="FVS576" s="18" t="s">
        <v>53</v>
      </c>
      <c r="FVT576" s="18" t="s">
        <v>53</v>
      </c>
      <c r="FVU576" s="18" t="s">
        <v>53</v>
      </c>
      <c r="FVV576" s="18" t="s">
        <v>53</v>
      </c>
      <c r="FVW576" s="18" t="s">
        <v>53</v>
      </c>
      <c r="FVX576" s="18" t="s">
        <v>53</v>
      </c>
      <c r="FVY576" s="18" t="s">
        <v>53</v>
      </c>
      <c r="FVZ576" s="18" t="s">
        <v>53</v>
      </c>
      <c r="FWA576" s="18" t="s">
        <v>53</v>
      </c>
      <c r="FWB576" s="18" t="s">
        <v>53</v>
      </c>
      <c r="FWC576" s="18" t="s">
        <v>53</v>
      </c>
      <c r="FWD576" s="18" t="s">
        <v>53</v>
      </c>
      <c r="FWE576" s="18" t="s">
        <v>53</v>
      </c>
      <c r="FWF576" s="18" t="s">
        <v>53</v>
      </c>
      <c r="FWG576" s="18" t="s">
        <v>53</v>
      </c>
      <c r="FWH576" s="18" t="s">
        <v>53</v>
      </c>
      <c r="FWI576" s="18" t="s">
        <v>53</v>
      </c>
      <c r="FWJ576" s="18" t="s">
        <v>53</v>
      </c>
      <c r="FWK576" s="18" t="s">
        <v>53</v>
      </c>
      <c r="FWL576" s="18" t="s">
        <v>53</v>
      </c>
      <c r="FWM576" s="18" t="s">
        <v>53</v>
      </c>
      <c r="FWN576" s="18" t="s">
        <v>53</v>
      </c>
      <c r="FWO576" s="18" t="s">
        <v>53</v>
      </c>
      <c r="FWP576" s="18" t="s">
        <v>53</v>
      </c>
      <c r="FWQ576" s="18" t="s">
        <v>53</v>
      </c>
      <c r="FWR576" s="18" t="s">
        <v>53</v>
      </c>
      <c r="FWS576" s="18" t="s">
        <v>53</v>
      </c>
      <c r="FWT576" s="18" t="s">
        <v>53</v>
      </c>
      <c r="FWU576" s="18" t="s">
        <v>53</v>
      </c>
      <c r="FWV576" s="18" t="s">
        <v>53</v>
      </c>
      <c r="FWW576" s="18" t="s">
        <v>53</v>
      </c>
      <c r="FWX576" s="18" t="s">
        <v>53</v>
      </c>
      <c r="FWY576" s="18" t="s">
        <v>53</v>
      </c>
      <c r="FWZ576" s="18" t="s">
        <v>53</v>
      </c>
      <c r="FXA576" s="18" t="s">
        <v>53</v>
      </c>
      <c r="FXB576" s="18" t="s">
        <v>53</v>
      </c>
      <c r="FXC576" s="18" t="s">
        <v>53</v>
      </c>
      <c r="FXD576" s="18" t="s">
        <v>53</v>
      </c>
      <c r="FXE576" s="18" t="s">
        <v>53</v>
      </c>
      <c r="FXF576" s="18" t="s">
        <v>53</v>
      </c>
      <c r="FXG576" s="18" t="s">
        <v>53</v>
      </c>
      <c r="FXH576" s="18" t="s">
        <v>53</v>
      </c>
      <c r="FXI576" s="18" t="s">
        <v>53</v>
      </c>
      <c r="FXJ576" s="18" t="s">
        <v>53</v>
      </c>
      <c r="FXK576" s="18" t="s">
        <v>53</v>
      </c>
      <c r="FXL576" s="18" t="s">
        <v>53</v>
      </c>
      <c r="FXM576" s="18" t="s">
        <v>53</v>
      </c>
      <c r="FXN576" s="18" t="s">
        <v>53</v>
      </c>
      <c r="FXO576" s="18" t="s">
        <v>53</v>
      </c>
      <c r="FXP576" s="18" t="s">
        <v>53</v>
      </c>
      <c r="FXQ576" s="18" t="s">
        <v>53</v>
      </c>
      <c r="FXR576" s="18" t="s">
        <v>53</v>
      </c>
      <c r="FXS576" s="18" t="s">
        <v>53</v>
      </c>
      <c r="FXT576" s="18" t="s">
        <v>53</v>
      </c>
      <c r="FXU576" s="18" t="s">
        <v>53</v>
      </c>
      <c r="FXV576" s="18" t="s">
        <v>53</v>
      </c>
      <c r="FXW576" s="18" t="s">
        <v>53</v>
      </c>
      <c r="FXX576" s="18" t="s">
        <v>53</v>
      </c>
      <c r="FXY576" s="18" t="s">
        <v>53</v>
      </c>
      <c r="FXZ576" s="18" t="s">
        <v>53</v>
      </c>
      <c r="FYA576" s="18" t="s">
        <v>53</v>
      </c>
      <c r="FYB576" s="18" t="s">
        <v>53</v>
      </c>
      <c r="FYC576" s="18" t="s">
        <v>53</v>
      </c>
      <c r="FYD576" s="18" t="s">
        <v>53</v>
      </c>
      <c r="FYE576" s="18" t="s">
        <v>53</v>
      </c>
      <c r="FYF576" s="18" t="s">
        <v>53</v>
      </c>
      <c r="FYG576" s="18" t="s">
        <v>53</v>
      </c>
      <c r="FYH576" s="18" t="s">
        <v>53</v>
      </c>
      <c r="FYI576" s="18" t="s">
        <v>53</v>
      </c>
      <c r="FYJ576" s="18" t="s">
        <v>53</v>
      </c>
      <c r="FYK576" s="18" t="s">
        <v>53</v>
      </c>
      <c r="FYL576" s="18" t="s">
        <v>53</v>
      </c>
      <c r="FYM576" s="18" t="s">
        <v>53</v>
      </c>
      <c r="FYN576" s="18" t="s">
        <v>53</v>
      </c>
      <c r="FYO576" s="18" t="s">
        <v>53</v>
      </c>
      <c r="FYP576" s="18" t="s">
        <v>53</v>
      </c>
      <c r="FYQ576" s="18" t="s">
        <v>53</v>
      </c>
      <c r="FYR576" s="18" t="s">
        <v>53</v>
      </c>
      <c r="FYS576" s="18" t="s">
        <v>53</v>
      </c>
      <c r="FYT576" s="18" t="s">
        <v>53</v>
      </c>
      <c r="FYU576" s="18" t="s">
        <v>53</v>
      </c>
      <c r="FYV576" s="18" t="s">
        <v>53</v>
      </c>
      <c r="FYW576" s="18" t="s">
        <v>53</v>
      </c>
      <c r="FYX576" s="18" t="s">
        <v>53</v>
      </c>
      <c r="FYY576" s="18" t="s">
        <v>53</v>
      </c>
      <c r="FYZ576" s="18" t="s">
        <v>53</v>
      </c>
      <c r="FZA576" s="18" t="s">
        <v>53</v>
      </c>
      <c r="FZB576" s="18" t="s">
        <v>53</v>
      </c>
      <c r="FZC576" s="18" t="s">
        <v>53</v>
      </c>
      <c r="FZD576" s="18" t="s">
        <v>53</v>
      </c>
      <c r="FZE576" s="18" t="s">
        <v>53</v>
      </c>
      <c r="FZF576" s="18" t="s">
        <v>53</v>
      </c>
      <c r="FZG576" s="18" t="s">
        <v>53</v>
      </c>
      <c r="FZH576" s="18" t="s">
        <v>53</v>
      </c>
      <c r="FZI576" s="18" t="s">
        <v>53</v>
      </c>
      <c r="FZJ576" s="18" t="s">
        <v>53</v>
      </c>
      <c r="FZK576" s="18" t="s">
        <v>53</v>
      </c>
      <c r="FZL576" s="18" t="s">
        <v>53</v>
      </c>
      <c r="FZM576" s="18" t="s">
        <v>53</v>
      </c>
      <c r="FZN576" s="18" t="s">
        <v>53</v>
      </c>
      <c r="FZO576" s="18" t="s">
        <v>53</v>
      </c>
      <c r="FZP576" s="18" t="s">
        <v>53</v>
      </c>
      <c r="FZQ576" s="18" t="s">
        <v>53</v>
      </c>
      <c r="FZR576" s="18" t="s">
        <v>53</v>
      </c>
      <c r="FZS576" s="18" t="s">
        <v>53</v>
      </c>
      <c r="FZT576" s="18" t="s">
        <v>53</v>
      </c>
      <c r="FZU576" s="18" t="s">
        <v>53</v>
      </c>
      <c r="FZV576" s="18" t="s">
        <v>53</v>
      </c>
      <c r="FZW576" s="18" t="s">
        <v>53</v>
      </c>
      <c r="FZX576" s="18" t="s">
        <v>53</v>
      </c>
      <c r="FZY576" s="18" t="s">
        <v>53</v>
      </c>
      <c r="FZZ576" s="18" t="s">
        <v>53</v>
      </c>
      <c r="GAA576" s="18" t="s">
        <v>53</v>
      </c>
      <c r="GAB576" s="18" t="s">
        <v>53</v>
      </c>
      <c r="GAC576" s="18" t="s">
        <v>53</v>
      </c>
      <c r="GAD576" s="18" t="s">
        <v>53</v>
      </c>
      <c r="GAE576" s="18" t="s">
        <v>53</v>
      </c>
      <c r="GAF576" s="18" t="s">
        <v>53</v>
      </c>
      <c r="GAG576" s="18" t="s">
        <v>53</v>
      </c>
      <c r="GAH576" s="18" t="s">
        <v>53</v>
      </c>
      <c r="GAI576" s="18" t="s">
        <v>53</v>
      </c>
      <c r="GAJ576" s="18" t="s">
        <v>53</v>
      </c>
      <c r="GAK576" s="18" t="s">
        <v>53</v>
      </c>
      <c r="GAL576" s="18" t="s">
        <v>53</v>
      </c>
      <c r="GAM576" s="18" t="s">
        <v>53</v>
      </c>
      <c r="GAN576" s="18" t="s">
        <v>53</v>
      </c>
      <c r="GAO576" s="18" t="s">
        <v>53</v>
      </c>
      <c r="GAP576" s="18" t="s">
        <v>53</v>
      </c>
      <c r="GAQ576" s="18" t="s">
        <v>53</v>
      </c>
      <c r="GAR576" s="18" t="s">
        <v>53</v>
      </c>
      <c r="GAS576" s="18" t="s">
        <v>53</v>
      </c>
      <c r="GAT576" s="18" t="s">
        <v>53</v>
      </c>
      <c r="GAU576" s="18" t="s">
        <v>53</v>
      </c>
      <c r="GAV576" s="18" t="s">
        <v>53</v>
      </c>
      <c r="GAW576" s="18" t="s">
        <v>53</v>
      </c>
      <c r="GAX576" s="18" t="s">
        <v>53</v>
      </c>
      <c r="GAY576" s="18" t="s">
        <v>53</v>
      </c>
      <c r="GAZ576" s="18" t="s">
        <v>53</v>
      </c>
      <c r="GBA576" s="18" t="s">
        <v>53</v>
      </c>
      <c r="GBB576" s="18" t="s">
        <v>53</v>
      </c>
      <c r="GBC576" s="18" t="s">
        <v>53</v>
      </c>
      <c r="GBD576" s="18" t="s">
        <v>53</v>
      </c>
      <c r="GBE576" s="18" t="s">
        <v>53</v>
      </c>
      <c r="GBF576" s="18" t="s">
        <v>53</v>
      </c>
      <c r="GBG576" s="18" t="s">
        <v>53</v>
      </c>
      <c r="GBH576" s="18" t="s">
        <v>53</v>
      </c>
      <c r="GBI576" s="18" t="s">
        <v>53</v>
      </c>
      <c r="GBJ576" s="18" t="s">
        <v>53</v>
      </c>
      <c r="GBK576" s="18" t="s">
        <v>53</v>
      </c>
      <c r="GBL576" s="18" t="s">
        <v>53</v>
      </c>
      <c r="GBM576" s="18" t="s">
        <v>53</v>
      </c>
      <c r="GBN576" s="18" t="s">
        <v>53</v>
      </c>
      <c r="GBO576" s="18" t="s">
        <v>53</v>
      </c>
      <c r="GBP576" s="18" t="s">
        <v>53</v>
      </c>
      <c r="GBQ576" s="18" t="s">
        <v>53</v>
      </c>
      <c r="GBR576" s="18" t="s">
        <v>53</v>
      </c>
      <c r="GBS576" s="18" t="s">
        <v>53</v>
      </c>
      <c r="GBT576" s="18" t="s">
        <v>53</v>
      </c>
      <c r="GBU576" s="18" t="s">
        <v>53</v>
      </c>
      <c r="GBV576" s="18" t="s">
        <v>53</v>
      </c>
      <c r="GBW576" s="18" t="s">
        <v>53</v>
      </c>
      <c r="GBX576" s="18" t="s">
        <v>53</v>
      </c>
      <c r="GBY576" s="18" t="s">
        <v>53</v>
      </c>
      <c r="GBZ576" s="18" t="s">
        <v>53</v>
      </c>
      <c r="GCA576" s="18" t="s">
        <v>53</v>
      </c>
      <c r="GCB576" s="18" t="s">
        <v>53</v>
      </c>
      <c r="GCC576" s="18" t="s">
        <v>53</v>
      </c>
      <c r="GCD576" s="18" t="s">
        <v>53</v>
      </c>
      <c r="GCE576" s="18" t="s">
        <v>53</v>
      </c>
      <c r="GCF576" s="18" t="s">
        <v>53</v>
      </c>
      <c r="GCG576" s="18" t="s">
        <v>53</v>
      </c>
      <c r="GCH576" s="18" t="s">
        <v>53</v>
      </c>
      <c r="GCI576" s="18" t="s">
        <v>53</v>
      </c>
      <c r="GCJ576" s="18" t="s">
        <v>53</v>
      </c>
      <c r="GCK576" s="18" t="s">
        <v>53</v>
      </c>
      <c r="GCL576" s="18" t="s">
        <v>53</v>
      </c>
      <c r="GCM576" s="18" t="s">
        <v>53</v>
      </c>
      <c r="GCN576" s="18" t="s">
        <v>53</v>
      </c>
      <c r="GCO576" s="18" t="s">
        <v>53</v>
      </c>
      <c r="GCP576" s="18" t="s">
        <v>53</v>
      </c>
      <c r="GCQ576" s="18" t="s">
        <v>53</v>
      </c>
      <c r="GCR576" s="18" t="s">
        <v>53</v>
      </c>
      <c r="GCS576" s="18" t="s">
        <v>53</v>
      </c>
      <c r="GCT576" s="18" t="s">
        <v>53</v>
      </c>
      <c r="GCU576" s="18" t="s">
        <v>53</v>
      </c>
      <c r="GCV576" s="18" t="s">
        <v>53</v>
      </c>
      <c r="GCW576" s="18" t="s">
        <v>53</v>
      </c>
      <c r="GCX576" s="18" t="s">
        <v>53</v>
      </c>
      <c r="GCY576" s="18" t="s">
        <v>53</v>
      </c>
      <c r="GCZ576" s="18" t="s">
        <v>53</v>
      </c>
      <c r="GDA576" s="18" t="s">
        <v>53</v>
      </c>
      <c r="GDB576" s="18" t="s">
        <v>53</v>
      </c>
      <c r="GDC576" s="18" t="s">
        <v>53</v>
      </c>
      <c r="GDD576" s="18" t="s">
        <v>53</v>
      </c>
      <c r="GDE576" s="18" t="s">
        <v>53</v>
      </c>
      <c r="GDF576" s="18" t="s">
        <v>53</v>
      </c>
      <c r="GDG576" s="18" t="s">
        <v>53</v>
      </c>
      <c r="GDH576" s="18" t="s">
        <v>53</v>
      </c>
      <c r="GDI576" s="18" t="s">
        <v>53</v>
      </c>
      <c r="GDJ576" s="18" t="s">
        <v>53</v>
      </c>
      <c r="GDK576" s="18" t="s">
        <v>53</v>
      </c>
      <c r="GDL576" s="18" t="s">
        <v>53</v>
      </c>
      <c r="GDM576" s="18" t="s">
        <v>53</v>
      </c>
      <c r="GDN576" s="18" t="s">
        <v>53</v>
      </c>
      <c r="GDO576" s="18" t="s">
        <v>53</v>
      </c>
      <c r="GDP576" s="18" t="s">
        <v>53</v>
      </c>
      <c r="GDQ576" s="18" t="s">
        <v>53</v>
      </c>
      <c r="GDR576" s="18" t="s">
        <v>53</v>
      </c>
      <c r="GDS576" s="18" t="s">
        <v>53</v>
      </c>
      <c r="GDT576" s="18" t="s">
        <v>53</v>
      </c>
      <c r="GDU576" s="18" t="s">
        <v>53</v>
      </c>
      <c r="GDV576" s="18" t="s">
        <v>53</v>
      </c>
      <c r="GDW576" s="18" t="s">
        <v>53</v>
      </c>
      <c r="GDX576" s="18" t="s">
        <v>53</v>
      </c>
      <c r="GDY576" s="18" t="s">
        <v>53</v>
      </c>
      <c r="GDZ576" s="18" t="s">
        <v>53</v>
      </c>
      <c r="GEA576" s="18" t="s">
        <v>53</v>
      </c>
      <c r="GEB576" s="18" t="s">
        <v>53</v>
      </c>
      <c r="GEC576" s="18" t="s">
        <v>53</v>
      </c>
      <c r="GED576" s="18" t="s">
        <v>53</v>
      </c>
      <c r="GEE576" s="18" t="s">
        <v>53</v>
      </c>
      <c r="GEF576" s="18" t="s">
        <v>53</v>
      </c>
      <c r="GEG576" s="18" t="s">
        <v>53</v>
      </c>
      <c r="GEH576" s="18" t="s">
        <v>53</v>
      </c>
      <c r="GEI576" s="18" t="s">
        <v>53</v>
      </c>
      <c r="GEJ576" s="18" t="s">
        <v>53</v>
      </c>
      <c r="GEK576" s="18" t="s">
        <v>53</v>
      </c>
      <c r="GEL576" s="18" t="s">
        <v>53</v>
      </c>
      <c r="GEM576" s="18" t="s">
        <v>53</v>
      </c>
      <c r="GEN576" s="18" t="s">
        <v>53</v>
      </c>
      <c r="GEO576" s="18" t="s">
        <v>53</v>
      </c>
      <c r="GEP576" s="18" t="s">
        <v>53</v>
      </c>
      <c r="GEQ576" s="18" t="s">
        <v>53</v>
      </c>
      <c r="GER576" s="18" t="s">
        <v>53</v>
      </c>
      <c r="GES576" s="18" t="s">
        <v>53</v>
      </c>
      <c r="GET576" s="18" t="s">
        <v>53</v>
      </c>
      <c r="GEU576" s="18" t="s">
        <v>53</v>
      </c>
      <c r="GEV576" s="18" t="s">
        <v>53</v>
      </c>
      <c r="GEW576" s="18" t="s">
        <v>53</v>
      </c>
      <c r="GEX576" s="18" t="s">
        <v>53</v>
      </c>
      <c r="GEY576" s="18" t="s">
        <v>53</v>
      </c>
      <c r="GEZ576" s="18" t="s">
        <v>53</v>
      </c>
      <c r="GFA576" s="18" t="s">
        <v>53</v>
      </c>
      <c r="GFB576" s="18" t="s">
        <v>53</v>
      </c>
      <c r="GFC576" s="18" t="s">
        <v>53</v>
      </c>
      <c r="GFD576" s="18" t="s">
        <v>53</v>
      </c>
      <c r="GFE576" s="18" t="s">
        <v>53</v>
      </c>
      <c r="GFF576" s="18" t="s">
        <v>53</v>
      </c>
      <c r="GFG576" s="18" t="s">
        <v>53</v>
      </c>
      <c r="GFH576" s="18" t="s">
        <v>53</v>
      </c>
      <c r="GFI576" s="18" t="s">
        <v>53</v>
      </c>
      <c r="GFJ576" s="18" t="s">
        <v>53</v>
      </c>
      <c r="GFK576" s="18" t="s">
        <v>53</v>
      </c>
      <c r="GFL576" s="18" t="s">
        <v>53</v>
      </c>
      <c r="GFM576" s="18" t="s">
        <v>53</v>
      </c>
      <c r="GFN576" s="18" t="s">
        <v>53</v>
      </c>
      <c r="GFO576" s="18" t="s">
        <v>53</v>
      </c>
      <c r="GFP576" s="18" t="s">
        <v>53</v>
      </c>
      <c r="GFQ576" s="18" t="s">
        <v>53</v>
      </c>
      <c r="GFR576" s="18" t="s">
        <v>53</v>
      </c>
      <c r="GFS576" s="18" t="s">
        <v>53</v>
      </c>
      <c r="GFT576" s="18" t="s">
        <v>53</v>
      </c>
      <c r="GFU576" s="18" t="s">
        <v>53</v>
      </c>
      <c r="GFV576" s="18" t="s">
        <v>53</v>
      </c>
      <c r="GFW576" s="18" t="s">
        <v>53</v>
      </c>
      <c r="GFX576" s="18" t="s">
        <v>53</v>
      </c>
      <c r="GFY576" s="18" t="s">
        <v>53</v>
      </c>
      <c r="GFZ576" s="18" t="s">
        <v>53</v>
      </c>
      <c r="GGA576" s="18" t="s">
        <v>53</v>
      </c>
      <c r="GGB576" s="18" t="s">
        <v>53</v>
      </c>
      <c r="GGC576" s="18" t="s">
        <v>53</v>
      </c>
      <c r="GGD576" s="18" t="s">
        <v>53</v>
      </c>
      <c r="GGE576" s="18" t="s">
        <v>53</v>
      </c>
      <c r="GGF576" s="18" t="s">
        <v>53</v>
      </c>
      <c r="GGG576" s="18" t="s">
        <v>53</v>
      </c>
      <c r="GGH576" s="18" t="s">
        <v>53</v>
      </c>
      <c r="GGI576" s="18" t="s">
        <v>53</v>
      </c>
      <c r="GGJ576" s="18" t="s">
        <v>53</v>
      </c>
      <c r="GGK576" s="18" t="s">
        <v>53</v>
      </c>
      <c r="GGL576" s="18" t="s">
        <v>53</v>
      </c>
      <c r="GGM576" s="18" t="s">
        <v>53</v>
      </c>
      <c r="GGN576" s="18" t="s">
        <v>53</v>
      </c>
      <c r="GGO576" s="18" t="s">
        <v>53</v>
      </c>
      <c r="GGP576" s="18" t="s">
        <v>53</v>
      </c>
      <c r="GGQ576" s="18" t="s">
        <v>53</v>
      </c>
      <c r="GGR576" s="18" t="s">
        <v>53</v>
      </c>
      <c r="GGS576" s="18" t="s">
        <v>53</v>
      </c>
      <c r="GGT576" s="18" t="s">
        <v>53</v>
      </c>
      <c r="GGU576" s="18" t="s">
        <v>53</v>
      </c>
      <c r="GGV576" s="18" t="s">
        <v>53</v>
      </c>
      <c r="GGW576" s="18" t="s">
        <v>53</v>
      </c>
      <c r="GGX576" s="18" t="s">
        <v>53</v>
      </c>
      <c r="GGY576" s="18" t="s">
        <v>53</v>
      </c>
      <c r="GGZ576" s="18" t="s">
        <v>53</v>
      </c>
      <c r="GHA576" s="18" t="s">
        <v>53</v>
      </c>
      <c r="GHB576" s="18" t="s">
        <v>53</v>
      </c>
      <c r="GHC576" s="18" t="s">
        <v>53</v>
      </c>
      <c r="GHD576" s="18" t="s">
        <v>53</v>
      </c>
      <c r="GHE576" s="18" t="s">
        <v>53</v>
      </c>
      <c r="GHF576" s="18" t="s">
        <v>53</v>
      </c>
      <c r="GHG576" s="18" t="s">
        <v>53</v>
      </c>
      <c r="GHH576" s="18" t="s">
        <v>53</v>
      </c>
      <c r="GHI576" s="18" t="s">
        <v>53</v>
      </c>
      <c r="GHJ576" s="18" t="s">
        <v>53</v>
      </c>
      <c r="GHK576" s="18" t="s">
        <v>53</v>
      </c>
      <c r="GHL576" s="18" t="s">
        <v>53</v>
      </c>
      <c r="GHM576" s="18" t="s">
        <v>53</v>
      </c>
      <c r="GHN576" s="18" t="s">
        <v>53</v>
      </c>
      <c r="GHO576" s="18" t="s">
        <v>53</v>
      </c>
      <c r="GHP576" s="18" t="s">
        <v>53</v>
      </c>
      <c r="GHQ576" s="18" t="s">
        <v>53</v>
      </c>
      <c r="GHR576" s="18" t="s">
        <v>53</v>
      </c>
      <c r="GHS576" s="18" t="s">
        <v>53</v>
      </c>
      <c r="GHT576" s="18" t="s">
        <v>53</v>
      </c>
      <c r="GHU576" s="18" t="s">
        <v>53</v>
      </c>
      <c r="GHV576" s="18" t="s">
        <v>53</v>
      </c>
      <c r="GHW576" s="18" t="s">
        <v>53</v>
      </c>
      <c r="GHX576" s="18" t="s">
        <v>53</v>
      </c>
      <c r="GHY576" s="18" t="s">
        <v>53</v>
      </c>
      <c r="GHZ576" s="18" t="s">
        <v>53</v>
      </c>
      <c r="GIA576" s="18" t="s">
        <v>53</v>
      </c>
      <c r="GIB576" s="18" t="s">
        <v>53</v>
      </c>
      <c r="GIC576" s="18" t="s">
        <v>53</v>
      </c>
      <c r="GID576" s="18" t="s">
        <v>53</v>
      </c>
      <c r="GIE576" s="18" t="s">
        <v>53</v>
      </c>
      <c r="GIF576" s="18" t="s">
        <v>53</v>
      </c>
      <c r="GIG576" s="18" t="s">
        <v>53</v>
      </c>
      <c r="GIH576" s="18" t="s">
        <v>53</v>
      </c>
      <c r="GII576" s="18" t="s">
        <v>53</v>
      </c>
      <c r="GIJ576" s="18" t="s">
        <v>53</v>
      </c>
      <c r="GIK576" s="18" t="s">
        <v>53</v>
      </c>
      <c r="GIL576" s="18" t="s">
        <v>53</v>
      </c>
      <c r="GIM576" s="18" t="s">
        <v>53</v>
      </c>
      <c r="GIN576" s="18" t="s">
        <v>53</v>
      </c>
      <c r="GIO576" s="18" t="s">
        <v>53</v>
      </c>
      <c r="GIP576" s="18" t="s">
        <v>53</v>
      </c>
      <c r="GIQ576" s="18" t="s">
        <v>53</v>
      </c>
      <c r="GIR576" s="18" t="s">
        <v>53</v>
      </c>
      <c r="GIS576" s="18" t="s">
        <v>53</v>
      </c>
      <c r="GIT576" s="18" t="s">
        <v>53</v>
      </c>
      <c r="GIU576" s="18" t="s">
        <v>53</v>
      </c>
      <c r="GIV576" s="18" t="s">
        <v>53</v>
      </c>
      <c r="GIW576" s="18" t="s">
        <v>53</v>
      </c>
      <c r="GIX576" s="18" t="s">
        <v>53</v>
      </c>
      <c r="GIY576" s="18" t="s">
        <v>53</v>
      </c>
      <c r="GIZ576" s="18" t="s">
        <v>53</v>
      </c>
      <c r="GJA576" s="18" t="s">
        <v>53</v>
      </c>
      <c r="GJB576" s="18" t="s">
        <v>53</v>
      </c>
      <c r="GJC576" s="18" t="s">
        <v>53</v>
      </c>
      <c r="GJD576" s="18" t="s">
        <v>53</v>
      </c>
      <c r="GJE576" s="18" t="s">
        <v>53</v>
      </c>
      <c r="GJF576" s="18" t="s">
        <v>53</v>
      </c>
      <c r="GJG576" s="18" t="s">
        <v>53</v>
      </c>
      <c r="GJH576" s="18" t="s">
        <v>53</v>
      </c>
      <c r="GJI576" s="18" t="s">
        <v>53</v>
      </c>
      <c r="GJJ576" s="18" t="s">
        <v>53</v>
      </c>
      <c r="GJK576" s="18" t="s">
        <v>53</v>
      </c>
      <c r="GJL576" s="18" t="s">
        <v>53</v>
      </c>
      <c r="GJM576" s="18" t="s">
        <v>53</v>
      </c>
      <c r="GJN576" s="18" t="s">
        <v>53</v>
      </c>
      <c r="GJO576" s="18" t="s">
        <v>53</v>
      </c>
      <c r="GJP576" s="18" t="s">
        <v>53</v>
      </c>
      <c r="GJQ576" s="18" t="s">
        <v>53</v>
      </c>
      <c r="GJR576" s="18" t="s">
        <v>53</v>
      </c>
      <c r="GJS576" s="18" t="s">
        <v>53</v>
      </c>
      <c r="GJT576" s="18" t="s">
        <v>53</v>
      </c>
      <c r="GJU576" s="18" t="s">
        <v>53</v>
      </c>
      <c r="GJV576" s="18" t="s">
        <v>53</v>
      </c>
      <c r="GJW576" s="18" t="s">
        <v>53</v>
      </c>
      <c r="GJX576" s="18" t="s">
        <v>53</v>
      </c>
      <c r="GJY576" s="18" t="s">
        <v>53</v>
      </c>
      <c r="GJZ576" s="18" t="s">
        <v>53</v>
      </c>
      <c r="GKA576" s="18" t="s">
        <v>53</v>
      </c>
      <c r="GKB576" s="18" t="s">
        <v>53</v>
      </c>
      <c r="GKC576" s="18" t="s">
        <v>53</v>
      </c>
      <c r="GKD576" s="18" t="s">
        <v>53</v>
      </c>
      <c r="GKE576" s="18" t="s">
        <v>53</v>
      </c>
      <c r="GKF576" s="18" t="s">
        <v>53</v>
      </c>
      <c r="GKG576" s="18" t="s">
        <v>53</v>
      </c>
      <c r="GKH576" s="18" t="s">
        <v>53</v>
      </c>
      <c r="GKI576" s="18" t="s">
        <v>53</v>
      </c>
      <c r="GKJ576" s="18" t="s">
        <v>53</v>
      </c>
      <c r="GKK576" s="18" t="s">
        <v>53</v>
      </c>
      <c r="GKL576" s="18" t="s">
        <v>53</v>
      </c>
      <c r="GKM576" s="18" t="s">
        <v>53</v>
      </c>
      <c r="GKN576" s="18" t="s">
        <v>53</v>
      </c>
      <c r="GKO576" s="18" t="s">
        <v>53</v>
      </c>
      <c r="GKP576" s="18" t="s">
        <v>53</v>
      </c>
      <c r="GKQ576" s="18" t="s">
        <v>53</v>
      </c>
      <c r="GKR576" s="18" t="s">
        <v>53</v>
      </c>
      <c r="GKS576" s="18" t="s">
        <v>53</v>
      </c>
      <c r="GKT576" s="18" t="s">
        <v>53</v>
      </c>
      <c r="GKU576" s="18" t="s">
        <v>53</v>
      </c>
      <c r="GKV576" s="18" t="s">
        <v>53</v>
      </c>
      <c r="GKW576" s="18" t="s">
        <v>53</v>
      </c>
      <c r="GKX576" s="18" t="s">
        <v>53</v>
      </c>
      <c r="GKY576" s="18" t="s">
        <v>53</v>
      </c>
      <c r="GKZ576" s="18" t="s">
        <v>53</v>
      </c>
      <c r="GLA576" s="18" t="s">
        <v>53</v>
      </c>
      <c r="GLB576" s="18" t="s">
        <v>53</v>
      </c>
      <c r="GLC576" s="18" t="s">
        <v>53</v>
      </c>
      <c r="GLD576" s="18" t="s">
        <v>53</v>
      </c>
      <c r="GLE576" s="18" t="s">
        <v>53</v>
      </c>
      <c r="GLF576" s="18" t="s">
        <v>53</v>
      </c>
      <c r="GLG576" s="18" t="s">
        <v>53</v>
      </c>
      <c r="GLH576" s="18" t="s">
        <v>53</v>
      </c>
      <c r="GLI576" s="18" t="s">
        <v>53</v>
      </c>
      <c r="GLJ576" s="18" t="s">
        <v>53</v>
      </c>
      <c r="GLK576" s="18" t="s">
        <v>53</v>
      </c>
      <c r="GLL576" s="18" t="s">
        <v>53</v>
      </c>
      <c r="GLM576" s="18" t="s">
        <v>53</v>
      </c>
      <c r="GLN576" s="18" t="s">
        <v>53</v>
      </c>
      <c r="GLO576" s="18" t="s">
        <v>53</v>
      </c>
      <c r="GLP576" s="18" t="s">
        <v>53</v>
      </c>
      <c r="GLQ576" s="18" t="s">
        <v>53</v>
      </c>
      <c r="GLR576" s="18" t="s">
        <v>53</v>
      </c>
      <c r="GLS576" s="18" t="s">
        <v>53</v>
      </c>
      <c r="GLT576" s="18" t="s">
        <v>53</v>
      </c>
      <c r="GLU576" s="18" t="s">
        <v>53</v>
      </c>
      <c r="GLV576" s="18" t="s">
        <v>53</v>
      </c>
      <c r="GLW576" s="18" t="s">
        <v>53</v>
      </c>
      <c r="GLX576" s="18" t="s">
        <v>53</v>
      </c>
      <c r="GLY576" s="18" t="s">
        <v>53</v>
      </c>
      <c r="GLZ576" s="18" t="s">
        <v>53</v>
      </c>
      <c r="GMA576" s="18" t="s">
        <v>53</v>
      </c>
      <c r="GMB576" s="18" t="s">
        <v>53</v>
      </c>
      <c r="GMC576" s="18" t="s">
        <v>53</v>
      </c>
      <c r="GMD576" s="18" t="s">
        <v>53</v>
      </c>
      <c r="GME576" s="18" t="s">
        <v>53</v>
      </c>
      <c r="GMF576" s="18" t="s">
        <v>53</v>
      </c>
      <c r="GMG576" s="18" t="s">
        <v>53</v>
      </c>
      <c r="GMH576" s="18" t="s">
        <v>53</v>
      </c>
      <c r="GMI576" s="18" t="s">
        <v>53</v>
      </c>
      <c r="GMJ576" s="18" t="s">
        <v>53</v>
      </c>
      <c r="GMK576" s="18" t="s">
        <v>53</v>
      </c>
      <c r="GML576" s="18" t="s">
        <v>53</v>
      </c>
      <c r="GMM576" s="18" t="s">
        <v>53</v>
      </c>
      <c r="GMN576" s="18" t="s">
        <v>53</v>
      </c>
      <c r="GMO576" s="18" t="s">
        <v>53</v>
      </c>
      <c r="GMP576" s="18" t="s">
        <v>53</v>
      </c>
      <c r="GMQ576" s="18" t="s">
        <v>53</v>
      </c>
      <c r="GMR576" s="18" t="s">
        <v>53</v>
      </c>
      <c r="GMS576" s="18" t="s">
        <v>53</v>
      </c>
      <c r="GMT576" s="18" t="s">
        <v>53</v>
      </c>
      <c r="GMU576" s="18" t="s">
        <v>53</v>
      </c>
      <c r="GMV576" s="18" t="s">
        <v>53</v>
      </c>
      <c r="GMW576" s="18" t="s">
        <v>53</v>
      </c>
      <c r="GMX576" s="18" t="s">
        <v>53</v>
      </c>
      <c r="GMY576" s="18" t="s">
        <v>53</v>
      </c>
      <c r="GMZ576" s="18" t="s">
        <v>53</v>
      </c>
      <c r="GNA576" s="18" t="s">
        <v>53</v>
      </c>
      <c r="GNB576" s="18" t="s">
        <v>53</v>
      </c>
      <c r="GNC576" s="18" t="s">
        <v>53</v>
      </c>
      <c r="GND576" s="18" t="s">
        <v>53</v>
      </c>
      <c r="GNE576" s="18" t="s">
        <v>53</v>
      </c>
      <c r="GNF576" s="18" t="s">
        <v>53</v>
      </c>
      <c r="GNG576" s="18" t="s">
        <v>53</v>
      </c>
      <c r="GNH576" s="18" t="s">
        <v>53</v>
      </c>
      <c r="GNI576" s="18" t="s">
        <v>53</v>
      </c>
      <c r="GNJ576" s="18" t="s">
        <v>53</v>
      </c>
      <c r="GNK576" s="18" t="s">
        <v>53</v>
      </c>
      <c r="GNL576" s="18" t="s">
        <v>53</v>
      </c>
      <c r="GNM576" s="18" t="s">
        <v>53</v>
      </c>
      <c r="GNN576" s="18" t="s">
        <v>53</v>
      </c>
      <c r="GNO576" s="18" t="s">
        <v>53</v>
      </c>
      <c r="GNP576" s="18" t="s">
        <v>53</v>
      </c>
      <c r="GNQ576" s="18" t="s">
        <v>53</v>
      </c>
      <c r="GNR576" s="18" t="s">
        <v>53</v>
      </c>
      <c r="GNS576" s="18" t="s">
        <v>53</v>
      </c>
      <c r="GNT576" s="18" t="s">
        <v>53</v>
      </c>
      <c r="GNU576" s="18" t="s">
        <v>53</v>
      </c>
      <c r="GNV576" s="18" t="s">
        <v>53</v>
      </c>
      <c r="GNW576" s="18" t="s">
        <v>53</v>
      </c>
      <c r="GNX576" s="18" t="s">
        <v>53</v>
      </c>
      <c r="GNY576" s="18" t="s">
        <v>53</v>
      </c>
      <c r="GNZ576" s="18" t="s">
        <v>53</v>
      </c>
      <c r="GOA576" s="18" t="s">
        <v>53</v>
      </c>
      <c r="GOB576" s="18" t="s">
        <v>53</v>
      </c>
      <c r="GOC576" s="18" t="s">
        <v>53</v>
      </c>
      <c r="GOD576" s="18" t="s">
        <v>53</v>
      </c>
      <c r="GOE576" s="18" t="s">
        <v>53</v>
      </c>
      <c r="GOF576" s="18" t="s">
        <v>53</v>
      </c>
      <c r="GOG576" s="18" t="s">
        <v>53</v>
      </c>
      <c r="GOH576" s="18" t="s">
        <v>53</v>
      </c>
      <c r="GOI576" s="18" t="s">
        <v>53</v>
      </c>
      <c r="GOJ576" s="18" t="s">
        <v>53</v>
      </c>
      <c r="GOK576" s="18" t="s">
        <v>53</v>
      </c>
      <c r="GOL576" s="18" t="s">
        <v>53</v>
      </c>
      <c r="GOM576" s="18" t="s">
        <v>53</v>
      </c>
      <c r="GON576" s="18" t="s">
        <v>53</v>
      </c>
      <c r="GOO576" s="18" t="s">
        <v>53</v>
      </c>
      <c r="GOP576" s="18" t="s">
        <v>53</v>
      </c>
      <c r="GOQ576" s="18" t="s">
        <v>53</v>
      </c>
      <c r="GOR576" s="18" t="s">
        <v>53</v>
      </c>
      <c r="GOS576" s="18" t="s">
        <v>53</v>
      </c>
      <c r="GOT576" s="18" t="s">
        <v>53</v>
      </c>
      <c r="GOU576" s="18" t="s">
        <v>53</v>
      </c>
      <c r="GOV576" s="18" t="s">
        <v>53</v>
      </c>
      <c r="GOW576" s="18" t="s">
        <v>53</v>
      </c>
      <c r="GOX576" s="18" t="s">
        <v>53</v>
      </c>
      <c r="GOY576" s="18" t="s">
        <v>53</v>
      </c>
      <c r="GOZ576" s="18" t="s">
        <v>53</v>
      </c>
      <c r="GPA576" s="18" t="s">
        <v>53</v>
      </c>
      <c r="GPB576" s="18" t="s">
        <v>53</v>
      </c>
      <c r="GPC576" s="18" t="s">
        <v>53</v>
      </c>
      <c r="GPD576" s="18" t="s">
        <v>53</v>
      </c>
      <c r="GPE576" s="18" t="s">
        <v>53</v>
      </c>
      <c r="GPF576" s="18" t="s">
        <v>53</v>
      </c>
      <c r="GPG576" s="18" t="s">
        <v>53</v>
      </c>
      <c r="GPH576" s="18" t="s">
        <v>53</v>
      </c>
      <c r="GPI576" s="18" t="s">
        <v>53</v>
      </c>
      <c r="GPJ576" s="18" t="s">
        <v>53</v>
      </c>
      <c r="GPK576" s="18" t="s">
        <v>53</v>
      </c>
      <c r="GPL576" s="18" t="s">
        <v>53</v>
      </c>
      <c r="GPM576" s="18" t="s">
        <v>53</v>
      </c>
      <c r="GPN576" s="18" t="s">
        <v>53</v>
      </c>
      <c r="GPO576" s="18" t="s">
        <v>53</v>
      </c>
      <c r="GPP576" s="18" t="s">
        <v>53</v>
      </c>
      <c r="GPQ576" s="18" t="s">
        <v>53</v>
      </c>
      <c r="GPR576" s="18" t="s">
        <v>53</v>
      </c>
      <c r="GPS576" s="18" t="s">
        <v>53</v>
      </c>
      <c r="GPT576" s="18" t="s">
        <v>53</v>
      </c>
      <c r="GPU576" s="18" t="s">
        <v>53</v>
      </c>
      <c r="GPV576" s="18" t="s">
        <v>53</v>
      </c>
      <c r="GPW576" s="18" t="s">
        <v>53</v>
      </c>
      <c r="GPX576" s="18" t="s">
        <v>53</v>
      </c>
      <c r="GPY576" s="18" t="s">
        <v>53</v>
      </c>
      <c r="GPZ576" s="18" t="s">
        <v>53</v>
      </c>
      <c r="GQA576" s="18" t="s">
        <v>53</v>
      </c>
      <c r="GQB576" s="18" t="s">
        <v>53</v>
      </c>
      <c r="GQC576" s="18" t="s">
        <v>53</v>
      </c>
      <c r="GQD576" s="18" t="s">
        <v>53</v>
      </c>
      <c r="GQE576" s="18" t="s">
        <v>53</v>
      </c>
      <c r="GQF576" s="18" t="s">
        <v>53</v>
      </c>
      <c r="GQG576" s="18" t="s">
        <v>53</v>
      </c>
      <c r="GQH576" s="18" t="s">
        <v>53</v>
      </c>
      <c r="GQI576" s="18" t="s">
        <v>53</v>
      </c>
      <c r="GQJ576" s="18" t="s">
        <v>53</v>
      </c>
      <c r="GQK576" s="18" t="s">
        <v>53</v>
      </c>
      <c r="GQL576" s="18" t="s">
        <v>53</v>
      </c>
      <c r="GQM576" s="18" t="s">
        <v>53</v>
      </c>
      <c r="GQN576" s="18" t="s">
        <v>53</v>
      </c>
      <c r="GQO576" s="18" t="s">
        <v>53</v>
      </c>
      <c r="GQP576" s="18" t="s">
        <v>53</v>
      </c>
      <c r="GQQ576" s="18" t="s">
        <v>53</v>
      </c>
      <c r="GQR576" s="18" t="s">
        <v>53</v>
      </c>
      <c r="GQS576" s="18" t="s">
        <v>53</v>
      </c>
      <c r="GQT576" s="18" t="s">
        <v>53</v>
      </c>
      <c r="GQU576" s="18" t="s">
        <v>53</v>
      </c>
      <c r="GQV576" s="18" t="s">
        <v>53</v>
      </c>
      <c r="GQW576" s="18" t="s">
        <v>53</v>
      </c>
      <c r="GQX576" s="18" t="s">
        <v>53</v>
      </c>
      <c r="GQY576" s="18" t="s">
        <v>53</v>
      </c>
      <c r="GQZ576" s="18" t="s">
        <v>53</v>
      </c>
      <c r="GRA576" s="18" t="s">
        <v>53</v>
      </c>
      <c r="GRB576" s="18" t="s">
        <v>53</v>
      </c>
      <c r="GRC576" s="18" t="s">
        <v>53</v>
      </c>
      <c r="GRD576" s="18" t="s">
        <v>53</v>
      </c>
      <c r="GRE576" s="18" t="s">
        <v>53</v>
      </c>
      <c r="GRF576" s="18" t="s">
        <v>53</v>
      </c>
      <c r="GRG576" s="18" t="s">
        <v>53</v>
      </c>
      <c r="GRH576" s="18" t="s">
        <v>53</v>
      </c>
      <c r="GRI576" s="18" t="s">
        <v>53</v>
      </c>
      <c r="GRJ576" s="18" t="s">
        <v>53</v>
      </c>
      <c r="GRK576" s="18" t="s">
        <v>53</v>
      </c>
      <c r="GRL576" s="18" t="s">
        <v>53</v>
      </c>
      <c r="GRM576" s="18" t="s">
        <v>53</v>
      </c>
      <c r="GRN576" s="18" t="s">
        <v>53</v>
      </c>
      <c r="GRO576" s="18" t="s">
        <v>53</v>
      </c>
      <c r="GRP576" s="18" t="s">
        <v>53</v>
      </c>
      <c r="GRQ576" s="18" t="s">
        <v>53</v>
      </c>
      <c r="GRR576" s="18" t="s">
        <v>53</v>
      </c>
      <c r="GRS576" s="18" t="s">
        <v>53</v>
      </c>
      <c r="GRT576" s="18" t="s">
        <v>53</v>
      </c>
      <c r="GRU576" s="18" t="s">
        <v>53</v>
      </c>
      <c r="GRV576" s="18" t="s">
        <v>53</v>
      </c>
      <c r="GRW576" s="18" t="s">
        <v>53</v>
      </c>
      <c r="GRX576" s="18" t="s">
        <v>53</v>
      </c>
      <c r="GRY576" s="18" t="s">
        <v>53</v>
      </c>
      <c r="GRZ576" s="18" t="s">
        <v>53</v>
      </c>
      <c r="GSA576" s="18" t="s">
        <v>53</v>
      </c>
      <c r="GSB576" s="18" t="s">
        <v>53</v>
      </c>
      <c r="GSC576" s="18" t="s">
        <v>53</v>
      </c>
      <c r="GSD576" s="18" t="s">
        <v>53</v>
      </c>
      <c r="GSE576" s="18" t="s">
        <v>53</v>
      </c>
      <c r="GSF576" s="18" t="s">
        <v>53</v>
      </c>
      <c r="GSG576" s="18" t="s">
        <v>53</v>
      </c>
      <c r="GSH576" s="18" t="s">
        <v>53</v>
      </c>
      <c r="GSI576" s="18" t="s">
        <v>53</v>
      </c>
      <c r="GSJ576" s="18" t="s">
        <v>53</v>
      </c>
      <c r="GSK576" s="18" t="s">
        <v>53</v>
      </c>
      <c r="GSL576" s="18" t="s">
        <v>53</v>
      </c>
      <c r="GSM576" s="18" t="s">
        <v>53</v>
      </c>
      <c r="GSN576" s="18" t="s">
        <v>53</v>
      </c>
      <c r="GSO576" s="18" t="s">
        <v>53</v>
      </c>
      <c r="GSP576" s="18" t="s">
        <v>53</v>
      </c>
      <c r="GSQ576" s="18" t="s">
        <v>53</v>
      </c>
      <c r="GSR576" s="18" t="s">
        <v>53</v>
      </c>
      <c r="GSS576" s="18" t="s">
        <v>53</v>
      </c>
      <c r="GST576" s="18" t="s">
        <v>53</v>
      </c>
      <c r="GSU576" s="18" t="s">
        <v>53</v>
      </c>
      <c r="GSV576" s="18" t="s">
        <v>53</v>
      </c>
      <c r="GSW576" s="18" t="s">
        <v>53</v>
      </c>
      <c r="GSX576" s="18" t="s">
        <v>53</v>
      </c>
      <c r="GSY576" s="18" t="s">
        <v>53</v>
      </c>
      <c r="GSZ576" s="18" t="s">
        <v>53</v>
      </c>
      <c r="GTA576" s="18" t="s">
        <v>53</v>
      </c>
      <c r="GTB576" s="18" t="s">
        <v>53</v>
      </c>
      <c r="GTC576" s="18" t="s">
        <v>53</v>
      </c>
      <c r="GTD576" s="18" t="s">
        <v>53</v>
      </c>
      <c r="GTE576" s="18" t="s">
        <v>53</v>
      </c>
      <c r="GTF576" s="18" t="s">
        <v>53</v>
      </c>
      <c r="GTG576" s="18" t="s">
        <v>53</v>
      </c>
      <c r="GTH576" s="18" t="s">
        <v>53</v>
      </c>
      <c r="GTI576" s="18" t="s">
        <v>53</v>
      </c>
      <c r="GTJ576" s="18" t="s">
        <v>53</v>
      </c>
      <c r="GTK576" s="18" t="s">
        <v>53</v>
      </c>
      <c r="GTL576" s="18" t="s">
        <v>53</v>
      </c>
      <c r="GTM576" s="18" t="s">
        <v>53</v>
      </c>
      <c r="GTN576" s="18" t="s">
        <v>53</v>
      </c>
      <c r="GTO576" s="18" t="s">
        <v>53</v>
      </c>
      <c r="GTP576" s="18" t="s">
        <v>53</v>
      </c>
      <c r="GTQ576" s="18" t="s">
        <v>53</v>
      </c>
      <c r="GTR576" s="18" t="s">
        <v>53</v>
      </c>
      <c r="GTS576" s="18" t="s">
        <v>53</v>
      </c>
      <c r="GTT576" s="18" t="s">
        <v>53</v>
      </c>
      <c r="GTU576" s="18" t="s">
        <v>53</v>
      </c>
      <c r="GTV576" s="18" t="s">
        <v>53</v>
      </c>
      <c r="GTW576" s="18" t="s">
        <v>53</v>
      </c>
      <c r="GTX576" s="18" t="s">
        <v>53</v>
      </c>
      <c r="GTY576" s="18" t="s">
        <v>53</v>
      </c>
      <c r="GTZ576" s="18" t="s">
        <v>53</v>
      </c>
      <c r="GUA576" s="18" t="s">
        <v>53</v>
      </c>
      <c r="GUB576" s="18" t="s">
        <v>53</v>
      </c>
      <c r="GUC576" s="18" t="s">
        <v>53</v>
      </c>
      <c r="GUD576" s="18" t="s">
        <v>53</v>
      </c>
      <c r="GUE576" s="18" t="s">
        <v>53</v>
      </c>
      <c r="GUF576" s="18" t="s">
        <v>53</v>
      </c>
      <c r="GUG576" s="18" t="s">
        <v>53</v>
      </c>
      <c r="GUH576" s="18" t="s">
        <v>53</v>
      </c>
      <c r="GUI576" s="18" t="s">
        <v>53</v>
      </c>
      <c r="GUJ576" s="18" t="s">
        <v>53</v>
      </c>
      <c r="GUK576" s="18" t="s">
        <v>53</v>
      </c>
      <c r="GUL576" s="18" t="s">
        <v>53</v>
      </c>
      <c r="GUM576" s="18" t="s">
        <v>53</v>
      </c>
      <c r="GUN576" s="18" t="s">
        <v>53</v>
      </c>
      <c r="GUO576" s="18" t="s">
        <v>53</v>
      </c>
      <c r="GUP576" s="18" t="s">
        <v>53</v>
      </c>
      <c r="GUQ576" s="18" t="s">
        <v>53</v>
      </c>
      <c r="GUR576" s="18" t="s">
        <v>53</v>
      </c>
      <c r="GUS576" s="18" t="s">
        <v>53</v>
      </c>
      <c r="GUT576" s="18" t="s">
        <v>53</v>
      </c>
      <c r="GUU576" s="18" t="s">
        <v>53</v>
      </c>
      <c r="GUV576" s="18" t="s">
        <v>53</v>
      </c>
      <c r="GUW576" s="18" t="s">
        <v>53</v>
      </c>
      <c r="GUX576" s="18" t="s">
        <v>53</v>
      </c>
      <c r="GUY576" s="18" t="s">
        <v>53</v>
      </c>
      <c r="GUZ576" s="18" t="s">
        <v>53</v>
      </c>
      <c r="GVA576" s="18" t="s">
        <v>53</v>
      </c>
      <c r="GVB576" s="18" t="s">
        <v>53</v>
      </c>
      <c r="GVC576" s="18" t="s">
        <v>53</v>
      </c>
      <c r="GVD576" s="18" t="s">
        <v>53</v>
      </c>
      <c r="GVE576" s="18" t="s">
        <v>53</v>
      </c>
      <c r="GVF576" s="18" t="s">
        <v>53</v>
      </c>
      <c r="GVG576" s="18" t="s">
        <v>53</v>
      </c>
      <c r="GVH576" s="18" t="s">
        <v>53</v>
      </c>
      <c r="GVI576" s="18" t="s">
        <v>53</v>
      </c>
      <c r="GVJ576" s="18" t="s">
        <v>53</v>
      </c>
      <c r="GVK576" s="18" t="s">
        <v>53</v>
      </c>
      <c r="GVL576" s="18" t="s">
        <v>53</v>
      </c>
      <c r="GVM576" s="18" t="s">
        <v>53</v>
      </c>
      <c r="GVN576" s="18" t="s">
        <v>53</v>
      </c>
      <c r="GVO576" s="18" t="s">
        <v>53</v>
      </c>
      <c r="GVP576" s="18" t="s">
        <v>53</v>
      </c>
      <c r="GVQ576" s="18" t="s">
        <v>53</v>
      </c>
      <c r="GVR576" s="18" t="s">
        <v>53</v>
      </c>
      <c r="GVS576" s="18" t="s">
        <v>53</v>
      </c>
      <c r="GVT576" s="18" t="s">
        <v>53</v>
      </c>
      <c r="GVU576" s="18" t="s">
        <v>53</v>
      </c>
      <c r="GVV576" s="18" t="s">
        <v>53</v>
      </c>
      <c r="GVW576" s="18" t="s">
        <v>53</v>
      </c>
      <c r="GVX576" s="18" t="s">
        <v>53</v>
      </c>
      <c r="GVY576" s="18" t="s">
        <v>53</v>
      </c>
      <c r="GVZ576" s="18" t="s">
        <v>53</v>
      </c>
      <c r="GWA576" s="18" t="s">
        <v>53</v>
      </c>
      <c r="GWB576" s="18" t="s">
        <v>53</v>
      </c>
      <c r="GWC576" s="18" t="s">
        <v>53</v>
      </c>
      <c r="GWD576" s="18" t="s">
        <v>53</v>
      </c>
      <c r="GWE576" s="18" t="s">
        <v>53</v>
      </c>
      <c r="GWF576" s="18" t="s">
        <v>53</v>
      </c>
      <c r="GWG576" s="18" t="s">
        <v>53</v>
      </c>
      <c r="GWH576" s="18" t="s">
        <v>53</v>
      </c>
      <c r="GWI576" s="18" t="s">
        <v>53</v>
      </c>
      <c r="GWJ576" s="18" t="s">
        <v>53</v>
      </c>
      <c r="GWK576" s="18" t="s">
        <v>53</v>
      </c>
      <c r="GWL576" s="18" t="s">
        <v>53</v>
      </c>
      <c r="GWM576" s="18" t="s">
        <v>53</v>
      </c>
      <c r="GWN576" s="18" t="s">
        <v>53</v>
      </c>
      <c r="GWO576" s="18" t="s">
        <v>53</v>
      </c>
      <c r="GWP576" s="18" t="s">
        <v>53</v>
      </c>
      <c r="GWQ576" s="18" t="s">
        <v>53</v>
      </c>
      <c r="GWR576" s="18" t="s">
        <v>53</v>
      </c>
      <c r="GWS576" s="18" t="s">
        <v>53</v>
      </c>
      <c r="GWT576" s="18" t="s">
        <v>53</v>
      </c>
      <c r="GWU576" s="18" t="s">
        <v>53</v>
      </c>
      <c r="GWV576" s="18" t="s">
        <v>53</v>
      </c>
      <c r="GWW576" s="18" t="s">
        <v>53</v>
      </c>
      <c r="GWX576" s="18" t="s">
        <v>53</v>
      </c>
      <c r="GWY576" s="18" t="s">
        <v>53</v>
      </c>
      <c r="GWZ576" s="18" t="s">
        <v>53</v>
      </c>
      <c r="GXA576" s="18" t="s">
        <v>53</v>
      </c>
      <c r="GXB576" s="18" t="s">
        <v>53</v>
      </c>
      <c r="GXC576" s="18" t="s">
        <v>53</v>
      </c>
      <c r="GXD576" s="18" t="s">
        <v>53</v>
      </c>
      <c r="GXE576" s="18" t="s">
        <v>53</v>
      </c>
      <c r="GXF576" s="18" t="s">
        <v>53</v>
      </c>
      <c r="GXG576" s="18" t="s">
        <v>53</v>
      </c>
      <c r="GXH576" s="18" t="s">
        <v>53</v>
      </c>
      <c r="GXI576" s="18" t="s">
        <v>53</v>
      </c>
      <c r="GXJ576" s="18" t="s">
        <v>53</v>
      </c>
      <c r="GXK576" s="18" t="s">
        <v>53</v>
      </c>
      <c r="GXL576" s="18" t="s">
        <v>53</v>
      </c>
      <c r="GXM576" s="18" t="s">
        <v>53</v>
      </c>
      <c r="GXN576" s="18" t="s">
        <v>53</v>
      </c>
      <c r="GXO576" s="18" t="s">
        <v>53</v>
      </c>
      <c r="GXP576" s="18" t="s">
        <v>53</v>
      </c>
      <c r="GXQ576" s="18" t="s">
        <v>53</v>
      </c>
      <c r="GXR576" s="18" t="s">
        <v>53</v>
      </c>
      <c r="GXS576" s="18" t="s">
        <v>53</v>
      </c>
      <c r="GXT576" s="18" t="s">
        <v>53</v>
      </c>
      <c r="GXU576" s="18" t="s">
        <v>53</v>
      </c>
      <c r="GXV576" s="18" t="s">
        <v>53</v>
      </c>
      <c r="GXW576" s="18" t="s">
        <v>53</v>
      </c>
      <c r="GXX576" s="18" t="s">
        <v>53</v>
      </c>
      <c r="GXY576" s="18" t="s">
        <v>53</v>
      </c>
      <c r="GXZ576" s="18" t="s">
        <v>53</v>
      </c>
      <c r="GYA576" s="18" t="s">
        <v>53</v>
      </c>
      <c r="GYB576" s="18" t="s">
        <v>53</v>
      </c>
      <c r="GYC576" s="18" t="s">
        <v>53</v>
      </c>
      <c r="GYD576" s="18" t="s">
        <v>53</v>
      </c>
      <c r="GYE576" s="18" t="s">
        <v>53</v>
      </c>
      <c r="GYF576" s="18" t="s">
        <v>53</v>
      </c>
      <c r="GYG576" s="18" t="s">
        <v>53</v>
      </c>
      <c r="GYH576" s="18" t="s">
        <v>53</v>
      </c>
      <c r="GYI576" s="18" t="s">
        <v>53</v>
      </c>
      <c r="GYJ576" s="18" t="s">
        <v>53</v>
      </c>
      <c r="GYK576" s="18" t="s">
        <v>53</v>
      </c>
      <c r="GYL576" s="18" t="s">
        <v>53</v>
      </c>
      <c r="GYM576" s="18" t="s">
        <v>53</v>
      </c>
      <c r="GYN576" s="18" t="s">
        <v>53</v>
      </c>
      <c r="GYO576" s="18" t="s">
        <v>53</v>
      </c>
      <c r="GYP576" s="18" t="s">
        <v>53</v>
      </c>
      <c r="GYQ576" s="18" t="s">
        <v>53</v>
      </c>
      <c r="GYR576" s="18" t="s">
        <v>53</v>
      </c>
      <c r="GYS576" s="18" t="s">
        <v>53</v>
      </c>
      <c r="GYT576" s="18" t="s">
        <v>53</v>
      </c>
      <c r="GYU576" s="18" t="s">
        <v>53</v>
      </c>
      <c r="GYV576" s="18" t="s">
        <v>53</v>
      </c>
      <c r="GYW576" s="18" t="s">
        <v>53</v>
      </c>
      <c r="GYX576" s="18" t="s">
        <v>53</v>
      </c>
      <c r="GYY576" s="18" t="s">
        <v>53</v>
      </c>
      <c r="GYZ576" s="18" t="s">
        <v>53</v>
      </c>
      <c r="GZA576" s="18" t="s">
        <v>53</v>
      </c>
      <c r="GZB576" s="18" t="s">
        <v>53</v>
      </c>
      <c r="GZC576" s="18" t="s">
        <v>53</v>
      </c>
      <c r="GZD576" s="18" t="s">
        <v>53</v>
      </c>
      <c r="GZE576" s="18" t="s">
        <v>53</v>
      </c>
      <c r="GZF576" s="18" t="s">
        <v>53</v>
      </c>
      <c r="GZG576" s="18" t="s">
        <v>53</v>
      </c>
      <c r="GZH576" s="18" t="s">
        <v>53</v>
      </c>
      <c r="GZI576" s="18" t="s">
        <v>53</v>
      </c>
      <c r="GZJ576" s="18" t="s">
        <v>53</v>
      </c>
      <c r="GZK576" s="18" t="s">
        <v>53</v>
      </c>
      <c r="GZL576" s="18" t="s">
        <v>53</v>
      </c>
      <c r="GZM576" s="18" t="s">
        <v>53</v>
      </c>
      <c r="GZN576" s="18" t="s">
        <v>53</v>
      </c>
      <c r="GZO576" s="18" t="s">
        <v>53</v>
      </c>
      <c r="GZP576" s="18" t="s">
        <v>53</v>
      </c>
      <c r="GZQ576" s="18" t="s">
        <v>53</v>
      </c>
      <c r="GZR576" s="18" t="s">
        <v>53</v>
      </c>
      <c r="GZS576" s="18" t="s">
        <v>53</v>
      </c>
      <c r="GZT576" s="18" t="s">
        <v>53</v>
      </c>
      <c r="GZU576" s="18" t="s">
        <v>53</v>
      </c>
      <c r="GZV576" s="18" t="s">
        <v>53</v>
      </c>
      <c r="GZW576" s="18" t="s">
        <v>53</v>
      </c>
      <c r="GZX576" s="18" t="s">
        <v>53</v>
      </c>
      <c r="GZY576" s="18" t="s">
        <v>53</v>
      </c>
      <c r="GZZ576" s="18" t="s">
        <v>53</v>
      </c>
      <c r="HAA576" s="18" t="s">
        <v>53</v>
      </c>
      <c r="HAB576" s="18" t="s">
        <v>53</v>
      </c>
      <c r="HAC576" s="18" t="s">
        <v>53</v>
      </c>
      <c r="HAD576" s="18" t="s">
        <v>53</v>
      </c>
      <c r="HAE576" s="18" t="s">
        <v>53</v>
      </c>
      <c r="HAF576" s="18" t="s">
        <v>53</v>
      </c>
      <c r="HAG576" s="18" t="s">
        <v>53</v>
      </c>
      <c r="HAH576" s="18" t="s">
        <v>53</v>
      </c>
      <c r="HAI576" s="18" t="s">
        <v>53</v>
      </c>
      <c r="HAJ576" s="18" t="s">
        <v>53</v>
      </c>
      <c r="HAK576" s="18" t="s">
        <v>53</v>
      </c>
      <c r="HAL576" s="18" t="s">
        <v>53</v>
      </c>
      <c r="HAM576" s="18" t="s">
        <v>53</v>
      </c>
      <c r="HAN576" s="18" t="s">
        <v>53</v>
      </c>
      <c r="HAO576" s="18" t="s">
        <v>53</v>
      </c>
      <c r="HAP576" s="18" t="s">
        <v>53</v>
      </c>
      <c r="HAQ576" s="18" t="s">
        <v>53</v>
      </c>
      <c r="HAR576" s="18" t="s">
        <v>53</v>
      </c>
      <c r="HAS576" s="18" t="s">
        <v>53</v>
      </c>
      <c r="HAT576" s="18" t="s">
        <v>53</v>
      </c>
      <c r="HAU576" s="18" t="s">
        <v>53</v>
      </c>
      <c r="HAV576" s="18" t="s">
        <v>53</v>
      </c>
      <c r="HAW576" s="18" t="s">
        <v>53</v>
      </c>
      <c r="HAX576" s="18" t="s">
        <v>53</v>
      </c>
      <c r="HAY576" s="18" t="s">
        <v>53</v>
      </c>
      <c r="HAZ576" s="18" t="s">
        <v>53</v>
      </c>
      <c r="HBA576" s="18" t="s">
        <v>53</v>
      </c>
      <c r="HBB576" s="18" t="s">
        <v>53</v>
      </c>
      <c r="HBC576" s="18" t="s">
        <v>53</v>
      </c>
      <c r="HBD576" s="18" t="s">
        <v>53</v>
      </c>
      <c r="HBE576" s="18" t="s">
        <v>53</v>
      </c>
      <c r="HBF576" s="18" t="s">
        <v>53</v>
      </c>
      <c r="HBG576" s="18" t="s">
        <v>53</v>
      </c>
      <c r="HBH576" s="18" t="s">
        <v>53</v>
      </c>
      <c r="HBI576" s="18" t="s">
        <v>53</v>
      </c>
      <c r="HBJ576" s="18" t="s">
        <v>53</v>
      </c>
      <c r="HBK576" s="18" t="s">
        <v>53</v>
      </c>
      <c r="HBL576" s="18" t="s">
        <v>53</v>
      </c>
      <c r="HBM576" s="18" t="s">
        <v>53</v>
      </c>
      <c r="HBN576" s="18" t="s">
        <v>53</v>
      </c>
      <c r="HBO576" s="18" t="s">
        <v>53</v>
      </c>
      <c r="HBP576" s="18" t="s">
        <v>53</v>
      </c>
      <c r="HBQ576" s="18" t="s">
        <v>53</v>
      </c>
      <c r="HBR576" s="18" t="s">
        <v>53</v>
      </c>
      <c r="HBS576" s="18" t="s">
        <v>53</v>
      </c>
      <c r="HBT576" s="18" t="s">
        <v>53</v>
      </c>
      <c r="HBU576" s="18" t="s">
        <v>53</v>
      </c>
      <c r="HBV576" s="18" t="s">
        <v>53</v>
      </c>
      <c r="HBW576" s="18" t="s">
        <v>53</v>
      </c>
      <c r="HBX576" s="18" t="s">
        <v>53</v>
      </c>
      <c r="HBY576" s="18" t="s">
        <v>53</v>
      </c>
      <c r="HBZ576" s="18" t="s">
        <v>53</v>
      </c>
      <c r="HCA576" s="18" t="s">
        <v>53</v>
      </c>
      <c r="HCB576" s="18" t="s">
        <v>53</v>
      </c>
      <c r="HCC576" s="18" t="s">
        <v>53</v>
      </c>
      <c r="HCD576" s="18" t="s">
        <v>53</v>
      </c>
      <c r="HCE576" s="18" t="s">
        <v>53</v>
      </c>
      <c r="HCF576" s="18" t="s">
        <v>53</v>
      </c>
      <c r="HCG576" s="18" t="s">
        <v>53</v>
      </c>
      <c r="HCH576" s="18" t="s">
        <v>53</v>
      </c>
      <c r="HCI576" s="18" t="s">
        <v>53</v>
      </c>
      <c r="HCJ576" s="18" t="s">
        <v>53</v>
      </c>
      <c r="HCK576" s="18" t="s">
        <v>53</v>
      </c>
      <c r="HCL576" s="18" t="s">
        <v>53</v>
      </c>
      <c r="HCM576" s="18" t="s">
        <v>53</v>
      </c>
      <c r="HCN576" s="18" t="s">
        <v>53</v>
      </c>
      <c r="HCO576" s="18" t="s">
        <v>53</v>
      </c>
      <c r="HCP576" s="18" t="s">
        <v>53</v>
      </c>
      <c r="HCQ576" s="18" t="s">
        <v>53</v>
      </c>
      <c r="HCR576" s="18" t="s">
        <v>53</v>
      </c>
      <c r="HCS576" s="18" t="s">
        <v>53</v>
      </c>
      <c r="HCT576" s="18" t="s">
        <v>53</v>
      </c>
      <c r="HCU576" s="18" t="s">
        <v>53</v>
      </c>
      <c r="HCV576" s="18" t="s">
        <v>53</v>
      </c>
      <c r="HCW576" s="18" t="s">
        <v>53</v>
      </c>
      <c r="HCX576" s="18" t="s">
        <v>53</v>
      </c>
      <c r="HCY576" s="18" t="s">
        <v>53</v>
      </c>
      <c r="HCZ576" s="18" t="s">
        <v>53</v>
      </c>
      <c r="HDA576" s="18" t="s">
        <v>53</v>
      </c>
      <c r="HDB576" s="18" t="s">
        <v>53</v>
      </c>
      <c r="HDC576" s="18" t="s">
        <v>53</v>
      </c>
      <c r="HDD576" s="18" t="s">
        <v>53</v>
      </c>
      <c r="HDE576" s="18" t="s">
        <v>53</v>
      </c>
      <c r="HDF576" s="18" t="s">
        <v>53</v>
      </c>
      <c r="HDG576" s="18" t="s">
        <v>53</v>
      </c>
      <c r="HDH576" s="18" t="s">
        <v>53</v>
      </c>
      <c r="HDI576" s="18" t="s">
        <v>53</v>
      </c>
      <c r="HDJ576" s="18" t="s">
        <v>53</v>
      </c>
      <c r="HDK576" s="18" t="s">
        <v>53</v>
      </c>
      <c r="HDL576" s="18" t="s">
        <v>53</v>
      </c>
      <c r="HDM576" s="18" t="s">
        <v>53</v>
      </c>
      <c r="HDN576" s="18" t="s">
        <v>53</v>
      </c>
      <c r="HDO576" s="18" t="s">
        <v>53</v>
      </c>
      <c r="HDP576" s="18" t="s">
        <v>53</v>
      </c>
      <c r="HDQ576" s="18" t="s">
        <v>53</v>
      </c>
      <c r="HDR576" s="18" t="s">
        <v>53</v>
      </c>
      <c r="HDS576" s="18" t="s">
        <v>53</v>
      </c>
      <c r="HDT576" s="18" t="s">
        <v>53</v>
      </c>
      <c r="HDU576" s="18" t="s">
        <v>53</v>
      </c>
      <c r="HDV576" s="18" t="s">
        <v>53</v>
      </c>
      <c r="HDW576" s="18" t="s">
        <v>53</v>
      </c>
      <c r="HDX576" s="18" t="s">
        <v>53</v>
      </c>
      <c r="HDY576" s="18" t="s">
        <v>53</v>
      </c>
      <c r="HDZ576" s="18" t="s">
        <v>53</v>
      </c>
      <c r="HEA576" s="18" t="s">
        <v>53</v>
      </c>
      <c r="HEB576" s="18" t="s">
        <v>53</v>
      </c>
      <c r="HEC576" s="18" t="s">
        <v>53</v>
      </c>
      <c r="HED576" s="18" t="s">
        <v>53</v>
      </c>
      <c r="HEE576" s="18" t="s">
        <v>53</v>
      </c>
      <c r="HEF576" s="18" t="s">
        <v>53</v>
      </c>
      <c r="HEG576" s="18" t="s">
        <v>53</v>
      </c>
      <c r="HEH576" s="18" t="s">
        <v>53</v>
      </c>
      <c r="HEI576" s="18" t="s">
        <v>53</v>
      </c>
      <c r="HEJ576" s="18" t="s">
        <v>53</v>
      </c>
      <c r="HEK576" s="18" t="s">
        <v>53</v>
      </c>
      <c r="HEL576" s="18" t="s">
        <v>53</v>
      </c>
      <c r="HEM576" s="18" t="s">
        <v>53</v>
      </c>
      <c r="HEN576" s="18" t="s">
        <v>53</v>
      </c>
      <c r="HEO576" s="18" t="s">
        <v>53</v>
      </c>
      <c r="HEP576" s="18" t="s">
        <v>53</v>
      </c>
      <c r="HEQ576" s="18" t="s">
        <v>53</v>
      </c>
      <c r="HER576" s="18" t="s">
        <v>53</v>
      </c>
      <c r="HES576" s="18" t="s">
        <v>53</v>
      </c>
      <c r="HET576" s="18" t="s">
        <v>53</v>
      </c>
      <c r="HEU576" s="18" t="s">
        <v>53</v>
      </c>
      <c r="HEV576" s="18" t="s">
        <v>53</v>
      </c>
      <c r="HEW576" s="18" t="s">
        <v>53</v>
      </c>
      <c r="HEX576" s="18" t="s">
        <v>53</v>
      </c>
      <c r="HEY576" s="18" t="s">
        <v>53</v>
      </c>
      <c r="HEZ576" s="18" t="s">
        <v>53</v>
      </c>
      <c r="HFA576" s="18" t="s">
        <v>53</v>
      </c>
      <c r="HFB576" s="18" t="s">
        <v>53</v>
      </c>
      <c r="HFC576" s="18" t="s">
        <v>53</v>
      </c>
      <c r="HFD576" s="18" t="s">
        <v>53</v>
      </c>
      <c r="HFE576" s="18" t="s">
        <v>53</v>
      </c>
      <c r="HFF576" s="18" t="s">
        <v>53</v>
      </c>
      <c r="HFG576" s="18" t="s">
        <v>53</v>
      </c>
      <c r="HFH576" s="18" t="s">
        <v>53</v>
      </c>
      <c r="HFI576" s="18" t="s">
        <v>53</v>
      </c>
      <c r="HFJ576" s="18" t="s">
        <v>53</v>
      </c>
      <c r="HFK576" s="18" t="s">
        <v>53</v>
      </c>
      <c r="HFL576" s="18" t="s">
        <v>53</v>
      </c>
      <c r="HFM576" s="18" t="s">
        <v>53</v>
      </c>
      <c r="HFN576" s="18" t="s">
        <v>53</v>
      </c>
      <c r="HFO576" s="18" t="s">
        <v>53</v>
      </c>
      <c r="HFP576" s="18" t="s">
        <v>53</v>
      </c>
      <c r="HFQ576" s="18" t="s">
        <v>53</v>
      </c>
      <c r="HFR576" s="18" t="s">
        <v>53</v>
      </c>
      <c r="HFS576" s="18" t="s">
        <v>53</v>
      </c>
      <c r="HFT576" s="18" t="s">
        <v>53</v>
      </c>
      <c r="HFU576" s="18" t="s">
        <v>53</v>
      </c>
      <c r="HFV576" s="18" t="s">
        <v>53</v>
      </c>
      <c r="HFW576" s="18" t="s">
        <v>53</v>
      </c>
      <c r="HFX576" s="18" t="s">
        <v>53</v>
      </c>
      <c r="HFY576" s="18" t="s">
        <v>53</v>
      </c>
      <c r="HFZ576" s="18" t="s">
        <v>53</v>
      </c>
      <c r="HGA576" s="18" t="s">
        <v>53</v>
      </c>
      <c r="HGB576" s="18" t="s">
        <v>53</v>
      </c>
      <c r="HGC576" s="18" t="s">
        <v>53</v>
      </c>
      <c r="HGD576" s="18" t="s">
        <v>53</v>
      </c>
      <c r="HGE576" s="18" t="s">
        <v>53</v>
      </c>
      <c r="HGF576" s="18" t="s">
        <v>53</v>
      </c>
      <c r="HGG576" s="18" t="s">
        <v>53</v>
      </c>
      <c r="HGH576" s="18" t="s">
        <v>53</v>
      </c>
      <c r="HGI576" s="18" t="s">
        <v>53</v>
      </c>
      <c r="HGJ576" s="18" t="s">
        <v>53</v>
      </c>
      <c r="HGK576" s="18" t="s">
        <v>53</v>
      </c>
      <c r="HGL576" s="18" t="s">
        <v>53</v>
      </c>
      <c r="HGM576" s="18" t="s">
        <v>53</v>
      </c>
      <c r="HGN576" s="18" t="s">
        <v>53</v>
      </c>
      <c r="HGO576" s="18" t="s">
        <v>53</v>
      </c>
      <c r="HGP576" s="18" t="s">
        <v>53</v>
      </c>
      <c r="HGQ576" s="18" t="s">
        <v>53</v>
      </c>
      <c r="HGR576" s="18" t="s">
        <v>53</v>
      </c>
      <c r="HGS576" s="18" t="s">
        <v>53</v>
      </c>
      <c r="HGT576" s="18" t="s">
        <v>53</v>
      </c>
      <c r="HGU576" s="18" t="s">
        <v>53</v>
      </c>
      <c r="HGV576" s="18" t="s">
        <v>53</v>
      </c>
      <c r="HGW576" s="18" t="s">
        <v>53</v>
      </c>
      <c r="HGX576" s="18" t="s">
        <v>53</v>
      </c>
      <c r="HGY576" s="18" t="s">
        <v>53</v>
      </c>
      <c r="HGZ576" s="18" t="s">
        <v>53</v>
      </c>
      <c r="HHA576" s="18" t="s">
        <v>53</v>
      </c>
      <c r="HHB576" s="18" t="s">
        <v>53</v>
      </c>
      <c r="HHC576" s="18" t="s">
        <v>53</v>
      </c>
      <c r="HHD576" s="18" t="s">
        <v>53</v>
      </c>
      <c r="HHE576" s="18" t="s">
        <v>53</v>
      </c>
      <c r="HHF576" s="18" t="s">
        <v>53</v>
      </c>
      <c r="HHG576" s="18" t="s">
        <v>53</v>
      </c>
      <c r="HHH576" s="18" t="s">
        <v>53</v>
      </c>
      <c r="HHI576" s="18" t="s">
        <v>53</v>
      </c>
      <c r="HHJ576" s="18" t="s">
        <v>53</v>
      </c>
      <c r="HHK576" s="18" t="s">
        <v>53</v>
      </c>
      <c r="HHL576" s="18" t="s">
        <v>53</v>
      </c>
      <c r="HHM576" s="18" t="s">
        <v>53</v>
      </c>
      <c r="HHN576" s="18" t="s">
        <v>53</v>
      </c>
      <c r="HHO576" s="18" t="s">
        <v>53</v>
      </c>
      <c r="HHP576" s="18" t="s">
        <v>53</v>
      </c>
      <c r="HHQ576" s="18" t="s">
        <v>53</v>
      </c>
      <c r="HHR576" s="18" t="s">
        <v>53</v>
      </c>
      <c r="HHS576" s="18" t="s">
        <v>53</v>
      </c>
      <c r="HHT576" s="18" t="s">
        <v>53</v>
      </c>
      <c r="HHU576" s="18" t="s">
        <v>53</v>
      </c>
      <c r="HHV576" s="18" t="s">
        <v>53</v>
      </c>
      <c r="HHW576" s="18" t="s">
        <v>53</v>
      </c>
      <c r="HHX576" s="18" t="s">
        <v>53</v>
      </c>
      <c r="HHY576" s="18" t="s">
        <v>53</v>
      </c>
      <c r="HHZ576" s="18" t="s">
        <v>53</v>
      </c>
      <c r="HIA576" s="18" t="s">
        <v>53</v>
      </c>
      <c r="HIB576" s="18" t="s">
        <v>53</v>
      </c>
      <c r="HIC576" s="18" t="s">
        <v>53</v>
      </c>
      <c r="HID576" s="18" t="s">
        <v>53</v>
      </c>
      <c r="HIE576" s="18" t="s">
        <v>53</v>
      </c>
      <c r="HIF576" s="18" t="s">
        <v>53</v>
      </c>
      <c r="HIG576" s="18" t="s">
        <v>53</v>
      </c>
      <c r="HIH576" s="18" t="s">
        <v>53</v>
      </c>
      <c r="HII576" s="18" t="s">
        <v>53</v>
      </c>
      <c r="HIJ576" s="18" t="s">
        <v>53</v>
      </c>
      <c r="HIK576" s="18" t="s">
        <v>53</v>
      </c>
      <c r="HIL576" s="18" t="s">
        <v>53</v>
      </c>
      <c r="HIM576" s="18" t="s">
        <v>53</v>
      </c>
      <c r="HIN576" s="18" t="s">
        <v>53</v>
      </c>
      <c r="HIO576" s="18" t="s">
        <v>53</v>
      </c>
      <c r="HIP576" s="18" t="s">
        <v>53</v>
      </c>
      <c r="HIQ576" s="18" t="s">
        <v>53</v>
      </c>
      <c r="HIR576" s="18" t="s">
        <v>53</v>
      </c>
      <c r="HIS576" s="18" t="s">
        <v>53</v>
      </c>
      <c r="HIT576" s="18" t="s">
        <v>53</v>
      </c>
      <c r="HIU576" s="18" t="s">
        <v>53</v>
      </c>
      <c r="HIV576" s="18" t="s">
        <v>53</v>
      </c>
      <c r="HIW576" s="18" t="s">
        <v>53</v>
      </c>
      <c r="HIX576" s="18" t="s">
        <v>53</v>
      </c>
      <c r="HIY576" s="18" t="s">
        <v>53</v>
      </c>
      <c r="HIZ576" s="18" t="s">
        <v>53</v>
      </c>
      <c r="HJA576" s="18" t="s">
        <v>53</v>
      </c>
      <c r="HJB576" s="18" t="s">
        <v>53</v>
      </c>
      <c r="HJC576" s="18" t="s">
        <v>53</v>
      </c>
      <c r="HJD576" s="18" t="s">
        <v>53</v>
      </c>
      <c r="HJE576" s="18" t="s">
        <v>53</v>
      </c>
      <c r="HJF576" s="18" t="s">
        <v>53</v>
      </c>
      <c r="HJG576" s="18" t="s">
        <v>53</v>
      </c>
      <c r="HJH576" s="18" t="s">
        <v>53</v>
      </c>
      <c r="HJI576" s="18" t="s">
        <v>53</v>
      </c>
      <c r="HJJ576" s="18" t="s">
        <v>53</v>
      </c>
      <c r="HJK576" s="18" t="s">
        <v>53</v>
      </c>
      <c r="HJL576" s="18" t="s">
        <v>53</v>
      </c>
      <c r="HJM576" s="18" t="s">
        <v>53</v>
      </c>
      <c r="HJN576" s="18" t="s">
        <v>53</v>
      </c>
      <c r="HJO576" s="18" t="s">
        <v>53</v>
      </c>
      <c r="HJP576" s="18" t="s">
        <v>53</v>
      </c>
      <c r="HJQ576" s="18" t="s">
        <v>53</v>
      </c>
      <c r="HJR576" s="18" t="s">
        <v>53</v>
      </c>
      <c r="HJS576" s="18" t="s">
        <v>53</v>
      </c>
      <c r="HJT576" s="18" t="s">
        <v>53</v>
      </c>
      <c r="HJU576" s="18" t="s">
        <v>53</v>
      </c>
      <c r="HJV576" s="18" t="s">
        <v>53</v>
      </c>
      <c r="HJW576" s="18" t="s">
        <v>53</v>
      </c>
      <c r="HJX576" s="18" t="s">
        <v>53</v>
      </c>
      <c r="HJY576" s="18" t="s">
        <v>53</v>
      </c>
      <c r="HJZ576" s="18" t="s">
        <v>53</v>
      </c>
      <c r="HKA576" s="18" t="s">
        <v>53</v>
      </c>
      <c r="HKB576" s="18" t="s">
        <v>53</v>
      </c>
      <c r="HKC576" s="18" t="s">
        <v>53</v>
      </c>
      <c r="HKD576" s="18" t="s">
        <v>53</v>
      </c>
      <c r="HKE576" s="18" t="s">
        <v>53</v>
      </c>
      <c r="HKF576" s="18" t="s">
        <v>53</v>
      </c>
      <c r="HKG576" s="18" t="s">
        <v>53</v>
      </c>
      <c r="HKH576" s="18" t="s">
        <v>53</v>
      </c>
      <c r="HKI576" s="18" t="s">
        <v>53</v>
      </c>
      <c r="HKJ576" s="18" t="s">
        <v>53</v>
      </c>
      <c r="HKK576" s="18" t="s">
        <v>53</v>
      </c>
      <c r="HKL576" s="18" t="s">
        <v>53</v>
      </c>
      <c r="HKM576" s="18" t="s">
        <v>53</v>
      </c>
      <c r="HKN576" s="18" t="s">
        <v>53</v>
      </c>
      <c r="HKO576" s="18" t="s">
        <v>53</v>
      </c>
      <c r="HKP576" s="18" t="s">
        <v>53</v>
      </c>
      <c r="HKQ576" s="18" t="s">
        <v>53</v>
      </c>
      <c r="HKR576" s="18" t="s">
        <v>53</v>
      </c>
      <c r="HKS576" s="18" t="s">
        <v>53</v>
      </c>
      <c r="HKT576" s="18" t="s">
        <v>53</v>
      </c>
      <c r="HKU576" s="18" t="s">
        <v>53</v>
      </c>
      <c r="HKV576" s="18" t="s">
        <v>53</v>
      </c>
      <c r="HKW576" s="18" t="s">
        <v>53</v>
      </c>
      <c r="HKX576" s="18" t="s">
        <v>53</v>
      </c>
      <c r="HKY576" s="18" t="s">
        <v>53</v>
      </c>
      <c r="HKZ576" s="18" t="s">
        <v>53</v>
      </c>
      <c r="HLA576" s="18" t="s">
        <v>53</v>
      </c>
      <c r="HLB576" s="18" t="s">
        <v>53</v>
      </c>
      <c r="HLC576" s="18" t="s">
        <v>53</v>
      </c>
      <c r="HLD576" s="18" t="s">
        <v>53</v>
      </c>
      <c r="HLE576" s="18" t="s">
        <v>53</v>
      </c>
      <c r="HLF576" s="18" t="s">
        <v>53</v>
      </c>
      <c r="HLG576" s="18" t="s">
        <v>53</v>
      </c>
      <c r="HLH576" s="18" t="s">
        <v>53</v>
      </c>
      <c r="HLI576" s="18" t="s">
        <v>53</v>
      </c>
      <c r="HLJ576" s="18" t="s">
        <v>53</v>
      </c>
      <c r="HLK576" s="18" t="s">
        <v>53</v>
      </c>
      <c r="HLL576" s="18" t="s">
        <v>53</v>
      </c>
      <c r="HLM576" s="18" t="s">
        <v>53</v>
      </c>
      <c r="HLN576" s="18" t="s">
        <v>53</v>
      </c>
      <c r="HLO576" s="18" t="s">
        <v>53</v>
      </c>
      <c r="HLP576" s="18" t="s">
        <v>53</v>
      </c>
      <c r="HLQ576" s="18" t="s">
        <v>53</v>
      </c>
      <c r="HLR576" s="18" t="s">
        <v>53</v>
      </c>
      <c r="HLS576" s="18" t="s">
        <v>53</v>
      </c>
      <c r="HLT576" s="18" t="s">
        <v>53</v>
      </c>
      <c r="HLU576" s="18" t="s">
        <v>53</v>
      </c>
      <c r="HLV576" s="18" t="s">
        <v>53</v>
      </c>
      <c r="HLW576" s="18" t="s">
        <v>53</v>
      </c>
      <c r="HLX576" s="18" t="s">
        <v>53</v>
      </c>
      <c r="HLY576" s="18" t="s">
        <v>53</v>
      </c>
      <c r="HLZ576" s="18" t="s">
        <v>53</v>
      </c>
      <c r="HMA576" s="18" t="s">
        <v>53</v>
      </c>
      <c r="HMB576" s="18" t="s">
        <v>53</v>
      </c>
      <c r="HMC576" s="18" t="s">
        <v>53</v>
      </c>
      <c r="HMD576" s="18" t="s">
        <v>53</v>
      </c>
      <c r="HME576" s="18" t="s">
        <v>53</v>
      </c>
      <c r="HMF576" s="18" t="s">
        <v>53</v>
      </c>
      <c r="HMG576" s="18" t="s">
        <v>53</v>
      </c>
      <c r="HMH576" s="18" t="s">
        <v>53</v>
      </c>
      <c r="HMI576" s="18" t="s">
        <v>53</v>
      </c>
      <c r="HMJ576" s="18" t="s">
        <v>53</v>
      </c>
      <c r="HMK576" s="18" t="s">
        <v>53</v>
      </c>
      <c r="HML576" s="18" t="s">
        <v>53</v>
      </c>
      <c r="HMM576" s="18" t="s">
        <v>53</v>
      </c>
      <c r="HMN576" s="18" t="s">
        <v>53</v>
      </c>
      <c r="HMO576" s="18" t="s">
        <v>53</v>
      </c>
      <c r="HMP576" s="18" t="s">
        <v>53</v>
      </c>
      <c r="HMQ576" s="18" t="s">
        <v>53</v>
      </c>
      <c r="HMR576" s="18" t="s">
        <v>53</v>
      </c>
      <c r="HMS576" s="18" t="s">
        <v>53</v>
      </c>
      <c r="HMT576" s="18" t="s">
        <v>53</v>
      </c>
      <c r="HMU576" s="18" t="s">
        <v>53</v>
      </c>
      <c r="HMV576" s="18" t="s">
        <v>53</v>
      </c>
      <c r="HMW576" s="18" t="s">
        <v>53</v>
      </c>
      <c r="HMX576" s="18" t="s">
        <v>53</v>
      </c>
      <c r="HMY576" s="18" t="s">
        <v>53</v>
      </c>
      <c r="HMZ576" s="18" t="s">
        <v>53</v>
      </c>
      <c r="HNA576" s="18" t="s">
        <v>53</v>
      </c>
      <c r="HNB576" s="18" t="s">
        <v>53</v>
      </c>
      <c r="HNC576" s="18" t="s">
        <v>53</v>
      </c>
      <c r="HND576" s="18" t="s">
        <v>53</v>
      </c>
      <c r="HNE576" s="18" t="s">
        <v>53</v>
      </c>
      <c r="HNF576" s="18" t="s">
        <v>53</v>
      </c>
      <c r="HNG576" s="18" t="s">
        <v>53</v>
      </c>
      <c r="HNH576" s="18" t="s">
        <v>53</v>
      </c>
      <c r="HNI576" s="18" t="s">
        <v>53</v>
      </c>
      <c r="HNJ576" s="18" t="s">
        <v>53</v>
      </c>
      <c r="HNK576" s="18" t="s">
        <v>53</v>
      </c>
      <c r="HNL576" s="18" t="s">
        <v>53</v>
      </c>
      <c r="HNM576" s="18" t="s">
        <v>53</v>
      </c>
      <c r="HNN576" s="18" t="s">
        <v>53</v>
      </c>
      <c r="HNO576" s="18" t="s">
        <v>53</v>
      </c>
      <c r="HNP576" s="18" t="s">
        <v>53</v>
      </c>
      <c r="HNQ576" s="18" t="s">
        <v>53</v>
      </c>
      <c r="HNR576" s="18" t="s">
        <v>53</v>
      </c>
      <c r="HNS576" s="18" t="s">
        <v>53</v>
      </c>
      <c r="HNT576" s="18" t="s">
        <v>53</v>
      </c>
      <c r="HNU576" s="18" t="s">
        <v>53</v>
      </c>
      <c r="HNV576" s="18" t="s">
        <v>53</v>
      </c>
      <c r="HNW576" s="18" t="s">
        <v>53</v>
      </c>
      <c r="HNX576" s="18" t="s">
        <v>53</v>
      </c>
      <c r="HNY576" s="18" t="s">
        <v>53</v>
      </c>
      <c r="HNZ576" s="18" t="s">
        <v>53</v>
      </c>
      <c r="HOA576" s="18" t="s">
        <v>53</v>
      </c>
      <c r="HOB576" s="18" t="s">
        <v>53</v>
      </c>
      <c r="HOC576" s="18" t="s">
        <v>53</v>
      </c>
      <c r="HOD576" s="18" t="s">
        <v>53</v>
      </c>
      <c r="HOE576" s="18" t="s">
        <v>53</v>
      </c>
      <c r="HOF576" s="18" t="s">
        <v>53</v>
      </c>
      <c r="HOG576" s="18" t="s">
        <v>53</v>
      </c>
      <c r="HOH576" s="18" t="s">
        <v>53</v>
      </c>
      <c r="HOI576" s="18" t="s">
        <v>53</v>
      </c>
      <c r="HOJ576" s="18" t="s">
        <v>53</v>
      </c>
      <c r="HOK576" s="18" t="s">
        <v>53</v>
      </c>
      <c r="HOL576" s="18" t="s">
        <v>53</v>
      </c>
      <c r="HOM576" s="18" t="s">
        <v>53</v>
      </c>
      <c r="HON576" s="18" t="s">
        <v>53</v>
      </c>
      <c r="HOO576" s="18" t="s">
        <v>53</v>
      </c>
      <c r="HOP576" s="18" t="s">
        <v>53</v>
      </c>
      <c r="HOQ576" s="18" t="s">
        <v>53</v>
      </c>
      <c r="HOR576" s="18" t="s">
        <v>53</v>
      </c>
      <c r="HOS576" s="18" t="s">
        <v>53</v>
      </c>
      <c r="HOT576" s="18" t="s">
        <v>53</v>
      </c>
      <c r="HOU576" s="18" t="s">
        <v>53</v>
      </c>
      <c r="HOV576" s="18" t="s">
        <v>53</v>
      </c>
      <c r="HOW576" s="18" t="s">
        <v>53</v>
      </c>
      <c r="HOX576" s="18" t="s">
        <v>53</v>
      </c>
      <c r="HOY576" s="18" t="s">
        <v>53</v>
      </c>
      <c r="HOZ576" s="18" t="s">
        <v>53</v>
      </c>
      <c r="HPA576" s="18" t="s">
        <v>53</v>
      </c>
      <c r="HPB576" s="18" t="s">
        <v>53</v>
      </c>
      <c r="HPC576" s="18" t="s">
        <v>53</v>
      </c>
      <c r="HPD576" s="18" t="s">
        <v>53</v>
      </c>
      <c r="HPE576" s="18" t="s">
        <v>53</v>
      </c>
      <c r="HPF576" s="18" t="s">
        <v>53</v>
      </c>
      <c r="HPG576" s="18" t="s">
        <v>53</v>
      </c>
      <c r="HPH576" s="18" t="s">
        <v>53</v>
      </c>
      <c r="HPI576" s="18" t="s">
        <v>53</v>
      </c>
      <c r="HPJ576" s="18" t="s">
        <v>53</v>
      </c>
      <c r="HPK576" s="18" t="s">
        <v>53</v>
      </c>
      <c r="HPL576" s="18" t="s">
        <v>53</v>
      </c>
      <c r="HPM576" s="18" t="s">
        <v>53</v>
      </c>
      <c r="HPN576" s="18" t="s">
        <v>53</v>
      </c>
      <c r="HPO576" s="18" t="s">
        <v>53</v>
      </c>
      <c r="HPP576" s="18" t="s">
        <v>53</v>
      </c>
      <c r="HPQ576" s="18" t="s">
        <v>53</v>
      </c>
      <c r="HPR576" s="18" t="s">
        <v>53</v>
      </c>
      <c r="HPS576" s="18" t="s">
        <v>53</v>
      </c>
      <c r="HPT576" s="18" t="s">
        <v>53</v>
      </c>
      <c r="HPU576" s="18" t="s">
        <v>53</v>
      </c>
      <c r="HPV576" s="18" t="s">
        <v>53</v>
      </c>
      <c r="HPW576" s="18" t="s">
        <v>53</v>
      </c>
      <c r="HPX576" s="18" t="s">
        <v>53</v>
      </c>
      <c r="HPY576" s="18" t="s">
        <v>53</v>
      </c>
      <c r="HPZ576" s="18" t="s">
        <v>53</v>
      </c>
      <c r="HQA576" s="18" t="s">
        <v>53</v>
      </c>
      <c r="HQB576" s="18" t="s">
        <v>53</v>
      </c>
      <c r="HQC576" s="18" t="s">
        <v>53</v>
      </c>
      <c r="HQD576" s="18" t="s">
        <v>53</v>
      </c>
      <c r="HQE576" s="18" t="s">
        <v>53</v>
      </c>
      <c r="HQF576" s="18" t="s">
        <v>53</v>
      </c>
      <c r="HQG576" s="18" t="s">
        <v>53</v>
      </c>
      <c r="HQH576" s="18" t="s">
        <v>53</v>
      </c>
      <c r="HQI576" s="18" t="s">
        <v>53</v>
      </c>
      <c r="HQJ576" s="18" t="s">
        <v>53</v>
      </c>
      <c r="HQK576" s="18" t="s">
        <v>53</v>
      </c>
      <c r="HQL576" s="18" t="s">
        <v>53</v>
      </c>
      <c r="HQM576" s="18" t="s">
        <v>53</v>
      </c>
      <c r="HQN576" s="18" t="s">
        <v>53</v>
      </c>
      <c r="HQO576" s="18" t="s">
        <v>53</v>
      </c>
      <c r="HQP576" s="18" t="s">
        <v>53</v>
      </c>
      <c r="HQQ576" s="18" t="s">
        <v>53</v>
      </c>
      <c r="HQR576" s="18" t="s">
        <v>53</v>
      </c>
      <c r="HQS576" s="18" t="s">
        <v>53</v>
      </c>
      <c r="HQT576" s="18" t="s">
        <v>53</v>
      </c>
      <c r="HQU576" s="18" t="s">
        <v>53</v>
      </c>
      <c r="HQV576" s="18" t="s">
        <v>53</v>
      </c>
      <c r="HQW576" s="18" t="s">
        <v>53</v>
      </c>
      <c r="HQX576" s="18" t="s">
        <v>53</v>
      </c>
      <c r="HQY576" s="18" t="s">
        <v>53</v>
      </c>
      <c r="HQZ576" s="18" t="s">
        <v>53</v>
      </c>
      <c r="HRA576" s="18" t="s">
        <v>53</v>
      </c>
      <c r="HRB576" s="18" t="s">
        <v>53</v>
      </c>
      <c r="HRC576" s="18" t="s">
        <v>53</v>
      </c>
      <c r="HRD576" s="18" t="s">
        <v>53</v>
      </c>
      <c r="HRE576" s="18" t="s">
        <v>53</v>
      </c>
      <c r="HRF576" s="18" t="s">
        <v>53</v>
      </c>
      <c r="HRG576" s="18" t="s">
        <v>53</v>
      </c>
      <c r="HRH576" s="18" t="s">
        <v>53</v>
      </c>
      <c r="HRI576" s="18" t="s">
        <v>53</v>
      </c>
      <c r="HRJ576" s="18" t="s">
        <v>53</v>
      </c>
      <c r="HRK576" s="18" t="s">
        <v>53</v>
      </c>
      <c r="HRL576" s="18" t="s">
        <v>53</v>
      </c>
      <c r="HRM576" s="18" t="s">
        <v>53</v>
      </c>
      <c r="HRN576" s="18" t="s">
        <v>53</v>
      </c>
      <c r="HRO576" s="18" t="s">
        <v>53</v>
      </c>
      <c r="HRP576" s="18" t="s">
        <v>53</v>
      </c>
      <c r="HRQ576" s="18" t="s">
        <v>53</v>
      </c>
      <c r="HRR576" s="18" t="s">
        <v>53</v>
      </c>
      <c r="HRS576" s="18" t="s">
        <v>53</v>
      </c>
      <c r="HRT576" s="18" t="s">
        <v>53</v>
      </c>
      <c r="HRU576" s="18" t="s">
        <v>53</v>
      </c>
      <c r="HRV576" s="18" t="s">
        <v>53</v>
      </c>
      <c r="HRW576" s="18" t="s">
        <v>53</v>
      </c>
      <c r="HRX576" s="18" t="s">
        <v>53</v>
      </c>
      <c r="HRY576" s="18" t="s">
        <v>53</v>
      </c>
      <c r="HRZ576" s="18" t="s">
        <v>53</v>
      </c>
      <c r="HSA576" s="18" t="s">
        <v>53</v>
      </c>
      <c r="HSB576" s="18" t="s">
        <v>53</v>
      </c>
      <c r="HSC576" s="18" t="s">
        <v>53</v>
      </c>
      <c r="HSD576" s="18" t="s">
        <v>53</v>
      </c>
      <c r="HSE576" s="18" t="s">
        <v>53</v>
      </c>
      <c r="HSF576" s="18" t="s">
        <v>53</v>
      </c>
      <c r="HSG576" s="18" t="s">
        <v>53</v>
      </c>
      <c r="HSH576" s="18" t="s">
        <v>53</v>
      </c>
      <c r="HSI576" s="18" t="s">
        <v>53</v>
      </c>
      <c r="HSJ576" s="18" t="s">
        <v>53</v>
      </c>
      <c r="HSK576" s="18" t="s">
        <v>53</v>
      </c>
      <c r="HSL576" s="18" t="s">
        <v>53</v>
      </c>
      <c r="HSM576" s="18" t="s">
        <v>53</v>
      </c>
      <c r="HSN576" s="18" t="s">
        <v>53</v>
      </c>
      <c r="HSO576" s="18" t="s">
        <v>53</v>
      </c>
      <c r="HSP576" s="18" t="s">
        <v>53</v>
      </c>
      <c r="HSQ576" s="18" t="s">
        <v>53</v>
      </c>
      <c r="HSR576" s="18" t="s">
        <v>53</v>
      </c>
      <c r="HSS576" s="18" t="s">
        <v>53</v>
      </c>
      <c r="HST576" s="18" t="s">
        <v>53</v>
      </c>
      <c r="HSU576" s="18" t="s">
        <v>53</v>
      </c>
      <c r="HSV576" s="18" t="s">
        <v>53</v>
      </c>
      <c r="HSW576" s="18" t="s">
        <v>53</v>
      </c>
      <c r="HSX576" s="18" t="s">
        <v>53</v>
      </c>
      <c r="HSY576" s="18" t="s">
        <v>53</v>
      </c>
      <c r="HSZ576" s="18" t="s">
        <v>53</v>
      </c>
      <c r="HTA576" s="18" t="s">
        <v>53</v>
      </c>
      <c r="HTB576" s="18" t="s">
        <v>53</v>
      </c>
      <c r="HTC576" s="18" t="s">
        <v>53</v>
      </c>
      <c r="HTD576" s="18" t="s">
        <v>53</v>
      </c>
      <c r="HTE576" s="18" t="s">
        <v>53</v>
      </c>
      <c r="HTF576" s="18" t="s">
        <v>53</v>
      </c>
      <c r="HTG576" s="18" t="s">
        <v>53</v>
      </c>
      <c r="HTH576" s="18" t="s">
        <v>53</v>
      </c>
      <c r="HTI576" s="18" t="s">
        <v>53</v>
      </c>
      <c r="HTJ576" s="18" t="s">
        <v>53</v>
      </c>
      <c r="HTK576" s="18" t="s">
        <v>53</v>
      </c>
      <c r="HTL576" s="18" t="s">
        <v>53</v>
      </c>
      <c r="HTM576" s="18" t="s">
        <v>53</v>
      </c>
      <c r="HTN576" s="18" t="s">
        <v>53</v>
      </c>
      <c r="HTO576" s="18" t="s">
        <v>53</v>
      </c>
      <c r="HTP576" s="18" t="s">
        <v>53</v>
      </c>
      <c r="HTQ576" s="18" t="s">
        <v>53</v>
      </c>
      <c r="HTR576" s="18" t="s">
        <v>53</v>
      </c>
      <c r="HTS576" s="18" t="s">
        <v>53</v>
      </c>
      <c r="HTT576" s="18" t="s">
        <v>53</v>
      </c>
      <c r="HTU576" s="18" t="s">
        <v>53</v>
      </c>
      <c r="HTV576" s="18" t="s">
        <v>53</v>
      </c>
      <c r="HTW576" s="18" t="s">
        <v>53</v>
      </c>
      <c r="HTX576" s="18" t="s">
        <v>53</v>
      </c>
      <c r="HTY576" s="18" t="s">
        <v>53</v>
      </c>
      <c r="HTZ576" s="18" t="s">
        <v>53</v>
      </c>
      <c r="HUA576" s="18" t="s">
        <v>53</v>
      </c>
      <c r="HUB576" s="18" t="s">
        <v>53</v>
      </c>
      <c r="HUC576" s="18" t="s">
        <v>53</v>
      </c>
      <c r="HUD576" s="18" t="s">
        <v>53</v>
      </c>
      <c r="HUE576" s="18" t="s">
        <v>53</v>
      </c>
      <c r="HUF576" s="18" t="s">
        <v>53</v>
      </c>
      <c r="HUG576" s="18" t="s">
        <v>53</v>
      </c>
      <c r="HUH576" s="18" t="s">
        <v>53</v>
      </c>
      <c r="HUI576" s="18" t="s">
        <v>53</v>
      </c>
      <c r="HUJ576" s="18" t="s">
        <v>53</v>
      </c>
      <c r="HUK576" s="18" t="s">
        <v>53</v>
      </c>
      <c r="HUL576" s="18" t="s">
        <v>53</v>
      </c>
      <c r="HUM576" s="18" t="s">
        <v>53</v>
      </c>
      <c r="HUN576" s="18" t="s">
        <v>53</v>
      </c>
      <c r="HUO576" s="18" t="s">
        <v>53</v>
      </c>
      <c r="HUP576" s="18" t="s">
        <v>53</v>
      </c>
      <c r="HUQ576" s="18" t="s">
        <v>53</v>
      </c>
      <c r="HUR576" s="18" t="s">
        <v>53</v>
      </c>
      <c r="HUS576" s="18" t="s">
        <v>53</v>
      </c>
      <c r="HUT576" s="18" t="s">
        <v>53</v>
      </c>
      <c r="HUU576" s="18" t="s">
        <v>53</v>
      </c>
      <c r="HUV576" s="18" t="s">
        <v>53</v>
      </c>
      <c r="HUW576" s="18" t="s">
        <v>53</v>
      </c>
      <c r="HUX576" s="18" t="s">
        <v>53</v>
      </c>
      <c r="HUY576" s="18" t="s">
        <v>53</v>
      </c>
      <c r="HUZ576" s="18" t="s">
        <v>53</v>
      </c>
      <c r="HVA576" s="18" t="s">
        <v>53</v>
      </c>
      <c r="HVB576" s="18" t="s">
        <v>53</v>
      </c>
      <c r="HVC576" s="18" t="s">
        <v>53</v>
      </c>
      <c r="HVD576" s="18" t="s">
        <v>53</v>
      </c>
      <c r="HVE576" s="18" t="s">
        <v>53</v>
      </c>
      <c r="HVF576" s="18" t="s">
        <v>53</v>
      </c>
      <c r="HVG576" s="18" t="s">
        <v>53</v>
      </c>
      <c r="HVH576" s="18" t="s">
        <v>53</v>
      </c>
      <c r="HVI576" s="18" t="s">
        <v>53</v>
      </c>
      <c r="HVJ576" s="18" t="s">
        <v>53</v>
      </c>
      <c r="HVK576" s="18" t="s">
        <v>53</v>
      </c>
      <c r="HVL576" s="18" t="s">
        <v>53</v>
      </c>
      <c r="HVM576" s="18" t="s">
        <v>53</v>
      </c>
      <c r="HVN576" s="18" t="s">
        <v>53</v>
      </c>
      <c r="HVO576" s="18" t="s">
        <v>53</v>
      </c>
      <c r="HVP576" s="18" t="s">
        <v>53</v>
      </c>
      <c r="HVQ576" s="18" t="s">
        <v>53</v>
      </c>
      <c r="HVR576" s="18" t="s">
        <v>53</v>
      </c>
      <c r="HVS576" s="18" t="s">
        <v>53</v>
      </c>
      <c r="HVT576" s="18" t="s">
        <v>53</v>
      </c>
      <c r="HVU576" s="18" t="s">
        <v>53</v>
      </c>
      <c r="HVV576" s="18" t="s">
        <v>53</v>
      </c>
      <c r="HVW576" s="18" t="s">
        <v>53</v>
      </c>
      <c r="HVX576" s="18" t="s">
        <v>53</v>
      </c>
      <c r="HVY576" s="18" t="s">
        <v>53</v>
      </c>
      <c r="HVZ576" s="18" t="s">
        <v>53</v>
      </c>
      <c r="HWA576" s="18" t="s">
        <v>53</v>
      </c>
      <c r="HWB576" s="18" t="s">
        <v>53</v>
      </c>
      <c r="HWC576" s="18" t="s">
        <v>53</v>
      </c>
      <c r="HWD576" s="18" t="s">
        <v>53</v>
      </c>
      <c r="HWE576" s="18" t="s">
        <v>53</v>
      </c>
      <c r="HWF576" s="18" t="s">
        <v>53</v>
      </c>
      <c r="HWG576" s="18" t="s">
        <v>53</v>
      </c>
      <c r="HWH576" s="18" t="s">
        <v>53</v>
      </c>
      <c r="HWI576" s="18" t="s">
        <v>53</v>
      </c>
      <c r="HWJ576" s="18" t="s">
        <v>53</v>
      </c>
      <c r="HWK576" s="18" t="s">
        <v>53</v>
      </c>
      <c r="HWL576" s="18" t="s">
        <v>53</v>
      </c>
      <c r="HWM576" s="18" t="s">
        <v>53</v>
      </c>
      <c r="HWN576" s="18" t="s">
        <v>53</v>
      </c>
      <c r="HWO576" s="18" t="s">
        <v>53</v>
      </c>
      <c r="HWP576" s="18" t="s">
        <v>53</v>
      </c>
      <c r="HWQ576" s="18" t="s">
        <v>53</v>
      </c>
      <c r="HWR576" s="18" t="s">
        <v>53</v>
      </c>
      <c r="HWS576" s="18" t="s">
        <v>53</v>
      </c>
      <c r="HWT576" s="18" t="s">
        <v>53</v>
      </c>
      <c r="HWU576" s="18" t="s">
        <v>53</v>
      </c>
      <c r="HWV576" s="18" t="s">
        <v>53</v>
      </c>
      <c r="HWW576" s="18" t="s">
        <v>53</v>
      </c>
      <c r="HWX576" s="18" t="s">
        <v>53</v>
      </c>
      <c r="HWY576" s="18" t="s">
        <v>53</v>
      </c>
      <c r="HWZ576" s="18" t="s">
        <v>53</v>
      </c>
      <c r="HXA576" s="18" t="s">
        <v>53</v>
      </c>
      <c r="HXB576" s="18" t="s">
        <v>53</v>
      </c>
      <c r="HXC576" s="18" t="s">
        <v>53</v>
      </c>
      <c r="HXD576" s="18" t="s">
        <v>53</v>
      </c>
      <c r="HXE576" s="18" t="s">
        <v>53</v>
      </c>
      <c r="HXF576" s="18" t="s">
        <v>53</v>
      </c>
      <c r="HXG576" s="18" t="s">
        <v>53</v>
      </c>
      <c r="HXH576" s="18" t="s">
        <v>53</v>
      </c>
      <c r="HXI576" s="18" t="s">
        <v>53</v>
      </c>
      <c r="HXJ576" s="18" t="s">
        <v>53</v>
      </c>
      <c r="HXK576" s="18" t="s">
        <v>53</v>
      </c>
      <c r="HXL576" s="18" t="s">
        <v>53</v>
      </c>
      <c r="HXM576" s="18" t="s">
        <v>53</v>
      </c>
      <c r="HXN576" s="18" t="s">
        <v>53</v>
      </c>
      <c r="HXO576" s="18" t="s">
        <v>53</v>
      </c>
      <c r="HXP576" s="18" t="s">
        <v>53</v>
      </c>
      <c r="HXQ576" s="18" t="s">
        <v>53</v>
      </c>
      <c r="HXR576" s="18" t="s">
        <v>53</v>
      </c>
      <c r="HXS576" s="18" t="s">
        <v>53</v>
      </c>
      <c r="HXT576" s="18" t="s">
        <v>53</v>
      </c>
      <c r="HXU576" s="18" t="s">
        <v>53</v>
      </c>
      <c r="HXV576" s="18" t="s">
        <v>53</v>
      </c>
      <c r="HXW576" s="18" t="s">
        <v>53</v>
      </c>
      <c r="HXX576" s="18" t="s">
        <v>53</v>
      </c>
      <c r="HXY576" s="18" t="s">
        <v>53</v>
      </c>
      <c r="HXZ576" s="18" t="s">
        <v>53</v>
      </c>
      <c r="HYA576" s="18" t="s">
        <v>53</v>
      </c>
      <c r="HYB576" s="18" t="s">
        <v>53</v>
      </c>
      <c r="HYC576" s="18" t="s">
        <v>53</v>
      </c>
      <c r="HYD576" s="18" t="s">
        <v>53</v>
      </c>
      <c r="HYE576" s="18" t="s">
        <v>53</v>
      </c>
      <c r="HYF576" s="18" t="s">
        <v>53</v>
      </c>
      <c r="HYG576" s="18" t="s">
        <v>53</v>
      </c>
      <c r="HYH576" s="18" t="s">
        <v>53</v>
      </c>
      <c r="HYI576" s="18" t="s">
        <v>53</v>
      </c>
      <c r="HYJ576" s="18" t="s">
        <v>53</v>
      </c>
      <c r="HYK576" s="18" t="s">
        <v>53</v>
      </c>
      <c r="HYL576" s="18" t="s">
        <v>53</v>
      </c>
      <c r="HYM576" s="18" t="s">
        <v>53</v>
      </c>
      <c r="HYN576" s="18" t="s">
        <v>53</v>
      </c>
      <c r="HYO576" s="18" t="s">
        <v>53</v>
      </c>
      <c r="HYP576" s="18" t="s">
        <v>53</v>
      </c>
      <c r="HYQ576" s="18" t="s">
        <v>53</v>
      </c>
      <c r="HYR576" s="18" t="s">
        <v>53</v>
      </c>
      <c r="HYS576" s="18" t="s">
        <v>53</v>
      </c>
      <c r="HYT576" s="18" t="s">
        <v>53</v>
      </c>
      <c r="HYU576" s="18" t="s">
        <v>53</v>
      </c>
      <c r="HYV576" s="18" t="s">
        <v>53</v>
      </c>
      <c r="HYW576" s="18" t="s">
        <v>53</v>
      </c>
      <c r="HYX576" s="18" t="s">
        <v>53</v>
      </c>
      <c r="HYY576" s="18" t="s">
        <v>53</v>
      </c>
      <c r="HYZ576" s="18" t="s">
        <v>53</v>
      </c>
      <c r="HZA576" s="18" t="s">
        <v>53</v>
      </c>
      <c r="HZB576" s="18" t="s">
        <v>53</v>
      </c>
      <c r="HZC576" s="18" t="s">
        <v>53</v>
      </c>
      <c r="HZD576" s="18" t="s">
        <v>53</v>
      </c>
      <c r="HZE576" s="18" t="s">
        <v>53</v>
      </c>
      <c r="HZF576" s="18" t="s">
        <v>53</v>
      </c>
      <c r="HZG576" s="18" t="s">
        <v>53</v>
      </c>
      <c r="HZH576" s="18" t="s">
        <v>53</v>
      </c>
      <c r="HZI576" s="18" t="s">
        <v>53</v>
      </c>
      <c r="HZJ576" s="18" t="s">
        <v>53</v>
      </c>
      <c r="HZK576" s="18" t="s">
        <v>53</v>
      </c>
      <c r="HZL576" s="18" t="s">
        <v>53</v>
      </c>
      <c r="HZM576" s="18" t="s">
        <v>53</v>
      </c>
      <c r="HZN576" s="18" t="s">
        <v>53</v>
      </c>
      <c r="HZO576" s="18" t="s">
        <v>53</v>
      </c>
      <c r="HZP576" s="18" t="s">
        <v>53</v>
      </c>
      <c r="HZQ576" s="18" t="s">
        <v>53</v>
      </c>
      <c r="HZR576" s="18" t="s">
        <v>53</v>
      </c>
      <c r="HZS576" s="18" t="s">
        <v>53</v>
      </c>
      <c r="HZT576" s="18" t="s">
        <v>53</v>
      </c>
      <c r="HZU576" s="18" t="s">
        <v>53</v>
      </c>
      <c r="HZV576" s="18" t="s">
        <v>53</v>
      </c>
      <c r="HZW576" s="18" t="s">
        <v>53</v>
      </c>
      <c r="HZX576" s="18" t="s">
        <v>53</v>
      </c>
      <c r="HZY576" s="18" t="s">
        <v>53</v>
      </c>
      <c r="HZZ576" s="18" t="s">
        <v>53</v>
      </c>
      <c r="IAA576" s="18" t="s">
        <v>53</v>
      </c>
      <c r="IAB576" s="18" t="s">
        <v>53</v>
      </c>
      <c r="IAC576" s="18" t="s">
        <v>53</v>
      </c>
      <c r="IAD576" s="18" t="s">
        <v>53</v>
      </c>
      <c r="IAE576" s="18" t="s">
        <v>53</v>
      </c>
      <c r="IAF576" s="18" t="s">
        <v>53</v>
      </c>
      <c r="IAG576" s="18" t="s">
        <v>53</v>
      </c>
      <c r="IAH576" s="18" t="s">
        <v>53</v>
      </c>
      <c r="IAI576" s="18" t="s">
        <v>53</v>
      </c>
      <c r="IAJ576" s="18" t="s">
        <v>53</v>
      </c>
      <c r="IAK576" s="18" t="s">
        <v>53</v>
      </c>
      <c r="IAL576" s="18" t="s">
        <v>53</v>
      </c>
      <c r="IAM576" s="18" t="s">
        <v>53</v>
      </c>
      <c r="IAN576" s="18" t="s">
        <v>53</v>
      </c>
      <c r="IAO576" s="18" t="s">
        <v>53</v>
      </c>
      <c r="IAP576" s="18" t="s">
        <v>53</v>
      </c>
      <c r="IAQ576" s="18" t="s">
        <v>53</v>
      </c>
      <c r="IAR576" s="18" t="s">
        <v>53</v>
      </c>
      <c r="IAS576" s="18" t="s">
        <v>53</v>
      </c>
      <c r="IAT576" s="18" t="s">
        <v>53</v>
      </c>
      <c r="IAU576" s="18" t="s">
        <v>53</v>
      </c>
      <c r="IAV576" s="18" t="s">
        <v>53</v>
      </c>
      <c r="IAW576" s="18" t="s">
        <v>53</v>
      </c>
      <c r="IAX576" s="18" t="s">
        <v>53</v>
      </c>
      <c r="IAY576" s="18" t="s">
        <v>53</v>
      </c>
      <c r="IAZ576" s="18" t="s">
        <v>53</v>
      </c>
      <c r="IBA576" s="18" t="s">
        <v>53</v>
      </c>
      <c r="IBB576" s="18" t="s">
        <v>53</v>
      </c>
      <c r="IBC576" s="18" t="s">
        <v>53</v>
      </c>
      <c r="IBD576" s="18" t="s">
        <v>53</v>
      </c>
      <c r="IBE576" s="18" t="s">
        <v>53</v>
      </c>
      <c r="IBF576" s="18" t="s">
        <v>53</v>
      </c>
      <c r="IBG576" s="18" t="s">
        <v>53</v>
      </c>
      <c r="IBH576" s="18" t="s">
        <v>53</v>
      </c>
      <c r="IBI576" s="18" t="s">
        <v>53</v>
      </c>
      <c r="IBJ576" s="18" t="s">
        <v>53</v>
      </c>
      <c r="IBK576" s="18" t="s">
        <v>53</v>
      </c>
      <c r="IBL576" s="18" t="s">
        <v>53</v>
      </c>
      <c r="IBM576" s="18" t="s">
        <v>53</v>
      </c>
      <c r="IBN576" s="18" t="s">
        <v>53</v>
      </c>
      <c r="IBO576" s="18" t="s">
        <v>53</v>
      </c>
      <c r="IBP576" s="18" t="s">
        <v>53</v>
      </c>
      <c r="IBQ576" s="18" t="s">
        <v>53</v>
      </c>
      <c r="IBR576" s="18" t="s">
        <v>53</v>
      </c>
      <c r="IBS576" s="18" t="s">
        <v>53</v>
      </c>
      <c r="IBT576" s="18" t="s">
        <v>53</v>
      </c>
      <c r="IBU576" s="18" t="s">
        <v>53</v>
      </c>
      <c r="IBV576" s="18" t="s">
        <v>53</v>
      </c>
      <c r="IBW576" s="18" t="s">
        <v>53</v>
      </c>
      <c r="IBX576" s="18" t="s">
        <v>53</v>
      </c>
      <c r="IBY576" s="18" t="s">
        <v>53</v>
      </c>
      <c r="IBZ576" s="18" t="s">
        <v>53</v>
      </c>
      <c r="ICA576" s="18" t="s">
        <v>53</v>
      </c>
      <c r="ICB576" s="18" t="s">
        <v>53</v>
      </c>
      <c r="ICC576" s="18" t="s">
        <v>53</v>
      </c>
      <c r="ICD576" s="18" t="s">
        <v>53</v>
      </c>
      <c r="ICE576" s="18" t="s">
        <v>53</v>
      </c>
      <c r="ICF576" s="18" t="s">
        <v>53</v>
      </c>
      <c r="ICG576" s="18" t="s">
        <v>53</v>
      </c>
      <c r="ICH576" s="18" t="s">
        <v>53</v>
      </c>
      <c r="ICI576" s="18" t="s">
        <v>53</v>
      </c>
      <c r="ICJ576" s="18" t="s">
        <v>53</v>
      </c>
      <c r="ICK576" s="18" t="s">
        <v>53</v>
      </c>
      <c r="ICL576" s="18" t="s">
        <v>53</v>
      </c>
      <c r="ICM576" s="18" t="s">
        <v>53</v>
      </c>
      <c r="ICN576" s="18" t="s">
        <v>53</v>
      </c>
      <c r="ICO576" s="18" t="s">
        <v>53</v>
      </c>
      <c r="ICP576" s="18" t="s">
        <v>53</v>
      </c>
      <c r="ICQ576" s="18" t="s">
        <v>53</v>
      </c>
      <c r="ICR576" s="18" t="s">
        <v>53</v>
      </c>
      <c r="ICS576" s="18" t="s">
        <v>53</v>
      </c>
      <c r="ICT576" s="18" t="s">
        <v>53</v>
      </c>
      <c r="ICU576" s="18" t="s">
        <v>53</v>
      </c>
      <c r="ICV576" s="18" t="s">
        <v>53</v>
      </c>
      <c r="ICW576" s="18" t="s">
        <v>53</v>
      </c>
      <c r="ICX576" s="18" t="s">
        <v>53</v>
      </c>
      <c r="ICY576" s="18" t="s">
        <v>53</v>
      </c>
      <c r="ICZ576" s="18" t="s">
        <v>53</v>
      </c>
      <c r="IDA576" s="18" t="s">
        <v>53</v>
      </c>
      <c r="IDB576" s="18" t="s">
        <v>53</v>
      </c>
      <c r="IDC576" s="18" t="s">
        <v>53</v>
      </c>
      <c r="IDD576" s="18" t="s">
        <v>53</v>
      </c>
      <c r="IDE576" s="18" t="s">
        <v>53</v>
      </c>
      <c r="IDF576" s="18" t="s">
        <v>53</v>
      </c>
      <c r="IDG576" s="18" t="s">
        <v>53</v>
      </c>
      <c r="IDH576" s="18" t="s">
        <v>53</v>
      </c>
      <c r="IDI576" s="18" t="s">
        <v>53</v>
      </c>
      <c r="IDJ576" s="18" t="s">
        <v>53</v>
      </c>
      <c r="IDK576" s="18" t="s">
        <v>53</v>
      </c>
      <c r="IDL576" s="18" t="s">
        <v>53</v>
      </c>
      <c r="IDM576" s="18" t="s">
        <v>53</v>
      </c>
      <c r="IDN576" s="18" t="s">
        <v>53</v>
      </c>
      <c r="IDO576" s="18" t="s">
        <v>53</v>
      </c>
      <c r="IDP576" s="18" t="s">
        <v>53</v>
      </c>
      <c r="IDQ576" s="18" t="s">
        <v>53</v>
      </c>
      <c r="IDR576" s="18" t="s">
        <v>53</v>
      </c>
      <c r="IDS576" s="18" t="s">
        <v>53</v>
      </c>
      <c r="IDT576" s="18" t="s">
        <v>53</v>
      </c>
      <c r="IDU576" s="18" t="s">
        <v>53</v>
      </c>
      <c r="IDV576" s="18" t="s">
        <v>53</v>
      </c>
      <c r="IDW576" s="18" t="s">
        <v>53</v>
      </c>
      <c r="IDX576" s="18" t="s">
        <v>53</v>
      </c>
      <c r="IDY576" s="18" t="s">
        <v>53</v>
      </c>
      <c r="IDZ576" s="18" t="s">
        <v>53</v>
      </c>
      <c r="IEA576" s="18" t="s">
        <v>53</v>
      </c>
      <c r="IEB576" s="18" t="s">
        <v>53</v>
      </c>
      <c r="IEC576" s="18" t="s">
        <v>53</v>
      </c>
      <c r="IED576" s="18" t="s">
        <v>53</v>
      </c>
      <c r="IEE576" s="18" t="s">
        <v>53</v>
      </c>
      <c r="IEF576" s="18" t="s">
        <v>53</v>
      </c>
      <c r="IEG576" s="18" t="s">
        <v>53</v>
      </c>
      <c r="IEH576" s="18" t="s">
        <v>53</v>
      </c>
      <c r="IEI576" s="18" t="s">
        <v>53</v>
      </c>
      <c r="IEJ576" s="18" t="s">
        <v>53</v>
      </c>
      <c r="IEK576" s="18" t="s">
        <v>53</v>
      </c>
      <c r="IEL576" s="18" t="s">
        <v>53</v>
      </c>
      <c r="IEM576" s="18" t="s">
        <v>53</v>
      </c>
      <c r="IEN576" s="18" t="s">
        <v>53</v>
      </c>
      <c r="IEO576" s="18" t="s">
        <v>53</v>
      </c>
      <c r="IEP576" s="18" t="s">
        <v>53</v>
      </c>
      <c r="IEQ576" s="18" t="s">
        <v>53</v>
      </c>
      <c r="IER576" s="18" t="s">
        <v>53</v>
      </c>
      <c r="IES576" s="18" t="s">
        <v>53</v>
      </c>
      <c r="IET576" s="18" t="s">
        <v>53</v>
      </c>
      <c r="IEU576" s="18" t="s">
        <v>53</v>
      </c>
      <c r="IEV576" s="18" t="s">
        <v>53</v>
      </c>
      <c r="IEW576" s="18" t="s">
        <v>53</v>
      </c>
      <c r="IEX576" s="18" t="s">
        <v>53</v>
      </c>
      <c r="IEY576" s="18" t="s">
        <v>53</v>
      </c>
      <c r="IEZ576" s="18" t="s">
        <v>53</v>
      </c>
      <c r="IFA576" s="18" t="s">
        <v>53</v>
      </c>
      <c r="IFB576" s="18" t="s">
        <v>53</v>
      </c>
      <c r="IFC576" s="18" t="s">
        <v>53</v>
      </c>
      <c r="IFD576" s="18" t="s">
        <v>53</v>
      </c>
      <c r="IFE576" s="18" t="s">
        <v>53</v>
      </c>
      <c r="IFF576" s="18" t="s">
        <v>53</v>
      </c>
      <c r="IFG576" s="18" t="s">
        <v>53</v>
      </c>
      <c r="IFH576" s="18" t="s">
        <v>53</v>
      </c>
      <c r="IFI576" s="18" t="s">
        <v>53</v>
      </c>
      <c r="IFJ576" s="18" t="s">
        <v>53</v>
      </c>
      <c r="IFK576" s="18" t="s">
        <v>53</v>
      </c>
      <c r="IFL576" s="18" t="s">
        <v>53</v>
      </c>
      <c r="IFM576" s="18" t="s">
        <v>53</v>
      </c>
      <c r="IFN576" s="18" t="s">
        <v>53</v>
      </c>
      <c r="IFO576" s="18" t="s">
        <v>53</v>
      </c>
      <c r="IFP576" s="18" t="s">
        <v>53</v>
      </c>
      <c r="IFQ576" s="18" t="s">
        <v>53</v>
      </c>
      <c r="IFR576" s="18" t="s">
        <v>53</v>
      </c>
      <c r="IFS576" s="18" t="s">
        <v>53</v>
      </c>
      <c r="IFT576" s="18" t="s">
        <v>53</v>
      </c>
      <c r="IFU576" s="18" t="s">
        <v>53</v>
      </c>
      <c r="IFV576" s="18" t="s">
        <v>53</v>
      </c>
      <c r="IFW576" s="18" t="s">
        <v>53</v>
      </c>
      <c r="IFX576" s="18" t="s">
        <v>53</v>
      </c>
      <c r="IFY576" s="18" t="s">
        <v>53</v>
      </c>
      <c r="IFZ576" s="18" t="s">
        <v>53</v>
      </c>
      <c r="IGA576" s="18" t="s">
        <v>53</v>
      </c>
      <c r="IGB576" s="18" t="s">
        <v>53</v>
      </c>
      <c r="IGC576" s="18" t="s">
        <v>53</v>
      </c>
      <c r="IGD576" s="18" t="s">
        <v>53</v>
      </c>
      <c r="IGE576" s="18" t="s">
        <v>53</v>
      </c>
      <c r="IGF576" s="18" t="s">
        <v>53</v>
      </c>
      <c r="IGG576" s="18" t="s">
        <v>53</v>
      </c>
      <c r="IGH576" s="18" t="s">
        <v>53</v>
      </c>
      <c r="IGI576" s="18" t="s">
        <v>53</v>
      </c>
      <c r="IGJ576" s="18" t="s">
        <v>53</v>
      </c>
      <c r="IGK576" s="18" t="s">
        <v>53</v>
      </c>
      <c r="IGL576" s="18" t="s">
        <v>53</v>
      </c>
      <c r="IGM576" s="18" t="s">
        <v>53</v>
      </c>
      <c r="IGN576" s="18" t="s">
        <v>53</v>
      </c>
      <c r="IGO576" s="18" t="s">
        <v>53</v>
      </c>
      <c r="IGP576" s="18" t="s">
        <v>53</v>
      </c>
      <c r="IGQ576" s="18" t="s">
        <v>53</v>
      </c>
      <c r="IGR576" s="18" t="s">
        <v>53</v>
      </c>
      <c r="IGS576" s="18" t="s">
        <v>53</v>
      </c>
      <c r="IGT576" s="18" t="s">
        <v>53</v>
      </c>
      <c r="IGU576" s="18" t="s">
        <v>53</v>
      </c>
      <c r="IGV576" s="18" t="s">
        <v>53</v>
      </c>
      <c r="IGW576" s="18" t="s">
        <v>53</v>
      </c>
      <c r="IGX576" s="18" t="s">
        <v>53</v>
      </c>
      <c r="IGY576" s="18" t="s">
        <v>53</v>
      </c>
      <c r="IGZ576" s="18" t="s">
        <v>53</v>
      </c>
      <c r="IHA576" s="18" t="s">
        <v>53</v>
      </c>
      <c r="IHB576" s="18" t="s">
        <v>53</v>
      </c>
      <c r="IHC576" s="18" t="s">
        <v>53</v>
      </c>
      <c r="IHD576" s="18" t="s">
        <v>53</v>
      </c>
      <c r="IHE576" s="18" t="s">
        <v>53</v>
      </c>
      <c r="IHF576" s="18" t="s">
        <v>53</v>
      </c>
      <c r="IHG576" s="18" t="s">
        <v>53</v>
      </c>
      <c r="IHH576" s="18" t="s">
        <v>53</v>
      </c>
      <c r="IHI576" s="18" t="s">
        <v>53</v>
      </c>
      <c r="IHJ576" s="18" t="s">
        <v>53</v>
      </c>
      <c r="IHK576" s="18" t="s">
        <v>53</v>
      </c>
      <c r="IHL576" s="18" t="s">
        <v>53</v>
      </c>
      <c r="IHM576" s="18" t="s">
        <v>53</v>
      </c>
      <c r="IHN576" s="18" t="s">
        <v>53</v>
      </c>
      <c r="IHO576" s="18" t="s">
        <v>53</v>
      </c>
      <c r="IHP576" s="18" t="s">
        <v>53</v>
      </c>
      <c r="IHQ576" s="18" t="s">
        <v>53</v>
      </c>
      <c r="IHR576" s="18" t="s">
        <v>53</v>
      </c>
      <c r="IHS576" s="18" t="s">
        <v>53</v>
      </c>
      <c r="IHT576" s="18" t="s">
        <v>53</v>
      </c>
      <c r="IHU576" s="18" t="s">
        <v>53</v>
      </c>
      <c r="IHV576" s="18" t="s">
        <v>53</v>
      </c>
      <c r="IHW576" s="18" t="s">
        <v>53</v>
      </c>
      <c r="IHX576" s="18" t="s">
        <v>53</v>
      </c>
      <c r="IHY576" s="18" t="s">
        <v>53</v>
      </c>
      <c r="IHZ576" s="18" t="s">
        <v>53</v>
      </c>
      <c r="IIA576" s="18" t="s">
        <v>53</v>
      </c>
      <c r="IIB576" s="18" t="s">
        <v>53</v>
      </c>
      <c r="IIC576" s="18" t="s">
        <v>53</v>
      </c>
      <c r="IID576" s="18" t="s">
        <v>53</v>
      </c>
      <c r="IIE576" s="18" t="s">
        <v>53</v>
      </c>
      <c r="IIF576" s="18" t="s">
        <v>53</v>
      </c>
      <c r="IIG576" s="18" t="s">
        <v>53</v>
      </c>
      <c r="IIH576" s="18" t="s">
        <v>53</v>
      </c>
      <c r="III576" s="18" t="s">
        <v>53</v>
      </c>
      <c r="IIJ576" s="18" t="s">
        <v>53</v>
      </c>
      <c r="IIK576" s="18" t="s">
        <v>53</v>
      </c>
      <c r="IIL576" s="18" t="s">
        <v>53</v>
      </c>
      <c r="IIM576" s="18" t="s">
        <v>53</v>
      </c>
      <c r="IIN576" s="18" t="s">
        <v>53</v>
      </c>
      <c r="IIO576" s="18" t="s">
        <v>53</v>
      </c>
      <c r="IIP576" s="18" t="s">
        <v>53</v>
      </c>
      <c r="IIQ576" s="18" t="s">
        <v>53</v>
      </c>
      <c r="IIR576" s="18" t="s">
        <v>53</v>
      </c>
      <c r="IIS576" s="18" t="s">
        <v>53</v>
      </c>
      <c r="IIT576" s="18" t="s">
        <v>53</v>
      </c>
      <c r="IIU576" s="18" t="s">
        <v>53</v>
      </c>
      <c r="IIV576" s="18" t="s">
        <v>53</v>
      </c>
      <c r="IIW576" s="18" t="s">
        <v>53</v>
      </c>
      <c r="IIX576" s="18" t="s">
        <v>53</v>
      </c>
      <c r="IIY576" s="18" t="s">
        <v>53</v>
      </c>
      <c r="IIZ576" s="18" t="s">
        <v>53</v>
      </c>
      <c r="IJA576" s="18" t="s">
        <v>53</v>
      </c>
      <c r="IJB576" s="18" t="s">
        <v>53</v>
      </c>
      <c r="IJC576" s="18" t="s">
        <v>53</v>
      </c>
      <c r="IJD576" s="18" t="s">
        <v>53</v>
      </c>
      <c r="IJE576" s="18" t="s">
        <v>53</v>
      </c>
      <c r="IJF576" s="18" t="s">
        <v>53</v>
      </c>
      <c r="IJG576" s="18" t="s">
        <v>53</v>
      </c>
      <c r="IJH576" s="18" t="s">
        <v>53</v>
      </c>
      <c r="IJI576" s="18" t="s">
        <v>53</v>
      </c>
      <c r="IJJ576" s="18" t="s">
        <v>53</v>
      </c>
      <c r="IJK576" s="18" t="s">
        <v>53</v>
      </c>
      <c r="IJL576" s="18" t="s">
        <v>53</v>
      </c>
      <c r="IJM576" s="18" t="s">
        <v>53</v>
      </c>
      <c r="IJN576" s="18" t="s">
        <v>53</v>
      </c>
      <c r="IJO576" s="18" t="s">
        <v>53</v>
      </c>
      <c r="IJP576" s="18" t="s">
        <v>53</v>
      </c>
      <c r="IJQ576" s="18" t="s">
        <v>53</v>
      </c>
      <c r="IJR576" s="18" t="s">
        <v>53</v>
      </c>
      <c r="IJS576" s="18" t="s">
        <v>53</v>
      </c>
      <c r="IJT576" s="18" t="s">
        <v>53</v>
      </c>
      <c r="IJU576" s="18" t="s">
        <v>53</v>
      </c>
      <c r="IJV576" s="18" t="s">
        <v>53</v>
      </c>
      <c r="IJW576" s="18" t="s">
        <v>53</v>
      </c>
      <c r="IJX576" s="18" t="s">
        <v>53</v>
      </c>
      <c r="IJY576" s="18" t="s">
        <v>53</v>
      </c>
      <c r="IJZ576" s="18" t="s">
        <v>53</v>
      </c>
      <c r="IKA576" s="18" t="s">
        <v>53</v>
      </c>
      <c r="IKB576" s="18" t="s">
        <v>53</v>
      </c>
      <c r="IKC576" s="18" t="s">
        <v>53</v>
      </c>
      <c r="IKD576" s="18" t="s">
        <v>53</v>
      </c>
      <c r="IKE576" s="18" t="s">
        <v>53</v>
      </c>
      <c r="IKF576" s="18" t="s">
        <v>53</v>
      </c>
      <c r="IKG576" s="18" t="s">
        <v>53</v>
      </c>
      <c r="IKH576" s="18" t="s">
        <v>53</v>
      </c>
      <c r="IKI576" s="18" t="s">
        <v>53</v>
      </c>
      <c r="IKJ576" s="18" t="s">
        <v>53</v>
      </c>
      <c r="IKK576" s="18" t="s">
        <v>53</v>
      </c>
      <c r="IKL576" s="18" t="s">
        <v>53</v>
      </c>
      <c r="IKM576" s="18" t="s">
        <v>53</v>
      </c>
      <c r="IKN576" s="18" t="s">
        <v>53</v>
      </c>
      <c r="IKO576" s="18" t="s">
        <v>53</v>
      </c>
      <c r="IKP576" s="18" t="s">
        <v>53</v>
      </c>
      <c r="IKQ576" s="18" t="s">
        <v>53</v>
      </c>
      <c r="IKR576" s="18" t="s">
        <v>53</v>
      </c>
      <c r="IKS576" s="18" t="s">
        <v>53</v>
      </c>
      <c r="IKT576" s="18" t="s">
        <v>53</v>
      </c>
      <c r="IKU576" s="18" t="s">
        <v>53</v>
      </c>
      <c r="IKV576" s="18" t="s">
        <v>53</v>
      </c>
      <c r="IKW576" s="18" t="s">
        <v>53</v>
      </c>
      <c r="IKX576" s="18" t="s">
        <v>53</v>
      </c>
      <c r="IKY576" s="18" t="s">
        <v>53</v>
      </c>
      <c r="IKZ576" s="18" t="s">
        <v>53</v>
      </c>
      <c r="ILA576" s="18" t="s">
        <v>53</v>
      </c>
      <c r="ILB576" s="18" t="s">
        <v>53</v>
      </c>
      <c r="ILC576" s="18" t="s">
        <v>53</v>
      </c>
      <c r="ILD576" s="18" t="s">
        <v>53</v>
      </c>
      <c r="ILE576" s="18" t="s">
        <v>53</v>
      </c>
      <c r="ILF576" s="18" t="s">
        <v>53</v>
      </c>
      <c r="ILG576" s="18" t="s">
        <v>53</v>
      </c>
      <c r="ILH576" s="18" t="s">
        <v>53</v>
      </c>
      <c r="ILI576" s="18" t="s">
        <v>53</v>
      </c>
      <c r="ILJ576" s="18" t="s">
        <v>53</v>
      </c>
      <c r="ILK576" s="18" t="s">
        <v>53</v>
      </c>
      <c r="ILL576" s="18" t="s">
        <v>53</v>
      </c>
      <c r="ILM576" s="18" t="s">
        <v>53</v>
      </c>
      <c r="ILN576" s="18" t="s">
        <v>53</v>
      </c>
      <c r="ILO576" s="18" t="s">
        <v>53</v>
      </c>
      <c r="ILP576" s="18" t="s">
        <v>53</v>
      </c>
      <c r="ILQ576" s="18" t="s">
        <v>53</v>
      </c>
      <c r="ILR576" s="18" t="s">
        <v>53</v>
      </c>
      <c r="ILS576" s="18" t="s">
        <v>53</v>
      </c>
      <c r="ILT576" s="18" t="s">
        <v>53</v>
      </c>
      <c r="ILU576" s="18" t="s">
        <v>53</v>
      </c>
      <c r="ILV576" s="18" t="s">
        <v>53</v>
      </c>
      <c r="ILW576" s="18" t="s">
        <v>53</v>
      </c>
      <c r="ILX576" s="18" t="s">
        <v>53</v>
      </c>
      <c r="ILY576" s="18" t="s">
        <v>53</v>
      </c>
      <c r="ILZ576" s="18" t="s">
        <v>53</v>
      </c>
      <c r="IMA576" s="18" t="s">
        <v>53</v>
      </c>
      <c r="IMB576" s="18" t="s">
        <v>53</v>
      </c>
      <c r="IMC576" s="18" t="s">
        <v>53</v>
      </c>
      <c r="IMD576" s="18" t="s">
        <v>53</v>
      </c>
      <c r="IME576" s="18" t="s">
        <v>53</v>
      </c>
      <c r="IMF576" s="18" t="s">
        <v>53</v>
      </c>
      <c r="IMG576" s="18" t="s">
        <v>53</v>
      </c>
      <c r="IMH576" s="18" t="s">
        <v>53</v>
      </c>
      <c r="IMI576" s="18" t="s">
        <v>53</v>
      </c>
      <c r="IMJ576" s="18" t="s">
        <v>53</v>
      </c>
      <c r="IMK576" s="18" t="s">
        <v>53</v>
      </c>
      <c r="IML576" s="18" t="s">
        <v>53</v>
      </c>
      <c r="IMM576" s="18" t="s">
        <v>53</v>
      </c>
      <c r="IMN576" s="18" t="s">
        <v>53</v>
      </c>
      <c r="IMO576" s="18" t="s">
        <v>53</v>
      </c>
      <c r="IMP576" s="18" t="s">
        <v>53</v>
      </c>
      <c r="IMQ576" s="18" t="s">
        <v>53</v>
      </c>
      <c r="IMR576" s="18" t="s">
        <v>53</v>
      </c>
      <c r="IMS576" s="18" t="s">
        <v>53</v>
      </c>
      <c r="IMT576" s="18" t="s">
        <v>53</v>
      </c>
      <c r="IMU576" s="18" t="s">
        <v>53</v>
      </c>
      <c r="IMV576" s="18" t="s">
        <v>53</v>
      </c>
      <c r="IMW576" s="18" t="s">
        <v>53</v>
      </c>
      <c r="IMX576" s="18" t="s">
        <v>53</v>
      </c>
      <c r="IMY576" s="18" t="s">
        <v>53</v>
      </c>
      <c r="IMZ576" s="18" t="s">
        <v>53</v>
      </c>
      <c r="INA576" s="18" t="s">
        <v>53</v>
      </c>
      <c r="INB576" s="18" t="s">
        <v>53</v>
      </c>
      <c r="INC576" s="18" t="s">
        <v>53</v>
      </c>
      <c r="IND576" s="18" t="s">
        <v>53</v>
      </c>
      <c r="INE576" s="18" t="s">
        <v>53</v>
      </c>
      <c r="INF576" s="18" t="s">
        <v>53</v>
      </c>
      <c r="ING576" s="18" t="s">
        <v>53</v>
      </c>
      <c r="INH576" s="18" t="s">
        <v>53</v>
      </c>
      <c r="INI576" s="18" t="s">
        <v>53</v>
      </c>
      <c r="INJ576" s="18" t="s">
        <v>53</v>
      </c>
      <c r="INK576" s="18" t="s">
        <v>53</v>
      </c>
      <c r="INL576" s="18" t="s">
        <v>53</v>
      </c>
      <c r="INM576" s="18" t="s">
        <v>53</v>
      </c>
      <c r="INN576" s="18" t="s">
        <v>53</v>
      </c>
      <c r="INO576" s="18" t="s">
        <v>53</v>
      </c>
      <c r="INP576" s="18" t="s">
        <v>53</v>
      </c>
      <c r="INQ576" s="18" t="s">
        <v>53</v>
      </c>
      <c r="INR576" s="18" t="s">
        <v>53</v>
      </c>
      <c r="INS576" s="18" t="s">
        <v>53</v>
      </c>
      <c r="INT576" s="18" t="s">
        <v>53</v>
      </c>
      <c r="INU576" s="18" t="s">
        <v>53</v>
      </c>
      <c r="INV576" s="18" t="s">
        <v>53</v>
      </c>
      <c r="INW576" s="18" t="s">
        <v>53</v>
      </c>
      <c r="INX576" s="18" t="s">
        <v>53</v>
      </c>
      <c r="INY576" s="18" t="s">
        <v>53</v>
      </c>
      <c r="INZ576" s="18" t="s">
        <v>53</v>
      </c>
      <c r="IOA576" s="18" t="s">
        <v>53</v>
      </c>
      <c r="IOB576" s="18" t="s">
        <v>53</v>
      </c>
      <c r="IOC576" s="18" t="s">
        <v>53</v>
      </c>
      <c r="IOD576" s="18" t="s">
        <v>53</v>
      </c>
      <c r="IOE576" s="18" t="s">
        <v>53</v>
      </c>
      <c r="IOF576" s="18" t="s">
        <v>53</v>
      </c>
      <c r="IOG576" s="18" t="s">
        <v>53</v>
      </c>
      <c r="IOH576" s="18" t="s">
        <v>53</v>
      </c>
      <c r="IOI576" s="18" t="s">
        <v>53</v>
      </c>
      <c r="IOJ576" s="18" t="s">
        <v>53</v>
      </c>
      <c r="IOK576" s="18" t="s">
        <v>53</v>
      </c>
      <c r="IOL576" s="18" t="s">
        <v>53</v>
      </c>
      <c r="IOM576" s="18" t="s">
        <v>53</v>
      </c>
      <c r="ION576" s="18" t="s">
        <v>53</v>
      </c>
      <c r="IOO576" s="18" t="s">
        <v>53</v>
      </c>
      <c r="IOP576" s="18" t="s">
        <v>53</v>
      </c>
      <c r="IOQ576" s="18" t="s">
        <v>53</v>
      </c>
      <c r="IOR576" s="18" t="s">
        <v>53</v>
      </c>
      <c r="IOS576" s="18" t="s">
        <v>53</v>
      </c>
      <c r="IOT576" s="18" t="s">
        <v>53</v>
      </c>
      <c r="IOU576" s="18" t="s">
        <v>53</v>
      </c>
      <c r="IOV576" s="18" t="s">
        <v>53</v>
      </c>
      <c r="IOW576" s="18" t="s">
        <v>53</v>
      </c>
      <c r="IOX576" s="18" t="s">
        <v>53</v>
      </c>
      <c r="IOY576" s="18" t="s">
        <v>53</v>
      </c>
      <c r="IOZ576" s="18" t="s">
        <v>53</v>
      </c>
      <c r="IPA576" s="18" t="s">
        <v>53</v>
      </c>
      <c r="IPB576" s="18" t="s">
        <v>53</v>
      </c>
      <c r="IPC576" s="18" t="s">
        <v>53</v>
      </c>
      <c r="IPD576" s="18" t="s">
        <v>53</v>
      </c>
      <c r="IPE576" s="18" t="s">
        <v>53</v>
      </c>
      <c r="IPF576" s="18" t="s">
        <v>53</v>
      </c>
      <c r="IPG576" s="18" t="s">
        <v>53</v>
      </c>
      <c r="IPH576" s="18" t="s">
        <v>53</v>
      </c>
      <c r="IPI576" s="18" t="s">
        <v>53</v>
      </c>
      <c r="IPJ576" s="18" t="s">
        <v>53</v>
      </c>
      <c r="IPK576" s="18" t="s">
        <v>53</v>
      </c>
      <c r="IPL576" s="18" t="s">
        <v>53</v>
      </c>
      <c r="IPM576" s="18" t="s">
        <v>53</v>
      </c>
      <c r="IPN576" s="18" t="s">
        <v>53</v>
      </c>
      <c r="IPO576" s="18" t="s">
        <v>53</v>
      </c>
      <c r="IPP576" s="18" t="s">
        <v>53</v>
      </c>
      <c r="IPQ576" s="18" t="s">
        <v>53</v>
      </c>
      <c r="IPR576" s="18" t="s">
        <v>53</v>
      </c>
      <c r="IPS576" s="18" t="s">
        <v>53</v>
      </c>
      <c r="IPT576" s="18" t="s">
        <v>53</v>
      </c>
      <c r="IPU576" s="18" t="s">
        <v>53</v>
      </c>
      <c r="IPV576" s="18" t="s">
        <v>53</v>
      </c>
      <c r="IPW576" s="18" t="s">
        <v>53</v>
      </c>
      <c r="IPX576" s="18" t="s">
        <v>53</v>
      </c>
      <c r="IPY576" s="18" t="s">
        <v>53</v>
      </c>
      <c r="IPZ576" s="18" t="s">
        <v>53</v>
      </c>
      <c r="IQA576" s="18" t="s">
        <v>53</v>
      </c>
      <c r="IQB576" s="18" t="s">
        <v>53</v>
      </c>
      <c r="IQC576" s="18" t="s">
        <v>53</v>
      </c>
      <c r="IQD576" s="18" t="s">
        <v>53</v>
      </c>
      <c r="IQE576" s="18" t="s">
        <v>53</v>
      </c>
      <c r="IQF576" s="18" t="s">
        <v>53</v>
      </c>
      <c r="IQG576" s="18" t="s">
        <v>53</v>
      </c>
      <c r="IQH576" s="18" t="s">
        <v>53</v>
      </c>
      <c r="IQI576" s="18" t="s">
        <v>53</v>
      </c>
      <c r="IQJ576" s="18" t="s">
        <v>53</v>
      </c>
      <c r="IQK576" s="18" t="s">
        <v>53</v>
      </c>
      <c r="IQL576" s="18" t="s">
        <v>53</v>
      </c>
      <c r="IQM576" s="18" t="s">
        <v>53</v>
      </c>
      <c r="IQN576" s="18" t="s">
        <v>53</v>
      </c>
      <c r="IQO576" s="18" t="s">
        <v>53</v>
      </c>
      <c r="IQP576" s="18" t="s">
        <v>53</v>
      </c>
      <c r="IQQ576" s="18" t="s">
        <v>53</v>
      </c>
      <c r="IQR576" s="18" t="s">
        <v>53</v>
      </c>
      <c r="IQS576" s="18" t="s">
        <v>53</v>
      </c>
      <c r="IQT576" s="18" t="s">
        <v>53</v>
      </c>
      <c r="IQU576" s="18" t="s">
        <v>53</v>
      </c>
      <c r="IQV576" s="18" t="s">
        <v>53</v>
      </c>
      <c r="IQW576" s="18" t="s">
        <v>53</v>
      </c>
      <c r="IQX576" s="18" t="s">
        <v>53</v>
      </c>
      <c r="IQY576" s="18" t="s">
        <v>53</v>
      </c>
      <c r="IQZ576" s="18" t="s">
        <v>53</v>
      </c>
      <c r="IRA576" s="18" t="s">
        <v>53</v>
      </c>
      <c r="IRB576" s="18" t="s">
        <v>53</v>
      </c>
      <c r="IRC576" s="18" t="s">
        <v>53</v>
      </c>
      <c r="IRD576" s="18" t="s">
        <v>53</v>
      </c>
      <c r="IRE576" s="18" t="s">
        <v>53</v>
      </c>
      <c r="IRF576" s="18" t="s">
        <v>53</v>
      </c>
      <c r="IRG576" s="18" t="s">
        <v>53</v>
      </c>
      <c r="IRH576" s="18" t="s">
        <v>53</v>
      </c>
      <c r="IRI576" s="18" t="s">
        <v>53</v>
      </c>
      <c r="IRJ576" s="18" t="s">
        <v>53</v>
      </c>
      <c r="IRK576" s="18" t="s">
        <v>53</v>
      </c>
      <c r="IRL576" s="18" t="s">
        <v>53</v>
      </c>
      <c r="IRM576" s="18" t="s">
        <v>53</v>
      </c>
      <c r="IRN576" s="18" t="s">
        <v>53</v>
      </c>
      <c r="IRO576" s="18" t="s">
        <v>53</v>
      </c>
      <c r="IRP576" s="18" t="s">
        <v>53</v>
      </c>
      <c r="IRQ576" s="18" t="s">
        <v>53</v>
      </c>
      <c r="IRR576" s="18" t="s">
        <v>53</v>
      </c>
      <c r="IRS576" s="18" t="s">
        <v>53</v>
      </c>
      <c r="IRT576" s="18" t="s">
        <v>53</v>
      </c>
      <c r="IRU576" s="18" t="s">
        <v>53</v>
      </c>
      <c r="IRV576" s="18" t="s">
        <v>53</v>
      </c>
      <c r="IRW576" s="18" t="s">
        <v>53</v>
      </c>
      <c r="IRX576" s="18" t="s">
        <v>53</v>
      </c>
      <c r="IRY576" s="18" t="s">
        <v>53</v>
      </c>
      <c r="IRZ576" s="18" t="s">
        <v>53</v>
      </c>
      <c r="ISA576" s="18" t="s">
        <v>53</v>
      </c>
      <c r="ISB576" s="18" t="s">
        <v>53</v>
      </c>
      <c r="ISC576" s="18" t="s">
        <v>53</v>
      </c>
      <c r="ISD576" s="18" t="s">
        <v>53</v>
      </c>
      <c r="ISE576" s="18" t="s">
        <v>53</v>
      </c>
      <c r="ISF576" s="18" t="s">
        <v>53</v>
      </c>
      <c r="ISG576" s="18" t="s">
        <v>53</v>
      </c>
      <c r="ISH576" s="18" t="s">
        <v>53</v>
      </c>
      <c r="ISI576" s="18" t="s">
        <v>53</v>
      </c>
      <c r="ISJ576" s="18" t="s">
        <v>53</v>
      </c>
      <c r="ISK576" s="18" t="s">
        <v>53</v>
      </c>
      <c r="ISL576" s="18" t="s">
        <v>53</v>
      </c>
      <c r="ISM576" s="18" t="s">
        <v>53</v>
      </c>
      <c r="ISN576" s="18" t="s">
        <v>53</v>
      </c>
      <c r="ISO576" s="18" t="s">
        <v>53</v>
      </c>
      <c r="ISP576" s="18" t="s">
        <v>53</v>
      </c>
      <c r="ISQ576" s="18" t="s">
        <v>53</v>
      </c>
      <c r="ISR576" s="18" t="s">
        <v>53</v>
      </c>
      <c r="ISS576" s="18" t="s">
        <v>53</v>
      </c>
      <c r="IST576" s="18" t="s">
        <v>53</v>
      </c>
      <c r="ISU576" s="18" t="s">
        <v>53</v>
      </c>
      <c r="ISV576" s="18" t="s">
        <v>53</v>
      </c>
      <c r="ISW576" s="18" t="s">
        <v>53</v>
      </c>
      <c r="ISX576" s="18" t="s">
        <v>53</v>
      </c>
      <c r="ISY576" s="18" t="s">
        <v>53</v>
      </c>
      <c r="ISZ576" s="18" t="s">
        <v>53</v>
      </c>
      <c r="ITA576" s="18" t="s">
        <v>53</v>
      </c>
      <c r="ITB576" s="18" t="s">
        <v>53</v>
      </c>
      <c r="ITC576" s="18" t="s">
        <v>53</v>
      </c>
      <c r="ITD576" s="18" t="s">
        <v>53</v>
      </c>
      <c r="ITE576" s="18" t="s">
        <v>53</v>
      </c>
      <c r="ITF576" s="18" t="s">
        <v>53</v>
      </c>
      <c r="ITG576" s="18" t="s">
        <v>53</v>
      </c>
      <c r="ITH576" s="18" t="s">
        <v>53</v>
      </c>
      <c r="ITI576" s="18" t="s">
        <v>53</v>
      </c>
      <c r="ITJ576" s="18" t="s">
        <v>53</v>
      </c>
      <c r="ITK576" s="18" t="s">
        <v>53</v>
      </c>
      <c r="ITL576" s="18" t="s">
        <v>53</v>
      </c>
      <c r="ITM576" s="18" t="s">
        <v>53</v>
      </c>
      <c r="ITN576" s="18" t="s">
        <v>53</v>
      </c>
      <c r="ITO576" s="18" t="s">
        <v>53</v>
      </c>
      <c r="ITP576" s="18" t="s">
        <v>53</v>
      </c>
      <c r="ITQ576" s="18" t="s">
        <v>53</v>
      </c>
      <c r="ITR576" s="18" t="s">
        <v>53</v>
      </c>
      <c r="ITS576" s="18" t="s">
        <v>53</v>
      </c>
      <c r="ITT576" s="18" t="s">
        <v>53</v>
      </c>
      <c r="ITU576" s="18" t="s">
        <v>53</v>
      </c>
      <c r="ITV576" s="18" t="s">
        <v>53</v>
      </c>
      <c r="ITW576" s="18" t="s">
        <v>53</v>
      </c>
      <c r="ITX576" s="18" t="s">
        <v>53</v>
      </c>
      <c r="ITY576" s="18" t="s">
        <v>53</v>
      </c>
      <c r="ITZ576" s="18" t="s">
        <v>53</v>
      </c>
      <c r="IUA576" s="18" t="s">
        <v>53</v>
      </c>
      <c r="IUB576" s="18" t="s">
        <v>53</v>
      </c>
      <c r="IUC576" s="18" t="s">
        <v>53</v>
      </c>
      <c r="IUD576" s="18" t="s">
        <v>53</v>
      </c>
      <c r="IUE576" s="18" t="s">
        <v>53</v>
      </c>
      <c r="IUF576" s="18" t="s">
        <v>53</v>
      </c>
      <c r="IUG576" s="18" t="s">
        <v>53</v>
      </c>
      <c r="IUH576" s="18" t="s">
        <v>53</v>
      </c>
      <c r="IUI576" s="18" t="s">
        <v>53</v>
      </c>
      <c r="IUJ576" s="18" t="s">
        <v>53</v>
      </c>
      <c r="IUK576" s="18" t="s">
        <v>53</v>
      </c>
      <c r="IUL576" s="18" t="s">
        <v>53</v>
      </c>
      <c r="IUM576" s="18" t="s">
        <v>53</v>
      </c>
      <c r="IUN576" s="18" t="s">
        <v>53</v>
      </c>
      <c r="IUO576" s="18" t="s">
        <v>53</v>
      </c>
      <c r="IUP576" s="18" t="s">
        <v>53</v>
      </c>
      <c r="IUQ576" s="18" t="s">
        <v>53</v>
      </c>
      <c r="IUR576" s="18" t="s">
        <v>53</v>
      </c>
      <c r="IUS576" s="18" t="s">
        <v>53</v>
      </c>
      <c r="IUT576" s="18" t="s">
        <v>53</v>
      </c>
      <c r="IUU576" s="18" t="s">
        <v>53</v>
      </c>
      <c r="IUV576" s="18" t="s">
        <v>53</v>
      </c>
      <c r="IUW576" s="18" t="s">
        <v>53</v>
      </c>
      <c r="IUX576" s="18" t="s">
        <v>53</v>
      </c>
      <c r="IUY576" s="18" t="s">
        <v>53</v>
      </c>
      <c r="IUZ576" s="18" t="s">
        <v>53</v>
      </c>
      <c r="IVA576" s="18" t="s">
        <v>53</v>
      </c>
      <c r="IVB576" s="18" t="s">
        <v>53</v>
      </c>
      <c r="IVC576" s="18" t="s">
        <v>53</v>
      </c>
      <c r="IVD576" s="18" t="s">
        <v>53</v>
      </c>
      <c r="IVE576" s="18" t="s">
        <v>53</v>
      </c>
      <c r="IVF576" s="18" t="s">
        <v>53</v>
      </c>
      <c r="IVG576" s="18" t="s">
        <v>53</v>
      </c>
      <c r="IVH576" s="18" t="s">
        <v>53</v>
      </c>
      <c r="IVI576" s="18" t="s">
        <v>53</v>
      </c>
      <c r="IVJ576" s="18" t="s">
        <v>53</v>
      </c>
      <c r="IVK576" s="18" t="s">
        <v>53</v>
      </c>
      <c r="IVL576" s="18" t="s">
        <v>53</v>
      </c>
      <c r="IVM576" s="18" t="s">
        <v>53</v>
      </c>
      <c r="IVN576" s="18" t="s">
        <v>53</v>
      </c>
      <c r="IVO576" s="18" t="s">
        <v>53</v>
      </c>
      <c r="IVP576" s="18" t="s">
        <v>53</v>
      </c>
      <c r="IVQ576" s="18" t="s">
        <v>53</v>
      </c>
      <c r="IVR576" s="18" t="s">
        <v>53</v>
      </c>
      <c r="IVS576" s="18" t="s">
        <v>53</v>
      </c>
      <c r="IVT576" s="18" t="s">
        <v>53</v>
      </c>
      <c r="IVU576" s="18" t="s">
        <v>53</v>
      </c>
      <c r="IVV576" s="18" t="s">
        <v>53</v>
      </c>
      <c r="IVW576" s="18" t="s">
        <v>53</v>
      </c>
      <c r="IVX576" s="18" t="s">
        <v>53</v>
      </c>
      <c r="IVY576" s="18" t="s">
        <v>53</v>
      </c>
      <c r="IVZ576" s="18" t="s">
        <v>53</v>
      </c>
      <c r="IWA576" s="18" t="s">
        <v>53</v>
      </c>
      <c r="IWB576" s="18" t="s">
        <v>53</v>
      </c>
      <c r="IWC576" s="18" t="s">
        <v>53</v>
      </c>
      <c r="IWD576" s="18" t="s">
        <v>53</v>
      </c>
      <c r="IWE576" s="18" t="s">
        <v>53</v>
      </c>
      <c r="IWF576" s="18" t="s">
        <v>53</v>
      </c>
      <c r="IWG576" s="18" t="s">
        <v>53</v>
      </c>
      <c r="IWH576" s="18" t="s">
        <v>53</v>
      </c>
      <c r="IWI576" s="18" t="s">
        <v>53</v>
      </c>
      <c r="IWJ576" s="18" t="s">
        <v>53</v>
      </c>
      <c r="IWK576" s="18" t="s">
        <v>53</v>
      </c>
      <c r="IWL576" s="18" t="s">
        <v>53</v>
      </c>
      <c r="IWM576" s="18" t="s">
        <v>53</v>
      </c>
      <c r="IWN576" s="18" t="s">
        <v>53</v>
      </c>
      <c r="IWO576" s="18" t="s">
        <v>53</v>
      </c>
      <c r="IWP576" s="18" t="s">
        <v>53</v>
      </c>
      <c r="IWQ576" s="18" t="s">
        <v>53</v>
      </c>
      <c r="IWR576" s="18" t="s">
        <v>53</v>
      </c>
      <c r="IWS576" s="18" t="s">
        <v>53</v>
      </c>
      <c r="IWT576" s="18" t="s">
        <v>53</v>
      </c>
      <c r="IWU576" s="18" t="s">
        <v>53</v>
      </c>
      <c r="IWV576" s="18" t="s">
        <v>53</v>
      </c>
      <c r="IWW576" s="18" t="s">
        <v>53</v>
      </c>
      <c r="IWX576" s="18" t="s">
        <v>53</v>
      </c>
      <c r="IWY576" s="18" t="s">
        <v>53</v>
      </c>
      <c r="IWZ576" s="18" t="s">
        <v>53</v>
      </c>
      <c r="IXA576" s="18" t="s">
        <v>53</v>
      </c>
      <c r="IXB576" s="18" t="s">
        <v>53</v>
      </c>
      <c r="IXC576" s="18" t="s">
        <v>53</v>
      </c>
      <c r="IXD576" s="18" t="s">
        <v>53</v>
      </c>
      <c r="IXE576" s="18" t="s">
        <v>53</v>
      </c>
      <c r="IXF576" s="18" t="s">
        <v>53</v>
      </c>
      <c r="IXG576" s="18" t="s">
        <v>53</v>
      </c>
      <c r="IXH576" s="18" t="s">
        <v>53</v>
      </c>
      <c r="IXI576" s="18" t="s">
        <v>53</v>
      </c>
      <c r="IXJ576" s="18" t="s">
        <v>53</v>
      </c>
      <c r="IXK576" s="18" t="s">
        <v>53</v>
      </c>
      <c r="IXL576" s="18" t="s">
        <v>53</v>
      </c>
      <c r="IXM576" s="18" t="s">
        <v>53</v>
      </c>
      <c r="IXN576" s="18" t="s">
        <v>53</v>
      </c>
      <c r="IXO576" s="18" t="s">
        <v>53</v>
      </c>
      <c r="IXP576" s="18" t="s">
        <v>53</v>
      </c>
      <c r="IXQ576" s="18" t="s">
        <v>53</v>
      </c>
      <c r="IXR576" s="18" t="s">
        <v>53</v>
      </c>
      <c r="IXS576" s="18" t="s">
        <v>53</v>
      </c>
      <c r="IXT576" s="18" t="s">
        <v>53</v>
      </c>
      <c r="IXU576" s="18" t="s">
        <v>53</v>
      </c>
      <c r="IXV576" s="18" t="s">
        <v>53</v>
      </c>
      <c r="IXW576" s="18" t="s">
        <v>53</v>
      </c>
      <c r="IXX576" s="18" t="s">
        <v>53</v>
      </c>
      <c r="IXY576" s="18" t="s">
        <v>53</v>
      </c>
      <c r="IXZ576" s="18" t="s">
        <v>53</v>
      </c>
      <c r="IYA576" s="18" t="s">
        <v>53</v>
      </c>
      <c r="IYB576" s="18" t="s">
        <v>53</v>
      </c>
      <c r="IYC576" s="18" t="s">
        <v>53</v>
      </c>
      <c r="IYD576" s="18" t="s">
        <v>53</v>
      </c>
      <c r="IYE576" s="18" t="s">
        <v>53</v>
      </c>
      <c r="IYF576" s="18" t="s">
        <v>53</v>
      </c>
      <c r="IYG576" s="18" t="s">
        <v>53</v>
      </c>
      <c r="IYH576" s="18" t="s">
        <v>53</v>
      </c>
      <c r="IYI576" s="18" t="s">
        <v>53</v>
      </c>
      <c r="IYJ576" s="18" t="s">
        <v>53</v>
      </c>
      <c r="IYK576" s="18" t="s">
        <v>53</v>
      </c>
      <c r="IYL576" s="18" t="s">
        <v>53</v>
      </c>
      <c r="IYM576" s="18" t="s">
        <v>53</v>
      </c>
      <c r="IYN576" s="18" t="s">
        <v>53</v>
      </c>
      <c r="IYO576" s="18" t="s">
        <v>53</v>
      </c>
      <c r="IYP576" s="18" t="s">
        <v>53</v>
      </c>
      <c r="IYQ576" s="18" t="s">
        <v>53</v>
      </c>
      <c r="IYR576" s="18" t="s">
        <v>53</v>
      </c>
      <c r="IYS576" s="18" t="s">
        <v>53</v>
      </c>
      <c r="IYT576" s="18" t="s">
        <v>53</v>
      </c>
      <c r="IYU576" s="18" t="s">
        <v>53</v>
      </c>
      <c r="IYV576" s="18" t="s">
        <v>53</v>
      </c>
      <c r="IYW576" s="18" t="s">
        <v>53</v>
      </c>
      <c r="IYX576" s="18" t="s">
        <v>53</v>
      </c>
      <c r="IYY576" s="18" t="s">
        <v>53</v>
      </c>
      <c r="IYZ576" s="18" t="s">
        <v>53</v>
      </c>
      <c r="IZA576" s="18" t="s">
        <v>53</v>
      </c>
      <c r="IZB576" s="18" t="s">
        <v>53</v>
      </c>
      <c r="IZC576" s="18" t="s">
        <v>53</v>
      </c>
      <c r="IZD576" s="18" t="s">
        <v>53</v>
      </c>
      <c r="IZE576" s="18" t="s">
        <v>53</v>
      </c>
      <c r="IZF576" s="18" t="s">
        <v>53</v>
      </c>
      <c r="IZG576" s="18" t="s">
        <v>53</v>
      </c>
      <c r="IZH576" s="18" t="s">
        <v>53</v>
      </c>
      <c r="IZI576" s="18" t="s">
        <v>53</v>
      </c>
      <c r="IZJ576" s="18" t="s">
        <v>53</v>
      </c>
      <c r="IZK576" s="18" t="s">
        <v>53</v>
      </c>
      <c r="IZL576" s="18" t="s">
        <v>53</v>
      </c>
      <c r="IZM576" s="18" t="s">
        <v>53</v>
      </c>
      <c r="IZN576" s="18" t="s">
        <v>53</v>
      </c>
      <c r="IZO576" s="18" t="s">
        <v>53</v>
      </c>
      <c r="IZP576" s="18" t="s">
        <v>53</v>
      </c>
      <c r="IZQ576" s="18" t="s">
        <v>53</v>
      </c>
      <c r="IZR576" s="18" t="s">
        <v>53</v>
      </c>
      <c r="IZS576" s="18" t="s">
        <v>53</v>
      </c>
      <c r="IZT576" s="18" t="s">
        <v>53</v>
      </c>
      <c r="IZU576" s="18" t="s">
        <v>53</v>
      </c>
      <c r="IZV576" s="18" t="s">
        <v>53</v>
      </c>
      <c r="IZW576" s="18" t="s">
        <v>53</v>
      </c>
      <c r="IZX576" s="18" t="s">
        <v>53</v>
      </c>
      <c r="IZY576" s="18" t="s">
        <v>53</v>
      </c>
      <c r="IZZ576" s="18" t="s">
        <v>53</v>
      </c>
      <c r="JAA576" s="18" t="s">
        <v>53</v>
      </c>
      <c r="JAB576" s="18" t="s">
        <v>53</v>
      </c>
      <c r="JAC576" s="18" t="s">
        <v>53</v>
      </c>
      <c r="JAD576" s="18" t="s">
        <v>53</v>
      </c>
      <c r="JAE576" s="18" t="s">
        <v>53</v>
      </c>
      <c r="JAF576" s="18" t="s">
        <v>53</v>
      </c>
      <c r="JAG576" s="18" t="s">
        <v>53</v>
      </c>
      <c r="JAH576" s="18" t="s">
        <v>53</v>
      </c>
      <c r="JAI576" s="18" t="s">
        <v>53</v>
      </c>
      <c r="JAJ576" s="18" t="s">
        <v>53</v>
      </c>
      <c r="JAK576" s="18" t="s">
        <v>53</v>
      </c>
      <c r="JAL576" s="18" t="s">
        <v>53</v>
      </c>
      <c r="JAM576" s="18" t="s">
        <v>53</v>
      </c>
      <c r="JAN576" s="18" t="s">
        <v>53</v>
      </c>
      <c r="JAO576" s="18" t="s">
        <v>53</v>
      </c>
      <c r="JAP576" s="18" t="s">
        <v>53</v>
      </c>
      <c r="JAQ576" s="18" t="s">
        <v>53</v>
      </c>
      <c r="JAR576" s="18" t="s">
        <v>53</v>
      </c>
      <c r="JAS576" s="18" t="s">
        <v>53</v>
      </c>
      <c r="JAT576" s="18" t="s">
        <v>53</v>
      </c>
      <c r="JAU576" s="18" t="s">
        <v>53</v>
      </c>
      <c r="JAV576" s="18" t="s">
        <v>53</v>
      </c>
      <c r="JAW576" s="18" t="s">
        <v>53</v>
      </c>
      <c r="JAX576" s="18" t="s">
        <v>53</v>
      </c>
      <c r="JAY576" s="18" t="s">
        <v>53</v>
      </c>
      <c r="JAZ576" s="18" t="s">
        <v>53</v>
      </c>
      <c r="JBA576" s="18" t="s">
        <v>53</v>
      </c>
      <c r="JBB576" s="18" t="s">
        <v>53</v>
      </c>
      <c r="JBC576" s="18" t="s">
        <v>53</v>
      </c>
      <c r="JBD576" s="18" t="s">
        <v>53</v>
      </c>
      <c r="JBE576" s="18" t="s">
        <v>53</v>
      </c>
      <c r="JBF576" s="18" t="s">
        <v>53</v>
      </c>
      <c r="JBG576" s="18" t="s">
        <v>53</v>
      </c>
      <c r="JBH576" s="18" t="s">
        <v>53</v>
      </c>
      <c r="JBI576" s="18" t="s">
        <v>53</v>
      </c>
      <c r="JBJ576" s="18" t="s">
        <v>53</v>
      </c>
      <c r="JBK576" s="18" t="s">
        <v>53</v>
      </c>
      <c r="JBL576" s="18" t="s">
        <v>53</v>
      </c>
      <c r="JBM576" s="18" t="s">
        <v>53</v>
      </c>
      <c r="JBN576" s="18" t="s">
        <v>53</v>
      </c>
      <c r="JBO576" s="18" t="s">
        <v>53</v>
      </c>
      <c r="JBP576" s="18" t="s">
        <v>53</v>
      </c>
      <c r="JBQ576" s="18" t="s">
        <v>53</v>
      </c>
      <c r="JBR576" s="18" t="s">
        <v>53</v>
      </c>
      <c r="JBS576" s="18" t="s">
        <v>53</v>
      </c>
      <c r="JBT576" s="18" t="s">
        <v>53</v>
      </c>
      <c r="JBU576" s="18" t="s">
        <v>53</v>
      </c>
      <c r="JBV576" s="18" t="s">
        <v>53</v>
      </c>
      <c r="JBW576" s="18" t="s">
        <v>53</v>
      </c>
      <c r="JBX576" s="18" t="s">
        <v>53</v>
      </c>
      <c r="JBY576" s="18" t="s">
        <v>53</v>
      </c>
      <c r="JBZ576" s="18" t="s">
        <v>53</v>
      </c>
      <c r="JCA576" s="18" t="s">
        <v>53</v>
      </c>
      <c r="JCB576" s="18" t="s">
        <v>53</v>
      </c>
      <c r="JCC576" s="18" t="s">
        <v>53</v>
      </c>
      <c r="JCD576" s="18" t="s">
        <v>53</v>
      </c>
      <c r="JCE576" s="18" t="s">
        <v>53</v>
      </c>
      <c r="JCF576" s="18" t="s">
        <v>53</v>
      </c>
      <c r="JCG576" s="18" t="s">
        <v>53</v>
      </c>
      <c r="JCH576" s="18" t="s">
        <v>53</v>
      </c>
      <c r="JCI576" s="18" t="s">
        <v>53</v>
      </c>
      <c r="JCJ576" s="18" t="s">
        <v>53</v>
      </c>
      <c r="JCK576" s="18" t="s">
        <v>53</v>
      </c>
      <c r="JCL576" s="18" t="s">
        <v>53</v>
      </c>
      <c r="JCM576" s="18" t="s">
        <v>53</v>
      </c>
      <c r="JCN576" s="18" t="s">
        <v>53</v>
      </c>
      <c r="JCO576" s="18" t="s">
        <v>53</v>
      </c>
      <c r="JCP576" s="18" t="s">
        <v>53</v>
      </c>
      <c r="JCQ576" s="18" t="s">
        <v>53</v>
      </c>
      <c r="JCR576" s="18" t="s">
        <v>53</v>
      </c>
      <c r="JCS576" s="18" t="s">
        <v>53</v>
      </c>
      <c r="JCT576" s="18" t="s">
        <v>53</v>
      </c>
      <c r="JCU576" s="18" t="s">
        <v>53</v>
      </c>
      <c r="JCV576" s="18" t="s">
        <v>53</v>
      </c>
      <c r="JCW576" s="18" t="s">
        <v>53</v>
      </c>
      <c r="JCX576" s="18" t="s">
        <v>53</v>
      </c>
      <c r="JCY576" s="18" t="s">
        <v>53</v>
      </c>
      <c r="JCZ576" s="18" t="s">
        <v>53</v>
      </c>
      <c r="JDA576" s="18" t="s">
        <v>53</v>
      </c>
      <c r="JDB576" s="18" t="s">
        <v>53</v>
      </c>
      <c r="JDC576" s="18" t="s">
        <v>53</v>
      </c>
      <c r="JDD576" s="18" t="s">
        <v>53</v>
      </c>
      <c r="JDE576" s="18" t="s">
        <v>53</v>
      </c>
      <c r="JDF576" s="18" t="s">
        <v>53</v>
      </c>
      <c r="JDG576" s="18" t="s">
        <v>53</v>
      </c>
      <c r="JDH576" s="18" t="s">
        <v>53</v>
      </c>
      <c r="JDI576" s="18" t="s">
        <v>53</v>
      </c>
      <c r="JDJ576" s="18" t="s">
        <v>53</v>
      </c>
      <c r="JDK576" s="18" t="s">
        <v>53</v>
      </c>
      <c r="JDL576" s="18" t="s">
        <v>53</v>
      </c>
      <c r="JDM576" s="18" t="s">
        <v>53</v>
      </c>
      <c r="JDN576" s="18" t="s">
        <v>53</v>
      </c>
      <c r="JDO576" s="18" t="s">
        <v>53</v>
      </c>
      <c r="JDP576" s="18" t="s">
        <v>53</v>
      </c>
      <c r="JDQ576" s="18" t="s">
        <v>53</v>
      </c>
      <c r="JDR576" s="18" t="s">
        <v>53</v>
      </c>
      <c r="JDS576" s="18" t="s">
        <v>53</v>
      </c>
      <c r="JDT576" s="18" t="s">
        <v>53</v>
      </c>
      <c r="JDU576" s="18" t="s">
        <v>53</v>
      </c>
      <c r="JDV576" s="18" t="s">
        <v>53</v>
      </c>
      <c r="JDW576" s="18" t="s">
        <v>53</v>
      </c>
      <c r="JDX576" s="18" t="s">
        <v>53</v>
      </c>
      <c r="JDY576" s="18" t="s">
        <v>53</v>
      </c>
      <c r="JDZ576" s="18" t="s">
        <v>53</v>
      </c>
      <c r="JEA576" s="18" t="s">
        <v>53</v>
      </c>
      <c r="JEB576" s="18" t="s">
        <v>53</v>
      </c>
      <c r="JEC576" s="18" t="s">
        <v>53</v>
      </c>
      <c r="JED576" s="18" t="s">
        <v>53</v>
      </c>
      <c r="JEE576" s="18" t="s">
        <v>53</v>
      </c>
      <c r="JEF576" s="18" t="s">
        <v>53</v>
      </c>
      <c r="JEG576" s="18" t="s">
        <v>53</v>
      </c>
      <c r="JEH576" s="18" t="s">
        <v>53</v>
      </c>
      <c r="JEI576" s="18" t="s">
        <v>53</v>
      </c>
      <c r="JEJ576" s="18" t="s">
        <v>53</v>
      </c>
      <c r="JEK576" s="18" t="s">
        <v>53</v>
      </c>
      <c r="JEL576" s="18" t="s">
        <v>53</v>
      </c>
      <c r="JEM576" s="18" t="s">
        <v>53</v>
      </c>
      <c r="JEN576" s="18" t="s">
        <v>53</v>
      </c>
      <c r="JEO576" s="18" t="s">
        <v>53</v>
      </c>
      <c r="JEP576" s="18" t="s">
        <v>53</v>
      </c>
      <c r="JEQ576" s="18" t="s">
        <v>53</v>
      </c>
      <c r="JER576" s="18" t="s">
        <v>53</v>
      </c>
      <c r="JES576" s="18" t="s">
        <v>53</v>
      </c>
      <c r="JET576" s="18" t="s">
        <v>53</v>
      </c>
      <c r="JEU576" s="18" t="s">
        <v>53</v>
      </c>
      <c r="JEV576" s="18" t="s">
        <v>53</v>
      </c>
      <c r="JEW576" s="18" t="s">
        <v>53</v>
      </c>
      <c r="JEX576" s="18" t="s">
        <v>53</v>
      </c>
      <c r="JEY576" s="18" t="s">
        <v>53</v>
      </c>
      <c r="JEZ576" s="18" t="s">
        <v>53</v>
      </c>
      <c r="JFA576" s="18" t="s">
        <v>53</v>
      </c>
      <c r="JFB576" s="18" t="s">
        <v>53</v>
      </c>
      <c r="JFC576" s="18" t="s">
        <v>53</v>
      </c>
      <c r="JFD576" s="18" t="s">
        <v>53</v>
      </c>
      <c r="JFE576" s="18" t="s">
        <v>53</v>
      </c>
      <c r="JFF576" s="18" t="s">
        <v>53</v>
      </c>
      <c r="JFG576" s="18" t="s">
        <v>53</v>
      </c>
      <c r="JFH576" s="18" t="s">
        <v>53</v>
      </c>
      <c r="JFI576" s="18" t="s">
        <v>53</v>
      </c>
      <c r="JFJ576" s="18" t="s">
        <v>53</v>
      </c>
      <c r="JFK576" s="18" t="s">
        <v>53</v>
      </c>
      <c r="JFL576" s="18" t="s">
        <v>53</v>
      </c>
      <c r="JFM576" s="18" t="s">
        <v>53</v>
      </c>
      <c r="JFN576" s="18" t="s">
        <v>53</v>
      </c>
      <c r="JFO576" s="18" t="s">
        <v>53</v>
      </c>
      <c r="JFP576" s="18" t="s">
        <v>53</v>
      </c>
      <c r="JFQ576" s="18" t="s">
        <v>53</v>
      </c>
      <c r="JFR576" s="18" t="s">
        <v>53</v>
      </c>
      <c r="JFS576" s="18" t="s">
        <v>53</v>
      </c>
      <c r="JFT576" s="18" t="s">
        <v>53</v>
      </c>
      <c r="JFU576" s="18" t="s">
        <v>53</v>
      </c>
      <c r="JFV576" s="18" t="s">
        <v>53</v>
      </c>
      <c r="JFW576" s="18" t="s">
        <v>53</v>
      </c>
      <c r="JFX576" s="18" t="s">
        <v>53</v>
      </c>
      <c r="JFY576" s="18" t="s">
        <v>53</v>
      </c>
      <c r="JFZ576" s="18" t="s">
        <v>53</v>
      </c>
      <c r="JGA576" s="18" t="s">
        <v>53</v>
      </c>
      <c r="JGB576" s="18" t="s">
        <v>53</v>
      </c>
      <c r="JGC576" s="18" t="s">
        <v>53</v>
      </c>
      <c r="JGD576" s="18" t="s">
        <v>53</v>
      </c>
      <c r="JGE576" s="18" t="s">
        <v>53</v>
      </c>
      <c r="JGF576" s="18" t="s">
        <v>53</v>
      </c>
      <c r="JGG576" s="18" t="s">
        <v>53</v>
      </c>
      <c r="JGH576" s="18" t="s">
        <v>53</v>
      </c>
      <c r="JGI576" s="18" t="s">
        <v>53</v>
      </c>
      <c r="JGJ576" s="18" t="s">
        <v>53</v>
      </c>
      <c r="JGK576" s="18" t="s">
        <v>53</v>
      </c>
      <c r="JGL576" s="18" t="s">
        <v>53</v>
      </c>
      <c r="JGM576" s="18" t="s">
        <v>53</v>
      </c>
      <c r="JGN576" s="18" t="s">
        <v>53</v>
      </c>
      <c r="JGO576" s="18" t="s">
        <v>53</v>
      </c>
      <c r="JGP576" s="18" t="s">
        <v>53</v>
      </c>
      <c r="JGQ576" s="18" t="s">
        <v>53</v>
      </c>
      <c r="JGR576" s="18" t="s">
        <v>53</v>
      </c>
      <c r="JGS576" s="18" t="s">
        <v>53</v>
      </c>
      <c r="JGT576" s="18" t="s">
        <v>53</v>
      </c>
      <c r="JGU576" s="18" t="s">
        <v>53</v>
      </c>
      <c r="JGV576" s="18" t="s">
        <v>53</v>
      </c>
      <c r="JGW576" s="18" t="s">
        <v>53</v>
      </c>
      <c r="JGX576" s="18" t="s">
        <v>53</v>
      </c>
      <c r="JGY576" s="18" t="s">
        <v>53</v>
      </c>
      <c r="JGZ576" s="18" t="s">
        <v>53</v>
      </c>
      <c r="JHA576" s="18" t="s">
        <v>53</v>
      </c>
      <c r="JHB576" s="18" t="s">
        <v>53</v>
      </c>
      <c r="JHC576" s="18" t="s">
        <v>53</v>
      </c>
      <c r="JHD576" s="18" t="s">
        <v>53</v>
      </c>
      <c r="JHE576" s="18" t="s">
        <v>53</v>
      </c>
      <c r="JHF576" s="18" t="s">
        <v>53</v>
      </c>
      <c r="JHG576" s="18" t="s">
        <v>53</v>
      </c>
      <c r="JHH576" s="18" t="s">
        <v>53</v>
      </c>
      <c r="JHI576" s="18" t="s">
        <v>53</v>
      </c>
      <c r="JHJ576" s="18" t="s">
        <v>53</v>
      </c>
      <c r="JHK576" s="18" t="s">
        <v>53</v>
      </c>
      <c r="JHL576" s="18" t="s">
        <v>53</v>
      </c>
      <c r="JHM576" s="18" t="s">
        <v>53</v>
      </c>
      <c r="JHN576" s="18" t="s">
        <v>53</v>
      </c>
      <c r="JHO576" s="18" t="s">
        <v>53</v>
      </c>
      <c r="JHP576" s="18" t="s">
        <v>53</v>
      </c>
      <c r="JHQ576" s="18" t="s">
        <v>53</v>
      </c>
      <c r="JHR576" s="18" t="s">
        <v>53</v>
      </c>
      <c r="JHS576" s="18" t="s">
        <v>53</v>
      </c>
      <c r="JHT576" s="18" t="s">
        <v>53</v>
      </c>
      <c r="JHU576" s="18" t="s">
        <v>53</v>
      </c>
      <c r="JHV576" s="18" t="s">
        <v>53</v>
      </c>
      <c r="JHW576" s="18" t="s">
        <v>53</v>
      </c>
      <c r="JHX576" s="18" t="s">
        <v>53</v>
      </c>
      <c r="JHY576" s="18" t="s">
        <v>53</v>
      </c>
      <c r="JHZ576" s="18" t="s">
        <v>53</v>
      </c>
      <c r="JIA576" s="18" t="s">
        <v>53</v>
      </c>
      <c r="JIB576" s="18" t="s">
        <v>53</v>
      </c>
      <c r="JIC576" s="18" t="s">
        <v>53</v>
      </c>
      <c r="JID576" s="18" t="s">
        <v>53</v>
      </c>
      <c r="JIE576" s="18" t="s">
        <v>53</v>
      </c>
      <c r="JIF576" s="18" t="s">
        <v>53</v>
      </c>
      <c r="JIG576" s="18" t="s">
        <v>53</v>
      </c>
      <c r="JIH576" s="18" t="s">
        <v>53</v>
      </c>
      <c r="JII576" s="18" t="s">
        <v>53</v>
      </c>
      <c r="JIJ576" s="18" t="s">
        <v>53</v>
      </c>
      <c r="JIK576" s="18" t="s">
        <v>53</v>
      </c>
      <c r="JIL576" s="18" t="s">
        <v>53</v>
      </c>
      <c r="JIM576" s="18" t="s">
        <v>53</v>
      </c>
      <c r="JIN576" s="18" t="s">
        <v>53</v>
      </c>
      <c r="JIO576" s="18" t="s">
        <v>53</v>
      </c>
      <c r="JIP576" s="18" t="s">
        <v>53</v>
      </c>
      <c r="JIQ576" s="18" t="s">
        <v>53</v>
      </c>
      <c r="JIR576" s="18" t="s">
        <v>53</v>
      </c>
      <c r="JIS576" s="18" t="s">
        <v>53</v>
      </c>
      <c r="JIT576" s="18" t="s">
        <v>53</v>
      </c>
      <c r="JIU576" s="18" t="s">
        <v>53</v>
      </c>
      <c r="JIV576" s="18" t="s">
        <v>53</v>
      </c>
      <c r="JIW576" s="18" t="s">
        <v>53</v>
      </c>
      <c r="JIX576" s="18" t="s">
        <v>53</v>
      </c>
      <c r="JIY576" s="18" t="s">
        <v>53</v>
      </c>
      <c r="JIZ576" s="18" t="s">
        <v>53</v>
      </c>
      <c r="JJA576" s="18" t="s">
        <v>53</v>
      </c>
      <c r="JJB576" s="18" t="s">
        <v>53</v>
      </c>
      <c r="JJC576" s="18" t="s">
        <v>53</v>
      </c>
      <c r="JJD576" s="18" t="s">
        <v>53</v>
      </c>
      <c r="JJE576" s="18" t="s">
        <v>53</v>
      </c>
      <c r="JJF576" s="18" t="s">
        <v>53</v>
      </c>
      <c r="JJG576" s="18" t="s">
        <v>53</v>
      </c>
      <c r="JJH576" s="18" t="s">
        <v>53</v>
      </c>
      <c r="JJI576" s="18" t="s">
        <v>53</v>
      </c>
      <c r="JJJ576" s="18" t="s">
        <v>53</v>
      </c>
      <c r="JJK576" s="18" t="s">
        <v>53</v>
      </c>
      <c r="JJL576" s="18" t="s">
        <v>53</v>
      </c>
      <c r="JJM576" s="18" t="s">
        <v>53</v>
      </c>
      <c r="JJN576" s="18" t="s">
        <v>53</v>
      </c>
      <c r="JJO576" s="18" t="s">
        <v>53</v>
      </c>
      <c r="JJP576" s="18" t="s">
        <v>53</v>
      </c>
      <c r="JJQ576" s="18" t="s">
        <v>53</v>
      </c>
      <c r="JJR576" s="18" t="s">
        <v>53</v>
      </c>
      <c r="JJS576" s="18" t="s">
        <v>53</v>
      </c>
      <c r="JJT576" s="18" t="s">
        <v>53</v>
      </c>
      <c r="JJU576" s="18" t="s">
        <v>53</v>
      </c>
      <c r="JJV576" s="18" t="s">
        <v>53</v>
      </c>
      <c r="JJW576" s="18" t="s">
        <v>53</v>
      </c>
      <c r="JJX576" s="18" t="s">
        <v>53</v>
      </c>
      <c r="JJY576" s="18" t="s">
        <v>53</v>
      </c>
      <c r="JJZ576" s="18" t="s">
        <v>53</v>
      </c>
      <c r="JKA576" s="18" t="s">
        <v>53</v>
      </c>
      <c r="JKB576" s="18" t="s">
        <v>53</v>
      </c>
      <c r="JKC576" s="18" t="s">
        <v>53</v>
      </c>
      <c r="JKD576" s="18" t="s">
        <v>53</v>
      </c>
      <c r="JKE576" s="18" t="s">
        <v>53</v>
      </c>
      <c r="JKF576" s="18" t="s">
        <v>53</v>
      </c>
      <c r="JKG576" s="18" t="s">
        <v>53</v>
      </c>
      <c r="JKH576" s="18" t="s">
        <v>53</v>
      </c>
      <c r="JKI576" s="18" t="s">
        <v>53</v>
      </c>
      <c r="JKJ576" s="18" t="s">
        <v>53</v>
      </c>
      <c r="JKK576" s="18" t="s">
        <v>53</v>
      </c>
      <c r="JKL576" s="18" t="s">
        <v>53</v>
      </c>
      <c r="JKM576" s="18" t="s">
        <v>53</v>
      </c>
      <c r="JKN576" s="18" t="s">
        <v>53</v>
      </c>
      <c r="JKO576" s="18" t="s">
        <v>53</v>
      </c>
      <c r="JKP576" s="18" t="s">
        <v>53</v>
      </c>
      <c r="JKQ576" s="18" t="s">
        <v>53</v>
      </c>
      <c r="JKR576" s="18" t="s">
        <v>53</v>
      </c>
      <c r="JKS576" s="18" t="s">
        <v>53</v>
      </c>
      <c r="JKT576" s="18" t="s">
        <v>53</v>
      </c>
      <c r="JKU576" s="18" t="s">
        <v>53</v>
      </c>
      <c r="JKV576" s="18" t="s">
        <v>53</v>
      </c>
      <c r="JKW576" s="18" t="s">
        <v>53</v>
      </c>
      <c r="JKX576" s="18" t="s">
        <v>53</v>
      </c>
      <c r="JKY576" s="18" t="s">
        <v>53</v>
      </c>
      <c r="JKZ576" s="18" t="s">
        <v>53</v>
      </c>
      <c r="JLA576" s="18" t="s">
        <v>53</v>
      </c>
      <c r="JLB576" s="18" t="s">
        <v>53</v>
      </c>
      <c r="JLC576" s="18" t="s">
        <v>53</v>
      </c>
      <c r="JLD576" s="18" t="s">
        <v>53</v>
      </c>
      <c r="JLE576" s="18" t="s">
        <v>53</v>
      </c>
      <c r="JLF576" s="18" t="s">
        <v>53</v>
      </c>
      <c r="JLG576" s="18" t="s">
        <v>53</v>
      </c>
      <c r="JLH576" s="18" t="s">
        <v>53</v>
      </c>
      <c r="JLI576" s="18" t="s">
        <v>53</v>
      </c>
      <c r="JLJ576" s="18" t="s">
        <v>53</v>
      </c>
      <c r="JLK576" s="18" t="s">
        <v>53</v>
      </c>
      <c r="JLL576" s="18" t="s">
        <v>53</v>
      </c>
      <c r="JLM576" s="18" t="s">
        <v>53</v>
      </c>
      <c r="JLN576" s="18" t="s">
        <v>53</v>
      </c>
      <c r="JLO576" s="18" t="s">
        <v>53</v>
      </c>
      <c r="JLP576" s="18" t="s">
        <v>53</v>
      </c>
      <c r="JLQ576" s="18" t="s">
        <v>53</v>
      </c>
      <c r="JLR576" s="18" t="s">
        <v>53</v>
      </c>
      <c r="JLS576" s="18" t="s">
        <v>53</v>
      </c>
      <c r="JLT576" s="18" t="s">
        <v>53</v>
      </c>
      <c r="JLU576" s="18" t="s">
        <v>53</v>
      </c>
      <c r="JLV576" s="18" t="s">
        <v>53</v>
      </c>
      <c r="JLW576" s="18" t="s">
        <v>53</v>
      </c>
      <c r="JLX576" s="18" t="s">
        <v>53</v>
      </c>
      <c r="JLY576" s="18" t="s">
        <v>53</v>
      </c>
      <c r="JLZ576" s="18" t="s">
        <v>53</v>
      </c>
      <c r="JMA576" s="18" t="s">
        <v>53</v>
      </c>
      <c r="JMB576" s="18" t="s">
        <v>53</v>
      </c>
      <c r="JMC576" s="18" t="s">
        <v>53</v>
      </c>
      <c r="JMD576" s="18" t="s">
        <v>53</v>
      </c>
      <c r="JME576" s="18" t="s">
        <v>53</v>
      </c>
      <c r="JMF576" s="18" t="s">
        <v>53</v>
      </c>
      <c r="JMG576" s="18" t="s">
        <v>53</v>
      </c>
      <c r="JMH576" s="18" t="s">
        <v>53</v>
      </c>
      <c r="JMI576" s="18" t="s">
        <v>53</v>
      </c>
      <c r="JMJ576" s="18" t="s">
        <v>53</v>
      </c>
      <c r="JMK576" s="18" t="s">
        <v>53</v>
      </c>
      <c r="JML576" s="18" t="s">
        <v>53</v>
      </c>
      <c r="JMM576" s="18" t="s">
        <v>53</v>
      </c>
      <c r="JMN576" s="18" t="s">
        <v>53</v>
      </c>
      <c r="JMO576" s="18" t="s">
        <v>53</v>
      </c>
      <c r="JMP576" s="18" t="s">
        <v>53</v>
      </c>
      <c r="JMQ576" s="18" t="s">
        <v>53</v>
      </c>
      <c r="JMR576" s="18" t="s">
        <v>53</v>
      </c>
      <c r="JMS576" s="18" t="s">
        <v>53</v>
      </c>
      <c r="JMT576" s="18" t="s">
        <v>53</v>
      </c>
      <c r="JMU576" s="18" t="s">
        <v>53</v>
      </c>
      <c r="JMV576" s="18" t="s">
        <v>53</v>
      </c>
      <c r="JMW576" s="18" t="s">
        <v>53</v>
      </c>
      <c r="JMX576" s="18" t="s">
        <v>53</v>
      </c>
      <c r="JMY576" s="18" t="s">
        <v>53</v>
      </c>
      <c r="JMZ576" s="18" t="s">
        <v>53</v>
      </c>
      <c r="JNA576" s="18" t="s">
        <v>53</v>
      </c>
      <c r="JNB576" s="18" t="s">
        <v>53</v>
      </c>
      <c r="JNC576" s="18" t="s">
        <v>53</v>
      </c>
      <c r="JND576" s="18" t="s">
        <v>53</v>
      </c>
      <c r="JNE576" s="18" t="s">
        <v>53</v>
      </c>
      <c r="JNF576" s="18" t="s">
        <v>53</v>
      </c>
      <c r="JNG576" s="18" t="s">
        <v>53</v>
      </c>
      <c r="JNH576" s="18" t="s">
        <v>53</v>
      </c>
      <c r="JNI576" s="18" t="s">
        <v>53</v>
      </c>
      <c r="JNJ576" s="18" t="s">
        <v>53</v>
      </c>
      <c r="JNK576" s="18" t="s">
        <v>53</v>
      </c>
      <c r="JNL576" s="18" t="s">
        <v>53</v>
      </c>
      <c r="JNM576" s="18" t="s">
        <v>53</v>
      </c>
      <c r="JNN576" s="18" t="s">
        <v>53</v>
      </c>
      <c r="JNO576" s="18" t="s">
        <v>53</v>
      </c>
      <c r="JNP576" s="18" t="s">
        <v>53</v>
      </c>
      <c r="JNQ576" s="18" t="s">
        <v>53</v>
      </c>
      <c r="JNR576" s="18" t="s">
        <v>53</v>
      </c>
      <c r="JNS576" s="18" t="s">
        <v>53</v>
      </c>
      <c r="JNT576" s="18" t="s">
        <v>53</v>
      </c>
      <c r="JNU576" s="18" t="s">
        <v>53</v>
      </c>
      <c r="JNV576" s="18" t="s">
        <v>53</v>
      </c>
      <c r="JNW576" s="18" t="s">
        <v>53</v>
      </c>
      <c r="JNX576" s="18" t="s">
        <v>53</v>
      </c>
      <c r="JNY576" s="18" t="s">
        <v>53</v>
      </c>
      <c r="JNZ576" s="18" t="s">
        <v>53</v>
      </c>
      <c r="JOA576" s="18" t="s">
        <v>53</v>
      </c>
      <c r="JOB576" s="18" t="s">
        <v>53</v>
      </c>
      <c r="JOC576" s="18" t="s">
        <v>53</v>
      </c>
      <c r="JOD576" s="18" t="s">
        <v>53</v>
      </c>
      <c r="JOE576" s="18" t="s">
        <v>53</v>
      </c>
      <c r="JOF576" s="18" t="s">
        <v>53</v>
      </c>
      <c r="JOG576" s="18" t="s">
        <v>53</v>
      </c>
      <c r="JOH576" s="18" t="s">
        <v>53</v>
      </c>
      <c r="JOI576" s="18" t="s">
        <v>53</v>
      </c>
      <c r="JOJ576" s="18" t="s">
        <v>53</v>
      </c>
      <c r="JOK576" s="18" t="s">
        <v>53</v>
      </c>
      <c r="JOL576" s="18" t="s">
        <v>53</v>
      </c>
      <c r="JOM576" s="18" t="s">
        <v>53</v>
      </c>
      <c r="JON576" s="18" t="s">
        <v>53</v>
      </c>
      <c r="JOO576" s="18" t="s">
        <v>53</v>
      </c>
      <c r="JOP576" s="18" t="s">
        <v>53</v>
      </c>
      <c r="JOQ576" s="18" t="s">
        <v>53</v>
      </c>
      <c r="JOR576" s="18" t="s">
        <v>53</v>
      </c>
      <c r="JOS576" s="18" t="s">
        <v>53</v>
      </c>
      <c r="JOT576" s="18" t="s">
        <v>53</v>
      </c>
      <c r="JOU576" s="18" t="s">
        <v>53</v>
      </c>
      <c r="JOV576" s="18" t="s">
        <v>53</v>
      </c>
      <c r="JOW576" s="18" t="s">
        <v>53</v>
      </c>
      <c r="JOX576" s="18" t="s">
        <v>53</v>
      </c>
      <c r="JOY576" s="18" t="s">
        <v>53</v>
      </c>
      <c r="JOZ576" s="18" t="s">
        <v>53</v>
      </c>
      <c r="JPA576" s="18" t="s">
        <v>53</v>
      </c>
      <c r="JPB576" s="18" t="s">
        <v>53</v>
      </c>
      <c r="JPC576" s="18" t="s">
        <v>53</v>
      </c>
      <c r="JPD576" s="18" t="s">
        <v>53</v>
      </c>
      <c r="JPE576" s="18" t="s">
        <v>53</v>
      </c>
      <c r="JPF576" s="18" t="s">
        <v>53</v>
      </c>
      <c r="JPG576" s="18" t="s">
        <v>53</v>
      </c>
      <c r="JPH576" s="18" t="s">
        <v>53</v>
      </c>
      <c r="JPI576" s="18" t="s">
        <v>53</v>
      </c>
      <c r="JPJ576" s="18" t="s">
        <v>53</v>
      </c>
      <c r="JPK576" s="18" t="s">
        <v>53</v>
      </c>
      <c r="JPL576" s="18" t="s">
        <v>53</v>
      </c>
      <c r="JPM576" s="18" t="s">
        <v>53</v>
      </c>
      <c r="JPN576" s="18" t="s">
        <v>53</v>
      </c>
      <c r="JPO576" s="18" t="s">
        <v>53</v>
      </c>
      <c r="JPP576" s="18" t="s">
        <v>53</v>
      </c>
      <c r="JPQ576" s="18" t="s">
        <v>53</v>
      </c>
      <c r="JPR576" s="18" t="s">
        <v>53</v>
      </c>
      <c r="JPS576" s="18" t="s">
        <v>53</v>
      </c>
      <c r="JPT576" s="18" t="s">
        <v>53</v>
      </c>
      <c r="JPU576" s="18" t="s">
        <v>53</v>
      </c>
      <c r="JPV576" s="18" t="s">
        <v>53</v>
      </c>
      <c r="JPW576" s="18" t="s">
        <v>53</v>
      </c>
      <c r="JPX576" s="18" t="s">
        <v>53</v>
      </c>
      <c r="JPY576" s="18" t="s">
        <v>53</v>
      </c>
      <c r="JPZ576" s="18" t="s">
        <v>53</v>
      </c>
      <c r="JQA576" s="18" t="s">
        <v>53</v>
      </c>
      <c r="JQB576" s="18" t="s">
        <v>53</v>
      </c>
      <c r="JQC576" s="18" t="s">
        <v>53</v>
      </c>
      <c r="JQD576" s="18" t="s">
        <v>53</v>
      </c>
      <c r="JQE576" s="18" t="s">
        <v>53</v>
      </c>
      <c r="JQF576" s="18" t="s">
        <v>53</v>
      </c>
      <c r="JQG576" s="18" t="s">
        <v>53</v>
      </c>
      <c r="JQH576" s="18" t="s">
        <v>53</v>
      </c>
      <c r="JQI576" s="18" t="s">
        <v>53</v>
      </c>
      <c r="JQJ576" s="18" t="s">
        <v>53</v>
      </c>
      <c r="JQK576" s="18" t="s">
        <v>53</v>
      </c>
      <c r="JQL576" s="18" t="s">
        <v>53</v>
      </c>
      <c r="JQM576" s="18" t="s">
        <v>53</v>
      </c>
      <c r="JQN576" s="18" t="s">
        <v>53</v>
      </c>
      <c r="JQO576" s="18" t="s">
        <v>53</v>
      </c>
      <c r="JQP576" s="18" t="s">
        <v>53</v>
      </c>
      <c r="JQQ576" s="18" t="s">
        <v>53</v>
      </c>
      <c r="JQR576" s="18" t="s">
        <v>53</v>
      </c>
      <c r="JQS576" s="18" t="s">
        <v>53</v>
      </c>
      <c r="JQT576" s="18" t="s">
        <v>53</v>
      </c>
      <c r="JQU576" s="18" t="s">
        <v>53</v>
      </c>
      <c r="JQV576" s="18" t="s">
        <v>53</v>
      </c>
      <c r="JQW576" s="18" t="s">
        <v>53</v>
      </c>
      <c r="JQX576" s="18" t="s">
        <v>53</v>
      </c>
      <c r="JQY576" s="18" t="s">
        <v>53</v>
      </c>
      <c r="JQZ576" s="18" t="s">
        <v>53</v>
      </c>
      <c r="JRA576" s="18" t="s">
        <v>53</v>
      </c>
      <c r="JRB576" s="18" t="s">
        <v>53</v>
      </c>
      <c r="JRC576" s="18" t="s">
        <v>53</v>
      </c>
      <c r="JRD576" s="18" t="s">
        <v>53</v>
      </c>
      <c r="JRE576" s="18" t="s">
        <v>53</v>
      </c>
      <c r="JRF576" s="18" t="s">
        <v>53</v>
      </c>
      <c r="JRG576" s="18" t="s">
        <v>53</v>
      </c>
      <c r="JRH576" s="18" t="s">
        <v>53</v>
      </c>
      <c r="JRI576" s="18" t="s">
        <v>53</v>
      </c>
      <c r="JRJ576" s="18" t="s">
        <v>53</v>
      </c>
      <c r="JRK576" s="18" t="s">
        <v>53</v>
      </c>
      <c r="JRL576" s="18" t="s">
        <v>53</v>
      </c>
      <c r="JRM576" s="18" t="s">
        <v>53</v>
      </c>
      <c r="JRN576" s="18" t="s">
        <v>53</v>
      </c>
      <c r="JRO576" s="18" t="s">
        <v>53</v>
      </c>
      <c r="JRP576" s="18" t="s">
        <v>53</v>
      </c>
      <c r="JRQ576" s="18" t="s">
        <v>53</v>
      </c>
      <c r="JRR576" s="18" t="s">
        <v>53</v>
      </c>
      <c r="JRS576" s="18" t="s">
        <v>53</v>
      </c>
      <c r="JRT576" s="18" t="s">
        <v>53</v>
      </c>
      <c r="JRU576" s="18" t="s">
        <v>53</v>
      </c>
      <c r="JRV576" s="18" t="s">
        <v>53</v>
      </c>
      <c r="JRW576" s="18" t="s">
        <v>53</v>
      </c>
      <c r="JRX576" s="18" t="s">
        <v>53</v>
      </c>
      <c r="JRY576" s="18" t="s">
        <v>53</v>
      </c>
      <c r="JRZ576" s="18" t="s">
        <v>53</v>
      </c>
      <c r="JSA576" s="18" t="s">
        <v>53</v>
      </c>
      <c r="JSB576" s="18" t="s">
        <v>53</v>
      </c>
      <c r="JSC576" s="18" t="s">
        <v>53</v>
      </c>
      <c r="JSD576" s="18" t="s">
        <v>53</v>
      </c>
      <c r="JSE576" s="18" t="s">
        <v>53</v>
      </c>
      <c r="JSF576" s="18" t="s">
        <v>53</v>
      </c>
      <c r="JSG576" s="18" t="s">
        <v>53</v>
      </c>
      <c r="JSH576" s="18" t="s">
        <v>53</v>
      </c>
      <c r="JSI576" s="18" t="s">
        <v>53</v>
      </c>
      <c r="JSJ576" s="18" t="s">
        <v>53</v>
      </c>
      <c r="JSK576" s="18" t="s">
        <v>53</v>
      </c>
      <c r="JSL576" s="18" t="s">
        <v>53</v>
      </c>
      <c r="JSM576" s="18" t="s">
        <v>53</v>
      </c>
      <c r="JSN576" s="18" t="s">
        <v>53</v>
      </c>
      <c r="JSO576" s="18" t="s">
        <v>53</v>
      </c>
      <c r="JSP576" s="18" t="s">
        <v>53</v>
      </c>
      <c r="JSQ576" s="18" t="s">
        <v>53</v>
      </c>
      <c r="JSR576" s="18" t="s">
        <v>53</v>
      </c>
      <c r="JSS576" s="18" t="s">
        <v>53</v>
      </c>
      <c r="JST576" s="18" t="s">
        <v>53</v>
      </c>
      <c r="JSU576" s="18" t="s">
        <v>53</v>
      </c>
      <c r="JSV576" s="18" t="s">
        <v>53</v>
      </c>
      <c r="JSW576" s="18" t="s">
        <v>53</v>
      </c>
      <c r="JSX576" s="18" t="s">
        <v>53</v>
      </c>
      <c r="JSY576" s="18" t="s">
        <v>53</v>
      </c>
      <c r="JSZ576" s="18" t="s">
        <v>53</v>
      </c>
      <c r="JTA576" s="18" t="s">
        <v>53</v>
      </c>
      <c r="JTB576" s="18" t="s">
        <v>53</v>
      </c>
      <c r="JTC576" s="18" t="s">
        <v>53</v>
      </c>
      <c r="JTD576" s="18" t="s">
        <v>53</v>
      </c>
      <c r="JTE576" s="18" t="s">
        <v>53</v>
      </c>
      <c r="JTF576" s="18" t="s">
        <v>53</v>
      </c>
      <c r="JTG576" s="18" t="s">
        <v>53</v>
      </c>
      <c r="JTH576" s="18" t="s">
        <v>53</v>
      </c>
      <c r="JTI576" s="18" t="s">
        <v>53</v>
      </c>
      <c r="JTJ576" s="18" t="s">
        <v>53</v>
      </c>
      <c r="JTK576" s="18" t="s">
        <v>53</v>
      </c>
      <c r="JTL576" s="18" t="s">
        <v>53</v>
      </c>
      <c r="JTM576" s="18" t="s">
        <v>53</v>
      </c>
      <c r="JTN576" s="18" t="s">
        <v>53</v>
      </c>
      <c r="JTO576" s="18" t="s">
        <v>53</v>
      </c>
      <c r="JTP576" s="18" t="s">
        <v>53</v>
      </c>
      <c r="JTQ576" s="18" t="s">
        <v>53</v>
      </c>
      <c r="JTR576" s="18" t="s">
        <v>53</v>
      </c>
      <c r="JTS576" s="18" t="s">
        <v>53</v>
      </c>
      <c r="JTT576" s="18" t="s">
        <v>53</v>
      </c>
      <c r="JTU576" s="18" t="s">
        <v>53</v>
      </c>
      <c r="JTV576" s="18" t="s">
        <v>53</v>
      </c>
      <c r="JTW576" s="18" t="s">
        <v>53</v>
      </c>
      <c r="JTX576" s="18" t="s">
        <v>53</v>
      </c>
      <c r="JTY576" s="18" t="s">
        <v>53</v>
      </c>
      <c r="JTZ576" s="18" t="s">
        <v>53</v>
      </c>
      <c r="JUA576" s="18" t="s">
        <v>53</v>
      </c>
      <c r="JUB576" s="18" t="s">
        <v>53</v>
      </c>
      <c r="JUC576" s="18" t="s">
        <v>53</v>
      </c>
      <c r="JUD576" s="18" t="s">
        <v>53</v>
      </c>
      <c r="JUE576" s="18" t="s">
        <v>53</v>
      </c>
      <c r="JUF576" s="18" t="s">
        <v>53</v>
      </c>
      <c r="JUG576" s="18" t="s">
        <v>53</v>
      </c>
      <c r="JUH576" s="18" t="s">
        <v>53</v>
      </c>
      <c r="JUI576" s="18" t="s">
        <v>53</v>
      </c>
      <c r="JUJ576" s="18" t="s">
        <v>53</v>
      </c>
      <c r="JUK576" s="18" t="s">
        <v>53</v>
      </c>
      <c r="JUL576" s="18" t="s">
        <v>53</v>
      </c>
      <c r="JUM576" s="18" t="s">
        <v>53</v>
      </c>
      <c r="JUN576" s="18" t="s">
        <v>53</v>
      </c>
      <c r="JUO576" s="18" t="s">
        <v>53</v>
      </c>
      <c r="JUP576" s="18" t="s">
        <v>53</v>
      </c>
      <c r="JUQ576" s="18" t="s">
        <v>53</v>
      </c>
      <c r="JUR576" s="18" t="s">
        <v>53</v>
      </c>
      <c r="JUS576" s="18" t="s">
        <v>53</v>
      </c>
      <c r="JUT576" s="18" t="s">
        <v>53</v>
      </c>
      <c r="JUU576" s="18" t="s">
        <v>53</v>
      </c>
      <c r="JUV576" s="18" t="s">
        <v>53</v>
      </c>
      <c r="JUW576" s="18" t="s">
        <v>53</v>
      </c>
      <c r="JUX576" s="18" t="s">
        <v>53</v>
      </c>
      <c r="JUY576" s="18" t="s">
        <v>53</v>
      </c>
      <c r="JUZ576" s="18" t="s">
        <v>53</v>
      </c>
      <c r="JVA576" s="18" t="s">
        <v>53</v>
      </c>
      <c r="JVB576" s="18" t="s">
        <v>53</v>
      </c>
      <c r="JVC576" s="18" t="s">
        <v>53</v>
      </c>
      <c r="JVD576" s="18" t="s">
        <v>53</v>
      </c>
      <c r="JVE576" s="18" t="s">
        <v>53</v>
      </c>
      <c r="JVF576" s="18" t="s">
        <v>53</v>
      </c>
      <c r="JVG576" s="18" t="s">
        <v>53</v>
      </c>
      <c r="JVH576" s="18" t="s">
        <v>53</v>
      </c>
      <c r="JVI576" s="18" t="s">
        <v>53</v>
      </c>
      <c r="JVJ576" s="18" t="s">
        <v>53</v>
      </c>
      <c r="JVK576" s="18" t="s">
        <v>53</v>
      </c>
      <c r="JVL576" s="18" t="s">
        <v>53</v>
      </c>
      <c r="JVM576" s="18" t="s">
        <v>53</v>
      </c>
      <c r="JVN576" s="18" t="s">
        <v>53</v>
      </c>
      <c r="JVO576" s="18" t="s">
        <v>53</v>
      </c>
      <c r="JVP576" s="18" t="s">
        <v>53</v>
      </c>
      <c r="JVQ576" s="18" t="s">
        <v>53</v>
      </c>
      <c r="JVR576" s="18" t="s">
        <v>53</v>
      </c>
      <c r="JVS576" s="18" t="s">
        <v>53</v>
      </c>
      <c r="JVT576" s="18" t="s">
        <v>53</v>
      </c>
      <c r="JVU576" s="18" t="s">
        <v>53</v>
      </c>
      <c r="JVV576" s="18" t="s">
        <v>53</v>
      </c>
      <c r="JVW576" s="18" t="s">
        <v>53</v>
      </c>
      <c r="JVX576" s="18" t="s">
        <v>53</v>
      </c>
      <c r="JVY576" s="18" t="s">
        <v>53</v>
      </c>
      <c r="JVZ576" s="18" t="s">
        <v>53</v>
      </c>
      <c r="JWA576" s="18" t="s">
        <v>53</v>
      </c>
      <c r="JWB576" s="18" t="s">
        <v>53</v>
      </c>
      <c r="JWC576" s="18" t="s">
        <v>53</v>
      </c>
      <c r="JWD576" s="18" t="s">
        <v>53</v>
      </c>
      <c r="JWE576" s="18" t="s">
        <v>53</v>
      </c>
      <c r="JWF576" s="18" t="s">
        <v>53</v>
      </c>
      <c r="JWG576" s="18" t="s">
        <v>53</v>
      </c>
      <c r="JWH576" s="18" t="s">
        <v>53</v>
      </c>
      <c r="JWI576" s="18" t="s">
        <v>53</v>
      </c>
      <c r="JWJ576" s="18" t="s">
        <v>53</v>
      </c>
      <c r="JWK576" s="18" t="s">
        <v>53</v>
      </c>
      <c r="JWL576" s="18" t="s">
        <v>53</v>
      </c>
      <c r="JWM576" s="18" t="s">
        <v>53</v>
      </c>
      <c r="JWN576" s="18" t="s">
        <v>53</v>
      </c>
      <c r="JWO576" s="18" t="s">
        <v>53</v>
      </c>
      <c r="JWP576" s="18" t="s">
        <v>53</v>
      </c>
      <c r="JWQ576" s="18" t="s">
        <v>53</v>
      </c>
      <c r="JWR576" s="18" t="s">
        <v>53</v>
      </c>
      <c r="JWS576" s="18" t="s">
        <v>53</v>
      </c>
      <c r="JWT576" s="18" t="s">
        <v>53</v>
      </c>
      <c r="JWU576" s="18" t="s">
        <v>53</v>
      </c>
      <c r="JWV576" s="18" t="s">
        <v>53</v>
      </c>
      <c r="JWW576" s="18" t="s">
        <v>53</v>
      </c>
      <c r="JWX576" s="18" t="s">
        <v>53</v>
      </c>
      <c r="JWY576" s="18" t="s">
        <v>53</v>
      </c>
      <c r="JWZ576" s="18" t="s">
        <v>53</v>
      </c>
      <c r="JXA576" s="18" t="s">
        <v>53</v>
      </c>
      <c r="JXB576" s="18" t="s">
        <v>53</v>
      </c>
      <c r="JXC576" s="18" t="s">
        <v>53</v>
      </c>
      <c r="JXD576" s="18" t="s">
        <v>53</v>
      </c>
      <c r="JXE576" s="18" t="s">
        <v>53</v>
      </c>
      <c r="JXF576" s="18" t="s">
        <v>53</v>
      </c>
      <c r="JXG576" s="18" t="s">
        <v>53</v>
      </c>
      <c r="JXH576" s="18" t="s">
        <v>53</v>
      </c>
      <c r="JXI576" s="18" t="s">
        <v>53</v>
      </c>
      <c r="JXJ576" s="18" t="s">
        <v>53</v>
      </c>
      <c r="JXK576" s="18" t="s">
        <v>53</v>
      </c>
      <c r="JXL576" s="18" t="s">
        <v>53</v>
      </c>
      <c r="JXM576" s="18" t="s">
        <v>53</v>
      </c>
      <c r="JXN576" s="18" t="s">
        <v>53</v>
      </c>
      <c r="JXO576" s="18" t="s">
        <v>53</v>
      </c>
      <c r="JXP576" s="18" t="s">
        <v>53</v>
      </c>
      <c r="JXQ576" s="18" t="s">
        <v>53</v>
      </c>
      <c r="JXR576" s="18" t="s">
        <v>53</v>
      </c>
      <c r="JXS576" s="18" t="s">
        <v>53</v>
      </c>
      <c r="JXT576" s="18" t="s">
        <v>53</v>
      </c>
      <c r="JXU576" s="18" t="s">
        <v>53</v>
      </c>
      <c r="JXV576" s="18" t="s">
        <v>53</v>
      </c>
      <c r="JXW576" s="18" t="s">
        <v>53</v>
      </c>
      <c r="JXX576" s="18" t="s">
        <v>53</v>
      </c>
      <c r="JXY576" s="18" t="s">
        <v>53</v>
      </c>
      <c r="JXZ576" s="18" t="s">
        <v>53</v>
      </c>
      <c r="JYA576" s="18" t="s">
        <v>53</v>
      </c>
      <c r="JYB576" s="18" t="s">
        <v>53</v>
      </c>
      <c r="JYC576" s="18" t="s">
        <v>53</v>
      </c>
      <c r="JYD576" s="18" t="s">
        <v>53</v>
      </c>
      <c r="JYE576" s="18" t="s">
        <v>53</v>
      </c>
      <c r="JYF576" s="18" t="s">
        <v>53</v>
      </c>
      <c r="JYG576" s="18" t="s">
        <v>53</v>
      </c>
      <c r="JYH576" s="18" t="s">
        <v>53</v>
      </c>
      <c r="JYI576" s="18" t="s">
        <v>53</v>
      </c>
      <c r="JYJ576" s="18" t="s">
        <v>53</v>
      </c>
      <c r="JYK576" s="18" t="s">
        <v>53</v>
      </c>
      <c r="JYL576" s="18" t="s">
        <v>53</v>
      </c>
      <c r="JYM576" s="18" t="s">
        <v>53</v>
      </c>
      <c r="JYN576" s="18" t="s">
        <v>53</v>
      </c>
      <c r="JYO576" s="18" t="s">
        <v>53</v>
      </c>
      <c r="JYP576" s="18" t="s">
        <v>53</v>
      </c>
      <c r="JYQ576" s="18" t="s">
        <v>53</v>
      </c>
      <c r="JYR576" s="18" t="s">
        <v>53</v>
      </c>
      <c r="JYS576" s="18" t="s">
        <v>53</v>
      </c>
      <c r="JYT576" s="18" t="s">
        <v>53</v>
      </c>
      <c r="JYU576" s="18" t="s">
        <v>53</v>
      </c>
      <c r="JYV576" s="18" t="s">
        <v>53</v>
      </c>
      <c r="JYW576" s="18" t="s">
        <v>53</v>
      </c>
      <c r="JYX576" s="18" t="s">
        <v>53</v>
      </c>
      <c r="JYY576" s="18" t="s">
        <v>53</v>
      </c>
      <c r="JYZ576" s="18" t="s">
        <v>53</v>
      </c>
      <c r="JZA576" s="18" t="s">
        <v>53</v>
      </c>
      <c r="JZB576" s="18" t="s">
        <v>53</v>
      </c>
      <c r="JZC576" s="18" t="s">
        <v>53</v>
      </c>
      <c r="JZD576" s="18" t="s">
        <v>53</v>
      </c>
      <c r="JZE576" s="18" t="s">
        <v>53</v>
      </c>
      <c r="JZF576" s="18" t="s">
        <v>53</v>
      </c>
      <c r="JZG576" s="18" t="s">
        <v>53</v>
      </c>
      <c r="JZH576" s="18" t="s">
        <v>53</v>
      </c>
      <c r="JZI576" s="18" t="s">
        <v>53</v>
      </c>
      <c r="JZJ576" s="18" t="s">
        <v>53</v>
      </c>
      <c r="JZK576" s="18" t="s">
        <v>53</v>
      </c>
      <c r="JZL576" s="18" t="s">
        <v>53</v>
      </c>
      <c r="JZM576" s="18" t="s">
        <v>53</v>
      </c>
      <c r="JZN576" s="18" t="s">
        <v>53</v>
      </c>
      <c r="JZO576" s="18" t="s">
        <v>53</v>
      </c>
      <c r="JZP576" s="18" t="s">
        <v>53</v>
      </c>
      <c r="JZQ576" s="18" t="s">
        <v>53</v>
      </c>
      <c r="JZR576" s="18" t="s">
        <v>53</v>
      </c>
      <c r="JZS576" s="18" t="s">
        <v>53</v>
      </c>
      <c r="JZT576" s="18" t="s">
        <v>53</v>
      </c>
      <c r="JZU576" s="18" t="s">
        <v>53</v>
      </c>
      <c r="JZV576" s="18" t="s">
        <v>53</v>
      </c>
      <c r="JZW576" s="18" t="s">
        <v>53</v>
      </c>
      <c r="JZX576" s="18" t="s">
        <v>53</v>
      </c>
      <c r="JZY576" s="18" t="s">
        <v>53</v>
      </c>
      <c r="JZZ576" s="18" t="s">
        <v>53</v>
      </c>
      <c r="KAA576" s="18" t="s">
        <v>53</v>
      </c>
      <c r="KAB576" s="18" t="s">
        <v>53</v>
      </c>
      <c r="KAC576" s="18" t="s">
        <v>53</v>
      </c>
      <c r="KAD576" s="18" t="s">
        <v>53</v>
      </c>
      <c r="KAE576" s="18" t="s">
        <v>53</v>
      </c>
      <c r="KAF576" s="18" t="s">
        <v>53</v>
      </c>
      <c r="KAG576" s="18" t="s">
        <v>53</v>
      </c>
      <c r="KAH576" s="18" t="s">
        <v>53</v>
      </c>
      <c r="KAI576" s="18" t="s">
        <v>53</v>
      </c>
      <c r="KAJ576" s="18" t="s">
        <v>53</v>
      </c>
      <c r="KAK576" s="18" t="s">
        <v>53</v>
      </c>
      <c r="KAL576" s="18" t="s">
        <v>53</v>
      </c>
      <c r="KAM576" s="18" t="s">
        <v>53</v>
      </c>
      <c r="KAN576" s="18" t="s">
        <v>53</v>
      </c>
      <c r="KAO576" s="18" t="s">
        <v>53</v>
      </c>
      <c r="KAP576" s="18" t="s">
        <v>53</v>
      </c>
      <c r="KAQ576" s="18" t="s">
        <v>53</v>
      </c>
      <c r="KAR576" s="18" t="s">
        <v>53</v>
      </c>
      <c r="KAS576" s="18" t="s">
        <v>53</v>
      </c>
      <c r="KAT576" s="18" t="s">
        <v>53</v>
      </c>
      <c r="KAU576" s="18" t="s">
        <v>53</v>
      </c>
      <c r="KAV576" s="18" t="s">
        <v>53</v>
      </c>
      <c r="KAW576" s="18" t="s">
        <v>53</v>
      </c>
      <c r="KAX576" s="18" t="s">
        <v>53</v>
      </c>
      <c r="KAY576" s="18" t="s">
        <v>53</v>
      </c>
      <c r="KAZ576" s="18" t="s">
        <v>53</v>
      </c>
      <c r="KBA576" s="18" t="s">
        <v>53</v>
      </c>
      <c r="KBB576" s="18" t="s">
        <v>53</v>
      </c>
      <c r="KBC576" s="18" t="s">
        <v>53</v>
      </c>
      <c r="KBD576" s="18" t="s">
        <v>53</v>
      </c>
      <c r="KBE576" s="18" t="s">
        <v>53</v>
      </c>
      <c r="KBF576" s="18" t="s">
        <v>53</v>
      </c>
      <c r="KBG576" s="18" t="s">
        <v>53</v>
      </c>
      <c r="KBH576" s="18" t="s">
        <v>53</v>
      </c>
      <c r="KBI576" s="18" t="s">
        <v>53</v>
      </c>
      <c r="KBJ576" s="18" t="s">
        <v>53</v>
      </c>
      <c r="KBK576" s="18" t="s">
        <v>53</v>
      </c>
      <c r="KBL576" s="18" t="s">
        <v>53</v>
      </c>
      <c r="KBM576" s="18" t="s">
        <v>53</v>
      </c>
      <c r="KBN576" s="18" t="s">
        <v>53</v>
      </c>
      <c r="KBO576" s="18" t="s">
        <v>53</v>
      </c>
      <c r="KBP576" s="18" t="s">
        <v>53</v>
      </c>
      <c r="KBQ576" s="18" t="s">
        <v>53</v>
      </c>
      <c r="KBR576" s="18" t="s">
        <v>53</v>
      </c>
      <c r="KBS576" s="18" t="s">
        <v>53</v>
      </c>
      <c r="KBT576" s="18" t="s">
        <v>53</v>
      </c>
      <c r="KBU576" s="18" t="s">
        <v>53</v>
      </c>
      <c r="KBV576" s="18" t="s">
        <v>53</v>
      </c>
      <c r="KBW576" s="18" t="s">
        <v>53</v>
      </c>
      <c r="KBX576" s="18" t="s">
        <v>53</v>
      </c>
      <c r="KBY576" s="18" t="s">
        <v>53</v>
      </c>
      <c r="KBZ576" s="18" t="s">
        <v>53</v>
      </c>
      <c r="KCA576" s="18" t="s">
        <v>53</v>
      </c>
      <c r="KCB576" s="18" t="s">
        <v>53</v>
      </c>
      <c r="KCC576" s="18" t="s">
        <v>53</v>
      </c>
      <c r="KCD576" s="18" t="s">
        <v>53</v>
      </c>
      <c r="KCE576" s="18" t="s">
        <v>53</v>
      </c>
      <c r="KCF576" s="18" t="s">
        <v>53</v>
      </c>
      <c r="KCG576" s="18" t="s">
        <v>53</v>
      </c>
      <c r="KCH576" s="18" t="s">
        <v>53</v>
      </c>
      <c r="KCI576" s="18" t="s">
        <v>53</v>
      </c>
      <c r="KCJ576" s="18" t="s">
        <v>53</v>
      </c>
      <c r="KCK576" s="18" t="s">
        <v>53</v>
      </c>
      <c r="KCL576" s="18" t="s">
        <v>53</v>
      </c>
      <c r="KCM576" s="18" t="s">
        <v>53</v>
      </c>
      <c r="KCN576" s="18" t="s">
        <v>53</v>
      </c>
      <c r="KCO576" s="18" t="s">
        <v>53</v>
      </c>
      <c r="KCP576" s="18" t="s">
        <v>53</v>
      </c>
      <c r="KCQ576" s="18" t="s">
        <v>53</v>
      </c>
      <c r="KCR576" s="18" t="s">
        <v>53</v>
      </c>
      <c r="KCS576" s="18" t="s">
        <v>53</v>
      </c>
      <c r="KCT576" s="18" t="s">
        <v>53</v>
      </c>
      <c r="KCU576" s="18" t="s">
        <v>53</v>
      </c>
      <c r="KCV576" s="18" t="s">
        <v>53</v>
      </c>
      <c r="KCW576" s="18" t="s">
        <v>53</v>
      </c>
      <c r="KCX576" s="18" t="s">
        <v>53</v>
      </c>
      <c r="KCY576" s="18" t="s">
        <v>53</v>
      </c>
      <c r="KCZ576" s="18" t="s">
        <v>53</v>
      </c>
      <c r="KDA576" s="18" t="s">
        <v>53</v>
      </c>
      <c r="KDB576" s="18" t="s">
        <v>53</v>
      </c>
      <c r="KDC576" s="18" t="s">
        <v>53</v>
      </c>
      <c r="KDD576" s="18" t="s">
        <v>53</v>
      </c>
      <c r="KDE576" s="18" t="s">
        <v>53</v>
      </c>
      <c r="KDF576" s="18" t="s">
        <v>53</v>
      </c>
      <c r="KDG576" s="18" t="s">
        <v>53</v>
      </c>
      <c r="KDH576" s="18" t="s">
        <v>53</v>
      </c>
      <c r="KDI576" s="18" t="s">
        <v>53</v>
      </c>
      <c r="KDJ576" s="18" t="s">
        <v>53</v>
      </c>
      <c r="KDK576" s="18" t="s">
        <v>53</v>
      </c>
      <c r="KDL576" s="18" t="s">
        <v>53</v>
      </c>
      <c r="KDM576" s="18" t="s">
        <v>53</v>
      </c>
      <c r="KDN576" s="18" t="s">
        <v>53</v>
      </c>
      <c r="KDO576" s="18" t="s">
        <v>53</v>
      </c>
      <c r="KDP576" s="18" t="s">
        <v>53</v>
      </c>
      <c r="KDQ576" s="18" t="s">
        <v>53</v>
      </c>
      <c r="KDR576" s="18" t="s">
        <v>53</v>
      </c>
      <c r="KDS576" s="18" t="s">
        <v>53</v>
      </c>
      <c r="KDT576" s="18" t="s">
        <v>53</v>
      </c>
      <c r="KDU576" s="18" t="s">
        <v>53</v>
      </c>
      <c r="KDV576" s="18" t="s">
        <v>53</v>
      </c>
      <c r="KDW576" s="18" t="s">
        <v>53</v>
      </c>
      <c r="KDX576" s="18" t="s">
        <v>53</v>
      </c>
      <c r="KDY576" s="18" t="s">
        <v>53</v>
      </c>
      <c r="KDZ576" s="18" t="s">
        <v>53</v>
      </c>
      <c r="KEA576" s="18" t="s">
        <v>53</v>
      </c>
      <c r="KEB576" s="18" t="s">
        <v>53</v>
      </c>
      <c r="KEC576" s="18" t="s">
        <v>53</v>
      </c>
      <c r="KED576" s="18" t="s">
        <v>53</v>
      </c>
      <c r="KEE576" s="18" t="s">
        <v>53</v>
      </c>
      <c r="KEF576" s="18" t="s">
        <v>53</v>
      </c>
      <c r="KEG576" s="18" t="s">
        <v>53</v>
      </c>
      <c r="KEH576" s="18" t="s">
        <v>53</v>
      </c>
      <c r="KEI576" s="18" t="s">
        <v>53</v>
      </c>
      <c r="KEJ576" s="18" t="s">
        <v>53</v>
      </c>
      <c r="KEK576" s="18" t="s">
        <v>53</v>
      </c>
      <c r="KEL576" s="18" t="s">
        <v>53</v>
      </c>
      <c r="KEM576" s="18" t="s">
        <v>53</v>
      </c>
      <c r="KEN576" s="18" t="s">
        <v>53</v>
      </c>
      <c r="KEO576" s="18" t="s">
        <v>53</v>
      </c>
      <c r="KEP576" s="18" t="s">
        <v>53</v>
      </c>
      <c r="KEQ576" s="18" t="s">
        <v>53</v>
      </c>
      <c r="KER576" s="18" t="s">
        <v>53</v>
      </c>
      <c r="KES576" s="18" t="s">
        <v>53</v>
      </c>
      <c r="KET576" s="18" t="s">
        <v>53</v>
      </c>
      <c r="KEU576" s="18" t="s">
        <v>53</v>
      </c>
      <c r="KEV576" s="18" t="s">
        <v>53</v>
      </c>
      <c r="KEW576" s="18" t="s">
        <v>53</v>
      </c>
      <c r="KEX576" s="18" t="s">
        <v>53</v>
      </c>
      <c r="KEY576" s="18" t="s">
        <v>53</v>
      </c>
      <c r="KEZ576" s="18" t="s">
        <v>53</v>
      </c>
      <c r="KFA576" s="18" t="s">
        <v>53</v>
      </c>
      <c r="KFB576" s="18" t="s">
        <v>53</v>
      </c>
      <c r="KFC576" s="18" t="s">
        <v>53</v>
      </c>
      <c r="KFD576" s="18" t="s">
        <v>53</v>
      </c>
      <c r="KFE576" s="18" t="s">
        <v>53</v>
      </c>
      <c r="KFF576" s="18" t="s">
        <v>53</v>
      </c>
      <c r="KFG576" s="18" t="s">
        <v>53</v>
      </c>
      <c r="KFH576" s="18" t="s">
        <v>53</v>
      </c>
      <c r="KFI576" s="18" t="s">
        <v>53</v>
      </c>
      <c r="KFJ576" s="18" t="s">
        <v>53</v>
      </c>
      <c r="KFK576" s="18" t="s">
        <v>53</v>
      </c>
      <c r="KFL576" s="18" t="s">
        <v>53</v>
      </c>
      <c r="KFM576" s="18" t="s">
        <v>53</v>
      </c>
      <c r="KFN576" s="18" t="s">
        <v>53</v>
      </c>
      <c r="KFO576" s="18" t="s">
        <v>53</v>
      </c>
      <c r="KFP576" s="18" t="s">
        <v>53</v>
      </c>
      <c r="KFQ576" s="18" t="s">
        <v>53</v>
      </c>
      <c r="KFR576" s="18" t="s">
        <v>53</v>
      </c>
      <c r="KFS576" s="18" t="s">
        <v>53</v>
      </c>
      <c r="KFT576" s="18" t="s">
        <v>53</v>
      </c>
      <c r="KFU576" s="18" t="s">
        <v>53</v>
      </c>
      <c r="KFV576" s="18" t="s">
        <v>53</v>
      </c>
      <c r="KFW576" s="18" t="s">
        <v>53</v>
      </c>
      <c r="KFX576" s="18" t="s">
        <v>53</v>
      </c>
      <c r="KFY576" s="18" t="s">
        <v>53</v>
      </c>
      <c r="KFZ576" s="18" t="s">
        <v>53</v>
      </c>
      <c r="KGA576" s="18" t="s">
        <v>53</v>
      </c>
      <c r="KGB576" s="18" t="s">
        <v>53</v>
      </c>
      <c r="KGC576" s="18" t="s">
        <v>53</v>
      </c>
      <c r="KGD576" s="18" t="s">
        <v>53</v>
      </c>
      <c r="KGE576" s="18" t="s">
        <v>53</v>
      </c>
      <c r="KGF576" s="18" t="s">
        <v>53</v>
      </c>
      <c r="KGG576" s="18" t="s">
        <v>53</v>
      </c>
      <c r="KGH576" s="18" t="s">
        <v>53</v>
      </c>
      <c r="KGI576" s="18" t="s">
        <v>53</v>
      </c>
      <c r="KGJ576" s="18" t="s">
        <v>53</v>
      </c>
      <c r="KGK576" s="18" t="s">
        <v>53</v>
      </c>
      <c r="KGL576" s="18" t="s">
        <v>53</v>
      </c>
      <c r="KGM576" s="18" t="s">
        <v>53</v>
      </c>
      <c r="KGN576" s="18" t="s">
        <v>53</v>
      </c>
      <c r="KGO576" s="18" t="s">
        <v>53</v>
      </c>
      <c r="KGP576" s="18" t="s">
        <v>53</v>
      </c>
      <c r="KGQ576" s="18" t="s">
        <v>53</v>
      </c>
      <c r="KGR576" s="18" t="s">
        <v>53</v>
      </c>
      <c r="KGS576" s="18" t="s">
        <v>53</v>
      </c>
      <c r="KGT576" s="18" t="s">
        <v>53</v>
      </c>
      <c r="KGU576" s="18" t="s">
        <v>53</v>
      </c>
      <c r="KGV576" s="18" t="s">
        <v>53</v>
      </c>
      <c r="KGW576" s="18" t="s">
        <v>53</v>
      </c>
      <c r="KGX576" s="18" t="s">
        <v>53</v>
      </c>
      <c r="KGY576" s="18" t="s">
        <v>53</v>
      </c>
      <c r="KGZ576" s="18" t="s">
        <v>53</v>
      </c>
      <c r="KHA576" s="18" t="s">
        <v>53</v>
      </c>
      <c r="KHB576" s="18" t="s">
        <v>53</v>
      </c>
      <c r="KHC576" s="18" t="s">
        <v>53</v>
      </c>
      <c r="KHD576" s="18" t="s">
        <v>53</v>
      </c>
      <c r="KHE576" s="18" t="s">
        <v>53</v>
      </c>
      <c r="KHF576" s="18" t="s">
        <v>53</v>
      </c>
      <c r="KHG576" s="18" t="s">
        <v>53</v>
      </c>
      <c r="KHH576" s="18" t="s">
        <v>53</v>
      </c>
      <c r="KHI576" s="18" t="s">
        <v>53</v>
      </c>
      <c r="KHJ576" s="18" t="s">
        <v>53</v>
      </c>
      <c r="KHK576" s="18" t="s">
        <v>53</v>
      </c>
      <c r="KHL576" s="18" t="s">
        <v>53</v>
      </c>
      <c r="KHM576" s="18" t="s">
        <v>53</v>
      </c>
      <c r="KHN576" s="18" t="s">
        <v>53</v>
      </c>
      <c r="KHO576" s="18" t="s">
        <v>53</v>
      </c>
      <c r="KHP576" s="18" t="s">
        <v>53</v>
      </c>
      <c r="KHQ576" s="18" t="s">
        <v>53</v>
      </c>
      <c r="KHR576" s="18" t="s">
        <v>53</v>
      </c>
      <c r="KHS576" s="18" t="s">
        <v>53</v>
      </c>
      <c r="KHT576" s="18" t="s">
        <v>53</v>
      </c>
      <c r="KHU576" s="18" t="s">
        <v>53</v>
      </c>
      <c r="KHV576" s="18" t="s">
        <v>53</v>
      </c>
      <c r="KHW576" s="18" t="s">
        <v>53</v>
      </c>
      <c r="KHX576" s="18" t="s">
        <v>53</v>
      </c>
      <c r="KHY576" s="18" t="s">
        <v>53</v>
      </c>
      <c r="KHZ576" s="18" t="s">
        <v>53</v>
      </c>
      <c r="KIA576" s="18" t="s">
        <v>53</v>
      </c>
      <c r="KIB576" s="18" t="s">
        <v>53</v>
      </c>
      <c r="KIC576" s="18" t="s">
        <v>53</v>
      </c>
      <c r="KID576" s="18" t="s">
        <v>53</v>
      </c>
      <c r="KIE576" s="18" t="s">
        <v>53</v>
      </c>
      <c r="KIF576" s="18" t="s">
        <v>53</v>
      </c>
      <c r="KIG576" s="18" t="s">
        <v>53</v>
      </c>
      <c r="KIH576" s="18" t="s">
        <v>53</v>
      </c>
      <c r="KII576" s="18" t="s">
        <v>53</v>
      </c>
      <c r="KIJ576" s="18" t="s">
        <v>53</v>
      </c>
      <c r="KIK576" s="18" t="s">
        <v>53</v>
      </c>
      <c r="KIL576" s="18" t="s">
        <v>53</v>
      </c>
      <c r="KIM576" s="18" t="s">
        <v>53</v>
      </c>
      <c r="KIN576" s="18" t="s">
        <v>53</v>
      </c>
      <c r="KIO576" s="18" t="s">
        <v>53</v>
      </c>
      <c r="KIP576" s="18" t="s">
        <v>53</v>
      </c>
      <c r="KIQ576" s="18" t="s">
        <v>53</v>
      </c>
      <c r="KIR576" s="18" t="s">
        <v>53</v>
      </c>
      <c r="KIS576" s="18" t="s">
        <v>53</v>
      </c>
      <c r="KIT576" s="18" t="s">
        <v>53</v>
      </c>
      <c r="KIU576" s="18" t="s">
        <v>53</v>
      </c>
      <c r="KIV576" s="18" t="s">
        <v>53</v>
      </c>
      <c r="KIW576" s="18" t="s">
        <v>53</v>
      </c>
      <c r="KIX576" s="18" t="s">
        <v>53</v>
      </c>
      <c r="KIY576" s="18" t="s">
        <v>53</v>
      </c>
      <c r="KIZ576" s="18" t="s">
        <v>53</v>
      </c>
      <c r="KJA576" s="18" t="s">
        <v>53</v>
      </c>
      <c r="KJB576" s="18" t="s">
        <v>53</v>
      </c>
      <c r="KJC576" s="18" t="s">
        <v>53</v>
      </c>
      <c r="KJD576" s="18" t="s">
        <v>53</v>
      </c>
      <c r="KJE576" s="18" t="s">
        <v>53</v>
      </c>
      <c r="KJF576" s="18" t="s">
        <v>53</v>
      </c>
      <c r="KJG576" s="18" t="s">
        <v>53</v>
      </c>
      <c r="KJH576" s="18" t="s">
        <v>53</v>
      </c>
      <c r="KJI576" s="18" t="s">
        <v>53</v>
      </c>
      <c r="KJJ576" s="18" t="s">
        <v>53</v>
      </c>
      <c r="KJK576" s="18" t="s">
        <v>53</v>
      </c>
      <c r="KJL576" s="18" t="s">
        <v>53</v>
      </c>
      <c r="KJM576" s="18" t="s">
        <v>53</v>
      </c>
      <c r="KJN576" s="18" t="s">
        <v>53</v>
      </c>
      <c r="KJO576" s="18" t="s">
        <v>53</v>
      </c>
      <c r="KJP576" s="18" t="s">
        <v>53</v>
      </c>
      <c r="KJQ576" s="18" t="s">
        <v>53</v>
      </c>
      <c r="KJR576" s="18" t="s">
        <v>53</v>
      </c>
      <c r="KJS576" s="18" t="s">
        <v>53</v>
      </c>
      <c r="KJT576" s="18" t="s">
        <v>53</v>
      </c>
      <c r="KJU576" s="18" t="s">
        <v>53</v>
      </c>
      <c r="KJV576" s="18" t="s">
        <v>53</v>
      </c>
      <c r="KJW576" s="18" t="s">
        <v>53</v>
      </c>
      <c r="KJX576" s="18" t="s">
        <v>53</v>
      </c>
      <c r="KJY576" s="18" t="s">
        <v>53</v>
      </c>
      <c r="KJZ576" s="18" t="s">
        <v>53</v>
      </c>
      <c r="KKA576" s="18" t="s">
        <v>53</v>
      </c>
      <c r="KKB576" s="18" t="s">
        <v>53</v>
      </c>
      <c r="KKC576" s="18" t="s">
        <v>53</v>
      </c>
      <c r="KKD576" s="18" t="s">
        <v>53</v>
      </c>
      <c r="KKE576" s="18" t="s">
        <v>53</v>
      </c>
      <c r="KKF576" s="18" t="s">
        <v>53</v>
      </c>
      <c r="KKG576" s="18" t="s">
        <v>53</v>
      </c>
      <c r="KKH576" s="18" t="s">
        <v>53</v>
      </c>
      <c r="KKI576" s="18" t="s">
        <v>53</v>
      </c>
      <c r="KKJ576" s="18" t="s">
        <v>53</v>
      </c>
      <c r="KKK576" s="18" t="s">
        <v>53</v>
      </c>
      <c r="KKL576" s="18" t="s">
        <v>53</v>
      </c>
      <c r="KKM576" s="18" t="s">
        <v>53</v>
      </c>
      <c r="KKN576" s="18" t="s">
        <v>53</v>
      </c>
      <c r="KKO576" s="18" t="s">
        <v>53</v>
      </c>
      <c r="KKP576" s="18" t="s">
        <v>53</v>
      </c>
      <c r="KKQ576" s="18" t="s">
        <v>53</v>
      </c>
      <c r="KKR576" s="18" t="s">
        <v>53</v>
      </c>
      <c r="KKS576" s="18" t="s">
        <v>53</v>
      </c>
      <c r="KKT576" s="18" t="s">
        <v>53</v>
      </c>
      <c r="KKU576" s="18" t="s">
        <v>53</v>
      </c>
      <c r="KKV576" s="18" t="s">
        <v>53</v>
      </c>
      <c r="KKW576" s="18" t="s">
        <v>53</v>
      </c>
      <c r="KKX576" s="18" t="s">
        <v>53</v>
      </c>
      <c r="KKY576" s="18" t="s">
        <v>53</v>
      </c>
      <c r="KKZ576" s="18" t="s">
        <v>53</v>
      </c>
      <c r="KLA576" s="18" t="s">
        <v>53</v>
      </c>
      <c r="KLB576" s="18" t="s">
        <v>53</v>
      </c>
      <c r="KLC576" s="18" t="s">
        <v>53</v>
      </c>
      <c r="KLD576" s="18" t="s">
        <v>53</v>
      </c>
      <c r="KLE576" s="18" t="s">
        <v>53</v>
      </c>
      <c r="KLF576" s="18" t="s">
        <v>53</v>
      </c>
      <c r="KLG576" s="18" t="s">
        <v>53</v>
      </c>
      <c r="KLH576" s="18" t="s">
        <v>53</v>
      </c>
      <c r="KLI576" s="18" t="s">
        <v>53</v>
      </c>
      <c r="KLJ576" s="18" t="s">
        <v>53</v>
      </c>
      <c r="KLK576" s="18" t="s">
        <v>53</v>
      </c>
      <c r="KLL576" s="18" t="s">
        <v>53</v>
      </c>
      <c r="KLM576" s="18" t="s">
        <v>53</v>
      </c>
      <c r="KLN576" s="18" t="s">
        <v>53</v>
      </c>
      <c r="KLO576" s="18" t="s">
        <v>53</v>
      </c>
      <c r="KLP576" s="18" t="s">
        <v>53</v>
      </c>
      <c r="KLQ576" s="18" t="s">
        <v>53</v>
      </c>
      <c r="KLR576" s="18" t="s">
        <v>53</v>
      </c>
      <c r="KLS576" s="18" t="s">
        <v>53</v>
      </c>
      <c r="KLT576" s="18" t="s">
        <v>53</v>
      </c>
      <c r="KLU576" s="18" t="s">
        <v>53</v>
      </c>
      <c r="KLV576" s="18" t="s">
        <v>53</v>
      </c>
      <c r="KLW576" s="18" t="s">
        <v>53</v>
      </c>
      <c r="KLX576" s="18" t="s">
        <v>53</v>
      </c>
      <c r="KLY576" s="18" t="s">
        <v>53</v>
      </c>
      <c r="KLZ576" s="18" t="s">
        <v>53</v>
      </c>
      <c r="KMA576" s="18" t="s">
        <v>53</v>
      </c>
      <c r="KMB576" s="18" t="s">
        <v>53</v>
      </c>
      <c r="KMC576" s="18" t="s">
        <v>53</v>
      </c>
      <c r="KMD576" s="18" t="s">
        <v>53</v>
      </c>
      <c r="KME576" s="18" t="s">
        <v>53</v>
      </c>
      <c r="KMF576" s="18" t="s">
        <v>53</v>
      </c>
      <c r="KMG576" s="18" t="s">
        <v>53</v>
      </c>
      <c r="KMH576" s="18" t="s">
        <v>53</v>
      </c>
      <c r="KMI576" s="18" t="s">
        <v>53</v>
      </c>
      <c r="KMJ576" s="18" t="s">
        <v>53</v>
      </c>
      <c r="KMK576" s="18" t="s">
        <v>53</v>
      </c>
      <c r="KML576" s="18" t="s">
        <v>53</v>
      </c>
      <c r="KMM576" s="18" t="s">
        <v>53</v>
      </c>
      <c r="KMN576" s="18" t="s">
        <v>53</v>
      </c>
      <c r="KMO576" s="18" t="s">
        <v>53</v>
      </c>
      <c r="KMP576" s="18" t="s">
        <v>53</v>
      </c>
      <c r="KMQ576" s="18" t="s">
        <v>53</v>
      </c>
      <c r="KMR576" s="18" t="s">
        <v>53</v>
      </c>
      <c r="KMS576" s="18" t="s">
        <v>53</v>
      </c>
      <c r="KMT576" s="18" t="s">
        <v>53</v>
      </c>
      <c r="KMU576" s="18" t="s">
        <v>53</v>
      </c>
      <c r="KMV576" s="18" t="s">
        <v>53</v>
      </c>
      <c r="KMW576" s="18" t="s">
        <v>53</v>
      </c>
      <c r="KMX576" s="18" t="s">
        <v>53</v>
      </c>
      <c r="KMY576" s="18" t="s">
        <v>53</v>
      </c>
      <c r="KMZ576" s="18" t="s">
        <v>53</v>
      </c>
      <c r="KNA576" s="18" t="s">
        <v>53</v>
      </c>
      <c r="KNB576" s="18" t="s">
        <v>53</v>
      </c>
      <c r="KNC576" s="18" t="s">
        <v>53</v>
      </c>
      <c r="KND576" s="18" t="s">
        <v>53</v>
      </c>
      <c r="KNE576" s="18" t="s">
        <v>53</v>
      </c>
      <c r="KNF576" s="18" t="s">
        <v>53</v>
      </c>
      <c r="KNG576" s="18" t="s">
        <v>53</v>
      </c>
      <c r="KNH576" s="18" t="s">
        <v>53</v>
      </c>
      <c r="KNI576" s="18" t="s">
        <v>53</v>
      </c>
      <c r="KNJ576" s="18" t="s">
        <v>53</v>
      </c>
      <c r="KNK576" s="18" t="s">
        <v>53</v>
      </c>
      <c r="KNL576" s="18" t="s">
        <v>53</v>
      </c>
      <c r="KNM576" s="18" t="s">
        <v>53</v>
      </c>
      <c r="KNN576" s="18" t="s">
        <v>53</v>
      </c>
      <c r="KNO576" s="18" t="s">
        <v>53</v>
      </c>
      <c r="KNP576" s="18" t="s">
        <v>53</v>
      </c>
      <c r="KNQ576" s="18" t="s">
        <v>53</v>
      </c>
      <c r="KNR576" s="18" t="s">
        <v>53</v>
      </c>
      <c r="KNS576" s="18" t="s">
        <v>53</v>
      </c>
      <c r="KNT576" s="18" t="s">
        <v>53</v>
      </c>
      <c r="KNU576" s="18" t="s">
        <v>53</v>
      </c>
      <c r="KNV576" s="18" t="s">
        <v>53</v>
      </c>
      <c r="KNW576" s="18" t="s">
        <v>53</v>
      </c>
      <c r="KNX576" s="18" t="s">
        <v>53</v>
      </c>
      <c r="KNY576" s="18" t="s">
        <v>53</v>
      </c>
      <c r="KNZ576" s="18" t="s">
        <v>53</v>
      </c>
      <c r="KOA576" s="18" t="s">
        <v>53</v>
      </c>
      <c r="KOB576" s="18" t="s">
        <v>53</v>
      </c>
      <c r="KOC576" s="18" t="s">
        <v>53</v>
      </c>
      <c r="KOD576" s="18" t="s">
        <v>53</v>
      </c>
      <c r="KOE576" s="18" t="s">
        <v>53</v>
      </c>
      <c r="KOF576" s="18" t="s">
        <v>53</v>
      </c>
      <c r="KOG576" s="18" t="s">
        <v>53</v>
      </c>
      <c r="KOH576" s="18" t="s">
        <v>53</v>
      </c>
      <c r="KOI576" s="18" t="s">
        <v>53</v>
      </c>
      <c r="KOJ576" s="18" t="s">
        <v>53</v>
      </c>
      <c r="KOK576" s="18" t="s">
        <v>53</v>
      </c>
      <c r="KOL576" s="18" t="s">
        <v>53</v>
      </c>
      <c r="KOM576" s="18" t="s">
        <v>53</v>
      </c>
      <c r="KON576" s="18" t="s">
        <v>53</v>
      </c>
      <c r="KOO576" s="18" t="s">
        <v>53</v>
      </c>
      <c r="KOP576" s="18" t="s">
        <v>53</v>
      </c>
      <c r="KOQ576" s="18" t="s">
        <v>53</v>
      </c>
      <c r="KOR576" s="18" t="s">
        <v>53</v>
      </c>
      <c r="KOS576" s="18" t="s">
        <v>53</v>
      </c>
      <c r="KOT576" s="18" t="s">
        <v>53</v>
      </c>
      <c r="KOU576" s="18" t="s">
        <v>53</v>
      </c>
      <c r="KOV576" s="18" t="s">
        <v>53</v>
      </c>
      <c r="KOW576" s="18" t="s">
        <v>53</v>
      </c>
      <c r="KOX576" s="18" t="s">
        <v>53</v>
      </c>
      <c r="KOY576" s="18" t="s">
        <v>53</v>
      </c>
      <c r="KOZ576" s="18" t="s">
        <v>53</v>
      </c>
      <c r="KPA576" s="18" t="s">
        <v>53</v>
      </c>
      <c r="KPB576" s="18" t="s">
        <v>53</v>
      </c>
      <c r="KPC576" s="18" t="s">
        <v>53</v>
      </c>
      <c r="KPD576" s="18" t="s">
        <v>53</v>
      </c>
      <c r="KPE576" s="18" t="s">
        <v>53</v>
      </c>
      <c r="KPF576" s="18" t="s">
        <v>53</v>
      </c>
      <c r="KPG576" s="18" t="s">
        <v>53</v>
      </c>
      <c r="KPH576" s="18" t="s">
        <v>53</v>
      </c>
      <c r="KPI576" s="18" t="s">
        <v>53</v>
      </c>
      <c r="KPJ576" s="18" t="s">
        <v>53</v>
      </c>
      <c r="KPK576" s="18" t="s">
        <v>53</v>
      </c>
      <c r="KPL576" s="18" t="s">
        <v>53</v>
      </c>
      <c r="KPM576" s="18" t="s">
        <v>53</v>
      </c>
      <c r="KPN576" s="18" t="s">
        <v>53</v>
      </c>
      <c r="KPO576" s="18" t="s">
        <v>53</v>
      </c>
      <c r="KPP576" s="18" t="s">
        <v>53</v>
      </c>
      <c r="KPQ576" s="18" t="s">
        <v>53</v>
      </c>
      <c r="KPR576" s="18" t="s">
        <v>53</v>
      </c>
      <c r="KPS576" s="18" t="s">
        <v>53</v>
      </c>
      <c r="KPT576" s="18" t="s">
        <v>53</v>
      </c>
      <c r="KPU576" s="18" t="s">
        <v>53</v>
      </c>
      <c r="KPV576" s="18" t="s">
        <v>53</v>
      </c>
      <c r="KPW576" s="18" t="s">
        <v>53</v>
      </c>
      <c r="KPX576" s="18" t="s">
        <v>53</v>
      </c>
      <c r="KPY576" s="18" t="s">
        <v>53</v>
      </c>
      <c r="KPZ576" s="18" t="s">
        <v>53</v>
      </c>
      <c r="KQA576" s="18" t="s">
        <v>53</v>
      </c>
      <c r="KQB576" s="18" t="s">
        <v>53</v>
      </c>
      <c r="KQC576" s="18" t="s">
        <v>53</v>
      </c>
      <c r="KQD576" s="18" t="s">
        <v>53</v>
      </c>
      <c r="KQE576" s="18" t="s">
        <v>53</v>
      </c>
      <c r="KQF576" s="18" t="s">
        <v>53</v>
      </c>
      <c r="KQG576" s="18" t="s">
        <v>53</v>
      </c>
      <c r="KQH576" s="18" t="s">
        <v>53</v>
      </c>
      <c r="KQI576" s="18" t="s">
        <v>53</v>
      </c>
      <c r="KQJ576" s="18" t="s">
        <v>53</v>
      </c>
      <c r="KQK576" s="18" t="s">
        <v>53</v>
      </c>
      <c r="KQL576" s="18" t="s">
        <v>53</v>
      </c>
      <c r="KQM576" s="18" t="s">
        <v>53</v>
      </c>
      <c r="KQN576" s="18" t="s">
        <v>53</v>
      </c>
      <c r="KQO576" s="18" t="s">
        <v>53</v>
      </c>
      <c r="KQP576" s="18" t="s">
        <v>53</v>
      </c>
      <c r="KQQ576" s="18" t="s">
        <v>53</v>
      </c>
      <c r="KQR576" s="18" t="s">
        <v>53</v>
      </c>
      <c r="KQS576" s="18" t="s">
        <v>53</v>
      </c>
      <c r="KQT576" s="18" t="s">
        <v>53</v>
      </c>
      <c r="KQU576" s="18" t="s">
        <v>53</v>
      </c>
      <c r="KQV576" s="18" t="s">
        <v>53</v>
      </c>
      <c r="KQW576" s="18" t="s">
        <v>53</v>
      </c>
      <c r="KQX576" s="18" t="s">
        <v>53</v>
      </c>
      <c r="KQY576" s="18" t="s">
        <v>53</v>
      </c>
      <c r="KQZ576" s="18" t="s">
        <v>53</v>
      </c>
      <c r="KRA576" s="18" t="s">
        <v>53</v>
      </c>
      <c r="KRB576" s="18" t="s">
        <v>53</v>
      </c>
      <c r="KRC576" s="18" t="s">
        <v>53</v>
      </c>
      <c r="KRD576" s="18" t="s">
        <v>53</v>
      </c>
      <c r="KRE576" s="18" t="s">
        <v>53</v>
      </c>
      <c r="KRF576" s="18" t="s">
        <v>53</v>
      </c>
      <c r="KRG576" s="18" t="s">
        <v>53</v>
      </c>
      <c r="KRH576" s="18" t="s">
        <v>53</v>
      </c>
      <c r="KRI576" s="18" t="s">
        <v>53</v>
      </c>
      <c r="KRJ576" s="18" t="s">
        <v>53</v>
      </c>
      <c r="KRK576" s="18" t="s">
        <v>53</v>
      </c>
      <c r="KRL576" s="18" t="s">
        <v>53</v>
      </c>
      <c r="KRM576" s="18" t="s">
        <v>53</v>
      </c>
      <c r="KRN576" s="18" t="s">
        <v>53</v>
      </c>
      <c r="KRO576" s="18" t="s">
        <v>53</v>
      </c>
      <c r="KRP576" s="18" t="s">
        <v>53</v>
      </c>
      <c r="KRQ576" s="18" t="s">
        <v>53</v>
      </c>
      <c r="KRR576" s="18" t="s">
        <v>53</v>
      </c>
      <c r="KRS576" s="18" t="s">
        <v>53</v>
      </c>
      <c r="KRT576" s="18" t="s">
        <v>53</v>
      </c>
      <c r="KRU576" s="18" t="s">
        <v>53</v>
      </c>
      <c r="KRV576" s="18" t="s">
        <v>53</v>
      </c>
      <c r="KRW576" s="18" t="s">
        <v>53</v>
      </c>
      <c r="KRX576" s="18" t="s">
        <v>53</v>
      </c>
      <c r="KRY576" s="18" t="s">
        <v>53</v>
      </c>
      <c r="KRZ576" s="18" t="s">
        <v>53</v>
      </c>
      <c r="KSA576" s="18" t="s">
        <v>53</v>
      </c>
      <c r="KSB576" s="18" t="s">
        <v>53</v>
      </c>
      <c r="KSC576" s="18" t="s">
        <v>53</v>
      </c>
      <c r="KSD576" s="18" t="s">
        <v>53</v>
      </c>
      <c r="KSE576" s="18" t="s">
        <v>53</v>
      </c>
      <c r="KSF576" s="18" t="s">
        <v>53</v>
      </c>
      <c r="KSG576" s="18" t="s">
        <v>53</v>
      </c>
      <c r="KSH576" s="18" t="s">
        <v>53</v>
      </c>
      <c r="KSI576" s="18" t="s">
        <v>53</v>
      </c>
      <c r="KSJ576" s="18" t="s">
        <v>53</v>
      </c>
      <c r="KSK576" s="18" t="s">
        <v>53</v>
      </c>
      <c r="KSL576" s="18" t="s">
        <v>53</v>
      </c>
      <c r="KSM576" s="18" t="s">
        <v>53</v>
      </c>
      <c r="KSN576" s="18" t="s">
        <v>53</v>
      </c>
      <c r="KSO576" s="18" t="s">
        <v>53</v>
      </c>
      <c r="KSP576" s="18" t="s">
        <v>53</v>
      </c>
      <c r="KSQ576" s="18" t="s">
        <v>53</v>
      </c>
      <c r="KSR576" s="18" t="s">
        <v>53</v>
      </c>
      <c r="KSS576" s="18" t="s">
        <v>53</v>
      </c>
      <c r="KST576" s="18" t="s">
        <v>53</v>
      </c>
      <c r="KSU576" s="18" t="s">
        <v>53</v>
      </c>
      <c r="KSV576" s="18" t="s">
        <v>53</v>
      </c>
      <c r="KSW576" s="18" t="s">
        <v>53</v>
      </c>
      <c r="KSX576" s="18" t="s">
        <v>53</v>
      </c>
      <c r="KSY576" s="18" t="s">
        <v>53</v>
      </c>
      <c r="KSZ576" s="18" t="s">
        <v>53</v>
      </c>
      <c r="KTA576" s="18" t="s">
        <v>53</v>
      </c>
      <c r="KTB576" s="18" t="s">
        <v>53</v>
      </c>
      <c r="KTC576" s="18" t="s">
        <v>53</v>
      </c>
      <c r="KTD576" s="18" t="s">
        <v>53</v>
      </c>
      <c r="KTE576" s="18" t="s">
        <v>53</v>
      </c>
      <c r="KTF576" s="18" t="s">
        <v>53</v>
      </c>
      <c r="KTG576" s="18" t="s">
        <v>53</v>
      </c>
      <c r="KTH576" s="18" t="s">
        <v>53</v>
      </c>
      <c r="KTI576" s="18" t="s">
        <v>53</v>
      </c>
      <c r="KTJ576" s="18" t="s">
        <v>53</v>
      </c>
      <c r="KTK576" s="18" t="s">
        <v>53</v>
      </c>
      <c r="KTL576" s="18" t="s">
        <v>53</v>
      </c>
      <c r="KTM576" s="18" t="s">
        <v>53</v>
      </c>
      <c r="KTN576" s="18" t="s">
        <v>53</v>
      </c>
      <c r="KTO576" s="18" t="s">
        <v>53</v>
      </c>
      <c r="KTP576" s="18" t="s">
        <v>53</v>
      </c>
      <c r="KTQ576" s="18" t="s">
        <v>53</v>
      </c>
      <c r="KTR576" s="18" t="s">
        <v>53</v>
      </c>
      <c r="KTS576" s="18" t="s">
        <v>53</v>
      </c>
      <c r="KTT576" s="18" t="s">
        <v>53</v>
      </c>
      <c r="KTU576" s="18" t="s">
        <v>53</v>
      </c>
      <c r="KTV576" s="18" t="s">
        <v>53</v>
      </c>
      <c r="KTW576" s="18" t="s">
        <v>53</v>
      </c>
      <c r="KTX576" s="18" t="s">
        <v>53</v>
      </c>
      <c r="KTY576" s="18" t="s">
        <v>53</v>
      </c>
      <c r="KTZ576" s="18" t="s">
        <v>53</v>
      </c>
      <c r="KUA576" s="18" t="s">
        <v>53</v>
      </c>
      <c r="KUB576" s="18" t="s">
        <v>53</v>
      </c>
      <c r="KUC576" s="18" t="s">
        <v>53</v>
      </c>
      <c r="KUD576" s="18" t="s">
        <v>53</v>
      </c>
      <c r="KUE576" s="18" t="s">
        <v>53</v>
      </c>
      <c r="KUF576" s="18" t="s">
        <v>53</v>
      </c>
      <c r="KUG576" s="18" t="s">
        <v>53</v>
      </c>
      <c r="KUH576" s="18" t="s">
        <v>53</v>
      </c>
      <c r="KUI576" s="18" t="s">
        <v>53</v>
      </c>
      <c r="KUJ576" s="18" t="s">
        <v>53</v>
      </c>
      <c r="KUK576" s="18" t="s">
        <v>53</v>
      </c>
      <c r="KUL576" s="18" t="s">
        <v>53</v>
      </c>
      <c r="KUM576" s="18" t="s">
        <v>53</v>
      </c>
      <c r="KUN576" s="18" t="s">
        <v>53</v>
      </c>
      <c r="KUO576" s="18" t="s">
        <v>53</v>
      </c>
      <c r="KUP576" s="18" t="s">
        <v>53</v>
      </c>
      <c r="KUQ576" s="18" t="s">
        <v>53</v>
      </c>
      <c r="KUR576" s="18" t="s">
        <v>53</v>
      </c>
      <c r="KUS576" s="18" t="s">
        <v>53</v>
      </c>
      <c r="KUT576" s="18" t="s">
        <v>53</v>
      </c>
      <c r="KUU576" s="18" t="s">
        <v>53</v>
      </c>
      <c r="KUV576" s="18" t="s">
        <v>53</v>
      </c>
      <c r="KUW576" s="18" t="s">
        <v>53</v>
      </c>
      <c r="KUX576" s="18" t="s">
        <v>53</v>
      </c>
      <c r="KUY576" s="18" t="s">
        <v>53</v>
      </c>
      <c r="KUZ576" s="18" t="s">
        <v>53</v>
      </c>
      <c r="KVA576" s="18" t="s">
        <v>53</v>
      </c>
      <c r="KVB576" s="18" t="s">
        <v>53</v>
      </c>
      <c r="KVC576" s="18" t="s">
        <v>53</v>
      </c>
      <c r="KVD576" s="18" t="s">
        <v>53</v>
      </c>
      <c r="KVE576" s="18" t="s">
        <v>53</v>
      </c>
      <c r="KVF576" s="18" t="s">
        <v>53</v>
      </c>
      <c r="KVG576" s="18" t="s">
        <v>53</v>
      </c>
      <c r="KVH576" s="18" t="s">
        <v>53</v>
      </c>
      <c r="KVI576" s="18" t="s">
        <v>53</v>
      </c>
      <c r="KVJ576" s="18" t="s">
        <v>53</v>
      </c>
      <c r="KVK576" s="18" t="s">
        <v>53</v>
      </c>
      <c r="KVL576" s="18" t="s">
        <v>53</v>
      </c>
      <c r="KVM576" s="18" t="s">
        <v>53</v>
      </c>
      <c r="KVN576" s="18" t="s">
        <v>53</v>
      </c>
      <c r="KVO576" s="18" t="s">
        <v>53</v>
      </c>
      <c r="KVP576" s="18" t="s">
        <v>53</v>
      </c>
      <c r="KVQ576" s="18" t="s">
        <v>53</v>
      </c>
      <c r="KVR576" s="18" t="s">
        <v>53</v>
      </c>
      <c r="KVS576" s="18" t="s">
        <v>53</v>
      </c>
      <c r="KVT576" s="18" t="s">
        <v>53</v>
      </c>
      <c r="KVU576" s="18" t="s">
        <v>53</v>
      </c>
      <c r="KVV576" s="18" t="s">
        <v>53</v>
      </c>
      <c r="KVW576" s="18" t="s">
        <v>53</v>
      </c>
      <c r="KVX576" s="18" t="s">
        <v>53</v>
      </c>
      <c r="KVY576" s="18" t="s">
        <v>53</v>
      </c>
      <c r="KVZ576" s="18" t="s">
        <v>53</v>
      </c>
      <c r="KWA576" s="18" t="s">
        <v>53</v>
      </c>
      <c r="KWB576" s="18" t="s">
        <v>53</v>
      </c>
      <c r="KWC576" s="18" t="s">
        <v>53</v>
      </c>
      <c r="KWD576" s="18" t="s">
        <v>53</v>
      </c>
      <c r="KWE576" s="18" t="s">
        <v>53</v>
      </c>
      <c r="KWF576" s="18" t="s">
        <v>53</v>
      </c>
      <c r="KWG576" s="18" t="s">
        <v>53</v>
      </c>
      <c r="KWH576" s="18" t="s">
        <v>53</v>
      </c>
      <c r="KWI576" s="18" t="s">
        <v>53</v>
      </c>
      <c r="KWJ576" s="18" t="s">
        <v>53</v>
      </c>
      <c r="KWK576" s="18" t="s">
        <v>53</v>
      </c>
      <c r="KWL576" s="18" t="s">
        <v>53</v>
      </c>
      <c r="KWM576" s="18" t="s">
        <v>53</v>
      </c>
      <c r="KWN576" s="18" t="s">
        <v>53</v>
      </c>
      <c r="KWO576" s="18" t="s">
        <v>53</v>
      </c>
      <c r="KWP576" s="18" t="s">
        <v>53</v>
      </c>
      <c r="KWQ576" s="18" t="s">
        <v>53</v>
      </c>
      <c r="KWR576" s="18" t="s">
        <v>53</v>
      </c>
      <c r="KWS576" s="18" t="s">
        <v>53</v>
      </c>
      <c r="KWT576" s="18" t="s">
        <v>53</v>
      </c>
      <c r="KWU576" s="18" t="s">
        <v>53</v>
      </c>
      <c r="KWV576" s="18" t="s">
        <v>53</v>
      </c>
      <c r="KWW576" s="18" t="s">
        <v>53</v>
      </c>
      <c r="KWX576" s="18" t="s">
        <v>53</v>
      </c>
      <c r="KWY576" s="18" t="s">
        <v>53</v>
      </c>
      <c r="KWZ576" s="18" t="s">
        <v>53</v>
      </c>
      <c r="KXA576" s="18" t="s">
        <v>53</v>
      </c>
      <c r="KXB576" s="18" t="s">
        <v>53</v>
      </c>
      <c r="KXC576" s="18" t="s">
        <v>53</v>
      </c>
      <c r="KXD576" s="18" t="s">
        <v>53</v>
      </c>
      <c r="KXE576" s="18" t="s">
        <v>53</v>
      </c>
      <c r="KXF576" s="18" t="s">
        <v>53</v>
      </c>
      <c r="KXG576" s="18" t="s">
        <v>53</v>
      </c>
      <c r="KXH576" s="18" t="s">
        <v>53</v>
      </c>
      <c r="KXI576" s="18" t="s">
        <v>53</v>
      </c>
      <c r="KXJ576" s="18" t="s">
        <v>53</v>
      </c>
      <c r="KXK576" s="18" t="s">
        <v>53</v>
      </c>
      <c r="KXL576" s="18" t="s">
        <v>53</v>
      </c>
      <c r="KXM576" s="18" t="s">
        <v>53</v>
      </c>
      <c r="KXN576" s="18" t="s">
        <v>53</v>
      </c>
      <c r="KXO576" s="18" t="s">
        <v>53</v>
      </c>
      <c r="KXP576" s="18" t="s">
        <v>53</v>
      </c>
      <c r="KXQ576" s="18" t="s">
        <v>53</v>
      </c>
      <c r="KXR576" s="18" t="s">
        <v>53</v>
      </c>
      <c r="KXS576" s="18" t="s">
        <v>53</v>
      </c>
      <c r="KXT576" s="18" t="s">
        <v>53</v>
      </c>
      <c r="KXU576" s="18" t="s">
        <v>53</v>
      </c>
      <c r="KXV576" s="18" t="s">
        <v>53</v>
      </c>
      <c r="KXW576" s="18" t="s">
        <v>53</v>
      </c>
      <c r="KXX576" s="18" t="s">
        <v>53</v>
      </c>
      <c r="KXY576" s="18" t="s">
        <v>53</v>
      </c>
      <c r="KXZ576" s="18" t="s">
        <v>53</v>
      </c>
      <c r="KYA576" s="18" t="s">
        <v>53</v>
      </c>
      <c r="KYB576" s="18" t="s">
        <v>53</v>
      </c>
      <c r="KYC576" s="18" t="s">
        <v>53</v>
      </c>
      <c r="KYD576" s="18" t="s">
        <v>53</v>
      </c>
      <c r="KYE576" s="18" t="s">
        <v>53</v>
      </c>
      <c r="KYF576" s="18" t="s">
        <v>53</v>
      </c>
      <c r="KYG576" s="18" t="s">
        <v>53</v>
      </c>
      <c r="KYH576" s="18" t="s">
        <v>53</v>
      </c>
      <c r="KYI576" s="18" t="s">
        <v>53</v>
      </c>
      <c r="KYJ576" s="18" t="s">
        <v>53</v>
      </c>
      <c r="KYK576" s="18" t="s">
        <v>53</v>
      </c>
      <c r="KYL576" s="18" t="s">
        <v>53</v>
      </c>
      <c r="KYM576" s="18" t="s">
        <v>53</v>
      </c>
      <c r="KYN576" s="18" t="s">
        <v>53</v>
      </c>
      <c r="KYO576" s="18" t="s">
        <v>53</v>
      </c>
      <c r="KYP576" s="18" t="s">
        <v>53</v>
      </c>
      <c r="KYQ576" s="18" t="s">
        <v>53</v>
      </c>
      <c r="KYR576" s="18" t="s">
        <v>53</v>
      </c>
      <c r="KYS576" s="18" t="s">
        <v>53</v>
      </c>
      <c r="KYT576" s="18" t="s">
        <v>53</v>
      </c>
      <c r="KYU576" s="18" t="s">
        <v>53</v>
      </c>
      <c r="KYV576" s="18" t="s">
        <v>53</v>
      </c>
      <c r="KYW576" s="18" t="s">
        <v>53</v>
      </c>
      <c r="KYX576" s="18" t="s">
        <v>53</v>
      </c>
      <c r="KYY576" s="18" t="s">
        <v>53</v>
      </c>
      <c r="KYZ576" s="18" t="s">
        <v>53</v>
      </c>
      <c r="KZA576" s="18" t="s">
        <v>53</v>
      </c>
      <c r="KZB576" s="18" t="s">
        <v>53</v>
      </c>
      <c r="KZC576" s="18" t="s">
        <v>53</v>
      </c>
      <c r="KZD576" s="18" t="s">
        <v>53</v>
      </c>
      <c r="KZE576" s="18" t="s">
        <v>53</v>
      </c>
      <c r="KZF576" s="18" t="s">
        <v>53</v>
      </c>
      <c r="KZG576" s="18" t="s">
        <v>53</v>
      </c>
      <c r="KZH576" s="18" t="s">
        <v>53</v>
      </c>
      <c r="KZI576" s="18" t="s">
        <v>53</v>
      </c>
      <c r="KZJ576" s="18" t="s">
        <v>53</v>
      </c>
      <c r="KZK576" s="18" t="s">
        <v>53</v>
      </c>
      <c r="KZL576" s="18" t="s">
        <v>53</v>
      </c>
      <c r="KZM576" s="18" t="s">
        <v>53</v>
      </c>
      <c r="KZN576" s="18" t="s">
        <v>53</v>
      </c>
      <c r="KZO576" s="18" t="s">
        <v>53</v>
      </c>
      <c r="KZP576" s="18" t="s">
        <v>53</v>
      </c>
      <c r="KZQ576" s="18" t="s">
        <v>53</v>
      </c>
      <c r="KZR576" s="18" t="s">
        <v>53</v>
      </c>
      <c r="KZS576" s="18" t="s">
        <v>53</v>
      </c>
      <c r="KZT576" s="18" t="s">
        <v>53</v>
      </c>
      <c r="KZU576" s="18" t="s">
        <v>53</v>
      </c>
      <c r="KZV576" s="18" t="s">
        <v>53</v>
      </c>
      <c r="KZW576" s="18" t="s">
        <v>53</v>
      </c>
      <c r="KZX576" s="18" t="s">
        <v>53</v>
      </c>
      <c r="KZY576" s="18" t="s">
        <v>53</v>
      </c>
      <c r="KZZ576" s="18" t="s">
        <v>53</v>
      </c>
      <c r="LAA576" s="18" t="s">
        <v>53</v>
      </c>
      <c r="LAB576" s="18" t="s">
        <v>53</v>
      </c>
      <c r="LAC576" s="18" t="s">
        <v>53</v>
      </c>
      <c r="LAD576" s="18" t="s">
        <v>53</v>
      </c>
      <c r="LAE576" s="18" t="s">
        <v>53</v>
      </c>
      <c r="LAF576" s="18" t="s">
        <v>53</v>
      </c>
      <c r="LAG576" s="18" t="s">
        <v>53</v>
      </c>
      <c r="LAH576" s="18" t="s">
        <v>53</v>
      </c>
      <c r="LAI576" s="18" t="s">
        <v>53</v>
      </c>
      <c r="LAJ576" s="18" t="s">
        <v>53</v>
      </c>
      <c r="LAK576" s="18" t="s">
        <v>53</v>
      </c>
      <c r="LAL576" s="18" t="s">
        <v>53</v>
      </c>
      <c r="LAM576" s="18" t="s">
        <v>53</v>
      </c>
      <c r="LAN576" s="18" t="s">
        <v>53</v>
      </c>
      <c r="LAO576" s="18" t="s">
        <v>53</v>
      </c>
      <c r="LAP576" s="18" t="s">
        <v>53</v>
      </c>
      <c r="LAQ576" s="18" t="s">
        <v>53</v>
      </c>
      <c r="LAR576" s="18" t="s">
        <v>53</v>
      </c>
      <c r="LAS576" s="18" t="s">
        <v>53</v>
      </c>
      <c r="LAT576" s="18" t="s">
        <v>53</v>
      </c>
      <c r="LAU576" s="18" t="s">
        <v>53</v>
      </c>
      <c r="LAV576" s="18" t="s">
        <v>53</v>
      </c>
      <c r="LAW576" s="18" t="s">
        <v>53</v>
      </c>
      <c r="LAX576" s="18" t="s">
        <v>53</v>
      </c>
      <c r="LAY576" s="18" t="s">
        <v>53</v>
      </c>
      <c r="LAZ576" s="18" t="s">
        <v>53</v>
      </c>
      <c r="LBA576" s="18" t="s">
        <v>53</v>
      </c>
      <c r="LBB576" s="18" t="s">
        <v>53</v>
      </c>
      <c r="LBC576" s="18" t="s">
        <v>53</v>
      </c>
      <c r="LBD576" s="18" t="s">
        <v>53</v>
      </c>
      <c r="LBE576" s="18" t="s">
        <v>53</v>
      </c>
      <c r="LBF576" s="18" t="s">
        <v>53</v>
      </c>
      <c r="LBG576" s="18" t="s">
        <v>53</v>
      </c>
      <c r="LBH576" s="18" t="s">
        <v>53</v>
      </c>
      <c r="LBI576" s="18" t="s">
        <v>53</v>
      </c>
      <c r="LBJ576" s="18" t="s">
        <v>53</v>
      </c>
      <c r="LBK576" s="18" t="s">
        <v>53</v>
      </c>
      <c r="LBL576" s="18" t="s">
        <v>53</v>
      </c>
      <c r="LBM576" s="18" t="s">
        <v>53</v>
      </c>
      <c r="LBN576" s="18" t="s">
        <v>53</v>
      </c>
      <c r="LBO576" s="18" t="s">
        <v>53</v>
      </c>
      <c r="LBP576" s="18" t="s">
        <v>53</v>
      </c>
      <c r="LBQ576" s="18" t="s">
        <v>53</v>
      </c>
      <c r="LBR576" s="18" t="s">
        <v>53</v>
      </c>
      <c r="LBS576" s="18" t="s">
        <v>53</v>
      </c>
      <c r="LBT576" s="18" t="s">
        <v>53</v>
      </c>
      <c r="LBU576" s="18" t="s">
        <v>53</v>
      </c>
      <c r="LBV576" s="18" t="s">
        <v>53</v>
      </c>
      <c r="LBW576" s="18" t="s">
        <v>53</v>
      </c>
      <c r="LBX576" s="18" t="s">
        <v>53</v>
      </c>
      <c r="LBY576" s="18" t="s">
        <v>53</v>
      </c>
      <c r="LBZ576" s="18" t="s">
        <v>53</v>
      </c>
      <c r="LCA576" s="18" t="s">
        <v>53</v>
      </c>
      <c r="LCB576" s="18" t="s">
        <v>53</v>
      </c>
      <c r="LCC576" s="18" t="s">
        <v>53</v>
      </c>
      <c r="LCD576" s="18" t="s">
        <v>53</v>
      </c>
      <c r="LCE576" s="18" t="s">
        <v>53</v>
      </c>
      <c r="LCF576" s="18" t="s">
        <v>53</v>
      </c>
      <c r="LCG576" s="18" t="s">
        <v>53</v>
      </c>
      <c r="LCH576" s="18" t="s">
        <v>53</v>
      </c>
      <c r="LCI576" s="18" t="s">
        <v>53</v>
      </c>
      <c r="LCJ576" s="18" t="s">
        <v>53</v>
      </c>
      <c r="LCK576" s="18" t="s">
        <v>53</v>
      </c>
      <c r="LCL576" s="18" t="s">
        <v>53</v>
      </c>
      <c r="LCM576" s="18" t="s">
        <v>53</v>
      </c>
      <c r="LCN576" s="18" t="s">
        <v>53</v>
      </c>
      <c r="LCO576" s="18" t="s">
        <v>53</v>
      </c>
      <c r="LCP576" s="18" t="s">
        <v>53</v>
      </c>
      <c r="LCQ576" s="18" t="s">
        <v>53</v>
      </c>
      <c r="LCR576" s="18" t="s">
        <v>53</v>
      </c>
      <c r="LCS576" s="18" t="s">
        <v>53</v>
      </c>
      <c r="LCT576" s="18" t="s">
        <v>53</v>
      </c>
      <c r="LCU576" s="18" t="s">
        <v>53</v>
      </c>
      <c r="LCV576" s="18" t="s">
        <v>53</v>
      </c>
      <c r="LCW576" s="18" t="s">
        <v>53</v>
      </c>
      <c r="LCX576" s="18" t="s">
        <v>53</v>
      </c>
      <c r="LCY576" s="18" t="s">
        <v>53</v>
      </c>
      <c r="LCZ576" s="18" t="s">
        <v>53</v>
      </c>
      <c r="LDA576" s="18" t="s">
        <v>53</v>
      </c>
      <c r="LDB576" s="18" t="s">
        <v>53</v>
      </c>
      <c r="LDC576" s="18" t="s">
        <v>53</v>
      </c>
      <c r="LDD576" s="18" t="s">
        <v>53</v>
      </c>
      <c r="LDE576" s="18" t="s">
        <v>53</v>
      </c>
      <c r="LDF576" s="18" t="s">
        <v>53</v>
      </c>
      <c r="LDG576" s="18" t="s">
        <v>53</v>
      </c>
      <c r="LDH576" s="18" t="s">
        <v>53</v>
      </c>
      <c r="LDI576" s="18" t="s">
        <v>53</v>
      </c>
      <c r="LDJ576" s="18" t="s">
        <v>53</v>
      </c>
      <c r="LDK576" s="18" t="s">
        <v>53</v>
      </c>
      <c r="LDL576" s="18" t="s">
        <v>53</v>
      </c>
      <c r="LDM576" s="18" t="s">
        <v>53</v>
      </c>
      <c r="LDN576" s="18" t="s">
        <v>53</v>
      </c>
      <c r="LDO576" s="18" t="s">
        <v>53</v>
      </c>
      <c r="LDP576" s="18" t="s">
        <v>53</v>
      </c>
      <c r="LDQ576" s="18" t="s">
        <v>53</v>
      </c>
      <c r="LDR576" s="18" t="s">
        <v>53</v>
      </c>
      <c r="LDS576" s="18" t="s">
        <v>53</v>
      </c>
      <c r="LDT576" s="18" t="s">
        <v>53</v>
      </c>
      <c r="LDU576" s="18" t="s">
        <v>53</v>
      </c>
      <c r="LDV576" s="18" t="s">
        <v>53</v>
      </c>
      <c r="LDW576" s="18" t="s">
        <v>53</v>
      </c>
      <c r="LDX576" s="18" t="s">
        <v>53</v>
      </c>
      <c r="LDY576" s="18" t="s">
        <v>53</v>
      </c>
      <c r="LDZ576" s="18" t="s">
        <v>53</v>
      </c>
      <c r="LEA576" s="18" t="s">
        <v>53</v>
      </c>
      <c r="LEB576" s="18" t="s">
        <v>53</v>
      </c>
      <c r="LEC576" s="18" t="s">
        <v>53</v>
      </c>
      <c r="LED576" s="18" t="s">
        <v>53</v>
      </c>
      <c r="LEE576" s="18" t="s">
        <v>53</v>
      </c>
      <c r="LEF576" s="18" t="s">
        <v>53</v>
      </c>
      <c r="LEG576" s="18" t="s">
        <v>53</v>
      </c>
      <c r="LEH576" s="18" t="s">
        <v>53</v>
      </c>
      <c r="LEI576" s="18" t="s">
        <v>53</v>
      </c>
      <c r="LEJ576" s="18" t="s">
        <v>53</v>
      </c>
      <c r="LEK576" s="18" t="s">
        <v>53</v>
      </c>
      <c r="LEL576" s="18" t="s">
        <v>53</v>
      </c>
      <c r="LEM576" s="18" t="s">
        <v>53</v>
      </c>
      <c r="LEN576" s="18" t="s">
        <v>53</v>
      </c>
      <c r="LEO576" s="18" t="s">
        <v>53</v>
      </c>
      <c r="LEP576" s="18" t="s">
        <v>53</v>
      </c>
      <c r="LEQ576" s="18" t="s">
        <v>53</v>
      </c>
      <c r="LER576" s="18" t="s">
        <v>53</v>
      </c>
      <c r="LES576" s="18" t="s">
        <v>53</v>
      </c>
      <c r="LET576" s="18" t="s">
        <v>53</v>
      </c>
      <c r="LEU576" s="18" t="s">
        <v>53</v>
      </c>
      <c r="LEV576" s="18" t="s">
        <v>53</v>
      </c>
      <c r="LEW576" s="18" t="s">
        <v>53</v>
      </c>
      <c r="LEX576" s="18" t="s">
        <v>53</v>
      </c>
      <c r="LEY576" s="18" t="s">
        <v>53</v>
      </c>
      <c r="LEZ576" s="18" t="s">
        <v>53</v>
      </c>
      <c r="LFA576" s="18" t="s">
        <v>53</v>
      </c>
      <c r="LFB576" s="18" t="s">
        <v>53</v>
      </c>
      <c r="LFC576" s="18" t="s">
        <v>53</v>
      </c>
      <c r="LFD576" s="18" t="s">
        <v>53</v>
      </c>
      <c r="LFE576" s="18" t="s">
        <v>53</v>
      </c>
      <c r="LFF576" s="18" t="s">
        <v>53</v>
      </c>
      <c r="LFG576" s="18" t="s">
        <v>53</v>
      </c>
      <c r="LFH576" s="18" t="s">
        <v>53</v>
      </c>
      <c r="LFI576" s="18" t="s">
        <v>53</v>
      </c>
      <c r="LFJ576" s="18" t="s">
        <v>53</v>
      </c>
      <c r="LFK576" s="18" t="s">
        <v>53</v>
      </c>
      <c r="LFL576" s="18" t="s">
        <v>53</v>
      </c>
      <c r="LFM576" s="18" t="s">
        <v>53</v>
      </c>
      <c r="LFN576" s="18" t="s">
        <v>53</v>
      </c>
      <c r="LFO576" s="18" t="s">
        <v>53</v>
      </c>
      <c r="LFP576" s="18" t="s">
        <v>53</v>
      </c>
      <c r="LFQ576" s="18" t="s">
        <v>53</v>
      </c>
      <c r="LFR576" s="18" t="s">
        <v>53</v>
      </c>
      <c r="LFS576" s="18" t="s">
        <v>53</v>
      </c>
      <c r="LFT576" s="18" t="s">
        <v>53</v>
      </c>
      <c r="LFU576" s="18" t="s">
        <v>53</v>
      </c>
      <c r="LFV576" s="18" t="s">
        <v>53</v>
      </c>
      <c r="LFW576" s="18" t="s">
        <v>53</v>
      </c>
      <c r="LFX576" s="18" t="s">
        <v>53</v>
      </c>
      <c r="LFY576" s="18" t="s">
        <v>53</v>
      </c>
      <c r="LFZ576" s="18" t="s">
        <v>53</v>
      </c>
      <c r="LGA576" s="18" t="s">
        <v>53</v>
      </c>
      <c r="LGB576" s="18" t="s">
        <v>53</v>
      </c>
      <c r="LGC576" s="18" t="s">
        <v>53</v>
      </c>
      <c r="LGD576" s="18" t="s">
        <v>53</v>
      </c>
      <c r="LGE576" s="18" t="s">
        <v>53</v>
      </c>
      <c r="LGF576" s="18" t="s">
        <v>53</v>
      </c>
      <c r="LGG576" s="18" t="s">
        <v>53</v>
      </c>
      <c r="LGH576" s="18" t="s">
        <v>53</v>
      </c>
      <c r="LGI576" s="18" t="s">
        <v>53</v>
      </c>
      <c r="LGJ576" s="18" t="s">
        <v>53</v>
      </c>
      <c r="LGK576" s="18" t="s">
        <v>53</v>
      </c>
      <c r="LGL576" s="18" t="s">
        <v>53</v>
      </c>
      <c r="LGM576" s="18" t="s">
        <v>53</v>
      </c>
      <c r="LGN576" s="18" t="s">
        <v>53</v>
      </c>
      <c r="LGO576" s="18" t="s">
        <v>53</v>
      </c>
      <c r="LGP576" s="18" t="s">
        <v>53</v>
      </c>
      <c r="LGQ576" s="18" t="s">
        <v>53</v>
      </c>
      <c r="LGR576" s="18" t="s">
        <v>53</v>
      </c>
      <c r="LGS576" s="18" t="s">
        <v>53</v>
      </c>
      <c r="LGT576" s="18" t="s">
        <v>53</v>
      </c>
      <c r="LGU576" s="18" t="s">
        <v>53</v>
      </c>
      <c r="LGV576" s="18" t="s">
        <v>53</v>
      </c>
      <c r="LGW576" s="18" t="s">
        <v>53</v>
      </c>
      <c r="LGX576" s="18" t="s">
        <v>53</v>
      </c>
      <c r="LGY576" s="18" t="s">
        <v>53</v>
      </c>
      <c r="LGZ576" s="18" t="s">
        <v>53</v>
      </c>
      <c r="LHA576" s="18" t="s">
        <v>53</v>
      </c>
      <c r="LHB576" s="18" t="s">
        <v>53</v>
      </c>
      <c r="LHC576" s="18" t="s">
        <v>53</v>
      </c>
      <c r="LHD576" s="18" t="s">
        <v>53</v>
      </c>
      <c r="LHE576" s="18" t="s">
        <v>53</v>
      </c>
      <c r="LHF576" s="18" t="s">
        <v>53</v>
      </c>
      <c r="LHG576" s="18" t="s">
        <v>53</v>
      </c>
      <c r="LHH576" s="18" t="s">
        <v>53</v>
      </c>
      <c r="LHI576" s="18" t="s">
        <v>53</v>
      </c>
      <c r="LHJ576" s="18" t="s">
        <v>53</v>
      </c>
      <c r="LHK576" s="18" t="s">
        <v>53</v>
      </c>
      <c r="LHL576" s="18" t="s">
        <v>53</v>
      </c>
      <c r="LHM576" s="18" t="s">
        <v>53</v>
      </c>
      <c r="LHN576" s="18" t="s">
        <v>53</v>
      </c>
      <c r="LHO576" s="18" t="s">
        <v>53</v>
      </c>
      <c r="LHP576" s="18" t="s">
        <v>53</v>
      </c>
      <c r="LHQ576" s="18" t="s">
        <v>53</v>
      </c>
      <c r="LHR576" s="18" t="s">
        <v>53</v>
      </c>
      <c r="LHS576" s="18" t="s">
        <v>53</v>
      </c>
      <c r="LHT576" s="18" t="s">
        <v>53</v>
      </c>
      <c r="LHU576" s="18" t="s">
        <v>53</v>
      </c>
      <c r="LHV576" s="18" t="s">
        <v>53</v>
      </c>
      <c r="LHW576" s="18" t="s">
        <v>53</v>
      </c>
      <c r="LHX576" s="18" t="s">
        <v>53</v>
      </c>
      <c r="LHY576" s="18" t="s">
        <v>53</v>
      </c>
      <c r="LHZ576" s="18" t="s">
        <v>53</v>
      </c>
      <c r="LIA576" s="18" t="s">
        <v>53</v>
      </c>
      <c r="LIB576" s="18" t="s">
        <v>53</v>
      </c>
      <c r="LIC576" s="18" t="s">
        <v>53</v>
      </c>
      <c r="LID576" s="18" t="s">
        <v>53</v>
      </c>
      <c r="LIE576" s="18" t="s">
        <v>53</v>
      </c>
      <c r="LIF576" s="18" t="s">
        <v>53</v>
      </c>
      <c r="LIG576" s="18" t="s">
        <v>53</v>
      </c>
      <c r="LIH576" s="18" t="s">
        <v>53</v>
      </c>
      <c r="LII576" s="18" t="s">
        <v>53</v>
      </c>
      <c r="LIJ576" s="18" t="s">
        <v>53</v>
      </c>
      <c r="LIK576" s="18" t="s">
        <v>53</v>
      </c>
      <c r="LIL576" s="18" t="s">
        <v>53</v>
      </c>
      <c r="LIM576" s="18" t="s">
        <v>53</v>
      </c>
      <c r="LIN576" s="18" t="s">
        <v>53</v>
      </c>
      <c r="LIO576" s="18" t="s">
        <v>53</v>
      </c>
      <c r="LIP576" s="18" t="s">
        <v>53</v>
      </c>
      <c r="LIQ576" s="18" t="s">
        <v>53</v>
      </c>
      <c r="LIR576" s="18" t="s">
        <v>53</v>
      </c>
      <c r="LIS576" s="18" t="s">
        <v>53</v>
      </c>
      <c r="LIT576" s="18" t="s">
        <v>53</v>
      </c>
      <c r="LIU576" s="18" t="s">
        <v>53</v>
      </c>
      <c r="LIV576" s="18" t="s">
        <v>53</v>
      </c>
      <c r="LIW576" s="18" t="s">
        <v>53</v>
      </c>
      <c r="LIX576" s="18" t="s">
        <v>53</v>
      </c>
      <c r="LIY576" s="18" t="s">
        <v>53</v>
      </c>
      <c r="LIZ576" s="18" t="s">
        <v>53</v>
      </c>
      <c r="LJA576" s="18" t="s">
        <v>53</v>
      </c>
      <c r="LJB576" s="18" t="s">
        <v>53</v>
      </c>
      <c r="LJC576" s="18" t="s">
        <v>53</v>
      </c>
      <c r="LJD576" s="18" t="s">
        <v>53</v>
      </c>
      <c r="LJE576" s="18" t="s">
        <v>53</v>
      </c>
      <c r="LJF576" s="18" t="s">
        <v>53</v>
      </c>
      <c r="LJG576" s="18" t="s">
        <v>53</v>
      </c>
      <c r="LJH576" s="18" t="s">
        <v>53</v>
      </c>
      <c r="LJI576" s="18" t="s">
        <v>53</v>
      </c>
      <c r="LJJ576" s="18" t="s">
        <v>53</v>
      </c>
      <c r="LJK576" s="18" t="s">
        <v>53</v>
      </c>
      <c r="LJL576" s="18" t="s">
        <v>53</v>
      </c>
      <c r="LJM576" s="18" t="s">
        <v>53</v>
      </c>
      <c r="LJN576" s="18" t="s">
        <v>53</v>
      </c>
      <c r="LJO576" s="18" t="s">
        <v>53</v>
      </c>
      <c r="LJP576" s="18" t="s">
        <v>53</v>
      </c>
      <c r="LJQ576" s="18" t="s">
        <v>53</v>
      </c>
      <c r="LJR576" s="18" t="s">
        <v>53</v>
      </c>
      <c r="LJS576" s="18" t="s">
        <v>53</v>
      </c>
      <c r="LJT576" s="18" t="s">
        <v>53</v>
      </c>
      <c r="LJU576" s="18" t="s">
        <v>53</v>
      </c>
      <c r="LJV576" s="18" t="s">
        <v>53</v>
      </c>
      <c r="LJW576" s="18" t="s">
        <v>53</v>
      </c>
      <c r="LJX576" s="18" t="s">
        <v>53</v>
      </c>
      <c r="LJY576" s="18" t="s">
        <v>53</v>
      </c>
      <c r="LJZ576" s="18" t="s">
        <v>53</v>
      </c>
      <c r="LKA576" s="18" t="s">
        <v>53</v>
      </c>
      <c r="LKB576" s="18" t="s">
        <v>53</v>
      </c>
      <c r="LKC576" s="18" t="s">
        <v>53</v>
      </c>
      <c r="LKD576" s="18" t="s">
        <v>53</v>
      </c>
      <c r="LKE576" s="18" t="s">
        <v>53</v>
      </c>
      <c r="LKF576" s="18" t="s">
        <v>53</v>
      </c>
      <c r="LKG576" s="18" t="s">
        <v>53</v>
      </c>
      <c r="LKH576" s="18" t="s">
        <v>53</v>
      </c>
      <c r="LKI576" s="18" t="s">
        <v>53</v>
      </c>
      <c r="LKJ576" s="18" t="s">
        <v>53</v>
      </c>
      <c r="LKK576" s="18" t="s">
        <v>53</v>
      </c>
      <c r="LKL576" s="18" t="s">
        <v>53</v>
      </c>
      <c r="LKM576" s="18" t="s">
        <v>53</v>
      </c>
      <c r="LKN576" s="18" t="s">
        <v>53</v>
      </c>
      <c r="LKO576" s="18" t="s">
        <v>53</v>
      </c>
      <c r="LKP576" s="18" t="s">
        <v>53</v>
      </c>
      <c r="LKQ576" s="18" t="s">
        <v>53</v>
      </c>
      <c r="LKR576" s="18" t="s">
        <v>53</v>
      </c>
      <c r="LKS576" s="18" t="s">
        <v>53</v>
      </c>
      <c r="LKT576" s="18" t="s">
        <v>53</v>
      </c>
      <c r="LKU576" s="18" t="s">
        <v>53</v>
      </c>
      <c r="LKV576" s="18" t="s">
        <v>53</v>
      </c>
      <c r="LKW576" s="18" t="s">
        <v>53</v>
      </c>
      <c r="LKX576" s="18" t="s">
        <v>53</v>
      </c>
      <c r="LKY576" s="18" t="s">
        <v>53</v>
      </c>
      <c r="LKZ576" s="18" t="s">
        <v>53</v>
      </c>
      <c r="LLA576" s="18" t="s">
        <v>53</v>
      </c>
      <c r="LLB576" s="18" t="s">
        <v>53</v>
      </c>
      <c r="LLC576" s="18" t="s">
        <v>53</v>
      </c>
      <c r="LLD576" s="18" t="s">
        <v>53</v>
      </c>
      <c r="LLE576" s="18" t="s">
        <v>53</v>
      </c>
      <c r="LLF576" s="18" t="s">
        <v>53</v>
      </c>
      <c r="LLG576" s="18" t="s">
        <v>53</v>
      </c>
      <c r="LLH576" s="18" t="s">
        <v>53</v>
      </c>
      <c r="LLI576" s="18" t="s">
        <v>53</v>
      </c>
      <c r="LLJ576" s="18" t="s">
        <v>53</v>
      </c>
      <c r="LLK576" s="18" t="s">
        <v>53</v>
      </c>
      <c r="LLL576" s="18" t="s">
        <v>53</v>
      </c>
      <c r="LLM576" s="18" t="s">
        <v>53</v>
      </c>
      <c r="LLN576" s="18" t="s">
        <v>53</v>
      </c>
      <c r="LLO576" s="18" t="s">
        <v>53</v>
      </c>
      <c r="LLP576" s="18" t="s">
        <v>53</v>
      </c>
      <c r="LLQ576" s="18" t="s">
        <v>53</v>
      </c>
      <c r="LLR576" s="18" t="s">
        <v>53</v>
      </c>
      <c r="LLS576" s="18" t="s">
        <v>53</v>
      </c>
      <c r="LLT576" s="18" t="s">
        <v>53</v>
      </c>
      <c r="LLU576" s="18" t="s">
        <v>53</v>
      </c>
      <c r="LLV576" s="18" t="s">
        <v>53</v>
      </c>
      <c r="LLW576" s="18" t="s">
        <v>53</v>
      </c>
      <c r="LLX576" s="18" t="s">
        <v>53</v>
      </c>
      <c r="LLY576" s="18" t="s">
        <v>53</v>
      </c>
      <c r="LLZ576" s="18" t="s">
        <v>53</v>
      </c>
      <c r="LMA576" s="18" t="s">
        <v>53</v>
      </c>
      <c r="LMB576" s="18" t="s">
        <v>53</v>
      </c>
      <c r="LMC576" s="18" t="s">
        <v>53</v>
      </c>
      <c r="LMD576" s="18" t="s">
        <v>53</v>
      </c>
      <c r="LME576" s="18" t="s">
        <v>53</v>
      </c>
      <c r="LMF576" s="18" t="s">
        <v>53</v>
      </c>
      <c r="LMG576" s="18" t="s">
        <v>53</v>
      </c>
      <c r="LMH576" s="18" t="s">
        <v>53</v>
      </c>
      <c r="LMI576" s="18" t="s">
        <v>53</v>
      </c>
      <c r="LMJ576" s="18" t="s">
        <v>53</v>
      </c>
      <c r="LMK576" s="18" t="s">
        <v>53</v>
      </c>
      <c r="LML576" s="18" t="s">
        <v>53</v>
      </c>
      <c r="LMM576" s="18" t="s">
        <v>53</v>
      </c>
      <c r="LMN576" s="18" t="s">
        <v>53</v>
      </c>
      <c r="LMO576" s="18" t="s">
        <v>53</v>
      </c>
      <c r="LMP576" s="18" t="s">
        <v>53</v>
      </c>
      <c r="LMQ576" s="18" t="s">
        <v>53</v>
      </c>
      <c r="LMR576" s="18" t="s">
        <v>53</v>
      </c>
      <c r="LMS576" s="18" t="s">
        <v>53</v>
      </c>
      <c r="LMT576" s="18" t="s">
        <v>53</v>
      </c>
      <c r="LMU576" s="18" t="s">
        <v>53</v>
      </c>
      <c r="LMV576" s="18" t="s">
        <v>53</v>
      </c>
      <c r="LMW576" s="18" t="s">
        <v>53</v>
      </c>
      <c r="LMX576" s="18" t="s">
        <v>53</v>
      </c>
      <c r="LMY576" s="18" t="s">
        <v>53</v>
      </c>
      <c r="LMZ576" s="18" t="s">
        <v>53</v>
      </c>
      <c r="LNA576" s="18" t="s">
        <v>53</v>
      </c>
      <c r="LNB576" s="18" t="s">
        <v>53</v>
      </c>
      <c r="LNC576" s="18" t="s">
        <v>53</v>
      </c>
      <c r="LND576" s="18" t="s">
        <v>53</v>
      </c>
      <c r="LNE576" s="18" t="s">
        <v>53</v>
      </c>
      <c r="LNF576" s="18" t="s">
        <v>53</v>
      </c>
      <c r="LNG576" s="18" t="s">
        <v>53</v>
      </c>
      <c r="LNH576" s="18" t="s">
        <v>53</v>
      </c>
      <c r="LNI576" s="18" t="s">
        <v>53</v>
      </c>
      <c r="LNJ576" s="18" t="s">
        <v>53</v>
      </c>
      <c r="LNK576" s="18" t="s">
        <v>53</v>
      </c>
      <c r="LNL576" s="18" t="s">
        <v>53</v>
      </c>
      <c r="LNM576" s="18" t="s">
        <v>53</v>
      </c>
      <c r="LNN576" s="18" t="s">
        <v>53</v>
      </c>
      <c r="LNO576" s="18" t="s">
        <v>53</v>
      </c>
      <c r="LNP576" s="18" t="s">
        <v>53</v>
      </c>
      <c r="LNQ576" s="18" t="s">
        <v>53</v>
      </c>
      <c r="LNR576" s="18" t="s">
        <v>53</v>
      </c>
      <c r="LNS576" s="18" t="s">
        <v>53</v>
      </c>
      <c r="LNT576" s="18" t="s">
        <v>53</v>
      </c>
      <c r="LNU576" s="18" t="s">
        <v>53</v>
      </c>
      <c r="LNV576" s="18" t="s">
        <v>53</v>
      </c>
      <c r="LNW576" s="18" t="s">
        <v>53</v>
      </c>
      <c r="LNX576" s="18" t="s">
        <v>53</v>
      </c>
      <c r="LNY576" s="18" t="s">
        <v>53</v>
      </c>
      <c r="LNZ576" s="18" t="s">
        <v>53</v>
      </c>
      <c r="LOA576" s="18" t="s">
        <v>53</v>
      </c>
      <c r="LOB576" s="18" t="s">
        <v>53</v>
      </c>
      <c r="LOC576" s="18" t="s">
        <v>53</v>
      </c>
      <c r="LOD576" s="18" t="s">
        <v>53</v>
      </c>
      <c r="LOE576" s="18" t="s">
        <v>53</v>
      </c>
      <c r="LOF576" s="18" t="s">
        <v>53</v>
      </c>
      <c r="LOG576" s="18" t="s">
        <v>53</v>
      </c>
      <c r="LOH576" s="18" t="s">
        <v>53</v>
      </c>
      <c r="LOI576" s="18" t="s">
        <v>53</v>
      </c>
      <c r="LOJ576" s="18" t="s">
        <v>53</v>
      </c>
      <c r="LOK576" s="18" t="s">
        <v>53</v>
      </c>
      <c r="LOL576" s="18" t="s">
        <v>53</v>
      </c>
      <c r="LOM576" s="18" t="s">
        <v>53</v>
      </c>
      <c r="LON576" s="18" t="s">
        <v>53</v>
      </c>
      <c r="LOO576" s="18" t="s">
        <v>53</v>
      </c>
      <c r="LOP576" s="18" t="s">
        <v>53</v>
      </c>
      <c r="LOQ576" s="18" t="s">
        <v>53</v>
      </c>
      <c r="LOR576" s="18" t="s">
        <v>53</v>
      </c>
      <c r="LOS576" s="18" t="s">
        <v>53</v>
      </c>
      <c r="LOT576" s="18" t="s">
        <v>53</v>
      </c>
      <c r="LOU576" s="18" t="s">
        <v>53</v>
      </c>
      <c r="LOV576" s="18" t="s">
        <v>53</v>
      </c>
      <c r="LOW576" s="18" t="s">
        <v>53</v>
      </c>
      <c r="LOX576" s="18" t="s">
        <v>53</v>
      </c>
      <c r="LOY576" s="18" t="s">
        <v>53</v>
      </c>
      <c r="LOZ576" s="18" t="s">
        <v>53</v>
      </c>
      <c r="LPA576" s="18" t="s">
        <v>53</v>
      </c>
      <c r="LPB576" s="18" t="s">
        <v>53</v>
      </c>
      <c r="LPC576" s="18" t="s">
        <v>53</v>
      </c>
      <c r="LPD576" s="18" t="s">
        <v>53</v>
      </c>
      <c r="LPE576" s="18" t="s">
        <v>53</v>
      </c>
      <c r="LPF576" s="18" t="s">
        <v>53</v>
      </c>
      <c r="LPG576" s="18" t="s">
        <v>53</v>
      </c>
      <c r="LPH576" s="18" t="s">
        <v>53</v>
      </c>
      <c r="LPI576" s="18" t="s">
        <v>53</v>
      </c>
      <c r="LPJ576" s="18" t="s">
        <v>53</v>
      </c>
      <c r="LPK576" s="18" t="s">
        <v>53</v>
      </c>
      <c r="LPL576" s="18" t="s">
        <v>53</v>
      </c>
      <c r="LPM576" s="18" t="s">
        <v>53</v>
      </c>
      <c r="LPN576" s="18" t="s">
        <v>53</v>
      </c>
      <c r="LPO576" s="18" t="s">
        <v>53</v>
      </c>
      <c r="LPP576" s="18" t="s">
        <v>53</v>
      </c>
      <c r="LPQ576" s="18" t="s">
        <v>53</v>
      </c>
      <c r="LPR576" s="18" t="s">
        <v>53</v>
      </c>
      <c r="LPS576" s="18" t="s">
        <v>53</v>
      </c>
      <c r="LPT576" s="18" t="s">
        <v>53</v>
      </c>
      <c r="LPU576" s="18" t="s">
        <v>53</v>
      </c>
      <c r="LPV576" s="18" t="s">
        <v>53</v>
      </c>
      <c r="LPW576" s="18" t="s">
        <v>53</v>
      </c>
      <c r="LPX576" s="18" t="s">
        <v>53</v>
      </c>
      <c r="LPY576" s="18" t="s">
        <v>53</v>
      </c>
      <c r="LPZ576" s="18" t="s">
        <v>53</v>
      </c>
      <c r="LQA576" s="18" t="s">
        <v>53</v>
      </c>
      <c r="LQB576" s="18" t="s">
        <v>53</v>
      </c>
      <c r="LQC576" s="18" t="s">
        <v>53</v>
      </c>
      <c r="LQD576" s="18" t="s">
        <v>53</v>
      </c>
      <c r="LQE576" s="18" t="s">
        <v>53</v>
      </c>
      <c r="LQF576" s="18" t="s">
        <v>53</v>
      </c>
      <c r="LQG576" s="18" t="s">
        <v>53</v>
      </c>
      <c r="LQH576" s="18" t="s">
        <v>53</v>
      </c>
      <c r="LQI576" s="18" t="s">
        <v>53</v>
      </c>
      <c r="LQJ576" s="18" t="s">
        <v>53</v>
      </c>
      <c r="LQK576" s="18" t="s">
        <v>53</v>
      </c>
      <c r="LQL576" s="18" t="s">
        <v>53</v>
      </c>
      <c r="LQM576" s="18" t="s">
        <v>53</v>
      </c>
      <c r="LQN576" s="18" t="s">
        <v>53</v>
      </c>
      <c r="LQO576" s="18" t="s">
        <v>53</v>
      </c>
      <c r="LQP576" s="18" t="s">
        <v>53</v>
      </c>
      <c r="LQQ576" s="18" t="s">
        <v>53</v>
      </c>
      <c r="LQR576" s="18" t="s">
        <v>53</v>
      </c>
      <c r="LQS576" s="18" t="s">
        <v>53</v>
      </c>
      <c r="LQT576" s="18" t="s">
        <v>53</v>
      </c>
      <c r="LQU576" s="18" t="s">
        <v>53</v>
      </c>
      <c r="LQV576" s="18" t="s">
        <v>53</v>
      </c>
      <c r="LQW576" s="18" t="s">
        <v>53</v>
      </c>
      <c r="LQX576" s="18" t="s">
        <v>53</v>
      </c>
      <c r="LQY576" s="18" t="s">
        <v>53</v>
      </c>
      <c r="LQZ576" s="18" t="s">
        <v>53</v>
      </c>
      <c r="LRA576" s="18" t="s">
        <v>53</v>
      </c>
      <c r="LRB576" s="18" t="s">
        <v>53</v>
      </c>
      <c r="LRC576" s="18" t="s">
        <v>53</v>
      </c>
      <c r="LRD576" s="18" t="s">
        <v>53</v>
      </c>
      <c r="LRE576" s="18" t="s">
        <v>53</v>
      </c>
      <c r="LRF576" s="18" t="s">
        <v>53</v>
      </c>
      <c r="LRG576" s="18" t="s">
        <v>53</v>
      </c>
      <c r="LRH576" s="18" t="s">
        <v>53</v>
      </c>
      <c r="LRI576" s="18" t="s">
        <v>53</v>
      </c>
      <c r="LRJ576" s="18" t="s">
        <v>53</v>
      </c>
      <c r="LRK576" s="18" t="s">
        <v>53</v>
      </c>
      <c r="LRL576" s="18" t="s">
        <v>53</v>
      </c>
      <c r="LRM576" s="18" t="s">
        <v>53</v>
      </c>
      <c r="LRN576" s="18" t="s">
        <v>53</v>
      </c>
      <c r="LRO576" s="18" t="s">
        <v>53</v>
      </c>
      <c r="LRP576" s="18" t="s">
        <v>53</v>
      </c>
      <c r="LRQ576" s="18" t="s">
        <v>53</v>
      </c>
      <c r="LRR576" s="18" t="s">
        <v>53</v>
      </c>
      <c r="LRS576" s="18" t="s">
        <v>53</v>
      </c>
      <c r="LRT576" s="18" t="s">
        <v>53</v>
      </c>
      <c r="LRU576" s="18" t="s">
        <v>53</v>
      </c>
      <c r="LRV576" s="18" t="s">
        <v>53</v>
      </c>
      <c r="LRW576" s="18" t="s">
        <v>53</v>
      </c>
      <c r="LRX576" s="18" t="s">
        <v>53</v>
      </c>
      <c r="LRY576" s="18" t="s">
        <v>53</v>
      </c>
      <c r="LRZ576" s="18" t="s">
        <v>53</v>
      </c>
      <c r="LSA576" s="18" t="s">
        <v>53</v>
      </c>
      <c r="LSB576" s="18" t="s">
        <v>53</v>
      </c>
      <c r="LSC576" s="18" t="s">
        <v>53</v>
      </c>
      <c r="LSD576" s="18" t="s">
        <v>53</v>
      </c>
      <c r="LSE576" s="18" t="s">
        <v>53</v>
      </c>
      <c r="LSF576" s="18" t="s">
        <v>53</v>
      </c>
      <c r="LSG576" s="18" t="s">
        <v>53</v>
      </c>
      <c r="LSH576" s="18" t="s">
        <v>53</v>
      </c>
      <c r="LSI576" s="18" t="s">
        <v>53</v>
      </c>
      <c r="LSJ576" s="18" t="s">
        <v>53</v>
      </c>
      <c r="LSK576" s="18" t="s">
        <v>53</v>
      </c>
      <c r="LSL576" s="18" t="s">
        <v>53</v>
      </c>
      <c r="LSM576" s="18" t="s">
        <v>53</v>
      </c>
      <c r="LSN576" s="18" t="s">
        <v>53</v>
      </c>
      <c r="LSO576" s="18" t="s">
        <v>53</v>
      </c>
      <c r="LSP576" s="18" t="s">
        <v>53</v>
      </c>
      <c r="LSQ576" s="18" t="s">
        <v>53</v>
      </c>
      <c r="LSR576" s="18" t="s">
        <v>53</v>
      </c>
      <c r="LSS576" s="18" t="s">
        <v>53</v>
      </c>
      <c r="LST576" s="18" t="s">
        <v>53</v>
      </c>
      <c r="LSU576" s="18" t="s">
        <v>53</v>
      </c>
      <c r="LSV576" s="18" t="s">
        <v>53</v>
      </c>
      <c r="LSW576" s="18" t="s">
        <v>53</v>
      </c>
      <c r="LSX576" s="18" t="s">
        <v>53</v>
      </c>
      <c r="LSY576" s="18" t="s">
        <v>53</v>
      </c>
      <c r="LSZ576" s="18" t="s">
        <v>53</v>
      </c>
      <c r="LTA576" s="18" t="s">
        <v>53</v>
      </c>
      <c r="LTB576" s="18" t="s">
        <v>53</v>
      </c>
      <c r="LTC576" s="18" t="s">
        <v>53</v>
      </c>
      <c r="LTD576" s="18" t="s">
        <v>53</v>
      </c>
      <c r="LTE576" s="18" t="s">
        <v>53</v>
      </c>
      <c r="LTF576" s="18" t="s">
        <v>53</v>
      </c>
      <c r="LTG576" s="18" t="s">
        <v>53</v>
      </c>
      <c r="LTH576" s="18" t="s">
        <v>53</v>
      </c>
      <c r="LTI576" s="18" t="s">
        <v>53</v>
      </c>
      <c r="LTJ576" s="18" t="s">
        <v>53</v>
      </c>
      <c r="LTK576" s="18" t="s">
        <v>53</v>
      </c>
      <c r="LTL576" s="18" t="s">
        <v>53</v>
      </c>
      <c r="LTM576" s="18" t="s">
        <v>53</v>
      </c>
      <c r="LTN576" s="18" t="s">
        <v>53</v>
      </c>
      <c r="LTO576" s="18" t="s">
        <v>53</v>
      </c>
      <c r="LTP576" s="18" t="s">
        <v>53</v>
      </c>
      <c r="LTQ576" s="18" t="s">
        <v>53</v>
      </c>
      <c r="LTR576" s="18" t="s">
        <v>53</v>
      </c>
      <c r="LTS576" s="18" t="s">
        <v>53</v>
      </c>
      <c r="LTT576" s="18" t="s">
        <v>53</v>
      </c>
      <c r="LTU576" s="18" t="s">
        <v>53</v>
      </c>
      <c r="LTV576" s="18" t="s">
        <v>53</v>
      </c>
      <c r="LTW576" s="18" t="s">
        <v>53</v>
      </c>
      <c r="LTX576" s="18" t="s">
        <v>53</v>
      </c>
      <c r="LTY576" s="18" t="s">
        <v>53</v>
      </c>
      <c r="LTZ576" s="18" t="s">
        <v>53</v>
      </c>
      <c r="LUA576" s="18" t="s">
        <v>53</v>
      </c>
      <c r="LUB576" s="18" t="s">
        <v>53</v>
      </c>
      <c r="LUC576" s="18" t="s">
        <v>53</v>
      </c>
      <c r="LUD576" s="18" t="s">
        <v>53</v>
      </c>
      <c r="LUE576" s="18" t="s">
        <v>53</v>
      </c>
      <c r="LUF576" s="18" t="s">
        <v>53</v>
      </c>
      <c r="LUG576" s="18" t="s">
        <v>53</v>
      </c>
      <c r="LUH576" s="18" t="s">
        <v>53</v>
      </c>
      <c r="LUI576" s="18" t="s">
        <v>53</v>
      </c>
      <c r="LUJ576" s="18" t="s">
        <v>53</v>
      </c>
      <c r="LUK576" s="18" t="s">
        <v>53</v>
      </c>
      <c r="LUL576" s="18" t="s">
        <v>53</v>
      </c>
      <c r="LUM576" s="18" t="s">
        <v>53</v>
      </c>
      <c r="LUN576" s="18" t="s">
        <v>53</v>
      </c>
      <c r="LUO576" s="18" t="s">
        <v>53</v>
      </c>
      <c r="LUP576" s="18" t="s">
        <v>53</v>
      </c>
      <c r="LUQ576" s="18" t="s">
        <v>53</v>
      </c>
      <c r="LUR576" s="18" t="s">
        <v>53</v>
      </c>
      <c r="LUS576" s="18" t="s">
        <v>53</v>
      </c>
      <c r="LUT576" s="18" t="s">
        <v>53</v>
      </c>
      <c r="LUU576" s="18" t="s">
        <v>53</v>
      </c>
      <c r="LUV576" s="18" t="s">
        <v>53</v>
      </c>
      <c r="LUW576" s="18" t="s">
        <v>53</v>
      </c>
      <c r="LUX576" s="18" t="s">
        <v>53</v>
      </c>
      <c r="LUY576" s="18" t="s">
        <v>53</v>
      </c>
      <c r="LUZ576" s="18" t="s">
        <v>53</v>
      </c>
      <c r="LVA576" s="18" t="s">
        <v>53</v>
      </c>
      <c r="LVB576" s="18" t="s">
        <v>53</v>
      </c>
      <c r="LVC576" s="18" t="s">
        <v>53</v>
      </c>
      <c r="LVD576" s="18" t="s">
        <v>53</v>
      </c>
      <c r="LVE576" s="18" t="s">
        <v>53</v>
      </c>
      <c r="LVF576" s="18" t="s">
        <v>53</v>
      </c>
      <c r="LVG576" s="18" t="s">
        <v>53</v>
      </c>
      <c r="LVH576" s="18" t="s">
        <v>53</v>
      </c>
      <c r="LVI576" s="18" t="s">
        <v>53</v>
      </c>
      <c r="LVJ576" s="18" t="s">
        <v>53</v>
      </c>
      <c r="LVK576" s="18" t="s">
        <v>53</v>
      </c>
      <c r="LVL576" s="18" t="s">
        <v>53</v>
      </c>
      <c r="LVM576" s="18" t="s">
        <v>53</v>
      </c>
      <c r="LVN576" s="18" t="s">
        <v>53</v>
      </c>
      <c r="LVO576" s="18" t="s">
        <v>53</v>
      </c>
      <c r="LVP576" s="18" t="s">
        <v>53</v>
      </c>
      <c r="LVQ576" s="18" t="s">
        <v>53</v>
      </c>
      <c r="LVR576" s="18" t="s">
        <v>53</v>
      </c>
      <c r="LVS576" s="18" t="s">
        <v>53</v>
      </c>
      <c r="LVT576" s="18" t="s">
        <v>53</v>
      </c>
      <c r="LVU576" s="18" t="s">
        <v>53</v>
      </c>
      <c r="LVV576" s="18" t="s">
        <v>53</v>
      </c>
      <c r="LVW576" s="18" t="s">
        <v>53</v>
      </c>
      <c r="LVX576" s="18" t="s">
        <v>53</v>
      </c>
      <c r="LVY576" s="18" t="s">
        <v>53</v>
      </c>
      <c r="LVZ576" s="18" t="s">
        <v>53</v>
      </c>
      <c r="LWA576" s="18" t="s">
        <v>53</v>
      </c>
      <c r="LWB576" s="18" t="s">
        <v>53</v>
      </c>
      <c r="LWC576" s="18" t="s">
        <v>53</v>
      </c>
      <c r="LWD576" s="18" t="s">
        <v>53</v>
      </c>
      <c r="LWE576" s="18" t="s">
        <v>53</v>
      </c>
      <c r="LWF576" s="18" t="s">
        <v>53</v>
      </c>
      <c r="LWG576" s="18" t="s">
        <v>53</v>
      </c>
      <c r="LWH576" s="18" t="s">
        <v>53</v>
      </c>
      <c r="LWI576" s="18" t="s">
        <v>53</v>
      </c>
      <c r="LWJ576" s="18" t="s">
        <v>53</v>
      </c>
      <c r="LWK576" s="18" t="s">
        <v>53</v>
      </c>
      <c r="LWL576" s="18" t="s">
        <v>53</v>
      </c>
      <c r="LWM576" s="18" t="s">
        <v>53</v>
      </c>
      <c r="LWN576" s="18" t="s">
        <v>53</v>
      </c>
      <c r="LWO576" s="18" t="s">
        <v>53</v>
      </c>
      <c r="LWP576" s="18" t="s">
        <v>53</v>
      </c>
      <c r="LWQ576" s="18" t="s">
        <v>53</v>
      </c>
      <c r="LWR576" s="18" t="s">
        <v>53</v>
      </c>
      <c r="LWS576" s="18" t="s">
        <v>53</v>
      </c>
      <c r="LWT576" s="18" t="s">
        <v>53</v>
      </c>
      <c r="LWU576" s="18" t="s">
        <v>53</v>
      </c>
      <c r="LWV576" s="18" t="s">
        <v>53</v>
      </c>
      <c r="LWW576" s="18" t="s">
        <v>53</v>
      </c>
      <c r="LWX576" s="18" t="s">
        <v>53</v>
      </c>
      <c r="LWY576" s="18" t="s">
        <v>53</v>
      </c>
      <c r="LWZ576" s="18" t="s">
        <v>53</v>
      </c>
      <c r="LXA576" s="18" t="s">
        <v>53</v>
      </c>
      <c r="LXB576" s="18" t="s">
        <v>53</v>
      </c>
      <c r="LXC576" s="18" t="s">
        <v>53</v>
      </c>
      <c r="LXD576" s="18" t="s">
        <v>53</v>
      </c>
      <c r="LXE576" s="18" t="s">
        <v>53</v>
      </c>
      <c r="LXF576" s="18" t="s">
        <v>53</v>
      </c>
      <c r="LXG576" s="18" t="s">
        <v>53</v>
      </c>
      <c r="LXH576" s="18" t="s">
        <v>53</v>
      </c>
      <c r="LXI576" s="18" t="s">
        <v>53</v>
      </c>
      <c r="LXJ576" s="18" t="s">
        <v>53</v>
      </c>
      <c r="LXK576" s="18" t="s">
        <v>53</v>
      </c>
      <c r="LXL576" s="18" t="s">
        <v>53</v>
      </c>
      <c r="LXM576" s="18" t="s">
        <v>53</v>
      </c>
      <c r="LXN576" s="18" t="s">
        <v>53</v>
      </c>
      <c r="LXO576" s="18" t="s">
        <v>53</v>
      </c>
      <c r="LXP576" s="18" t="s">
        <v>53</v>
      </c>
      <c r="LXQ576" s="18" t="s">
        <v>53</v>
      </c>
      <c r="LXR576" s="18" t="s">
        <v>53</v>
      </c>
      <c r="LXS576" s="18" t="s">
        <v>53</v>
      </c>
      <c r="LXT576" s="18" t="s">
        <v>53</v>
      </c>
      <c r="LXU576" s="18" t="s">
        <v>53</v>
      </c>
      <c r="LXV576" s="18" t="s">
        <v>53</v>
      </c>
      <c r="LXW576" s="18" t="s">
        <v>53</v>
      </c>
      <c r="LXX576" s="18" t="s">
        <v>53</v>
      </c>
      <c r="LXY576" s="18" t="s">
        <v>53</v>
      </c>
      <c r="LXZ576" s="18" t="s">
        <v>53</v>
      </c>
      <c r="LYA576" s="18" t="s">
        <v>53</v>
      </c>
      <c r="LYB576" s="18" t="s">
        <v>53</v>
      </c>
      <c r="LYC576" s="18" t="s">
        <v>53</v>
      </c>
      <c r="LYD576" s="18" t="s">
        <v>53</v>
      </c>
      <c r="LYE576" s="18" t="s">
        <v>53</v>
      </c>
      <c r="LYF576" s="18" t="s">
        <v>53</v>
      </c>
      <c r="LYG576" s="18" t="s">
        <v>53</v>
      </c>
      <c r="LYH576" s="18" t="s">
        <v>53</v>
      </c>
      <c r="LYI576" s="18" t="s">
        <v>53</v>
      </c>
      <c r="LYJ576" s="18" t="s">
        <v>53</v>
      </c>
      <c r="LYK576" s="18" t="s">
        <v>53</v>
      </c>
      <c r="LYL576" s="18" t="s">
        <v>53</v>
      </c>
      <c r="LYM576" s="18" t="s">
        <v>53</v>
      </c>
      <c r="LYN576" s="18" t="s">
        <v>53</v>
      </c>
      <c r="LYO576" s="18" t="s">
        <v>53</v>
      </c>
      <c r="LYP576" s="18" t="s">
        <v>53</v>
      </c>
      <c r="LYQ576" s="18" t="s">
        <v>53</v>
      </c>
      <c r="LYR576" s="18" t="s">
        <v>53</v>
      </c>
      <c r="LYS576" s="18" t="s">
        <v>53</v>
      </c>
      <c r="LYT576" s="18" t="s">
        <v>53</v>
      </c>
      <c r="LYU576" s="18" t="s">
        <v>53</v>
      </c>
      <c r="LYV576" s="18" t="s">
        <v>53</v>
      </c>
      <c r="LYW576" s="18" t="s">
        <v>53</v>
      </c>
      <c r="LYX576" s="18" t="s">
        <v>53</v>
      </c>
      <c r="LYY576" s="18" t="s">
        <v>53</v>
      </c>
      <c r="LYZ576" s="18" t="s">
        <v>53</v>
      </c>
      <c r="LZA576" s="18" t="s">
        <v>53</v>
      </c>
      <c r="LZB576" s="18" t="s">
        <v>53</v>
      </c>
      <c r="LZC576" s="18" t="s">
        <v>53</v>
      </c>
      <c r="LZD576" s="18" t="s">
        <v>53</v>
      </c>
      <c r="LZE576" s="18" t="s">
        <v>53</v>
      </c>
      <c r="LZF576" s="18" t="s">
        <v>53</v>
      </c>
      <c r="LZG576" s="18" t="s">
        <v>53</v>
      </c>
      <c r="LZH576" s="18" t="s">
        <v>53</v>
      </c>
      <c r="LZI576" s="18" t="s">
        <v>53</v>
      </c>
      <c r="LZJ576" s="18" t="s">
        <v>53</v>
      </c>
      <c r="LZK576" s="18" t="s">
        <v>53</v>
      </c>
      <c r="LZL576" s="18" t="s">
        <v>53</v>
      </c>
      <c r="LZM576" s="18" t="s">
        <v>53</v>
      </c>
      <c r="LZN576" s="18" t="s">
        <v>53</v>
      </c>
      <c r="LZO576" s="18" t="s">
        <v>53</v>
      </c>
      <c r="LZP576" s="18" t="s">
        <v>53</v>
      </c>
      <c r="LZQ576" s="18" t="s">
        <v>53</v>
      </c>
      <c r="LZR576" s="18" t="s">
        <v>53</v>
      </c>
      <c r="LZS576" s="18" t="s">
        <v>53</v>
      </c>
      <c r="LZT576" s="18" t="s">
        <v>53</v>
      </c>
      <c r="LZU576" s="18" t="s">
        <v>53</v>
      </c>
      <c r="LZV576" s="18" t="s">
        <v>53</v>
      </c>
      <c r="LZW576" s="18" t="s">
        <v>53</v>
      </c>
      <c r="LZX576" s="18" t="s">
        <v>53</v>
      </c>
      <c r="LZY576" s="18" t="s">
        <v>53</v>
      </c>
      <c r="LZZ576" s="18" t="s">
        <v>53</v>
      </c>
      <c r="MAA576" s="18" t="s">
        <v>53</v>
      </c>
      <c r="MAB576" s="18" t="s">
        <v>53</v>
      </c>
      <c r="MAC576" s="18" t="s">
        <v>53</v>
      </c>
      <c r="MAD576" s="18" t="s">
        <v>53</v>
      </c>
      <c r="MAE576" s="18" t="s">
        <v>53</v>
      </c>
      <c r="MAF576" s="18" t="s">
        <v>53</v>
      </c>
      <c r="MAG576" s="18" t="s">
        <v>53</v>
      </c>
      <c r="MAH576" s="18" t="s">
        <v>53</v>
      </c>
      <c r="MAI576" s="18" t="s">
        <v>53</v>
      </c>
      <c r="MAJ576" s="18" t="s">
        <v>53</v>
      </c>
      <c r="MAK576" s="18" t="s">
        <v>53</v>
      </c>
      <c r="MAL576" s="18" t="s">
        <v>53</v>
      </c>
      <c r="MAM576" s="18" t="s">
        <v>53</v>
      </c>
      <c r="MAN576" s="18" t="s">
        <v>53</v>
      </c>
      <c r="MAO576" s="18" t="s">
        <v>53</v>
      </c>
      <c r="MAP576" s="18" t="s">
        <v>53</v>
      </c>
      <c r="MAQ576" s="18" t="s">
        <v>53</v>
      </c>
      <c r="MAR576" s="18" t="s">
        <v>53</v>
      </c>
      <c r="MAS576" s="18" t="s">
        <v>53</v>
      </c>
      <c r="MAT576" s="18" t="s">
        <v>53</v>
      </c>
      <c r="MAU576" s="18" t="s">
        <v>53</v>
      </c>
      <c r="MAV576" s="18" t="s">
        <v>53</v>
      </c>
      <c r="MAW576" s="18" t="s">
        <v>53</v>
      </c>
      <c r="MAX576" s="18" t="s">
        <v>53</v>
      </c>
      <c r="MAY576" s="18" t="s">
        <v>53</v>
      </c>
      <c r="MAZ576" s="18" t="s">
        <v>53</v>
      </c>
      <c r="MBA576" s="18" t="s">
        <v>53</v>
      </c>
      <c r="MBB576" s="18" t="s">
        <v>53</v>
      </c>
      <c r="MBC576" s="18" t="s">
        <v>53</v>
      </c>
      <c r="MBD576" s="18" t="s">
        <v>53</v>
      </c>
      <c r="MBE576" s="18" t="s">
        <v>53</v>
      </c>
      <c r="MBF576" s="18" t="s">
        <v>53</v>
      </c>
      <c r="MBG576" s="18" t="s">
        <v>53</v>
      </c>
      <c r="MBH576" s="18" t="s">
        <v>53</v>
      </c>
      <c r="MBI576" s="18" t="s">
        <v>53</v>
      </c>
      <c r="MBJ576" s="18" t="s">
        <v>53</v>
      </c>
      <c r="MBK576" s="18" t="s">
        <v>53</v>
      </c>
      <c r="MBL576" s="18" t="s">
        <v>53</v>
      </c>
      <c r="MBM576" s="18" t="s">
        <v>53</v>
      </c>
      <c r="MBN576" s="18" t="s">
        <v>53</v>
      </c>
      <c r="MBO576" s="18" t="s">
        <v>53</v>
      </c>
      <c r="MBP576" s="18" t="s">
        <v>53</v>
      </c>
      <c r="MBQ576" s="18" t="s">
        <v>53</v>
      </c>
      <c r="MBR576" s="18" t="s">
        <v>53</v>
      </c>
      <c r="MBS576" s="18" t="s">
        <v>53</v>
      </c>
      <c r="MBT576" s="18" t="s">
        <v>53</v>
      </c>
      <c r="MBU576" s="18" t="s">
        <v>53</v>
      </c>
      <c r="MBV576" s="18" t="s">
        <v>53</v>
      </c>
      <c r="MBW576" s="18" t="s">
        <v>53</v>
      </c>
      <c r="MBX576" s="18" t="s">
        <v>53</v>
      </c>
      <c r="MBY576" s="18" t="s">
        <v>53</v>
      </c>
      <c r="MBZ576" s="18" t="s">
        <v>53</v>
      </c>
      <c r="MCA576" s="18" t="s">
        <v>53</v>
      </c>
      <c r="MCB576" s="18" t="s">
        <v>53</v>
      </c>
      <c r="MCC576" s="18" t="s">
        <v>53</v>
      </c>
      <c r="MCD576" s="18" t="s">
        <v>53</v>
      </c>
      <c r="MCE576" s="18" t="s">
        <v>53</v>
      </c>
      <c r="MCF576" s="18" t="s">
        <v>53</v>
      </c>
      <c r="MCG576" s="18" t="s">
        <v>53</v>
      </c>
      <c r="MCH576" s="18" t="s">
        <v>53</v>
      </c>
      <c r="MCI576" s="18" t="s">
        <v>53</v>
      </c>
      <c r="MCJ576" s="18" t="s">
        <v>53</v>
      </c>
      <c r="MCK576" s="18" t="s">
        <v>53</v>
      </c>
      <c r="MCL576" s="18" t="s">
        <v>53</v>
      </c>
      <c r="MCM576" s="18" t="s">
        <v>53</v>
      </c>
      <c r="MCN576" s="18" t="s">
        <v>53</v>
      </c>
      <c r="MCO576" s="18" t="s">
        <v>53</v>
      </c>
      <c r="MCP576" s="18" t="s">
        <v>53</v>
      </c>
      <c r="MCQ576" s="18" t="s">
        <v>53</v>
      </c>
      <c r="MCR576" s="18" t="s">
        <v>53</v>
      </c>
      <c r="MCS576" s="18" t="s">
        <v>53</v>
      </c>
      <c r="MCT576" s="18" t="s">
        <v>53</v>
      </c>
      <c r="MCU576" s="18" t="s">
        <v>53</v>
      </c>
      <c r="MCV576" s="18" t="s">
        <v>53</v>
      </c>
      <c r="MCW576" s="18" t="s">
        <v>53</v>
      </c>
      <c r="MCX576" s="18" t="s">
        <v>53</v>
      </c>
      <c r="MCY576" s="18" t="s">
        <v>53</v>
      </c>
      <c r="MCZ576" s="18" t="s">
        <v>53</v>
      </c>
      <c r="MDA576" s="18" t="s">
        <v>53</v>
      </c>
      <c r="MDB576" s="18" t="s">
        <v>53</v>
      </c>
      <c r="MDC576" s="18" t="s">
        <v>53</v>
      </c>
      <c r="MDD576" s="18" t="s">
        <v>53</v>
      </c>
      <c r="MDE576" s="18" t="s">
        <v>53</v>
      </c>
      <c r="MDF576" s="18" t="s">
        <v>53</v>
      </c>
      <c r="MDG576" s="18" t="s">
        <v>53</v>
      </c>
      <c r="MDH576" s="18" t="s">
        <v>53</v>
      </c>
      <c r="MDI576" s="18" t="s">
        <v>53</v>
      </c>
      <c r="MDJ576" s="18" t="s">
        <v>53</v>
      </c>
      <c r="MDK576" s="18" t="s">
        <v>53</v>
      </c>
      <c r="MDL576" s="18" t="s">
        <v>53</v>
      </c>
      <c r="MDM576" s="18" t="s">
        <v>53</v>
      </c>
      <c r="MDN576" s="18" t="s">
        <v>53</v>
      </c>
      <c r="MDO576" s="18" t="s">
        <v>53</v>
      </c>
      <c r="MDP576" s="18" t="s">
        <v>53</v>
      </c>
      <c r="MDQ576" s="18" t="s">
        <v>53</v>
      </c>
      <c r="MDR576" s="18" t="s">
        <v>53</v>
      </c>
      <c r="MDS576" s="18" t="s">
        <v>53</v>
      </c>
      <c r="MDT576" s="18" t="s">
        <v>53</v>
      </c>
      <c r="MDU576" s="18" t="s">
        <v>53</v>
      </c>
      <c r="MDV576" s="18" t="s">
        <v>53</v>
      </c>
      <c r="MDW576" s="18" t="s">
        <v>53</v>
      </c>
      <c r="MDX576" s="18" t="s">
        <v>53</v>
      </c>
      <c r="MDY576" s="18" t="s">
        <v>53</v>
      </c>
      <c r="MDZ576" s="18" t="s">
        <v>53</v>
      </c>
      <c r="MEA576" s="18" t="s">
        <v>53</v>
      </c>
      <c r="MEB576" s="18" t="s">
        <v>53</v>
      </c>
      <c r="MEC576" s="18" t="s">
        <v>53</v>
      </c>
      <c r="MED576" s="18" t="s">
        <v>53</v>
      </c>
      <c r="MEE576" s="18" t="s">
        <v>53</v>
      </c>
      <c r="MEF576" s="18" t="s">
        <v>53</v>
      </c>
      <c r="MEG576" s="18" t="s">
        <v>53</v>
      </c>
      <c r="MEH576" s="18" t="s">
        <v>53</v>
      </c>
      <c r="MEI576" s="18" t="s">
        <v>53</v>
      </c>
      <c r="MEJ576" s="18" t="s">
        <v>53</v>
      </c>
      <c r="MEK576" s="18" t="s">
        <v>53</v>
      </c>
      <c r="MEL576" s="18" t="s">
        <v>53</v>
      </c>
      <c r="MEM576" s="18" t="s">
        <v>53</v>
      </c>
      <c r="MEN576" s="18" t="s">
        <v>53</v>
      </c>
      <c r="MEO576" s="18" t="s">
        <v>53</v>
      </c>
      <c r="MEP576" s="18" t="s">
        <v>53</v>
      </c>
      <c r="MEQ576" s="18" t="s">
        <v>53</v>
      </c>
      <c r="MER576" s="18" t="s">
        <v>53</v>
      </c>
      <c r="MES576" s="18" t="s">
        <v>53</v>
      </c>
      <c r="MET576" s="18" t="s">
        <v>53</v>
      </c>
      <c r="MEU576" s="18" t="s">
        <v>53</v>
      </c>
      <c r="MEV576" s="18" t="s">
        <v>53</v>
      </c>
      <c r="MEW576" s="18" t="s">
        <v>53</v>
      </c>
      <c r="MEX576" s="18" t="s">
        <v>53</v>
      </c>
      <c r="MEY576" s="18" t="s">
        <v>53</v>
      </c>
      <c r="MEZ576" s="18" t="s">
        <v>53</v>
      </c>
      <c r="MFA576" s="18" t="s">
        <v>53</v>
      </c>
      <c r="MFB576" s="18" t="s">
        <v>53</v>
      </c>
      <c r="MFC576" s="18" t="s">
        <v>53</v>
      </c>
      <c r="MFD576" s="18" t="s">
        <v>53</v>
      </c>
      <c r="MFE576" s="18" t="s">
        <v>53</v>
      </c>
      <c r="MFF576" s="18" t="s">
        <v>53</v>
      </c>
      <c r="MFG576" s="18" t="s">
        <v>53</v>
      </c>
      <c r="MFH576" s="18" t="s">
        <v>53</v>
      </c>
      <c r="MFI576" s="18" t="s">
        <v>53</v>
      </c>
      <c r="MFJ576" s="18" t="s">
        <v>53</v>
      </c>
      <c r="MFK576" s="18" t="s">
        <v>53</v>
      </c>
      <c r="MFL576" s="18" t="s">
        <v>53</v>
      </c>
      <c r="MFM576" s="18" t="s">
        <v>53</v>
      </c>
      <c r="MFN576" s="18" t="s">
        <v>53</v>
      </c>
      <c r="MFO576" s="18" t="s">
        <v>53</v>
      </c>
      <c r="MFP576" s="18" t="s">
        <v>53</v>
      </c>
      <c r="MFQ576" s="18" t="s">
        <v>53</v>
      </c>
      <c r="MFR576" s="18" t="s">
        <v>53</v>
      </c>
      <c r="MFS576" s="18" t="s">
        <v>53</v>
      </c>
      <c r="MFT576" s="18" t="s">
        <v>53</v>
      </c>
      <c r="MFU576" s="18" t="s">
        <v>53</v>
      </c>
      <c r="MFV576" s="18" t="s">
        <v>53</v>
      </c>
      <c r="MFW576" s="18" t="s">
        <v>53</v>
      </c>
      <c r="MFX576" s="18" t="s">
        <v>53</v>
      </c>
      <c r="MFY576" s="18" t="s">
        <v>53</v>
      </c>
      <c r="MFZ576" s="18" t="s">
        <v>53</v>
      </c>
      <c r="MGA576" s="18" t="s">
        <v>53</v>
      </c>
      <c r="MGB576" s="18" t="s">
        <v>53</v>
      </c>
      <c r="MGC576" s="18" t="s">
        <v>53</v>
      </c>
      <c r="MGD576" s="18" t="s">
        <v>53</v>
      </c>
      <c r="MGE576" s="18" t="s">
        <v>53</v>
      </c>
      <c r="MGF576" s="18" t="s">
        <v>53</v>
      </c>
      <c r="MGG576" s="18" t="s">
        <v>53</v>
      </c>
      <c r="MGH576" s="18" t="s">
        <v>53</v>
      </c>
      <c r="MGI576" s="18" t="s">
        <v>53</v>
      </c>
      <c r="MGJ576" s="18" t="s">
        <v>53</v>
      </c>
      <c r="MGK576" s="18" t="s">
        <v>53</v>
      </c>
      <c r="MGL576" s="18" t="s">
        <v>53</v>
      </c>
      <c r="MGM576" s="18" t="s">
        <v>53</v>
      </c>
      <c r="MGN576" s="18" t="s">
        <v>53</v>
      </c>
      <c r="MGO576" s="18" t="s">
        <v>53</v>
      </c>
      <c r="MGP576" s="18" t="s">
        <v>53</v>
      </c>
      <c r="MGQ576" s="18" t="s">
        <v>53</v>
      </c>
      <c r="MGR576" s="18" t="s">
        <v>53</v>
      </c>
      <c r="MGS576" s="18" t="s">
        <v>53</v>
      </c>
      <c r="MGT576" s="18" t="s">
        <v>53</v>
      </c>
      <c r="MGU576" s="18" t="s">
        <v>53</v>
      </c>
      <c r="MGV576" s="18" t="s">
        <v>53</v>
      </c>
      <c r="MGW576" s="18" t="s">
        <v>53</v>
      </c>
      <c r="MGX576" s="18" t="s">
        <v>53</v>
      </c>
      <c r="MGY576" s="18" t="s">
        <v>53</v>
      </c>
      <c r="MGZ576" s="18" t="s">
        <v>53</v>
      </c>
      <c r="MHA576" s="18" t="s">
        <v>53</v>
      </c>
      <c r="MHB576" s="18" t="s">
        <v>53</v>
      </c>
      <c r="MHC576" s="18" t="s">
        <v>53</v>
      </c>
      <c r="MHD576" s="18" t="s">
        <v>53</v>
      </c>
      <c r="MHE576" s="18" t="s">
        <v>53</v>
      </c>
      <c r="MHF576" s="18" t="s">
        <v>53</v>
      </c>
      <c r="MHG576" s="18" t="s">
        <v>53</v>
      </c>
      <c r="MHH576" s="18" t="s">
        <v>53</v>
      </c>
      <c r="MHI576" s="18" t="s">
        <v>53</v>
      </c>
      <c r="MHJ576" s="18" t="s">
        <v>53</v>
      </c>
      <c r="MHK576" s="18" t="s">
        <v>53</v>
      </c>
      <c r="MHL576" s="18" t="s">
        <v>53</v>
      </c>
      <c r="MHM576" s="18" t="s">
        <v>53</v>
      </c>
      <c r="MHN576" s="18" t="s">
        <v>53</v>
      </c>
      <c r="MHO576" s="18" t="s">
        <v>53</v>
      </c>
      <c r="MHP576" s="18" t="s">
        <v>53</v>
      </c>
      <c r="MHQ576" s="18" t="s">
        <v>53</v>
      </c>
      <c r="MHR576" s="18" t="s">
        <v>53</v>
      </c>
      <c r="MHS576" s="18" t="s">
        <v>53</v>
      </c>
      <c r="MHT576" s="18" t="s">
        <v>53</v>
      </c>
      <c r="MHU576" s="18" t="s">
        <v>53</v>
      </c>
      <c r="MHV576" s="18" t="s">
        <v>53</v>
      </c>
      <c r="MHW576" s="18" t="s">
        <v>53</v>
      </c>
      <c r="MHX576" s="18" t="s">
        <v>53</v>
      </c>
      <c r="MHY576" s="18" t="s">
        <v>53</v>
      </c>
      <c r="MHZ576" s="18" t="s">
        <v>53</v>
      </c>
      <c r="MIA576" s="18" t="s">
        <v>53</v>
      </c>
      <c r="MIB576" s="18" t="s">
        <v>53</v>
      </c>
      <c r="MIC576" s="18" t="s">
        <v>53</v>
      </c>
      <c r="MID576" s="18" t="s">
        <v>53</v>
      </c>
      <c r="MIE576" s="18" t="s">
        <v>53</v>
      </c>
      <c r="MIF576" s="18" t="s">
        <v>53</v>
      </c>
      <c r="MIG576" s="18" t="s">
        <v>53</v>
      </c>
      <c r="MIH576" s="18" t="s">
        <v>53</v>
      </c>
      <c r="MII576" s="18" t="s">
        <v>53</v>
      </c>
      <c r="MIJ576" s="18" t="s">
        <v>53</v>
      </c>
      <c r="MIK576" s="18" t="s">
        <v>53</v>
      </c>
      <c r="MIL576" s="18" t="s">
        <v>53</v>
      </c>
      <c r="MIM576" s="18" t="s">
        <v>53</v>
      </c>
      <c r="MIN576" s="18" t="s">
        <v>53</v>
      </c>
      <c r="MIO576" s="18" t="s">
        <v>53</v>
      </c>
      <c r="MIP576" s="18" t="s">
        <v>53</v>
      </c>
      <c r="MIQ576" s="18" t="s">
        <v>53</v>
      </c>
      <c r="MIR576" s="18" t="s">
        <v>53</v>
      </c>
      <c r="MIS576" s="18" t="s">
        <v>53</v>
      </c>
      <c r="MIT576" s="18" t="s">
        <v>53</v>
      </c>
      <c r="MIU576" s="18" t="s">
        <v>53</v>
      </c>
      <c r="MIV576" s="18" t="s">
        <v>53</v>
      </c>
      <c r="MIW576" s="18" t="s">
        <v>53</v>
      </c>
      <c r="MIX576" s="18" t="s">
        <v>53</v>
      </c>
      <c r="MIY576" s="18" t="s">
        <v>53</v>
      </c>
      <c r="MIZ576" s="18" t="s">
        <v>53</v>
      </c>
      <c r="MJA576" s="18" t="s">
        <v>53</v>
      </c>
      <c r="MJB576" s="18" t="s">
        <v>53</v>
      </c>
      <c r="MJC576" s="18" t="s">
        <v>53</v>
      </c>
      <c r="MJD576" s="18" t="s">
        <v>53</v>
      </c>
      <c r="MJE576" s="18" t="s">
        <v>53</v>
      </c>
      <c r="MJF576" s="18" t="s">
        <v>53</v>
      </c>
      <c r="MJG576" s="18" t="s">
        <v>53</v>
      </c>
      <c r="MJH576" s="18" t="s">
        <v>53</v>
      </c>
      <c r="MJI576" s="18" t="s">
        <v>53</v>
      </c>
      <c r="MJJ576" s="18" t="s">
        <v>53</v>
      </c>
      <c r="MJK576" s="18" t="s">
        <v>53</v>
      </c>
      <c r="MJL576" s="18" t="s">
        <v>53</v>
      </c>
      <c r="MJM576" s="18" t="s">
        <v>53</v>
      </c>
      <c r="MJN576" s="18" t="s">
        <v>53</v>
      </c>
      <c r="MJO576" s="18" t="s">
        <v>53</v>
      </c>
      <c r="MJP576" s="18" t="s">
        <v>53</v>
      </c>
      <c r="MJQ576" s="18" t="s">
        <v>53</v>
      </c>
      <c r="MJR576" s="18" t="s">
        <v>53</v>
      </c>
      <c r="MJS576" s="18" t="s">
        <v>53</v>
      </c>
      <c r="MJT576" s="18" t="s">
        <v>53</v>
      </c>
      <c r="MJU576" s="18" t="s">
        <v>53</v>
      </c>
      <c r="MJV576" s="18" t="s">
        <v>53</v>
      </c>
      <c r="MJW576" s="18" t="s">
        <v>53</v>
      </c>
      <c r="MJX576" s="18" t="s">
        <v>53</v>
      </c>
      <c r="MJY576" s="18" t="s">
        <v>53</v>
      </c>
      <c r="MJZ576" s="18" t="s">
        <v>53</v>
      </c>
      <c r="MKA576" s="18" t="s">
        <v>53</v>
      </c>
      <c r="MKB576" s="18" t="s">
        <v>53</v>
      </c>
      <c r="MKC576" s="18" t="s">
        <v>53</v>
      </c>
      <c r="MKD576" s="18" t="s">
        <v>53</v>
      </c>
      <c r="MKE576" s="18" t="s">
        <v>53</v>
      </c>
      <c r="MKF576" s="18" t="s">
        <v>53</v>
      </c>
      <c r="MKG576" s="18" t="s">
        <v>53</v>
      </c>
      <c r="MKH576" s="18" t="s">
        <v>53</v>
      </c>
      <c r="MKI576" s="18" t="s">
        <v>53</v>
      </c>
      <c r="MKJ576" s="18" t="s">
        <v>53</v>
      </c>
      <c r="MKK576" s="18" t="s">
        <v>53</v>
      </c>
      <c r="MKL576" s="18" t="s">
        <v>53</v>
      </c>
      <c r="MKM576" s="18" t="s">
        <v>53</v>
      </c>
      <c r="MKN576" s="18" t="s">
        <v>53</v>
      </c>
      <c r="MKO576" s="18" t="s">
        <v>53</v>
      </c>
      <c r="MKP576" s="18" t="s">
        <v>53</v>
      </c>
      <c r="MKQ576" s="18" t="s">
        <v>53</v>
      </c>
      <c r="MKR576" s="18" t="s">
        <v>53</v>
      </c>
      <c r="MKS576" s="18" t="s">
        <v>53</v>
      </c>
      <c r="MKT576" s="18" t="s">
        <v>53</v>
      </c>
      <c r="MKU576" s="18" t="s">
        <v>53</v>
      </c>
      <c r="MKV576" s="18" t="s">
        <v>53</v>
      </c>
      <c r="MKW576" s="18" t="s">
        <v>53</v>
      </c>
      <c r="MKX576" s="18" t="s">
        <v>53</v>
      </c>
      <c r="MKY576" s="18" t="s">
        <v>53</v>
      </c>
      <c r="MKZ576" s="18" t="s">
        <v>53</v>
      </c>
      <c r="MLA576" s="18" t="s">
        <v>53</v>
      </c>
      <c r="MLB576" s="18" t="s">
        <v>53</v>
      </c>
      <c r="MLC576" s="18" t="s">
        <v>53</v>
      </c>
      <c r="MLD576" s="18" t="s">
        <v>53</v>
      </c>
      <c r="MLE576" s="18" t="s">
        <v>53</v>
      </c>
      <c r="MLF576" s="18" t="s">
        <v>53</v>
      </c>
      <c r="MLG576" s="18" t="s">
        <v>53</v>
      </c>
      <c r="MLH576" s="18" t="s">
        <v>53</v>
      </c>
      <c r="MLI576" s="18" t="s">
        <v>53</v>
      </c>
      <c r="MLJ576" s="18" t="s">
        <v>53</v>
      </c>
      <c r="MLK576" s="18" t="s">
        <v>53</v>
      </c>
      <c r="MLL576" s="18" t="s">
        <v>53</v>
      </c>
      <c r="MLM576" s="18" t="s">
        <v>53</v>
      </c>
      <c r="MLN576" s="18" t="s">
        <v>53</v>
      </c>
      <c r="MLO576" s="18" t="s">
        <v>53</v>
      </c>
      <c r="MLP576" s="18" t="s">
        <v>53</v>
      </c>
      <c r="MLQ576" s="18" t="s">
        <v>53</v>
      </c>
      <c r="MLR576" s="18" t="s">
        <v>53</v>
      </c>
      <c r="MLS576" s="18" t="s">
        <v>53</v>
      </c>
      <c r="MLT576" s="18" t="s">
        <v>53</v>
      </c>
      <c r="MLU576" s="18" t="s">
        <v>53</v>
      </c>
      <c r="MLV576" s="18" t="s">
        <v>53</v>
      </c>
      <c r="MLW576" s="18" t="s">
        <v>53</v>
      </c>
      <c r="MLX576" s="18" t="s">
        <v>53</v>
      </c>
      <c r="MLY576" s="18" t="s">
        <v>53</v>
      </c>
      <c r="MLZ576" s="18" t="s">
        <v>53</v>
      </c>
      <c r="MMA576" s="18" t="s">
        <v>53</v>
      </c>
      <c r="MMB576" s="18" t="s">
        <v>53</v>
      </c>
      <c r="MMC576" s="18" t="s">
        <v>53</v>
      </c>
      <c r="MMD576" s="18" t="s">
        <v>53</v>
      </c>
      <c r="MME576" s="18" t="s">
        <v>53</v>
      </c>
      <c r="MMF576" s="18" t="s">
        <v>53</v>
      </c>
      <c r="MMG576" s="18" t="s">
        <v>53</v>
      </c>
      <c r="MMH576" s="18" t="s">
        <v>53</v>
      </c>
      <c r="MMI576" s="18" t="s">
        <v>53</v>
      </c>
      <c r="MMJ576" s="18" t="s">
        <v>53</v>
      </c>
      <c r="MMK576" s="18" t="s">
        <v>53</v>
      </c>
      <c r="MML576" s="18" t="s">
        <v>53</v>
      </c>
      <c r="MMM576" s="18" t="s">
        <v>53</v>
      </c>
      <c r="MMN576" s="18" t="s">
        <v>53</v>
      </c>
      <c r="MMO576" s="18" t="s">
        <v>53</v>
      </c>
      <c r="MMP576" s="18" t="s">
        <v>53</v>
      </c>
      <c r="MMQ576" s="18" t="s">
        <v>53</v>
      </c>
      <c r="MMR576" s="18" t="s">
        <v>53</v>
      </c>
      <c r="MMS576" s="18" t="s">
        <v>53</v>
      </c>
      <c r="MMT576" s="18" t="s">
        <v>53</v>
      </c>
      <c r="MMU576" s="18" t="s">
        <v>53</v>
      </c>
      <c r="MMV576" s="18" t="s">
        <v>53</v>
      </c>
      <c r="MMW576" s="18" t="s">
        <v>53</v>
      </c>
      <c r="MMX576" s="18" t="s">
        <v>53</v>
      </c>
      <c r="MMY576" s="18" t="s">
        <v>53</v>
      </c>
      <c r="MMZ576" s="18" t="s">
        <v>53</v>
      </c>
      <c r="MNA576" s="18" t="s">
        <v>53</v>
      </c>
      <c r="MNB576" s="18" t="s">
        <v>53</v>
      </c>
      <c r="MNC576" s="18" t="s">
        <v>53</v>
      </c>
      <c r="MND576" s="18" t="s">
        <v>53</v>
      </c>
      <c r="MNE576" s="18" t="s">
        <v>53</v>
      </c>
      <c r="MNF576" s="18" t="s">
        <v>53</v>
      </c>
      <c r="MNG576" s="18" t="s">
        <v>53</v>
      </c>
      <c r="MNH576" s="18" t="s">
        <v>53</v>
      </c>
      <c r="MNI576" s="18" t="s">
        <v>53</v>
      </c>
      <c r="MNJ576" s="18" t="s">
        <v>53</v>
      </c>
      <c r="MNK576" s="18" t="s">
        <v>53</v>
      </c>
      <c r="MNL576" s="18" t="s">
        <v>53</v>
      </c>
      <c r="MNM576" s="18" t="s">
        <v>53</v>
      </c>
      <c r="MNN576" s="18" t="s">
        <v>53</v>
      </c>
      <c r="MNO576" s="18" t="s">
        <v>53</v>
      </c>
      <c r="MNP576" s="18" t="s">
        <v>53</v>
      </c>
      <c r="MNQ576" s="18" t="s">
        <v>53</v>
      </c>
      <c r="MNR576" s="18" t="s">
        <v>53</v>
      </c>
      <c r="MNS576" s="18" t="s">
        <v>53</v>
      </c>
      <c r="MNT576" s="18" t="s">
        <v>53</v>
      </c>
      <c r="MNU576" s="18" t="s">
        <v>53</v>
      </c>
      <c r="MNV576" s="18" t="s">
        <v>53</v>
      </c>
      <c r="MNW576" s="18" t="s">
        <v>53</v>
      </c>
      <c r="MNX576" s="18" t="s">
        <v>53</v>
      </c>
      <c r="MNY576" s="18" t="s">
        <v>53</v>
      </c>
      <c r="MNZ576" s="18" t="s">
        <v>53</v>
      </c>
      <c r="MOA576" s="18" t="s">
        <v>53</v>
      </c>
      <c r="MOB576" s="18" t="s">
        <v>53</v>
      </c>
      <c r="MOC576" s="18" t="s">
        <v>53</v>
      </c>
      <c r="MOD576" s="18" t="s">
        <v>53</v>
      </c>
      <c r="MOE576" s="18" t="s">
        <v>53</v>
      </c>
      <c r="MOF576" s="18" t="s">
        <v>53</v>
      </c>
      <c r="MOG576" s="18" t="s">
        <v>53</v>
      </c>
      <c r="MOH576" s="18" t="s">
        <v>53</v>
      </c>
      <c r="MOI576" s="18" t="s">
        <v>53</v>
      </c>
      <c r="MOJ576" s="18" t="s">
        <v>53</v>
      </c>
      <c r="MOK576" s="18" t="s">
        <v>53</v>
      </c>
      <c r="MOL576" s="18" t="s">
        <v>53</v>
      </c>
      <c r="MOM576" s="18" t="s">
        <v>53</v>
      </c>
      <c r="MON576" s="18" t="s">
        <v>53</v>
      </c>
      <c r="MOO576" s="18" t="s">
        <v>53</v>
      </c>
      <c r="MOP576" s="18" t="s">
        <v>53</v>
      </c>
      <c r="MOQ576" s="18" t="s">
        <v>53</v>
      </c>
      <c r="MOR576" s="18" t="s">
        <v>53</v>
      </c>
      <c r="MOS576" s="18" t="s">
        <v>53</v>
      </c>
      <c r="MOT576" s="18" t="s">
        <v>53</v>
      </c>
      <c r="MOU576" s="18" t="s">
        <v>53</v>
      </c>
      <c r="MOV576" s="18" t="s">
        <v>53</v>
      </c>
      <c r="MOW576" s="18" t="s">
        <v>53</v>
      </c>
      <c r="MOX576" s="18" t="s">
        <v>53</v>
      </c>
      <c r="MOY576" s="18" t="s">
        <v>53</v>
      </c>
      <c r="MOZ576" s="18" t="s">
        <v>53</v>
      </c>
      <c r="MPA576" s="18" t="s">
        <v>53</v>
      </c>
      <c r="MPB576" s="18" t="s">
        <v>53</v>
      </c>
      <c r="MPC576" s="18" t="s">
        <v>53</v>
      </c>
      <c r="MPD576" s="18" t="s">
        <v>53</v>
      </c>
      <c r="MPE576" s="18" t="s">
        <v>53</v>
      </c>
      <c r="MPF576" s="18" t="s">
        <v>53</v>
      </c>
      <c r="MPG576" s="18" t="s">
        <v>53</v>
      </c>
      <c r="MPH576" s="18" t="s">
        <v>53</v>
      </c>
      <c r="MPI576" s="18" t="s">
        <v>53</v>
      </c>
      <c r="MPJ576" s="18" t="s">
        <v>53</v>
      </c>
      <c r="MPK576" s="18" t="s">
        <v>53</v>
      </c>
      <c r="MPL576" s="18" t="s">
        <v>53</v>
      </c>
      <c r="MPM576" s="18" t="s">
        <v>53</v>
      </c>
      <c r="MPN576" s="18" t="s">
        <v>53</v>
      </c>
      <c r="MPO576" s="18" t="s">
        <v>53</v>
      </c>
      <c r="MPP576" s="18" t="s">
        <v>53</v>
      </c>
      <c r="MPQ576" s="18" t="s">
        <v>53</v>
      </c>
      <c r="MPR576" s="18" t="s">
        <v>53</v>
      </c>
      <c r="MPS576" s="18" t="s">
        <v>53</v>
      </c>
      <c r="MPT576" s="18" t="s">
        <v>53</v>
      </c>
      <c r="MPU576" s="18" t="s">
        <v>53</v>
      </c>
      <c r="MPV576" s="18" t="s">
        <v>53</v>
      </c>
      <c r="MPW576" s="18" t="s">
        <v>53</v>
      </c>
      <c r="MPX576" s="18" t="s">
        <v>53</v>
      </c>
      <c r="MPY576" s="18" t="s">
        <v>53</v>
      </c>
      <c r="MPZ576" s="18" t="s">
        <v>53</v>
      </c>
      <c r="MQA576" s="18" t="s">
        <v>53</v>
      </c>
      <c r="MQB576" s="18" t="s">
        <v>53</v>
      </c>
      <c r="MQC576" s="18" t="s">
        <v>53</v>
      </c>
      <c r="MQD576" s="18" t="s">
        <v>53</v>
      </c>
      <c r="MQE576" s="18" t="s">
        <v>53</v>
      </c>
      <c r="MQF576" s="18" t="s">
        <v>53</v>
      </c>
      <c r="MQG576" s="18" t="s">
        <v>53</v>
      </c>
      <c r="MQH576" s="18" t="s">
        <v>53</v>
      </c>
      <c r="MQI576" s="18" t="s">
        <v>53</v>
      </c>
      <c r="MQJ576" s="18" t="s">
        <v>53</v>
      </c>
      <c r="MQK576" s="18" t="s">
        <v>53</v>
      </c>
      <c r="MQL576" s="18" t="s">
        <v>53</v>
      </c>
      <c r="MQM576" s="18" t="s">
        <v>53</v>
      </c>
      <c r="MQN576" s="18" t="s">
        <v>53</v>
      </c>
      <c r="MQO576" s="18" t="s">
        <v>53</v>
      </c>
      <c r="MQP576" s="18" t="s">
        <v>53</v>
      </c>
      <c r="MQQ576" s="18" t="s">
        <v>53</v>
      </c>
      <c r="MQR576" s="18" t="s">
        <v>53</v>
      </c>
      <c r="MQS576" s="18" t="s">
        <v>53</v>
      </c>
      <c r="MQT576" s="18" t="s">
        <v>53</v>
      </c>
      <c r="MQU576" s="18" t="s">
        <v>53</v>
      </c>
      <c r="MQV576" s="18" t="s">
        <v>53</v>
      </c>
      <c r="MQW576" s="18" t="s">
        <v>53</v>
      </c>
      <c r="MQX576" s="18" t="s">
        <v>53</v>
      </c>
      <c r="MQY576" s="18" t="s">
        <v>53</v>
      </c>
      <c r="MQZ576" s="18" t="s">
        <v>53</v>
      </c>
      <c r="MRA576" s="18" t="s">
        <v>53</v>
      </c>
      <c r="MRB576" s="18" t="s">
        <v>53</v>
      </c>
      <c r="MRC576" s="18" t="s">
        <v>53</v>
      </c>
      <c r="MRD576" s="18" t="s">
        <v>53</v>
      </c>
      <c r="MRE576" s="18" t="s">
        <v>53</v>
      </c>
      <c r="MRF576" s="18" t="s">
        <v>53</v>
      </c>
      <c r="MRG576" s="18" t="s">
        <v>53</v>
      </c>
      <c r="MRH576" s="18" t="s">
        <v>53</v>
      </c>
      <c r="MRI576" s="18" t="s">
        <v>53</v>
      </c>
      <c r="MRJ576" s="18" t="s">
        <v>53</v>
      </c>
      <c r="MRK576" s="18" t="s">
        <v>53</v>
      </c>
      <c r="MRL576" s="18" t="s">
        <v>53</v>
      </c>
      <c r="MRM576" s="18" t="s">
        <v>53</v>
      </c>
      <c r="MRN576" s="18" t="s">
        <v>53</v>
      </c>
      <c r="MRO576" s="18" t="s">
        <v>53</v>
      </c>
      <c r="MRP576" s="18" t="s">
        <v>53</v>
      </c>
      <c r="MRQ576" s="18" t="s">
        <v>53</v>
      </c>
      <c r="MRR576" s="18" t="s">
        <v>53</v>
      </c>
      <c r="MRS576" s="18" t="s">
        <v>53</v>
      </c>
      <c r="MRT576" s="18" t="s">
        <v>53</v>
      </c>
      <c r="MRU576" s="18" t="s">
        <v>53</v>
      </c>
      <c r="MRV576" s="18" t="s">
        <v>53</v>
      </c>
      <c r="MRW576" s="18" t="s">
        <v>53</v>
      </c>
      <c r="MRX576" s="18" t="s">
        <v>53</v>
      </c>
      <c r="MRY576" s="18" t="s">
        <v>53</v>
      </c>
      <c r="MRZ576" s="18" t="s">
        <v>53</v>
      </c>
      <c r="MSA576" s="18" t="s">
        <v>53</v>
      </c>
      <c r="MSB576" s="18" t="s">
        <v>53</v>
      </c>
      <c r="MSC576" s="18" t="s">
        <v>53</v>
      </c>
      <c r="MSD576" s="18" t="s">
        <v>53</v>
      </c>
      <c r="MSE576" s="18" t="s">
        <v>53</v>
      </c>
      <c r="MSF576" s="18" t="s">
        <v>53</v>
      </c>
      <c r="MSG576" s="18" t="s">
        <v>53</v>
      </c>
      <c r="MSH576" s="18" t="s">
        <v>53</v>
      </c>
      <c r="MSI576" s="18" t="s">
        <v>53</v>
      </c>
      <c r="MSJ576" s="18" t="s">
        <v>53</v>
      </c>
      <c r="MSK576" s="18" t="s">
        <v>53</v>
      </c>
      <c r="MSL576" s="18" t="s">
        <v>53</v>
      </c>
      <c r="MSM576" s="18" t="s">
        <v>53</v>
      </c>
      <c r="MSN576" s="18" t="s">
        <v>53</v>
      </c>
      <c r="MSO576" s="18" t="s">
        <v>53</v>
      </c>
      <c r="MSP576" s="18" t="s">
        <v>53</v>
      </c>
      <c r="MSQ576" s="18" t="s">
        <v>53</v>
      </c>
      <c r="MSR576" s="18" t="s">
        <v>53</v>
      </c>
      <c r="MSS576" s="18" t="s">
        <v>53</v>
      </c>
      <c r="MST576" s="18" t="s">
        <v>53</v>
      </c>
      <c r="MSU576" s="18" t="s">
        <v>53</v>
      </c>
      <c r="MSV576" s="18" t="s">
        <v>53</v>
      </c>
      <c r="MSW576" s="18" t="s">
        <v>53</v>
      </c>
      <c r="MSX576" s="18" t="s">
        <v>53</v>
      </c>
      <c r="MSY576" s="18" t="s">
        <v>53</v>
      </c>
      <c r="MSZ576" s="18" t="s">
        <v>53</v>
      </c>
      <c r="MTA576" s="18" t="s">
        <v>53</v>
      </c>
      <c r="MTB576" s="18" t="s">
        <v>53</v>
      </c>
      <c r="MTC576" s="18" t="s">
        <v>53</v>
      </c>
      <c r="MTD576" s="18" t="s">
        <v>53</v>
      </c>
      <c r="MTE576" s="18" t="s">
        <v>53</v>
      </c>
      <c r="MTF576" s="18" t="s">
        <v>53</v>
      </c>
      <c r="MTG576" s="18" t="s">
        <v>53</v>
      </c>
      <c r="MTH576" s="18" t="s">
        <v>53</v>
      </c>
      <c r="MTI576" s="18" t="s">
        <v>53</v>
      </c>
      <c r="MTJ576" s="18" t="s">
        <v>53</v>
      </c>
      <c r="MTK576" s="18" t="s">
        <v>53</v>
      </c>
      <c r="MTL576" s="18" t="s">
        <v>53</v>
      </c>
      <c r="MTM576" s="18" t="s">
        <v>53</v>
      </c>
      <c r="MTN576" s="18" t="s">
        <v>53</v>
      </c>
      <c r="MTO576" s="18" t="s">
        <v>53</v>
      </c>
      <c r="MTP576" s="18" t="s">
        <v>53</v>
      </c>
      <c r="MTQ576" s="18" t="s">
        <v>53</v>
      </c>
      <c r="MTR576" s="18" t="s">
        <v>53</v>
      </c>
      <c r="MTS576" s="18" t="s">
        <v>53</v>
      </c>
      <c r="MTT576" s="18" t="s">
        <v>53</v>
      </c>
      <c r="MTU576" s="18" t="s">
        <v>53</v>
      </c>
      <c r="MTV576" s="18" t="s">
        <v>53</v>
      </c>
      <c r="MTW576" s="18" t="s">
        <v>53</v>
      </c>
      <c r="MTX576" s="18" t="s">
        <v>53</v>
      </c>
      <c r="MTY576" s="18" t="s">
        <v>53</v>
      </c>
      <c r="MTZ576" s="18" t="s">
        <v>53</v>
      </c>
      <c r="MUA576" s="18" t="s">
        <v>53</v>
      </c>
      <c r="MUB576" s="18" t="s">
        <v>53</v>
      </c>
      <c r="MUC576" s="18" t="s">
        <v>53</v>
      </c>
      <c r="MUD576" s="18" t="s">
        <v>53</v>
      </c>
      <c r="MUE576" s="18" t="s">
        <v>53</v>
      </c>
      <c r="MUF576" s="18" t="s">
        <v>53</v>
      </c>
      <c r="MUG576" s="18" t="s">
        <v>53</v>
      </c>
      <c r="MUH576" s="18" t="s">
        <v>53</v>
      </c>
      <c r="MUI576" s="18" t="s">
        <v>53</v>
      </c>
      <c r="MUJ576" s="18" t="s">
        <v>53</v>
      </c>
      <c r="MUK576" s="18" t="s">
        <v>53</v>
      </c>
      <c r="MUL576" s="18" t="s">
        <v>53</v>
      </c>
      <c r="MUM576" s="18" t="s">
        <v>53</v>
      </c>
      <c r="MUN576" s="18" t="s">
        <v>53</v>
      </c>
      <c r="MUO576" s="18" t="s">
        <v>53</v>
      </c>
      <c r="MUP576" s="18" t="s">
        <v>53</v>
      </c>
      <c r="MUQ576" s="18" t="s">
        <v>53</v>
      </c>
      <c r="MUR576" s="18" t="s">
        <v>53</v>
      </c>
      <c r="MUS576" s="18" t="s">
        <v>53</v>
      </c>
      <c r="MUT576" s="18" t="s">
        <v>53</v>
      </c>
      <c r="MUU576" s="18" t="s">
        <v>53</v>
      </c>
      <c r="MUV576" s="18" t="s">
        <v>53</v>
      </c>
      <c r="MUW576" s="18" t="s">
        <v>53</v>
      </c>
      <c r="MUX576" s="18" t="s">
        <v>53</v>
      </c>
      <c r="MUY576" s="18" t="s">
        <v>53</v>
      </c>
      <c r="MUZ576" s="18" t="s">
        <v>53</v>
      </c>
      <c r="MVA576" s="18" t="s">
        <v>53</v>
      </c>
      <c r="MVB576" s="18" t="s">
        <v>53</v>
      </c>
      <c r="MVC576" s="18" t="s">
        <v>53</v>
      </c>
      <c r="MVD576" s="18" t="s">
        <v>53</v>
      </c>
      <c r="MVE576" s="18" t="s">
        <v>53</v>
      </c>
      <c r="MVF576" s="18" t="s">
        <v>53</v>
      </c>
      <c r="MVG576" s="18" t="s">
        <v>53</v>
      </c>
      <c r="MVH576" s="18" t="s">
        <v>53</v>
      </c>
      <c r="MVI576" s="18" t="s">
        <v>53</v>
      </c>
      <c r="MVJ576" s="18" t="s">
        <v>53</v>
      </c>
      <c r="MVK576" s="18" t="s">
        <v>53</v>
      </c>
      <c r="MVL576" s="18" t="s">
        <v>53</v>
      </c>
      <c r="MVM576" s="18" t="s">
        <v>53</v>
      </c>
      <c r="MVN576" s="18" t="s">
        <v>53</v>
      </c>
      <c r="MVO576" s="18" t="s">
        <v>53</v>
      </c>
      <c r="MVP576" s="18" t="s">
        <v>53</v>
      </c>
      <c r="MVQ576" s="18" t="s">
        <v>53</v>
      </c>
      <c r="MVR576" s="18" t="s">
        <v>53</v>
      </c>
      <c r="MVS576" s="18" t="s">
        <v>53</v>
      </c>
      <c r="MVT576" s="18" t="s">
        <v>53</v>
      </c>
      <c r="MVU576" s="18" t="s">
        <v>53</v>
      </c>
      <c r="MVV576" s="18" t="s">
        <v>53</v>
      </c>
      <c r="MVW576" s="18" t="s">
        <v>53</v>
      </c>
      <c r="MVX576" s="18" t="s">
        <v>53</v>
      </c>
      <c r="MVY576" s="18" t="s">
        <v>53</v>
      </c>
      <c r="MVZ576" s="18" t="s">
        <v>53</v>
      </c>
      <c r="MWA576" s="18" t="s">
        <v>53</v>
      </c>
      <c r="MWB576" s="18" t="s">
        <v>53</v>
      </c>
      <c r="MWC576" s="18" t="s">
        <v>53</v>
      </c>
      <c r="MWD576" s="18" t="s">
        <v>53</v>
      </c>
      <c r="MWE576" s="18" t="s">
        <v>53</v>
      </c>
      <c r="MWF576" s="18" t="s">
        <v>53</v>
      </c>
      <c r="MWG576" s="18" t="s">
        <v>53</v>
      </c>
      <c r="MWH576" s="18" t="s">
        <v>53</v>
      </c>
      <c r="MWI576" s="18" t="s">
        <v>53</v>
      </c>
      <c r="MWJ576" s="18" t="s">
        <v>53</v>
      </c>
      <c r="MWK576" s="18" t="s">
        <v>53</v>
      </c>
      <c r="MWL576" s="18" t="s">
        <v>53</v>
      </c>
      <c r="MWM576" s="18" t="s">
        <v>53</v>
      </c>
      <c r="MWN576" s="18" t="s">
        <v>53</v>
      </c>
      <c r="MWO576" s="18" t="s">
        <v>53</v>
      </c>
      <c r="MWP576" s="18" t="s">
        <v>53</v>
      </c>
      <c r="MWQ576" s="18" t="s">
        <v>53</v>
      </c>
      <c r="MWR576" s="18" t="s">
        <v>53</v>
      </c>
      <c r="MWS576" s="18" t="s">
        <v>53</v>
      </c>
      <c r="MWT576" s="18" t="s">
        <v>53</v>
      </c>
      <c r="MWU576" s="18" t="s">
        <v>53</v>
      </c>
      <c r="MWV576" s="18" t="s">
        <v>53</v>
      </c>
      <c r="MWW576" s="18" t="s">
        <v>53</v>
      </c>
      <c r="MWX576" s="18" t="s">
        <v>53</v>
      </c>
      <c r="MWY576" s="18" t="s">
        <v>53</v>
      </c>
      <c r="MWZ576" s="18" t="s">
        <v>53</v>
      </c>
      <c r="MXA576" s="18" t="s">
        <v>53</v>
      </c>
      <c r="MXB576" s="18" t="s">
        <v>53</v>
      </c>
      <c r="MXC576" s="18" t="s">
        <v>53</v>
      </c>
      <c r="MXD576" s="18" t="s">
        <v>53</v>
      </c>
      <c r="MXE576" s="18" t="s">
        <v>53</v>
      </c>
      <c r="MXF576" s="18" t="s">
        <v>53</v>
      </c>
      <c r="MXG576" s="18" t="s">
        <v>53</v>
      </c>
      <c r="MXH576" s="18" t="s">
        <v>53</v>
      </c>
      <c r="MXI576" s="18" t="s">
        <v>53</v>
      </c>
      <c r="MXJ576" s="18" t="s">
        <v>53</v>
      </c>
      <c r="MXK576" s="18" t="s">
        <v>53</v>
      </c>
      <c r="MXL576" s="18" t="s">
        <v>53</v>
      </c>
      <c r="MXM576" s="18" t="s">
        <v>53</v>
      </c>
      <c r="MXN576" s="18" t="s">
        <v>53</v>
      </c>
      <c r="MXO576" s="18" t="s">
        <v>53</v>
      </c>
      <c r="MXP576" s="18" t="s">
        <v>53</v>
      </c>
      <c r="MXQ576" s="18" t="s">
        <v>53</v>
      </c>
      <c r="MXR576" s="18" t="s">
        <v>53</v>
      </c>
      <c r="MXS576" s="18" t="s">
        <v>53</v>
      </c>
      <c r="MXT576" s="18" t="s">
        <v>53</v>
      </c>
      <c r="MXU576" s="18" t="s">
        <v>53</v>
      </c>
      <c r="MXV576" s="18" t="s">
        <v>53</v>
      </c>
      <c r="MXW576" s="18" t="s">
        <v>53</v>
      </c>
      <c r="MXX576" s="18" t="s">
        <v>53</v>
      </c>
      <c r="MXY576" s="18" t="s">
        <v>53</v>
      </c>
      <c r="MXZ576" s="18" t="s">
        <v>53</v>
      </c>
      <c r="MYA576" s="18" t="s">
        <v>53</v>
      </c>
      <c r="MYB576" s="18" t="s">
        <v>53</v>
      </c>
      <c r="MYC576" s="18" t="s">
        <v>53</v>
      </c>
      <c r="MYD576" s="18" t="s">
        <v>53</v>
      </c>
      <c r="MYE576" s="18" t="s">
        <v>53</v>
      </c>
      <c r="MYF576" s="18" t="s">
        <v>53</v>
      </c>
      <c r="MYG576" s="18" t="s">
        <v>53</v>
      </c>
      <c r="MYH576" s="18" t="s">
        <v>53</v>
      </c>
      <c r="MYI576" s="18" t="s">
        <v>53</v>
      </c>
      <c r="MYJ576" s="18" t="s">
        <v>53</v>
      </c>
      <c r="MYK576" s="18" t="s">
        <v>53</v>
      </c>
      <c r="MYL576" s="18" t="s">
        <v>53</v>
      </c>
      <c r="MYM576" s="18" t="s">
        <v>53</v>
      </c>
      <c r="MYN576" s="18" t="s">
        <v>53</v>
      </c>
      <c r="MYO576" s="18" t="s">
        <v>53</v>
      </c>
      <c r="MYP576" s="18" t="s">
        <v>53</v>
      </c>
      <c r="MYQ576" s="18" t="s">
        <v>53</v>
      </c>
      <c r="MYR576" s="18" t="s">
        <v>53</v>
      </c>
      <c r="MYS576" s="18" t="s">
        <v>53</v>
      </c>
      <c r="MYT576" s="18" t="s">
        <v>53</v>
      </c>
      <c r="MYU576" s="18" t="s">
        <v>53</v>
      </c>
      <c r="MYV576" s="18" t="s">
        <v>53</v>
      </c>
      <c r="MYW576" s="18" t="s">
        <v>53</v>
      </c>
      <c r="MYX576" s="18" t="s">
        <v>53</v>
      </c>
      <c r="MYY576" s="18" t="s">
        <v>53</v>
      </c>
      <c r="MYZ576" s="18" t="s">
        <v>53</v>
      </c>
      <c r="MZA576" s="18" t="s">
        <v>53</v>
      </c>
      <c r="MZB576" s="18" t="s">
        <v>53</v>
      </c>
      <c r="MZC576" s="18" t="s">
        <v>53</v>
      </c>
      <c r="MZD576" s="18" t="s">
        <v>53</v>
      </c>
      <c r="MZE576" s="18" t="s">
        <v>53</v>
      </c>
      <c r="MZF576" s="18" t="s">
        <v>53</v>
      </c>
      <c r="MZG576" s="18" t="s">
        <v>53</v>
      </c>
      <c r="MZH576" s="18" t="s">
        <v>53</v>
      </c>
      <c r="MZI576" s="18" t="s">
        <v>53</v>
      </c>
      <c r="MZJ576" s="18" t="s">
        <v>53</v>
      </c>
      <c r="MZK576" s="18" t="s">
        <v>53</v>
      </c>
      <c r="MZL576" s="18" t="s">
        <v>53</v>
      </c>
      <c r="MZM576" s="18" t="s">
        <v>53</v>
      </c>
      <c r="MZN576" s="18" t="s">
        <v>53</v>
      </c>
      <c r="MZO576" s="18" t="s">
        <v>53</v>
      </c>
      <c r="MZP576" s="18" t="s">
        <v>53</v>
      </c>
      <c r="MZQ576" s="18" t="s">
        <v>53</v>
      </c>
      <c r="MZR576" s="18" t="s">
        <v>53</v>
      </c>
      <c r="MZS576" s="18" t="s">
        <v>53</v>
      </c>
      <c r="MZT576" s="18" t="s">
        <v>53</v>
      </c>
      <c r="MZU576" s="18" t="s">
        <v>53</v>
      </c>
      <c r="MZV576" s="18" t="s">
        <v>53</v>
      </c>
      <c r="MZW576" s="18" t="s">
        <v>53</v>
      </c>
      <c r="MZX576" s="18" t="s">
        <v>53</v>
      </c>
      <c r="MZY576" s="18" t="s">
        <v>53</v>
      </c>
      <c r="MZZ576" s="18" t="s">
        <v>53</v>
      </c>
      <c r="NAA576" s="18" t="s">
        <v>53</v>
      </c>
      <c r="NAB576" s="18" t="s">
        <v>53</v>
      </c>
      <c r="NAC576" s="18" t="s">
        <v>53</v>
      </c>
      <c r="NAD576" s="18" t="s">
        <v>53</v>
      </c>
      <c r="NAE576" s="18" t="s">
        <v>53</v>
      </c>
      <c r="NAF576" s="18" t="s">
        <v>53</v>
      </c>
      <c r="NAG576" s="18" t="s">
        <v>53</v>
      </c>
      <c r="NAH576" s="18" t="s">
        <v>53</v>
      </c>
      <c r="NAI576" s="18" t="s">
        <v>53</v>
      </c>
      <c r="NAJ576" s="18" t="s">
        <v>53</v>
      </c>
      <c r="NAK576" s="18" t="s">
        <v>53</v>
      </c>
      <c r="NAL576" s="18" t="s">
        <v>53</v>
      </c>
      <c r="NAM576" s="18" t="s">
        <v>53</v>
      </c>
      <c r="NAN576" s="18" t="s">
        <v>53</v>
      </c>
      <c r="NAO576" s="18" t="s">
        <v>53</v>
      </c>
      <c r="NAP576" s="18" t="s">
        <v>53</v>
      </c>
      <c r="NAQ576" s="18" t="s">
        <v>53</v>
      </c>
      <c r="NAR576" s="18" t="s">
        <v>53</v>
      </c>
      <c r="NAS576" s="18" t="s">
        <v>53</v>
      </c>
      <c r="NAT576" s="18" t="s">
        <v>53</v>
      </c>
      <c r="NAU576" s="18" t="s">
        <v>53</v>
      </c>
      <c r="NAV576" s="18" t="s">
        <v>53</v>
      </c>
      <c r="NAW576" s="18" t="s">
        <v>53</v>
      </c>
      <c r="NAX576" s="18" t="s">
        <v>53</v>
      </c>
      <c r="NAY576" s="18" t="s">
        <v>53</v>
      </c>
      <c r="NAZ576" s="18" t="s">
        <v>53</v>
      </c>
      <c r="NBA576" s="18" t="s">
        <v>53</v>
      </c>
      <c r="NBB576" s="18" t="s">
        <v>53</v>
      </c>
      <c r="NBC576" s="18" t="s">
        <v>53</v>
      </c>
      <c r="NBD576" s="18" t="s">
        <v>53</v>
      </c>
      <c r="NBE576" s="18" t="s">
        <v>53</v>
      </c>
      <c r="NBF576" s="18" t="s">
        <v>53</v>
      </c>
      <c r="NBG576" s="18" t="s">
        <v>53</v>
      </c>
      <c r="NBH576" s="18" t="s">
        <v>53</v>
      </c>
      <c r="NBI576" s="18" t="s">
        <v>53</v>
      </c>
      <c r="NBJ576" s="18" t="s">
        <v>53</v>
      </c>
      <c r="NBK576" s="18" t="s">
        <v>53</v>
      </c>
      <c r="NBL576" s="18" t="s">
        <v>53</v>
      </c>
      <c r="NBM576" s="18" t="s">
        <v>53</v>
      </c>
      <c r="NBN576" s="18" t="s">
        <v>53</v>
      </c>
      <c r="NBO576" s="18" t="s">
        <v>53</v>
      </c>
      <c r="NBP576" s="18" t="s">
        <v>53</v>
      </c>
      <c r="NBQ576" s="18" t="s">
        <v>53</v>
      </c>
      <c r="NBR576" s="18" t="s">
        <v>53</v>
      </c>
      <c r="NBS576" s="18" t="s">
        <v>53</v>
      </c>
      <c r="NBT576" s="18" t="s">
        <v>53</v>
      </c>
      <c r="NBU576" s="18" t="s">
        <v>53</v>
      </c>
      <c r="NBV576" s="18" t="s">
        <v>53</v>
      </c>
      <c r="NBW576" s="18" t="s">
        <v>53</v>
      </c>
      <c r="NBX576" s="18" t="s">
        <v>53</v>
      </c>
      <c r="NBY576" s="18" t="s">
        <v>53</v>
      </c>
      <c r="NBZ576" s="18" t="s">
        <v>53</v>
      </c>
      <c r="NCA576" s="18" t="s">
        <v>53</v>
      </c>
      <c r="NCB576" s="18" t="s">
        <v>53</v>
      </c>
      <c r="NCC576" s="18" t="s">
        <v>53</v>
      </c>
      <c r="NCD576" s="18" t="s">
        <v>53</v>
      </c>
      <c r="NCE576" s="18" t="s">
        <v>53</v>
      </c>
      <c r="NCF576" s="18" t="s">
        <v>53</v>
      </c>
      <c r="NCG576" s="18" t="s">
        <v>53</v>
      </c>
      <c r="NCH576" s="18" t="s">
        <v>53</v>
      </c>
      <c r="NCI576" s="18" t="s">
        <v>53</v>
      </c>
      <c r="NCJ576" s="18" t="s">
        <v>53</v>
      </c>
      <c r="NCK576" s="18" t="s">
        <v>53</v>
      </c>
      <c r="NCL576" s="18" t="s">
        <v>53</v>
      </c>
      <c r="NCM576" s="18" t="s">
        <v>53</v>
      </c>
      <c r="NCN576" s="18" t="s">
        <v>53</v>
      </c>
      <c r="NCO576" s="18" t="s">
        <v>53</v>
      </c>
      <c r="NCP576" s="18" t="s">
        <v>53</v>
      </c>
      <c r="NCQ576" s="18" t="s">
        <v>53</v>
      </c>
      <c r="NCR576" s="18" t="s">
        <v>53</v>
      </c>
      <c r="NCS576" s="18" t="s">
        <v>53</v>
      </c>
      <c r="NCT576" s="18" t="s">
        <v>53</v>
      </c>
      <c r="NCU576" s="18" t="s">
        <v>53</v>
      </c>
      <c r="NCV576" s="18" t="s">
        <v>53</v>
      </c>
      <c r="NCW576" s="18" t="s">
        <v>53</v>
      </c>
      <c r="NCX576" s="18" t="s">
        <v>53</v>
      </c>
      <c r="NCY576" s="18" t="s">
        <v>53</v>
      </c>
      <c r="NCZ576" s="18" t="s">
        <v>53</v>
      </c>
      <c r="NDA576" s="18" t="s">
        <v>53</v>
      </c>
      <c r="NDB576" s="18" t="s">
        <v>53</v>
      </c>
      <c r="NDC576" s="18" t="s">
        <v>53</v>
      </c>
      <c r="NDD576" s="18" t="s">
        <v>53</v>
      </c>
      <c r="NDE576" s="18" t="s">
        <v>53</v>
      </c>
      <c r="NDF576" s="18" t="s">
        <v>53</v>
      </c>
      <c r="NDG576" s="18" t="s">
        <v>53</v>
      </c>
      <c r="NDH576" s="18" t="s">
        <v>53</v>
      </c>
      <c r="NDI576" s="18" t="s">
        <v>53</v>
      </c>
      <c r="NDJ576" s="18" t="s">
        <v>53</v>
      </c>
      <c r="NDK576" s="18" t="s">
        <v>53</v>
      </c>
      <c r="NDL576" s="18" t="s">
        <v>53</v>
      </c>
      <c r="NDM576" s="18" t="s">
        <v>53</v>
      </c>
      <c r="NDN576" s="18" t="s">
        <v>53</v>
      </c>
      <c r="NDO576" s="18" t="s">
        <v>53</v>
      </c>
      <c r="NDP576" s="18" t="s">
        <v>53</v>
      </c>
      <c r="NDQ576" s="18" t="s">
        <v>53</v>
      </c>
      <c r="NDR576" s="18" t="s">
        <v>53</v>
      </c>
      <c r="NDS576" s="18" t="s">
        <v>53</v>
      </c>
      <c r="NDT576" s="18" t="s">
        <v>53</v>
      </c>
      <c r="NDU576" s="18" t="s">
        <v>53</v>
      </c>
      <c r="NDV576" s="18" t="s">
        <v>53</v>
      </c>
      <c r="NDW576" s="18" t="s">
        <v>53</v>
      </c>
      <c r="NDX576" s="18" t="s">
        <v>53</v>
      </c>
      <c r="NDY576" s="18" t="s">
        <v>53</v>
      </c>
      <c r="NDZ576" s="18" t="s">
        <v>53</v>
      </c>
      <c r="NEA576" s="18" t="s">
        <v>53</v>
      </c>
      <c r="NEB576" s="18" t="s">
        <v>53</v>
      </c>
      <c r="NEC576" s="18" t="s">
        <v>53</v>
      </c>
      <c r="NED576" s="18" t="s">
        <v>53</v>
      </c>
      <c r="NEE576" s="18" t="s">
        <v>53</v>
      </c>
      <c r="NEF576" s="18" t="s">
        <v>53</v>
      </c>
      <c r="NEG576" s="18" t="s">
        <v>53</v>
      </c>
      <c r="NEH576" s="18" t="s">
        <v>53</v>
      </c>
      <c r="NEI576" s="18" t="s">
        <v>53</v>
      </c>
      <c r="NEJ576" s="18" t="s">
        <v>53</v>
      </c>
      <c r="NEK576" s="18" t="s">
        <v>53</v>
      </c>
      <c r="NEL576" s="18" t="s">
        <v>53</v>
      </c>
      <c r="NEM576" s="18" t="s">
        <v>53</v>
      </c>
      <c r="NEN576" s="18" t="s">
        <v>53</v>
      </c>
      <c r="NEO576" s="18" t="s">
        <v>53</v>
      </c>
      <c r="NEP576" s="18" t="s">
        <v>53</v>
      </c>
      <c r="NEQ576" s="18" t="s">
        <v>53</v>
      </c>
      <c r="NER576" s="18" t="s">
        <v>53</v>
      </c>
      <c r="NES576" s="18" t="s">
        <v>53</v>
      </c>
      <c r="NET576" s="18" t="s">
        <v>53</v>
      </c>
      <c r="NEU576" s="18" t="s">
        <v>53</v>
      </c>
      <c r="NEV576" s="18" t="s">
        <v>53</v>
      </c>
      <c r="NEW576" s="18" t="s">
        <v>53</v>
      </c>
      <c r="NEX576" s="18" t="s">
        <v>53</v>
      </c>
      <c r="NEY576" s="18" t="s">
        <v>53</v>
      </c>
      <c r="NEZ576" s="18" t="s">
        <v>53</v>
      </c>
      <c r="NFA576" s="18" t="s">
        <v>53</v>
      </c>
      <c r="NFB576" s="18" t="s">
        <v>53</v>
      </c>
      <c r="NFC576" s="18" t="s">
        <v>53</v>
      </c>
      <c r="NFD576" s="18" t="s">
        <v>53</v>
      </c>
      <c r="NFE576" s="18" t="s">
        <v>53</v>
      </c>
      <c r="NFF576" s="18" t="s">
        <v>53</v>
      </c>
      <c r="NFG576" s="18" t="s">
        <v>53</v>
      </c>
      <c r="NFH576" s="18" t="s">
        <v>53</v>
      </c>
      <c r="NFI576" s="18" t="s">
        <v>53</v>
      </c>
      <c r="NFJ576" s="18" t="s">
        <v>53</v>
      </c>
      <c r="NFK576" s="18" t="s">
        <v>53</v>
      </c>
      <c r="NFL576" s="18" t="s">
        <v>53</v>
      </c>
      <c r="NFM576" s="18" t="s">
        <v>53</v>
      </c>
      <c r="NFN576" s="18" t="s">
        <v>53</v>
      </c>
      <c r="NFO576" s="18" t="s">
        <v>53</v>
      </c>
      <c r="NFP576" s="18" t="s">
        <v>53</v>
      </c>
      <c r="NFQ576" s="18" t="s">
        <v>53</v>
      </c>
      <c r="NFR576" s="18" t="s">
        <v>53</v>
      </c>
      <c r="NFS576" s="18" t="s">
        <v>53</v>
      </c>
      <c r="NFT576" s="18" t="s">
        <v>53</v>
      </c>
      <c r="NFU576" s="18" t="s">
        <v>53</v>
      </c>
      <c r="NFV576" s="18" t="s">
        <v>53</v>
      </c>
      <c r="NFW576" s="18" t="s">
        <v>53</v>
      </c>
      <c r="NFX576" s="18" t="s">
        <v>53</v>
      </c>
      <c r="NFY576" s="18" t="s">
        <v>53</v>
      </c>
      <c r="NFZ576" s="18" t="s">
        <v>53</v>
      </c>
      <c r="NGA576" s="18" t="s">
        <v>53</v>
      </c>
      <c r="NGB576" s="18" t="s">
        <v>53</v>
      </c>
      <c r="NGC576" s="18" t="s">
        <v>53</v>
      </c>
      <c r="NGD576" s="18" t="s">
        <v>53</v>
      </c>
      <c r="NGE576" s="18" t="s">
        <v>53</v>
      </c>
      <c r="NGF576" s="18" t="s">
        <v>53</v>
      </c>
      <c r="NGG576" s="18" t="s">
        <v>53</v>
      </c>
      <c r="NGH576" s="18" t="s">
        <v>53</v>
      </c>
      <c r="NGI576" s="18" t="s">
        <v>53</v>
      </c>
      <c r="NGJ576" s="18" t="s">
        <v>53</v>
      </c>
      <c r="NGK576" s="18" t="s">
        <v>53</v>
      </c>
      <c r="NGL576" s="18" t="s">
        <v>53</v>
      </c>
      <c r="NGM576" s="18" t="s">
        <v>53</v>
      </c>
      <c r="NGN576" s="18" t="s">
        <v>53</v>
      </c>
      <c r="NGO576" s="18" t="s">
        <v>53</v>
      </c>
      <c r="NGP576" s="18" t="s">
        <v>53</v>
      </c>
      <c r="NGQ576" s="18" t="s">
        <v>53</v>
      </c>
      <c r="NGR576" s="18" t="s">
        <v>53</v>
      </c>
      <c r="NGS576" s="18" t="s">
        <v>53</v>
      </c>
      <c r="NGT576" s="18" t="s">
        <v>53</v>
      </c>
      <c r="NGU576" s="18" t="s">
        <v>53</v>
      </c>
      <c r="NGV576" s="18" t="s">
        <v>53</v>
      </c>
      <c r="NGW576" s="18" t="s">
        <v>53</v>
      </c>
      <c r="NGX576" s="18" t="s">
        <v>53</v>
      </c>
      <c r="NGY576" s="18" t="s">
        <v>53</v>
      </c>
      <c r="NGZ576" s="18" t="s">
        <v>53</v>
      </c>
      <c r="NHA576" s="18" t="s">
        <v>53</v>
      </c>
      <c r="NHB576" s="18" t="s">
        <v>53</v>
      </c>
      <c r="NHC576" s="18" t="s">
        <v>53</v>
      </c>
      <c r="NHD576" s="18" t="s">
        <v>53</v>
      </c>
      <c r="NHE576" s="18" t="s">
        <v>53</v>
      </c>
      <c r="NHF576" s="18" t="s">
        <v>53</v>
      </c>
      <c r="NHG576" s="18" t="s">
        <v>53</v>
      </c>
      <c r="NHH576" s="18" t="s">
        <v>53</v>
      </c>
      <c r="NHI576" s="18" t="s">
        <v>53</v>
      </c>
      <c r="NHJ576" s="18" t="s">
        <v>53</v>
      </c>
      <c r="NHK576" s="18" t="s">
        <v>53</v>
      </c>
      <c r="NHL576" s="18" t="s">
        <v>53</v>
      </c>
      <c r="NHM576" s="18" t="s">
        <v>53</v>
      </c>
      <c r="NHN576" s="18" t="s">
        <v>53</v>
      </c>
      <c r="NHO576" s="18" t="s">
        <v>53</v>
      </c>
      <c r="NHP576" s="18" t="s">
        <v>53</v>
      </c>
      <c r="NHQ576" s="18" t="s">
        <v>53</v>
      </c>
      <c r="NHR576" s="18" t="s">
        <v>53</v>
      </c>
      <c r="NHS576" s="18" t="s">
        <v>53</v>
      </c>
      <c r="NHT576" s="18" t="s">
        <v>53</v>
      </c>
      <c r="NHU576" s="18" t="s">
        <v>53</v>
      </c>
      <c r="NHV576" s="18" t="s">
        <v>53</v>
      </c>
      <c r="NHW576" s="18" t="s">
        <v>53</v>
      </c>
      <c r="NHX576" s="18" t="s">
        <v>53</v>
      </c>
      <c r="NHY576" s="18" t="s">
        <v>53</v>
      </c>
      <c r="NHZ576" s="18" t="s">
        <v>53</v>
      </c>
      <c r="NIA576" s="18" t="s">
        <v>53</v>
      </c>
      <c r="NIB576" s="18" t="s">
        <v>53</v>
      </c>
      <c r="NIC576" s="18" t="s">
        <v>53</v>
      </c>
      <c r="NID576" s="18" t="s">
        <v>53</v>
      </c>
      <c r="NIE576" s="18" t="s">
        <v>53</v>
      </c>
      <c r="NIF576" s="18" t="s">
        <v>53</v>
      </c>
      <c r="NIG576" s="18" t="s">
        <v>53</v>
      </c>
      <c r="NIH576" s="18" t="s">
        <v>53</v>
      </c>
      <c r="NII576" s="18" t="s">
        <v>53</v>
      </c>
      <c r="NIJ576" s="18" t="s">
        <v>53</v>
      </c>
      <c r="NIK576" s="18" t="s">
        <v>53</v>
      </c>
      <c r="NIL576" s="18" t="s">
        <v>53</v>
      </c>
      <c r="NIM576" s="18" t="s">
        <v>53</v>
      </c>
      <c r="NIN576" s="18" t="s">
        <v>53</v>
      </c>
      <c r="NIO576" s="18" t="s">
        <v>53</v>
      </c>
      <c r="NIP576" s="18" t="s">
        <v>53</v>
      </c>
      <c r="NIQ576" s="18" t="s">
        <v>53</v>
      </c>
      <c r="NIR576" s="18" t="s">
        <v>53</v>
      </c>
      <c r="NIS576" s="18" t="s">
        <v>53</v>
      </c>
      <c r="NIT576" s="18" t="s">
        <v>53</v>
      </c>
      <c r="NIU576" s="18" t="s">
        <v>53</v>
      </c>
      <c r="NIV576" s="18" t="s">
        <v>53</v>
      </c>
      <c r="NIW576" s="18" t="s">
        <v>53</v>
      </c>
      <c r="NIX576" s="18" t="s">
        <v>53</v>
      </c>
      <c r="NIY576" s="18" t="s">
        <v>53</v>
      </c>
      <c r="NIZ576" s="18" t="s">
        <v>53</v>
      </c>
      <c r="NJA576" s="18" t="s">
        <v>53</v>
      </c>
      <c r="NJB576" s="18" t="s">
        <v>53</v>
      </c>
      <c r="NJC576" s="18" t="s">
        <v>53</v>
      </c>
      <c r="NJD576" s="18" t="s">
        <v>53</v>
      </c>
      <c r="NJE576" s="18" t="s">
        <v>53</v>
      </c>
      <c r="NJF576" s="18" t="s">
        <v>53</v>
      </c>
      <c r="NJG576" s="18" t="s">
        <v>53</v>
      </c>
      <c r="NJH576" s="18" t="s">
        <v>53</v>
      </c>
      <c r="NJI576" s="18" t="s">
        <v>53</v>
      </c>
      <c r="NJJ576" s="18" t="s">
        <v>53</v>
      </c>
      <c r="NJK576" s="18" t="s">
        <v>53</v>
      </c>
      <c r="NJL576" s="18" t="s">
        <v>53</v>
      </c>
      <c r="NJM576" s="18" t="s">
        <v>53</v>
      </c>
      <c r="NJN576" s="18" t="s">
        <v>53</v>
      </c>
      <c r="NJO576" s="18" t="s">
        <v>53</v>
      </c>
      <c r="NJP576" s="18" t="s">
        <v>53</v>
      </c>
      <c r="NJQ576" s="18" t="s">
        <v>53</v>
      </c>
      <c r="NJR576" s="18" t="s">
        <v>53</v>
      </c>
      <c r="NJS576" s="18" t="s">
        <v>53</v>
      </c>
      <c r="NJT576" s="18" t="s">
        <v>53</v>
      </c>
      <c r="NJU576" s="18" t="s">
        <v>53</v>
      </c>
      <c r="NJV576" s="18" t="s">
        <v>53</v>
      </c>
      <c r="NJW576" s="18" t="s">
        <v>53</v>
      </c>
      <c r="NJX576" s="18" t="s">
        <v>53</v>
      </c>
      <c r="NJY576" s="18" t="s">
        <v>53</v>
      </c>
      <c r="NJZ576" s="18" t="s">
        <v>53</v>
      </c>
      <c r="NKA576" s="18" t="s">
        <v>53</v>
      </c>
      <c r="NKB576" s="18" t="s">
        <v>53</v>
      </c>
      <c r="NKC576" s="18" t="s">
        <v>53</v>
      </c>
      <c r="NKD576" s="18" t="s">
        <v>53</v>
      </c>
      <c r="NKE576" s="18" t="s">
        <v>53</v>
      </c>
      <c r="NKF576" s="18" t="s">
        <v>53</v>
      </c>
      <c r="NKG576" s="18" t="s">
        <v>53</v>
      </c>
      <c r="NKH576" s="18" t="s">
        <v>53</v>
      </c>
      <c r="NKI576" s="18" t="s">
        <v>53</v>
      </c>
      <c r="NKJ576" s="18" t="s">
        <v>53</v>
      </c>
      <c r="NKK576" s="18" t="s">
        <v>53</v>
      </c>
      <c r="NKL576" s="18" t="s">
        <v>53</v>
      </c>
      <c r="NKM576" s="18" t="s">
        <v>53</v>
      </c>
      <c r="NKN576" s="18" t="s">
        <v>53</v>
      </c>
      <c r="NKO576" s="18" t="s">
        <v>53</v>
      </c>
      <c r="NKP576" s="18" t="s">
        <v>53</v>
      </c>
      <c r="NKQ576" s="18" t="s">
        <v>53</v>
      </c>
      <c r="NKR576" s="18" t="s">
        <v>53</v>
      </c>
      <c r="NKS576" s="18" t="s">
        <v>53</v>
      </c>
      <c r="NKT576" s="18" t="s">
        <v>53</v>
      </c>
      <c r="NKU576" s="18" t="s">
        <v>53</v>
      </c>
      <c r="NKV576" s="18" t="s">
        <v>53</v>
      </c>
      <c r="NKW576" s="18" t="s">
        <v>53</v>
      </c>
      <c r="NKX576" s="18" t="s">
        <v>53</v>
      </c>
      <c r="NKY576" s="18" t="s">
        <v>53</v>
      </c>
      <c r="NKZ576" s="18" t="s">
        <v>53</v>
      </c>
      <c r="NLA576" s="18" t="s">
        <v>53</v>
      </c>
      <c r="NLB576" s="18" t="s">
        <v>53</v>
      </c>
      <c r="NLC576" s="18" t="s">
        <v>53</v>
      </c>
      <c r="NLD576" s="18" t="s">
        <v>53</v>
      </c>
      <c r="NLE576" s="18" t="s">
        <v>53</v>
      </c>
      <c r="NLF576" s="18" t="s">
        <v>53</v>
      </c>
      <c r="NLG576" s="18" t="s">
        <v>53</v>
      </c>
      <c r="NLH576" s="18" t="s">
        <v>53</v>
      </c>
      <c r="NLI576" s="18" t="s">
        <v>53</v>
      </c>
      <c r="NLJ576" s="18" t="s">
        <v>53</v>
      </c>
      <c r="NLK576" s="18" t="s">
        <v>53</v>
      </c>
      <c r="NLL576" s="18" t="s">
        <v>53</v>
      </c>
      <c r="NLM576" s="18" t="s">
        <v>53</v>
      </c>
      <c r="NLN576" s="18" t="s">
        <v>53</v>
      </c>
      <c r="NLO576" s="18" t="s">
        <v>53</v>
      </c>
      <c r="NLP576" s="18" t="s">
        <v>53</v>
      </c>
      <c r="NLQ576" s="18" t="s">
        <v>53</v>
      </c>
      <c r="NLR576" s="18" t="s">
        <v>53</v>
      </c>
      <c r="NLS576" s="18" t="s">
        <v>53</v>
      </c>
      <c r="NLT576" s="18" t="s">
        <v>53</v>
      </c>
      <c r="NLU576" s="18" t="s">
        <v>53</v>
      </c>
      <c r="NLV576" s="18" t="s">
        <v>53</v>
      </c>
      <c r="NLW576" s="18" t="s">
        <v>53</v>
      </c>
      <c r="NLX576" s="18" t="s">
        <v>53</v>
      </c>
      <c r="NLY576" s="18" t="s">
        <v>53</v>
      </c>
      <c r="NLZ576" s="18" t="s">
        <v>53</v>
      </c>
      <c r="NMA576" s="18" t="s">
        <v>53</v>
      </c>
      <c r="NMB576" s="18" t="s">
        <v>53</v>
      </c>
      <c r="NMC576" s="18" t="s">
        <v>53</v>
      </c>
      <c r="NMD576" s="18" t="s">
        <v>53</v>
      </c>
      <c r="NME576" s="18" t="s">
        <v>53</v>
      </c>
      <c r="NMF576" s="18" t="s">
        <v>53</v>
      </c>
      <c r="NMG576" s="18" t="s">
        <v>53</v>
      </c>
      <c r="NMH576" s="18" t="s">
        <v>53</v>
      </c>
      <c r="NMI576" s="18" t="s">
        <v>53</v>
      </c>
      <c r="NMJ576" s="18" t="s">
        <v>53</v>
      </c>
      <c r="NMK576" s="18" t="s">
        <v>53</v>
      </c>
      <c r="NML576" s="18" t="s">
        <v>53</v>
      </c>
      <c r="NMM576" s="18" t="s">
        <v>53</v>
      </c>
      <c r="NMN576" s="18" t="s">
        <v>53</v>
      </c>
      <c r="NMO576" s="18" t="s">
        <v>53</v>
      </c>
      <c r="NMP576" s="18" t="s">
        <v>53</v>
      </c>
      <c r="NMQ576" s="18" t="s">
        <v>53</v>
      </c>
      <c r="NMR576" s="18" t="s">
        <v>53</v>
      </c>
      <c r="NMS576" s="18" t="s">
        <v>53</v>
      </c>
      <c r="NMT576" s="18" t="s">
        <v>53</v>
      </c>
      <c r="NMU576" s="18" t="s">
        <v>53</v>
      </c>
      <c r="NMV576" s="18" t="s">
        <v>53</v>
      </c>
      <c r="NMW576" s="18" t="s">
        <v>53</v>
      </c>
      <c r="NMX576" s="18" t="s">
        <v>53</v>
      </c>
      <c r="NMY576" s="18" t="s">
        <v>53</v>
      </c>
      <c r="NMZ576" s="18" t="s">
        <v>53</v>
      </c>
      <c r="NNA576" s="18" t="s">
        <v>53</v>
      </c>
      <c r="NNB576" s="18" t="s">
        <v>53</v>
      </c>
      <c r="NNC576" s="18" t="s">
        <v>53</v>
      </c>
      <c r="NND576" s="18" t="s">
        <v>53</v>
      </c>
      <c r="NNE576" s="18" t="s">
        <v>53</v>
      </c>
      <c r="NNF576" s="18" t="s">
        <v>53</v>
      </c>
      <c r="NNG576" s="18" t="s">
        <v>53</v>
      </c>
      <c r="NNH576" s="18" t="s">
        <v>53</v>
      </c>
      <c r="NNI576" s="18" t="s">
        <v>53</v>
      </c>
      <c r="NNJ576" s="18" t="s">
        <v>53</v>
      </c>
      <c r="NNK576" s="18" t="s">
        <v>53</v>
      </c>
      <c r="NNL576" s="18" t="s">
        <v>53</v>
      </c>
      <c r="NNM576" s="18" t="s">
        <v>53</v>
      </c>
      <c r="NNN576" s="18" t="s">
        <v>53</v>
      </c>
      <c r="NNO576" s="18" t="s">
        <v>53</v>
      </c>
      <c r="NNP576" s="18" t="s">
        <v>53</v>
      </c>
      <c r="NNQ576" s="18" t="s">
        <v>53</v>
      </c>
      <c r="NNR576" s="18" t="s">
        <v>53</v>
      </c>
      <c r="NNS576" s="18" t="s">
        <v>53</v>
      </c>
      <c r="NNT576" s="18" t="s">
        <v>53</v>
      </c>
      <c r="NNU576" s="18" t="s">
        <v>53</v>
      </c>
      <c r="NNV576" s="18" t="s">
        <v>53</v>
      </c>
      <c r="NNW576" s="18" t="s">
        <v>53</v>
      </c>
      <c r="NNX576" s="18" t="s">
        <v>53</v>
      </c>
      <c r="NNY576" s="18" t="s">
        <v>53</v>
      </c>
      <c r="NNZ576" s="18" t="s">
        <v>53</v>
      </c>
      <c r="NOA576" s="18" t="s">
        <v>53</v>
      </c>
      <c r="NOB576" s="18" t="s">
        <v>53</v>
      </c>
      <c r="NOC576" s="18" t="s">
        <v>53</v>
      </c>
      <c r="NOD576" s="18" t="s">
        <v>53</v>
      </c>
      <c r="NOE576" s="18" t="s">
        <v>53</v>
      </c>
      <c r="NOF576" s="18" t="s">
        <v>53</v>
      </c>
      <c r="NOG576" s="18" t="s">
        <v>53</v>
      </c>
      <c r="NOH576" s="18" t="s">
        <v>53</v>
      </c>
      <c r="NOI576" s="18" t="s">
        <v>53</v>
      </c>
      <c r="NOJ576" s="18" t="s">
        <v>53</v>
      </c>
      <c r="NOK576" s="18" t="s">
        <v>53</v>
      </c>
      <c r="NOL576" s="18" t="s">
        <v>53</v>
      </c>
      <c r="NOM576" s="18" t="s">
        <v>53</v>
      </c>
      <c r="NON576" s="18" t="s">
        <v>53</v>
      </c>
      <c r="NOO576" s="18" t="s">
        <v>53</v>
      </c>
      <c r="NOP576" s="18" t="s">
        <v>53</v>
      </c>
      <c r="NOQ576" s="18" t="s">
        <v>53</v>
      </c>
      <c r="NOR576" s="18" t="s">
        <v>53</v>
      </c>
      <c r="NOS576" s="18" t="s">
        <v>53</v>
      </c>
      <c r="NOT576" s="18" t="s">
        <v>53</v>
      </c>
      <c r="NOU576" s="18" t="s">
        <v>53</v>
      </c>
      <c r="NOV576" s="18" t="s">
        <v>53</v>
      </c>
      <c r="NOW576" s="18" t="s">
        <v>53</v>
      </c>
      <c r="NOX576" s="18" t="s">
        <v>53</v>
      </c>
      <c r="NOY576" s="18" t="s">
        <v>53</v>
      </c>
      <c r="NOZ576" s="18" t="s">
        <v>53</v>
      </c>
      <c r="NPA576" s="18" t="s">
        <v>53</v>
      </c>
      <c r="NPB576" s="18" t="s">
        <v>53</v>
      </c>
      <c r="NPC576" s="18" t="s">
        <v>53</v>
      </c>
      <c r="NPD576" s="18" t="s">
        <v>53</v>
      </c>
      <c r="NPE576" s="18" t="s">
        <v>53</v>
      </c>
      <c r="NPF576" s="18" t="s">
        <v>53</v>
      </c>
      <c r="NPG576" s="18" t="s">
        <v>53</v>
      </c>
      <c r="NPH576" s="18" t="s">
        <v>53</v>
      </c>
      <c r="NPI576" s="18" t="s">
        <v>53</v>
      </c>
      <c r="NPJ576" s="18" t="s">
        <v>53</v>
      </c>
      <c r="NPK576" s="18" t="s">
        <v>53</v>
      </c>
      <c r="NPL576" s="18" t="s">
        <v>53</v>
      </c>
      <c r="NPM576" s="18" t="s">
        <v>53</v>
      </c>
      <c r="NPN576" s="18" t="s">
        <v>53</v>
      </c>
      <c r="NPO576" s="18" t="s">
        <v>53</v>
      </c>
      <c r="NPP576" s="18" t="s">
        <v>53</v>
      </c>
      <c r="NPQ576" s="18" t="s">
        <v>53</v>
      </c>
      <c r="NPR576" s="18" t="s">
        <v>53</v>
      </c>
      <c r="NPS576" s="18" t="s">
        <v>53</v>
      </c>
      <c r="NPT576" s="18" t="s">
        <v>53</v>
      </c>
      <c r="NPU576" s="18" t="s">
        <v>53</v>
      </c>
      <c r="NPV576" s="18" t="s">
        <v>53</v>
      </c>
      <c r="NPW576" s="18" t="s">
        <v>53</v>
      </c>
      <c r="NPX576" s="18" t="s">
        <v>53</v>
      </c>
      <c r="NPY576" s="18" t="s">
        <v>53</v>
      </c>
      <c r="NPZ576" s="18" t="s">
        <v>53</v>
      </c>
      <c r="NQA576" s="18" t="s">
        <v>53</v>
      </c>
      <c r="NQB576" s="18" t="s">
        <v>53</v>
      </c>
      <c r="NQC576" s="18" t="s">
        <v>53</v>
      </c>
      <c r="NQD576" s="18" t="s">
        <v>53</v>
      </c>
      <c r="NQE576" s="18" t="s">
        <v>53</v>
      </c>
      <c r="NQF576" s="18" t="s">
        <v>53</v>
      </c>
      <c r="NQG576" s="18" t="s">
        <v>53</v>
      </c>
      <c r="NQH576" s="18" t="s">
        <v>53</v>
      </c>
      <c r="NQI576" s="18" t="s">
        <v>53</v>
      </c>
      <c r="NQJ576" s="18" t="s">
        <v>53</v>
      </c>
      <c r="NQK576" s="18" t="s">
        <v>53</v>
      </c>
      <c r="NQL576" s="18" t="s">
        <v>53</v>
      </c>
      <c r="NQM576" s="18" t="s">
        <v>53</v>
      </c>
      <c r="NQN576" s="18" t="s">
        <v>53</v>
      </c>
      <c r="NQO576" s="18" t="s">
        <v>53</v>
      </c>
      <c r="NQP576" s="18" t="s">
        <v>53</v>
      </c>
      <c r="NQQ576" s="18" t="s">
        <v>53</v>
      </c>
      <c r="NQR576" s="18" t="s">
        <v>53</v>
      </c>
      <c r="NQS576" s="18" t="s">
        <v>53</v>
      </c>
      <c r="NQT576" s="18" t="s">
        <v>53</v>
      </c>
      <c r="NQU576" s="18" t="s">
        <v>53</v>
      </c>
      <c r="NQV576" s="18" t="s">
        <v>53</v>
      </c>
      <c r="NQW576" s="18" t="s">
        <v>53</v>
      </c>
      <c r="NQX576" s="18" t="s">
        <v>53</v>
      </c>
      <c r="NQY576" s="18" t="s">
        <v>53</v>
      </c>
      <c r="NQZ576" s="18" t="s">
        <v>53</v>
      </c>
      <c r="NRA576" s="18" t="s">
        <v>53</v>
      </c>
      <c r="NRB576" s="18" t="s">
        <v>53</v>
      </c>
      <c r="NRC576" s="18" t="s">
        <v>53</v>
      </c>
      <c r="NRD576" s="18" t="s">
        <v>53</v>
      </c>
      <c r="NRE576" s="18" t="s">
        <v>53</v>
      </c>
      <c r="NRF576" s="18" t="s">
        <v>53</v>
      </c>
      <c r="NRG576" s="18" t="s">
        <v>53</v>
      </c>
      <c r="NRH576" s="18" t="s">
        <v>53</v>
      </c>
      <c r="NRI576" s="18" t="s">
        <v>53</v>
      </c>
      <c r="NRJ576" s="18" t="s">
        <v>53</v>
      </c>
      <c r="NRK576" s="18" t="s">
        <v>53</v>
      </c>
      <c r="NRL576" s="18" t="s">
        <v>53</v>
      </c>
      <c r="NRM576" s="18" t="s">
        <v>53</v>
      </c>
      <c r="NRN576" s="18" t="s">
        <v>53</v>
      </c>
      <c r="NRO576" s="18" t="s">
        <v>53</v>
      </c>
      <c r="NRP576" s="18" t="s">
        <v>53</v>
      </c>
      <c r="NRQ576" s="18" t="s">
        <v>53</v>
      </c>
      <c r="NRR576" s="18" t="s">
        <v>53</v>
      </c>
      <c r="NRS576" s="18" t="s">
        <v>53</v>
      </c>
      <c r="NRT576" s="18" t="s">
        <v>53</v>
      </c>
      <c r="NRU576" s="18" t="s">
        <v>53</v>
      </c>
      <c r="NRV576" s="18" t="s">
        <v>53</v>
      </c>
      <c r="NRW576" s="18" t="s">
        <v>53</v>
      </c>
      <c r="NRX576" s="18" t="s">
        <v>53</v>
      </c>
      <c r="NRY576" s="18" t="s">
        <v>53</v>
      </c>
      <c r="NRZ576" s="18" t="s">
        <v>53</v>
      </c>
      <c r="NSA576" s="18" t="s">
        <v>53</v>
      </c>
      <c r="NSB576" s="18" t="s">
        <v>53</v>
      </c>
      <c r="NSC576" s="18" t="s">
        <v>53</v>
      </c>
      <c r="NSD576" s="18" t="s">
        <v>53</v>
      </c>
      <c r="NSE576" s="18" t="s">
        <v>53</v>
      </c>
      <c r="NSF576" s="18" t="s">
        <v>53</v>
      </c>
      <c r="NSG576" s="18" t="s">
        <v>53</v>
      </c>
      <c r="NSH576" s="18" t="s">
        <v>53</v>
      </c>
      <c r="NSI576" s="18" t="s">
        <v>53</v>
      </c>
      <c r="NSJ576" s="18" t="s">
        <v>53</v>
      </c>
      <c r="NSK576" s="18" t="s">
        <v>53</v>
      </c>
      <c r="NSL576" s="18" t="s">
        <v>53</v>
      </c>
      <c r="NSM576" s="18" t="s">
        <v>53</v>
      </c>
      <c r="NSN576" s="18" t="s">
        <v>53</v>
      </c>
      <c r="NSO576" s="18" t="s">
        <v>53</v>
      </c>
      <c r="NSP576" s="18" t="s">
        <v>53</v>
      </c>
      <c r="NSQ576" s="18" t="s">
        <v>53</v>
      </c>
      <c r="NSR576" s="18" t="s">
        <v>53</v>
      </c>
      <c r="NSS576" s="18" t="s">
        <v>53</v>
      </c>
      <c r="NST576" s="18" t="s">
        <v>53</v>
      </c>
      <c r="NSU576" s="18" t="s">
        <v>53</v>
      </c>
      <c r="NSV576" s="18" t="s">
        <v>53</v>
      </c>
      <c r="NSW576" s="18" t="s">
        <v>53</v>
      </c>
      <c r="NSX576" s="18" t="s">
        <v>53</v>
      </c>
      <c r="NSY576" s="18" t="s">
        <v>53</v>
      </c>
      <c r="NSZ576" s="18" t="s">
        <v>53</v>
      </c>
      <c r="NTA576" s="18" t="s">
        <v>53</v>
      </c>
      <c r="NTB576" s="18" t="s">
        <v>53</v>
      </c>
      <c r="NTC576" s="18" t="s">
        <v>53</v>
      </c>
      <c r="NTD576" s="18" t="s">
        <v>53</v>
      </c>
      <c r="NTE576" s="18" t="s">
        <v>53</v>
      </c>
      <c r="NTF576" s="18" t="s">
        <v>53</v>
      </c>
      <c r="NTG576" s="18" t="s">
        <v>53</v>
      </c>
      <c r="NTH576" s="18" t="s">
        <v>53</v>
      </c>
      <c r="NTI576" s="18" t="s">
        <v>53</v>
      </c>
      <c r="NTJ576" s="18" t="s">
        <v>53</v>
      </c>
      <c r="NTK576" s="18" t="s">
        <v>53</v>
      </c>
      <c r="NTL576" s="18" t="s">
        <v>53</v>
      </c>
      <c r="NTM576" s="18" t="s">
        <v>53</v>
      </c>
      <c r="NTN576" s="18" t="s">
        <v>53</v>
      </c>
      <c r="NTO576" s="18" t="s">
        <v>53</v>
      </c>
      <c r="NTP576" s="18" t="s">
        <v>53</v>
      </c>
      <c r="NTQ576" s="18" t="s">
        <v>53</v>
      </c>
      <c r="NTR576" s="18" t="s">
        <v>53</v>
      </c>
      <c r="NTS576" s="18" t="s">
        <v>53</v>
      </c>
      <c r="NTT576" s="18" t="s">
        <v>53</v>
      </c>
      <c r="NTU576" s="18" t="s">
        <v>53</v>
      </c>
      <c r="NTV576" s="18" t="s">
        <v>53</v>
      </c>
      <c r="NTW576" s="18" t="s">
        <v>53</v>
      </c>
      <c r="NTX576" s="18" t="s">
        <v>53</v>
      </c>
      <c r="NTY576" s="18" t="s">
        <v>53</v>
      </c>
      <c r="NTZ576" s="18" t="s">
        <v>53</v>
      </c>
      <c r="NUA576" s="18" t="s">
        <v>53</v>
      </c>
      <c r="NUB576" s="18" t="s">
        <v>53</v>
      </c>
      <c r="NUC576" s="18" t="s">
        <v>53</v>
      </c>
      <c r="NUD576" s="18" t="s">
        <v>53</v>
      </c>
      <c r="NUE576" s="18" t="s">
        <v>53</v>
      </c>
      <c r="NUF576" s="18" t="s">
        <v>53</v>
      </c>
      <c r="NUG576" s="18" t="s">
        <v>53</v>
      </c>
      <c r="NUH576" s="18" t="s">
        <v>53</v>
      </c>
      <c r="NUI576" s="18" t="s">
        <v>53</v>
      </c>
      <c r="NUJ576" s="18" t="s">
        <v>53</v>
      </c>
      <c r="NUK576" s="18" t="s">
        <v>53</v>
      </c>
      <c r="NUL576" s="18" t="s">
        <v>53</v>
      </c>
      <c r="NUM576" s="18" t="s">
        <v>53</v>
      </c>
      <c r="NUN576" s="18" t="s">
        <v>53</v>
      </c>
      <c r="NUO576" s="18" t="s">
        <v>53</v>
      </c>
      <c r="NUP576" s="18" t="s">
        <v>53</v>
      </c>
      <c r="NUQ576" s="18" t="s">
        <v>53</v>
      </c>
      <c r="NUR576" s="18" t="s">
        <v>53</v>
      </c>
      <c r="NUS576" s="18" t="s">
        <v>53</v>
      </c>
      <c r="NUT576" s="18" t="s">
        <v>53</v>
      </c>
      <c r="NUU576" s="18" t="s">
        <v>53</v>
      </c>
      <c r="NUV576" s="18" t="s">
        <v>53</v>
      </c>
      <c r="NUW576" s="18" t="s">
        <v>53</v>
      </c>
      <c r="NUX576" s="18" t="s">
        <v>53</v>
      </c>
      <c r="NUY576" s="18" t="s">
        <v>53</v>
      </c>
      <c r="NUZ576" s="18" t="s">
        <v>53</v>
      </c>
      <c r="NVA576" s="18" t="s">
        <v>53</v>
      </c>
      <c r="NVB576" s="18" t="s">
        <v>53</v>
      </c>
      <c r="NVC576" s="18" t="s">
        <v>53</v>
      </c>
      <c r="NVD576" s="18" t="s">
        <v>53</v>
      </c>
      <c r="NVE576" s="18" t="s">
        <v>53</v>
      </c>
      <c r="NVF576" s="18" t="s">
        <v>53</v>
      </c>
      <c r="NVG576" s="18" t="s">
        <v>53</v>
      </c>
      <c r="NVH576" s="18" t="s">
        <v>53</v>
      </c>
      <c r="NVI576" s="18" t="s">
        <v>53</v>
      </c>
      <c r="NVJ576" s="18" t="s">
        <v>53</v>
      </c>
      <c r="NVK576" s="18" t="s">
        <v>53</v>
      </c>
      <c r="NVL576" s="18" t="s">
        <v>53</v>
      </c>
      <c r="NVM576" s="18" t="s">
        <v>53</v>
      </c>
      <c r="NVN576" s="18" t="s">
        <v>53</v>
      </c>
      <c r="NVO576" s="18" t="s">
        <v>53</v>
      </c>
      <c r="NVP576" s="18" t="s">
        <v>53</v>
      </c>
      <c r="NVQ576" s="18" t="s">
        <v>53</v>
      </c>
      <c r="NVR576" s="18" t="s">
        <v>53</v>
      </c>
      <c r="NVS576" s="18" t="s">
        <v>53</v>
      </c>
      <c r="NVT576" s="18" t="s">
        <v>53</v>
      </c>
      <c r="NVU576" s="18" t="s">
        <v>53</v>
      </c>
      <c r="NVV576" s="18" t="s">
        <v>53</v>
      </c>
      <c r="NVW576" s="18" t="s">
        <v>53</v>
      </c>
      <c r="NVX576" s="18" t="s">
        <v>53</v>
      </c>
      <c r="NVY576" s="18" t="s">
        <v>53</v>
      </c>
      <c r="NVZ576" s="18" t="s">
        <v>53</v>
      </c>
      <c r="NWA576" s="18" t="s">
        <v>53</v>
      </c>
      <c r="NWB576" s="18" t="s">
        <v>53</v>
      </c>
      <c r="NWC576" s="18" t="s">
        <v>53</v>
      </c>
      <c r="NWD576" s="18" t="s">
        <v>53</v>
      </c>
      <c r="NWE576" s="18" t="s">
        <v>53</v>
      </c>
      <c r="NWF576" s="18" t="s">
        <v>53</v>
      </c>
      <c r="NWG576" s="18" t="s">
        <v>53</v>
      </c>
      <c r="NWH576" s="18" t="s">
        <v>53</v>
      </c>
      <c r="NWI576" s="18" t="s">
        <v>53</v>
      </c>
      <c r="NWJ576" s="18" t="s">
        <v>53</v>
      </c>
      <c r="NWK576" s="18" t="s">
        <v>53</v>
      </c>
      <c r="NWL576" s="18" t="s">
        <v>53</v>
      </c>
      <c r="NWM576" s="18" t="s">
        <v>53</v>
      </c>
      <c r="NWN576" s="18" t="s">
        <v>53</v>
      </c>
      <c r="NWO576" s="18" t="s">
        <v>53</v>
      </c>
      <c r="NWP576" s="18" t="s">
        <v>53</v>
      </c>
      <c r="NWQ576" s="18" t="s">
        <v>53</v>
      </c>
      <c r="NWR576" s="18" t="s">
        <v>53</v>
      </c>
      <c r="NWS576" s="18" t="s">
        <v>53</v>
      </c>
      <c r="NWT576" s="18" t="s">
        <v>53</v>
      </c>
      <c r="NWU576" s="18" t="s">
        <v>53</v>
      </c>
      <c r="NWV576" s="18" t="s">
        <v>53</v>
      </c>
      <c r="NWW576" s="18" t="s">
        <v>53</v>
      </c>
      <c r="NWX576" s="18" t="s">
        <v>53</v>
      </c>
      <c r="NWY576" s="18" t="s">
        <v>53</v>
      </c>
      <c r="NWZ576" s="18" t="s">
        <v>53</v>
      </c>
      <c r="NXA576" s="18" t="s">
        <v>53</v>
      </c>
      <c r="NXB576" s="18" t="s">
        <v>53</v>
      </c>
      <c r="NXC576" s="18" t="s">
        <v>53</v>
      </c>
      <c r="NXD576" s="18" t="s">
        <v>53</v>
      </c>
      <c r="NXE576" s="18" t="s">
        <v>53</v>
      </c>
      <c r="NXF576" s="18" t="s">
        <v>53</v>
      </c>
      <c r="NXG576" s="18" t="s">
        <v>53</v>
      </c>
      <c r="NXH576" s="18" t="s">
        <v>53</v>
      </c>
      <c r="NXI576" s="18" t="s">
        <v>53</v>
      </c>
      <c r="NXJ576" s="18" t="s">
        <v>53</v>
      </c>
      <c r="NXK576" s="18" t="s">
        <v>53</v>
      </c>
      <c r="NXL576" s="18" t="s">
        <v>53</v>
      </c>
      <c r="NXM576" s="18" t="s">
        <v>53</v>
      </c>
      <c r="NXN576" s="18" t="s">
        <v>53</v>
      </c>
      <c r="NXO576" s="18" t="s">
        <v>53</v>
      </c>
      <c r="NXP576" s="18" t="s">
        <v>53</v>
      </c>
      <c r="NXQ576" s="18" t="s">
        <v>53</v>
      </c>
      <c r="NXR576" s="18" t="s">
        <v>53</v>
      </c>
      <c r="NXS576" s="18" t="s">
        <v>53</v>
      </c>
      <c r="NXT576" s="18" t="s">
        <v>53</v>
      </c>
      <c r="NXU576" s="18" t="s">
        <v>53</v>
      </c>
      <c r="NXV576" s="18" t="s">
        <v>53</v>
      </c>
      <c r="NXW576" s="18" t="s">
        <v>53</v>
      </c>
      <c r="NXX576" s="18" t="s">
        <v>53</v>
      </c>
      <c r="NXY576" s="18" t="s">
        <v>53</v>
      </c>
      <c r="NXZ576" s="18" t="s">
        <v>53</v>
      </c>
      <c r="NYA576" s="18" t="s">
        <v>53</v>
      </c>
      <c r="NYB576" s="18" t="s">
        <v>53</v>
      </c>
      <c r="NYC576" s="18" t="s">
        <v>53</v>
      </c>
      <c r="NYD576" s="18" t="s">
        <v>53</v>
      </c>
      <c r="NYE576" s="18" t="s">
        <v>53</v>
      </c>
      <c r="NYF576" s="18" t="s">
        <v>53</v>
      </c>
      <c r="NYG576" s="18" t="s">
        <v>53</v>
      </c>
      <c r="NYH576" s="18" t="s">
        <v>53</v>
      </c>
      <c r="NYI576" s="18" t="s">
        <v>53</v>
      </c>
      <c r="NYJ576" s="18" t="s">
        <v>53</v>
      </c>
      <c r="NYK576" s="18" t="s">
        <v>53</v>
      </c>
      <c r="NYL576" s="18" t="s">
        <v>53</v>
      </c>
      <c r="NYM576" s="18" t="s">
        <v>53</v>
      </c>
      <c r="NYN576" s="18" t="s">
        <v>53</v>
      </c>
      <c r="NYO576" s="18" t="s">
        <v>53</v>
      </c>
      <c r="NYP576" s="18" t="s">
        <v>53</v>
      </c>
      <c r="NYQ576" s="18" t="s">
        <v>53</v>
      </c>
      <c r="NYR576" s="18" t="s">
        <v>53</v>
      </c>
      <c r="NYS576" s="18" t="s">
        <v>53</v>
      </c>
      <c r="NYT576" s="18" t="s">
        <v>53</v>
      </c>
      <c r="NYU576" s="18" t="s">
        <v>53</v>
      </c>
      <c r="NYV576" s="18" t="s">
        <v>53</v>
      </c>
      <c r="NYW576" s="18" t="s">
        <v>53</v>
      </c>
      <c r="NYX576" s="18" t="s">
        <v>53</v>
      </c>
      <c r="NYY576" s="18" t="s">
        <v>53</v>
      </c>
      <c r="NYZ576" s="18" t="s">
        <v>53</v>
      </c>
      <c r="NZA576" s="18" t="s">
        <v>53</v>
      </c>
      <c r="NZB576" s="18" t="s">
        <v>53</v>
      </c>
      <c r="NZC576" s="18" t="s">
        <v>53</v>
      </c>
      <c r="NZD576" s="18" t="s">
        <v>53</v>
      </c>
      <c r="NZE576" s="18" t="s">
        <v>53</v>
      </c>
      <c r="NZF576" s="18" t="s">
        <v>53</v>
      </c>
      <c r="NZG576" s="18" t="s">
        <v>53</v>
      </c>
      <c r="NZH576" s="18" t="s">
        <v>53</v>
      </c>
      <c r="NZI576" s="18" t="s">
        <v>53</v>
      </c>
      <c r="NZJ576" s="18" t="s">
        <v>53</v>
      </c>
      <c r="NZK576" s="18" t="s">
        <v>53</v>
      </c>
      <c r="NZL576" s="18" t="s">
        <v>53</v>
      </c>
      <c r="NZM576" s="18" t="s">
        <v>53</v>
      </c>
      <c r="NZN576" s="18" t="s">
        <v>53</v>
      </c>
      <c r="NZO576" s="18" t="s">
        <v>53</v>
      </c>
      <c r="NZP576" s="18" t="s">
        <v>53</v>
      </c>
      <c r="NZQ576" s="18" t="s">
        <v>53</v>
      </c>
      <c r="NZR576" s="18" t="s">
        <v>53</v>
      </c>
      <c r="NZS576" s="18" t="s">
        <v>53</v>
      </c>
      <c r="NZT576" s="18" t="s">
        <v>53</v>
      </c>
      <c r="NZU576" s="18" t="s">
        <v>53</v>
      </c>
      <c r="NZV576" s="18" t="s">
        <v>53</v>
      </c>
      <c r="NZW576" s="18" t="s">
        <v>53</v>
      </c>
      <c r="NZX576" s="18" t="s">
        <v>53</v>
      </c>
      <c r="NZY576" s="18" t="s">
        <v>53</v>
      </c>
      <c r="NZZ576" s="18" t="s">
        <v>53</v>
      </c>
      <c r="OAA576" s="18" t="s">
        <v>53</v>
      </c>
      <c r="OAB576" s="18" t="s">
        <v>53</v>
      </c>
      <c r="OAC576" s="18" t="s">
        <v>53</v>
      </c>
      <c r="OAD576" s="18" t="s">
        <v>53</v>
      </c>
      <c r="OAE576" s="18" t="s">
        <v>53</v>
      </c>
      <c r="OAF576" s="18" t="s">
        <v>53</v>
      </c>
      <c r="OAG576" s="18" t="s">
        <v>53</v>
      </c>
      <c r="OAH576" s="18" t="s">
        <v>53</v>
      </c>
      <c r="OAI576" s="18" t="s">
        <v>53</v>
      </c>
      <c r="OAJ576" s="18" t="s">
        <v>53</v>
      </c>
      <c r="OAK576" s="18" t="s">
        <v>53</v>
      </c>
      <c r="OAL576" s="18" t="s">
        <v>53</v>
      </c>
      <c r="OAM576" s="18" t="s">
        <v>53</v>
      </c>
      <c r="OAN576" s="18" t="s">
        <v>53</v>
      </c>
      <c r="OAO576" s="18" t="s">
        <v>53</v>
      </c>
      <c r="OAP576" s="18" t="s">
        <v>53</v>
      </c>
      <c r="OAQ576" s="18" t="s">
        <v>53</v>
      </c>
      <c r="OAR576" s="18" t="s">
        <v>53</v>
      </c>
      <c r="OAS576" s="18" t="s">
        <v>53</v>
      </c>
      <c r="OAT576" s="18" t="s">
        <v>53</v>
      </c>
      <c r="OAU576" s="18" t="s">
        <v>53</v>
      </c>
      <c r="OAV576" s="18" t="s">
        <v>53</v>
      </c>
      <c r="OAW576" s="18" t="s">
        <v>53</v>
      </c>
      <c r="OAX576" s="18" t="s">
        <v>53</v>
      </c>
      <c r="OAY576" s="18" t="s">
        <v>53</v>
      </c>
      <c r="OAZ576" s="18" t="s">
        <v>53</v>
      </c>
      <c r="OBA576" s="18" t="s">
        <v>53</v>
      </c>
      <c r="OBB576" s="18" t="s">
        <v>53</v>
      </c>
      <c r="OBC576" s="18" t="s">
        <v>53</v>
      </c>
      <c r="OBD576" s="18" t="s">
        <v>53</v>
      </c>
      <c r="OBE576" s="18" t="s">
        <v>53</v>
      </c>
      <c r="OBF576" s="18" t="s">
        <v>53</v>
      </c>
      <c r="OBG576" s="18" t="s">
        <v>53</v>
      </c>
      <c r="OBH576" s="18" t="s">
        <v>53</v>
      </c>
      <c r="OBI576" s="18" t="s">
        <v>53</v>
      </c>
      <c r="OBJ576" s="18" t="s">
        <v>53</v>
      </c>
      <c r="OBK576" s="18" t="s">
        <v>53</v>
      </c>
      <c r="OBL576" s="18" t="s">
        <v>53</v>
      </c>
      <c r="OBM576" s="18" t="s">
        <v>53</v>
      </c>
      <c r="OBN576" s="18" t="s">
        <v>53</v>
      </c>
      <c r="OBO576" s="18" t="s">
        <v>53</v>
      </c>
      <c r="OBP576" s="18" t="s">
        <v>53</v>
      </c>
      <c r="OBQ576" s="18" t="s">
        <v>53</v>
      </c>
      <c r="OBR576" s="18" t="s">
        <v>53</v>
      </c>
      <c r="OBS576" s="18" t="s">
        <v>53</v>
      </c>
      <c r="OBT576" s="18" t="s">
        <v>53</v>
      </c>
      <c r="OBU576" s="18" t="s">
        <v>53</v>
      </c>
      <c r="OBV576" s="18" t="s">
        <v>53</v>
      </c>
      <c r="OBW576" s="18" t="s">
        <v>53</v>
      </c>
      <c r="OBX576" s="18" t="s">
        <v>53</v>
      </c>
      <c r="OBY576" s="18" t="s">
        <v>53</v>
      </c>
      <c r="OBZ576" s="18" t="s">
        <v>53</v>
      </c>
      <c r="OCA576" s="18" t="s">
        <v>53</v>
      </c>
      <c r="OCB576" s="18" t="s">
        <v>53</v>
      </c>
      <c r="OCC576" s="18" t="s">
        <v>53</v>
      </c>
      <c r="OCD576" s="18" t="s">
        <v>53</v>
      </c>
      <c r="OCE576" s="18" t="s">
        <v>53</v>
      </c>
      <c r="OCF576" s="18" t="s">
        <v>53</v>
      </c>
      <c r="OCG576" s="18" t="s">
        <v>53</v>
      </c>
      <c r="OCH576" s="18" t="s">
        <v>53</v>
      </c>
      <c r="OCI576" s="18" t="s">
        <v>53</v>
      </c>
      <c r="OCJ576" s="18" t="s">
        <v>53</v>
      </c>
      <c r="OCK576" s="18" t="s">
        <v>53</v>
      </c>
      <c r="OCL576" s="18" t="s">
        <v>53</v>
      </c>
      <c r="OCM576" s="18" t="s">
        <v>53</v>
      </c>
      <c r="OCN576" s="18" t="s">
        <v>53</v>
      </c>
      <c r="OCO576" s="18" t="s">
        <v>53</v>
      </c>
      <c r="OCP576" s="18" t="s">
        <v>53</v>
      </c>
      <c r="OCQ576" s="18" t="s">
        <v>53</v>
      </c>
      <c r="OCR576" s="18" t="s">
        <v>53</v>
      </c>
      <c r="OCS576" s="18" t="s">
        <v>53</v>
      </c>
      <c r="OCT576" s="18" t="s">
        <v>53</v>
      </c>
      <c r="OCU576" s="18" t="s">
        <v>53</v>
      </c>
      <c r="OCV576" s="18" t="s">
        <v>53</v>
      </c>
      <c r="OCW576" s="18" t="s">
        <v>53</v>
      </c>
      <c r="OCX576" s="18" t="s">
        <v>53</v>
      </c>
      <c r="OCY576" s="18" t="s">
        <v>53</v>
      </c>
      <c r="OCZ576" s="18" t="s">
        <v>53</v>
      </c>
      <c r="ODA576" s="18" t="s">
        <v>53</v>
      </c>
      <c r="ODB576" s="18" t="s">
        <v>53</v>
      </c>
      <c r="ODC576" s="18" t="s">
        <v>53</v>
      </c>
      <c r="ODD576" s="18" t="s">
        <v>53</v>
      </c>
      <c r="ODE576" s="18" t="s">
        <v>53</v>
      </c>
      <c r="ODF576" s="18" t="s">
        <v>53</v>
      </c>
      <c r="ODG576" s="18" t="s">
        <v>53</v>
      </c>
      <c r="ODH576" s="18" t="s">
        <v>53</v>
      </c>
      <c r="ODI576" s="18" t="s">
        <v>53</v>
      </c>
      <c r="ODJ576" s="18" t="s">
        <v>53</v>
      </c>
      <c r="ODK576" s="18" t="s">
        <v>53</v>
      </c>
      <c r="ODL576" s="18" t="s">
        <v>53</v>
      </c>
      <c r="ODM576" s="18" t="s">
        <v>53</v>
      </c>
      <c r="ODN576" s="18" t="s">
        <v>53</v>
      </c>
      <c r="ODO576" s="18" t="s">
        <v>53</v>
      </c>
      <c r="ODP576" s="18" t="s">
        <v>53</v>
      </c>
      <c r="ODQ576" s="18" t="s">
        <v>53</v>
      </c>
      <c r="ODR576" s="18" t="s">
        <v>53</v>
      </c>
      <c r="ODS576" s="18" t="s">
        <v>53</v>
      </c>
      <c r="ODT576" s="18" t="s">
        <v>53</v>
      </c>
      <c r="ODU576" s="18" t="s">
        <v>53</v>
      </c>
      <c r="ODV576" s="18" t="s">
        <v>53</v>
      </c>
      <c r="ODW576" s="18" t="s">
        <v>53</v>
      </c>
      <c r="ODX576" s="18" t="s">
        <v>53</v>
      </c>
      <c r="ODY576" s="18" t="s">
        <v>53</v>
      </c>
      <c r="ODZ576" s="18" t="s">
        <v>53</v>
      </c>
      <c r="OEA576" s="18" t="s">
        <v>53</v>
      </c>
      <c r="OEB576" s="18" t="s">
        <v>53</v>
      </c>
      <c r="OEC576" s="18" t="s">
        <v>53</v>
      </c>
      <c r="OED576" s="18" t="s">
        <v>53</v>
      </c>
      <c r="OEE576" s="18" t="s">
        <v>53</v>
      </c>
      <c r="OEF576" s="18" t="s">
        <v>53</v>
      </c>
      <c r="OEG576" s="18" t="s">
        <v>53</v>
      </c>
      <c r="OEH576" s="18" t="s">
        <v>53</v>
      </c>
      <c r="OEI576" s="18" t="s">
        <v>53</v>
      </c>
      <c r="OEJ576" s="18" t="s">
        <v>53</v>
      </c>
      <c r="OEK576" s="18" t="s">
        <v>53</v>
      </c>
      <c r="OEL576" s="18" t="s">
        <v>53</v>
      </c>
      <c r="OEM576" s="18" t="s">
        <v>53</v>
      </c>
      <c r="OEN576" s="18" t="s">
        <v>53</v>
      </c>
      <c r="OEO576" s="18" t="s">
        <v>53</v>
      </c>
      <c r="OEP576" s="18" t="s">
        <v>53</v>
      </c>
      <c r="OEQ576" s="18" t="s">
        <v>53</v>
      </c>
      <c r="OER576" s="18" t="s">
        <v>53</v>
      </c>
      <c r="OES576" s="18" t="s">
        <v>53</v>
      </c>
      <c r="OET576" s="18" t="s">
        <v>53</v>
      </c>
      <c r="OEU576" s="18" t="s">
        <v>53</v>
      </c>
      <c r="OEV576" s="18" t="s">
        <v>53</v>
      </c>
      <c r="OEW576" s="18" t="s">
        <v>53</v>
      </c>
      <c r="OEX576" s="18" t="s">
        <v>53</v>
      </c>
      <c r="OEY576" s="18" t="s">
        <v>53</v>
      </c>
      <c r="OEZ576" s="18" t="s">
        <v>53</v>
      </c>
      <c r="OFA576" s="18" t="s">
        <v>53</v>
      </c>
      <c r="OFB576" s="18" t="s">
        <v>53</v>
      </c>
      <c r="OFC576" s="18" t="s">
        <v>53</v>
      </c>
      <c r="OFD576" s="18" t="s">
        <v>53</v>
      </c>
      <c r="OFE576" s="18" t="s">
        <v>53</v>
      </c>
      <c r="OFF576" s="18" t="s">
        <v>53</v>
      </c>
      <c r="OFG576" s="18" t="s">
        <v>53</v>
      </c>
      <c r="OFH576" s="18" t="s">
        <v>53</v>
      </c>
      <c r="OFI576" s="18" t="s">
        <v>53</v>
      </c>
      <c r="OFJ576" s="18" t="s">
        <v>53</v>
      </c>
      <c r="OFK576" s="18" t="s">
        <v>53</v>
      </c>
      <c r="OFL576" s="18" t="s">
        <v>53</v>
      </c>
      <c r="OFM576" s="18" t="s">
        <v>53</v>
      </c>
      <c r="OFN576" s="18" t="s">
        <v>53</v>
      </c>
      <c r="OFO576" s="18" t="s">
        <v>53</v>
      </c>
      <c r="OFP576" s="18" t="s">
        <v>53</v>
      </c>
      <c r="OFQ576" s="18" t="s">
        <v>53</v>
      </c>
      <c r="OFR576" s="18" t="s">
        <v>53</v>
      </c>
      <c r="OFS576" s="18" t="s">
        <v>53</v>
      </c>
      <c r="OFT576" s="18" t="s">
        <v>53</v>
      </c>
      <c r="OFU576" s="18" t="s">
        <v>53</v>
      </c>
      <c r="OFV576" s="18" t="s">
        <v>53</v>
      </c>
      <c r="OFW576" s="18" t="s">
        <v>53</v>
      </c>
      <c r="OFX576" s="18" t="s">
        <v>53</v>
      </c>
      <c r="OFY576" s="18" t="s">
        <v>53</v>
      </c>
      <c r="OFZ576" s="18" t="s">
        <v>53</v>
      </c>
      <c r="OGA576" s="18" t="s">
        <v>53</v>
      </c>
      <c r="OGB576" s="18" t="s">
        <v>53</v>
      </c>
      <c r="OGC576" s="18" t="s">
        <v>53</v>
      </c>
      <c r="OGD576" s="18" t="s">
        <v>53</v>
      </c>
      <c r="OGE576" s="18" t="s">
        <v>53</v>
      </c>
      <c r="OGF576" s="18" t="s">
        <v>53</v>
      </c>
      <c r="OGG576" s="18" t="s">
        <v>53</v>
      </c>
      <c r="OGH576" s="18" t="s">
        <v>53</v>
      </c>
      <c r="OGI576" s="18" t="s">
        <v>53</v>
      </c>
      <c r="OGJ576" s="18" t="s">
        <v>53</v>
      </c>
      <c r="OGK576" s="18" t="s">
        <v>53</v>
      </c>
      <c r="OGL576" s="18" t="s">
        <v>53</v>
      </c>
      <c r="OGM576" s="18" t="s">
        <v>53</v>
      </c>
      <c r="OGN576" s="18" t="s">
        <v>53</v>
      </c>
      <c r="OGO576" s="18" t="s">
        <v>53</v>
      </c>
      <c r="OGP576" s="18" t="s">
        <v>53</v>
      </c>
      <c r="OGQ576" s="18" t="s">
        <v>53</v>
      </c>
      <c r="OGR576" s="18" t="s">
        <v>53</v>
      </c>
      <c r="OGS576" s="18" t="s">
        <v>53</v>
      </c>
      <c r="OGT576" s="18" t="s">
        <v>53</v>
      </c>
      <c r="OGU576" s="18" t="s">
        <v>53</v>
      </c>
      <c r="OGV576" s="18" t="s">
        <v>53</v>
      </c>
      <c r="OGW576" s="18" t="s">
        <v>53</v>
      </c>
      <c r="OGX576" s="18" t="s">
        <v>53</v>
      </c>
      <c r="OGY576" s="18" t="s">
        <v>53</v>
      </c>
      <c r="OGZ576" s="18" t="s">
        <v>53</v>
      </c>
      <c r="OHA576" s="18" t="s">
        <v>53</v>
      </c>
      <c r="OHB576" s="18" t="s">
        <v>53</v>
      </c>
      <c r="OHC576" s="18" t="s">
        <v>53</v>
      </c>
      <c r="OHD576" s="18" t="s">
        <v>53</v>
      </c>
      <c r="OHE576" s="18" t="s">
        <v>53</v>
      </c>
      <c r="OHF576" s="18" t="s">
        <v>53</v>
      </c>
      <c r="OHG576" s="18" t="s">
        <v>53</v>
      </c>
      <c r="OHH576" s="18" t="s">
        <v>53</v>
      </c>
      <c r="OHI576" s="18" t="s">
        <v>53</v>
      </c>
      <c r="OHJ576" s="18" t="s">
        <v>53</v>
      </c>
      <c r="OHK576" s="18" t="s">
        <v>53</v>
      </c>
      <c r="OHL576" s="18" t="s">
        <v>53</v>
      </c>
      <c r="OHM576" s="18" t="s">
        <v>53</v>
      </c>
      <c r="OHN576" s="18" t="s">
        <v>53</v>
      </c>
      <c r="OHO576" s="18" t="s">
        <v>53</v>
      </c>
      <c r="OHP576" s="18" t="s">
        <v>53</v>
      </c>
      <c r="OHQ576" s="18" t="s">
        <v>53</v>
      </c>
      <c r="OHR576" s="18" t="s">
        <v>53</v>
      </c>
      <c r="OHS576" s="18" t="s">
        <v>53</v>
      </c>
      <c r="OHT576" s="18" t="s">
        <v>53</v>
      </c>
      <c r="OHU576" s="18" t="s">
        <v>53</v>
      </c>
      <c r="OHV576" s="18" t="s">
        <v>53</v>
      </c>
      <c r="OHW576" s="18" t="s">
        <v>53</v>
      </c>
      <c r="OHX576" s="18" t="s">
        <v>53</v>
      </c>
      <c r="OHY576" s="18" t="s">
        <v>53</v>
      </c>
      <c r="OHZ576" s="18" t="s">
        <v>53</v>
      </c>
      <c r="OIA576" s="18" t="s">
        <v>53</v>
      </c>
      <c r="OIB576" s="18" t="s">
        <v>53</v>
      </c>
      <c r="OIC576" s="18" t="s">
        <v>53</v>
      </c>
      <c r="OID576" s="18" t="s">
        <v>53</v>
      </c>
      <c r="OIE576" s="18" t="s">
        <v>53</v>
      </c>
      <c r="OIF576" s="18" t="s">
        <v>53</v>
      </c>
      <c r="OIG576" s="18" t="s">
        <v>53</v>
      </c>
      <c r="OIH576" s="18" t="s">
        <v>53</v>
      </c>
      <c r="OII576" s="18" t="s">
        <v>53</v>
      </c>
      <c r="OIJ576" s="18" t="s">
        <v>53</v>
      </c>
      <c r="OIK576" s="18" t="s">
        <v>53</v>
      </c>
      <c r="OIL576" s="18" t="s">
        <v>53</v>
      </c>
      <c r="OIM576" s="18" t="s">
        <v>53</v>
      </c>
      <c r="OIN576" s="18" t="s">
        <v>53</v>
      </c>
      <c r="OIO576" s="18" t="s">
        <v>53</v>
      </c>
      <c r="OIP576" s="18" t="s">
        <v>53</v>
      </c>
      <c r="OIQ576" s="18" t="s">
        <v>53</v>
      </c>
      <c r="OIR576" s="18" t="s">
        <v>53</v>
      </c>
      <c r="OIS576" s="18" t="s">
        <v>53</v>
      </c>
      <c r="OIT576" s="18" t="s">
        <v>53</v>
      </c>
      <c r="OIU576" s="18" t="s">
        <v>53</v>
      </c>
      <c r="OIV576" s="18" t="s">
        <v>53</v>
      </c>
      <c r="OIW576" s="18" t="s">
        <v>53</v>
      </c>
      <c r="OIX576" s="18" t="s">
        <v>53</v>
      </c>
      <c r="OIY576" s="18" t="s">
        <v>53</v>
      </c>
      <c r="OIZ576" s="18" t="s">
        <v>53</v>
      </c>
      <c r="OJA576" s="18" t="s">
        <v>53</v>
      </c>
      <c r="OJB576" s="18" t="s">
        <v>53</v>
      </c>
      <c r="OJC576" s="18" t="s">
        <v>53</v>
      </c>
      <c r="OJD576" s="18" t="s">
        <v>53</v>
      </c>
      <c r="OJE576" s="18" t="s">
        <v>53</v>
      </c>
      <c r="OJF576" s="18" t="s">
        <v>53</v>
      </c>
      <c r="OJG576" s="18" t="s">
        <v>53</v>
      </c>
      <c r="OJH576" s="18" t="s">
        <v>53</v>
      </c>
      <c r="OJI576" s="18" t="s">
        <v>53</v>
      </c>
      <c r="OJJ576" s="18" t="s">
        <v>53</v>
      </c>
      <c r="OJK576" s="18" t="s">
        <v>53</v>
      </c>
      <c r="OJL576" s="18" t="s">
        <v>53</v>
      </c>
      <c r="OJM576" s="18" t="s">
        <v>53</v>
      </c>
      <c r="OJN576" s="18" t="s">
        <v>53</v>
      </c>
      <c r="OJO576" s="18" t="s">
        <v>53</v>
      </c>
      <c r="OJP576" s="18" t="s">
        <v>53</v>
      </c>
      <c r="OJQ576" s="18" t="s">
        <v>53</v>
      </c>
      <c r="OJR576" s="18" t="s">
        <v>53</v>
      </c>
      <c r="OJS576" s="18" t="s">
        <v>53</v>
      </c>
      <c r="OJT576" s="18" t="s">
        <v>53</v>
      </c>
      <c r="OJU576" s="18" t="s">
        <v>53</v>
      </c>
      <c r="OJV576" s="18" t="s">
        <v>53</v>
      </c>
      <c r="OJW576" s="18" t="s">
        <v>53</v>
      </c>
      <c r="OJX576" s="18" t="s">
        <v>53</v>
      </c>
      <c r="OJY576" s="18" t="s">
        <v>53</v>
      </c>
      <c r="OJZ576" s="18" t="s">
        <v>53</v>
      </c>
      <c r="OKA576" s="18" t="s">
        <v>53</v>
      </c>
      <c r="OKB576" s="18" t="s">
        <v>53</v>
      </c>
      <c r="OKC576" s="18" t="s">
        <v>53</v>
      </c>
      <c r="OKD576" s="18" t="s">
        <v>53</v>
      </c>
      <c r="OKE576" s="18" t="s">
        <v>53</v>
      </c>
      <c r="OKF576" s="18" t="s">
        <v>53</v>
      </c>
      <c r="OKG576" s="18" t="s">
        <v>53</v>
      </c>
      <c r="OKH576" s="18" t="s">
        <v>53</v>
      </c>
      <c r="OKI576" s="18" t="s">
        <v>53</v>
      </c>
      <c r="OKJ576" s="18" t="s">
        <v>53</v>
      </c>
      <c r="OKK576" s="18" t="s">
        <v>53</v>
      </c>
      <c r="OKL576" s="18" t="s">
        <v>53</v>
      </c>
      <c r="OKM576" s="18" t="s">
        <v>53</v>
      </c>
      <c r="OKN576" s="18" t="s">
        <v>53</v>
      </c>
      <c r="OKO576" s="18" t="s">
        <v>53</v>
      </c>
      <c r="OKP576" s="18" t="s">
        <v>53</v>
      </c>
      <c r="OKQ576" s="18" t="s">
        <v>53</v>
      </c>
      <c r="OKR576" s="18" t="s">
        <v>53</v>
      </c>
      <c r="OKS576" s="18" t="s">
        <v>53</v>
      </c>
      <c r="OKT576" s="18" t="s">
        <v>53</v>
      </c>
      <c r="OKU576" s="18" t="s">
        <v>53</v>
      </c>
      <c r="OKV576" s="18" t="s">
        <v>53</v>
      </c>
      <c r="OKW576" s="18" t="s">
        <v>53</v>
      </c>
      <c r="OKX576" s="18" t="s">
        <v>53</v>
      </c>
      <c r="OKY576" s="18" t="s">
        <v>53</v>
      </c>
      <c r="OKZ576" s="18" t="s">
        <v>53</v>
      </c>
      <c r="OLA576" s="18" t="s">
        <v>53</v>
      </c>
      <c r="OLB576" s="18" t="s">
        <v>53</v>
      </c>
      <c r="OLC576" s="18" t="s">
        <v>53</v>
      </c>
      <c r="OLD576" s="18" t="s">
        <v>53</v>
      </c>
      <c r="OLE576" s="18" t="s">
        <v>53</v>
      </c>
      <c r="OLF576" s="18" t="s">
        <v>53</v>
      </c>
      <c r="OLG576" s="18" t="s">
        <v>53</v>
      </c>
      <c r="OLH576" s="18" t="s">
        <v>53</v>
      </c>
      <c r="OLI576" s="18" t="s">
        <v>53</v>
      </c>
      <c r="OLJ576" s="18" t="s">
        <v>53</v>
      </c>
      <c r="OLK576" s="18" t="s">
        <v>53</v>
      </c>
      <c r="OLL576" s="18" t="s">
        <v>53</v>
      </c>
      <c r="OLM576" s="18" t="s">
        <v>53</v>
      </c>
      <c r="OLN576" s="18" t="s">
        <v>53</v>
      </c>
      <c r="OLO576" s="18" t="s">
        <v>53</v>
      </c>
      <c r="OLP576" s="18" t="s">
        <v>53</v>
      </c>
      <c r="OLQ576" s="18" t="s">
        <v>53</v>
      </c>
      <c r="OLR576" s="18" t="s">
        <v>53</v>
      </c>
      <c r="OLS576" s="18" t="s">
        <v>53</v>
      </c>
      <c r="OLT576" s="18" t="s">
        <v>53</v>
      </c>
      <c r="OLU576" s="18" t="s">
        <v>53</v>
      </c>
      <c r="OLV576" s="18" t="s">
        <v>53</v>
      </c>
      <c r="OLW576" s="18" t="s">
        <v>53</v>
      </c>
      <c r="OLX576" s="18" t="s">
        <v>53</v>
      </c>
      <c r="OLY576" s="18" t="s">
        <v>53</v>
      </c>
      <c r="OLZ576" s="18" t="s">
        <v>53</v>
      </c>
      <c r="OMA576" s="18" t="s">
        <v>53</v>
      </c>
      <c r="OMB576" s="18" t="s">
        <v>53</v>
      </c>
      <c r="OMC576" s="18" t="s">
        <v>53</v>
      </c>
      <c r="OMD576" s="18" t="s">
        <v>53</v>
      </c>
      <c r="OME576" s="18" t="s">
        <v>53</v>
      </c>
      <c r="OMF576" s="18" t="s">
        <v>53</v>
      </c>
      <c r="OMG576" s="18" t="s">
        <v>53</v>
      </c>
      <c r="OMH576" s="18" t="s">
        <v>53</v>
      </c>
      <c r="OMI576" s="18" t="s">
        <v>53</v>
      </c>
      <c r="OMJ576" s="18" t="s">
        <v>53</v>
      </c>
      <c r="OMK576" s="18" t="s">
        <v>53</v>
      </c>
      <c r="OML576" s="18" t="s">
        <v>53</v>
      </c>
      <c r="OMM576" s="18" t="s">
        <v>53</v>
      </c>
      <c r="OMN576" s="18" t="s">
        <v>53</v>
      </c>
      <c r="OMO576" s="18" t="s">
        <v>53</v>
      </c>
      <c r="OMP576" s="18" t="s">
        <v>53</v>
      </c>
      <c r="OMQ576" s="18" t="s">
        <v>53</v>
      </c>
      <c r="OMR576" s="18" t="s">
        <v>53</v>
      </c>
      <c r="OMS576" s="18" t="s">
        <v>53</v>
      </c>
      <c r="OMT576" s="18" t="s">
        <v>53</v>
      </c>
      <c r="OMU576" s="18" t="s">
        <v>53</v>
      </c>
      <c r="OMV576" s="18" t="s">
        <v>53</v>
      </c>
      <c r="OMW576" s="18" t="s">
        <v>53</v>
      </c>
      <c r="OMX576" s="18" t="s">
        <v>53</v>
      </c>
      <c r="OMY576" s="18" t="s">
        <v>53</v>
      </c>
      <c r="OMZ576" s="18" t="s">
        <v>53</v>
      </c>
      <c r="ONA576" s="18" t="s">
        <v>53</v>
      </c>
      <c r="ONB576" s="18" t="s">
        <v>53</v>
      </c>
      <c r="ONC576" s="18" t="s">
        <v>53</v>
      </c>
      <c r="OND576" s="18" t="s">
        <v>53</v>
      </c>
      <c r="ONE576" s="18" t="s">
        <v>53</v>
      </c>
      <c r="ONF576" s="18" t="s">
        <v>53</v>
      </c>
      <c r="ONG576" s="18" t="s">
        <v>53</v>
      </c>
      <c r="ONH576" s="18" t="s">
        <v>53</v>
      </c>
      <c r="ONI576" s="18" t="s">
        <v>53</v>
      </c>
      <c r="ONJ576" s="18" t="s">
        <v>53</v>
      </c>
      <c r="ONK576" s="18" t="s">
        <v>53</v>
      </c>
      <c r="ONL576" s="18" t="s">
        <v>53</v>
      </c>
      <c r="ONM576" s="18" t="s">
        <v>53</v>
      </c>
      <c r="ONN576" s="18" t="s">
        <v>53</v>
      </c>
      <c r="ONO576" s="18" t="s">
        <v>53</v>
      </c>
      <c r="ONP576" s="18" t="s">
        <v>53</v>
      </c>
      <c r="ONQ576" s="18" t="s">
        <v>53</v>
      </c>
      <c r="ONR576" s="18" t="s">
        <v>53</v>
      </c>
      <c r="ONS576" s="18" t="s">
        <v>53</v>
      </c>
      <c r="ONT576" s="18" t="s">
        <v>53</v>
      </c>
      <c r="ONU576" s="18" t="s">
        <v>53</v>
      </c>
      <c r="ONV576" s="18" t="s">
        <v>53</v>
      </c>
      <c r="ONW576" s="18" t="s">
        <v>53</v>
      </c>
      <c r="ONX576" s="18" t="s">
        <v>53</v>
      </c>
      <c r="ONY576" s="18" t="s">
        <v>53</v>
      </c>
      <c r="ONZ576" s="18" t="s">
        <v>53</v>
      </c>
      <c r="OOA576" s="18" t="s">
        <v>53</v>
      </c>
      <c r="OOB576" s="18" t="s">
        <v>53</v>
      </c>
      <c r="OOC576" s="18" t="s">
        <v>53</v>
      </c>
      <c r="OOD576" s="18" t="s">
        <v>53</v>
      </c>
      <c r="OOE576" s="18" t="s">
        <v>53</v>
      </c>
      <c r="OOF576" s="18" t="s">
        <v>53</v>
      </c>
      <c r="OOG576" s="18" t="s">
        <v>53</v>
      </c>
      <c r="OOH576" s="18" t="s">
        <v>53</v>
      </c>
      <c r="OOI576" s="18" t="s">
        <v>53</v>
      </c>
      <c r="OOJ576" s="18" t="s">
        <v>53</v>
      </c>
      <c r="OOK576" s="18" t="s">
        <v>53</v>
      </c>
      <c r="OOL576" s="18" t="s">
        <v>53</v>
      </c>
      <c r="OOM576" s="18" t="s">
        <v>53</v>
      </c>
      <c r="OON576" s="18" t="s">
        <v>53</v>
      </c>
      <c r="OOO576" s="18" t="s">
        <v>53</v>
      </c>
      <c r="OOP576" s="18" t="s">
        <v>53</v>
      </c>
      <c r="OOQ576" s="18" t="s">
        <v>53</v>
      </c>
      <c r="OOR576" s="18" t="s">
        <v>53</v>
      </c>
      <c r="OOS576" s="18" t="s">
        <v>53</v>
      </c>
      <c r="OOT576" s="18" t="s">
        <v>53</v>
      </c>
      <c r="OOU576" s="18" t="s">
        <v>53</v>
      </c>
      <c r="OOV576" s="18" t="s">
        <v>53</v>
      </c>
      <c r="OOW576" s="18" t="s">
        <v>53</v>
      </c>
      <c r="OOX576" s="18" t="s">
        <v>53</v>
      </c>
      <c r="OOY576" s="18" t="s">
        <v>53</v>
      </c>
      <c r="OOZ576" s="18" t="s">
        <v>53</v>
      </c>
      <c r="OPA576" s="18" t="s">
        <v>53</v>
      </c>
      <c r="OPB576" s="18" t="s">
        <v>53</v>
      </c>
      <c r="OPC576" s="18" t="s">
        <v>53</v>
      </c>
      <c r="OPD576" s="18" t="s">
        <v>53</v>
      </c>
      <c r="OPE576" s="18" t="s">
        <v>53</v>
      </c>
      <c r="OPF576" s="18" t="s">
        <v>53</v>
      </c>
      <c r="OPG576" s="18" t="s">
        <v>53</v>
      </c>
      <c r="OPH576" s="18" t="s">
        <v>53</v>
      </c>
      <c r="OPI576" s="18" t="s">
        <v>53</v>
      </c>
      <c r="OPJ576" s="18" t="s">
        <v>53</v>
      </c>
      <c r="OPK576" s="18" t="s">
        <v>53</v>
      </c>
      <c r="OPL576" s="18" t="s">
        <v>53</v>
      </c>
      <c r="OPM576" s="18" t="s">
        <v>53</v>
      </c>
      <c r="OPN576" s="18" t="s">
        <v>53</v>
      </c>
      <c r="OPO576" s="18" t="s">
        <v>53</v>
      </c>
      <c r="OPP576" s="18" t="s">
        <v>53</v>
      </c>
      <c r="OPQ576" s="18" t="s">
        <v>53</v>
      </c>
      <c r="OPR576" s="18" t="s">
        <v>53</v>
      </c>
      <c r="OPS576" s="18" t="s">
        <v>53</v>
      </c>
      <c r="OPT576" s="18" t="s">
        <v>53</v>
      </c>
      <c r="OPU576" s="18" t="s">
        <v>53</v>
      </c>
      <c r="OPV576" s="18" t="s">
        <v>53</v>
      </c>
      <c r="OPW576" s="18" t="s">
        <v>53</v>
      </c>
      <c r="OPX576" s="18" t="s">
        <v>53</v>
      </c>
      <c r="OPY576" s="18" t="s">
        <v>53</v>
      </c>
      <c r="OPZ576" s="18" t="s">
        <v>53</v>
      </c>
      <c r="OQA576" s="18" t="s">
        <v>53</v>
      </c>
      <c r="OQB576" s="18" t="s">
        <v>53</v>
      </c>
      <c r="OQC576" s="18" t="s">
        <v>53</v>
      </c>
      <c r="OQD576" s="18" t="s">
        <v>53</v>
      </c>
      <c r="OQE576" s="18" t="s">
        <v>53</v>
      </c>
      <c r="OQF576" s="18" t="s">
        <v>53</v>
      </c>
      <c r="OQG576" s="18" t="s">
        <v>53</v>
      </c>
      <c r="OQH576" s="18" t="s">
        <v>53</v>
      </c>
      <c r="OQI576" s="18" t="s">
        <v>53</v>
      </c>
      <c r="OQJ576" s="18" t="s">
        <v>53</v>
      </c>
      <c r="OQK576" s="18" t="s">
        <v>53</v>
      </c>
      <c r="OQL576" s="18" t="s">
        <v>53</v>
      </c>
      <c r="OQM576" s="18" t="s">
        <v>53</v>
      </c>
      <c r="OQN576" s="18" t="s">
        <v>53</v>
      </c>
      <c r="OQO576" s="18" t="s">
        <v>53</v>
      </c>
      <c r="OQP576" s="18" t="s">
        <v>53</v>
      </c>
      <c r="OQQ576" s="18" t="s">
        <v>53</v>
      </c>
      <c r="OQR576" s="18" t="s">
        <v>53</v>
      </c>
      <c r="OQS576" s="18" t="s">
        <v>53</v>
      </c>
      <c r="OQT576" s="18" t="s">
        <v>53</v>
      </c>
      <c r="OQU576" s="18" t="s">
        <v>53</v>
      </c>
      <c r="OQV576" s="18" t="s">
        <v>53</v>
      </c>
      <c r="OQW576" s="18" t="s">
        <v>53</v>
      </c>
      <c r="OQX576" s="18" t="s">
        <v>53</v>
      </c>
      <c r="OQY576" s="18" t="s">
        <v>53</v>
      </c>
      <c r="OQZ576" s="18" t="s">
        <v>53</v>
      </c>
      <c r="ORA576" s="18" t="s">
        <v>53</v>
      </c>
      <c r="ORB576" s="18" t="s">
        <v>53</v>
      </c>
      <c r="ORC576" s="18" t="s">
        <v>53</v>
      </c>
      <c r="ORD576" s="18" t="s">
        <v>53</v>
      </c>
      <c r="ORE576" s="18" t="s">
        <v>53</v>
      </c>
      <c r="ORF576" s="18" t="s">
        <v>53</v>
      </c>
      <c r="ORG576" s="18" t="s">
        <v>53</v>
      </c>
      <c r="ORH576" s="18" t="s">
        <v>53</v>
      </c>
      <c r="ORI576" s="18" t="s">
        <v>53</v>
      </c>
      <c r="ORJ576" s="18" t="s">
        <v>53</v>
      </c>
      <c r="ORK576" s="18" t="s">
        <v>53</v>
      </c>
      <c r="ORL576" s="18" t="s">
        <v>53</v>
      </c>
      <c r="ORM576" s="18" t="s">
        <v>53</v>
      </c>
      <c r="ORN576" s="18" t="s">
        <v>53</v>
      </c>
      <c r="ORO576" s="18" t="s">
        <v>53</v>
      </c>
      <c r="ORP576" s="18" t="s">
        <v>53</v>
      </c>
      <c r="ORQ576" s="18" t="s">
        <v>53</v>
      </c>
      <c r="ORR576" s="18" t="s">
        <v>53</v>
      </c>
      <c r="ORS576" s="18" t="s">
        <v>53</v>
      </c>
      <c r="ORT576" s="18" t="s">
        <v>53</v>
      </c>
      <c r="ORU576" s="18" t="s">
        <v>53</v>
      </c>
      <c r="ORV576" s="18" t="s">
        <v>53</v>
      </c>
      <c r="ORW576" s="18" t="s">
        <v>53</v>
      </c>
      <c r="ORX576" s="18" t="s">
        <v>53</v>
      </c>
      <c r="ORY576" s="18" t="s">
        <v>53</v>
      </c>
      <c r="ORZ576" s="18" t="s">
        <v>53</v>
      </c>
      <c r="OSA576" s="18" t="s">
        <v>53</v>
      </c>
      <c r="OSB576" s="18" t="s">
        <v>53</v>
      </c>
      <c r="OSC576" s="18" t="s">
        <v>53</v>
      </c>
      <c r="OSD576" s="18" t="s">
        <v>53</v>
      </c>
      <c r="OSE576" s="18" t="s">
        <v>53</v>
      </c>
      <c r="OSF576" s="18" t="s">
        <v>53</v>
      </c>
      <c r="OSG576" s="18" t="s">
        <v>53</v>
      </c>
      <c r="OSH576" s="18" t="s">
        <v>53</v>
      </c>
      <c r="OSI576" s="18" t="s">
        <v>53</v>
      </c>
      <c r="OSJ576" s="18" t="s">
        <v>53</v>
      </c>
      <c r="OSK576" s="18" t="s">
        <v>53</v>
      </c>
      <c r="OSL576" s="18" t="s">
        <v>53</v>
      </c>
      <c r="OSM576" s="18" t="s">
        <v>53</v>
      </c>
      <c r="OSN576" s="18" t="s">
        <v>53</v>
      </c>
      <c r="OSO576" s="18" t="s">
        <v>53</v>
      </c>
      <c r="OSP576" s="18" t="s">
        <v>53</v>
      </c>
      <c r="OSQ576" s="18" t="s">
        <v>53</v>
      </c>
      <c r="OSR576" s="18" t="s">
        <v>53</v>
      </c>
      <c r="OSS576" s="18" t="s">
        <v>53</v>
      </c>
      <c r="OST576" s="18" t="s">
        <v>53</v>
      </c>
      <c r="OSU576" s="18" t="s">
        <v>53</v>
      </c>
      <c r="OSV576" s="18" t="s">
        <v>53</v>
      </c>
      <c r="OSW576" s="18" t="s">
        <v>53</v>
      </c>
      <c r="OSX576" s="18" t="s">
        <v>53</v>
      </c>
      <c r="OSY576" s="18" t="s">
        <v>53</v>
      </c>
      <c r="OSZ576" s="18" t="s">
        <v>53</v>
      </c>
      <c r="OTA576" s="18" t="s">
        <v>53</v>
      </c>
      <c r="OTB576" s="18" t="s">
        <v>53</v>
      </c>
      <c r="OTC576" s="18" t="s">
        <v>53</v>
      </c>
      <c r="OTD576" s="18" t="s">
        <v>53</v>
      </c>
      <c r="OTE576" s="18" t="s">
        <v>53</v>
      </c>
      <c r="OTF576" s="18" t="s">
        <v>53</v>
      </c>
      <c r="OTG576" s="18" t="s">
        <v>53</v>
      </c>
      <c r="OTH576" s="18" t="s">
        <v>53</v>
      </c>
      <c r="OTI576" s="18" t="s">
        <v>53</v>
      </c>
      <c r="OTJ576" s="18" t="s">
        <v>53</v>
      </c>
      <c r="OTK576" s="18" t="s">
        <v>53</v>
      </c>
      <c r="OTL576" s="18" t="s">
        <v>53</v>
      </c>
      <c r="OTM576" s="18" t="s">
        <v>53</v>
      </c>
      <c r="OTN576" s="18" t="s">
        <v>53</v>
      </c>
      <c r="OTO576" s="18" t="s">
        <v>53</v>
      </c>
      <c r="OTP576" s="18" t="s">
        <v>53</v>
      </c>
      <c r="OTQ576" s="18" t="s">
        <v>53</v>
      </c>
      <c r="OTR576" s="18" t="s">
        <v>53</v>
      </c>
      <c r="OTS576" s="18" t="s">
        <v>53</v>
      </c>
      <c r="OTT576" s="18" t="s">
        <v>53</v>
      </c>
      <c r="OTU576" s="18" t="s">
        <v>53</v>
      </c>
      <c r="OTV576" s="18" t="s">
        <v>53</v>
      </c>
      <c r="OTW576" s="18" t="s">
        <v>53</v>
      </c>
      <c r="OTX576" s="18" t="s">
        <v>53</v>
      </c>
      <c r="OTY576" s="18" t="s">
        <v>53</v>
      </c>
      <c r="OTZ576" s="18" t="s">
        <v>53</v>
      </c>
      <c r="OUA576" s="18" t="s">
        <v>53</v>
      </c>
      <c r="OUB576" s="18" t="s">
        <v>53</v>
      </c>
      <c r="OUC576" s="18" t="s">
        <v>53</v>
      </c>
      <c r="OUD576" s="18" t="s">
        <v>53</v>
      </c>
      <c r="OUE576" s="18" t="s">
        <v>53</v>
      </c>
      <c r="OUF576" s="18" t="s">
        <v>53</v>
      </c>
      <c r="OUG576" s="18" t="s">
        <v>53</v>
      </c>
      <c r="OUH576" s="18" t="s">
        <v>53</v>
      </c>
      <c r="OUI576" s="18" t="s">
        <v>53</v>
      </c>
      <c r="OUJ576" s="18" t="s">
        <v>53</v>
      </c>
      <c r="OUK576" s="18" t="s">
        <v>53</v>
      </c>
      <c r="OUL576" s="18" t="s">
        <v>53</v>
      </c>
      <c r="OUM576" s="18" t="s">
        <v>53</v>
      </c>
      <c r="OUN576" s="18" t="s">
        <v>53</v>
      </c>
      <c r="OUO576" s="18" t="s">
        <v>53</v>
      </c>
      <c r="OUP576" s="18" t="s">
        <v>53</v>
      </c>
      <c r="OUQ576" s="18" t="s">
        <v>53</v>
      </c>
      <c r="OUR576" s="18" t="s">
        <v>53</v>
      </c>
      <c r="OUS576" s="18" t="s">
        <v>53</v>
      </c>
      <c r="OUT576" s="18" t="s">
        <v>53</v>
      </c>
      <c r="OUU576" s="18" t="s">
        <v>53</v>
      </c>
      <c r="OUV576" s="18" t="s">
        <v>53</v>
      </c>
      <c r="OUW576" s="18" t="s">
        <v>53</v>
      </c>
      <c r="OUX576" s="18" t="s">
        <v>53</v>
      </c>
      <c r="OUY576" s="18" t="s">
        <v>53</v>
      </c>
      <c r="OUZ576" s="18" t="s">
        <v>53</v>
      </c>
      <c r="OVA576" s="18" t="s">
        <v>53</v>
      </c>
      <c r="OVB576" s="18" t="s">
        <v>53</v>
      </c>
      <c r="OVC576" s="18" t="s">
        <v>53</v>
      </c>
      <c r="OVD576" s="18" t="s">
        <v>53</v>
      </c>
      <c r="OVE576" s="18" t="s">
        <v>53</v>
      </c>
      <c r="OVF576" s="18" t="s">
        <v>53</v>
      </c>
      <c r="OVG576" s="18" t="s">
        <v>53</v>
      </c>
      <c r="OVH576" s="18" t="s">
        <v>53</v>
      </c>
      <c r="OVI576" s="18" t="s">
        <v>53</v>
      </c>
      <c r="OVJ576" s="18" t="s">
        <v>53</v>
      </c>
      <c r="OVK576" s="18" t="s">
        <v>53</v>
      </c>
      <c r="OVL576" s="18" t="s">
        <v>53</v>
      </c>
      <c r="OVM576" s="18" t="s">
        <v>53</v>
      </c>
      <c r="OVN576" s="18" t="s">
        <v>53</v>
      </c>
      <c r="OVO576" s="18" t="s">
        <v>53</v>
      </c>
      <c r="OVP576" s="18" t="s">
        <v>53</v>
      </c>
      <c r="OVQ576" s="18" t="s">
        <v>53</v>
      </c>
      <c r="OVR576" s="18" t="s">
        <v>53</v>
      </c>
      <c r="OVS576" s="18" t="s">
        <v>53</v>
      </c>
      <c r="OVT576" s="18" t="s">
        <v>53</v>
      </c>
      <c r="OVU576" s="18" t="s">
        <v>53</v>
      </c>
      <c r="OVV576" s="18" t="s">
        <v>53</v>
      </c>
      <c r="OVW576" s="18" t="s">
        <v>53</v>
      </c>
      <c r="OVX576" s="18" t="s">
        <v>53</v>
      </c>
      <c r="OVY576" s="18" t="s">
        <v>53</v>
      </c>
      <c r="OVZ576" s="18" t="s">
        <v>53</v>
      </c>
      <c r="OWA576" s="18" t="s">
        <v>53</v>
      </c>
      <c r="OWB576" s="18" t="s">
        <v>53</v>
      </c>
      <c r="OWC576" s="18" t="s">
        <v>53</v>
      </c>
      <c r="OWD576" s="18" t="s">
        <v>53</v>
      </c>
      <c r="OWE576" s="18" t="s">
        <v>53</v>
      </c>
      <c r="OWF576" s="18" t="s">
        <v>53</v>
      </c>
      <c r="OWG576" s="18" t="s">
        <v>53</v>
      </c>
      <c r="OWH576" s="18" t="s">
        <v>53</v>
      </c>
      <c r="OWI576" s="18" t="s">
        <v>53</v>
      </c>
      <c r="OWJ576" s="18" t="s">
        <v>53</v>
      </c>
      <c r="OWK576" s="18" t="s">
        <v>53</v>
      </c>
      <c r="OWL576" s="18" t="s">
        <v>53</v>
      </c>
      <c r="OWM576" s="18" t="s">
        <v>53</v>
      </c>
      <c r="OWN576" s="18" t="s">
        <v>53</v>
      </c>
      <c r="OWO576" s="18" t="s">
        <v>53</v>
      </c>
      <c r="OWP576" s="18" t="s">
        <v>53</v>
      </c>
      <c r="OWQ576" s="18" t="s">
        <v>53</v>
      </c>
      <c r="OWR576" s="18" t="s">
        <v>53</v>
      </c>
      <c r="OWS576" s="18" t="s">
        <v>53</v>
      </c>
      <c r="OWT576" s="18" t="s">
        <v>53</v>
      </c>
      <c r="OWU576" s="18" t="s">
        <v>53</v>
      </c>
      <c r="OWV576" s="18" t="s">
        <v>53</v>
      </c>
      <c r="OWW576" s="18" t="s">
        <v>53</v>
      </c>
      <c r="OWX576" s="18" t="s">
        <v>53</v>
      </c>
      <c r="OWY576" s="18" t="s">
        <v>53</v>
      </c>
      <c r="OWZ576" s="18" t="s">
        <v>53</v>
      </c>
      <c r="OXA576" s="18" t="s">
        <v>53</v>
      </c>
      <c r="OXB576" s="18" t="s">
        <v>53</v>
      </c>
      <c r="OXC576" s="18" t="s">
        <v>53</v>
      </c>
      <c r="OXD576" s="18" t="s">
        <v>53</v>
      </c>
      <c r="OXE576" s="18" t="s">
        <v>53</v>
      </c>
      <c r="OXF576" s="18" t="s">
        <v>53</v>
      </c>
      <c r="OXG576" s="18" t="s">
        <v>53</v>
      </c>
      <c r="OXH576" s="18" t="s">
        <v>53</v>
      </c>
      <c r="OXI576" s="18" t="s">
        <v>53</v>
      </c>
      <c r="OXJ576" s="18" t="s">
        <v>53</v>
      </c>
      <c r="OXK576" s="18" t="s">
        <v>53</v>
      </c>
      <c r="OXL576" s="18" t="s">
        <v>53</v>
      </c>
      <c r="OXM576" s="18" t="s">
        <v>53</v>
      </c>
      <c r="OXN576" s="18" t="s">
        <v>53</v>
      </c>
      <c r="OXO576" s="18" t="s">
        <v>53</v>
      </c>
      <c r="OXP576" s="18" t="s">
        <v>53</v>
      </c>
      <c r="OXQ576" s="18" t="s">
        <v>53</v>
      </c>
      <c r="OXR576" s="18" t="s">
        <v>53</v>
      </c>
      <c r="OXS576" s="18" t="s">
        <v>53</v>
      </c>
      <c r="OXT576" s="18" t="s">
        <v>53</v>
      </c>
      <c r="OXU576" s="18" t="s">
        <v>53</v>
      </c>
      <c r="OXV576" s="18" t="s">
        <v>53</v>
      </c>
      <c r="OXW576" s="18" t="s">
        <v>53</v>
      </c>
      <c r="OXX576" s="18" t="s">
        <v>53</v>
      </c>
      <c r="OXY576" s="18" t="s">
        <v>53</v>
      </c>
      <c r="OXZ576" s="18" t="s">
        <v>53</v>
      </c>
      <c r="OYA576" s="18" t="s">
        <v>53</v>
      </c>
      <c r="OYB576" s="18" t="s">
        <v>53</v>
      </c>
      <c r="OYC576" s="18" t="s">
        <v>53</v>
      </c>
      <c r="OYD576" s="18" t="s">
        <v>53</v>
      </c>
      <c r="OYE576" s="18" t="s">
        <v>53</v>
      </c>
      <c r="OYF576" s="18" t="s">
        <v>53</v>
      </c>
      <c r="OYG576" s="18" t="s">
        <v>53</v>
      </c>
      <c r="OYH576" s="18" t="s">
        <v>53</v>
      </c>
      <c r="OYI576" s="18" t="s">
        <v>53</v>
      </c>
      <c r="OYJ576" s="18" t="s">
        <v>53</v>
      </c>
      <c r="OYK576" s="18" t="s">
        <v>53</v>
      </c>
      <c r="OYL576" s="18" t="s">
        <v>53</v>
      </c>
      <c r="OYM576" s="18" t="s">
        <v>53</v>
      </c>
      <c r="OYN576" s="18" t="s">
        <v>53</v>
      </c>
      <c r="OYO576" s="18" t="s">
        <v>53</v>
      </c>
      <c r="OYP576" s="18" t="s">
        <v>53</v>
      </c>
      <c r="OYQ576" s="18" t="s">
        <v>53</v>
      </c>
      <c r="OYR576" s="18" t="s">
        <v>53</v>
      </c>
      <c r="OYS576" s="18" t="s">
        <v>53</v>
      </c>
      <c r="OYT576" s="18" t="s">
        <v>53</v>
      </c>
      <c r="OYU576" s="18" t="s">
        <v>53</v>
      </c>
      <c r="OYV576" s="18" t="s">
        <v>53</v>
      </c>
      <c r="OYW576" s="18" t="s">
        <v>53</v>
      </c>
      <c r="OYX576" s="18" t="s">
        <v>53</v>
      </c>
      <c r="OYY576" s="18" t="s">
        <v>53</v>
      </c>
      <c r="OYZ576" s="18" t="s">
        <v>53</v>
      </c>
      <c r="OZA576" s="18" t="s">
        <v>53</v>
      </c>
      <c r="OZB576" s="18" t="s">
        <v>53</v>
      </c>
      <c r="OZC576" s="18" t="s">
        <v>53</v>
      </c>
      <c r="OZD576" s="18" t="s">
        <v>53</v>
      </c>
      <c r="OZE576" s="18" t="s">
        <v>53</v>
      </c>
      <c r="OZF576" s="18" t="s">
        <v>53</v>
      </c>
      <c r="OZG576" s="18" t="s">
        <v>53</v>
      </c>
      <c r="OZH576" s="18" t="s">
        <v>53</v>
      </c>
      <c r="OZI576" s="18" t="s">
        <v>53</v>
      </c>
      <c r="OZJ576" s="18" t="s">
        <v>53</v>
      </c>
      <c r="OZK576" s="18" t="s">
        <v>53</v>
      </c>
      <c r="OZL576" s="18" t="s">
        <v>53</v>
      </c>
      <c r="OZM576" s="18" t="s">
        <v>53</v>
      </c>
      <c r="OZN576" s="18" t="s">
        <v>53</v>
      </c>
      <c r="OZO576" s="18" t="s">
        <v>53</v>
      </c>
      <c r="OZP576" s="18" t="s">
        <v>53</v>
      </c>
      <c r="OZQ576" s="18" t="s">
        <v>53</v>
      </c>
      <c r="OZR576" s="18" t="s">
        <v>53</v>
      </c>
      <c r="OZS576" s="18" t="s">
        <v>53</v>
      </c>
      <c r="OZT576" s="18" t="s">
        <v>53</v>
      </c>
      <c r="OZU576" s="18" t="s">
        <v>53</v>
      </c>
      <c r="OZV576" s="18" t="s">
        <v>53</v>
      </c>
      <c r="OZW576" s="18" t="s">
        <v>53</v>
      </c>
      <c r="OZX576" s="18" t="s">
        <v>53</v>
      </c>
      <c r="OZY576" s="18" t="s">
        <v>53</v>
      </c>
      <c r="OZZ576" s="18" t="s">
        <v>53</v>
      </c>
      <c r="PAA576" s="18" t="s">
        <v>53</v>
      </c>
      <c r="PAB576" s="18" t="s">
        <v>53</v>
      </c>
      <c r="PAC576" s="18" t="s">
        <v>53</v>
      </c>
      <c r="PAD576" s="18" t="s">
        <v>53</v>
      </c>
      <c r="PAE576" s="18" t="s">
        <v>53</v>
      </c>
      <c r="PAF576" s="18" t="s">
        <v>53</v>
      </c>
      <c r="PAG576" s="18" t="s">
        <v>53</v>
      </c>
      <c r="PAH576" s="18" t="s">
        <v>53</v>
      </c>
      <c r="PAI576" s="18" t="s">
        <v>53</v>
      </c>
      <c r="PAJ576" s="18" t="s">
        <v>53</v>
      </c>
      <c r="PAK576" s="18" t="s">
        <v>53</v>
      </c>
      <c r="PAL576" s="18" t="s">
        <v>53</v>
      </c>
      <c r="PAM576" s="18" t="s">
        <v>53</v>
      </c>
      <c r="PAN576" s="18" t="s">
        <v>53</v>
      </c>
      <c r="PAO576" s="18" t="s">
        <v>53</v>
      </c>
      <c r="PAP576" s="18" t="s">
        <v>53</v>
      </c>
      <c r="PAQ576" s="18" t="s">
        <v>53</v>
      </c>
      <c r="PAR576" s="18" t="s">
        <v>53</v>
      </c>
      <c r="PAS576" s="18" t="s">
        <v>53</v>
      </c>
      <c r="PAT576" s="18" t="s">
        <v>53</v>
      </c>
      <c r="PAU576" s="18" t="s">
        <v>53</v>
      </c>
      <c r="PAV576" s="18" t="s">
        <v>53</v>
      </c>
      <c r="PAW576" s="18" t="s">
        <v>53</v>
      </c>
      <c r="PAX576" s="18" t="s">
        <v>53</v>
      </c>
      <c r="PAY576" s="18" t="s">
        <v>53</v>
      </c>
      <c r="PAZ576" s="18" t="s">
        <v>53</v>
      </c>
      <c r="PBA576" s="18" t="s">
        <v>53</v>
      </c>
      <c r="PBB576" s="18" t="s">
        <v>53</v>
      </c>
      <c r="PBC576" s="18" t="s">
        <v>53</v>
      </c>
      <c r="PBD576" s="18" t="s">
        <v>53</v>
      </c>
      <c r="PBE576" s="18" t="s">
        <v>53</v>
      </c>
      <c r="PBF576" s="18" t="s">
        <v>53</v>
      </c>
      <c r="PBG576" s="18" t="s">
        <v>53</v>
      </c>
      <c r="PBH576" s="18" t="s">
        <v>53</v>
      </c>
      <c r="PBI576" s="18" t="s">
        <v>53</v>
      </c>
      <c r="PBJ576" s="18" t="s">
        <v>53</v>
      </c>
      <c r="PBK576" s="18" t="s">
        <v>53</v>
      </c>
      <c r="PBL576" s="18" t="s">
        <v>53</v>
      </c>
      <c r="PBM576" s="18" t="s">
        <v>53</v>
      </c>
      <c r="PBN576" s="18" t="s">
        <v>53</v>
      </c>
      <c r="PBO576" s="18" t="s">
        <v>53</v>
      </c>
      <c r="PBP576" s="18" t="s">
        <v>53</v>
      </c>
      <c r="PBQ576" s="18" t="s">
        <v>53</v>
      </c>
      <c r="PBR576" s="18" t="s">
        <v>53</v>
      </c>
      <c r="PBS576" s="18" t="s">
        <v>53</v>
      </c>
      <c r="PBT576" s="18" t="s">
        <v>53</v>
      </c>
      <c r="PBU576" s="18" t="s">
        <v>53</v>
      </c>
      <c r="PBV576" s="18" t="s">
        <v>53</v>
      </c>
      <c r="PBW576" s="18" t="s">
        <v>53</v>
      </c>
      <c r="PBX576" s="18" t="s">
        <v>53</v>
      </c>
      <c r="PBY576" s="18" t="s">
        <v>53</v>
      </c>
      <c r="PBZ576" s="18" t="s">
        <v>53</v>
      </c>
      <c r="PCA576" s="18" t="s">
        <v>53</v>
      </c>
      <c r="PCB576" s="18" t="s">
        <v>53</v>
      </c>
      <c r="PCC576" s="18" t="s">
        <v>53</v>
      </c>
      <c r="PCD576" s="18" t="s">
        <v>53</v>
      </c>
      <c r="PCE576" s="18" t="s">
        <v>53</v>
      </c>
      <c r="PCF576" s="18" t="s">
        <v>53</v>
      </c>
      <c r="PCG576" s="18" t="s">
        <v>53</v>
      </c>
      <c r="PCH576" s="18" t="s">
        <v>53</v>
      </c>
      <c r="PCI576" s="18" t="s">
        <v>53</v>
      </c>
      <c r="PCJ576" s="18" t="s">
        <v>53</v>
      </c>
      <c r="PCK576" s="18" t="s">
        <v>53</v>
      </c>
      <c r="PCL576" s="18" t="s">
        <v>53</v>
      </c>
      <c r="PCM576" s="18" t="s">
        <v>53</v>
      </c>
      <c r="PCN576" s="18" t="s">
        <v>53</v>
      </c>
      <c r="PCO576" s="18" t="s">
        <v>53</v>
      </c>
      <c r="PCP576" s="18" t="s">
        <v>53</v>
      </c>
      <c r="PCQ576" s="18" t="s">
        <v>53</v>
      </c>
      <c r="PCR576" s="18" t="s">
        <v>53</v>
      </c>
      <c r="PCS576" s="18" t="s">
        <v>53</v>
      </c>
      <c r="PCT576" s="18" t="s">
        <v>53</v>
      </c>
      <c r="PCU576" s="18" t="s">
        <v>53</v>
      </c>
      <c r="PCV576" s="18" t="s">
        <v>53</v>
      </c>
      <c r="PCW576" s="18" t="s">
        <v>53</v>
      </c>
      <c r="PCX576" s="18" t="s">
        <v>53</v>
      </c>
      <c r="PCY576" s="18" t="s">
        <v>53</v>
      </c>
      <c r="PCZ576" s="18" t="s">
        <v>53</v>
      </c>
      <c r="PDA576" s="18" t="s">
        <v>53</v>
      </c>
      <c r="PDB576" s="18" t="s">
        <v>53</v>
      </c>
      <c r="PDC576" s="18" t="s">
        <v>53</v>
      </c>
      <c r="PDD576" s="18" t="s">
        <v>53</v>
      </c>
      <c r="PDE576" s="18" t="s">
        <v>53</v>
      </c>
      <c r="PDF576" s="18" t="s">
        <v>53</v>
      </c>
      <c r="PDG576" s="18" t="s">
        <v>53</v>
      </c>
      <c r="PDH576" s="18" t="s">
        <v>53</v>
      </c>
      <c r="PDI576" s="18" t="s">
        <v>53</v>
      </c>
      <c r="PDJ576" s="18" t="s">
        <v>53</v>
      </c>
      <c r="PDK576" s="18" t="s">
        <v>53</v>
      </c>
      <c r="PDL576" s="18" t="s">
        <v>53</v>
      </c>
      <c r="PDM576" s="18" t="s">
        <v>53</v>
      </c>
      <c r="PDN576" s="18" t="s">
        <v>53</v>
      </c>
      <c r="PDO576" s="18" t="s">
        <v>53</v>
      </c>
      <c r="PDP576" s="18" t="s">
        <v>53</v>
      </c>
      <c r="PDQ576" s="18" t="s">
        <v>53</v>
      </c>
      <c r="PDR576" s="18" t="s">
        <v>53</v>
      </c>
      <c r="PDS576" s="18" t="s">
        <v>53</v>
      </c>
      <c r="PDT576" s="18" t="s">
        <v>53</v>
      </c>
      <c r="PDU576" s="18" t="s">
        <v>53</v>
      </c>
      <c r="PDV576" s="18" t="s">
        <v>53</v>
      </c>
      <c r="PDW576" s="18" t="s">
        <v>53</v>
      </c>
      <c r="PDX576" s="18" t="s">
        <v>53</v>
      </c>
      <c r="PDY576" s="18" t="s">
        <v>53</v>
      </c>
      <c r="PDZ576" s="18" t="s">
        <v>53</v>
      </c>
      <c r="PEA576" s="18" t="s">
        <v>53</v>
      </c>
      <c r="PEB576" s="18" t="s">
        <v>53</v>
      </c>
      <c r="PEC576" s="18" t="s">
        <v>53</v>
      </c>
      <c r="PED576" s="18" t="s">
        <v>53</v>
      </c>
      <c r="PEE576" s="18" t="s">
        <v>53</v>
      </c>
      <c r="PEF576" s="18" t="s">
        <v>53</v>
      </c>
      <c r="PEG576" s="18" t="s">
        <v>53</v>
      </c>
      <c r="PEH576" s="18" t="s">
        <v>53</v>
      </c>
      <c r="PEI576" s="18" t="s">
        <v>53</v>
      </c>
      <c r="PEJ576" s="18" t="s">
        <v>53</v>
      </c>
      <c r="PEK576" s="18" t="s">
        <v>53</v>
      </c>
      <c r="PEL576" s="18" t="s">
        <v>53</v>
      </c>
      <c r="PEM576" s="18" t="s">
        <v>53</v>
      </c>
      <c r="PEN576" s="18" t="s">
        <v>53</v>
      </c>
      <c r="PEO576" s="18" t="s">
        <v>53</v>
      </c>
      <c r="PEP576" s="18" t="s">
        <v>53</v>
      </c>
      <c r="PEQ576" s="18" t="s">
        <v>53</v>
      </c>
      <c r="PER576" s="18" t="s">
        <v>53</v>
      </c>
      <c r="PES576" s="18" t="s">
        <v>53</v>
      </c>
      <c r="PET576" s="18" t="s">
        <v>53</v>
      </c>
      <c r="PEU576" s="18" t="s">
        <v>53</v>
      </c>
      <c r="PEV576" s="18" t="s">
        <v>53</v>
      </c>
      <c r="PEW576" s="18" t="s">
        <v>53</v>
      </c>
      <c r="PEX576" s="18" t="s">
        <v>53</v>
      </c>
      <c r="PEY576" s="18" t="s">
        <v>53</v>
      </c>
      <c r="PEZ576" s="18" t="s">
        <v>53</v>
      </c>
      <c r="PFA576" s="18" t="s">
        <v>53</v>
      </c>
      <c r="PFB576" s="18" t="s">
        <v>53</v>
      </c>
      <c r="PFC576" s="18" t="s">
        <v>53</v>
      </c>
      <c r="PFD576" s="18" t="s">
        <v>53</v>
      </c>
      <c r="PFE576" s="18" t="s">
        <v>53</v>
      </c>
      <c r="PFF576" s="18" t="s">
        <v>53</v>
      </c>
      <c r="PFG576" s="18" t="s">
        <v>53</v>
      </c>
      <c r="PFH576" s="18" t="s">
        <v>53</v>
      </c>
      <c r="PFI576" s="18" t="s">
        <v>53</v>
      </c>
      <c r="PFJ576" s="18" t="s">
        <v>53</v>
      </c>
      <c r="PFK576" s="18" t="s">
        <v>53</v>
      </c>
      <c r="PFL576" s="18" t="s">
        <v>53</v>
      </c>
      <c r="PFM576" s="18" t="s">
        <v>53</v>
      </c>
      <c r="PFN576" s="18" t="s">
        <v>53</v>
      </c>
      <c r="PFO576" s="18" t="s">
        <v>53</v>
      </c>
      <c r="PFP576" s="18" t="s">
        <v>53</v>
      </c>
      <c r="PFQ576" s="18" t="s">
        <v>53</v>
      </c>
      <c r="PFR576" s="18" t="s">
        <v>53</v>
      </c>
      <c r="PFS576" s="18" t="s">
        <v>53</v>
      </c>
      <c r="PFT576" s="18" t="s">
        <v>53</v>
      </c>
      <c r="PFU576" s="18" t="s">
        <v>53</v>
      </c>
      <c r="PFV576" s="18" t="s">
        <v>53</v>
      </c>
      <c r="PFW576" s="18" t="s">
        <v>53</v>
      </c>
      <c r="PFX576" s="18" t="s">
        <v>53</v>
      </c>
      <c r="PFY576" s="18" t="s">
        <v>53</v>
      </c>
      <c r="PFZ576" s="18" t="s">
        <v>53</v>
      </c>
      <c r="PGA576" s="18" t="s">
        <v>53</v>
      </c>
      <c r="PGB576" s="18" t="s">
        <v>53</v>
      </c>
      <c r="PGC576" s="18" t="s">
        <v>53</v>
      </c>
      <c r="PGD576" s="18" t="s">
        <v>53</v>
      </c>
      <c r="PGE576" s="18" t="s">
        <v>53</v>
      </c>
      <c r="PGF576" s="18" t="s">
        <v>53</v>
      </c>
      <c r="PGG576" s="18" t="s">
        <v>53</v>
      </c>
      <c r="PGH576" s="18" t="s">
        <v>53</v>
      </c>
      <c r="PGI576" s="18" t="s">
        <v>53</v>
      </c>
      <c r="PGJ576" s="18" t="s">
        <v>53</v>
      </c>
      <c r="PGK576" s="18" t="s">
        <v>53</v>
      </c>
      <c r="PGL576" s="18" t="s">
        <v>53</v>
      </c>
      <c r="PGM576" s="18" t="s">
        <v>53</v>
      </c>
      <c r="PGN576" s="18" t="s">
        <v>53</v>
      </c>
      <c r="PGO576" s="18" t="s">
        <v>53</v>
      </c>
      <c r="PGP576" s="18" t="s">
        <v>53</v>
      </c>
      <c r="PGQ576" s="18" t="s">
        <v>53</v>
      </c>
      <c r="PGR576" s="18" t="s">
        <v>53</v>
      </c>
      <c r="PGS576" s="18" t="s">
        <v>53</v>
      </c>
      <c r="PGT576" s="18" t="s">
        <v>53</v>
      </c>
      <c r="PGU576" s="18" t="s">
        <v>53</v>
      </c>
      <c r="PGV576" s="18" t="s">
        <v>53</v>
      </c>
      <c r="PGW576" s="18" t="s">
        <v>53</v>
      </c>
      <c r="PGX576" s="18" t="s">
        <v>53</v>
      </c>
      <c r="PGY576" s="18" t="s">
        <v>53</v>
      </c>
      <c r="PGZ576" s="18" t="s">
        <v>53</v>
      </c>
      <c r="PHA576" s="18" t="s">
        <v>53</v>
      </c>
      <c r="PHB576" s="18" t="s">
        <v>53</v>
      </c>
      <c r="PHC576" s="18" t="s">
        <v>53</v>
      </c>
      <c r="PHD576" s="18" t="s">
        <v>53</v>
      </c>
      <c r="PHE576" s="18" t="s">
        <v>53</v>
      </c>
      <c r="PHF576" s="18" t="s">
        <v>53</v>
      </c>
      <c r="PHG576" s="18" t="s">
        <v>53</v>
      </c>
      <c r="PHH576" s="18" t="s">
        <v>53</v>
      </c>
      <c r="PHI576" s="18" t="s">
        <v>53</v>
      </c>
      <c r="PHJ576" s="18" t="s">
        <v>53</v>
      </c>
      <c r="PHK576" s="18" t="s">
        <v>53</v>
      </c>
      <c r="PHL576" s="18" t="s">
        <v>53</v>
      </c>
      <c r="PHM576" s="18" t="s">
        <v>53</v>
      </c>
      <c r="PHN576" s="18" t="s">
        <v>53</v>
      </c>
      <c r="PHO576" s="18" t="s">
        <v>53</v>
      </c>
      <c r="PHP576" s="18" t="s">
        <v>53</v>
      </c>
      <c r="PHQ576" s="18" t="s">
        <v>53</v>
      </c>
      <c r="PHR576" s="18" t="s">
        <v>53</v>
      </c>
      <c r="PHS576" s="18" t="s">
        <v>53</v>
      </c>
      <c r="PHT576" s="18" t="s">
        <v>53</v>
      </c>
      <c r="PHU576" s="18" t="s">
        <v>53</v>
      </c>
      <c r="PHV576" s="18" t="s">
        <v>53</v>
      </c>
      <c r="PHW576" s="18" t="s">
        <v>53</v>
      </c>
      <c r="PHX576" s="18" t="s">
        <v>53</v>
      </c>
      <c r="PHY576" s="18" t="s">
        <v>53</v>
      </c>
      <c r="PHZ576" s="18" t="s">
        <v>53</v>
      </c>
      <c r="PIA576" s="18" t="s">
        <v>53</v>
      </c>
      <c r="PIB576" s="18" t="s">
        <v>53</v>
      </c>
      <c r="PIC576" s="18" t="s">
        <v>53</v>
      </c>
      <c r="PID576" s="18" t="s">
        <v>53</v>
      </c>
      <c r="PIE576" s="18" t="s">
        <v>53</v>
      </c>
      <c r="PIF576" s="18" t="s">
        <v>53</v>
      </c>
      <c r="PIG576" s="18" t="s">
        <v>53</v>
      </c>
      <c r="PIH576" s="18" t="s">
        <v>53</v>
      </c>
      <c r="PII576" s="18" t="s">
        <v>53</v>
      </c>
      <c r="PIJ576" s="18" t="s">
        <v>53</v>
      </c>
      <c r="PIK576" s="18" t="s">
        <v>53</v>
      </c>
      <c r="PIL576" s="18" t="s">
        <v>53</v>
      </c>
      <c r="PIM576" s="18" t="s">
        <v>53</v>
      </c>
      <c r="PIN576" s="18" t="s">
        <v>53</v>
      </c>
      <c r="PIO576" s="18" t="s">
        <v>53</v>
      </c>
      <c r="PIP576" s="18" t="s">
        <v>53</v>
      </c>
      <c r="PIQ576" s="18" t="s">
        <v>53</v>
      </c>
      <c r="PIR576" s="18" t="s">
        <v>53</v>
      </c>
      <c r="PIS576" s="18" t="s">
        <v>53</v>
      </c>
      <c r="PIT576" s="18" t="s">
        <v>53</v>
      </c>
      <c r="PIU576" s="18" t="s">
        <v>53</v>
      </c>
      <c r="PIV576" s="18" t="s">
        <v>53</v>
      </c>
      <c r="PIW576" s="18" t="s">
        <v>53</v>
      </c>
      <c r="PIX576" s="18" t="s">
        <v>53</v>
      </c>
      <c r="PIY576" s="18" t="s">
        <v>53</v>
      </c>
      <c r="PIZ576" s="18" t="s">
        <v>53</v>
      </c>
      <c r="PJA576" s="18" t="s">
        <v>53</v>
      </c>
      <c r="PJB576" s="18" t="s">
        <v>53</v>
      </c>
      <c r="PJC576" s="18" t="s">
        <v>53</v>
      </c>
      <c r="PJD576" s="18" t="s">
        <v>53</v>
      </c>
      <c r="PJE576" s="18" t="s">
        <v>53</v>
      </c>
      <c r="PJF576" s="18" t="s">
        <v>53</v>
      </c>
      <c r="PJG576" s="18" t="s">
        <v>53</v>
      </c>
      <c r="PJH576" s="18" t="s">
        <v>53</v>
      </c>
      <c r="PJI576" s="18" t="s">
        <v>53</v>
      </c>
      <c r="PJJ576" s="18" t="s">
        <v>53</v>
      </c>
      <c r="PJK576" s="18" t="s">
        <v>53</v>
      </c>
      <c r="PJL576" s="18" t="s">
        <v>53</v>
      </c>
      <c r="PJM576" s="18" t="s">
        <v>53</v>
      </c>
      <c r="PJN576" s="18" t="s">
        <v>53</v>
      </c>
      <c r="PJO576" s="18" t="s">
        <v>53</v>
      </c>
      <c r="PJP576" s="18" t="s">
        <v>53</v>
      </c>
      <c r="PJQ576" s="18" t="s">
        <v>53</v>
      </c>
      <c r="PJR576" s="18" t="s">
        <v>53</v>
      </c>
      <c r="PJS576" s="18" t="s">
        <v>53</v>
      </c>
      <c r="PJT576" s="18" t="s">
        <v>53</v>
      </c>
      <c r="PJU576" s="18" t="s">
        <v>53</v>
      </c>
      <c r="PJV576" s="18" t="s">
        <v>53</v>
      </c>
      <c r="PJW576" s="18" t="s">
        <v>53</v>
      </c>
      <c r="PJX576" s="18" t="s">
        <v>53</v>
      </c>
      <c r="PJY576" s="18" t="s">
        <v>53</v>
      </c>
      <c r="PJZ576" s="18" t="s">
        <v>53</v>
      </c>
      <c r="PKA576" s="18" t="s">
        <v>53</v>
      </c>
      <c r="PKB576" s="18" t="s">
        <v>53</v>
      </c>
      <c r="PKC576" s="18" t="s">
        <v>53</v>
      </c>
      <c r="PKD576" s="18" t="s">
        <v>53</v>
      </c>
      <c r="PKE576" s="18" t="s">
        <v>53</v>
      </c>
      <c r="PKF576" s="18" t="s">
        <v>53</v>
      </c>
      <c r="PKG576" s="18" t="s">
        <v>53</v>
      </c>
      <c r="PKH576" s="18" t="s">
        <v>53</v>
      </c>
      <c r="PKI576" s="18" t="s">
        <v>53</v>
      </c>
      <c r="PKJ576" s="18" t="s">
        <v>53</v>
      </c>
      <c r="PKK576" s="18" t="s">
        <v>53</v>
      </c>
      <c r="PKL576" s="18" t="s">
        <v>53</v>
      </c>
      <c r="PKM576" s="18" t="s">
        <v>53</v>
      </c>
      <c r="PKN576" s="18" t="s">
        <v>53</v>
      </c>
      <c r="PKO576" s="18" t="s">
        <v>53</v>
      </c>
      <c r="PKP576" s="18" t="s">
        <v>53</v>
      </c>
      <c r="PKQ576" s="18" t="s">
        <v>53</v>
      </c>
      <c r="PKR576" s="18" t="s">
        <v>53</v>
      </c>
      <c r="PKS576" s="18" t="s">
        <v>53</v>
      </c>
      <c r="PKT576" s="18" t="s">
        <v>53</v>
      </c>
      <c r="PKU576" s="18" t="s">
        <v>53</v>
      </c>
      <c r="PKV576" s="18" t="s">
        <v>53</v>
      </c>
      <c r="PKW576" s="18" t="s">
        <v>53</v>
      </c>
      <c r="PKX576" s="18" t="s">
        <v>53</v>
      </c>
      <c r="PKY576" s="18" t="s">
        <v>53</v>
      </c>
      <c r="PKZ576" s="18" t="s">
        <v>53</v>
      </c>
      <c r="PLA576" s="18" t="s">
        <v>53</v>
      </c>
      <c r="PLB576" s="18" t="s">
        <v>53</v>
      </c>
      <c r="PLC576" s="18" t="s">
        <v>53</v>
      </c>
      <c r="PLD576" s="18" t="s">
        <v>53</v>
      </c>
      <c r="PLE576" s="18" t="s">
        <v>53</v>
      </c>
      <c r="PLF576" s="18" t="s">
        <v>53</v>
      </c>
      <c r="PLG576" s="18" t="s">
        <v>53</v>
      </c>
      <c r="PLH576" s="18" t="s">
        <v>53</v>
      </c>
      <c r="PLI576" s="18" t="s">
        <v>53</v>
      </c>
      <c r="PLJ576" s="18" t="s">
        <v>53</v>
      </c>
      <c r="PLK576" s="18" t="s">
        <v>53</v>
      </c>
      <c r="PLL576" s="18" t="s">
        <v>53</v>
      </c>
      <c r="PLM576" s="18" t="s">
        <v>53</v>
      </c>
      <c r="PLN576" s="18" t="s">
        <v>53</v>
      </c>
      <c r="PLO576" s="18" t="s">
        <v>53</v>
      </c>
      <c r="PLP576" s="18" t="s">
        <v>53</v>
      </c>
      <c r="PLQ576" s="18" t="s">
        <v>53</v>
      </c>
      <c r="PLR576" s="18" t="s">
        <v>53</v>
      </c>
      <c r="PLS576" s="18" t="s">
        <v>53</v>
      </c>
      <c r="PLT576" s="18" t="s">
        <v>53</v>
      </c>
      <c r="PLU576" s="18" t="s">
        <v>53</v>
      </c>
      <c r="PLV576" s="18" t="s">
        <v>53</v>
      </c>
      <c r="PLW576" s="18" t="s">
        <v>53</v>
      </c>
      <c r="PLX576" s="18" t="s">
        <v>53</v>
      </c>
      <c r="PLY576" s="18" t="s">
        <v>53</v>
      </c>
      <c r="PLZ576" s="18" t="s">
        <v>53</v>
      </c>
      <c r="PMA576" s="18" t="s">
        <v>53</v>
      </c>
      <c r="PMB576" s="18" t="s">
        <v>53</v>
      </c>
      <c r="PMC576" s="18" t="s">
        <v>53</v>
      </c>
      <c r="PMD576" s="18" t="s">
        <v>53</v>
      </c>
      <c r="PME576" s="18" t="s">
        <v>53</v>
      </c>
      <c r="PMF576" s="18" t="s">
        <v>53</v>
      </c>
      <c r="PMG576" s="18" t="s">
        <v>53</v>
      </c>
      <c r="PMH576" s="18" t="s">
        <v>53</v>
      </c>
      <c r="PMI576" s="18" t="s">
        <v>53</v>
      </c>
      <c r="PMJ576" s="18" t="s">
        <v>53</v>
      </c>
      <c r="PMK576" s="18" t="s">
        <v>53</v>
      </c>
      <c r="PML576" s="18" t="s">
        <v>53</v>
      </c>
      <c r="PMM576" s="18" t="s">
        <v>53</v>
      </c>
      <c r="PMN576" s="18" t="s">
        <v>53</v>
      </c>
      <c r="PMO576" s="18" t="s">
        <v>53</v>
      </c>
      <c r="PMP576" s="18" t="s">
        <v>53</v>
      </c>
      <c r="PMQ576" s="18" t="s">
        <v>53</v>
      </c>
      <c r="PMR576" s="18" t="s">
        <v>53</v>
      </c>
      <c r="PMS576" s="18" t="s">
        <v>53</v>
      </c>
      <c r="PMT576" s="18" t="s">
        <v>53</v>
      </c>
      <c r="PMU576" s="18" t="s">
        <v>53</v>
      </c>
      <c r="PMV576" s="18" t="s">
        <v>53</v>
      </c>
      <c r="PMW576" s="18" t="s">
        <v>53</v>
      </c>
      <c r="PMX576" s="18" t="s">
        <v>53</v>
      </c>
      <c r="PMY576" s="18" t="s">
        <v>53</v>
      </c>
      <c r="PMZ576" s="18" t="s">
        <v>53</v>
      </c>
      <c r="PNA576" s="18" t="s">
        <v>53</v>
      </c>
      <c r="PNB576" s="18" t="s">
        <v>53</v>
      </c>
      <c r="PNC576" s="18" t="s">
        <v>53</v>
      </c>
      <c r="PND576" s="18" t="s">
        <v>53</v>
      </c>
      <c r="PNE576" s="18" t="s">
        <v>53</v>
      </c>
      <c r="PNF576" s="18" t="s">
        <v>53</v>
      </c>
      <c r="PNG576" s="18" t="s">
        <v>53</v>
      </c>
      <c r="PNH576" s="18" t="s">
        <v>53</v>
      </c>
      <c r="PNI576" s="18" t="s">
        <v>53</v>
      </c>
      <c r="PNJ576" s="18" t="s">
        <v>53</v>
      </c>
      <c r="PNK576" s="18" t="s">
        <v>53</v>
      </c>
      <c r="PNL576" s="18" t="s">
        <v>53</v>
      </c>
      <c r="PNM576" s="18" t="s">
        <v>53</v>
      </c>
      <c r="PNN576" s="18" t="s">
        <v>53</v>
      </c>
      <c r="PNO576" s="18" t="s">
        <v>53</v>
      </c>
      <c r="PNP576" s="18" t="s">
        <v>53</v>
      </c>
      <c r="PNQ576" s="18" t="s">
        <v>53</v>
      </c>
      <c r="PNR576" s="18" t="s">
        <v>53</v>
      </c>
      <c r="PNS576" s="18" t="s">
        <v>53</v>
      </c>
      <c r="PNT576" s="18" t="s">
        <v>53</v>
      </c>
      <c r="PNU576" s="18" t="s">
        <v>53</v>
      </c>
      <c r="PNV576" s="18" t="s">
        <v>53</v>
      </c>
      <c r="PNW576" s="18" t="s">
        <v>53</v>
      </c>
      <c r="PNX576" s="18" t="s">
        <v>53</v>
      </c>
      <c r="PNY576" s="18" t="s">
        <v>53</v>
      </c>
      <c r="PNZ576" s="18" t="s">
        <v>53</v>
      </c>
      <c r="POA576" s="18" t="s">
        <v>53</v>
      </c>
      <c r="POB576" s="18" t="s">
        <v>53</v>
      </c>
      <c r="POC576" s="18" t="s">
        <v>53</v>
      </c>
      <c r="POD576" s="18" t="s">
        <v>53</v>
      </c>
      <c r="POE576" s="18" t="s">
        <v>53</v>
      </c>
      <c r="POF576" s="18" t="s">
        <v>53</v>
      </c>
      <c r="POG576" s="18" t="s">
        <v>53</v>
      </c>
      <c r="POH576" s="18" t="s">
        <v>53</v>
      </c>
      <c r="POI576" s="18" t="s">
        <v>53</v>
      </c>
      <c r="POJ576" s="18" t="s">
        <v>53</v>
      </c>
      <c r="POK576" s="18" t="s">
        <v>53</v>
      </c>
      <c r="POL576" s="18" t="s">
        <v>53</v>
      </c>
      <c r="POM576" s="18" t="s">
        <v>53</v>
      </c>
      <c r="PON576" s="18" t="s">
        <v>53</v>
      </c>
      <c r="POO576" s="18" t="s">
        <v>53</v>
      </c>
      <c r="POP576" s="18" t="s">
        <v>53</v>
      </c>
      <c r="POQ576" s="18" t="s">
        <v>53</v>
      </c>
      <c r="POR576" s="18" t="s">
        <v>53</v>
      </c>
      <c r="POS576" s="18" t="s">
        <v>53</v>
      </c>
      <c r="POT576" s="18" t="s">
        <v>53</v>
      </c>
      <c r="POU576" s="18" t="s">
        <v>53</v>
      </c>
      <c r="POV576" s="18" t="s">
        <v>53</v>
      </c>
      <c r="POW576" s="18" t="s">
        <v>53</v>
      </c>
      <c r="POX576" s="18" t="s">
        <v>53</v>
      </c>
      <c r="POY576" s="18" t="s">
        <v>53</v>
      </c>
      <c r="POZ576" s="18" t="s">
        <v>53</v>
      </c>
      <c r="PPA576" s="18" t="s">
        <v>53</v>
      </c>
      <c r="PPB576" s="18" t="s">
        <v>53</v>
      </c>
      <c r="PPC576" s="18" t="s">
        <v>53</v>
      </c>
      <c r="PPD576" s="18" t="s">
        <v>53</v>
      </c>
      <c r="PPE576" s="18" t="s">
        <v>53</v>
      </c>
      <c r="PPF576" s="18" t="s">
        <v>53</v>
      </c>
      <c r="PPG576" s="18" t="s">
        <v>53</v>
      </c>
      <c r="PPH576" s="18" t="s">
        <v>53</v>
      </c>
      <c r="PPI576" s="18" t="s">
        <v>53</v>
      </c>
      <c r="PPJ576" s="18" t="s">
        <v>53</v>
      </c>
      <c r="PPK576" s="18" t="s">
        <v>53</v>
      </c>
      <c r="PPL576" s="18" t="s">
        <v>53</v>
      </c>
      <c r="PPM576" s="18" t="s">
        <v>53</v>
      </c>
      <c r="PPN576" s="18" t="s">
        <v>53</v>
      </c>
      <c r="PPO576" s="18" t="s">
        <v>53</v>
      </c>
      <c r="PPP576" s="18" t="s">
        <v>53</v>
      </c>
      <c r="PPQ576" s="18" t="s">
        <v>53</v>
      </c>
      <c r="PPR576" s="18" t="s">
        <v>53</v>
      </c>
      <c r="PPS576" s="18" t="s">
        <v>53</v>
      </c>
      <c r="PPT576" s="18" t="s">
        <v>53</v>
      </c>
      <c r="PPU576" s="18" t="s">
        <v>53</v>
      </c>
      <c r="PPV576" s="18" t="s">
        <v>53</v>
      </c>
      <c r="PPW576" s="18" t="s">
        <v>53</v>
      </c>
      <c r="PPX576" s="18" t="s">
        <v>53</v>
      </c>
      <c r="PPY576" s="18" t="s">
        <v>53</v>
      </c>
      <c r="PPZ576" s="18" t="s">
        <v>53</v>
      </c>
      <c r="PQA576" s="18" t="s">
        <v>53</v>
      </c>
      <c r="PQB576" s="18" t="s">
        <v>53</v>
      </c>
      <c r="PQC576" s="18" t="s">
        <v>53</v>
      </c>
      <c r="PQD576" s="18" t="s">
        <v>53</v>
      </c>
      <c r="PQE576" s="18" t="s">
        <v>53</v>
      </c>
      <c r="PQF576" s="18" t="s">
        <v>53</v>
      </c>
      <c r="PQG576" s="18" t="s">
        <v>53</v>
      </c>
      <c r="PQH576" s="18" t="s">
        <v>53</v>
      </c>
      <c r="PQI576" s="18" t="s">
        <v>53</v>
      </c>
      <c r="PQJ576" s="18" t="s">
        <v>53</v>
      </c>
      <c r="PQK576" s="18" t="s">
        <v>53</v>
      </c>
      <c r="PQL576" s="18" t="s">
        <v>53</v>
      </c>
      <c r="PQM576" s="18" t="s">
        <v>53</v>
      </c>
      <c r="PQN576" s="18" t="s">
        <v>53</v>
      </c>
      <c r="PQO576" s="18" t="s">
        <v>53</v>
      </c>
      <c r="PQP576" s="18" t="s">
        <v>53</v>
      </c>
      <c r="PQQ576" s="18" t="s">
        <v>53</v>
      </c>
      <c r="PQR576" s="18" t="s">
        <v>53</v>
      </c>
      <c r="PQS576" s="18" t="s">
        <v>53</v>
      </c>
      <c r="PQT576" s="18" t="s">
        <v>53</v>
      </c>
      <c r="PQU576" s="18" t="s">
        <v>53</v>
      </c>
      <c r="PQV576" s="18" t="s">
        <v>53</v>
      </c>
      <c r="PQW576" s="18" t="s">
        <v>53</v>
      </c>
      <c r="PQX576" s="18" t="s">
        <v>53</v>
      </c>
      <c r="PQY576" s="18" t="s">
        <v>53</v>
      </c>
      <c r="PQZ576" s="18" t="s">
        <v>53</v>
      </c>
      <c r="PRA576" s="18" t="s">
        <v>53</v>
      </c>
      <c r="PRB576" s="18" t="s">
        <v>53</v>
      </c>
      <c r="PRC576" s="18" t="s">
        <v>53</v>
      </c>
      <c r="PRD576" s="18" t="s">
        <v>53</v>
      </c>
      <c r="PRE576" s="18" t="s">
        <v>53</v>
      </c>
      <c r="PRF576" s="18" t="s">
        <v>53</v>
      </c>
      <c r="PRG576" s="18" t="s">
        <v>53</v>
      </c>
      <c r="PRH576" s="18" t="s">
        <v>53</v>
      </c>
      <c r="PRI576" s="18" t="s">
        <v>53</v>
      </c>
      <c r="PRJ576" s="18" t="s">
        <v>53</v>
      </c>
      <c r="PRK576" s="18" t="s">
        <v>53</v>
      </c>
      <c r="PRL576" s="18" t="s">
        <v>53</v>
      </c>
      <c r="PRM576" s="18" t="s">
        <v>53</v>
      </c>
      <c r="PRN576" s="18" t="s">
        <v>53</v>
      </c>
      <c r="PRO576" s="18" t="s">
        <v>53</v>
      </c>
      <c r="PRP576" s="18" t="s">
        <v>53</v>
      </c>
      <c r="PRQ576" s="18" t="s">
        <v>53</v>
      </c>
      <c r="PRR576" s="18" t="s">
        <v>53</v>
      </c>
      <c r="PRS576" s="18" t="s">
        <v>53</v>
      </c>
      <c r="PRT576" s="18" t="s">
        <v>53</v>
      </c>
      <c r="PRU576" s="18" t="s">
        <v>53</v>
      </c>
      <c r="PRV576" s="18" t="s">
        <v>53</v>
      </c>
      <c r="PRW576" s="18" t="s">
        <v>53</v>
      </c>
      <c r="PRX576" s="18" t="s">
        <v>53</v>
      </c>
      <c r="PRY576" s="18" t="s">
        <v>53</v>
      </c>
      <c r="PRZ576" s="18" t="s">
        <v>53</v>
      </c>
      <c r="PSA576" s="18" t="s">
        <v>53</v>
      </c>
      <c r="PSB576" s="18" t="s">
        <v>53</v>
      </c>
      <c r="PSC576" s="18" t="s">
        <v>53</v>
      </c>
      <c r="PSD576" s="18" t="s">
        <v>53</v>
      </c>
      <c r="PSE576" s="18" t="s">
        <v>53</v>
      </c>
      <c r="PSF576" s="18" t="s">
        <v>53</v>
      </c>
      <c r="PSG576" s="18" t="s">
        <v>53</v>
      </c>
      <c r="PSH576" s="18" t="s">
        <v>53</v>
      </c>
      <c r="PSI576" s="18" t="s">
        <v>53</v>
      </c>
      <c r="PSJ576" s="18" t="s">
        <v>53</v>
      </c>
      <c r="PSK576" s="18" t="s">
        <v>53</v>
      </c>
      <c r="PSL576" s="18" t="s">
        <v>53</v>
      </c>
      <c r="PSM576" s="18" t="s">
        <v>53</v>
      </c>
      <c r="PSN576" s="18" t="s">
        <v>53</v>
      </c>
      <c r="PSO576" s="18" t="s">
        <v>53</v>
      </c>
      <c r="PSP576" s="18" t="s">
        <v>53</v>
      </c>
      <c r="PSQ576" s="18" t="s">
        <v>53</v>
      </c>
      <c r="PSR576" s="18" t="s">
        <v>53</v>
      </c>
      <c r="PSS576" s="18" t="s">
        <v>53</v>
      </c>
      <c r="PST576" s="18" t="s">
        <v>53</v>
      </c>
      <c r="PSU576" s="18" t="s">
        <v>53</v>
      </c>
      <c r="PSV576" s="18" t="s">
        <v>53</v>
      </c>
      <c r="PSW576" s="18" t="s">
        <v>53</v>
      </c>
      <c r="PSX576" s="18" t="s">
        <v>53</v>
      </c>
      <c r="PSY576" s="18" t="s">
        <v>53</v>
      </c>
      <c r="PSZ576" s="18" t="s">
        <v>53</v>
      </c>
      <c r="PTA576" s="18" t="s">
        <v>53</v>
      </c>
      <c r="PTB576" s="18" t="s">
        <v>53</v>
      </c>
      <c r="PTC576" s="18" t="s">
        <v>53</v>
      </c>
      <c r="PTD576" s="18" t="s">
        <v>53</v>
      </c>
      <c r="PTE576" s="18" t="s">
        <v>53</v>
      </c>
      <c r="PTF576" s="18" t="s">
        <v>53</v>
      </c>
      <c r="PTG576" s="18" t="s">
        <v>53</v>
      </c>
      <c r="PTH576" s="18" t="s">
        <v>53</v>
      </c>
      <c r="PTI576" s="18" t="s">
        <v>53</v>
      </c>
      <c r="PTJ576" s="18" t="s">
        <v>53</v>
      </c>
      <c r="PTK576" s="18" t="s">
        <v>53</v>
      </c>
      <c r="PTL576" s="18" t="s">
        <v>53</v>
      </c>
      <c r="PTM576" s="18" t="s">
        <v>53</v>
      </c>
      <c r="PTN576" s="18" t="s">
        <v>53</v>
      </c>
      <c r="PTO576" s="18" t="s">
        <v>53</v>
      </c>
      <c r="PTP576" s="18" t="s">
        <v>53</v>
      </c>
      <c r="PTQ576" s="18" t="s">
        <v>53</v>
      </c>
      <c r="PTR576" s="18" t="s">
        <v>53</v>
      </c>
      <c r="PTS576" s="18" t="s">
        <v>53</v>
      </c>
      <c r="PTT576" s="18" t="s">
        <v>53</v>
      </c>
      <c r="PTU576" s="18" t="s">
        <v>53</v>
      </c>
      <c r="PTV576" s="18" t="s">
        <v>53</v>
      </c>
      <c r="PTW576" s="18" t="s">
        <v>53</v>
      </c>
      <c r="PTX576" s="18" t="s">
        <v>53</v>
      </c>
      <c r="PTY576" s="18" t="s">
        <v>53</v>
      </c>
      <c r="PTZ576" s="18" t="s">
        <v>53</v>
      </c>
      <c r="PUA576" s="18" t="s">
        <v>53</v>
      </c>
      <c r="PUB576" s="18" t="s">
        <v>53</v>
      </c>
      <c r="PUC576" s="18" t="s">
        <v>53</v>
      </c>
      <c r="PUD576" s="18" t="s">
        <v>53</v>
      </c>
      <c r="PUE576" s="18" t="s">
        <v>53</v>
      </c>
      <c r="PUF576" s="18" t="s">
        <v>53</v>
      </c>
      <c r="PUG576" s="18" t="s">
        <v>53</v>
      </c>
      <c r="PUH576" s="18" t="s">
        <v>53</v>
      </c>
      <c r="PUI576" s="18" t="s">
        <v>53</v>
      </c>
      <c r="PUJ576" s="18" t="s">
        <v>53</v>
      </c>
      <c r="PUK576" s="18" t="s">
        <v>53</v>
      </c>
      <c r="PUL576" s="18" t="s">
        <v>53</v>
      </c>
      <c r="PUM576" s="18" t="s">
        <v>53</v>
      </c>
      <c r="PUN576" s="18" t="s">
        <v>53</v>
      </c>
      <c r="PUO576" s="18" t="s">
        <v>53</v>
      </c>
      <c r="PUP576" s="18" t="s">
        <v>53</v>
      </c>
      <c r="PUQ576" s="18" t="s">
        <v>53</v>
      </c>
      <c r="PUR576" s="18" t="s">
        <v>53</v>
      </c>
      <c r="PUS576" s="18" t="s">
        <v>53</v>
      </c>
      <c r="PUT576" s="18" t="s">
        <v>53</v>
      </c>
      <c r="PUU576" s="18" t="s">
        <v>53</v>
      </c>
      <c r="PUV576" s="18" t="s">
        <v>53</v>
      </c>
      <c r="PUW576" s="18" t="s">
        <v>53</v>
      </c>
      <c r="PUX576" s="18" t="s">
        <v>53</v>
      </c>
      <c r="PUY576" s="18" t="s">
        <v>53</v>
      </c>
      <c r="PUZ576" s="18" t="s">
        <v>53</v>
      </c>
      <c r="PVA576" s="18" t="s">
        <v>53</v>
      </c>
      <c r="PVB576" s="18" t="s">
        <v>53</v>
      </c>
      <c r="PVC576" s="18" t="s">
        <v>53</v>
      </c>
      <c r="PVD576" s="18" t="s">
        <v>53</v>
      </c>
      <c r="PVE576" s="18" t="s">
        <v>53</v>
      </c>
      <c r="PVF576" s="18" t="s">
        <v>53</v>
      </c>
      <c r="PVG576" s="18" t="s">
        <v>53</v>
      </c>
      <c r="PVH576" s="18" t="s">
        <v>53</v>
      </c>
      <c r="PVI576" s="18" t="s">
        <v>53</v>
      </c>
      <c r="PVJ576" s="18" t="s">
        <v>53</v>
      </c>
      <c r="PVK576" s="18" t="s">
        <v>53</v>
      </c>
      <c r="PVL576" s="18" t="s">
        <v>53</v>
      </c>
      <c r="PVM576" s="18" t="s">
        <v>53</v>
      </c>
      <c r="PVN576" s="18" t="s">
        <v>53</v>
      </c>
      <c r="PVO576" s="18" t="s">
        <v>53</v>
      </c>
      <c r="PVP576" s="18" t="s">
        <v>53</v>
      </c>
      <c r="PVQ576" s="18" t="s">
        <v>53</v>
      </c>
      <c r="PVR576" s="18" t="s">
        <v>53</v>
      </c>
      <c r="PVS576" s="18" t="s">
        <v>53</v>
      </c>
      <c r="PVT576" s="18" t="s">
        <v>53</v>
      </c>
      <c r="PVU576" s="18" t="s">
        <v>53</v>
      </c>
      <c r="PVV576" s="18" t="s">
        <v>53</v>
      </c>
      <c r="PVW576" s="18" t="s">
        <v>53</v>
      </c>
      <c r="PVX576" s="18" t="s">
        <v>53</v>
      </c>
      <c r="PVY576" s="18" t="s">
        <v>53</v>
      </c>
      <c r="PVZ576" s="18" t="s">
        <v>53</v>
      </c>
      <c r="PWA576" s="18" t="s">
        <v>53</v>
      </c>
      <c r="PWB576" s="18" t="s">
        <v>53</v>
      </c>
      <c r="PWC576" s="18" t="s">
        <v>53</v>
      </c>
      <c r="PWD576" s="18" t="s">
        <v>53</v>
      </c>
      <c r="PWE576" s="18" t="s">
        <v>53</v>
      </c>
      <c r="PWF576" s="18" t="s">
        <v>53</v>
      </c>
      <c r="PWG576" s="18" t="s">
        <v>53</v>
      </c>
      <c r="PWH576" s="18" t="s">
        <v>53</v>
      </c>
      <c r="PWI576" s="18" t="s">
        <v>53</v>
      </c>
      <c r="PWJ576" s="18" t="s">
        <v>53</v>
      </c>
      <c r="PWK576" s="18" t="s">
        <v>53</v>
      </c>
      <c r="PWL576" s="18" t="s">
        <v>53</v>
      </c>
      <c r="PWM576" s="18" t="s">
        <v>53</v>
      </c>
      <c r="PWN576" s="18" t="s">
        <v>53</v>
      </c>
      <c r="PWO576" s="18" t="s">
        <v>53</v>
      </c>
      <c r="PWP576" s="18" t="s">
        <v>53</v>
      </c>
      <c r="PWQ576" s="18" t="s">
        <v>53</v>
      </c>
      <c r="PWR576" s="18" t="s">
        <v>53</v>
      </c>
      <c r="PWS576" s="18" t="s">
        <v>53</v>
      </c>
      <c r="PWT576" s="18" t="s">
        <v>53</v>
      </c>
      <c r="PWU576" s="18" t="s">
        <v>53</v>
      </c>
      <c r="PWV576" s="18" t="s">
        <v>53</v>
      </c>
      <c r="PWW576" s="18" t="s">
        <v>53</v>
      </c>
      <c r="PWX576" s="18" t="s">
        <v>53</v>
      </c>
      <c r="PWY576" s="18" t="s">
        <v>53</v>
      </c>
      <c r="PWZ576" s="18" t="s">
        <v>53</v>
      </c>
      <c r="PXA576" s="18" t="s">
        <v>53</v>
      </c>
      <c r="PXB576" s="18" t="s">
        <v>53</v>
      </c>
      <c r="PXC576" s="18" t="s">
        <v>53</v>
      </c>
      <c r="PXD576" s="18" t="s">
        <v>53</v>
      </c>
      <c r="PXE576" s="18" t="s">
        <v>53</v>
      </c>
      <c r="PXF576" s="18" t="s">
        <v>53</v>
      </c>
      <c r="PXG576" s="18" t="s">
        <v>53</v>
      </c>
      <c r="PXH576" s="18" t="s">
        <v>53</v>
      </c>
      <c r="PXI576" s="18" t="s">
        <v>53</v>
      </c>
      <c r="PXJ576" s="18" t="s">
        <v>53</v>
      </c>
      <c r="PXK576" s="18" t="s">
        <v>53</v>
      </c>
      <c r="PXL576" s="18" t="s">
        <v>53</v>
      </c>
      <c r="PXM576" s="18" t="s">
        <v>53</v>
      </c>
      <c r="PXN576" s="18" t="s">
        <v>53</v>
      </c>
      <c r="PXO576" s="18" t="s">
        <v>53</v>
      </c>
      <c r="PXP576" s="18" t="s">
        <v>53</v>
      </c>
      <c r="PXQ576" s="18" t="s">
        <v>53</v>
      </c>
      <c r="PXR576" s="18" t="s">
        <v>53</v>
      </c>
      <c r="PXS576" s="18" t="s">
        <v>53</v>
      </c>
      <c r="PXT576" s="18" t="s">
        <v>53</v>
      </c>
      <c r="PXU576" s="18" t="s">
        <v>53</v>
      </c>
      <c r="PXV576" s="18" t="s">
        <v>53</v>
      </c>
      <c r="PXW576" s="18" t="s">
        <v>53</v>
      </c>
      <c r="PXX576" s="18" t="s">
        <v>53</v>
      </c>
      <c r="PXY576" s="18" t="s">
        <v>53</v>
      </c>
      <c r="PXZ576" s="18" t="s">
        <v>53</v>
      </c>
      <c r="PYA576" s="18" t="s">
        <v>53</v>
      </c>
      <c r="PYB576" s="18" t="s">
        <v>53</v>
      </c>
      <c r="PYC576" s="18" t="s">
        <v>53</v>
      </c>
      <c r="PYD576" s="18" t="s">
        <v>53</v>
      </c>
      <c r="PYE576" s="18" t="s">
        <v>53</v>
      </c>
      <c r="PYF576" s="18" t="s">
        <v>53</v>
      </c>
      <c r="PYG576" s="18" t="s">
        <v>53</v>
      </c>
      <c r="PYH576" s="18" t="s">
        <v>53</v>
      </c>
      <c r="PYI576" s="18" t="s">
        <v>53</v>
      </c>
      <c r="PYJ576" s="18" t="s">
        <v>53</v>
      </c>
      <c r="PYK576" s="18" t="s">
        <v>53</v>
      </c>
      <c r="PYL576" s="18" t="s">
        <v>53</v>
      </c>
      <c r="PYM576" s="18" t="s">
        <v>53</v>
      </c>
      <c r="PYN576" s="18" t="s">
        <v>53</v>
      </c>
      <c r="PYO576" s="18" t="s">
        <v>53</v>
      </c>
      <c r="PYP576" s="18" t="s">
        <v>53</v>
      </c>
      <c r="PYQ576" s="18" t="s">
        <v>53</v>
      </c>
      <c r="PYR576" s="18" t="s">
        <v>53</v>
      </c>
      <c r="PYS576" s="18" t="s">
        <v>53</v>
      </c>
      <c r="PYT576" s="18" t="s">
        <v>53</v>
      </c>
      <c r="PYU576" s="18" t="s">
        <v>53</v>
      </c>
      <c r="PYV576" s="18" t="s">
        <v>53</v>
      </c>
      <c r="PYW576" s="18" t="s">
        <v>53</v>
      </c>
      <c r="PYX576" s="18" t="s">
        <v>53</v>
      </c>
      <c r="PYY576" s="18" t="s">
        <v>53</v>
      </c>
      <c r="PYZ576" s="18" t="s">
        <v>53</v>
      </c>
      <c r="PZA576" s="18" t="s">
        <v>53</v>
      </c>
      <c r="PZB576" s="18" t="s">
        <v>53</v>
      </c>
      <c r="PZC576" s="18" t="s">
        <v>53</v>
      </c>
      <c r="PZD576" s="18" t="s">
        <v>53</v>
      </c>
      <c r="PZE576" s="18" t="s">
        <v>53</v>
      </c>
      <c r="PZF576" s="18" t="s">
        <v>53</v>
      </c>
      <c r="PZG576" s="18" t="s">
        <v>53</v>
      </c>
      <c r="PZH576" s="18" t="s">
        <v>53</v>
      </c>
      <c r="PZI576" s="18" t="s">
        <v>53</v>
      </c>
      <c r="PZJ576" s="18" t="s">
        <v>53</v>
      </c>
      <c r="PZK576" s="18" t="s">
        <v>53</v>
      </c>
      <c r="PZL576" s="18" t="s">
        <v>53</v>
      </c>
      <c r="PZM576" s="18" t="s">
        <v>53</v>
      </c>
      <c r="PZN576" s="18" t="s">
        <v>53</v>
      </c>
      <c r="PZO576" s="18" t="s">
        <v>53</v>
      </c>
      <c r="PZP576" s="18" t="s">
        <v>53</v>
      </c>
      <c r="PZQ576" s="18" t="s">
        <v>53</v>
      </c>
      <c r="PZR576" s="18" t="s">
        <v>53</v>
      </c>
      <c r="PZS576" s="18" t="s">
        <v>53</v>
      </c>
      <c r="PZT576" s="18" t="s">
        <v>53</v>
      </c>
      <c r="PZU576" s="18" t="s">
        <v>53</v>
      </c>
      <c r="PZV576" s="18" t="s">
        <v>53</v>
      </c>
      <c r="PZW576" s="18" t="s">
        <v>53</v>
      </c>
      <c r="PZX576" s="18" t="s">
        <v>53</v>
      </c>
      <c r="PZY576" s="18" t="s">
        <v>53</v>
      </c>
      <c r="PZZ576" s="18" t="s">
        <v>53</v>
      </c>
      <c r="QAA576" s="18" t="s">
        <v>53</v>
      </c>
      <c r="QAB576" s="18" t="s">
        <v>53</v>
      </c>
      <c r="QAC576" s="18" t="s">
        <v>53</v>
      </c>
      <c r="QAD576" s="18" t="s">
        <v>53</v>
      </c>
      <c r="QAE576" s="18" t="s">
        <v>53</v>
      </c>
      <c r="QAF576" s="18" t="s">
        <v>53</v>
      </c>
      <c r="QAG576" s="18" t="s">
        <v>53</v>
      </c>
      <c r="QAH576" s="18" t="s">
        <v>53</v>
      </c>
      <c r="QAI576" s="18" t="s">
        <v>53</v>
      </c>
      <c r="QAJ576" s="18" t="s">
        <v>53</v>
      </c>
      <c r="QAK576" s="18" t="s">
        <v>53</v>
      </c>
      <c r="QAL576" s="18" t="s">
        <v>53</v>
      </c>
      <c r="QAM576" s="18" t="s">
        <v>53</v>
      </c>
      <c r="QAN576" s="18" t="s">
        <v>53</v>
      </c>
      <c r="QAO576" s="18" t="s">
        <v>53</v>
      </c>
      <c r="QAP576" s="18" t="s">
        <v>53</v>
      </c>
      <c r="QAQ576" s="18" t="s">
        <v>53</v>
      </c>
      <c r="QAR576" s="18" t="s">
        <v>53</v>
      </c>
      <c r="QAS576" s="18" t="s">
        <v>53</v>
      </c>
      <c r="QAT576" s="18" t="s">
        <v>53</v>
      </c>
      <c r="QAU576" s="18" t="s">
        <v>53</v>
      </c>
      <c r="QAV576" s="18" t="s">
        <v>53</v>
      </c>
      <c r="QAW576" s="18" t="s">
        <v>53</v>
      </c>
      <c r="QAX576" s="18" t="s">
        <v>53</v>
      </c>
      <c r="QAY576" s="18" t="s">
        <v>53</v>
      </c>
      <c r="QAZ576" s="18" t="s">
        <v>53</v>
      </c>
      <c r="QBA576" s="18" t="s">
        <v>53</v>
      </c>
      <c r="QBB576" s="18" t="s">
        <v>53</v>
      </c>
      <c r="QBC576" s="18" t="s">
        <v>53</v>
      </c>
      <c r="QBD576" s="18" t="s">
        <v>53</v>
      </c>
      <c r="QBE576" s="18" t="s">
        <v>53</v>
      </c>
      <c r="QBF576" s="18" t="s">
        <v>53</v>
      </c>
      <c r="QBG576" s="18" t="s">
        <v>53</v>
      </c>
      <c r="QBH576" s="18" t="s">
        <v>53</v>
      </c>
      <c r="QBI576" s="18" t="s">
        <v>53</v>
      </c>
      <c r="QBJ576" s="18" t="s">
        <v>53</v>
      </c>
      <c r="QBK576" s="18" t="s">
        <v>53</v>
      </c>
      <c r="QBL576" s="18" t="s">
        <v>53</v>
      </c>
      <c r="QBM576" s="18" t="s">
        <v>53</v>
      </c>
      <c r="QBN576" s="18" t="s">
        <v>53</v>
      </c>
      <c r="QBO576" s="18" t="s">
        <v>53</v>
      </c>
      <c r="QBP576" s="18" t="s">
        <v>53</v>
      </c>
      <c r="QBQ576" s="18" t="s">
        <v>53</v>
      </c>
      <c r="QBR576" s="18" t="s">
        <v>53</v>
      </c>
      <c r="QBS576" s="18" t="s">
        <v>53</v>
      </c>
      <c r="QBT576" s="18" t="s">
        <v>53</v>
      </c>
      <c r="QBU576" s="18" t="s">
        <v>53</v>
      </c>
      <c r="QBV576" s="18" t="s">
        <v>53</v>
      </c>
      <c r="QBW576" s="18" t="s">
        <v>53</v>
      </c>
      <c r="QBX576" s="18" t="s">
        <v>53</v>
      </c>
      <c r="QBY576" s="18" t="s">
        <v>53</v>
      </c>
      <c r="QBZ576" s="18" t="s">
        <v>53</v>
      </c>
      <c r="QCA576" s="18" t="s">
        <v>53</v>
      </c>
      <c r="QCB576" s="18" t="s">
        <v>53</v>
      </c>
      <c r="QCC576" s="18" t="s">
        <v>53</v>
      </c>
      <c r="QCD576" s="18" t="s">
        <v>53</v>
      </c>
      <c r="QCE576" s="18" t="s">
        <v>53</v>
      </c>
      <c r="QCF576" s="18" t="s">
        <v>53</v>
      </c>
      <c r="QCG576" s="18" t="s">
        <v>53</v>
      </c>
      <c r="QCH576" s="18" t="s">
        <v>53</v>
      </c>
      <c r="QCI576" s="18" t="s">
        <v>53</v>
      </c>
      <c r="QCJ576" s="18" t="s">
        <v>53</v>
      </c>
      <c r="QCK576" s="18" t="s">
        <v>53</v>
      </c>
      <c r="QCL576" s="18" t="s">
        <v>53</v>
      </c>
      <c r="QCM576" s="18" t="s">
        <v>53</v>
      </c>
      <c r="QCN576" s="18" t="s">
        <v>53</v>
      </c>
      <c r="QCO576" s="18" t="s">
        <v>53</v>
      </c>
      <c r="QCP576" s="18" t="s">
        <v>53</v>
      </c>
      <c r="QCQ576" s="18" t="s">
        <v>53</v>
      </c>
      <c r="QCR576" s="18" t="s">
        <v>53</v>
      </c>
      <c r="QCS576" s="18" t="s">
        <v>53</v>
      </c>
      <c r="QCT576" s="18" t="s">
        <v>53</v>
      </c>
      <c r="QCU576" s="18" t="s">
        <v>53</v>
      </c>
      <c r="QCV576" s="18" t="s">
        <v>53</v>
      </c>
      <c r="QCW576" s="18" t="s">
        <v>53</v>
      </c>
      <c r="QCX576" s="18" t="s">
        <v>53</v>
      </c>
      <c r="QCY576" s="18" t="s">
        <v>53</v>
      </c>
      <c r="QCZ576" s="18" t="s">
        <v>53</v>
      </c>
      <c r="QDA576" s="18" t="s">
        <v>53</v>
      </c>
      <c r="QDB576" s="18" t="s">
        <v>53</v>
      </c>
      <c r="QDC576" s="18" t="s">
        <v>53</v>
      </c>
      <c r="QDD576" s="18" t="s">
        <v>53</v>
      </c>
      <c r="QDE576" s="18" t="s">
        <v>53</v>
      </c>
      <c r="QDF576" s="18" t="s">
        <v>53</v>
      </c>
      <c r="QDG576" s="18" t="s">
        <v>53</v>
      </c>
      <c r="QDH576" s="18" t="s">
        <v>53</v>
      </c>
      <c r="QDI576" s="18" t="s">
        <v>53</v>
      </c>
      <c r="QDJ576" s="18" t="s">
        <v>53</v>
      </c>
      <c r="QDK576" s="18" t="s">
        <v>53</v>
      </c>
      <c r="QDL576" s="18" t="s">
        <v>53</v>
      </c>
      <c r="QDM576" s="18" t="s">
        <v>53</v>
      </c>
      <c r="QDN576" s="18" t="s">
        <v>53</v>
      </c>
      <c r="QDO576" s="18" t="s">
        <v>53</v>
      </c>
      <c r="QDP576" s="18" t="s">
        <v>53</v>
      </c>
      <c r="QDQ576" s="18" t="s">
        <v>53</v>
      </c>
      <c r="QDR576" s="18" t="s">
        <v>53</v>
      </c>
      <c r="QDS576" s="18" t="s">
        <v>53</v>
      </c>
      <c r="QDT576" s="18" t="s">
        <v>53</v>
      </c>
      <c r="QDU576" s="18" t="s">
        <v>53</v>
      </c>
      <c r="QDV576" s="18" t="s">
        <v>53</v>
      </c>
      <c r="QDW576" s="18" t="s">
        <v>53</v>
      </c>
      <c r="QDX576" s="18" t="s">
        <v>53</v>
      </c>
      <c r="QDY576" s="18" t="s">
        <v>53</v>
      </c>
      <c r="QDZ576" s="18" t="s">
        <v>53</v>
      </c>
      <c r="QEA576" s="18" t="s">
        <v>53</v>
      </c>
      <c r="QEB576" s="18" t="s">
        <v>53</v>
      </c>
      <c r="QEC576" s="18" t="s">
        <v>53</v>
      </c>
      <c r="QED576" s="18" t="s">
        <v>53</v>
      </c>
      <c r="QEE576" s="18" t="s">
        <v>53</v>
      </c>
      <c r="QEF576" s="18" t="s">
        <v>53</v>
      </c>
      <c r="QEG576" s="18" t="s">
        <v>53</v>
      </c>
      <c r="QEH576" s="18" t="s">
        <v>53</v>
      </c>
      <c r="QEI576" s="18" t="s">
        <v>53</v>
      </c>
      <c r="QEJ576" s="18" t="s">
        <v>53</v>
      </c>
      <c r="QEK576" s="18" t="s">
        <v>53</v>
      </c>
      <c r="QEL576" s="18" t="s">
        <v>53</v>
      </c>
      <c r="QEM576" s="18" t="s">
        <v>53</v>
      </c>
      <c r="QEN576" s="18" t="s">
        <v>53</v>
      </c>
      <c r="QEO576" s="18" t="s">
        <v>53</v>
      </c>
      <c r="QEP576" s="18" t="s">
        <v>53</v>
      </c>
      <c r="QEQ576" s="18" t="s">
        <v>53</v>
      </c>
      <c r="QER576" s="18" t="s">
        <v>53</v>
      </c>
      <c r="QES576" s="18" t="s">
        <v>53</v>
      </c>
      <c r="QET576" s="18" t="s">
        <v>53</v>
      </c>
      <c r="QEU576" s="18" t="s">
        <v>53</v>
      </c>
      <c r="QEV576" s="18" t="s">
        <v>53</v>
      </c>
      <c r="QEW576" s="18" t="s">
        <v>53</v>
      </c>
      <c r="QEX576" s="18" t="s">
        <v>53</v>
      </c>
      <c r="QEY576" s="18" t="s">
        <v>53</v>
      </c>
      <c r="QEZ576" s="18" t="s">
        <v>53</v>
      </c>
      <c r="QFA576" s="18" t="s">
        <v>53</v>
      </c>
      <c r="QFB576" s="18" t="s">
        <v>53</v>
      </c>
      <c r="QFC576" s="18" t="s">
        <v>53</v>
      </c>
      <c r="QFD576" s="18" t="s">
        <v>53</v>
      </c>
      <c r="QFE576" s="18" t="s">
        <v>53</v>
      </c>
      <c r="QFF576" s="18" t="s">
        <v>53</v>
      </c>
      <c r="QFG576" s="18" t="s">
        <v>53</v>
      </c>
      <c r="QFH576" s="18" t="s">
        <v>53</v>
      </c>
      <c r="QFI576" s="18" t="s">
        <v>53</v>
      </c>
      <c r="QFJ576" s="18" t="s">
        <v>53</v>
      </c>
      <c r="QFK576" s="18" t="s">
        <v>53</v>
      </c>
      <c r="QFL576" s="18" t="s">
        <v>53</v>
      </c>
      <c r="QFM576" s="18" t="s">
        <v>53</v>
      </c>
      <c r="QFN576" s="18" t="s">
        <v>53</v>
      </c>
      <c r="QFO576" s="18" t="s">
        <v>53</v>
      </c>
      <c r="QFP576" s="18" t="s">
        <v>53</v>
      </c>
      <c r="QFQ576" s="18" t="s">
        <v>53</v>
      </c>
      <c r="QFR576" s="18" t="s">
        <v>53</v>
      </c>
      <c r="QFS576" s="18" t="s">
        <v>53</v>
      </c>
      <c r="QFT576" s="18" t="s">
        <v>53</v>
      </c>
      <c r="QFU576" s="18" t="s">
        <v>53</v>
      </c>
      <c r="QFV576" s="18" t="s">
        <v>53</v>
      </c>
      <c r="QFW576" s="18" t="s">
        <v>53</v>
      </c>
      <c r="QFX576" s="18" t="s">
        <v>53</v>
      </c>
      <c r="QFY576" s="18" t="s">
        <v>53</v>
      </c>
      <c r="QFZ576" s="18" t="s">
        <v>53</v>
      </c>
      <c r="QGA576" s="18" t="s">
        <v>53</v>
      </c>
      <c r="QGB576" s="18" t="s">
        <v>53</v>
      </c>
      <c r="QGC576" s="18" t="s">
        <v>53</v>
      </c>
      <c r="QGD576" s="18" t="s">
        <v>53</v>
      </c>
      <c r="QGE576" s="18" t="s">
        <v>53</v>
      </c>
      <c r="QGF576" s="18" t="s">
        <v>53</v>
      </c>
      <c r="QGG576" s="18" t="s">
        <v>53</v>
      </c>
      <c r="QGH576" s="18" t="s">
        <v>53</v>
      </c>
      <c r="QGI576" s="18" t="s">
        <v>53</v>
      </c>
      <c r="QGJ576" s="18" t="s">
        <v>53</v>
      </c>
      <c r="QGK576" s="18" t="s">
        <v>53</v>
      </c>
      <c r="QGL576" s="18" t="s">
        <v>53</v>
      </c>
      <c r="QGM576" s="18" t="s">
        <v>53</v>
      </c>
      <c r="QGN576" s="18" t="s">
        <v>53</v>
      </c>
      <c r="QGO576" s="18" t="s">
        <v>53</v>
      </c>
      <c r="QGP576" s="18" t="s">
        <v>53</v>
      </c>
      <c r="QGQ576" s="18" t="s">
        <v>53</v>
      </c>
      <c r="QGR576" s="18" t="s">
        <v>53</v>
      </c>
      <c r="QGS576" s="18" t="s">
        <v>53</v>
      </c>
      <c r="QGT576" s="18" t="s">
        <v>53</v>
      </c>
      <c r="QGU576" s="18" t="s">
        <v>53</v>
      </c>
      <c r="QGV576" s="18" t="s">
        <v>53</v>
      </c>
      <c r="QGW576" s="18" t="s">
        <v>53</v>
      </c>
      <c r="QGX576" s="18" t="s">
        <v>53</v>
      </c>
      <c r="QGY576" s="18" t="s">
        <v>53</v>
      </c>
      <c r="QGZ576" s="18" t="s">
        <v>53</v>
      </c>
      <c r="QHA576" s="18" t="s">
        <v>53</v>
      </c>
      <c r="QHB576" s="18" t="s">
        <v>53</v>
      </c>
      <c r="QHC576" s="18" t="s">
        <v>53</v>
      </c>
      <c r="QHD576" s="18" t="s">
        <v>53</v>
      </c>
      <c r="QHE576" s="18" t="s">
        <v>53</v>
      </c>
      <c r="QHF576" s="18" t="s">
        <v>53</v>
      </c>
      <c r="QHG576" s="18" t="s">
        <v>53</v>
      </c>
      <c r="QHH576" s="18" t="s">
        <v>53</v>
      </c>
      <c r="QHI576" s="18" t="s">
        <v>53</v>
      </c>
      <c r="QHJ576" s="18" t="s">
        <v>53</v>
      </c>
      <c r="QHK576" s="18" t="s">
        <v>53</v>
      </c>
      <c r="QHL576" s="18" t="s">
        <v>53</v>
      </c>
      <c r="QHM576" s="18" t="s">
        <v>53</v>
      </c>
      <c r="QHN576" s="18" t="s">
        <v>53</v>
      </c>
      <c r="QHO576" s="18" t="s">
        <v>53</v>
      </c>
      <c r="QHP576" s="18" t="s">
        <v>53</v>
      </c>
      <c r="QHQ576" s="18" t="s">
        <v>53</v>
      </c>
      <c r="QHR576" s="18" t="s">
        <v>53</v>
      </c>
      <c r="QHS576" s="18" t="s">
        <v>53</v>
      </c>
      <c r="QHT576" s="18" t="s">
        <v>53</v>
      </c>
      <c r="QHU576" s="18" t="s">
        <v>53</v>
      </c>
      <c r="QHV576" s="18" t="s">
        <v>53</v>
      </c>
      <c r="QHW576" s="18" t="s">
        <v>53</v>
      </c>
      <c r="QHX576" s="18" t="s">
        <v>53</v>
      </c>
      <c r="QHY576" s="18" t="s">
        <v>53</v>
      </c>
      <c r="QHZ576" s="18" t="s">
        <v>53</v>
      </c>
      <c r="QIA576" s="18" t="s">
        <v>53</v>
      </c>
      <c r="QIB576" s="18" t="s">
        <v>53</v>
      </c>
      <c r="QIC576" s="18" t="s">
        <v>53</v>
      </c>
      <c r="QID576" s="18" t="s">
        <v>53</v>
      </c>
      <c r="QIE576" s="18" t="s">
        <v>53</v>
      </c>
      <c r="QIF576" s="18" t="s">
        <v>53</v>
      </c>
      <c r="QIG576" s="18" t="s">
        <v>53</v>
      </c>
      <c r="QIH576" s="18" t="s">
        <v>53</v>
      </c>
      <c r="QII576" s="18" t="s">
        <v>53</v>
      </c>
      <c r="QIJ576" s="18" t="s">
        <v>53</v>
      </c>
      <c r="QIK576" s="18" t="s">
        <v>53</v>
      </c>
      <c r="QIL576" s="18" t="s">
        <v>53</v>
      </c>
      <c r="QIM576" s="18" t="s">
        <v>53</v>
      </c>
      <c r="QIN576" s="18" t="s">
        <v>53</v>
      </c>
      <c r="QIO576" s="18" t="s">
        <v>53</v>
      </c>
      <c r="QIP576" s="18" t="s">
        <v>53</v>
      </c>
      <c r="QIQ576" s="18" t="s">
        <v>53</v>
      </c>
      <c r="QIR576" s="18" t="s">
        <v>53</v>
      </c>
      <c r="QIS576" s="18" t="s">
        <v>53</v>
      </c>
      <c r="QIT576" s="18" t="s">
        <v>53</v>
      </c>
      <c r="QIU576" s="18" t="s">
        <v>53</v>
      </c>
      <c r="QIV576" s="18" t="s">
        <v>53</v>
      </c>
      <c r="QIW576" s="18" t="s">
        <v>53</v>
      </c>
      <c r="QIX576" s="18" t="s">
        <v>53</v>
      </c>
      <c r="QIY576" s="18" t="s">
        <v>53</v>
      </c>
      <c r="QIZ576" s="18" t="s">
        <v>53</v>
      </c>
      <c r="QJA576" s="18" t="s">
        <v>53</v>
      </c>
      <c r="QJB576" s="18" t="s">
        <v>53</v>
      </c>
      <c r="QJC576" s="18" t="s">
        <v>53</v>
      </c>
      <c r="QJD576" s="18" t="s">
        <v>53</v>
      </c>
      <c r="QJE576" s="18" t="s">
        <v>53</v>
      </c>
      <c r="QJF576" s="18" t="s">
        <v>53</v>
      </c>
      <c r="QJG576" s="18" t="s">
        <v>53</v>
      </c>
      <c r="QJH576" s="18" t="s">
        <v>53</v>
      </c>
      <c r="QJI576" s="18" t="s">
        <v>53</v>
      </c>
      <c r="QJJ576" s="18" t="s">
        <v>53</v>
      </c>
      <c r="QJK576" s="18" t="s">
        <v>53</v>
      </c>
      <c r="QJL576" s="18" t="s">
        <v>53</v>
      </c>
      <c r="QJM576" s="18" t="s">
        <v>53</v>
      </c>
      <c r="QJN576" s="18" t="s">
        <v>53</v>
      </c>
      <c r="QJO576" s="18" t="s">
        <v>53</v>
      </c>
      <c r="QJP576" s="18" t="s">
        <v>53</v>
      </c>
      <c r="QJQ576" s="18" t="s">
        <v>53</v>
      </c>
      <c r="QJR576" s="18" t="s">
        <v>53</v>
      </c>
      <c r="QJS576" s="18" t="s">
        <v>53</v>
      </c>
      <c r="QJT576" s="18" t="s">
        <v>53</v>
      </c>
      <c r="QJU576" s="18" t="s">
        <v>53</v>
      </c>
      <c r="QJV576" s="18" t="s">
        <v>53</v>
      </c>
      <c r="QJW576" s="18" t="s">
        <v>53</v>
      </c>
      <c r="QJX576" s="18" t="s">
        <v>53</v>
      </c>
      <c r="QJY576" s="18" t="s">
        <v>53</v>
      </c>
      <c r="QJZ576" s="18" t="s">
        <v>53</v>
      </c>
      <c r="QKA576" s="18" t="s">
        <v>53</v>
      </c>
      <c r="QKB576" s="18" t="s">
        <v>53</v>
      </c>
      <c r="QKC576" s="18" t="s">
        <v>53</v>
      </c>
      <c r="QKD576" s="18" t="s">
        <v>53</v>
      </c>
      <c r="QKE576" s="18" t="s">
        <v>53</v>
      </c>
      <c r="QKF576" s="18" t="s">
        <v>53</v>
      </c>
      <c r="QKG576" s="18" t="s">
        <v>53</v>
      </c>
      <c r="QKH576" s="18" t="s">
        <v>53</v>
      </c>
      <c r="QKI576" s="18" t="s">
        <v>53</v>
      </c>
      <c r="QKJ576" s="18" t="s">
        <v>53</v>
      </c>
      <c r="QKK576" s="18" t="s">
        <v>53</v>
      </c>
      <c r="QKL576" s="18" t="s">
        <v>53</v>
      </c>
      <c r="QKM576" s="18" t="s">
        <v>53</v>
      </c>
      <c r="QKN576" s="18" t="s">
        <v>53</v>
      </c>
      <c r="QKO576" s="18" t="s">
        <v>53</v>
      </c>
      <c r="QKP576" s="18" t="s">
        <v>53</v>
      </c>
      <c r="QKQ576" s="18" t="s">
        <v>53</v>
      </c>
      <c r="QKR576" s="18" t="s">
        <v>53</v>
      </c>
      <c r="QKS576" s="18" t="s">
        <v>53</v>
      </c>
      <c r="QKT576" s="18" t="s">
        <v>53</v>
      </c>
      <c r="QKU576" s="18" t="s">
        <v>53</v>
      </c>
      <c r="QKV576" s="18" t="s">
        <v>53</v>
      </c>
      <c r="QKW576" s="18" t="s">
        <v>53</v>
      </c>
      <c r="QKX576" s="18" t="s">
        <v>53</v>
      </c>
      <c r="QKY576" s="18" t="s">
        <v>53</v>
      </c>
      <c r="QKZ576" s="18" t="s">
        <v>53</v>
      </c>
      <c r="QLA576" s="18" t="s">
        <v>53</v>
      </c>
      <c r="QLB576" s="18" t="s">
        <v>53</v>
      </c>
      <c r="QLC576" s="18" t="s">
        <v>53</v>
      </c>
      <c r="QLD576" s="18" t="s">
        <v>53</v>
      </c>
      <c r="QLE576" s="18" t="s">
        <v>53</v>
      </c>
      <c r="QLF576" s="18" t="s">
        <v>53</v>
      </c>
      <c r="QLG576" s="18" t="s">
        <v>53</v>
      </c>
      <c r="QLH576" s="18" t="s">
        <v>53</v>
      </c>
      <c r="QLI576" s="18" t="s">
        <v>53</v>
      </c>
      <c r="QLJ576" s="18" t="s">
        <v>53</v>
      </c>
      <c r="QLK576" s="18" t="s">
        <v>53</v>
      </c>
      <c r="QLL576" s="18" t="s">
        <v>53</v>
      </c>
      <c r="QLM576" s="18" t="s">
        <v>53</v>
      </c>
      <c r="QLN576" s="18" t="s">
        <v>53</v>
      </c>
      <c r="QLO576" s="18" t="s">
        <v>53</v>
      </c>
      <c r="QLP576" s="18" t="s">
        <v>53</v>
      </c>
      <c r="QLQ576" s="18" t="s">
        <v>53</v>
      </c>
      <c r="QLR576" s="18" t="s">
        <v>53</v>
      </c>
      <c r="QLS576" s="18" t="s">
        <v>53</v>
      </c>
      <c r="QLT576" s="18" t="s">
        <v>53</v>
      </c>
      <c r="QLU576" s="18" t="s">
        <v>53</v>
      </c>
      <c r="QLV576" s="18" t="s">
        <v>53</v>
      </c>
      <c r="QLW576" s="18" t="s">
        <v>53</v>
      </c>
      <c r="QLX576" s="18" t="s">
        <v>53</v>
      </c>
      <c r="QLY576" s="18" t="s">
        <v>53</v>
      </c>
      <c r="QLZ576" s="18" t="s">
        <v>53</v>
      </c>
      <c r="QMA576" s="18" t="s">
        <v>53</v>
      </c>
      <c r="QMB576" s="18" t="s">
        <v>53</v>
      </c>
      <c r="QMC576" s="18" t="s">
        <v>53</v>
      </c>
      <c r="QMD576" s="18" t="s">
        <v>53</v>
      </c>
      <c r="QME576" s="18" t="s">
        <v>53</v>
      </c>
      <c r="QMF576" s="18" t="s">
        <v>53</v>
      </c>
      <c r="QMG576" s="18" t="s">
        <v>53</v>
      </c>
      <c r="QMH576" s="18" t="s">
        <v>53</v>
      </c>
      <c r="QMI576" s="18" t="s">
        <v>53</v>
      </c>
      <c r="QMJ576" s="18" t="s">
        <v>53</v>
      </c>
      <c r="QMK576" s="18" t="s">
        <v>53</v>
      </c>
      <c r="QML576" s="18" t="s">
        <v>53</v>
      </c>
      <c r="QMM576" s="18" t="s">
        <v>53</v>
      </c>
      <c r="QMN576" s="18" t="s">
        <v>53</v>
      </c>
      <c r="QMO576" s="18" t="s">
        <v>53</v>
      </c>
      <c r="QMP576" s="18" t="s">
        <v>53</v>
      </c>
      <c r="QMQ576" s="18" t="s">
        <v>53</v>
      </c>
      <c r="QMR576" s="18" t="s">
        <v>53</v>
      </c>
      <c r="QMS576" s="18" t="s">
        <v>53</v>
      </c>
      <c r="QMT576" s="18" t="s">
        <v>53</v>
      </c>
      <c r="QMU576" s="18" t="s">
        <v>53</v>
      </c>
      <c r="QMV576" s="18" t="s">
        <v>53</v>
      </c>
      <c r="QMW576" s="18" t="s">
        <v>53</v>
      </c>
      <c r="QMX576" s="18" t="s">
        <v>53</v>
      </c>
      <c r="QMY576" s="18" t="s">
        <v>53</v>
      </c>
      <c r="QMZ576" s="18" t="s">
        <v>53</v>
      </c>
      <c r="QNA576" s="18" t="s">
        <v>53</v>
      </c>
      <c r="QNB576" s="18" t="s">
        <v>53</v>
      </c>
      <c r="QNC576" s="18" t="s">
        <v>53</v>
      </c>
      <c r="QND576" s="18" t="s">
        <v>53</v>
      </c>
      <c r="QNE576" s="18" t="s">
        <v>53</v>
      </c>
      <c r="QNF576" s="18" t="s">
        <v>53</v>
      </c>
      <c r="QNG576" s="18" t="s">
        <v>53</v>
      </c>
      <c r="QNH576" s="18" t="s">
        <v>53</v>
      </c>
      <c r="QNI576" s="18" t="s">
        <v>53</v>
      </c>
      <c r="QNJ576" s="18" t="s">
        <v>53</v>
      </c>
      <c r="QNK576" s="18" t="s">
        <v>53</v>
      </c>
      <c r="QNL576" s="18" t="s">
        <v>53</v>
      </c>
      <c r="QNM576" s="18" t="s">
        <v>53</v>
      </c>
      <c r="QNN576" s="18" t="s">
        <v>53</v>
      </c>
      <c r="QNO576" s="18" t="s">
        <v>53</v>
      </c>
      <c r="QNP576" s="18" t="s">
        <v>53</v>
      </c>
      <c r="QNQ576" s="18" t="s">
        <v>53</v>
      </c>
      <c r="QNR576" s="18" t="s">
        <v>53</v>
      </c>
      <c r="QNS576" s="18" t="s">
        <v>53</v>
      </c>
      <c r="QNT576" s="18" t="s">
        <v>53</v>
      </c>
      <c r="QNU576" s="18" t="s">
        <v>53</v>
      </c>
      <c r="QNV576" s="18" t="s">
        <v>53</v>
      </c>
      <c r="QNW576" s="18" t="s">
        <v>53</v>
      </c>
      <c r="QNX576" s="18" t="s">
        <v>53</v>
      </c>
      <c r="QNY576" s="18" t="s">
        <v>53</v>
      </c>
      <c r="QNZ576" s="18" t="s">
        <v>53</v>
      </c>
      <c r="QOA576" s="18" t="s">
        <v>53</v>
      </c>
      <c r="QOB576" s="18" t="s">
        <v>53</v>
      </c>
      <c r="QOC576" s="18" t="s">
        <v>53</v>
      </c>
      <c r="QOD576" s="18" t="s">
        <v>53</v>
      </c>
      <c r="QOE576" s="18" t="s">
        <v>53</v>
      </c>
      <c r="QOF576" s="18" t="s">
        <v>53</v>
      </c>
      <c r="QOG576" s="18" t="s">
        <v>53</v>
      </c>
      <c r="QOH576" s="18" t="s">
        <v>53</v>
      </c>
      <c r="QOI576" s="18" t="s">
        <v>53</v>
      </c>
      <c r="QOJ576" s="18" t="s">
        <v>53</v>
      </c>
      <c r="QOK576" s="18" t="s">
        <v>53</v>
      </c>
      <c r="QOL576" s="18" t="s">
        <v>53</v>
      </c>
      <c r="QOM576" s="18" t="s">
        <v>53</v>
      </c>
      <c r="QON576" s="18" t="s">
        <v>53</v>
      </c>
      <c r="QOO576" s="18" t="s">
        <v>53</v>
      </c>
      <c r="QOP576" s="18" t="s">
        <v>53</v>
      </c>
      <c r="QOQ576" s="18" t="s">
        <v>53</v>
      </c>
      <c r="QOR576" s="18" t="s">
        <v>53</v>
      </c>
      <c r="QOS576" s="18" t="s">
        <v>53</v>
      </c>
      <c r="QOT576" s="18" t="s">
        <v>53</v>
      </c>
      <c r="QOU576" s="18" t="s">
        <v>53</v>
      </c>
      <c r="QOV576" s="18" t="s">
        <v>53</v>
      </c>
      <c r="QOW576" s="18" t="s">
        <v>53</v>
      </c>
      <c r="QOX576" s="18" t="s">
        <v>53</v>
      </c>
      <c r="QOY576" s="18" t="s">
        <v>53</v>
      </c>
      <c r="QOZ576" s="18" t="s">
        <v>53</v>
      </c>
      <c r="QPA576" s="18" t="s">
        <v>53</v>
      </c>
      <c r="QPB576" s="18" t="s">
        <v>53</v>
      </c>
      <c r="QPC576" s="18" t="s">
        <v>53</v>
      </c>
      <c r="QPD576" s="18" t="s">
        <v>53</v>
      </c>
      <c r="QPE576" s="18" t="s">
        <v>53</v>
      </c>
      <c r="QPF576" s="18" t="s">
        <v>53</v>
      </c>
      <c r="QPG576" s="18" t="s">
        <v>53</v>
      </c>
      <c r="QPH576" s="18" t="s">
        <v>53</v>
      </c>
      <c r="QPI576" s="18" t="s">
        <v>53</v>
      </c>
      <c r="QPJ576" s="18" t="s">
        <v>53</v>
      </c>
      <c r="QPK576" s="18" t="s">
        <v>53</v>
      </c>
      <c r="QPL576" s="18" t="s">
        <v>53</v>
      </c>
      <c r="QPM576" s="18" t="s">
        <v>53</v>
      </c>
      <c r="QPN576" s="18" t="s">
        <v>53</v>
      </c>
      <c r="QPO576" s="18" t="s">
        <v>53</v>
      </c>
      <c r="QPP576" s="18" t="s">
        <v>53</v>
      </c>
      <c r="QPQ576" s="18" t="s">
        <v>53</v>
      </c>
      <c r="QPR576" s="18" t="s">
        <v>53</v>
      </c>
      <c r="QPS576" s="18" t="s">
        <v>53</v>
      </c>
      <c r="QPT576" s="18" t="s">
        <v>53</v>
      </c>
      <c r="QPU576" s="18" t="s">
        <v>53</v>
      </c>
      <c r="QPV576" s="18" t="s">
        <v>53</v>
      </c>
      <c r="QPW576" s="18" t="s">
        <v>53</v>
      </c>
      <c r="QPX576" s="18" t="s">
        <v>53</v>
      </c>
      <c r="QPY576" s="18" t="s">
        <v>53</v>
      </c>
      <c r="QPZ576" s="18" t="s">
        <v>53</v>
      </c>
      <c r="QQA576" s="18" t="s">
        <v>53</v>
      </c>
      <c r="QQB576" s="18" t="s">
        <v>53</v>
      </c>
      <c r="QQC576" s="18" t="s">
        <v>53</v>
      </c>
      <c r="QQD576" s="18" t="s">
        <v>53</v>
      </c>
      <c r="QQE576" s="18" t="s">
        <v>53</v>
      </c>
      <c r="QQF576" s="18" t="s">
        <v>53</v>
      </c>
      <c r="QQG576" s="18" t="s">
        <v>53</v>
      </c>
      <c r="QQH576" s="18" t="s">
        <v>53</v>
      </c>
      <c r="QQI576" s="18" t="s">
        <v>53</v>
      </c>
      <c r="QQJ576" s="18" t="s">
        <v>53</v>
      </c>
      <c r="QQK576" s="18" t="s">
        <v>53</v>
      </c>
      <c r="QQL576" s="18" t="s">
        <v>53</v>
      </c>
      <c r="QQM576" s="18" t="s">
        <v>53</v>
      </c>
      <c r="QQN576" s="18" t="s">
        <v>53</v>
      </c>
      <c r="QQO576" s="18" t="s">
        <v>53</v>
      </c>
      <c r="QQP576" s="18" t="s">
        <v>53</v>
      </c>
      <c r="QQQ576" s="18" t="s">
        <v>53</v>
      </c>
      <c r="QQR576" s="18" t="s">
        <v>53</v>
      </c>
      <c r="QQS576" s="18" t="s">
        <v>53</v>
      </c>
      <c r="QQT576" s="18" t="s">
        <v>53</v>
      </c>
      <c r="QQU576" s="18" t="s">
        <v>53</v>
      </c>
      <c r="QQV576" s="18" t="s">
        <v>53</v>
      </c>
      <c r="QQW576" s="18" t="s">
        <v>53</v>
      </c>
      <c r="QQX576" s="18" t="s">
        <v>53</v>
      </c>
      <c r="QQY576" s="18" t="s">
        <v>53</v>
      </c>
      <c r="QQZ576" s="18" t="s">
        <v>53</v>
      </c>
      <c r="QRA576" s="18" t="s">
        <v>53</v>
      </c>
      <c r="QRB576" s="18" t="s">
        <v>53</v>
      </c>
      <c r="QRC576" s="18" t="s">
        <v>53</v>
      </c>
      <c r="QRD576" s="18" t="s">
        <v>53</v>
      </c>
      <c r="QRE576" s="18" t="s">
        <v>53</v>
      </c>
      <c r="QRF576" s="18" t="s">
        <v>53</v>
      </c>
      <c r="QRG576" s="18" t="s">
        <v>53</v>
      </c>
      <c r="QRH576" s="18" t="s">
        <v>53</v>
      </c>
      <c r="QRI576" s="18" t="s">
        <v>53</v>
      </c>
      <c r="QRJ576" s="18" t="s">
        <v>53</v>
      </c>
      <c r="QRK576" s="18" t="s">
        <v>53</v>
      </c>
      <c r="QRL576" s="18" t="s">
        <v>53</v>
      </c>
      <c r="QRM576" s="18" t="s">
        <v>53</v>
      </c>
      <c r="QRN576" s="18" t="s">
        <v>53</v>
      </c>
      <c r="QRO576" s="18" t="s">
        <v>53</v>
      </c>
      <c r="QRP576" s="18" t="s">
        <v>53</v>
      </c>
      <c r="QRQ576" s="18" t="s">
        <v>53</v>
      </c>
      <c r="QRR576" s="18" t="s">
        <v>53</v>
      </c>
      <c r="QRS576" s="18" t="s">
        <v>53</v>
      </c>
      <c r="QRT576" s="18" t="s">
        <v>53</v>
      </c>
      <c r="QRU576" s="18" t="s">
        <v>53</v>
      </c>
      <c r="QRV576" s="18" t="s">
        <v>53</v>
      </c>
      <c r="QRW576" s="18" t="s">
        <v>53</v>
      </c>
      <c r="QRX576" s="18" t="s">
        <v>53</v>
      </c>
      <c r="QRY576" s="18" t="s">
        <v>53</v>
      </c>
      <c r="QRZ576" s="18" t="s">
        <v>53</v>
      </c>
      <c r="QSA576" s="18" t="s">
        <v>53</v>
      </c>
      <c r="QSB576" s="18" t="s">
        <v>53</v>
      </c>
      <c r="QSC576" s="18" t="s">
        <v>53</v>
      </c>
      <c r="QSD576" s="18" t="s">
        <v>53</v>
      </c>
      <c r="QSE576" s="18" t="s">
        <v>53</v>
      </c>
      <c r="QSF576" s="18" t="s">
        <v>53</v>
      </c>
      <c r="QSG576" s="18" t="s">
        <v>53</v>
      </c>
      <c r="QSH576" s="18" t="s">
        <v>53</v>
      </c>
      <c r="QSI576" s="18" t="s">
        <v>53</v>
      </c>
      <c r="QSJ576" s="18" t="s">
        <v>53</v>
      </c>
      <c r="QSK576" s="18" t="s">
        <v>53</v>
      </c>
      <c r="QSL576" s="18" t="s">
        <v>53</v>
      </c>
      <c r="QSM576" s="18" t="s">
        <v>53</v>
      </c>
      <c r="QSN576" s="18" t="s">
        <v>53</v>
      </c>
      <c r="QSO576" s="18" t="s">
        <v>53</v>
      </c>
      <c r="QSP576" s="18" t="s">
        <v>53</v>
      </c>
      <c r="QSQ576" s="18" t="s">
        <v>53</v>
      </c>
      <c r="QSR576" s="18" t="s">
        <v>53</v>
      </c>
      <c r="QSS576" s="18" t="s">
        <v>53</v>
      </c>
      <c r="QST576" s="18" t="s">
        <v>53</v>
      </c>
      <c r="QSU576" s="18" t="s">
        <v>53</v>
      </c>
      <c r="QSV576" s="18" t="s">
        <v>53</v>
      </c>
      <c r="QSW576" s="18" t="s">
        <v>53</v>
      </c>
      <c r="QSX576" s="18" t="s">
        <v>53</v>
      </c>
      <c r="QSY576" s="18" t="s">
        <v>53</v>
      </c>
      <c r="QSZ576" s="18" t="s">
        <v>53</v>
      </c>
      <c r="QTA576" s="18" t="s">
        <v>53</v>
      </c>
      <c r="QTB576" s="18" t="s">
        <v>53</v>
      </c>
      <c r="QTC576" s="18" t="s">
        <v>53</v>
      </c>
      <c r="QTD576" s="18" t="s">
        <v>53</v>
      </c>
      <c r="QTE576" s="18" t="s">
        <v>53</v>
      </c>
      <c r="QTF576" s="18" t="s">
        <v>53</v>
      </c>
      <c r="QTG576" s="18" t="s">
        <v>53</v>
      </c>
      <c r="QTH576" s="18" t="s">
        <v>53</v>
      </c>
      <c r="QTI576" s="18" t="s">
        <v>53</v>
      </c>
      <c r="QTJ576" s="18" t="s">
        <v>53</v>
      </c>
      <c r="QTK576" s="18" t="s">
        <v>53</v>
      </c>
      <c r="QTL576" s="18" t="s">
        <v>53</v>
      </c>
      <c r="QTM576" s="18" t="s">
        <v>53</v>
      </c>
      <c r="QTN576" s="18" t="s">
        <v>53</v>
      </c>
      <c r="QTO576" s="18" t="s">
        <v>53</v>
      </c>
      <c r="QTP576" s="18" t="s">
        <v>53</v>
      </c>
      <c r="QTQ576" s="18" t="s">
        <v>53</v>
      </c>
      <c r="QTR576" s="18" t="s">
        <v>53</v>
      </c>
      <c r="QTS576" s="18" t="s">
        <v>53</v>
      </c>
      <c r="QTT576" s="18" t="s">
        <v>53</v>
      </c>
      <c r="QTU576" s="18" t="s">
        <v>53</v>
      </c>
      <c r="QTV576" s="18" t="s">
        <v>53</v>
      </c>
      <c r="QTW576" s="18" t="s">
        <v>53</v>
      </c>
      <c r="QTX576" s="18" t="s">
        <v>53</v>
      </c>
      <c r="QTY576" s="18" t="s">
        <v>53</v>
      </c>
      <c r="QTZ576" s="18" t="s">
        <v>53</v>
      </c>
      <c r="QUA576" s="18" t="s">
        <v>53</v>
      </c>
      <c r="QUB576" s="18" t="s">
        <v>53</v>
      </c>
      <c r="QUC576" s="18" t="s">
        <v>53</v>
      </c>
      <c r="QUD576" s="18" t="s">
        <v>53</v>
      </c>
      <c r="QUE576" s="18" t="s">
        <v>53</v>
      </c>
      <c r="QUF576" s="18" t="s">
        <v>53</v>
      </c>
      <c r="QUG576" s="18" t="s">
        <v>53</v>
      </c>
      <c r="QUH576" s="18" t="s">
        <v>53</v>
      </c>
      <c r="QUI576" s="18" t="s">
        <v>53</v>
      </c>
      <c r="QUJ576" s="18" t="s">
        <v>53</v>
      </c>
      <c r="QUK576" s="18" t="s">
        <v>53</v>
      </c>
      <c r="QUL576" s="18" t="s">
        <v>53</v>
      </c>
      <c r="QUM576" s="18" t="s">
        <v>53</v>
      </c>
      <c r="QUN576" s="18" t="s">
        <v>53</v>
      </c>
      <c r="QUO576" s="18" t="s">
        <v>53</v>
      </c>
      <c r="QUP576" s="18" t="s">
        <v>53</v>
      </c>
      <c r="QUQ576" s="18" t="s">
        <v>53</v>
      </c>
      <c r="QUR576" s="18" t="s">
        <v>53</v>
      </c>
      <c r="QUS576" s="18" t="s">
        <v>53</v>
      </c>
      <c r="QUT576" s="18" t="s">
        <v>53</v>
      </c>
      <c r="QUU576" s="18" t="s">
        <v>53</v>
      </c>
      <c r="QUV576" s="18" t="s">
        <v>53</v>
      </c>
      <c r="QUW576" s="18" t="s">
        <v>53</v>
      </c>
      <c r="QUX576" s="18" t="s">
        <v>53</v>
      </c>
      <c r="QUY576" s="18" t="s">
        <v>53</v>
      </c>
      <c r="QUZ576" s="18" t="s">
        <v>53</v>
      </c>
      <c r="QVA576" s="18" t="s">
        <v>53</v>
      </c>
      <c r="QVB576" s="18" t="s">
        <v>53</v>
      </c>
      <c r="QVC576" s="18" t="s">
        <v>53</v>
      </c>
      <c r="QVD576" s="18" t="s">
        <v>53</v>
      </c>
      <c r="QVE576" s="18" t="s">
        <v>53</v>
      </c>
      <c r="QVF576" s="18" t="s">
        <v>53</v>
      </c>
      <c r="QVG576" s="18" t="s">
        <v>53</v>
      </c>
      <c r="QVH576" s="18" t="s">
        <v>53</v>
      </c>
      <c r="QVI576" s="18" t="s">
        <v>53</v>
      </c>
      <c r="QVJ576" s="18" t="s">
        <v>53</v>
      </c>
      <c r="QVK576" s="18" t="s">
        <v>53</v>
      </c>
      <c r="QVL576" s="18" t="s">
        <v>53</v>
      </c>
      <c r="QVM576" s="18" t="s">
        <v>53</v>
      </c>
      <c r="QVN576" s="18" t="s">
        <v>53</v>
      </c>
      <c r="QVO576" s="18" t="s">
        <v>53</v>
      </c>
      <c r="QVP576" s="18" t="s">
        <v>53</v>
      </c>
      <c r="QVQ576" s="18" t="s">
        <v>53</v>
      </c>
      <c r="QVR576" s="18" t="s">
        <v>53</v>
      </c>
      <c r="QVS576" s="18" t="s">
        <v>53</v>
      </c>
      <c r="QVT576" s="18" t="s">
        <v>53</v>
      </c>
      <c r="QVU576" s="18" t="s">
        <v>53</v>
      </c>
      <c r="QVV576" s="18" t="s">
        <v>53</v>
      </c>
      <c r="QVW576" s="18" t="s">
        <v>53</v>
      </c>
      <c r="QVX576" s="18" t="s">
        <v>53</v>
      </c>
      <c r="QVY576" s="18" t="s">
        <v>53</v>
      </c>
      <c r="QVZ576" s="18" t="s">
        <v>53</v>
      </c>
      <c r="QWA576" s="18" t="s">
        <v>53</v>
      </c>
      <c r="QWB576" s="18" t="s">
        <v>53</v>
      </c>
      <c r="QWC576" s="18" t="s">
        <v>53</v>
      </c>
      <c r="QWD576" s="18" t="s">
        <v>53</v>
      </c>
      <c r="QWE576" s="18" t="s">
        <v>53</v>
      </c>
      <c r="QWF576" s="18" t="s">
        <v>53</v>
      </c>
      <c r="QWG576" s="18" t="s">
        <v>53</v>
      </c>
      <c r="QWH576" s="18" t="s">
        <v>53</v>
      </c>
      <c r="QWI576" s="18" t="s">
        <v>53</v>
      </c>
      <c r="QWJ576" s="18" t="s">
        <v>53</v>
      </c>
      <c r="QWK576" s="18" t="s">
        <v>53</v>
      </c>
      <c r="QWL576" s="18" t="s">
        <v>53</v>
      </c>
      <c r="QWM576" s="18" t="s">
        <v>53</v>
      </c>
      <c r="QWN576" s="18" t="s">
        <v>53</v>
      </c>
      <c r="QWO576" s="18" t="s">
        <v>53</v>
      </c>
      <c r="QWP576" s="18" t="s">
        <v>53</v>
      </c>
      <c r="QWQ576" s="18" t="s">
        <v>53</v>
      </c>
      <c r="QWR576" s="18" t="s">
        <v>53</v>
      </c>
      <c r="QWS576" s="18" t="s">
        <v>53</v>
      </c>
      <c r="QWT576" s="18" t="s">
        <v>53</v>
      </c>
      <c r="QWU576" s="18" t="s">
        <v>53</v>
      </c>
      <c r="QWV576" s="18" t="s">
        <v>53</v>
      </c>
      <c r="QWW576" s="18" t="s">
        <v>53</v>
      </c>
      <c r="QWX576" s="18" t="s">
        <v>53</v>
      </c>
      <c r="QWY576" s="18" t="s">
        <v>53</v>
      </c>
      <c r="QWZ576" s="18" t="s">
        <v>53</v>
      </c>
      <c r="QXA576" s="18" t="s">
        <v>53</v>
      </c>
      <c r="QXB576" s="18" t="s">
        <v>53</v>
      </c>
      <c r="QXC576" s="18" t="s">
        <v>53</v>
      </c>
      <c r="QXD576" s="18" t="s">
        <v>53</v>
      </c>
      <c r="QXE576" s="18" t="s">
        <v>53</v>
      </c>
      <c r="QXF576" s="18" t="s">
        <v>53</v>
      </c>
      <c r="QXG576" s="18" t="s">
        <v>53</v>
      </c>
      <c r="QXH576" s="18" t="s">
        <v>53</v>
      </c>
      <c r="QXI576" s="18" t="s">
        <v>53</v>
      </c>
      <c r="QXJ576" s="18" t="s">
        <v>53</v>
      </c>
      <c r="QXK576" s="18" t="s">
        <v>53</v>
      </c>
      <c r="QXL576" s="18" t="s">
        <v>53</v>
      </c>
      <c r="QXM576" s="18" t="s">
        <v>53</v>
      </c>
      <c r="QXN576" s="18" t="s">
        <v>53</v>
      </c>
      <c r="QXO576" s="18" t="s">
        <v>53</v>
      </c>
      <c r="QXP576" s="18" t="s">
        <v>53</v>
      </c>
      <c r="QXQ576" s="18" t="s">
        <v>53</v>
      </c>
      <c r="QXR576" s="18" t="s">
        <v>53</v>
      </c>
      <c r="QXS576" s="18" t="s">
        <v>53</v>
      </c>
      <c r="QXT576" s="18" t="s">
        <v>53</v>
      </c>
      <c r="QXU576" s="18" t="s">
        <v>53</v>
      </c>
      <c r="QXV576" s="18" t="s">
        <v>53</v>
      </c>
      <c r="QXW576" s="18" t="s">
        <v>53</v>
      </c>
      <c r="QXX576" s="18" t="s">
        <v>53</v>
      </c>
      <c r="QXY576" s="18" t="s">
        <v>53</v>
      </c>
      <c r="QXZ576" s="18" t="s">
        <v>53</v>
      </c>
      <c r="QYA576" s="18" t="s">
        <v>53</v>
      </c>
      <c r="QYB576" s="18" t="s">
        <v>53</v>
      </c>
      <c r="QYC576" s="18" t="s">
        <v>53</v>
      </c>
      <c r="QYD576" s="18" t="s">
        <v>53</v>
      </c>
      <c r="QYE576" s="18" t="s">
        <v>53</v>
      </c>
      <c r="QYF576" s="18" t="s">
        <v>53</v>
      </c>
      <c r="QYG576" s="18" t="s">
        <v>53</v>
      </c>
      <c r="QYH576" s="18" t="s">
        <v>53</v>
      </c>
      <c r="QYI576" s="18" t="s">
        <v>53</v>
      </c>
      <c r="QYJ576" s="18" t="s">
        <v>53</v>
      </c>
      <c r="QYK576" s="18" t="s">
        <v>53</v>
      </c>
      <c r="QYL576" s="18" t="s">
        <v>53</v>
      </c>
      <c r="QYM576" s="18" t="s">
        <v>53</v>
      </c>
      <c r="QYN576" s="18" t="s">
        <v>53</v>
      </c>
      <c r="QYO576" s="18" t="s">
        <v>53</v>
      </c>
      <c r="QYP576" s="18" t="s">
        <v>53</v>
      </c>
      <c r="QYQ576" s="18" t="s">
        <v>53</v>
      </c>
      <c r="QYR576" s="18" t="s">
        <v>53</v>
      </c>
      <c r="QYS576" s="18" t="s">
        <v>53</v>
      </c>
      <c r="QYT576" s="18" t="s">
        <v>53</v>
      </c>
      <c r="QYU576" s="18" t="s">
        <v>53</v>
      </c>
      <c r="QYV576" s="18" t="s">
        <v>53</v>
      </c>
      <c r="QYW576" s="18" t="s">
        <v>53</v>
      </c>
      <c r="QYX576" s="18" t="s">
        <v>53</v>
      </c>
      <c r="QYY576" s="18" t="s">
        <v>53</v>
      </c>
      <c r="QYZ576" s="18" t="s">
        <v>53</v>
      </c>
      <c r="QZA576" s="18" t="s">
        <v>53</v>
      </c>
      <c r="QZB576" s="18" t="s">
        <v>53</v>
      </c>
      <c r="QZC576" s="18" t="s">
        <v>53</v>
      </c>
      <c r="QZD576" s="18" t="s">
        <v>53</v>
      </c>
      <c r="QZE576" s="18" t="s">
        <v>53</v>
      </c>
      <c r="QZF576" s="18" t="s">
        <v>53</v>
      </c>
      <c r="QZG576" s="18" t="s">
        <v>53</v>
      </c>
      <c r="QZH576" s="18" t="s">
        <v>53</v>
      </c>
      <c r="QZI576" s="18" t="s">
        <v>53</v>
      </c>
      <c r="QZJ576" s="18" t="s">
        <v>53</v>
      </c>
      <c r="QZK576" s="18" t="s">
        <v>53</v>
      </c>
      <c r="QZL576" s="18" t="s">
        <v>53</v>
      </c>
      <c r="QZM576" s="18" t="s">
        <v>53</v>
      </c>
      <c r="QZN576" s="18" t="s">
        <v>53</v>
      </c>
      <c r="QZO576" s="18" t="s">
        <v>53</v>
      </c>
      <c r="QZP576" s="18" t="s">
        <v>53</v>
      </c>
      <c r="QZQ576" s="18" t="s">
        <v>53</v>
      </c>
      <c r="QZR576" s="18" t="s">
        <v>53</v>
      </c>
      <c r="QZS576" s="18" t="s">
        <v>53</v>
      </c>
      <c r="QZT576" s="18" t="s">
        <v>53</v>
      </c>
      <c r="QZU576" s="18" t="s">
        <v>53</v>
      </c>
      <c r="QZV576" s="18" t="s">
        <v>53</v>
      </c>
      <c r="QZW576" s="18" t="s">
        <v>53</v>
      </c>
      <c r="QZX576" s="18" t="s">
        <v>53</v>
      </c>
      <c r="QZY576" s="18" t="s">
        <v>53</v>
      </c>
      <c r="QZZ576" s="18" t="s">
        <v>53</v>
      </c>
      <c r="RAA576" s="18" t="s">
        <v>53</v>
      </c>
      <c r="RAB576" s="18" t="s">
        <v>53</v>
      </c>
      <c r="RAC576" s="18" t="s">
        <v>53</v>
      </c>
      <c r="RAD576" s="18" t="s">
        <v>53</v>
      </c>
      <c r="RAE576" s="18" t="s">
        <v>53</v>
      </c>
      <c r="RAF576" s="18" t="s">
        <v>53</v>
      </c>
      <c r="RAG576" s="18" t="s">
        <v>53</v>
      </c>
      <c r="RAH576" s="18" t="s">
        <v>53</v>
      </c>
      <c r="RAI576" s="18" t="s">
        <v>53</v>
      </c>
      <c r="RAJ576" s="18" t="s">
        <v>53</v>
      </c>
      <c r="RAK576" s="18" t="s">
        <v>53</v>
      </c>
      <c r="RAL576" s="18" t="s">
        <v>53</v>
      </c>
      <c r="RAM576" s="18" t="s">
        <v>53</v>
      </c>
      <c r="RAN576" s="18" t="s">
        <v>53</v>
      </c>
      <c r="RAO576" s="18" t="s">
        <v>53</v>
      </c>
      <c r="RAP576" s="18" t="s">
        <v>53</v>
      </c>
      <c r="RAQ576" s="18" t="s">
        <v>53</v>
      </c>
      <c r="RAR576" s="18" t="s">
        <v>53</v>
      </c>
      <c r="RAS576" s="18" t="s">
        <v>53</v>
      </c>
      <c r="RAT576" s="18" t="s">
        <v>53</v>
      </c>
      <c r="RAU576" s="18" t="s">
        <v>53</v>
      </c>
      <c r="RAV576" s="18" t="s">
        <v>53</v>
      </c>
      <c r="RAW576" s="18" t="s">
        <v>53</v>
      </c>
      <c r="RAX576" s="18" t="s">
        <v>53</v>
      </c>
      <c r="RAY576" s="18" t="s">
        <v>53</v>
      </c>
      <c r="RAZ576" s="18" t="s">
        <v>53</v>
      </c>
      <c r="RBA576" s="18" t="s">
        <v>53</v>
      </c>
      <c r="RBB576" s="18" t="s">
        <v>53</v>
      </c>
      <c r="RBC576" s="18" t="s">
        <v>53</v>
      </c>
      <c r="RBD576" s="18" t="s">
        <v>53</v>
      </c>
      <c r="RBE576" s="18" t="s">
        <v>53</v>
      </c>
      <c r="RBF576" s="18" t="s">
        <v>53</v>
      </c>
      <c r="RBG576" s="18" t="s">
        <v>53</v>
      </c>
      <c r="RBH576" s="18" t="s">
        <v>53</v>
      </c>
      <c r="RBI576" s="18" t="s">
        <v>53</v>
      </c>
      <c r="RBJ576" s="18" t="s">
        <v>53</v>
      </c>
      <c r="RBK576" s="18" t="s">
        <v>53</v>
      </c>
      <c r="RBL576" s="18" t="s">
        <v>53</v>
      </c>
      <c r="RBM576" s="18" t="s">
        <v>53</v>
      </c>
      <c r="RBN576" s="18" t="s">
        <v>53</v>
      </c>
      <c r="RBO576" s="18" t="s">
        <v>53</v>
      </c>
      <c r="RBP576" s="18" t="s">
        <v>53</v>
      </c>
      <c r="RBQ576" s="18" t="s">
        <v>53</v>
      </c>
      <c r="RBR576" s="18" t="s">
        <v>53</v>
      </c>
      <c r="RBS576" s="18" t="s">
        <v>53</v>
      </c>
      <c r="RBT576" s="18" t="s">
        <v>53</v>
      </c>
      <c r="RBU576" s="18" t="s">
        <v>53</v>
      </c>
      <c r="RBV576" s="18" t="s">
        <v>53</v>
      </c>
      <c r="RBW576" s="18" t="s">
        <v>53</v>
      </c>
      <c r="RBX576" s="18" t="s">
        <v>53</v>
      </c>
      <c r="RBY576" s="18" t="s">
        <v>53</v>
      </c>
      <c r="RBZ576" s="18" t="s">
        <v>53</v>
      </c>
      <c r="RCA576" s="18" t="s">
        <v>53</v>
      </c>
      <c r="RCB576" s="18" t="s">
        <v>53</v>
      </c>
      <c r="RCC576" s="18" t="s">
        <v>53</v>
      </c>
      <c r="RCD576" s="18" t="s">
        <v>53</v>
      </c>
      <c r="RCE576" s="18" t="s">
        <v>53</v>
      </c>
      <c r="RCF576" s="18" t="s">
        <v>53</v>
      </c>
      <c r="RCG576" s="18" t="s">
        <v>53</v>
      </c>
      <c r="RCH576" s="18" t="s">
        <v>53</v>
      </c>
      <c r="RCI576" s="18" t="s">
        <v>53</v>
      </c>
      <c r="RCJ576" s="18" t="s">
        <v>53</v>
      </c>
      <c r="RCK576" s="18" t="s">
        <v>53</v>
      </c>
      <c r="RCL576" s="18" t="s">
        <v>53</v>
      </c>
      <c r="RCM576" s="18" t="s">
        <v>53</v>
      </c>
      <c r="RCN576" s="18" t="s">
        <v>53</v>
      </c>
      <c r="RCO576" s="18" t="s">
        <v>53</v>
      </c>
      <c r="RCP576" s="18" t="s">
        <v>53</v>
      </c>
      <c r="RCQ576" s="18" t="s">
        <v>53</v>
      </c>
      <c r="RCR576" s="18" t="s">
        <v>53</v>
      </c>
      <c r="RCS576" s="18" t="s">
        <v>53</v>
      </c>
      <c r="RCT576" s="18" t="s">
        <v>53</v>
      </c>
      <c r="RCU576" s="18" t="s">
        <v>53</v>
      </c>
      <c r="RCV576" s="18" t="s">
        <v>53</v>
      </c>
      <c r="RCW576" s="18" t="s">
        <v>53</v>
      </c>
      <c r="RCX576" s="18" t="s">
        <v>53</v>
      </c>
      <c r="RCY576" s="18" t="s">
        <v>53</v>
      </c>
      <c r="RCZ576" s="18" t="s">
        <v>53</v>
      </c>
      <c r="RDA576" s="18" t="s">
        <v>53</v>
      </c>
      <c r="RDB576" s="18" t="s">
        <v>53</v>
      </c>
      <c r="RDC576" s="18" t="s">
        <v>53</v>
      </c>
      <c r="RDD576" s="18" t="s">
        <v>53</v>
      </c>
      <c r="RDE576" s="18" t="s">
        <v>53</v>
      </c>
      <c r="RDF576" s="18" t="s">
        <v>53</v>
      </c>
      <c r="RDG576" s="18" t="s">
        <v>53</v>
      </c>
      <c r="RDH576" s="18" t="s">
        <v>53</v>
      </c>
      <c r="RDI576" s="18" t="s">
        <v>53</v>
      </c>
      <c r="RDJ576" s="18" t="s">
        <v>53</v>
      </c>
      <c r="RDK576" s="18" t="s">
        <v>53</v>
      </c>
      <c r="RDL576" s="18" t="s">
        <v>53</v>
      </c>
      <c r="RDM576" s="18" t="s">
        <v>53</v>
      </c>
      <c r="RDN576" s="18" t="s">
        <v>53</v>
      </c>
      <c r="RDO576" s="18" t="s">
        <v>53</v>
      </c>
      <c r="RDP576" s="18" t="s">
        <v>53</v>
      </c>
      <c r="RDQ576" s="18" t="s">
        <v>53</v>
      </c>
      <c r="RDR576" s="18" t="s">
        <v>53</v>
      </c>
      <c r="RDS576" s="18" t="s">
        <v>53</v>
      </c>
      <c r="RDT576" s="18" t="s">
        <v>53</v>
      </c>
      <c r="RDU576" s="18" t="s">
        <v>53</v>
      </c>
      <c r="RDV576" s="18" t="s">
        <v>53</v>
      </c>
      <c r="RDW576" s="18" t="s">
        <v>53</v>
      </c>
      <c r="RDX576" s="18" t="s">
        <v>53</v>
      </c>
      <c r="RDY576" s="18" t="s">
        <v>53</v>
      </c>
      <c r="RDZ576" s="18" t="s">
        <v>53</v>
      </c>
      <c r="REA576" s="18" t="s">
        <v>53</v>
      </c>
      <c r="REB576" s="18" t="s">
        <v>53</v>
      </c>
      <c r="REC576" s="18" t="s">
        <v>53</v>
      </c>
      <c r="RED576" s="18" t="s">
        <v>53</v>
      </c>
      <c r="REE576" s="18" t="s">
        <v>53</v>
      </c>
      <c r="REF576" s="18" t="s">
        <v>53</v>
      </c>
      <c r="REG576" s="18" t="s">
        <v>53</v>
      </c>
      <c r="REH576" s="18" t="s">
        <v>53</v>
      </c>
      <c r="REI576" s="18" t="s">
        <v>53</v>
      </c>
      <c r="REJ576" s="18" t="s">
        <v>53</v>
      </c>
      <c r="REK576" s="18" t="s">
        <v>53</v>
      </c>
      <c r="REL576" s="18" t="s">
        <v>53</v>
      </c>
      <c r="REM576" s="18" t="s">
        <v>53</v>
      </c>
      <c r="REN576" s="18" t="s">
        <v>53</v>
      </c>
      <c r="REO576" s="18" t="s">
        <v>53</v>
      </c>
      <c r="REP576" s="18" t="s">
        <v>53</v>
      </c>
      <c r="REQ576" s="18" t="s">
        <v>53</v>
      </c>
      <c r="RER576" s="18" t="s">
        <v>53</v>
      </c>
      <c r="RES576" s="18" t="s">
        <v>53</v>
      </c>
      <c r="RET576" s="18" t="s">
        <v>53</v>
      </c>
      <c r="REU576" s="18" t="s">
        <v>53</v>
      </c>
      <c r="REV576" s="18" t="s">
        <v>53</v>
      </c>
      <c r="REW576" s="18" t="s">
        <v>53</v>
      </c>
      <c r="REX576" s="18" t="s">
        <v>53</v>
      </c>
      <c r="REY576" s="18" t="s">
        <v>53</v>
      </c>
      <c r="REZ576" s="18" t="s">
        <v>53</v>
      </c>
      <c r="RFA576" s="18" t="s">
        <v>53</v>
      </c>
      <c r="RFB576" s="18" t="s">
        <v>53</v>
      </c>
      <c r="RFC576" s="18" t="s">
        <v>53</v>
      </c>
      <c r="RFD576" s="18" t="s">
        <v>53</v>
      </c>
      <c r="RFE576" s="18" t="s">
        <v>53</v>
      </c>
      <c r="RFF576" s="18" t="s">
        <v>53</v>
      </c>
      <c r="RFG576" s="18" t="s">
        <v>53</v>
      </c>
      <c r="RFH576" s="18" t="s">
        <v>53</v>
      </c>
      <c r="RFI576" s="18" t="s">
        <v>53</v>
      </c>
      <c r="RFJ576" s="18" t="s">
        <v>53</v>
      </c>
      <c r="RFK576" s="18" t="s">
        <v>53</v>
      </c>
      <c r="RFL576" s="18" t="s">
        <v>53</v>
      </c>
      <c r="RFM576" s="18" t="s">
        <v>53</v>
      </c>
      <c r="RFN576" s="18" t="s">
        <v>53</v>
      </c>
      <c r="RFO576" s="18" t="s">
        <v>53</v>
      </c>
      <c r="RFP576" s="18" t="s">
        <v>53</v>
      </c>
      <c r="RFQ576" s="18" t="s">
        <v>53</v>
      </c>
      <c r="RFR576" s="18" t="s">
        <v>53</v>
      </c>
      <c r="RFS576" s="18" t="s">
        <v>53</v>
      </c>
      <c r="RFT576" s="18" t="s">
        <v>53</v>
      </c>
      <c r="RFU576" s="18" t="s">
        <v>53</v>
      </c>
      <c r="RFV576" s="18" t="s">
        <v>53</v>
      </c>
      <c r="RFW576" s="18" t="s">
        <v>53</v>
      </c>
      <c r="RFX576" s="18" t="s">
        <v>53</v>
      </c>
      <c r="RFY576" s="18" t="s">
        <v>53</v>
      </c>
      <c r="RFZ576" s="18" t="s">
        <v>53</v>
      </c>
      <c r="RGA576" s="18" t="s">
        <v>53</v>
      </c>
      <c r="RGB576" s="18" t="s">
        <v>53</v>
      </c>
      <c r="RGC576" s="18" t="s">
        <v>53</v>
      </c>
      <c r="RGD576" s="18" t="s">
        <v>53</v>
      </c>
      <c r="RGE576" s="18" t="s">
        <v>53</v>
      </c>
      <c r="RGF576" s="18" t="s">
        <v>53</v>
      </c>
      <c r="RGG576" s="18" t="s">
        <v>53</v>
      </c>
      <c r="RGH576" s="18" t="s">
        <v>53</v>
      </c>
      <c r="RGI576" s="18" t="s">
        <v>53</v>
      </c>
      <c r="RGJ576" s="18" t="s">
        <v>53</v>
      </c>
      <c r="RGK576" s="18" t="s">
        <v>53</v>
      </c>
      <c r="RGL576" s="18" t="s">
        <v>53</v>
      </c>
      <c r="RGM576" s="18" t="s">
        <v>53</v>
      </c>
      <c r="RGN576" s="18" t="s">
        <v>53</v>
      </c>
      <c r="RGO576" s="18" t="s">
        <v>53</v>
      </c>
      <c r="RGP576" s="18" t="s">
        <v>53</v>
      </c>
      <c r="RGQ576" s="18" t="s">
        <v>53</v>
      </c>
      <c r="RGR576" s="18" t="s">
        <v>53</v>
      </c>
      <c r="RGS576" s="18" t="s">
        <v>53</v>
      </c>
      <c r="RGT576" s="18" t="s">
        <v>53</v>
      </c>
      <c r="RGU576" s="18" t="s">
        <v>53</v>
      </c>
      <c r="RGV576" s="18" t="s">
        <v>53</v>
      </c>
      <c r="RGW576" s="18" t="s">
        <v>53</v>
      </c>
      <c r="RGX576" s="18" t="s">
        <v>53</v>
      </c>
      <c r="RGY576" s="18" t="s">
        <v>53</v>
      </c>
      <c r="RGZ576" s="18" t="s">
        <v>53</v>
      </c>
      <c r="RHA576" s="18" t="s">
        <v>53</v>
      </c>
      <c r="RHB576" s="18" t="s">
        <v>53</v>
      </c>
      <c r="RHC576" s="18" t="s">
        <v>53</v>
      </c>
      <c r="RHD576" s="18" t="s">
        <v>53</v>
      </c>
      <c r="RHE576" s="18" t="s">
        <v>53</v>
      </c>
      <c r="RHF576" s="18" t="s">
        <v>53</v>
      </c>
      <c r="RHG576" s="18" t="s">
        <v>53</v>
      </c>
      <c r="RHH576" s="18" t="s">
        <v>53</v>
      </c>
      <c r="RHI576" s="18" t="s">
        <v>53</v>
      </c>
      <c r="RHJ576" s="18" t="s">
        <v>53</v>
      </c>
      <c r="RHK576" s="18" t="s">
        <v>53</v>
      </c>
      <c r="RHL576" s="18" t="s">
        <v>53</v>
      </c>
      <c r="RHM576" s="18" t="s">
        <v>53</v>
      </c>
      <c r="RHN576" s="18" t="s">
        <v>53</v>
      </c>
      <c r="RHO576" s="18" t="s">
        <v>53</v>
      </c>
      <c r="RHP576" s="18" t="s">
        <v>53</v>
      </c>
      <c r="RHQ576" s="18" t="s">
        <v>53</v>
      </c>
      <c r="RHR576" s="18" t="s">
        <v>53</v>
      </c>
      <c r="RHS576" s="18" t="s">
        <v>53</v>
      </c>
      <c r="RHT576" s="18" t="s">
        <v>53</v>
      </c>
      <c r="RHU576" s="18" t="s">
        <v>53</v>
      </c>
      <c r="RHV576" s="18" t="s">
        <v>53</v>
      </c>
      <c r="RHW576" s="18" t="s">
        <v>53</v>
      </c>
      <c r="RHX576" s="18" t="s">
        <v>53</v>
      </c>
      <c r="RHY576" s="18" t="s">
        <v>53</v>
      </c>
      <c r="RHZ576" s="18" t="s">
        <v>53</v>
      </c>
      <c r="RIA576" s="18" t="s">
        <v>53</v>
      </c>
      <c r="RIB576" s="18" t="s">
        <v>53</v>
      </c>
      <c r="RIC576" s="18" t="s">
        <v>53</v>
      </c>
      <c r="RID576" s="18" t="s">
        <v>53</v>
      </c>
      <c r="RIE576" s="18" t="s">
        <v>53</v>
      </c>
      <c r="RIF576" s="18" t="s">
        <v>53</v>
      </c>
      <c r="RIG576" s="18" t="s">
        <v>53</v>
      </c>
      <c r="RIH576" s="18" t="s">
        <v>53</v>
      </c>
      <c r="RII576" s="18" t="s">
        <v>53</v>
      </c>
      <c r="RIJ576" s="18" t="s">
        <v>53</v>
      </c>
      <c r="RIK576" s="18" t="s">
        <v>53</v>
      </c>
      <c r="RIL576" s="18" t="s">
        <v>53</v>
      </c>
      <c r="RIM576" s="18" t="s">
        <v>53</v>
      </c>
      <c r="RIN576" s="18" t="s">
        <v>53</v>
      </c>
      <c r="RIO576" s="18" t="s">
        <v>53</v>
      </c>
      <c r="RIP576" s="18" t="s">
        <v>53</v>
      </c>
      <c r="RIQ576" s="18" t="s">
        <v>53</v>
      </c>
      <c r="RIR576" s="18" t="s">
        <v>53</v>
      </c>
      <c r="RIS576" s="18" t="s">
        <v>53</v>
      </c>
      <c r="RIT576" s="18" t="s">
        <v>53</v>
      </c>
      <c r="RIU576" s="18" t="s">
        <v>53</v>
      </c>
      <c r="RIV576" s="18" t="s">
        <v>53</v>
      </c>
      <c r="RIW576" s="18" t="s">
        <v>53</v>
      </c>
      <c r="RIX576" s="18" t="s">
        <v>53</v>
      </c>
      <c r="RIY576" s="18" t="s">
        <v>53</v>
      </c>
      <c r="RIZ576" s="18" t="s">
        <v>53</v>
      </c>
      <c r="RJA576" s="18" t="s">
        <v>53</v>
      </c>
      <c r="RJB576" s="18" t="s">
        <v>53</v>
      </c>
      <c r="RJC576" s="18" t="s">
        <v>53</v>
      </c>
      <c r="RJD576" s="18" t="s">
        <v>53</v>
      </c>
      <c r="RJE576" s="18" t="s">
        <v>53</v>
      </c>
      <c r="RJF576" s="18" t="s">
        <v>53</v>
      </c>
      <c r="RJG576" s="18" t="s">
        <v>53</v>
      </c>
      <c r="RJH576" s="18" t="s">
        <v>53</v>
      </c>
      <c r="RJI576" s="18" t="s">
        <v>53</v>
      </c>
      <c r="RJJ576" s="18" t="s">
        <v>53</v>
      </c>
      <c r="RJK576" s="18" t="s">
        <v>53</v>
      </c>
      <c r="RJL576" s="18" t="s">
        <v>53</v>
      </c>
      <c r="RJM576" s="18" t="s">
        <v>53</v>
      </c>
      <c r="RJN576" s="18" t="s">
        <v>53</v>
      </c>
      <c r="RJO576" s="18" t="s">
        <v>53</v>
      </c>
      <c r="RJP576" s="18" t="s">
        <v>53</v>
      </c>
      <c r="RJQ576" s="18" t="s">
        <v>53</v>
      </c>
      <c r="RJR576" s="18" t="s">
        <v>53</v>
      </c>
      <c r="RJS576" s="18" t="s">
        <v>53</v>
      </c>
      <c r="RJT576" s="18" t="s">
        <v>53</v>
      </c>
      <c r="RJU576" s="18" t="s">
        <v>53</v>
      </c>
      <c r="RJV576" s="18" t="s">
        <v>53</v>
      </c>
      <c r="RJW576" s="18" t="s">
        <v>53</v>
      </c>
      <c r="RJX576" s="18" t="s">
        <v>53</v>
      </c>
      <c r="RJY576" s="18" t="s">
        <v>53</v>
      </c>
      <c r="RJZ576" s="18" t="s">
        <v>53</v>
      </c>
      <c r="RKA576" s="18" t="s">
        <v>53</v>
      </c>
      <c r="RKB576" s="18" t="s">
        <v>53</v>
      </c>
      <c r="RKC576" s="18" t="s">
        <v>53</v>
      </c>
      <c r="RKD576" s="18" t="s">
        <v>53</v>
      </c>
      <c r="RKE576" s="18" t="s">
        <v>53</v>
      </c>
      <c r="RKF576" s="18" t="s">
        <v>53</v>
      </c>
      <c r="RKG576" s="18" t="s">
        <v>53</v>
      </c>
      <c r="RKH576" s="18" t="s">
        <v>53</v>
      </c>
      <c r="RKI576" s="18" t="s">
        <v>53</v>
      </c>
      <c r="RKJ576" s="18" t="s">
        <v>53</v>
      </c>
      <c r="RKK576" s="18" t="s">
        <v>53</v>
      </c>
      <c r="RKL576" s="18" t="s">
        <v>53</v>
      </c>
      <c r="RKM576" s="18" t="s">
        <v>53</v>
      </c>
      <c r="RKN576" s="18" t="s">
        <v>53</v>
      </c>
      <c r="RKO576" s="18" t="s">
        <v>53</v>
      </c>
      <c r="RKP576" s="18" t="s">
        <v>53</v>
      </c>
      <c r="RKQ576" s="18" t="s">
        <v>53</v>
      </c>
      <c r="RKR576" s="18" t="s">
        <v>53</v>
      </c>
      <c r="RKS576" s="18" t="s">
        <v>53</v>
      </c>
      <c r="RKT576" s="18" t="s">
        <v>53</v>
      </c>
      <c r="RKU576" s="18" t="s">
        <v>53</v>
      </c>
      <c r="RKV576" s="18" t="s">
        <v>53</v>
      </c>
      <c r="RKW576" s="18" t="s">
        <v>53</v>
      </c>
      <c r="RKX576" s="18" t="s">
        <v>53</v>
      </c>
      <c r="RKY576" s="18" t="s">
        <v>53</v>
      </c>
      <c r="RKZ576" s="18" t="s">
        <v>53</v>
      </c>
      <c r="RLA576" s="18" t="s">
        <v>53</v>
      </c>
      <c r="RLB576" s="18" t="s">
        <v>53</v>
      </c>
      <c r="RLC576" s="18" t="s">
        <v>53</v>
      </c>
      <c r="RLD576" s="18" t="s">
        <v>53</v>
      </c>
      <c r="RLE576" s="18" t="s">
        <v>53</v>
      </c>
      <c r="RLF576" s="18" t="s">
        <v>53</v>
      </c>
      <c r="RLG576" s="18" t="s">
        <v>53</v>
      </c>
      <c r="RLH576" s="18" t="s">
        <v>53</v>
      </c>
      <c r="RLI576" s="18" t="s">
        <v>53</v>
      </c>
      <c r="RLJ576" s="18" t="s">
        <v>53</v>
      </c>
      <c r="RLK576" s="18" t="s">
        <v>53</v>
      </c>
      <c r="RLL576" s="18" t="s">
        <v>53</v>
      </c>
      <c r="RLM576" s="18" t="s">
        <v>53</v>
      </c>
      <c r="RLN576" s="18" t="s">
        <v>53</v>
      </c>
      <c r="RLO576" s="18" t="s">
        <v>53</v>
      </c>
      <c r="RLP576" s="18" t="s">
        <v>53</v>
      </c>
      <c r="RLQ576" s="18" t="s">
        <v>53</v>
      </c>
      <c r="RLR576" s="18" t="s">
        <v>53</v>
      </c>
      <c r="RLS576" s="18" t="s">
        <v>53</v>
      </c>
      <c r="RLT576" s="18" t="s">
        <v>53</v>
      </c>
      <c r="RLU576" s="18" t="s">
        <v>53</v>
      </c>
      <c r="RLV576" s="18" t="s">
        <v>53</v>
      </c>
      <c r="RLW576" s="18" t="s">
        <v>53</v>
      </c>
      <c r="RLX576" s="18" t="s">
        <v>53</v>
      </c>
      <c r="RLY576" s="18" t="s">
        <v>53</v>
      </c>
      <c r="RLZ576" s="18" t="s">
        <v>53</v>
      </c>
      <c r="RMA576" s="18" t="s">
        <v>53</v>
      </c>
      <c r="RMB576" s="18" t="s">
        <v>53</v>
      </c>
      <c r="RMC576" s="18" t="s">
        <v>53</v>
      </c>
      <c r="RMD576" s="18" t="s">
        <v>53</v>
      </c>
      <c r="RME576" s="18" t="s">
        <v>53</v>
      </c>
      <c r="RMF576" s="18" t="s">
        <v>53</v>
      </c>
      <c r="RMG576" s="18" t="s">
        <v>53</v>
      </c>
      <c r="RMH576" s="18" t="s">
        <v>53</v>
      </c>
      <c r="RMI576" s="18" t="s">
        <v>53</v>
      </c>
      <c r="RMJ576" s="18" t="s">
        <v>53</v>
      </c>
      <c r="RMK576" s="18" t="s">
        <v>53</v>
      </c>
      <c r="RML576" s="18" t="s">
        <v>53</v>
      </c>
      <c r="RMM576" s="18" t="s">
        <v>53</v>
      </c>
      <c r="RMN576" s="18" t="s">
        <v>53</v>
      </c>
      <c r="RMO576" s="18" t="s">
        <v>53</v>
      </c>
      <c r="RMP576" s="18" t="s">
        <v>53</v>
      </c>
      <c r="RMQ576" s="18" t="s">
        <v>53</v>
      </c>
      <c r="RMR576" s="18" t="s">
        <v>53</v>
      </c>
      <c r="RMS576" s="18" t="s">
        <v>53</v>
      </c>
      <c r="RMT576" s="18" t="s">
        <v>53</v>
      </c>
      <c r="RMU576" s="18" t="s">
        <v>53</v>
      </c>
      <c r="RMV576" s="18" t="s">
        <v>53</v>
      </c>
      <c r="RMW576" s="18" t="s">
        <v>53</v>
      </c>
      <c r="RMX576" s="18" t="s">
        <v>53</v>
      </c>
      <c r="RMY576" s="18" t="s">
        <v>53</v>
      </c>
      <c r="RMZ576" s="18" t="s">
        <v>53</v>
      </c>
      <c r="RNA576" s="18" t="s">
        <v>53</v>
      </c>
      <c r="RNB576" s="18" t="s">
        <v>53</v>
      </c>
      <c r="RNC576" s="18" t="s">
        <v>53</v>
      </c>
      <c r="RND576" s="18" t="s">
        <v>53</v>
      </c>
      <c r="RNE576" s="18" t="s">
        <v>53</v>
      </c>
      <c r="RNF576" s="18" t="s">
        <v>53</v>
      </c>
      <c r="RNG576" s="18" t="s">
        <v>53</v>
      </c>
      <c r="RNH576" s="18" t="s">
        <v>53</v>
      </c>
      <c r="RNI576" s="18" t="s">
        <v>53</v>
      </c>
      <c r="RNJ576" s="18" t="s">
        <v>53</v>
      </c>
      <c r="RNK576" s="18" t="s">
        <v>53</v>
      </c>
      <c r="RNL576" s="18" t="s">
        <v>53</v>
      </c>
      <c r="RNM576" s="18" t="s">
        <v>53</v>
      </c>
      <c r="RNN576" s="18" t="s">
        <v>53</v>
      </c>
      <c r="RNO576" s="18" t="s">
        <v>53</v>
      </c>
      <c r="RNP576" s="18" t="s">
        <v>53</v>
      </c>
      <c r="RNQ576" s="18" t="s">
        <v>53</v>
      </c>
      <c r="RNR576" s="18" t="s">
        <v>53</v>
      </c>
      <c r="RNS576" s="18" t="s">
        <v>53</v>
      </c>
      <c r="RNT576" s="18" t="s">
        <v>53</v>
      </c>
      <c r="RNU576" s="18" t="s">
        <v>53</v>
      </c>
      <c r="RNV576" s="18" t="s">
        <v>53</v>
      </c>
      <c r="RNW576" s="18" t="s">
        <v>53</v>
      </c>
      <c r="RNX576" s="18" t="s">
        <v>53</v>
      </c>
      <c r="RNY576" s="18" t="s">
        <v>53</v>
      </c>
      <c r="RNZ576" s="18" t="s">
        <v>53</v>
      </c>
      <c r="ROA576" s="18" t="s">
        <v>53</v>
      </c>
      <c r="ROB576" s="18" t="s">
        <v>53</v>
      </c>
      <c r="ROC576" s="18" t="s">
        <v>53</v>
      </c>
      <c r="ROD576" s="18" t="s">
        <v>53</v>
      </c>
      <c r="ROE576" s="18" t="s">
        <v>53</v>
      </c>
      <c r="ROF576" s="18" t="s">
        <v>53</v>
      </c>
      <c r="ROG576" s="18" t="s">
        <v>53</v>
      </c>
      <c r="ROH576" s="18" t="s">
        <v>53</v>
      </c>
      <c r="ROI576" s="18" t="s">
        <v>53</v>
      </c>
      <c r="ROJ576" s="18" t="s">
        <v>53</v>
      </c>
      <c r="ROK576" s="18" t="s">
        <v>53</v>
      </c>
      <c r="ROL576" s="18" t="s">
        <v>53</v>
      </c>
      <c r="ROM576" s="18" t="s">
        <v>53</v>
      </c>
      <c r="RON576" s="18" t="s">
        <v>53</v>
      </c>
      <c r="ROO576" s="18" t="s">
        <v>53</v>
      </c>
      <c r="ROP576" s="18" t="s">
        <v>53</v>
      </c>
      <c r="ROQ576" s="18" t="s">
        <v>53</v>
      </c>
      <c r="ROR576" s="18" t="s">
        <v>53</v>
      </c>
      <c r="ROS576" s="18" t="s">
        <v>53</v>
      </c>
      <c r="ROT576" s="18" t="s">
        <v>53</v>
      </c>
      <c r="ROU576" s="18" t="s">
        <v>53</v>
      </c>
      <c r="ROV576" s="18" t="s">
        <v>53</v>
      </c>
      <c r="ROW576" s="18" t="s">
        <v>53</v>
      </c>
      <c r="ROX576" s="18" t="s">
        <v>53</v>
      </c>
      <c r="ROY576" s="18" t="s">
        <v>53</v>
      </c>
      <c r="ROZ576" s="18" t="s">
        <v>53</v>
      </c>
      <c r="RPA576" s="18" t="s">
        <v>53</v>
      </c>
      <c r="RPB576" s="18" t="s">
        <v>53</v>
      </c>
      <c r="RPC576" s="18" t="s">
        <v>53</v>
      </c>
      <c r="RPD576" s="18" t="s">
        <v>53</v>
      </c>
      <c r="RPE576" s="18" t="s">
        <v>53</v>
      </c>
      <c r="RPF576" s="18" t="s">
        <v>53</v>
      </c>
      <c r="RPG576" s="18" t="s">
        <v>53</v>
      </c>
      <c r="RPH576" s="18" t="s">
        <v>53</v>
      </c>
      <c r="RPI576" s="18" t="s">
        <v>53</v>
      </c>
      <c r="RPJ576" s="18" t="s">
        <v>53</v>
      </c>
      <c r="RPK576" s="18" t="s">
        <v>53</v>
      </c>
      <c r="RPL576" s="18" t="s">
        <v>53</v>
      </c>
      <c r="RPM576" s="18" t="s">
        <v>53</v>
      </c>
      <c r="RPN576" s="18" t="s">
        <v>53</v>
      </c>
      <c r="RPO576" s="18" t="s">
        <v>53</v>
      </c>
      <c r="RPP576" s="18" t="s">
        <v>53</v>
      </c>
      <c r="RPQ576" s="18" t="s">
        <v>53</v>
      </c>
      <c r="RPR576" s="18" t="s">
        <v>53</v>
      </c>
      <c r="RPS576" s="18" t="s">
        <v>53</v>
      </c>
      <c r="RPT576" s="18" t="s">
        <v>53</v>
      </c>
      <c r="RPU576" s="18" t="s">
        <v>53</v>
      </c>
      <c r="RPV576" s="18" t="s">
        <v>53</v>
      </c>
      <c r="RPW576" s="18" t="s">
        <v>53</v>
      </c>
      <c r="RPX576" s="18" t="s">
        <v>53</v>
      </c>
      <c r="RPY576" s="18" t="s">
        <v>53</v>
      </c>
      <c r="RPZ576" s="18" t="s">
        <v>53</v>
      </c>
      <c r="RQA576" s="18" t="s">
        <v>53</v>
      </c>
      <c r="RQB576" s="18" t="s">
        <v>53</v>
      </c>
      <c r="RQC576" s="18" t="s">
        <v>53</v>
      </c>
      <c r="RQD576" s="18" t="s">
        <v>53</v>
      </c>
      <c r="RQE576" s="18" t="s">
        <v>53</v>
      </c>
      <c r="RQF576" s="18" t="s">
        <v>53</v>
      </c>
      <c r="RQG576" s="18" t="s">
        <v>53</v>
      </c>
      <c r="RQH576" s="18" t="s">
        <v>53</v>
      </c>
      <c r="RQI576" s="18" t="s">
        <v>53</v>
      </c>
      <c r="RQJ576" s="18" t="s">
        <v>53</v>
      </c>
      <c r="RQK576" s="18" t="s">
        <v>53</v>
      </c>
      <c r="RQL576" s="18" t="s">
        <v>53</v>
      </c>
      <c r="RQM576" s="18" t="s">
        <v>53</v>
      </c>
      <c r="RQN576" s="18" t="s">
        <v>53</v>
      </c>
      <c r="RQO576" s="18" t="s">
        <v>53</v>
      </c>
      <c r="RQP576" s="18" t="s">
        <v>53</v>
      </c>
      <c r="RQQ576" s="18" t="s">
        <v>53</v>
      </c>
      <c r="RQR576" s="18" t="s">
        <v>53</v>
      </c>
      <c r="RQS576" s="18" t="s">
        <v>53</v>
      </c>
      <c r="RQT576" s="18" t="s">
        <v>53</v>
      </c>
      <c r="RQU576" s="18" t="s">
        <v>53</v>
      </c>
      <c r="RQV576" s="18" t="s">
        <v>53</v>
      </c>
      <c r="RQW576" s="18" t="s">
        <v>53</v>
      </c>
      <c r="RQX576" s="18" t="s">
        <v>53</v>
      </c>
      <c r="RQY576" s="18" t="s">
        <v>53</v>
      </c>
      <c r="RQZ576" s="18" t="s">
        <v>53</v>
      </c>
      <c r="RRA576" s="18" t="s">
        <v>53</v>
      </c>
      <c r="RRB576" s="18" t="s">
        <v>53</v>
      </c>
      <c r="RRC576" s="18" t="s">
        <v>53</v>
      </c>
      <c r="RRD576" s="18" t="s">
        <v>53</v>
      </c>
      <c r="RRE576" s="18" t="s">
        <v>53</v>
      </c>
      <c r="RRF576" s="18" t="s">
        <v>53</v>
      </c>
      <c r="RRG576" s="18" t="s">
        <v>53</v>
      </c>
      <c r="RRH576" s="18" t="s">
        <v>53</v>
      </c>
      <c r="RRI576" s="18" t="s">
        <v>53</v>
      </c>
      <c r="RRJ576" s="18" t="s">
        <v>53</v>
      </c>
      <c r="RRK576" s="18" t="s">
        <v>53</v>
      </c>
      <c r="RRL576" s="18" t="s">
        <v>53</v>
      </c>
      <c r="RRM576" s="18" t="s">
        <v>53</v>
      </c>
      <c r="RRN576" s="18" t="s">
        <v>53</v>
      </c>
      <c r="RRO576" s="18" t="s">
        <v>53</v>
      </c>
      <c r="RRP576" s="18" t="s">
        <v>53</v>
      </c>
      <c r="RRQ576" s="18" t="s">
        <v>53</v>
      </c>
      <c r="RRR576" s="18" t="s">
        <v>53</v>
      </c>
      <c r="RRS576" s="18" t="s">
        <v>53</v>
      </c>
      <c r="RRT576" s="18" t="s">
        <v>53</v>
      </c>
      <c r="RRU576" s="18" t="s">
        <v>53</v>
      </c>
      <c r="RRV576" s="18" t="s">
        <v>53</v>
      </c>
      <c r="RRW576" s="18" t="s">
        <v>53</v>
      </c>
      <c r="RRX576" s="18" t="s">
        <v>53</v>
      </c>
      <c r="RRY576" s="18" t="s">
        <v>53</v>
      </c>
      <c r="RRZ576" s="18" t="s">
        <v>53</v>
      </c>
      <c r="RSA576" s="18" t="s">
        <v>53</v>
      </c>
      <c r="RSB576" s="18" t="s">
        <v>53</v>
      </c>
      <c r="RSC576" s="18" t="s">
        <v>53</v>
      </c>
      <c r="RSD576" s="18" t="s">
        <v>53</v>
      </c>
      <c r="RSE576" s="18" t="s">
        <v>53</v>
      </c>
      <c r="RSF576" s="18" t="s">
        <v>53</v>
      </c>
      <c r="RSG576" s="18" t="s">
        <v>53</v>
      </c>
      <c r="RSH576" s="18" t="s">
        <v>53</v>
      </c>
      <c r="RSI576" s="18" t="s">
        <v>53</v>
      </c>
      <c r="RSJ576" s="18" t="s">
        <v>53</v>
      </c>
      <c r="RSK576" s="18" t="s">
        <v>53</v>
      </c>
      <c r="RSL576" s="18" t="s">
        <v>53</v>
      </c>
      <c r="RSM576" s="18" t="s">
        <v>53</v>
      </c>
      <c r="RSN576" s="18" t="s">
        <v>53</v>
      </c>
      <c r="RSO576" s="18" t="s">
        <v>53</v>
      </c>
      <c r="RSP576" s="18" t="s">
        <v>53</v>
      </c>
      <c r="RSQ576" s="18" t="s">
        <v>53</v>
      </c>
      <c r="RSR576" s="18" t="s">
        <v>53</v>
      </c>
      <c r="RSS576" s="18" t="s">
        <v>53</v>
      </c>
      <c r="RST576" s="18" t="s">
        <v>53</v>
      </c>
      <c r="RSU576" s="18" t="s">
        <v>53</v>
      </c>
      <c r="RSV576" s="18" t="s">
        <v>53</v>
      </c>
      <c r="RSW576" s="18" t="s">
        <v>53</v>
      </c>
      <c r="RSX576" s="18" t="s">
        <v>53</v>
      </c>
      <c r="RSY576" s="18" t="s">
        <v>53</v>
      </c>
      <c r="RSZ576" s="18" t="s">
        <v>53</v>
      </c>
      <c r="RTA576" s="18" t="s">
        <v>53</v>
      </c>
      <c r="RTB576" s="18" t="s">
        <v>53</v>
      </c>
      <c r="RTC576" s="18" t="s">
        <v>53</v>
      </c>
      <c r="RTD576" s="18" t="s">
        <v>53</v>
      </c>
      <c r="RTE576" s="18" t="s">
        <v>53</v>
      </c>
      <c r="RTF576" s="18" t="s">
        <v>53</v>
      </c>
      <c r="RTG576" s="18" t="s">
        <v>53</v>
      </c>
      <c r="RTH576" s="18" t="s">
        <v>53</v>
      </c>
      <c r="RTI576" s="18" t="s">
        <v>53</v>
      </c>
      <c r="RTJ576" s="18" t="s">
        <v>53</v>
      </c>
      <c r="RTK576" s="18" t="s">
        <v>53</v>
      </c>
      <c r="RTL576" s="18" t="s">
        <v>53</v>
      </c>
      <c r="RTM576" s="18" t="s">
        <v>53</v>
      </c>
      <c r="RTN576" s="18" t="s">
        <v>53</v>
      </c>
      <c r="RTO576" s="18" t="s">
        <v>53</v>
      </c>
      <c r="RTP576" s="18" t="s">
        <v>53</v>
      </c>
      <c r="RTQ576" s="18" t="s">
        <v>53</v>
      </c>
      <c r="RTR576" s="18" t="s">
        <v>53</v>
      </c>
      <c r="RTS576" s="18" t="s">
        <v>53</v>
      </c>
      <c r="RTT576" s="18" t="s">
        <v>53</v>
      </c>
      <c r="RTU576" s="18" t="s">
        <v>53</v>
      </c>
      <c r="RTV576" s="18" t="s">
        <v>53</v>
      </c>
      <c r="RTW576" s="18" t="s">
        <v>53</v>
      </c>
      <c r="RTX576" s="18" t="s">
        <v>53</v>
      </c>
      <c r="RTY576" s="18" t="s">
        <v>53</v>
      </c>
      <c r="RTZ576" s="18" t="s">
        <v>53</v>
      </c>
      <c r="RUA576" s="18" t="s">
        <v>53</v>
      </c>
      <c r="RUB576" s="18" t="s">
        <v>53</v>
      </c>
      <c r="RUC576" s="18" t="s">
        <v>53</v>
      </c>
      <c r="RUD576" s="18" t="s">
        <v>53</v>
      </c>
      <c r="RUE576" s="18" t="s">
        <v>53</v>
      </c>
      <c r="RUF576" s="18" t="s">
        <v>53</v>
      </c>
      <c r="RUG576" s="18" t="s">
        <v>53</v>
      </c>
      <c r="RUH576" s="18" t="s">
        <v>53</v>
      </c>
      <c r="RUI576" s="18" t="s">
        <v>53</v>
      </c>
      <c r="RUJ576" s="18" t="s">
        <v>53</v>
      </c>
      <c r="RUK576" s="18" t="s">
        <v>53</v>
      </c>
      <c r="RUL576" s="18" t="s">
        <v>53</v>
      </c>
      <c r="RUM576" s="18" t="s">
        <v>53</v>
      </c>
      <c r="RUN576" s="18" t="s">
        <v>53</v>
      </c>
      <c r="RUO576" s="18" t="s">
        <v>53</v>
      </c>
      <c r="RUP576" s="18" t="s">
        <v>53</v>
      </c>
      <c r="RUQ576" s="18" t="s">
        <v>53</v>
      </c>
      <c r="RUR576" s="18" t="s">
        <v>53</v>
      </c>
      <c r="RUS576" s="18" t="s">
        <v>53</v>
      </c>
      <c r="RUT576" s="18" t="s">
        <v>53</v>
      </c>
      <c r="RUU576" s="18" t="s">
        <v>53</v>
      </c>
      <c r="RUV576" s="18" t="s">
        <v>53</v>
      </c>
      <c r="RUW576" s="18" t="s">
        <v>53</v>
      </c>
      <c r="RUX576" s="18" t="s">
        <v>53</v>
      </c>
      <c r="RUY576" s="18" t="s">
        <v>53</v>
      </c>
      <c r="RUZ576" s="18" t="s">
        <v>53</v>
      </c>
      <c r="RVA576" s="18" t="s">
        <v>53</v>
      </c>
      <c r="RVB576" s="18" t="s">
        <v>53</v>
      </c>
      <c r="RVC576" s="18" t="s">
        <v>53</v>
      </c>
      <c r="RVD576" s="18" t="s">
        <v>53</v>
      </c>
      <c r="RVE576" s="18" t="s">
        <v>53</v>
      </c>
      <c r="RVF576" s="18" t="s">
        <v>53</v>
      </c>
      <c r="RVG576" s="18" t="s">
        <v>53</v>
      </c>
      <c r="RVH576" s="18" t="s">
        <v>53</v>
      </c>
      <c r="RVI576" s="18" t="s">
        <v>53</v>
      </c>
      <c r="RVJ576" s="18" t="s">
        <v>53</v>
      </c>
      <c r="RVK576" s="18" t="s">
        <v>53</v>
      </c>
      <c r="RVL576" s="18" t="s">
        <v>53</v>
      </c>
      <c r="RVM576" s="18" t="s">
        <v>53</v>
      </c>
      <c r="RVN576" s="18" t="s">
        <v>53</v>
      </c>
      <c r="RVO576" s="18" t="s">
        <v>53</v>
      </c>
      <c r="RVP576" s="18" t="s">
        <v>53</v>
      </c>
      <c r="RVQ576" s="18" t="s">
        <v>53</v>
      </c>
      <c r="RVR576" s="18" t="s">
        <v>53</v>
      </c>
      <c r="RVS576" s="18" t="s">
        <v>53</v>
      </c>
      <c r="RVT576" s="18" t="s">
        <v>53</v>
      </c>
      <c r="RVU576" s="18" t="s">
        <v>53</v>
      </c>
      <c r="RVV576" s="18" t="s">
        <v>53</v>
      </c>
      <c r="RVW576" s="18" t="s">
        <v>53</v>
      </c>
      <c r="RVX576" s="18" t="s">
        <v>53</v>
      </c>
      <c r="RVY576" s="18" t="s">
        <v>53</v>
      </c>
      <c r="RVZ576" s="18" t="s">
        <v>53</v>
      </c>
      <c r="RWA576" s="18" t="s">
        <v>53</v>
      </c>
      <c r="RWB576" s="18" t="s">
        <v>53</v>
      </c>
      <c r="RWC576" s="18" t="s">
        <v>53</v>
      </c>
      <c r="RWD576" s="18" t="s">
        <v>53</v>
      </c>
      <c r="RWE576" s="18" t="s">
        <v>53</v>
      </c>
      <c r="RWF576" s="18" t="s">
        <v>53</v>
      </c>
      <c r="RWG576" s="18" t="s">
        <v>53</v>
      </c>
      <c r="RWH576" s="18" t="s">
        <v>53</v>
      </c>
      <c r="RWI576" s="18" t="s">
        <v>53</v>
      </c>
      <c r="RWJ576" s="18" t="s">
        <v>53</v>
      </c>
      <c r="RWK576" s="18" t="s">
        <v>53</v>
      </c>
      <c r="RWL576" s="18" t="s">
        <v>53</v>
      </c>
      <c r="RWM576" s="18" t="s">
        <v>53</v>
      </c>
      <c r="RWN576" s="18" t="s">
        <v>53</v>
      </c>
      <c r="RWO576" s="18" t="s">
        <v>53</v>
      </c>
      <c r="RWP576" s="18" t="s">
        <v>53</v>
      </c>
      <c r="RWQ576" s="18" t="s">
        <v>53</v>
      </c>
      <c r="RWR576" s="18" t="s">
        <v>53</v>
      </c>
      <c r="RWS576" s="18" t="s">
        <v>53</v>
      </c>
      <c r="RWT576" s="18" t="s">
        <v>53</v>
      </c>
      <c r="RWU576" s="18" t="s">
        <v>53</v>
      </c>
      <c r="RWV576" s="18" t="s">
        <v>53</v>
      </c>
      <c r="RWW576" s="18" t="s">
        <v>53</v>
      </c>
      <c r="RWX576" s="18" t="s">
        <v>53</v>
      </c>
      <c r="RWY576" s="18" t="s">
        <v>53</v>
      </c>
      <c r="RWZ576" s="18" t="s">
        <v>53</v>
      </c>
      <c r="RXA576" s="18" t="s">
        <v>53</v>
      </c>
      <c r="RXB576" s="18" t="s">
        <v>53</v>
      </c>
      <c r="RXC576" s="18" t="s">
        <v>53</v>
      </c>
      <c r="RXD576" s="18" t="s">
        <v>53</v>
      </c>
      <c r="RXE576" s="18" t="s">
        <v>53</v>
      </c>
      <c r="RXF576" s="18" t="s">
        <v>53</v>
      </c>
      <c r="RXG576" s="18" t="s">
        <v>53</v>
      </c>
      <c r="RXH576" s="18" t="s">
        <v>53</v>
      </c>
      <c r="RXI576" s="18" t="s">
        <v>53</v>
      </c>
      <c r="RXJ576" s="18" t="s">
        <v>53</v>
      </c>
      <c r="RXK576" s="18" t="s">
        <v>53</v>
      </c>
      <c r="RXL576" s="18" t="s">
        <v>53</v>
      </c>
      <c r="RXM576" s="18" t="s">
        <v>53</v>
      </c>
      <c r="RXN576" s="18" t="s">
        <v>53</v>
      </c>
      <c r="RXO576" s="18" t="s">
        <v>53</v>
      </c>
      <c r="RXP576" s="18" t="s">
        <v>53</v>
      </c>
      <c r="RXQ576" s="18" t="s">
        <v>53</v>
      </c>
      <c r="RXR576" s="18" t="s">
        <v>53</v>
      </c>
      <c r="RXS576" s="18" t="s">
        <v>53</v>
      </c>
      <c r="RXT576" s="18" t="s">
        <v>53</v>
      </c>
      <c r="RXU576" s="18" t="s">
        <v>53</v>
      </c>
      <c r="RXV576" s="18" t="s">
        <v>53</v>
      </c>
      <c r="RXW576" s="18" t="s">
        <v>53</v>
      </c>
      <c r="RXX576" s="18" t="s">
        <v>53</v>
      </c>
      <c r="RXY576" s="18" t="s">
        <v>53</v>
      </c>
      <c r="RXZ576" s="18" t="s">
        <v>53</v>
      </c>
      <c r="RYA576" s="18" t="s">
        <v>53</v>
      </c>
      <c r="RYB576" s="18" t="s">
        <v>53</v>
      </c>
      <c r="RYC576" s="18" t="s">
        <v>53</v>
      </c>
      <c r="RYD576" s="18" t="s">
        <v>53</v>
      </c>
      <c r="RYE576" s="18" t="s">
        <v>53</v>
      </c>
      <c r="RYF576" s="18" t="s">
        <v>53</v>
      </c>
      <c r="RYG576" s="18" t="s">
        <v>53</v>
      </c>
      <c r="RYH576" s="18" t="s">
        <v>53</v>
      </c>
      <c r="RYI576" s="18" t="s">
        <v>53</v>
      </c>
      <c r="RYJ576" s="18" t="s">
        <v>53</v>
      </c>
      <c r="RYK576" s="18" t="s">
        <v>53</v>
      </c>
      <c r="RYL576" s="18" t="s">
        <v>53</v>
      </c>
      <c r="RYM576" s="18" t="s">
        <v>53</v>
      </c>
      <c r="RYN576" s="18" t="s">
        <v>53</v>
      </c>
      <c r="RYO576" s="18" t="s">
        <v>53</v>
      </c>
      <c r="RYP576" s="18" t="s">
        <v>53</v>
      </c>
      <c r="RYQ576" s="18" t="s">
        <v>53</v>
      </c>
      <c r="RYR576" s="18" t="s">
        <v>53</v>
      </c>
      <c r="RYS576" s="18" t="s">
        <v>53</v>
      </c>
      <c r="RYT576" s="18" t="s">
        <v>53</v>
      </c>
      <c r="RYU576" s="18" t="s">
        <v>53</v>
      </c>
      <c r="RYV576" s="18" t="s">
        <v>53</v>
      </c>
      <c r="RYW576" s="18" t="s">
        <v>53</v>
      </c>
      <c r="RYX576" s="18" t="s">
        <v>53</v>
      </c>
      <c r="RYY576" s="18" t="s">
        <v>53</v>
      </c>
      <c r="RYZ576" s="18" t="s">
        <v>53</v>
      </c>
      <c r="RZA576" s="18" t="s">
        <v>53</v>
      </c>
      <c r="RZB576" s="18" t="s">
        <v>53</v>
      </c>
      <c r="RZC576" s="18" t="s">
        <v>53</v>
      </c>
      <c r="RZD576" s="18" t="s">
        <v>53</v>
      </c>
      <c r="RZE576" s="18" t="s">
        <v>53</v>
      </c>
      <c r="RZF576" s="18" t="s">
        <v>53</v>
      </c>
      <c r="RZG576" s="18" t="s">
        <v>53</v>
      </c>
      <c r="RZH576" s="18" t="s">
        <v>53</v>
      </c>
      <c r="RZI576" s="18" t="s">
        <v>53</v>
      </c>
      <c r="RZJ576" s="18" t="s">
        <v>53</v>
      </c>
      <c r="RZK576" s="18" t="s">
        <v>53</v>
      </c>
      <c r="RZL576" s="18" t="s">
        <v>53</v>
      </c>
      <c r="RZM576" s="18" t="s">
        <v>53</v>
      </c>
      <c r="RZN576" s="18" t="s">
        <v>53</v>
      </c>
      <c r="RZO576" s="18" t="s">
        <v>53</v>
      </c>
      <c r="RZP576" s="18" t="s">
        <v>53</v>
      </c>
      <c r="RZQ576" s="18" t="s">
        <v>53</v>
      </c>
      <c r="RZR576" s="18" t="s">
        <v>53</v>
      </c>
      <c r="RZS576" s="18" t="s">
        <v>53</v>
      </c>
      <c r="RZT576" s="18" t="s">
        <v>53</v>
      </c>
      <c r="RZU576" s="18" t="s">
        <v>53</v>
      </c>
      <c r="RZV576" s="18" t="s">
        <v>53</v>
      </c>
      <c r="RZW576" s="18" t="s">
        <v>53</v>
      </c>
      <c r="RZX576" s="18" t="s">
        <v>53</v>
      </c>
      <c r="RZY576" s="18" t="s">
        <v>53</v>
      </c>
      <c r="RZZ576" s="18" t="s">
        <v>53</v>
      </c>
      <c r="SAA576" s="18" t="s">
        <v>53</v>
      </c>
      <c r="SAB576" s="18" t="s">
        <v>53</v>
      </c>
      <c r="SAC576" s="18" t="s">
        <v>53</v>
      </c>
      <c r="SAD576" s="18" t="s">
        <v>53</v>
      </c>
      <c r="SAE576" s="18" t="s">
        <v>53</v>
      </c>
      <c r="SAF576" s="18" t="s">
        <v>53</v>
      </c>
      <c r="SAG576" s="18" t="s">
        <v>53</v>
      </c>
      <c r="SAH576" s="18" t="s">
        <v>53</v>
      </c>
      <c r="SAI576" s="18" t="s">
        <v>53</v>
      </c>
      <c r="SAJ576" s="18" t="s">
        <v>53</v>
      </c>
      <c r="SAK576" s="18" t="s">
        <v>53</v>
      </c>
      <c r="SAL576" s="18" t="s">
        <v>53</v>
      </c>
      <c r="SAM576" s="18" t="s">
        <v>53</v>
      </c>
      <c r="SAN576" s="18" t="s">
        <v>53</v>
      </c>
      <c r="SAO576" s="18" t="s">
        <v>53</v>
      </c>
      <c r="SAP576" s="18" t="s">
        <v>53</v>
      </c>
      <c r="SAQ576" s="18" t="s">
        <v>53</v>
      </c>
      <c r="SAR576" s="18" t="s">
        <v>53</v>
      </c>
      <c r="SAS576" s="18" t="s">
        <v>53</v>
      </c>
      <c r="SAT576" s="18" t="s">
        <v>53</v>
      </c>
      <c r="SAU576" s="18" t="s">
        <v>53</v>
      </c>
      <c r="SAV576" s="18" t="s">
        <v>53</v>
      </c>
      <c r="SAW576" s="18" t="s">
        <v>53</v>
      </c>
      <c r="SAX576" s="18" t="s">
        <v>53</v>
      </c>
      <c r="SAY576" s="18" t="s">
        <v>53</v>
      </c>
      <c r="SAZ576" s="18" t="s">
        <v>53</v>
      </c>
      <c r="SBA576" s="18" t="s">
        <v>53</v>
      </c>
      <c r="SBB576" s="18" t="s">
        <v>53</v>
      </c>
      <c r="SBC576" s="18" t="s">
        <v>53</v>
      </c>
      <c r="SBD576" s="18" t="s">
        <v>53</v>
      </c>
      <c r="SBE576" s="18" t="s">
        <v>53</v>
      </c>
      <c r="SBF576" s="18" t="s">
        <v>53</v>
      </c>
      <c r="SBG576" s="18" t="s">
        <v>53</v>
      </c>
      <c r="SBH576" s="18" t="s">
        <v>53</v>
      </c>
      <c r="SBI576" s="18" t="s">
        <v>53</v>
      </c>
      <c r="SBJ576" s="18" t="s">
        <v>53</v>
      </c>
      <c r="SBK576" s="18" t="s">
        <v>53</v>
      </c>
      <c r="SBL576" s="18" t="s">
        <v>53</v>
      </c>
      <c r="SBM576" s="18" t="s">
        <v>53</v>
      </c>
      <c r="SBN576" s="18" t="s">
        <v>53</v>
      </c>
      <c r="SBO576" s="18" t="s">
        <v>53</v>
      </c>
      <c r="SBP576" s="18" t="s">
        <v>53</v>
      </c>
      <c r="SBQ576" s="18" t="s">
        <v>53</v>
      </c>
      <c r="SBR576" s="18" t="s">
        <v>53</v>
      </c>
      <c r="SBS576" s="18" t="s">
        <v>53</v>
      </c>
      <c r="SBT576" s="18" t="s">
        <v>53</v>
      </c>
      <c r="SBU576" s="18" t="s">
        <v>53</v>
      </c>
      <c r="SBV576" s="18" t="s">
        <v>53</v>
      </c>
      <c r="SBW576" s="18" t="s">
        <v>53</v>
      </c>
      <c r="SBX576" s="18" t="s">
        <v>53</v>
      </c>
      <c r="SBY576" s="18" t="s">
        <v>53</v>
      </c>
      <c r="SBZ576" s="18" t="s">
        <v>53</v>
      </c>
      <c r="SCA576" s="18" t="s">
        <v>53</v>
      </c>
      <c r="SCB576" s="18" t="s">
        <v>53</v>
      </c>
      <c r="SCC576" s="18" t="s">
        <v>53</v>
      </c>
      <c r="SCD576" s="18" t="s">
        <v>53</v>
      </c>
      <c r="SCE576" s="18" t="s">
        <v>53</v>
      </c>
      <c r="SCF576" s="18" t="s">
        <v>53</v>
      </c>
      <c r="SCG576" s="18" t="s">
        <v>53</v>
      </c>
      <c r="SCH576" s="18" t="s">
        <v>53</v>
      </c>
      <c r="SCI576" s="18" t="s">
        <v>53</v>
      </c>
      <c r="SCJ576" s="18" t="s">
        <v>53</v>
      </c>
      <c r="SCK576" s="18" t="s">
        <v>53</v>
      </c>
      <c r="SCL576" s="18" t="s">
        <v>53</v>
      </c>
      <c r="SCM576" s="18" t="s">
        <v>53</v>
      </c>
      <c r="SCN576" s="18" t="s">
        <v>53</v>
      </c>
      <c r="SCO576" s="18" t="s">
        <v>53</v>
      </c>
      <c r="SCP576" s="18" t="s">
        <v>53</v>
      </c>
      <c r="SCQ576" s="18" t="s">
        <v>53</v>
      </c>
      <c r="SCR576" s="18" t="s">
        <v>53</v>
      </c>
      <c r="SCS576" s="18" t="s">
        <v>53</v>
      </c>
      <c r="SCT576" s="18" t="s">
        <v>53</v>
      </c>
      <c r="SCU576" s="18" t="s">
        <v>53</v>
      </c>
      <c r="SCV576" s="18" t="s">
        <v>53</v>
      </c>
      <c r="SCW576" s="18" t="s">
        <v>53</v>
      </c>
      <c r="SCX576" s="18" t="s">
        <v>53</v>
      </c>
      <c r="SCY576" s="18" t="s">
        <v>53</v>
      </c>
      <c r="SCZ576" s="18" t="s">
        <v>53</v>
      </c>
      <c r="SDA576" s="18" t="s">
        <v>53</v>
      </c>
      <c r="SDB576" s="18" t="s">
        <v>53</v>
      </c>
      <c r="SDC576" s="18" t="s">
        <v>53</v>
      </c>
      <c r="SDD576" s="18" t="s">
        <v>53</v>
      </c>
      <c r="SDE576" s="18" t="s">
        <v>53</v>
      </c>
      <c r="SDF576" s="18" t="s">
        <v>53</v>
      </c>
      <c r="SDG576" s="18" t="s">
        <v>53</v>
      </c>
      <c r="SDH576" s="18" t="s">
        <v>53</v>
      </c>
      <c r="SDI576" s="18" t="s">
        <v>53</v>
      </c>
      <c r="SDJ576" s="18" t="s">
        <v>53</v>
      </c>
      <c r="SDK576" s="18" t="s">
        <v>53</v>
      </c>
      <c r="SDL576" s="18" t="s">
        <v>53</v>
      </c>
      <c r="SDM576" s="18" t="s">
        <v>53</v>
      </c>
      <c r="SDN576" s="18" t="s">
        <v>53</v>
      </c>
      <c r="SDO576" s="18" t="s">
        <v>53</v>
      </c>
      <c r="SDP576" s="18" t="s">
        <v>53</v>
      </c>
      <c r="SDQ576" s="18" t="s">
        <v>53</v>
      </c>
      <c r="SDR576" s="18" t="s">
        <v>53</v>
      </c>
      <c r="SDS576" s="18" t="s">
        <v>53</v>
      </c>
      <c r="SDT576" s="18" t="s">
        <v>53</v>
      </c>
      <c r="SDU576" s="18" t="s">
        <v>53</v>
      </c>
      <c r="SDV576" s="18" t="s">
        <v>53</v>
      </c>
      <c r="SDW576" s="18" t="s">
        <v>53</v>
      </c>
      <c r="SDX576" s="18" t="s">
        <v>53</v>
      </c>
      <c r="SDY576" s="18" t="s">
        <v>53</v>
      </c>
      <c r="SDZ576" s="18" t="s">
        <v>53</v>
      </c>
      <c r="SEA576" s="18" t="s">
        <v>53</v>
      </c>
      <c r="SEB576" s="18" t="s">
        <v>53</v>
      </c>
      <c r="SEC576" s="18" t="s">
        <v>53</v>
      </c>
      <c r="SED576" s="18" t="s">
        <v>53</v>
      </c>
      <c r="SEE576" s="18" t="s">
        <v>53</v>
      </c>
      <c r="SEF576" s="18" t="s">
        <v>53</v>
      </c>
      <c r="SEG576" s="18" t="s">
        <v>53</v>
      </c>
      <c r="SEH576" s="18" t="s">
        <v>53</v>
      </c>
      <c r="SEI576" s="18" t="s">
        <v>53</v>
      </c>
      <c r="SEJ576" s="18" t="s">
        <v>53</v>
      </c>
      <c r="SEK576" s="18" t="s">
        <v>53</v>
      </c>
      <c r="SEL576" s="18" t="s">
        <v>53</v>
      </c>
      <c r="SEM576" s="18" t="s">
        <v>53</v>
      </c>
      <c r="SEN576" s="18" t="s">
        <v>53</v>
      </c>
      <c r="SEO576" s="18" t="s">
        <v>53</v>
      </c>
      <c r="SEP576" s="18" t="s">
        <v>53</v>
      </c>
      <c r="SEQ576" s="18" t="s">
        <v>53</v>
      </c>
      <c r="SER576" s="18" t="s">
        <v>53</v>
      </c>
      <c r="SES576" s="18" t="s">
        <v>53</v>
      </c>
      <c r="SET576" s="18" t="s">
        <v>53</v>
      </c>
      <c r="SEU576" s="18" t="s">
        <v>53</v>
      </c>
      <c r="SEV576" s="18" t="s">
        <v>53</v>
      </c>
      <c r="SEW576" s="18" t="s">
        <v>53</v>
      </c>
      <c r="SEX576" s="18" t="s">
        <v>53</v>
      </c>
      <c r="SEY576" s="18" t="s">
        <v>53</v>
      </c>
      <c r="SEZ576" s="18" t="s">
        <v>53</v>
      </c>
      <c r="SFA576" s="18" t="s">
        <v>53</v>
      </c>
      <c r="SFB576" s="18" t="s">
        <v>53</v>
      </c>
      <c r="SFC576" s="18" t="s">
        <v>53</v>
      </c>
      <c r="SFD576" s="18" t="s">
        <v>53</v>
      </c>
      <c r="SFE576" s="18" t="s">
        <v>53</v>
      </c>
      <c r="SFF576" s="18" t="s">
        <v>53</v>
      </c>
      <c r="SFG576" s="18" t="s">
        <v>53</v>
      </c>
      <c r="SFH576" s="18" t="s">
        <v>53</v>
      </c>
      <c r="SFI576" s="18" t="s">
        <v>53</v>
      </c>
      <c r="SFJ576" s="18" t="s">
        <v>53</v>
      </c>
      <c r="SFK576" s="18" t="s">
        <v>53</v>
      </c>
      <c r="SFL576" s="18" t="s">
        <v>53</v>
      </c>
      <c r="SFM576" s="18" t="s">
        <v>53</v>
      </c>
      <c r="SFN576" s="18" t="s">
        <v>53</v>
      </c>
      <c r="SFO576" s="18" t="s">
        <v>53</v>
      </c>
      <c r="SFP576" s="18" t="s">
        <v>53</v>
      </c>
      <c r="SFQ576" s="18" t="s">
        <v>53</v>
      </c>
      <c r="SFR576" s="18" t="s">
        <v>53</v>
      </c>
      <c r="SFS576" s="18" t="s">
        <v>53</v>
      </c>
      <c r="SFT576" s="18" t="s">
        <v>53</v>
      </c>
      <c r="SFU576" s="18" t="s">
        <v>53</v>
      </c>
      <c r="SFV576" s="18" t="s">
        <v>53</v>
      </c>
      <c r="SFW576" s="18" t="s">
        <v>53</v>
      </c>
      <c r="SFX576" s="18" t="s">
        <v>53</v>
      </c>
      <c r="SFY576" s="18" t="s">
        <v>53</v>
      </c>
      <c r="SFZ576" s="18" t="s">
        <v>53</v>
      </c>
      <c r="SGA576" s="18" t="s">
        <v>53</v>
      </c>
      <c r="SGB576" s="18" t="s">
        <v>53</v>
      </c>
      <c r="SGC576" s="18" t="s">
        <v>53</v>
      </c>
      <c r="SGD576" s="18" t="s">
        <v>53</v>
      </c>
      <c r="SGE576" s="18" t="s">
        <v>53</v>
      </c>
      <c r="SGF576" s="18" t="s">
        <v>53</v>
      </c>
      <c r="SGG576" s="18" t="s">
        <v>53</v>
      </c>
      <c r="SGH576" s="18" t="s">
        <v>53</v>
      </c>
      <c r="SGI576" s="18" t="s">
        <v>53</v>
      </c>
      <c r="SGJ576" s="18" t="s">
        <v>53</v>
      </c>
      <c r="SGK576" s="18" t="s">
        <v>53</v>
      </c>
      <c r="SGL576" s="18" t="s">
        <v>53</v>
      </c>
      <c r="SGM576" s="18" t="s">
        <v>53</v>
      </c>
      <c r="SGN576" s="18" t="s">
        <v>53</v>
      </c>
      <c r="SGO576" s="18" t="s">
        <v>53</v>
      </c>
      <c r="SGP576" s="18" t="s">
        <v>53</v>
      </c>
      <c r="SGQ576" s="18" t="s">
        <v>53</v>
      </c>
      <c r="SGR576" s="18" t="s">
        <v>53</v>
      </c>
      <c r="SGS576" s="18" t="s">
        <v>53</v>
      </c>
      <c r="SGT576" s="18" t="s">
        <v>53</v>
      </c>
      <c r="SGU576" s="18" t="s">
        <v>53</v>
      </c>
      <c r="SGV576" s="18" t="s">
        <v>53</v>
      </c>
      <c r="SGW576" s="18" t="s">
        <v>53</v>
      </c>
      <c r="SGX576" s="18" t="s">
        <v>53</v>
      </c>
      <c r="SGY576" s="18" t="s">
        <v>53</v>
      </c>
      <c r="SGZ576" s="18" t="s">
        <v>53</v>
      </c>
      <c r="SHA576" s="18" t="s">
        <v>53</v>
      </c>
      <c r="SHB576" s="18" t="s">
        <v>53</v>
      </c>
      <c r="SHC576" s="18" t="s">
        <v>53</v>
      </c>
      <c r="SHD576" s="18" t="s">
        <v>53</v>
      </c>
      <c r="SHE576" s="18" t="s">
        <v>53</v>
      </c>
      <c r="SHF576" s="18" t="s">
        <v>53</v>
      </c>
      <c r="SHG576" s="18" t="s">
        <v>53</v>
      </c>
      <c r="SHH576" s="18" t="s">
        <v>53</v>
      </c>
      <c r="SHI576" s="18" t="s">
        <v>53</v>
      </c>
      <c r="SHJ576" s="18" t="s">
        <v>53</v>
      </c>
      <c r="SHK576" s="18" t="s">
        <v>53</v>
      </c>
      <c r="SHL576" s="18" t="s">
        <v>53</v>
      </c>
      <c r="SHM576" s="18" t="s">
        <v>53</v>
      </c>
      <c r="SHN576" s="18" t="s">
        <v>53</v>
      </c>
      <c r="SHO576" s="18" t="s">
        <v>53</v>
      </c>
      <c r="SHP576" s="18" t="s">
        <v>53</v>
      </c>
      <c r="SHQ576" s="18" t="s">
        <v>53</v>
      </c>
      <c r="SHR576" s="18" t="s">
        <v>53</v>
      </c>
      <c r="SHS576" s="18" t="s">
        <v>53</v>
      </c>
      <c r="SHT576" s="18" t="s">
        <v>53</v>
      </c>
      <c r="SHU576" s="18" t="s">
        <v>53</v>
      </c>
      <c r="SHV576" s="18" t="s">
        <v>53</v>
      </c>
      <c r="SHW576" s="18" t="s">
        <v>53</v>
      </c>
      <c r="SHX576" s="18" t="s">
        <v>53</v>
      </c>
      <c r="SHY576" s="18" t="s">
        <v>53</v>
      </c>
      <c r="SHZ576" s="18" t="s">
        <v>53</v>
      </c>
      <c r="SIA576" s="18" t="s">
        <v>53</v>
      </c>
      <c r="SIB576" s="18" t="s">
        <v>53</v>
      </c>
      <c r="SIC576" s="18" t="s">
        <v>53</v>
      </c>
      <c r="SID576" s="18" t="s">
        <v>53</v>
      </c>
      <c r="SIE576" s="18" t="s">
        <v>53</v>
      </c>
      <c r="SIF576" s="18" t="s">
        <v>53</v>
      </c>
      <c r="SIG576" s="18" t="s">
        <v>53</v>
      </c>
      <c r="SIH576" s="18" t="s">
        <v>53</v>
      </c>
      <c r="SII576" s="18" t="s">
        <v>53</v>
      </c>
      <c r="SIJ576" s="18" t="s">
        <v>53</v>
      </c>
      <c r="SIK576" s="18" t="s">
        <v>53</v>
      </c>
      <c r="SIL576" s="18" t="s">
        <v>53</v>
      </c>
      <c r="SIM576" s="18" t="s">
        <v>53</v>
      </c>
      <c r="SIN576" s="18" t="s">
        <v>53</v>
      </c>
      <c r="SIO576" s="18" t="s">
        <v>53</v>
      </c>
      <c r="SIP576" s="18" t="s">
        <v>53</v>
      </c>
      <c r="SIQ576" s="18" t="s">
        <v>53</v>
      </c>
      <c r="SIR576" s="18" t="s">
        <v>53</v>
      </c>
      <c r="SIS576" s="18" t="s">
        <v>53</v>
      </c>
      <c r="SIT576" s="18" t="s">
        <v>53</v>
      </c>
      <c r="SIU576" s="18" t="s">
        <v>53</v>
      </c>
      <c r="SIV576" s="18" t="s">
        <v>53</v>
      </c>
      <c r="SIW576" s="18" t="s">
        <v>53</v>
      </c>
      <c r="SIX576" s="18" t="s">
        <v>53</v>
      </c>
      <c r="SIY576" s="18" t="s">
        <v>53</v>
      </c>
      <c r="SIZ576" s="18" t="s">
        <v>53</v>
      </c>
      <c r="SJA576" s="18" t="s">
        <v>53</v>
      </c>
      <c r="SJB576" s="18" t="s">
        <v>53</v>
      </c>
      <c r="SJC576" s="18" t="s">
        <v>53</v>
      </c>
      <c r="SJD576" s="18" t="s">
        <v>53</v>
      </c>
      <c r="SJE576" s="18" t="s">
        <v>53</v>
      </c>
      <c r="SJF576" s="18" t="s">
        <v>53</v>
      </c>
      <c r="SJG576" s="18" t="s">
        <v>53</v>
      </c>
      <c r="SJH576" s="18" t="s">
        <v>53</v>
      </c>
      <c r="SJI576" s="18" t="s">
        <v>53</v>
      </c>
      <c r="SJJ576" s="18" t="s">
        <v>53</v>
      </c>
      <c r="SJK576" s="18" t="s">
        <v>53</v>
      </c>
      <c r="SJL576" s="18" t="s">
        <v>53</v>
      </c>
      <c r="SJM576" s="18" t="s">
        <v>53</v>
      </c>
      <c r="SJN576" s="18" t="s">
        <v>53</v>
      </c>
      <c r="SJO576" s="18" t="s">
        <v>53</v>
      </c>
      <c r="SJP576" s="18" t="s">
        <v>53</v>
      </c>
      <c r="SJQ576" s="18" t="s">
        <v>53</v>
      </c>
      <c r="SJR576" s="18" t="s">
        <v>53</v>
      </c>
      <c r="SJS576" s="18" t="s">
        <v>53</v>
      </c>
      <c r="SJT576" s="18" t="s">
        <v>53</v>
      </c>
      <c r="SJU576" s="18" t="s">
        <v>53</v>
      </c>
      <c r="SJV576" s="18" t="s">
        <v>53</v>
      </c>
      <c r="SJW576" s="18" t="s">
        <v>53</v>
      </c>
      <c r="SJX576" s="18" t="s">
        <v>53</v>
      </c>
      <c r="SJY576" s="18" t="s">
        <v>53</v>
      </c>
      <c r="SJZ576" s="18" t="s">
        <v>53</v>
      </c>
      <c r="SKA576" s="18" t="s">
        <v>53</v>
      </c>
      <c r="SKB576" s="18" t="s">
        <v>53</v>
      </c>
      <c r="SKC576" s="18" t="s">
        <v>53</v>
      </c>
      <c r="SKD576" s="18" t="s">
        <v>53</v>
      </c>
      <c r="SKE576" s="18" t="s">
        <v>53</v>
      </c>
      <c r="SKF576" s="18" t="s">
        <v>53</v>
      </c>
      <c r="SKG576" s="18" t="s">
        <v>53</v>
      </c>
      <c r="SKH576" s="18" t="s">
        <v>53</v>
      </c>
      <c r="SKI576" s="18" t="s">
        <v>53</v>
      </c>
      <c r="SKJ576" s="18" t="s">
        <v>53</v>
      </c>
      <c r="SKK576" s="18" t="s">
        <v>53</v>
      </c>
      <c r="SKL576" s="18" t="s">
        <v>53</v>
      </c>
      <c r="SKM576" s="18" t="s">
        <v>53</v>
      </c>
      <c r="SKN576" s="18" t="s">
        <v>53</v>
      </c>
      <c r="SKO576" s="18" t="s">
        <v>53</v>
      </c>
      <c r="SKP576" s="18" t="s">
        <v>53</v>
      </c>
      <c r="SKQ576" s="18" t="s">
        <v>53</v>
      </c>
      <c r="SKR576" s="18" t="s">
        <v>53</v>
      </c>
      <c r="SKS576" s="18" t="s">
        <v>53</v>
      </c>
      <c r="SKT576" s="18" t="s">
        <v>53</v>
      </c>
      <c r="SKU576" s="18" t="s">
        <v>53</v>
      </c>
      <c r="SKV576" s="18" t="s">
        <v>53</v>
      </c>
      <c r="SKW576" s="18" t="s">
        <v>53</v>
      </c>
      <c r="SKX576" s="18" t="s">
        <v>53</v>
      </c>
      <c r="SKY576" s="18" t="s">
        <v>53</v>
      </c>
      <c r="SKZ576" s="18" t="s">
        <v>53</v>
      </c>
      <c r="SLA576" s="18" t="s">
        <v>53</v>
      </c>
      <c r="SLB576" s="18" t="s">
        <v>53</v>
      </c>
      <c r="SLC576" s="18" t="s">
        <v>53</v>
      </c>
      <c r="SLD576" s="18" t="s">
        <v>53</v>
      </c>
      <c r="SLE576" s="18" t="s">
        <v>53</v>
      </c>
      <c r="SLF576" s="18" t="s">
        <v>53</v>
      </c>
      <c r="SLG576" s="18" t="s">
        <v>53</v>
      </c>
      <c r="SLH576" s="18" t="s">
        <v>53</v>
      </c>
      <c r="SLI576" s="18" t="s">
        <v>53</v>
      </c>
      <c r="SLJ576" s="18" t="s">
        <v>53</v>
      </c>
      <c r="SLK576" s="18" t="s">
        <v>53</v>
      </c>
      <c r="SLL576" s="18" t="s">
        <v>53</v>
      </c>
      <c r="SLM576" s="18" t="s">
        <v>53</v>
      </c>
      <c r="SLN576" s="18" t="s">
        <v>53</v>
      </c>
      <c r="SLO576" s="18" t="s">
        <v>53</v>
      </c>
      <c r="SLP576" s="18" t="s">
        <v>53</v>
      </c>
      <c r="SLQ576" s="18" t="s">
        <v>53</v>
      </c>
      <c r="SLR576" s="18" t="s">
        <v>53</v>
      </c>
      <c r="SLS576" s="18" t="s">
        <v>53</v>
      </c>
      <c r="SLT576" s="18" t="s">
        <v>53</v>
      </c>
      <c r="SLU576" s="18" t="s">
        <v>53</v>
      </c>
      <c r="SLV576" s="18" t="s">
        <v>53</v>
      </c>
      <c r="SLW576" s="18" t="s">
        <v>53</v>
      </c>
      <c r="SLX576" s="18" t="s">
        <v>53</v>
      </c>
      <c r="SLY576" s="18" t="s">
        <v>53</v>
      </c>
      <c r="SLZ576" s="18" t="s">
        <v>53</v>
      </c>
      <c r="SMA576" s="18" t="s">
        <v>53</v>
      </c>
      <c r="SMB576" s="18" t="s">
        <v>53</v>
      </c>
      <c r="SMC576" s="18" t="s">
        <v>53</v>
      </c>
      <c r="SMD576" s="18" t="s">
        <v>53</v>
      </c>
      <c r="SME576" s="18" t="s">
        <v>53</v>
      </c>
      <c r="SMF576" s="18" t="s">
        <v>53</v>
      </c>
      <c r="SMG576" s="18" t="s">
        <v>53</v>
      </c>
      <c r="SMH576" s="18" t="s">
        <v>53</v>
      </c>
      <c r="SMI576" s="18" t="s">
        <v>53</v>
      </c>
      <c r="SMJ576" s="18" t="s">
        <v>53</v>
      </c>
      <c r="SMK576" s="18" t="s">
        <v>53</v>
      </c>
      <c r="SML576" s="18" t="s">
        <v>53</v>
      </c>
      <c r="SMM576" s="18" t="s">
        <v>53</v>
      </c>
      <c r="SMN576" s="18" t="s">
        <v>53</v>
      </c>
      <c r="SMO576" s="18" t="s">
        <v>53</v>
      </c>
      <c r="SMP576" s="18" t="s">
        <v>53</v>
      </c>
      <c r="SMQ576" s="18" t="s">
        <v>53</v>
      </c>
      <c r="SMR576" s="18" t="s">
        <v>53</v>
      </c>
      <c r="SMS576" s="18" t="s">
        <v>53</v>
      </c>
      <c r="SMT576" s="18" t="s">
        <v>53</v>
      </c>
      <c r="SMU576" s="18" t="s">
        <v>53</v>
      </c>
      <c r="SMV576" s="18" t="s">
        <v>53</v>
      </c>
      <c r="SMW576" s="18" t="s">
        <v>53</v>
      </c>
      <c r="SMX576" s="18" t="s">
        <v>53</v>
      </c>
      <c r="SMY576" s="18" t="s">
        <v>53</v>
      </c>
      <c r="SMZ576" s="18" t="s">
        <v>53</v>
      </c>
      <c r="SNA576" s="18" t="s">
        <v>53</v>
      </c>
      <c r="SNB576" s="18" t="s">
        <v>53</v>
      </c>
      <c r="SNC576" s="18" t="s">
        <v>53</v>
      </c>
      <c r="SND576" s="18" t="s">
        <v>53</v>
      </c>
      <c r="SNE576" s="18" t="s">
        <v>53</v>
      </c>
      <c r="SNF576" s="18" t="s">
        <v>53</v>
      </c>
      <c r="SNG576" s="18" t="s">
        <v>53</v>
      </c>
      <c r="SNH576" s="18" t="s">
        <v>53</v>
      </c>
      <c r="SNI576" s="18" t="s">
        <v>53</v>
      </c>
      <c r="SNJ576" s="18" t="s">
        <v>53</v>
      </c>
      <c r="SNK576" s="18" t="s">
        <v>53</v>
      </c>
      <c r="SNL576" s="18" t="s">
        <v>53</v>
      </c>
      <c r="SNM576" s="18" t="s">
        <v>53</v>
      </c>
      <c r="SNN576" s="18" t="s">
        <v>53</v>
      </c>
      <c r="SNO576" s="18" t="s">
        <v>53</v>
      </c>
      <c r="SNP576" s="18" t="s">
        <v>53</v>
      </c>
      <c r="SNQ576" s="18" t="s">
        <v>53</v>
      </c>
      <c r="SNR576" s="18" t="s">
        <v>53</v>
      </c>
      <c r="SNS576" s="18" t="s">
        <v>53</v>
      </c>
      <c r="SNT576" s="18" t="s">
        <v>53</v>
      </c>
      <c r="SNU576" s="18" t="s">
        <v>53</v>
      </c>
      <c r="SNV576" s="18" t="s">
        <v>53</v>
      </c>
      <c r="SNW576" s="18" t="s">
        <v>53</v>
      </c>
      <c r="SNX576" s="18" t="s">
        <v>53</v>
      </c>
      <c r="SNY576" s="18" t="s">
        <v>53</v>
      </c>
      <c r="SNZ576" s="18" t="s">
        <v>53</v>
      </c>
      <c r="SOA576" s="18" t="s">
        <v>53</v>
      </c>
      <c r="SOB576" s="18" t="s">
        <v>53</v>
      </c>
      <c r="SOC576" s="18" t="s">
        <v>53</v>
      </c>
      <c r="SOD576" s="18" t="s">
        <v>53</v>
      </c>
      <c r="SOE576" s="18" t="s">
        <v>53</v>
      </c>
      <c r="SOF576" s="18" t="s">
        <v>53</v>
      </c>
      <c r="SOG576" s="18" t="s">
        <v>53</v>
      </c>
      <c r="SOH576" s="18" t="s">
        <v>53</v>
      </c>
      <c r="SOI576" s="18" t="s">
        <v>53</v>
      </c>
      <c r="SOJ576" s="18" t="s">
        <v>53</v>
      </c>
      <c r="SOK576" s="18" t="s">
        <v>53</v>
      </c>
      <c r="SOL576" s="18" t="s">
        <v>53</v>
      </c>
      <c r="SOM576" s="18" t="s">
        <v>53</v>
      </c>
      <c r="SON576" s="18" t="s">
        <v>53</v>
      </c>
      <c r="SOO576" s="18" t="s">
        <v>53</v>
      </c>
      <c r="SOP576" s="18" t="s">
        <v>53</v>
      </c>
      <c r="SOQ576" s="18" t="s">
        <v>53</v>
      </c>
      <c r="SOR576" s="18" t="s">
        <v>53</v>
      </c>
      <c r="SOS576" s="18" t="s">
        <v>53</v>
      </c>
      <c r="SOT576" s="18" t="s">
        <v>53</v>
      </c>
      <c r="SOU576" s="18" t="s">
        <v>53</v>
      </c>
      <c r="SOV576" s="18" t="s">
        <v>53</v>
      </c>
      <c r="SOW576" s="18" t="s">
        <v>53</v>
      </c>
      <c r="SOX576" s="18" t="s">
        <v>53</v>
      </c>
      <c r="SOY576" s="18" t="s">
        <v>53</v>
      </c>
      <c r="SOZ576" s="18" t="s">
        <v>53</v>
      </c>
      <c r="SPA576" s="18" t="s">
        <v>53</v>
      </c>
      <c r="SPB576" s="18" t="s">
        <v>53</v>
      </c>
      <c r="SPC576" s="18" t="s">
        <v>53</v>
      </c>
      <c r="SPD576" s="18" t="s">
        <v>53</v>
      </c>
      <c r="SPE576" s="18" t="s">
        <v>53</v>
      </c>
      <c r="SPF576" s="18" t="s">
        <v>53</v>
      </c>
      <c r="SPG576" s="18" t="s">
        <v>53</v>
      </c>
      <c r="SPH576" s="18" t="s">
        <v>53</v>
      </c>
      <c r="SPI576" s="18" t="s">
        <v>53</v>
      </c>
      <c r="SPJ576" s="18" t="s">
        <v>53</v>
      </c>
      <c r="SPK576" s="18" t="s">
        <v>53</v>
      </c>
      <c r="SPL576" s="18" t="s">
        <v>53</v>
      </c>
      <c r="SPM576" s="18" t="s">
        <v>53</v>
      </c>
      <c r="SPN576" s="18" t="s">
        <v>53</v>
      </c>
      <c r="SPO576" s="18" t="s">
        <v>53</v>
      </c>
      <c r="SPP576" s="18" t="s">
        <v>53</v>
      </c>
      <c r="SPQ576" s="18" t="s">
        <v>53</v>
      </c>
      <c r="SPR576" s="18" t="s">
        <v>53</v>
      </c>
      <c r="SPS576" s="18" t="s">
        <v>53</v>
      </c>
      <c r="SPT576" s="18" t="s">
        <v>53</v>
      </c>
      <c r="SPU576" s="18" t="s">
        <v>53</v>
      </c>
      <c r="SPV576" s="18" t="s">
        <v>53</v>
      </c>
      <c r="SPW576" s="18" t="s">
        <v>53</v>
      </c>
      <c r="SPX576" s="18" t="s">
        <v>53</v>
      </c>
      <c r="SPY576" s="18" t="s">
        <v>53</v>
      </c>
      <c r="SPZ576" s="18" t="s">
        <v>53</v>
      </c>
      <c r="SQA576" s="18" t="s">
        <v>53</v>
      </c>
      <c r="SQB576" s="18" t="s">
        <v>53</v>
      </c>
      <c r="SQC576" s="18" t="s">
        <v>53</v>
      </c>
      <c r="SQD576" s="18" t="s">
        <v>53</v>
      </c>
      <c r="SQE576" s="18" t="s">
        <v>53</v>
      </c>
      <c r="SQF576" s="18" t="s">
        <v>53</v>
      </c>
      <c r="SQG576" s="18" t="s">
        <v>53</v>
      </c>
      <c r="SQH576" s="18" t="s">
        <v>53</v>
      </c>
      <c r="SQI576" s="18" t="s">
        <v>53</v>
      </c>
      <c r="SQJ576" s="18" t="s">
        <v>53</v>
      </c>
      <c r="SQK576" s="18" t="s">
        <v>53</v>
      </c>
      <c r="SQL576" s="18" t="s">
        <v>53</v>
      </c>
      <c r="SQM576" s="18" t="s">
        <v>53</v>
      </c>
      <c r="SQN576" s="18" t="s">
        <v>53</v>
      </c>
      <c r="SQO576" s="18" t="s">
        <v>53</v>
      </c>
      <c r="SQP576" s="18" t="s">
        <v>53</v>
      </c>
      <c r="SQQ576" s="18" t="s">
        <v>53</v>
      </c>
      <c r="SQR576" s="18" t="s">
        <v>53</v>
      </c>
      <c r="SQS576" s="18" t="s">
        <v>53</v>
      </c>
      <c r="SQT576" s="18" t="s">
        <v>53</v>
      </c>
      <c r="SQU576" s="18" t="s">
        <v>53</v>
      </c>
      <c r="SQV576" s="18" t="s">
        <v>53</v>
      </c>
      <c r="SQW576" s="18" t="s">
        <v>53</v>
      </c>
      <c r="SQX576" s="18" t="s">
        <v>53</v>
      </c>
      <c r="SQY576" s="18" t="s">
        <v>53</v>
      </c>
      <c r="SQZ576" s="18" t="s">
        <v>53</v>
      </c>
      <c r="SRA576" s="18" t="s">
        <v>53</v>
      </c>
      <c r="SRB576" s="18" t="s">
        <v>53</v>
      </c>
      <c r="SRC576" s="18" t="s">
        <v>53</v>
      </c>
      <c r="SRD576" s="18" t="s">
        <v>53</v>
      </c>
      <c r="SRE576" s="18" t="s">
        <v>53</v>
      </c>
      <c r="SRF576" s="18" t="s">
        <v>53</v>
      </c>
      <c r="SRG576" s="18" t="s">
        <v>53</v>
      </c>
      <c r="SRH576" s="18" t="s">
        <v>53</v>
      </c>
      <c r="SRI576" s="18" t="s">
        <v>53</v>
      </c>
      <c r="SRJ576" s="18" t="s">
        <v>53</v>
      </c>
      <c r="SRK576" s="18" t="s">
        <v>53</v>
      </c>
      <c r="SRL576" s="18" t="s">
        <v>53</v>
      </c>
      <c r="SRM576" s="18" t="s">
        <v>53</v>
      </c>
      <c r="SRN576" s="18" t="s">
        <v>53</v>
      </c>
      <c r="SRO576" s="18" t="s">
        <v>53</v>
      </c>
      <c r="SRP576" s="18" t="s">
        <v>53</v>
      </c>
      <c r="SRQ576" s="18" t="s">
        <v>53</v>
      </c>
      <c r="SRR576" s="18" t="s">
        <v>53</v>
      </c>
      <c r="SRS576" s="18" t="s">
        <v>53</v>
      </c>
      <c r="SRT576" s="18" t="s">
        <v>53</v>
      </c>
      <c r="SRU576" s="18" t="s">
        <v>53</v>
      </c>
      <c r="SRV576" s="18" t="s">
        <v>53</v>
      </c>
      <c r="SRW576" s="18" t="s">
        <v>53</v>
      </c>
      <c r="SRX576" s="18" t="s">
        <v>53</v>
      </c>
      <c r="SRY576" s="18" t="s">
        <v>53</v>
      </c>
      <c r="SRZ576" s="18" t="s">
        <v>53</v>
      </c>
      <c r="SSA576" s="18" t="s">
        <v>53</v>
      </c>
      <c r="SSB576" s="18" t="s">
        <v>53</v>
      </c>
      <c r="SSC576" s="18" t="s">
        <v>53</v>
      </c>
      <c r="SSD576" s="18" t="s">
        <v>53</v>
      </c>
      <c r="SSE576" s="18" t="s">
        <v>53</v>
      </c>
      <c r="SSF576" s="18" t="s">
        <v>53</v>
      </c>
      <c r="SSG576" s="18" t="s">
        <v>53</v>
      </c>
      <c r="SSH576" s="18" t="s">
        <v>53</v>
      </c>
      <c r="SSI576" s="18" t="s">
        <v>53</v>
      </c>
      <c r="SSJ576" s="18" t="s">
        <v>53</v>
      </c>
      <c r="SSK576" s="18" t="s">
        <v>53</v>
      </c>
      <c r="SSL576" s="18" t="s">
        <v>53</v>
      </c>
      <c r="SSM576" s="18" t="s">
        <v>53</v>
      </c>
      <c r="SSN576" s="18" t="s">
        <v>53</v>
      </c>
      <c r="SSO576" s="18" t="s">
        <v>53</v>
      </c>
      <c r="SSP576" s="18" t="s">
        <v>53</v>
      </c>
      <c r="SSQ576" s="18" t="s">
        <v>53</v>
      </c>
      <c r="SSR576" s="18" t="s">
        <v>53</v>
      </c>
      <c r="SSS576" s="18" t="s">
        <v>53</v>
      </c>
      <c r="SST576" s="18" t="s">
        <v>53</v>
      </c>
      <c r="SSU576" s="18" t="s">
        <v>53</v>
      </c>
      <c r="SSV576" s="18" t="s">
        <v>53</v>
      </c>
      <c r="SSW576" s="18" t="s">
        <v>53</v>
      </c>
      <c r="SSX576" s="18" t="s">
        <v>53</v>
      </c>
      <c r="SSY576" s="18" t="s">
        <v>53</v>
      </c>
      <c r="SSZ576" s="18" t="s">
        <v>53</v>
      </c>
      <c r="STA576" s="18" t="s">
        <v>53</v>
      </c>
      <c r="STB576" s="18" t="s">
        <v>53</v>
      </c>
      <c r="STC576" s="18" t="s">
        <v>53</v>
      </c>
      <c r="STD576" s="18" t="s">
        <v>53</v>
      </c>
      <c r="STE576" s="18" t="s">
        <v>53</v>
      </c>
      <c r="STF576" s="18" t="s">
        <v>53</v>
      </c>
      <c r="STG576" s="18" t="s">
        <v>53</v>
      </c>
      <c r="STH576" s="18" t="s">
        <v>53</v>
      </c>
      <c r="STI576" s="18" t="s">
        <v>53</v>
      </c>
      <c r="STJ576" s="18" t="s">
        <v>53</v>
      </c>
      <c r="STK576" s="18" t="s">
        <v>53</v>
      </c>
      <c r="STL576" s="18" t="s">
        <v>53</v>
      </c>
      <c r="STM576" s="18" t="s">
        <v>53</v>
      </c>
      <c r="STN576" s="18" t="s">
        <v>53</v>
      </c>
      <c r="STO576" s="18" t="s">
        <v>53</v>
      </c>
      <c r="STP576" s="18" t="s">
        <v>53</v>
      </c>
      <c r="STQ576" s="18" t="s">
        <v>53</v>
      </c>
      <c r="STR576" s="18" t="s">
        <v>53</v>
      </c>
      <c r="STS576" s="18" t="s">
        <v>53</v>
      </c>
      <c r="STT576" s="18" t="s">
        <v>53</v>
      </c>
      <c r="STU576" s="18" t="s">
        <v>53</v>
      </c>
      <c r="STV576" s="18" t="s">
        <v>53</v>
      </c>
      <c r="STW576" s="18" t="s">
        <v>53</v>
      </c>
      <c r="STX576" s="18" t="s">
        <v>53</v>
      </c>
      <c r="STY576" s="18" t="s">
        <v>53</v>
      </c>
      <c r="STZ576" s="18" t="s">
        <v>53</v>
      </c>
      <c r="SUA576" s="18" t="s">
        <v>53</v>
      </c>
      <c r="SUB576" s="18" t="s">
        <v>53</v>
      </c>
      <c r="SUC576" s="18" t="s">
        <v>53</v>
      </c>
      <c r="SUD576" s="18" t="s">
        <v>53</v>
      </c>
      <c r="SUE576" s="18" t="s">
        <v>53</v>
      </c>
      <c r="SUF576" s="18" t="s">
        <v>53</v>
      </c>
      <c r="SUG576" s="18" t="s">
        <v>53</v>
      </c>
      <c r="SUH576" s="18" t="s">
        <v>53</v>
      </c>
      <c r="SUI576" s="18" t="s">
        <v>53</v>
      </c>
      <c r="SUJ576" s="18" t="s">
        <v>53</v>
      </c>
      <c r="SUK576" s="18" t="s">
        <v>53</v>
      </c>
      <c r="SUL576" s="18" t="s">
        <v>53</v>
      </c>
      <c r="SUM576" s="18" t="s">
        <v>53</v>
      </c>
      <c r="SUN576" s="18" t="s">
        <v>53</v>
      </c>
      <c r="SUO576" s="18" t="s">
        <v>53</v>
      </c>
      <c r="SUP576" s="18" t="s">
        <v>53</v>
      </c>
      <c r="SUQ576" s="18" t="s">
        <v>53</v>
      </c>
      <c r="SUR576" s="18" t="s">
        <v>53</v>
      </c>
      <c r="SUS576" s="18" t="s">
        <v>53</v>
      </c>
      <c r="SUT576" s="18" t="s">
        <v>53</v>
      </c>
      <c r="SUU576" s="18" t="s">
        <v>53</v>
      </c>
      <c r="SUV576" s="18" t="s">
        <v>53</v>
      </c>
      <c r="SUW576" s="18" t="s">
        <v>53</v>
      </c>
      <c r="SUX576" s="18" t="s">
        <v>53</v>
      </c>
      <c r="SUY576" s="18" t="s">
        <v>53</v>
      </c>
      <c r="SUZ576" s="18" t="s">
        <v>53</v>
      </c>
      <c r="SVA576" s="18" t="s">
        <v>53</v>
      </c>
      <c r="SVB576" s="18" t="s">
        <v>53</v>
      </c>
      <c r="SVC576" s="18" t="s">
        <v>53</v>
      </c>
      <c r="SVD576" s="18" t="s">
        <v>53</v>
      </c>
      <c r="SVE576" s="18" t="s">
        <v>53</v>
      </c>
      <c r="SVF576" s="18" t="s">
        <v>53</v>
      </c>
      <c r="SVG576" s="18" t="s">
        <v>53</v>
      </c>
      <c r="SVH576" s="18" t="s">
        <v>53</v>
      </c>
      <c r="SVI576" s="18" t="s">
        <v>53</v>
      </c>
      <c r="SVJ576" s="18" t="s">
        <v>53</v>
      </c>
      <c r="SVK576" s="18" t="s">
        <v>53</v>
      </c>
      <c r="SVL576" s="18" t="s">
        <v>53</v>
      </c>
      <c r="SVM576" s="18" t="s">
        <v>53</v>
      </c>
      <c r="SVN576" s="18" t="s">
        <v>53</v>
      </c>
      <c r="SVO576" s="18" t="s">
        <v>53</v>
      </c>
      <c r="SVP576" s="18" t="s">
        <v>53</v>
      </c>
      <c r="SVQ576" s="18" t="s">
        <v>53</v>
      </c>
      <c r="SVR576" s="18" t="s">
        <v>53</v>
      </c>
      <c r="SVS576" s="18" t="s">
        <v>53</v>
      </c>
      <c r="SVT576" s="18" t="s">
        <v>53</v>
      </c>
      <c r="SVU576" s="18" t="s">
        <v>53</v>
      </c>
      <c r="SVV576" s="18" t="s">
        <v>53</v>
      </c>
      <c r="SVW576" s="18" t="s">
        <v>53</v>
      </c>
      <c r="SVX576" s="18" t="s">
        <v>53</v>
      </c>
      <c r="SVY576" s="18" t="s">
        <v>53</v>
      </c>
      <c r="SVZ576" s="18" t="s">
        <v>53</v>
      </c>
      <c r="SWA576" s="18" t="s">
        <v>53</v>
      </c>
      <c r="SWB576" s="18" t="s">
        <v>53</v>
      </c>
      <c r="SWC576" s="18" t="s">
        <v>53</v>
      </c>
      <c r="SWD576" s="18" t="s">
        <v>53</v>
      </c>
      <c r="SWE576" s="18" t="s">
        <v>53</v>
      </c>
      <c r="SWF576" s="18" t="s">
        <v>53</v>
      </c>
      <c r="SWG576" s="18" t="s">
        <v>53</v>
      </c>
      <c r="SWH576" s="18" t="s">
        <v>53</v>
      </c>
      <c r="SWI576" s="18" t="s">
        <v>53</v>
      </c>
      <c r="SWJ576" s="18" t="s">
        <v>53</v>
      </c>
      <c r="SWK576" s="18" t="s">
        <v>53</v>
      </c>
      <c r="SWL576" s="18" t="s">
        <v>53</v>
      </c>
      <c r="SWM576" s="18" t="s">
        <v>53</v>
      </c>
      <c r="SWN576" s="18" t="s">
        <v>53</v>
      </c>
      <c r="SWO576" s="18" t="s">
        <v>53</v>
      </c>
      <c r="SWP576" s="18" t="s">
        <v>53</v>
      </c>
      <c r="SWQ576" s="18" t="s">
        <v>53</v>
      </c>
      <c r="SWR576" s="18" t="s">
        <v>53</v>
      </c>
      <c r="SWS576" s="18" t="s">
        <v>53</v>
      </c>
      <c r="SWT576" s="18" t="s">
        <v>53</v>
      </c>
      <c r="SWU576" s="18" t="s">
        <v>53</v>
      </c>
      <c r="SWV576" s="18" t="s">
        <v>53</v>
      </c>
      <c r="SWW576" s="18" t="s">
        <v>53</v>
      </c>
      <c r="SWX576" s="18" t="s">
        <v>53</v>
      </c>
      <c r="SWY576" s="18" t="s">
        <v>53</v>
      </c>
      <c r="SWZ576" s="18" t="s">
        <v>53</v>
      </c>
      <c r="SXA576" s="18" t="s">
        <v>53</v>
      </c>
      <c r="SXB576" s="18" t="s">
        <v>53</v>
      </c>
      <c r="SXC576" s="18" t="s">
        <v>53</v>
      </c>
      <c r="SXD576" s="18" t="s">
        <v>53</v>
      </c>
      <c r="SXE576" s="18" t="s">
        <v>53</v>
      </c>
      <c r="SXF576" s="18" t="s">
        <v>53</v>
      </c>
      <c r="SXG576" s="18" t="s">
        <v>53</v>
      </c>
      <c r="SXH576" s="18" t="s">
        <v>53</v>
      </c>
      <c r="SXI576" s="18" t="s">
        <v>53</v>
      </c>
      <c r="SXJ576" s="18" t="s">
        <v>53</v>
      </c>
      <c r="SXK576" s="18" t="s">
        <v>53</v>
      </c>
      <c r="SXL576" s="18" t="s">
        <v>53</v>
      </c>
      <c r="SXM576" s="18" t="s">
        <v>53</v>
      </c>
      <c r="SXN576" s="18" t="s">
        <v>53</v>
      </c>
      <c r="SXO576" s="18" t="s">
        <v>53</v>
      </c>
      <c r="SXP576" s="18" t="s">
        <v>53</v>
      </c>
      <c r="SXQ576" s="18" t="s">
        <v>53</v>
      </c>
      <c r="SXR576" s="18" t="s">
        <v>53</v>
      </c>
      <c r="SXS576" s="18" t="s">
        <v>53</v>
      </c>
      <c r="SXT576" s="18" t="s">
        <v>53</v>
      </c>
      <c r="SXU576" s="18" t="s">
        <v>53</v>
      </c>
      <c r="SXV576" s="18" t="s">
        <v>53</v>
      </c>
      <c r="SXW576" s="18" t="s">
        <v>53</v>
      </c>
      <c r="SXX576" s="18" t="s">
        <v>53</v>
      </c>
      <c r="SXY576" s="18" t="s">
        <v>53</v>
      </c>
      <c r="SXZ576" s="18" t="s">
        <v>53</v>
      </c>
      <c r="SYA576" s="18" t="s">
        <v>53</v>
      </c>
      <c r="SYB576" s="18" t="s">
        <v>53</v>
      </c>
      <c r="SYC576" s="18" t="s">
        <v>53</v>
      </c>
      <c r="SYD576" s="18" t="s">
        <v>53</v>
      </c>
      <c r="SYE576" s="18" t="s">
        <v>53</v>
      </c>
      <c r="SYF576" s="18" t="s">
        <v>53</v>
      </c>
      <c r="SYG576" s="18" t="s">
        <v>53</v>
      </c>
      <c r="SYH576" s="18" t="s">
        <v>53</v>
      </c>
      <c r="SYI576" s="18" t="s">
        <v>53</v>
      </c>
      <c r="SYJ576" s="18" t="s">
        <v>53</v>
      </c>
      <c r="SYK576" s="18" t="s">
        <v>53</v>
      </c>
      <c r="SYL576" s="18" t="s">
        <v>53</v>
      </c>
      <c r="SYM576" s="18" t="s">
        <v>53</v>
      </c>
      <c r="SYN576" s="18" t="s">
        <v>53</v>
      </c>
      <c r="SYO576" s="18" t="s">
        <v>53</v>
      </c>
      <c r="SYP576" s="18" t="s">
        <v>53</v>
      </c>
      <c r="SYQ576" s="18" t="s">
        <v>53</v>
      </c>
      <c r="SYR576" s="18" t="s">
        <v>53</v>
      </c>
      <c r="SYS576" s="18" t="s">
        <v>53</v>
      </c>
      <c r="SYT576" s="18" t="s">
        <v>53</v>
      </c>
      <c r="SYU576" s="18" t="s">
        <v>53</v>
      </c>
      <c r="SYV576" s="18" t="s">
        <v>53</v>
      </c>
      <c r="SYW576" s="18" t="s">
        <v>53</v>
      </c>
      <c r="SYX576" s="18" t="s">
        <v>53</v>
      </c>
      <c r="SYY576" s="18" t="s">
        <v>53</v>
      </c>
      <c r="SYZ576" s="18" t="s">
        <v>53</v>
      </c>
      <c r="SZA576" s="18" t="s">
        <v>53</v>
      </c>
      <c r="SZB576" s="18" t="s">
        <v>53</v>
      </c>
      <c r="SZC576" s="18" t="s">
        <v>53</v>
      </c>
      <c r="SZD576" s="18" t="s">
        <v>53</v>
      </c>
      <c r="SZE576" s="18" t="s">
        <v>53</v>
      </c>
      <c r="SZF576" s="18" t="s">
        <v>53</v>
      </c>
      <c r="SZG576" s="18" t="s">
        <v>53</v>
      </c>
      <c r="SZH576" s="18" t="s">
        <v>53</v>
      </c>
      <c r="SZI576" s="18" t="s">
        <v>53</v>
      </c>
      <c r="SZJ576" s="18" t="s">
        <v>53</v>
      </c>
      <c r="SZK576" s="18" t="s">
        <v>53</v>
      </c>
      <c r="SZL576" s="18" t="s">
        <v>53</v>
      </c>
      <c r="SZM576" s="18" t="s">
        <v>53</v>
      </c>
      <c r="SZN576" s="18" t="s">
        <v>53</v>
      </c>
      <c r="SZO576" s="18" t="s">
        <v>53</v>
      </c>
      <c r="SZP576" s="18" t="s">
        <v>53</v>
      </c>
      <c r="SZQ576" s="18" t="s">
        <v>53</v>
      </c>
      <c r="SZR576" s="18" t="s">
        <v>53</v>
      </c>
      <c r="SZS576" s="18" t="s">
        <v>53</v>
      </c>
      <c r="SZT576" s="18" t="s">
        <v>53</v>
      </c>
      <c r="SZU576" s="18" t="s">
        <v>53</v>
      </c>
      <c r="SZV576" s="18" t="s">
        <v>53</v>
      </c>
      <c r="SZW576" s="18" t="s">
        <v>53</v>
      </c>
      <c r="SZX576" s="18" t="s">
        <v>53</v>
      </c>
      <c r="SZY576" s="18" t="s">
        <v>53</v>
      </c>
      <c r="SZZ576" s="18" t="s">
        <v>53</v>
      </c>
      <c r="TAA576" s="18" t="s">
        <v>53</v>
      </c>
      <c r="TAB576" s="18" t="s">
        <v>53</v>
      </c>
      <c r="TAC576" s="18" t="s">
        <v>53</v>
      </c>
      <c r="TAD576" s="18" t="s">
        <v>53</v>
      </c>
      <c r="TAE576" s="18" t="s">
        <v>53</v>
      </c>
      <c r="TAF576" s="18" t="s">
        <v>53</v>
      </c>
      <c r="TAG576" s="18" t="s">
        <v>53</v>
      </c>
      <c r="TAH576" s="18" t="s">
        <v>53</v>
      </c>
      <c r="TAI576" s="18" t="s">
        <v>53</v>
      </c>
      <c r="TAJ576" s="18" t="s">
        <v>53</v>
      </c>
      <c r="TAK576" s="18" t="s">
        <v>53</v>
      </c>
      <c r="TAL576" s="18" t="s">
        <v>53</v>
      </c>
      <c r="TAM576" s="18" t="s">
        <v>53</v>
      </c>
      <c r="TAN576" s="18" t="s">
        <v>53</v>
      </c>
      <c r="TAO576" s="18" t="s">
        <v>53</v>
      </c>
      <c r="TAP576" s="18" t="s">
        <v>53</v>
      </c>
      <c r="TAQ576" s="18" t="s">
        <v>53</v>
      </c>
      <c r="TAR576" s="18" t="s">
        <v>53</v>
      </c>
      <c r="TAS576" s="18" t="s">
        <v>53</v>
      </c>
      <c r="TAT576" s="18" t="s">
        <v>53</v>
      </c>
      <c r="TAU576" s="18" t="s">
        <v>53</v>
      </c>
      <c r="TAV576" s="18" t="s">
        <v>53</v>
      </c>
      <c r="TAW576" s="18" t="s">
        <v>53</v>
      </c>
      <c r="TAX576" s="18" t="s">
        <v>53</v>
      </c>
      <c r="TAY576" s="18" t="s">
        <v>53</v>
      </c>
      <c r="TAZ576" s="18" t="s">
        <v>53</v>
      </c>
      <c r="TBA576" s="18" t="s">
        <v>53</v>
      </c>
      <c r="TBB576" s="18" t="s">
        <v>53</v>
      </c>
      <c r="TBC576" s="18" t="s">
        <v>53</v>
      </c>
      <c r="TBD576" s="18" t="s">
        <v>53</v>
      </c>
      <c r="TBE576" s="18" t="s">
        <v>53</v>
      </c>
      <c r="TBF576" s="18" t="s">
        <v>53</v>
      </c>
      <c r="TBG576" s="18" t="s">
        <v>53</v>
      </c>
      <c r="TBH576" s="18" t="s">
        <v>53</v>
      </c>
      <c r="TBI576" s="18" t="s">
        <v>53</v>
      </c>
      <c r="TBJ576" s="18" t="s">
        <v>53</v>
      </c>
      <c r="TBK576" s="18" t="s">
        <v>53</v>
      </c>
      <c r="TBL576" s="18" t="s">
        <v>53</v>
      </c>
      <c r="TBM576" s="18" t="s">
        <v>53</v>
      </c>
      <c r="TBN576" s="18" t="s">
        <v>53</v>
      </c>
      <c r="TBO576" s="18" t="s">
        <v>53</v>
      </c>
      <c r="TBP576" s="18" t="s">
        <v>53</v>
      </c>
      <c r="TBQ576" s="18" t="s">
        <v>53</v>
      </c>
      <c r="TBR576" s="18" t="s">
        <v>53</v>
      </c>
      <c r="TBS576" s="18" t="s">
        <v>53</v>
      </c>
      <c r="TBT576" s="18" t="s">
        <v>53</v>
      </c>
      <c r="TBU576" s="18" t="s">
        <v>53</v>
      </c>
      <c r="TBV576" s="18" t="s">
        <v>53</v>
      </c>
      <c r="TBW576" s="18" t="s">
        <v>53</v>
      </c>
      <c r="TBX576" s="18" t="s">
        <v>53</v>
      </c>
      <c r="TBY576" s="18" t="s">
        <v>53</v>
      </c>
      <c r="TBZ576" s="18" t="s">
        <v>53</v>
      </c>
      <c r="TCA576" s="18" t="s">
        <v>53</v>
      </c>
      <c r="TCB576" s="18" t="s">
        <v>53</v>
      </c>
      <c r="TCC576" s="18" t="s">
        <v>53</v>
      </c>
      <c r="TCD576" s="18" t="s">
        <v>53</v>
      </c>
      <c r="TCE576" s="18" t="s">
        <v>53</v>
      </c>
      <c r="TCF576" s="18" t="s">
        <v>53</v>
      </c>
      <c r="TCG576" s="18" t="s">
        <v>53</v>
      </c>
      <c r="TCH576" s="18" t="s">
        <v>53</v>
      </c>
      <c r="TCI576" s="18" t="s">
        <v>53</v>
      </c>
      <c r="TCJ576" s="18" t="s">
        <v>53</v>
      </c>
      <c r="TCK576" s="18" t="s">
        <v>53</v>
      </c>
      <c r="TCL576" s="18" t="s">
        <v>53</v>
      </c>
      <c r="TCM576" s="18" t="s">
        <v>53</v>
      </c>
      <c r="TCN576" s="18" t="s">
        <v>53</v>
      </c>
      <c r="TCO576" s="18" t="s">
        <v>53</v>
      </c>
      <c r="TCP576" s="18" t="s">
        <v>53</v>
      </c>
      <c r="TCQ576" s="18" t="s">
        <v>53</v>
      </c>
      <c r="TCR576" s="18" t="s">
        <v>53</v>
      </c>
      <c r="TCS576" s="18" t="s">
        <v>53</v>
      </c>
      <c r="TCT576" s="18" t="s">
        <v>53</v>
      </c>
      <c r="TCU576" s="18" t="s">
        <v>53</v>
      </c>
      <c r="TCV576" s="18" t="s">
        <v>53</v>
      </c>
      <c r="TCW576" s="18" t="s">
        <v>53</v>
      </c>
      <c r="TCX576" s="18" t="s">
        <v>53</v>
      </c>
      <c r="TCY576" s="18" t="s">
        <v>53</v>
      </c>
      <c r="TCZ576" s="18" t="s">
        <v>53</v>
      </c>
      <c r="TDA576" s="18" t="s">
        <v>53</v>
      </c>
      <c r="TDB576" s="18" t="s">
        <v>53</v>
      </c>
      <c r="TDC576" s="18" t="s">
        <v>53</v>
      </c>
      <c r="TDD576" s="18" t="s">
        <v>53</v>
      </c>
      <c r="TDE576" s="18" t="s">
        <v>53</v>
      </c>
      <c r="TDF576" s="18" t="s">
        <v>53</v>
      </c>
      <c r="TDG576" s="18" t="s">
        <v>53</v>
      </c>
      <c r="TDH576" s="18" t="s">
        <v>53</v>
      </c>
      <c r="TDI576" s="18" t="s">
        <v>53</v>
      </c>
      <c r="TDJ576" s="18" t="s">
        <v>53</v>
      </c>
      <c r="TDK576" s="18" t="s">
        <v>53</v>
      </c>
      <c r="TDL576" s="18" t="s">
        <v>53</v>
      </c>
      <c r="TDM576" s="18" t="s">
        <v>53</v>
      </c>
      <c r="TDN576" s="18" t="s">
        <v>53</v>
      </c>
      <c r="TDO576" s="18" t="s">
        <v>53</v>
      </c>
      <c r="TDP576" s="18" t="s">
        <v>53</v>
      </c>
      <c r="TDQ576" s="18" t="s">
        <v>53</v>
      </c>
      <c r="TDR576" s="18" t="s">
        <v>53</v>
      </c>
      <c r="TDS576" s="18" t="s">
        <v>53</v>
      </c>
      <c r="TDT576" s="18" t="s">
        <v>53</v>
      </c>
      <c r="TDU576" s="18" t="s">
        <v>53</v>
      </c>
      <c r="TDV576" s="18" t="s">
        <v>53</v>
      </c>
      <c r="TDW576" s="18" t="s">
        <v>53</v>
      </c>
      <c r="TDX576" s="18" t="s">
        <v>53</v>
      </c>
      <c r="TDY576" s="18" t="s">
        <v>53</v>
      </c>
      <c r="TDZ576" s="18" t="s">
        <v>53</v>
      </c>
      <c r="TEA576" s="18" t="s">
        <v>53</v>
      </c>
      <c r="TEB576" s="18" t="s">
        <v>53</v>
      </c>
      <c r="TEC576" s="18" t="s">
        <v>53</v>
      </c>
      <c r="TED576" s="18" t="s">
        <v>53</v>
      </c>
      <c r="TEE576" s="18" t="s">
        <v>53</v>
      </c>
      <c r="TEF576" s="18" t="s">
        <v>53</v>
      </c>
      <c r="TEG576" s="18" t="s">
        <v>53</v>
      </c>
      <c r="TEH576" s="18" t="s">
        <v>53</v>
      </c>
      <c r="TEI576" s="18" t="s">
        <v>53</v>
      </c>
      <c r="TEJ576" s="18" t="s">
        <v>53</v>
      </c>
      <c r="TEK576" s="18" t="s">
        <v>53</v>
      </c>
      <c r="TEL576" s="18" t="s">
        <v>53</v>
      </c>
      <c r="TEM576" s="18" t="s">
        <v>53</v>
      </c>
      <c r="TEN576" s="18" t="s">
        <v>53</v>
      </c>
      <c r="TEO576" s="18" t="s">
        <v>53</v>
      </c>
      <c r="TEP576" s="18" t="s">
        <v>53</v>
      </c>
      <c r="TEQ576" s="18" t="s">
        <v>53</v>
      </c>
      <c r="TER576" s="18" t="s">
        <v>53</v>
      </c>
      <c r="TES576" s="18" t="s">
        <v>53</v>
      </c>
      <c r="TET576" s="18" t="s">
        <v>53</v>
      </c>
      <c r="TEU576" s="18" t="s">
        <v>53</v>
      </c>
      <c r="TEV576" s="18" t="s">
        <v>53</v>
      </c>
      <c r="TEW576" s="18" t="s">
        <v>53</v>
      </c>
      <c r="TEX576" s="18" t="s">
        <v>53</v>
      </c>
      <c r="TEY576" s="18" t="s">
        <v>53</v>
      </c>
      <c r="TEZ576" s="18" t="s">
        <v>53</v>
      </c>
      <c r="TFA576" s="18" t="s">
        <v>53</v>
      </c>
      <c r="TFB576" s="18" t="s">
        <v>53</v>
      </c>
      <c r="TFC576" s="18" t="s">
        <v>53</v>
      </c>
      <c r="TFD576" s="18" t="s">
        <v>53</v>
      </c>
      <c r="TFE576" s="18" t="s">
        <v>53</v>
      </c>
      <c r="TFF576" s="18" t="s">
        <v>53</v>
      </c>
      <c r="TFG576" s="18" t="s">
        <v>53</v>
      </c>
      <c r="TFH576" s="18" t="s">
        <v>53</v>
      </c>
      <c r="TFI576" s="18" t="s">
        <v>53</v>
      </c>
      <c r="TFJ576" s="18" t="s">
        <v>53</v>
      </c>
      <c r="TFK576" s="18" t="s">
        <v>53</v>
      </c>
      <c r="TFL576" s="18" t="s">
        <v>53</v>
      </c>
      <c r="TFM576" s="18" t="s">
        <v>53</v>
      </c>
      <c r="TFN576" s="18" t="s">
        <v>53</v>
      </c>
      <c r="TFO576" s="18" t="s">
        <v>53</v>
      </c>
      <c r="TFP576" s="18" t="s">
        <v>53</v>
      </c>
      <c r="TFQ576" s="18" t="s">
        <v>53</v>
      </c>
      <c r="TFR576" s="18" t="s">
        <v>53</v>
      </c>
      <c r="TFS576" s="18" t="s">
        <v>53</v>
      </c>
      <c r="TFT576" s="18" t="s">
        <v>53</v>
      </c>
      <c r="TFU576" s="18" t="s">
        <v>53</v>
      </c>
      <c r="TFV576" s="18" t="s">
        <v>53</v>
      </c>
      <c r="TFW576" s="18" t="s">
        <v>53</v>
      </c>
      <c r="TFX576" s="18" t="s">
        <v>53</v>
      </c>
      <c r="TFY576" s="18" t="s">
        <v>53</v>
      </c>
      <c r="TFZ576" s="18" t="s">
        <v>53</v>
      </c>
      <c r="TGA576" s="18" t="s">
        <v>53</v>
      </c>
      <c r="TGB576" s="18" t="s">
        <v>53</v>
      </c>
      <c r="TGC576" s="18" t="s">
        <v>53</v>
      </c>
      <c r="TGD576" s="18" t="s">
        <v>53</v>
      </c>
      <c r="TGE576" s="18" t="s">
        <v>53</v>
      </c>
      <c r="TGF576" s="18" t="s">
        <v>53</v>
      </c>
      <c r="TGG576" s="18" t="s">
        <v>53</v>
      </c>
      <c r="TGH576" s="18" t="s">
        <v>53</v>
      </c>
      <c r="TGI576" s="18" t="s">
        <v>53</v>
      </c>
      <c r="TGJ576" s="18" t="s">
        <v>53</v>
      </c>
      <c r="TGK576" s="18" t="s">
        <v>53</v>
      </c>
      <c r="TGL576" s="18" t="s">
        <v>53</v>
      </c>
      <c r="TGM576" s="18" t="s">
        <v>53</v>
      </c>
      <c r="TGN576" s="18" t="s">
        <v>53</v>
      </c>
      <c r="TGO576" s="18" t="s">
        <v>53</v>
      </c>
      <c r="TGP576" s="18" t="s">
        <v>53</v>
      </c>
      <c r="TGQ576" s="18" t="s">
        <v>53</v>
      </c>
      <c r="TGR576" s="18" t="s">
        <v>53</v>
      </c>
      <c r="TGS576" s="18" t="s">
        <v>53</v>
      </c>
      <c r="TGT576" s="18" t="s">
        <v>53</v>
      </c>
      <c r="TGU576" s="18" t="s">
        <v>53</v>
      </c>
      <c r="TGV576" s="18" t="s">
        <v>53</v>
      </c>
      <c r="TGW576" s="18" t="s">
        <v>53</v>
      </c>
      <c r="TGX576" s="18" t="s">
        <v>53</v>
      </c>
      <c r="TGY576" s="18" t="s">
        <v>53</v>
      </c>
      <c r="TGZ576" s="18" t="s">
        <v>53</v>
      </c>
      <c r="THA576" s="18" t="s">
        <v>53</v>
      </c>
      <c r="THB576" s="18" t="s">
        <v>53</v>
      </c>
      <c r="THC576" s="18" t="s">
        <v>53</v>
      </c>
      <c r="THD576" s="18" t="s">
        <v>53</v>
      </c>
      <c r="THE576" s="18" t="s">
        <v>53</v>
      </c>
      <c r="THF576" s="18" t="s">
        <v>53</v>
      </c>
      <c r="THG576" s="18" t="s">
        <v>53</v>
      </c>
      <c r="THH576" s="18" t="s">
        <v>53</v>
      </c>
      <c r="THI576" s="18" t="s">
        <v>53</v>
      </c>
      <c r="THJ576" s="18" t="s">
        <v>53</v>
      </c>
      <c r="THK576" s="18" t="s">
        <v>53</v>
      </c>
      <c r="THL576" s="18" t="s">
        <v>53</v>
      </c>
      <c r="THM576" s="18" t="s">
        <v>53</v>
      </c>
      <c r="THN576" s="18" t="s">
        <v>53</v>
      </c>
      <c r="THO576" s="18" t="s">
        <v>53</v>
      </c>
      <c r="THP576" s="18" t="s">
        <v>53</v>
      </c>
      <c r="THQ576" s="18" t="s">
        <v>53</v>
      </c>
      <c r="THR576" s="18" t="s">
        <v>53</v>
      </c>
      <c r="THS576" s="18" t="s">
        <v>53</v>
      </c>
      <c r="THT576" s="18" t="s">
        <v>53</v>
      </c>
      <c r="THU576" s="18" t="s">
        <v>53</v>
      </c>
      <c r="THV576" s="18" t="s">
        <v>53</v>
      </c>
      <c r="THW576" s="18" t="s">
        <v>53</v>
      </c>
      <c r="THX576" s="18" t="s">
        <v>53</v>
      </c>
      <c r="THY576" s="18" t="s">
        <v>53</v>
      </c>
      <c r="THZ576" s="18" t="s">
        <v>53</v>
      </c>
      <c r="TIA576" s="18" t="s">
        <v>53</v>
      </c>
      <c r="TIB576" s="18" t="s">
        <v>53</v>
      </c>
      <c r="TIC576" s="18" t="s">
        <v>53</v>
      </c>
      <c r="TID576" s="18" t="s">
        <v>53</v>
      </c>
      <c r="TIE576" s="18" t="s">
        <v>53</v>
      </c>
      <c r="TIF576" s="18" t="s">
        <v>53</v>
      </c>
      <c r="TIG576" s="18" t="s">
        <v>53</v>
      </c>
      <c r="TIH576" s="18" t="s">
        <v>53</v>
      </c>
      <c r="TII576" s="18" t="s">
        <v>53</v>
      </c>
      <c r="TIJ576" s="18" t="s">
        <v>53</v>
      </c>
      <c r="TIK576" s="18" t="s">
        <v>53</v>
      </c>
      <c r="TIL576" s="18" t="s">
        <v>53</v>
      </c>
      <c r="TIM576" s="18" t="s">
        <v>53</v>
      </c>
      <c r="TIN576" s="18" t="s">
        <v>53</v>
      </c>
      <c r="TIO576" s="18" t="s">
        <v>53</v>
      </c>
      <c r="TIP576" s="18" t="s">
        <v>53</v>
      </c>
      <c r="TIQ576" s="18" t="s">
        <v>53</v>
      </c>
      <c r="TIR576" s="18" t="s">
        <v>53</v>
      </c>
      <c r="TIS576" s="18" t="s">
        <v>53</v>
      </c>
      <c r="TIT576" s="18" t="s">
        <v>53</v>
      </c>
      <c r="TIU576" s="18" t="s">
        <v>53</v>
      </c>
      <c r="TIV576" s="18" t="s">
        <v>53</v>
      </c>
      <c r="TIW576" s="18" t="s">
        <v>53</v>
      </c>
      <c r="TIX576" s="18" t="s">
        <v>53</v>
      </c>
      <c r="TIY576" s="18" t="s">
        <v>53</v>
      </c>
      <c r="TIZ576" s="18" t="s">
        <v>53</v>
      </c>
      <c r="TJA576" s="18" t="s">
        <v>53</v>
      </c>
      <c r="TJB576" s="18" t="s">
        <v>53</v>
      </c>
      <c r="TJC576" s="18" t="s">
        <v>53</v>
      </c>
      <c r="TJD576" s="18" t="s">
        <v>53</v>
      </c>
      <c r="TJE576" s="18" t="s">
        <v>53</v>
      </c>
      <c r="TJF576" s="18" t="s">
        <v>53</v>
      </c>
      <c r="TJG576" s="18" t="s">
        <v>53</v>
      </c>
      <c r="TJH576" s="18" t="s">
        <v>53</v>
      </c>
      <c r="TJI576" s="18" t="s">
        <v>53</v>
      </c>
      <c r="TJJ576" s="18" t="s">
        <v>53</v>
      </c>
      <c r="TJK576" s="18" t="s">
        <v>53</v>
      </c>
      <c r="TJL576" s="18" t="s">
        <v>53</v>
      </c>
      <c r="TJM576" s="18" t="s">
        <v>53</v>
      </c>
      <c r="TJN576" s="18" t="s">
        <v>53</v>
      </c>
      <c r="TJO576" s="18" t="s">
        <v>53</v>
      </c>
      <c r="TJP576" s="18" t="s">
        <v>53</v>
      </c>
      <c r="TJQ576" s="18" t="s">
        <v>53</v>
      </c>
      <c r="TJR576" s="18" t="s">
        <v>53</v>
      </c>
      <c r="TJS576" s="18" t="s">
        <v>53</v>
      </c>
      <c r="TJT576" s="18" t="s">
        <v>53</v>
      </c>
      <c r="TJU576" s="18" t="s">
        <v>53</v>
      </c>
      <c r="TJV576" s="18" t="s">
        <v>53</v>
      </c>
      <c r="TJW576" s="18" t="s">
        <v>53</v>
      </c>
      <c r="TJX576" s="18" t="s">
        <v>53</v>
      </c>
      <c r="TJY576" s="18" t="s">
        <v>53</v>
      </c>
      <c r="TJZ576" s="18" t="s">
        <v>53</v>
      </c>
      <c r="TKA576" s="18" t="s">
        <v>53</v>
      </c>
      <c r="TKB576" s="18" t="s">
        <v>53</v>
      </c>
      <c r="TKC576" s="18" t="s">
        <v>53</v>
      </c>
      <c r="TKD576" s="18" t="s">
        <v>53</v>
      </c>
      <c r="TKE576" s="18" t="s">
        <v>53</v>
      </c>
      <c r="TKF576" s="18" t="s">
        <v>53</v>
      </c>
      <c r="TKG576" s="18" t="s">
        <v>53</v>
      </c>
      <c r="TKH576" s="18" t="s">
        <v>53</v>
      </c>
      <c r="TKI576" s="18" t="s">
        <v>53</v>
      </c>
      <c r="TKJ576" s="18" t="s">
        <v>53</v>
      </c>
      <c r="TKK576" s="18" t="s">
        <v>53</v>
      </c>
      <c r="TKL576" s="18" t="s">
        <v>53</v>
      </c>
      <c r="TKM576" s="18" t="s">
        <v>53</v>
      </c>
      <c r="TKN576" s="18" t="s">
        <v>53</v>
      </c>
      <c r="TKO576" s="18" t="s">
        <v>53</v>
      </c>
      <c r="TKP576" s="18" t="s">
        <v>53</v>
      </c>
      <c r="TKQ576" s="18" t="s">
        <v>53</v>
      </c>
      <c r="TKR576" s="18" t="s">
        <v>53</v>
      </c>
      <c r="TKS576" s="18" t="s">
        <v>53</v>
      </c>
      <c r="TKT576" s="18" t="s">
        <v>53</v>
      </c>
      <c r="TKU576" s="18" t="s">
        <v>53</v>
      </c>
      <c r="TKV576" s="18" t="s">
        <v>53</v>
      </c>
      <c r="TKW576" s="18" t="s">
        <v>53</v>
      </c>
      <c r="TKX576" s="18" t="s">
        <v>53</v>
      </c>
      <c r="TKY576" s="18" t="s">
        <v>53</v>
      </c>
      <c r="TKZ576" s="18" t="s">
        <v>53</v>
      </c>
      <c r="TLA576" s="18" t="s">
        <v>53</v>
      </c>
      <c r="TLB576" s="18" t="s">
        <v>53</v>
      </c>
      <c r="TLC576" s="18" t="s">
        <v>53</v>
      </c>
      <c r="TLD576" s="18" t="s">
        <v>53</v>
      </c>
      <c r="TLE576" s="18" t="s">
        <v>53</v>
      </c>
      <c r="TLF576" s="18" t="s">
        <v>53</v>
      </c>
      <c r="TLG576" s="18" t="s">
        <v>53</v>
      </c>
      <c r="TLH576" s="18" t="s">
        <v>53</v>
      </c>
      <c r="TLI576" s="18" t="s">
        <v>53</v>
      </c>
      <c r="TLJ576" s="18" t="s">
        <v>53</v>
      </c>
      <c r="TLK576" s="18" t="s">
        <v>53</v>
      </c>
      <c r="TLL576" s="18" t="s">
        <v>53</v>
      </c>
      <c r="TLM576" s="18" t="s">
        <v>53</v>
      </c>
      <c r="TLN576" s="18" t="s">
        <v>53</v>
      </c>
      <c r="TLO576" s="18" t="s">
        <v>53</v>
      </c>
      <c r="TLP576" s="18" t="s">
        <v>53</v>
      </c>
      <c r="TLQ576" s="18" t="s">
        <v>53</v>
      </c>
      <c r="TLR576" s="18" t="s">
        <v>53</v>
      </c>
      <c r="TLS576" s="18" t="s">
        <v>53</v>
      </c>
      <c r="TLT576" s="18" t="s">
        <v>53</v>
      </c>
      <c r="TLU576" s="18" t="s">
        <v>53</v>
      </c>
      <c r="TLV576" s="18" t="s">
        <v>53</v>
      </c>
      <c r="TLW576" s="18" t="s">
        <v>53</v>
      </c>
      <c r="TLX576" s="18" t="s">
        <v>53</v>
      </c>
      <c r="TLY576" s="18" t="s">
        <v>53</v>
      </c>
      <c r="TLZ576" s="18" t="s">
        <v>53</v>
      </c>
      <c r="TMA576" s="18" t="s">
        <v>53</v>
      </c>
      <c r="TMB576" s="18" t="s">
        <v>53</v>
      </c>
      <c r="TMC576" s="18" t="s">
        <v>53</v>
      </c>
      <c r="TMD576" s="18" t="s">
        <v>53</v>
      </c>
      <c r="TME576" s="18" t="s">
        <v>53</v>
      </c>
      <c r="TMF576" s="18" t="s">
        <v>53</v>
      </c>
      <c r="TMG576" s="18" t="s">
        <v>53</v>
      </c>
      <c r="TMH576" s="18" t="s">
        <v>53</v>
      </c>
      <c r="TMI576" s="18" t="s">
        <v>53</v>
      </c>
      <c r="TMJ576" s="18" t="s">
        <v>53</v>
      </c>
      <c r="TMK576" s="18" t="s">
        <v>53</v>
      </c>
      <c r="TML576" s="18" t="s">
        <v>53</v>
      </c>
      <c r="TMM576" s="18" t="s">
        <v>53</v>
      </c>
      <c r="TMN576" s="18" t="s">
        <v>53</v>
      </c>
      <c r="TMO576" s="18" t="s">
        <v>53</v>
      </c>
      <c r="TMP576" s="18" t="s">
        <v>53</v>
      </c>
      <c r="TMQ576" s="18" t="s">
        <v>53</v>
      </c>
      <c r="TMR576" s="18" t="s">
        <v>53</v>
      </c>
      <c r="TMS576" s="18" t="s">
        <v>53</v>
      </c>
      <c r="TMT576" s="18" t="s">
        <v>53</v>
      </c>
      <c r="TMU576" s="18" t="s">
        <v>53</v>
      </c>
      <c r="TMV576" s="18" t="s">
        <v>53</v>
      </c>
      <c r="TMW576" s="18" t="s">
        <v>53</v>
      </c>
      <c r="TMX576" s="18" t="s">
        <v>53</v>
      </c>
      <c r="TMY576" s="18" t="s">
        <v>53</v>
      </c>
      <c r="TMZ576" s="18" t="s">
        <v>53</v>
      </c>
      <c r="TNA576" s="18" t="s">
        <v>53</v>
      </c>
      <c r="TNB576" s="18" t="s">
        <v>53</v>
      </c>
      <c r="TNC576" s="18" t="s">
        <v>53</v>
      </c>
      <c r="TND576" s="18" t="s">
        <v>53</v>
      </c>
      <c r="TNE576" s="18" t="s">
        <v>53</v>
      </c>
      <c r="TNF576" s="18" t="s">
        <v>53</v>
      </c>
      <c r="TNG576" s="18" t="s">
        <v>53</v>
      </c>
      <c r="TNH576" s="18" t="s">
        <v>53</v>
      </c>
      <c r="TNI576" s="18" t="s">
        <v>53</v>
      </c>
      <c r="TNJ576" s="18" t="s">
        <v>53</v>
      </c>
      <c r="TNK576" s="18" t="s">
        <v>53</v>
      </c>
      <c r="TNL576" s="18" t="s">
        <v>53</v>
      </c>
      <c r="TNM576" s="18" t="s">
        <v>53</v>
      </c>
      <c r="TNN576" s="18" t="s">
        <v>53</v>
      </c>
      <c r="TNO576" s="18" t="s">
        <v>53</v>
      </c>
      <c r="TNP576" s="18" t="s">
        <v>53</v>
      </c>
      <c r="TNQ576" s="18" t="s">
        <v>53</v>
      </c>
      <c r="TNR576" s="18" t="s">
        <v>53</v>
      </c>
      <c r="TNS576" s="18" t="s">
        <v>53</v>
      </c>
      <c r="TNT576" s="18" t="s">
        <v>53</v>
      </c>
      <c r="TNU576" s="18" t="s">
        <v>53</v>
      </c>
      <c r="TNV576" s="18" t="s">
        <v>53</v>
      </c>
      <c r="TNW576" s="18" t="s">
        <v>53</v>
      </c>
      <c r="TNX576" s="18" t="s">
        <v>53</v>
      </c>
      <c r="TNY576" s="18" t="s">
        <v>53</v>
      </c>
      <c r="TNZ576" s="18" t="s">
        <v>53</v>
      </c>
      <c r="TOA576" s="18" t="s">
        <v>53</v>
      </c>
      <c r="TOB576" s="18" t="s">
        <v>53</v>
      </c>
      <c r="TOC576" s="18" t="s">
        <v>53</v>
      </c>
      <c r="TOD576" s="18" t="s">
        <v>53</v>
      </c>
      <c r="TOE576" s="18" t="s">
        <v>53</v>
      </c>
      <c r="TOF576" s="18" t="s">
        <v>53</v>
      </c>
      <c r="TOG576" s="18" t="s">
        <v>53</v>
      </c>
      <c r="TOH576" s="18" t="s">
        <v>53</v>
      </c>
      <c r="TOI576" s="18" t="s">
        <v>53</v>
      </c>
      <c r="TOJ576" s="18" t="s">
        <v>53</v>
      </c>
      <c r="TOK576" s="18" t="s">
        <v>53</v>
      </c>
      <c r="TOL576" s="18" t="s">
        <v>53</v>
      </c>
      <c r="TOM576" s="18" t="s">
        <v>53</v>
      </c>
      <c r="TON576" s="18" t="s">
        <v>53</v>
      </c>
      <c r="TOO576" s="18" t="s">
        <v>53</v>
      </c>
      <c r="TOP576" s="18" t="s">
        <v>53</v>
      </c>
      <c r="TOQ576" s="18" t="s">
        <v>53</v>
      </c>
      <c r="TOR576" s="18" t="s">
        <v>53</v>
      </c>
      <c r="TOS576" s="18" t="s">
        <v>53</v>
      </c>
      <c r="TOT576" s="18" t="s">
        <v>53</v>
      </c>
      <c r="TOU576" s="18" t="s">
        <v>53</v>
      </c>
      <c r="TOV576" s="18" t="s">
        <v>53</v>
      </c>
      <c r="TOW576" s="18" t="s">
        <v>53</v>
      </c>
      <c r="TOX576" s="18" t="s">
        <v>53</v>
      </c>
      <c r="TOY576" s="18" t="s">
        <v>53</v>
      </c>
      <c r="TOZ576" s="18" t="s">
        <v>53</v>
      </c>
      <c r="TPA576" s="18" t="s">
        <v>53</v>
      </c>
      <c r="TPB576" s="18" t="s">
        <v>53</v>
      </c>
      <c r="TPC576" s="18" t="s">
        <v>53</v>
      </c>
      <c r="TPD576" s="18" t="s">
        <v>53</v>
      </c>
      <c r="TPE576" s="18" t="s">
        <v>53</v>
      </c>
      <c r="TPF576" s="18" t="s">
        <v>53</v>
      </c>
      <c r="TPG576" s="18" t="s">
        <v>53</v>
      </c>
      <c r="TPH576" s="18" t="s">
        <v>53</v>
      </c>
      <c r="TPI576" s="18" t="s">
        <v>53</v>
      </c>
      <c r="TPJ576" s="18" t="s">
        <v>53</v>
      </c>
      <c r="TPK576" s="18" t="s">
        <v>53</v>
      </c>
      <c r="TPL576" s="18" t="s">
        <v>53</v>
      </c>
      <c r="TPM576" s="18" t="s">
        <v>53</v>
      </c>
      <c r="TPN576" s="18" t="s">
        <v>53</v>
      </c>
      <c r="TPO576" s="18" t="s">
        <v>53</v>
      </c>
      <c r="TPP576" s="18" t="s">
        <v>53</v>
      </c>
      <c r="TPQ576" s="18" t="s">
        <v>53</v>
      </c>
      <c r="TPR576" s="18" t="s">
        <v>53</v>
      </c>
      <c r="TPS576" s="18" t="s">
        <v>53</v>
      </c>
      <c r="TPT576" s="18" t="s">
        <v>53</v>
      </c>
      <c r="TPU576" s="18" t="s">
        <v>53</v>
      </c>
      <c r="TPV576" s="18" t="s">
        <v>53</v>
      </c>
      <c r="TPW576" s="18" t="s">
        <v>53</v>
      </c>
      <c r="TPX576" s="18" t="s">
        <v>53</v>
      </c>
      <c r="TPY576" s="18" t="s">
        <v>53</v>
      </c>
      <c r="TPZ576" s="18" t="s">
        <v>53</v>
      </c>
      <c r="TQA576" s="18" t="s">
        <v>53</v>
      </c>
      <c r="TQB576" s="18" t="s">
        <v>53</v>
      </c>
      <c r="TQC576" s="18" t="s">
        <v>53</v>
      </c>
      <c r="TQD576" s="18" t="s">
        <v>53</v>
      </c>
      <c r="TQE576" s="18" t="s">
        <v>53</v>
      </c>
      <c r="TQF576" s="18" t="s">
        <v>53</v>
      </c>
      <c r="TQG576" s="18" t="s">
        <v>53</v>
      </c>
      <c r="TQH576" s="18" t="s">
        <v>53</v>
      </c>
      <c r="TQI576" s="18" t="s">
        <v>53</v>
      </c>
      <c r="TQJ576" s="18" t="s">
        <v>53</v>
      </c>
      <c r="TQK576" s="18" t="s">
        <v>53</v>
      </c>
      <c r="TQL576" s="18" t="s">
        <v>53</v>
      </c>
      <c r="TQM576" s="18" t="s">
        <v>53</v>
      </c>
      <c r="TQN576" s="18" t="s">
        <v>53</v>
      </c>
      <c r="TQO576" s="18" t="s">
        <v>53</v>
      </c>
      <c r="TQP576" s="18" t="s">
        <v>53</v>
      </c>
      <c r="TQQ576" s="18" t="s">
        <v>53</v>
      </c>
      <c r="TQR576" s="18" t="s">
        <v>53</v>
      </c>
      <c r="TQS576" s="18" t="s">
        <v>53</v>
      </c>
      <c r="TQT576" s="18" t="s">
        <v>53</v>
      </c>
      <c r="TQU576" s="18" t="s">
        <v>53</v>
      </c>
      <c r="TQV576" s="18" t="s">
        <v>53</v>
      </c>
      <c r="TQW576" s="18" t="s">
        <v>53</v>
      </c>
      <c r="TQX576" s="18" t="s">
        <v>53</v>
      </c>
      <c r="TQY576" s="18" t="s">
        <v>53</v>
      </c>
      <c r="TQZ576" s="18" t="s">
        <v>53</v>
      </c>
      <c r="TRA576" s="18" t="s">
        <v>53</v>
      </c>
      <c r="TRB576" s="18" t="s">
        <v>53</v>
      </c>
      <c r="TRC576" s="18" t="s">
        <v>53</v>
      </c>
      <c r="TRD576" s="18" t="s">
        <v>53</v>
      </c>
      <c r="TRE576" s="18" t="s">
        <v>53</v>
      </c>
      <c r="TRF576" s="18" t="s">
        <v>53</v>
      </c>
      <c r="TRG576" s="18" t="s">
        <v>53</v>
      </c>
      <c r="TRH576" s="18" t="s">
        <v>53</v>
      </c>
      <c r="TRI576" s="18" t="s">
        <v>53</v>
      </c>
      <c r="TRJ576" s="18" t="s">
        <v>53</v>
      </c>
      <c r="TRK576" s="18" t="s">
        <v>53</v>
      </c>
      <c r="TRL576" s="18" t="s">
        <v>53</v>
      </c>
      <c r="TRM576" s="18" t="s">
        <v>53</v>
      </c>
      <c r="TRN576" s="18" t="s">
        <v>53</v>
      </c>
      <c r="TRO576" s="18" t="s">
        <v>53</v>
      </c>
      <c r="TRP576" s="18" t="s">
        <v>53</v>
      </c>
      <c r="TRQ576" s="18" t="s">
        <v>53</v>
      </c>
      <c r="TRR576" s="18" t="s">
        <v>53</v>
      </c>
      <c r="TRS576" s="18" t="s">
        <v>53</v>
      </c>
      <c r="TRT576" s="18" t="s">
        <v>53</v>
      </c>
      <c r="TRU576" s="18" t="s">
        <v>53</v>
      </c>
      <c r="TRV576" s="18" t="s">
        <v>53</v>
      </c>
      <c r="TRW576" s="18" t="s">
        <v>53</v>
      </c>
      <c r="TRX576" s="18" t="s">
        <v>53</v>
      </c>
      <c r="TRY576" s="18" t="s">
        <v>53</v>
      </c>
      <c r="TRZ576" s="18" t="s">
        <v>53</v>
      </c>
      <c r="TSA576" s="18" t="s">
        <v>53</v>
      </c>
      <c r="TSB576" s="18" t="s">
        <v>53</v>
      </c>
      <c r="TSC576" s="18" t="s">
        <v>53</v>
      </c>
      <c r="TSD576" s="18" t="s">
        <v>53</v>
      </c>
      <c r="TSE576" s="18" t="s">
        <v>53</v>
      </c>
      <c r="TSF576" s="18" t="s">
        <v>53</v>
      </c>
      <c r="TSG576" s="18" t="s">
        <v>53</v>
      </c>
      <c r="TSH576" s="18" t="s">
        <v>53</v>
      </c>
      <c r="TSI576" s="18" t="s">
        <v>53</v>
      </c>
      <c r="TSJ576" s="18" t="s">
        <v>53</v>
      </c>
      <c r="TSK576" s="18" t="s">
        <v>53</v>
      </c>
      <c r="TSL576" s="18" t="s">
        <v>53</v>
      </c>
      <c r="TSM576" s="18" t="s">
        <v>53</v>
      </c>
      <c r="TSN576" s="18" t="s">
        <v>53</v>
      </c>
      <c r="TSO576" s="18" t="s">
        <v>53</v>
      </c>
      <c r="TSP576" s="18" t="s">
        <v>53</v>
      </c>
      <c r="TSQ576" s="18" t="s">
        <v>53</v>
      </c>
      <c r="TSR576" s="18" t="s">
        <v>53</v>
      </c>
      <c r="TSS576" s="18" t="s">
        <v>53</v>
      </c>
      <c r="TST576" s="18" t="s">
        <v>53</v>
      </c>
      <c r="TSU576" s="18" t="s">
        <v>53</v>
      </c>
      <c r="TSV576" s="18" t="s">
        <v>53</v>
      </c>
      <c r="TSW576" s="18" t="s">
        <v>53</v>
      </c>
      <c r="TSX576" s="18" t="s">
        <v>53</v>
      </c>
      <c r="TSY576" s="18" t="s">
        <v>53</v>
      </c>
      <c r="TSZ576" s="18" t="s">
        <v>53</v>
      </c>
      <c r="TTA576" s="18" t="s">
        <v>53</v>
      </c>
      <c r="TTB576" s="18" t="s">
        <v>53</v>
      </c>
      <c r="TTC576" s="18" t="s">
        <v>53</v>
      </c>
      <c r="TTD576" s="18" t="s">
        <v>53</v>
      </c>
      <c r="TTE576" s="18" t="s">
        <v>53</v>
      </c>
      <c r="TTF576" s="18" t="s">
        <v>53</v>
      </c>
      <c r="TTG576" s="18" t="s">
        <v>53</v>
      </c>
      <c r="TTH576" s="18" t="s">
        <v>53</v>
      </c>
      <c r="TTI576" s="18" t="s">
        <v>53</v>
      </c>
      <c r="TTJ576" s="18" t="s">
        <v>53</v>
      </c>
      <c r="TTK576" s="18" t="s">
        <v>53</v>
      </c>
      <c r="TTL576" s="18" t="s">
        <v>53</v>
      </c>
      <c r="TTM576" s="18" t="s">
        <v>53</v>
      </c>
      <c r="TTN576" s="18" t="s">
        <v>53</v>
      </c>
      <c r="TTO576" s="18" t="s">
        <v>53</v>
      </c>
      <c r="TTP576" s="18" t="s">
        <v>53</v>
      </c>
      <c r="TTQ576" s="18" t="s">
        <v>53</v>
      </c>
      <c r="TTR576" s="18" t="s">
        <v>53</v>
      </c>
      <c r="TTS576" s="18" t="s">
        <v>53</v>
      </c>
      <c r="TTT576" s="18" t="s">
        <v>53</v>
      </c>
      <c r="TTU576" s="18" t="s">
        <v>53</v>
      </c>
      <c r="TTV576" s="18" t="s">
        <v>53</v>
      </c>
      <c r="TTW576" s="18" t="s">
        <v>53</v>
      </c>
      <c r="TTX576" s="18" t="s">
        <v>53</v>
      </c>
      <c r="TTY576" s="18" t="s">
        <v>53</v>
      </c>
      <c r="TTZ576" s="18" t="s">
        <v>53</v>
      </c>
      <c r="TUA576" s="18" t="s">
        <v>53</v>
      </c>
      <c r="TUB576" s="18" t="s">
        <v>53</v>
      </c>
      <c r="TUC576" s="18" t="s">
        <v>53</v>
      </c>
      <c r="TUD576" s="18" t="s">
        <v>53</v>
      </c>
      <c r="TUE576" s="18" t="s">
        <v>53</v>
      </c>
      <c r="TUF576" s="18" t="s">
        <v>53</v>
      </c>
      <c r="TUG576" s="18" t="s">
        <v>53</v>
      </c>
      <c r="TUH576" s="18" t="s">
        <v>53</v>
      </c>
      <c r="TUI576" s="18" t="s">
        <v>53</v>
      </c>
      <c r="TUJ576" s="18" t="s">
        <v>53</v>
      </c>
      <c r="TUK576" s="18" t="s">
        <v>53</v>
      </c>
      <c r="TUL576" s="18" t="s">
        <v>53</v>
      </c>
      <c r="TUM576" s="18" t="s">
        <v>53</v>
      </c>
      <c r="TUN576" s="18" t="s">
        <v>53</v>
      </c>
      <c r="TUO576" s="18" t="s">
        <v>53</v>
      </c>
      <c r="TUP576" s="18" t="s">
        <v>53</v>
      </c>
      <c r="TUQ576" s="18" t="s">
        <v>53</v>
      </c>
      <c r="TUR576" s="18" t="s">
        <v>53</v>
      </c>
      <c r="TUS576" s="18" t="s">
        <v>53</v>
      </c>
      <c r="TUT576" s="18" t="s">
        <v>53</v>
      </c>
      <c r="TUU576" s="18" t="s">
        <v>53</v>
      </c>
      <c r="TUV576" s="18" t="s">
        <v>53</v>
      </c>
      <c r="TUW576" s="18" t="s">
        <v>53</v>
      </c>
      <c r="TUX576" s="18" t="s">
        <v>53</v>
      </c>
      <c r="TUY576" s="18" t="s">
        <v>53</v>
      </c>
      <c r="TUZ576" s="18" t="s">
        <v>53</v>
      </c>
      <c r="TVA576" s="18" t="s">
        <v>53</v>
      </c>
      <c r="TVB576" s="18" t="s">
        <v>53</v>
      </c>
      <c r="TVC576" s="18" t="s">
        <v>53</v>
      </c>
      <c r="TVD576" s="18" t="s">
        <v>53</v>
      </c>
      <c r="TVE576" s="18" t="s">
        <v>53</v>
      </c>
      <c r="TVF576" s="18" t="s">
        <v>53</v>
      </c>
      <c r="TVG576" s="18" t="s">
        <v>53</v>
      </c>
      <c r="TVH576" s="18" t="s">
        <v>53</v>
      </c>
      <c r="TVI576" s="18" t="s">
        <v>53</v>
      </c>
      <c r="TVJ576" s="18" t="s">
        <v>53</v>
      </c>
      <c r="TVK576" s="18" t="s">
        <v>53</v>
      </c>
      <c r="TVL576" s="18" t="s">
        <v>53</v>
      </c>
      <c r="TVM576" s="18" t="s">
        <v>53</v>
      </c>
      <c r="TVN576" s="18" t="s">
        <v>53</v>
      </c>
      <c r="TVO576" s="18" t="s">
        <v>53</v>
      </c>
      <c r="TVP576" s="18" t="s">
        <v>53</v>
      </c>
      <c r="TVQ576" s="18" t="s">
        <v>53</v>
      </c>
      <c r="TVR576" s="18" t="s">
        <v>53</v>
      </c>
      <c r="TVS576" s="18" t="s">
        <v>53</v>
      </c>
      <c r="TVT576" s="18" t="s">
        <v>53</v>
      </c>
      <c r="TVU576" s="18" t="s">
        <v>53</v>
      </c>
      <c r="TVV576" s="18" t="s">
        <v>53</v>
      </c>
      <c r="TVW576" s="18" t="s">
        <v>53</v>
      </c>
      <c r="TVX576" s="18" t="s">
        <v>53</v>
      </c>
      <c r="TVY576" s="18" t="s">
        <v>53</v>
      </c>
      <c r="TVZ576" s="18" t="s">
        <v>53</v>
      </c>
      <c r="TWA576" s="18" t="s">
        <v>53</v>
      </c>
      <c r="TWB576" s="18" t="s">
        <v>53</v>
      </c>
      <c r="TWC576" s="18" t="s">
        <v>53</v>
      </c>
      <c r="TWD576" s="18" t="s">
        <v>53</v>
      </c>
      <c r="TWE576" s="18" t="s">
        <v>53</v>
      </c>
      <c r="TWF576" s="18" t="s">
        <v>53</v>
      </c>
      <c r="TWG576" s="18" t="s">
        <v>53</v>
      </c>
      <c r="TWH576" s="18" t="s">
        <v>53</v>
      </c>
      <c r="TWI576" s="18" t="s">
        <v>53</v>
      </c>
      <c r="TWJ576" s="18" t="s">
        <v>53</v>
      </c>
      <c r="TWK576" s="18" t="s">
        <v>53</v>
      </c>
      <c r="TWL576" s="18" t="s">
        <v>53</v>
      </c>
      <c r="TWM576" s="18" t="s">
        <v>53</v>
      </c>
      <c r="TWN576" s="18" t="s">
        <v>53</v>
      </c>
      <c r="TWO576" s="18" t="s">
        <v>53</v>
      </c>
      <c r="TWP576" s="18" t="s">
        <v>53</v>
      </c>
      <c r="TWQ576" s="18" t="s">
        <v>53</v>
      </c>
      <c r="TWR576" s="18" t="s">
        <v>53</v>
      </c>
      <c r="TWS576" s="18" t="s">
        <v>53</v>
      </c>
      <c r="TWT576" s="18" t="s">
        <v>53</v>
      </c>
      <c r="TWU576" s="18" t="s">
        <v>53</v>
      </c>
      <c r="TWV576" s="18" t="s">
        <v>53</v>
      </c>
      <c r="TWW576" s="18" t="s">
        <v>53</v>
      </c>
      <c r="TWX576" s="18" t="s">
        <v>53</v>
      </c>
      <c r="TWY576" s="18" t="s">
        <v>53</v>
      </c>
      <c r="TWZ576" s="18" t="s">
        <v>53</v>
      </c>
      <c r="TXA576" s="18" t="s">
        <v>53</v>
      </c>
      <c r="TXB576" s="18" t="s">
        <v>53</v>
      </c>
      <c r="TXC576" s="18" t="s">
        <v>53</v>
      </c>
      <c r="TXD576" s="18" t="s">
        <v>53</v>
      </c>
      <c r="TXE576" s="18" t="s">
        <v>53</v>
      </c>
      <c r="TXF576" s="18" t="s">
        <v>53</v>
      </c>
      <c r="TXG576" s="18" t="s">
        <v>53</v>
      </c>
      <c r="TXH576" s="18" t="s">
        <v>53</v>
      </c>
      <c r="TXI576" s="18" t="s">
        <v>53</v>
      </c>
      <c r="TXJ576" s="18" t="s">
        <v>53</v>
      </c>
      <c r="TXK576" s="18" t="s">
        <v>53</v>
      </c>
      <c r="TXL576" s="18" t="s">
        <v>53</v>
      </c>
      <c r="TXM576" s="18" t="s">
        <v>53</v>
      </c>
      <c r="TXN576" s="18" t="s">
        <v>53</v>
      </c>
      <c r="TXO576" s="18" t="s">
        <v>53</v>
      </c>
      <c r="TXP576" s="18" t="s">
        <v>53</v>
      </c>
      <c r="TXQ576" s="18" t="s">
        <v>53</v>
      </c>
      <c r="TXR576" s="18" t="s">
        <v>53</v>
      </c>
      <c r="TXS576" s="18" t="s">
        <v>53</v>
      </c>
      <c r="TXT576" s="18" t="s">
        <v>53</v>
      </c>
      <c r="TXU576" s="18" t="s">
        <v>53</v>
      </c>
      <c r="TXV576" s="18" t="s">
        <v>53</v>
      </c>
      <c r="TXW576" s="18" t="s">
        <v>53</v>
      </c>
      <c r="TXX576" s="18" t="s">
        <v>53</v>
      </c>
      <c r="TXY576" s="18" t="s">
        <v>53</v>
      </c>
      <c r="TXZ576" s="18" t="s">
        <v>53</v>
      </c>
      <c r="TYA576" s="18" t="s">
        <v>53</v>
      </c>
      <c r="TYB576" s="18" t="s">
        <v>53</v>
      </c>
      <c r="TYC576" s="18" t="s">
        <v>53</v>
      </c>
      <c r="TYD576" s="18" t="s">
        <v>53</v>
      </c>
      <c r="TYE576" s="18" t="s">
        <v>53</v>
      </c>
      <c r="TYF576" s="18" t="s">
        <v>53</v>
      </c>
      <c r="TYG576" s="18" t="s">
        <v>53</v>
      </c>
      <c r="TYH576" s="18" t="s">
        <v>53</v>
      </c>
      <c r="TYI576" s="18" t="s">
        <v>53</v>
      </c>
      <c r="TYJ576" s="18" t="s">
        <v>53</v>
      </c>
      <c r="TYK576" s="18" t="s">
        <v>53</v>
      </c>
      <c r="TYL576" s="18" t="s">
        <v>53</v>
      </c>
      <c r="TYM576" s="18" t="s">
        <v>53</v>
      </c>
      <c r="TYN576" s="18" t="s">
        <v>53</v>
      </c>
      <c r="TYO576" s="18" t="s">
        <v>53</v>
      </c>
      <c r="TYP576" s="18" t="s">
        <v>53</v>
      </c>
      <c r="TYQ576" s="18" t="s">
        <v>53</v>
      </c>
      <c r="TYR576" s="18" t="s">
        <v>53</v>
      </c>
      <c r="TYS576" s="18" t="s">
        <v>53</v>
      </c>
      <c r="TYT576" s="18" t="s">
        <v>53</v>
      </c>
      <c r="TYU576" s="18" t="s">
        <v>53</v>
      </c>
      <c r="TYV576" s="18" t="s">
        <v>53</v>
      </c>
      <c r="TYW576" s="18" t="s">
        <v>53</v>
      </c>
      <c r="TYX576" s="18" t="s">
        <v>53</v>
      </c>
      <c r="TYY576" s="18" t="s">
        <v>53</v>
      </c>
      <c r="TYZ576" s="18" t="s">
        <v>53</v>
      </c>
      <c r="TZA576" s="18" t="s">
        <v>53</v>
      </c>
      <c r="TZB576" s="18" t="s">
        <v>53</v>
      </c>
      <c r="TZC576" s="18" t="s">
        <v>53</v>
      </c>
      <c r="TZD576" s="18" t="s">
        <v>53</v>
      </c>
      <c r="TZE576" s="18" t="s">
        <v>53</v>
      </c>
      <c r="TZF576" s="18" t="s">
        <v>53</v>
      </c>
      <c r="TZG576" s="18" t="s">
        <v>53</v>
      </c>
      <c r="TZH576" s="18" t="s">
        <v>53</v>
      </c>
      <c r="TZI576" s="18" t="s">
        <v>53</v>
      </c>
      <c r="TZJ576" s="18" t="s">
        <v>53</v>
      </c>
      <c r="TZK576" s="18" t="s">
        <v>53</v>
      </c>
      <c r="TZL576" s="18" t="s">
        <v>53</v>
      </c>
      <c r="TZM576" s="18" t="s">
        <v>53</v>
      </c>
      <c r="TZN576" s="18" t="s">
        <v>53</v>
      </c>
      <c r="TZO576" s="18" t="s">
        <v>53</v>
      </c>
      <c r="TZP576" s="18" t="s">
        <v>53</v>
      </c>
      <c r="TZQ576" s="18" t="s">
        <v>53</v>
      </c>
      <c r="TZR576" s="18" t="s">
        <v>53</v>
      </c>
      <c r="TZS576" s="18" t="s">
        <v>53</v>
      </c>
      <c r="TZT576" s="18" t="s">
        <v>53</v>
      </c>
      <c r="TZU576" s="18" t="s">
        <v>53</v>
      </c>
      <c r="TZV576" s="18" t="s">
        <v>53</v>
      </c>
      <c r="TZW576" s="18" t="s">
        <v>53</v>
      </c>
      <c r="TZX576" s="18" t="s">
        <v>53</v>
      </c>
      <c r="TZY576" s="18" t="s">
        <v>53</v>
      </c>
      <c r="TZZ576" s="18" t="s">
        <v>53</v>
      </c>
      <c r="UAA576" s="18" t="s">
        <v>53</v>
      </c>
      <c r="UAB576" s="18" t="s">
        <v>53</v>
      </c>
      <c r="UAC576" s="18" t="s">
        <v>53</v>
      </c>
      <c r="UAD576" s="18" t="s">
        <v>53</v>
      </c>
      <c r="UAE576" s="18" t="s">
        <v>53</v>
      </c>
      <c r="UAF576" s="18" t="s">
        <v>53</v>
      </c>
      <c r="UAG576" s="18" t="s">
        <v>53</v>
      </c>
      <c r="UAH576" s="18" t="s">
        <v>53</v>
      </c>
      <c r="UAI576" s="18" t="s">
        <v>53</v>
      </c>
      <c r="UAJ576" s="18" t="s">
        <v>53</v>
      </c>
      <c r="UAK576" s="18" t="s">
        <v>53</v>
      </c>
      <c r="UAL576" s="18" t="s">
        <v>53</v>
      </c>
      <c r="UAM576" s="18" t="s">
        <v>53</v>
      </c>
      <c r="UAN576" s="18" t="s">
        <v>53</v>
      </c>
      <c r="UAO576" s="18" t="s">
        <v>53</v>
      </c>
      <c r="UAP576" s="18" t="s">
        <v>53</v>
      </c>
      <c r="UAQ576" s="18" t="s">
        <v>53</v>
      </c>
      <c r="UAR576" s="18" t="s">
        <v>53</v>
      </c>
      <c r="UAS576" s="18" t="s">
        <v>53</v>
      </c>
      <c r="UAT576" s="18" t="s">
        <v>53</v>
      </c>
      <c r="UAU576" s="18" t="s">
        <v>53</v>
      </c>
      <c r="UAV576" s="18" t="s">
        <v>53</v>
      </c>
      <c r="UAW576" s="18" t="s">
        <v>53</v>
      </c>
      <c r="UAX576" s="18" t="s">
        <v>53</v>
      </c>
      <c r="UAY576" s="18" t="s">
        <v>53</v>
      </c>
      <c r="UAZ576" s="18" t="s">
        <v>53</v>
      </c>
      <c r="UBA576" s="18" t="s">
        <v>53</v>
      </c>
      <c r="UBB576" s="18" t="s">
        <v>53</v>
      </c>
      <c r="UBC576" s="18" t="s">
        <v>53</v>
      </c>
      <c r="UBD576" s="18" t="s">
        <v>53</v>
      </c>
      <c r="UBE576" s="18" t="s">
        <v>53</v>
      </c>
      <c r="UBF576" s="18" t="s">
        <v>53</v>
      </c>
      <c r="UBG576" s="18" t="s">
        <v>53</v>
      </c>
      <c r="UBH576" s="18" t="s">
        <v>53</v>
      </c>
      <c r="UBI576" s="18" t="s">
        <v>53</v>
      </c>
      <c r="UBJ576" s="18" t="s">
        <v>53</v>
      </c>
      <c r="UBK576" s="18" t="s">
        <v>53</v>
      </c>
      <c r="UBL576" s="18" t="s">
        <v>53</v>
      </c>
      <c r="UBM576" s="18" t="s">
        <v>53</v>
      </c>
      <c r="UBN576" s="18" t="s">
        <v>53</v>
      </c>
      <c r="UBO576" s="18" t="s">
        <v>53</v>
      </c>
      <c r="UBP576" s="18" t="s">
        <v>53</v>
      </c>
      <c r="UBQ576" s="18" t="s">
        <v>53</v>
      </c>
      <c r="UBR576" s="18" t="s">
        <v>53</v>
      </c>
      <c r="UBS576" s="18" t="s">
        <v>53</v>
      </c>
      <c r="UBT576" s="18" t="s">
        <v>53</v>
      </c>
      <c r="UBU576" s="18" t="s">
        <v>53</v>
      </c>
      <c r="UBV576" s="18" t="s">
        <v>53</v>
      </c>
      <c r="UBW576" s="18" t="s">
        <v>53</v>
      </c>
      <c r="UBX576" s="18" t="s">
        <v>53</v>
      </c>
      <c r="UBY576" s="18" t="s">
        <v>53</v>
      </c>
      <c r="UBZ576" s="18" t="s">
        <v>53</v>
      </c>
      <c r="UCA576" s="18" t="s">
        <v>53</v>
      </c>
      <c r="UCB576" s="18" t="s">
        <v>53</v>
      </c>
      <c r="UCC576" s="18" t="s">
        <v>53</v>
      </c>
      <c r="UCD576" s="18" t="s">
        <v>53</v>
      </c>
      <c r="UCE576" s="18" t="s">
        <v>53</v>
      </c>
      <c r="UCF576" s="18" t="s">
        <v>53</v>
      </c>
      <c r="UCG576" s="18" t="s">
        <v>53</v>
      </c>
      <c r="UCH576" s="18" t="s">
        <v>53</v>
      </c>
      <c r="UCI576" s="18" t="s">
        <v>53</v>
      </c>
      <c r="UCJ576" s="18" t="s">
        <v>53</v>
      </c>
      <c r="UCK576" s="18" t="s">
        <v>53</v>
      </c>
      <c r="UCL576" s="18" t="s">
        <v>53</v>
      </c>
      <c r="UCM576" s="18" t="s">
        <v>53</v>
      </c>
      <c r="UCN576" s="18" t="s">
        <v>53</v>
      </c>
      <c r="UCO576" s="18" t="s">
        <v>53</v>
      </c>
      <c r="UCP576" s="18" t="s">
        <v>53</v>
      </c>
      <c r="UCQ576" s="18" t="s">
        <v>53</v>
      </c>
      <c r="UCR576" s="18" t="s">
        <v>53</v>
      </c>
      <c r="UCS576" s="18" t="s">
        <v>53</v>
      </c>
      <c r="UCT576" s="18" t="s">
        <v>53</v>
      </c>
      <c r="UCU576" s="18" t="s">
        <v>53</v>
      </c>
      <c r="UCV576" s="18" t="s">
        <v>53</v>
      </c>
      <c r="UCW576" s="18" t="s">
        <v>53</v>
      </c>
      <c r="UCX576" s="18" t="s">
        <v>53</v>
      </c>
      <c r="UCY576" s="18" t="s">
        <v>53</v>
      </c>
      <c r="UCZ576" s="18" t="s">
        <v>53</v>
      </c>
      <c r="UDA576" s="18" t="s">
        <v>53</v>
      </c>
      <c r="UDB576" s="18" t="s">
        <v>53</v>
      </c>
      <c r="UDC576" s="18" t="s">
        <v>53</v>
      </c>
      <c r="UDD576" s="18" t="s">
        <v>53</v>
      </c>
      <c r="UDE576" s="18" t="s">
        <v>53</v>
      </c>
      <c r="UDF576" s="18" t="s">
        <v>53</v>
      </c>
      <c r="UDG576" s="18" t="s">
        <v>53</v>
      </c>
      <c r="UDH576" s="18" t="s">
        <v>53</v>
      </c>
      <c r="UDI576" s="18" t="s">
        <v>53</v>
      </c>
      <c r="UDJ576" s="18" t="s">
        <v>53</v>
      </c>
      <c r="UDK576" s="18" t="s">
        <v>53</v>
      </c>
      <c r="UDL576" s="18" t="s">
        <v>53</v>
      </c>
      <c r="UDM576" s="18" t="s">
        <v>53</v>
      </c>
      <c r="UDN576" s="18" t="s">
        <v>53</v>
      </c>
      <c r="UDO576" s="18" t="s">
        <v>53</v>
      </c>
      <c r="UDP576" s="18" t="s">
        <v>53</v>
      </c>
      <c r="UDQ576" s="18" t="s">
        <v>53</v>
      </c>
      <c r="UDR576" s="18" t="s">
        <v>53</v>
      </c>
      <c r="UDS576" s="18" t="s">
        <v>53</v>
      </c>
      <c r="UDT576" s="18" t="s">
        <v>53</v>
      </c>
      <c r="UDU576" s="18" t="s">
        <v>53</v>
      </c>
      <c r="UDV576" s="18" t="s">
        <v>53</v>
      </c>
      <c r="UDW576" s="18" t="s">
        <v>53</v>
      </c>
      <c r="UDX576" s="18" t="s">
        <v>53</v>
      </c>
      <c r="UDY576" s="18" t="s">
        <v>53</v>
      </c>
      <c r="UDZ576" s="18" t="s">
        <v>53</v>
      </c>
      <c r="UEA576" s="18" t="s">
        <v>53</v>
      </c>
      <c r="UEB576" s="18" t="s">
        <v>53</v>
      </c>
      <c r="UEC576" s="18" t="s">
        <v>53</v>
      </c>
      <c r="UED576" s="18" t="s">
        <v>53</v>
      </c>
      <c r="UEE576" s="18" t="s">
        <v>53</v>
      </c>
      <c r="UEF576" s="18" t="s">
        <v>53</v>
      </c>
      <c r="UEG576" s="18" t="s">
        <v>53</v>
      </c>
      <c r="UEH576" s="18" t="s">
        <v>53</v>
      </c>
      <c r="UEI576" s="18" t="s">
        <v>53</v>
      </c>
      <c r="UEJ576" s="18" t="s">
        <v>53</v>
      </c>
      <c r="UEK576" s="18" t="s">
        <v>53</v>
      </c>
      <c r="UEL576" s="18" t="s">
        <v>53</v>
      </c>
      <c r="UEM576" s="18" t="s">
        <v>53</v>
      </c>
      <c r="UEN576" s="18" t="s">
        <v>53</v>
      </c>
      <c r="UEO576" s="18" t="s">
        <v>53</v>
      </c>
      <c r="UEP576" s="18" t="s">
        <v>53</v>
      </c>
      <c r="UEQ576" s="18" t="s">
        <v>53</v>
      </c>
      <c r="UER576" s="18" t="s">
        <v>53</v>
      </c>
      <c r="UES576" s="18" t="s">
        <v>53</v>
      </c>
      <c r="UET576" s="18" t="s">
        <v>53</v>
      </c>
      <c r="UEU576" s="18" t="s">
        <v>53</v>
      </c>
      <c r="UEV576" s="18" t="s">
        <v>53</v>
      </c>
      <c r="UEW576" s="18" t="s">
        <v>53</v>
      </c>
      <c r="UEX576" s="18" t="s">
        <v>53</v>
      </c>
      <c r="UEY576" s="18" t="s">
        <v>53</v>
      </c>
      <c r="UEZ576" s="18" t="s">
        <v>53</v>
      </c>
      <c r="UFA576" s="18" t="s">
        <v>53</v>
      </c>
      <c r="UFB576" s="18" t="s">
        <v>53</v>
      </c>
      <c r="UFC576" s="18" t="s">
        <v>53</v>
      </c>
      <c r="UFD576" s="18" t="s">
        <v>53</v>
      </c>
      <c r="UFE576" s="18" t="s">
        <v>53</v>
      </c>
      <c r="UFF576" s="18" t="s">
        <v>53</v>
      </c>
      <c r="UFG576" s="18" t="s">
        <v>53</v>
      </c>
      <c r="UFH576" s="18" t="s">
        <v>53</v>
      </c>
      <c r="UFI576" s="18" t="s">
        <v>53</v>
      </c>
      <c r="UFJ576" s="18" t="s">
        <v>53</v>
      </c>
      <c r="UFK576" s="18" t="s">
        <v>53</v>
      </c>
      <c r="UFL576" s="18" t="s">
        <v>53</v>
      </c>
      <c r="UFM576" s="18" t="s">
        <v>53</v>
      </c>
      <c r="UFN576" s="18" t="s">
        <v>53</v>
      </c>
      <c r="UFO576" s="18" t="s">
        <v>53</v>
      </c>
      <c r="UFP576" s="18" t="s">
        <v>53</v>
      </c>
      <c r="UFQ576" s="18" t="s">
        <v>53</v>
      </c>
      <c r="UFR576" s="18" t="s">
        <v>53</v>
      </c>
      <c r="UFS576" s="18" t="s">
        <v>53</v>
      </c>
      <c r="UFT576" s="18" t="s">
        <v>53</v>
      </c>
      <c r="UFU576" s="18" t="s">
        <v>53</v>
      </c>
      <c r="UFV576" s="18" t="s">
        <v>53</v>
      </c>
      <c r="UFW576" s="18" t="s">
        <v>53</v>
      </c>
      <c r="UFX576" s="18" t="s">
        <v>53</v>
      </c>
      <c r="UFY576" s="18" t="s">
        <v>53</v>
      </c>
      <c r="UFZ576" s="18" t="s">
        <v>53</v>
      </c>
      <c r="UGA576" s="18" t="s">
        <v>53</v>
      </c>
      <c r="UGB576" s="18" t="s">
        <v>53</v>
      </c>
      <c r="UGC576" s="18" t="s">
        <v>53</v>
      </c>
      <c r="UGD576" s="18" t="s">
        <v>53</v>
      </c>
      <c r="UGE576" s="18" t="s">
        <v>53</v>
      </c>
      <c r="UGF576" s="18" t="s">
        <v>53</v>
      </c>
      <c r="UGG576" s="18" t="s">
        <v>53</v>
      </c>
      <c r="UGH576" s="18" t="s">
        <v>53</v>
      </c>
      <c r="UGI576" s="18" t="s">
        <v>53</v>
      </c>
      <c r="UGJ576" s="18" t="s">
        <v>53</v>
      </c>
      <c r="UGK576" s="18" t="s">
        <v>53</v>
      </c>
      <c r="UGL576" s="18" t="s">
        <v>53</v>
      </c>
      <c r="UGM576" s="18" t="s">
        <v>53</v>
      </c>
      <c r="UGN576" s="18" t="s">
        <v>53</v>
      </c>
      <c r="UGO576" s="18" t="s">
        <v>53</v>
      </c>
      <c r="UGP576" s="18" t="s">
        <v>53</v>
      </c>
      <c r="UGQ576" s="18" t="s">
        <v>53</v>
      </c>
      <c r="UGR576" s="18" t="s">
        <v>53</v>
      </c>
      <c r="UGS576" s="18" t="s">
        <v>53</v>
      </c>
      <c r="UGT576" s="18" t="s">
        <v>53</v>
      </c>
      <c r="UGU576" s="18" t="s">
        <v>53</v>
      </c>
      <c r="UGV576" s="18" t="s">
        <v>53</v>
      </c>
      <c r="UGW576" s="18" t="s">
        <v>53</v>
      </c>
      <c r="UGX576" s="18" t="s">
        <v>53</v>
      </c>
      <c r="UGY576" s="18" t="s">
        <v>53</v>
      </c>
      <c r="UGZ576" s="18" t="s">
        <v>53</v>
      </c>
      <c r="UHA576" s="18" t="s">
        <v>53</v>
      </c>
      <c r="UHB576" s="18" t="s">
        <v>53</v>
      </c>
      <c r="UHC576" s="18" t="s">
        <v>53</v>
      </c>
      <c r="UHD576" s="18" t="s">
        <v>53</v>
      </c>
      <c r="UHE576" s="18" t="s">
        <v>53</v>
      </c>
      <c r="UHF576" s="18" t="s">
        <v>53</v>
      </c>
      <c r="UHG576" s="18" t="s">
        <v>53</v>
      </c>
      <c r="UHH576" s="18" t="s">
        <v>53</v>
      </c>
      <c r="UHI576" s="18" t="s">
        <v>53</v>
      </c>
      <c r="UHJ576" s="18" t="s">
        <v>53</v>
      </c>
      <c r="UHK576" s="18" t="s">
        <v>53</v>
      </c>
      <c r="UHL576" s="18" t="s">
        <v>53</v>
      </c>
      <c r="UHM576" s="18" t="s">
        <v>53</v>
      </c>
      <c r="UHN576" s="18" t="s">
        <v>53</v>
      </c>
      <c r="UHO576" s="18" t="s">
        <v>53</v>
      </c>
      <c r="UHP576" s="18" t="s">
        <v>53</v>
      </c>
      <c r="UHQ576" s="18" t="s">
        <v>53</v>
      </c>
      <c r="UHR576" s="18" t="s">
        <v>53</v>
      </c>
      <c r="UHS576" s="18" t="s">
        <v>53</v>
      </c>
      <c r="UHT576" s="18" t="s">
        <v>53</v>
      </c>
      <c r="UHU576" s="18" t="s">
        <v>53</v>
      </c>
      <c r="UHV576" s="18" t="s">
        <v>53</v>
      </c>
      <c r="UHW576" s="18" t="s">
        <v>53</v>
      </c>
      <c r="UHX576" s="18" t="s">
        <v>53</v>
      </c>
      <c r="UHY576" s="18" t="s">
        <v>53</v>
      </c>
      <c r="UHZ576" s="18" t="s">
        <v>53</v>
      </c>
      <c r="UIA576" s="18" t="s">
        <v>53</v>
      </c>
      <c r="UIB576" s="18" t="s">
        <v>53</v>
      </c>
      <c r="UIC576" s="18" t="s">
        <v>53</v>
      </c>
      <c r="UID576" s="18" t="s">
        <v>53</v>
      </c>
      <c r="UIE576" s="18" t="s">
        <v>53</v>
      </c>
      <c r="UIF576" s="18" t="s">
        <v>53</v>
      </c>
      <c r="UIG576" s="18" t="s">
        <v>53</v>
      </c>
      <c r="UIH576" s="18" t="s">
        <v>53</v>
      </c>
      <c r="UII576" s="18" t="s">
        <v>53</v>
      </c>
      <c r="UIJ576" s="18" t="s">
        <v>53</v>
      </c>
      <c r="UIK576" s="18" t="s">
        <v>53</v>
      </c>
      <c r="UIL576" s="18" t="s">
        <v>53</v>
      </c>
      <c r="UIM576" s="18" t="s">
        <v>53</v>
      </c>
      <c r="UIN576" s="18" t="s">
        <v>53</v>
      </c>
      <c r="UIO576" s="18" t="s">
        <v>53</v>
      </c>
      <c r="UIP576" s="18" t="s">
        <v>53</v>
      </c>
      <c r="UIQ576" s="18" t="s">
        <v>53</v>
      </c>
      <c r="UIR576" s="18" t="s">
        <v>53</v>
      </c>
      <c r="UIS576" s="18" t="s">
        <v>53</v>
      </c>
      <c r="UIT576" s="18" t="s">
        <v>53</v>
      </c>
      <c r="UIU576" s="18" t="s">
        <v>53</v>
      </c>
      <c r="UIV576" s="18" t="s">
        <v>53</v>
      </c>
      <c r="UIW576" s="18" t="s">
        <v>53</v>
      </c>
      <c r="UIX576" s="18" t="s">
        <v>53</v>
      </c>
      <c r="UIY576" s="18" t="s">
        <v>53</v>
      </c>
      <c r="UIZ576" s="18" t="s">
        <v>53</v>
      </c>
      <c r="UJA576" s="18" t="s">
        <v>53</v>
      </c>
      <c r="UJB576" s="18" t="s">
        <v>53</v>
      </c>
      <c r="UJC576" s="18" t="s">
        <v>53</v>
      </c>
      <c r="UJD576" s="18" t="s">
        <v>53</v>
      </c>
      <c r="UJE576" s="18" t="s">
        <v>53</v>
      </c>
      <c r="UJF576" s="18" t="s">
        <v>53</v>
      </c>
      <c r="UJG576" s="18" t="s">
        <v>53</v>
      </c>
      <c r="UJH576" s="18" t="s">
        <v>53</v>
      </c>
      <c r="UJI576" s="18" t="s">
        <v>53</v>
      </c>
      <c r="UJJ576" s="18" t="s">
        <v>53</v>
      </c>
      <c r="UJK576" s="18" t="s">
        <v>53</v>
      </c>
      <c r="UJL576" s="18" t="s">
        <v>53</v>
      </c>
      <c r="UJM576" s="18" t="s">
        <v>53</v>
      </c>
      <c r="UJN576" s="18" t="s">
        <v>53</v>
      </c>
      <c r="UJO576" s="18" t="s">
        <v>53</v>
      </c>
      <c r="UJP576" s="18" t="s">
        <v>53</v>
      </c>
      <c r="UJQ576" s="18" t="s">
        <v>53</v>
      </c>
      <c r="UJR576" s="18" t="s">
        <v>53</v>
      </c>
      <c r="UJS576" s="18" t="s">
        <v>53</v>
      </c>
      <c r="UJT576" s="18" t="s">
        <v>53</v>
      </c>
      <c r="UJU576" s="18" t="s">
        <v>53</v>
      </c>
      <c r="UJV576" s="18" t="s">
        <v>53</v>
      </c>
      <c r="UJW576" s="18" t="s">
        <v>53</v>
      </c>
      <c r="UJX576" s="18" t="s">
        <v>53</v>
      </c>
      <c r="UJY576" s="18" t="s">
        <v>53</v>
      </c>
      <c r="UJZ576" s="18" t="s">
        <v>53</v>
      </c>
      <c r="UKA576" s="18" t="s">
        <v>53</v>
      </c>
      <c r="UKB576" s="18" t="s">
        <v>53</v>
      </c>
      <c r="UKC576" s="18" t="s">
        <v>53</v>
      </c>
      <c r="UKD576" s="18" t="s">
        <v>53</v>
      </c>
      <c r="UKE576" s="18" t="s">
        <v>53</v>
      </c>
      <c r="UKF576" s="18" t="s">
        <v>53</v>
      </c>
      <c r="UKG576" s="18" t="s">
        <v>53</v>
      </c>
      <c r="UKH576" s="18" t="s">
        <v>53</v>
      </c>
      <c r="UKI576" s="18" t="s">
        <v>53</v>
      </c>
      <c r="UKJ576" s="18" t="s">
        <v>53</v>
      </c>
      <c r="UKK576" s="18" t="s">
        <v>53</v>
      </c>
      <c r="UKL576" s="18" t="s">
        <v>53</v>
      </c>
      <c r="UKM576" s="18" t="s">
        <v>53</v>
      </c>
      <c r="UKN576" s="18" t="s">
        <v>53</v>
      </c>
      <c r="UKO576" s="18" t="s">
        <v>53</v>
      </c>
      <c r="UKP576" s="18" t="s">
        <v>53</v>
      </c>
      <c r="UKQ576" s="18" t="s">
        <v>53</v>
      </c>
      <c r="UKR576" s="18" t="s">
        <v>53</v>
      </c>
      <c r="UKS576" s="18" t="s">
        <v>53</v>
      </c>
      <c r="UKT576" s="18" t="s">
        <v>53</v>
      </c>
      <c r="UKU576" s="18" t="s">
        <v>53</v>
      </c>
      <c r="UKV576" s="18" t="s">
        <v>53</v>
      </c>
      <c r="UKW576" s="18" t="s">
        <v>53</v>
      </c>
      <c r="UKX576" s="18" t="s">
        <v>53</v>
      </c>
      <c r="UKY576" s="18" t="s">
        <v>53</v>
      </c>
      <c r="UKZ576" s="18" t="s">
        <v>53</v>
      </c>
      <c r="ULA576" s="18" t="s">
        <v>53</v>
      </c>
      <c r="ULB576" s="18" t="s">
        <v>53</v>
      </c>
      <c r="ULC576" s="18" t="s">
        <v>53</v>
      </c>
      <c r="ULD576" s="18" t="s">
        <v>53</v>
      </c>
      <c r="ULE576" s="18" t="s">
        <v>53</v>
      </c>
      <c r="ULF576" s="18" t="s">
        <v>53</v>
      </c>
      <c r="ULG576" s="18" t="s">
        <v>53</v>
      </c>
      <c r="ULH576" s="18" t="s">
        <v>53</v>
      </c>
      <c r="ULI576" s="18" t="s">
        <v>53</v>
      </c>
      <c r="ULJ576" s="18" t="s">
        <v>53</v>
      </c>
      <c r="ULK576" s="18" t="s">
        <v>53</v>
      </c>
      <c r="ULL576" s="18" t="s">
        <v>53</v>
      </c>
      <c r="ULM576" s="18" t="s">
        <v>53</v>
      </c>
      <c r="ULN576" s="18" t="s">
        <v>53</v>
      </c>
      <c r="ULO576" s="18" t="s">
        <v>53</v>
      </c>
      <c r="ULP576" s="18" t="s">
        <v>53</v>
      </c>
      <c r="ULQ576" s="18" t="s">
        <v>53</v>
      </c>
      <c r="ULR576" s="18" t="s">
        <v>53</v>
      </c>
      <c r="ULS576" s="18" t="s">
        <v>53</v>
      </c>
      <c r="ULT576" s="18" t="s">
        <v>53</v>
      </c>
      <c r="ULU576" s="18" t="s">
        <v>53</v>
      </c>
      <c r="ULV576" s="18" t="s">
        <v>53</v>
      </c>
      <c r="ULW576" s="18" t="s">
        <v>53</v>
      </c>
      <c r="ULX576" s="18" t="s">
        <v>53</v>
      </c>
      <c r="ULY576" s="18" t="s">
        <v>53</v>
      </c>
      <c r="ULZ576" s="18" t="s">
        <v>53</v>
      </c>
      <c r="UMA576" s="18" t="s">
        <v>53</v>
      </c>
      <c r="UMB576" s="18" t="s">
        <v>53</v>
      </c>
      <c r="UMC576" s="18" t="s">
        <v>53</v>
      </c>
      <c r="UMD576" s="18" t="s">
        <v>53</v>
      </c>
      <c r="UME576" s="18" t="s">
        <v>53</v>
      </c>
      <c r="UMF576" s="18" t="s">
        <v>53</v>
      </c>
      <c r="UMG576" s="18" t="s">
        <v>53</v>
      </c>
      <c r="UMH576" s="18" t="s">
        <v>53</v>
      </c>
      <c r="UMI576" s="18" t="s">
        <v>53</v>
      </c>
      <c r="UMJ576" s="18" t="s">
        <v>53</v>
      </c>
      <c r="UMK576" s="18" t="s">
        <v>53</v>
      </c>
      <c r="UML576" s="18" t="s">
        <v>53</v>
      </c>
      <c r="UMM576" s="18" t="s">
        <v>53</v>
      </c>
      <c r="UMN576" s="18" t="s">
        <v>53</v>
      </c>
      <c r="UMO576" s="18" t="s">
        <v>53</v>
      </c>
      <c r="UMP576" s="18" t="s">
        <v>53</v>
      </c>
      <c r="UMQ576" s="18" t="s">
        <v>53</v>
      </c>
      <c r="UMR576" s="18" t="s">
        <v>53</v>
      </c>
      <c r="UMS576" s="18" t="s">
        <v>53</v>
      </c>
      <c r="UMT576" s="18" t="s">
        <v>53</v>
      </c>
      <c r="UMU576" s="18" t="s">
        <v>53</v>
      </c>
      <c r="UMV576" s="18" t="s">
        <v>53</v>
      </c>
      <c r="UMW576" s="18" t="s">
        <v>53</v>
      </c>
      <c r="UMX576" s="18" t="s">
        <v>53</v>
      </c>
      <c r="UMY576" s="18" t="s">
        <v>53</v>
      </c>
      <c r="UMZ576" s="18" t="s">
        <v>53</v>
      </c>
      <c r="UNA576" s="18" t="s">
        <v>53</v>
      </c>
      <c r="UNB576" s="18" t="s">
        <v>53</v>
      </c>
      <c r="UNC576" s="18" t="s">
        <v>53</v>
      </c>
      <c r="UND576" s="18" t="s">
        <v>53</v>
      </c>
      <c r="UNE576" s="18" t="s">
        <v>53</v>
      </c>
      <c r="UNF576" s="18" t="s">
        <v>53</v>
      </c>
      <c r="UNG576" s="18" t="s">
        <v>53</v>
      </c>
      <c r="UNH576" s="18" t="s">
        <v>53</v>
      </c>
      <c r="UNI576" s="18" t="s">
        <v>53</v>
      </c>
      <c r="UNJ576" s="18" t="s">
        <v>53</v>
      </c>
      <c r="UNK576" s="18" t="s">
        <v>53</v>
      </c>
      <c r="UNL576" s="18" t="s">
        <v>53</v>
      </c>
      <c r="UNM576" s="18" t="s">
        <v>53</v>
      </c>
      <c r="UNN576" s="18" t="s">
        <v>53</v>
      </c>
      <c r="UNO576" s="18" t="s">
        <v>53</v>
      </c>
      <c r="UNP576" s="18" t="s">
        <v>53</v>
      </c>
      <c r="UNQ576" s="18" t="s">
        <v>53</v>
      </c>
      <c r="UNR576" s="18" t="s">
        <v>53</v>
      </c>
      <c r="UNS576" s="18" t="s">
        <v>53</v>
      </c>
      <c r="UNT576" s="18" t="s">
        <v>53</v>
      </c>
      <c r="UNU576" s="18" t="s">
        <v>53</v>
      </c>
      <c r="UNV576" s="18" t="s">
        <v>53</v>
      </c>
      <c r="UNW576" s="18" t="s">
        <v>53</v>
      </c>
      <c r="UNX576" s="18" t="s">
        <v>53</v>
      </c>
      <c r="UNY576" s="18" t="s">
        <v>53</v>
      </c>
      <c r="UNZ576" s="18" t="s">
        <v>53</v>
      </c>
      <c r="UOA576" s="18" t="s">
        <v>53</v>
      </c>
      <c r="UOB576" s="18" t="s">
        <v>53</v>
      </c>
      <c r="UOC576" s="18" t="s">
        <v>53</v>
      </c>
      <c r="UOD576" s="18" t="s">
        <v>53</v>
      </c>
      <c r="UOE576" s="18" t="s">
        <v>53</v>
      </c>
      <c r="UOF576" s="18" t="s">
        <v>53</v>
      </c>
      <c r="UOG576" s="18" t="s">
        <v>53</v>
      </c>
      <c r="UOH576" s="18" t="s">
        <v>53</v>
      </c>
      <c r="UOI576" s="18" t="s">
        <v>53</v>
      </c>
      <c r="UOJ576" s="18" t="s">
        <v>53</v>
      </c>
      <c r="UOK576" s="18" t="s">
        <v>53</v>
      </c>
      <c r="UOL576" s="18" t="s">
        <v>53</v>
      </c>
      <c r="UOM576" s="18" t="s">
        <v>53</v>
      </c>
      <c r="UON576" s="18" t="s">
        <v>53</v>
      </c>
      <c r="UOO576" s="18" t="s">
        <v>53</v>
      </c>
      <c r="UOP576" s="18" t="s">
        <v>53</v>
      </c>
      <c r="UOQ576" s="18" t="s">
        <v>53</v>
      </c>
      <c r="UOR576" s="18" t="s">
        <v>53</v>
      </c>
      <c r="UOS576" s="18" t="s">
        <v>53</v>
      </c>
      <c r="UOT576" s="18" t="s">
        <v>53</v>
      </c>
      <c r="UOU576" s="18" t="s">
        <v>53</v>
      </c>
      <c r="UOV576" s="18" t="s">
        <v>53</v>
      </c>
      <c r="UOW576" s="18" t="s">
        <v>53</v>
      </c>
      <c r="UOX576" s="18" t="s">
        <v>53</v>
      </c>
      <c r="UOY576" s="18" t="s">
        <v>53</v>
      </c>
      <c r="UOZ576" s="18" t="s">
        <v>53</v>
      </c>
      <c r="UPA576" s="18" t="s">
        <v>53</v>
      </c>
      <c r="UPB576" s="18" t="s">
        <v>53</v>
      </c>
      <c r="UPC576" s="18" t="s">
        <v>53</v>
      </c>
      <c r="UPD576" s="18" t="s">
        <v>53</v>
      </c>
      <c r="UPE576" s="18" t="s">
        <v>53</v>
      </c>
      <c r="UPF576" s="18" t="s">
        <v>53</v>
      </c>
      <c r="UPG576" s="18" t="s">
        <v>53</v>
      </c>
      <c r="UPH576" s="18" t="s">
        <v>53</v>
      </c>
      <c r="UPI576" s="18" t="s">
        <v>53</v>
      </c>
      <c r="UPJ576" s="18" t="s">
        <v>53</v>
      </c>
      <c r="UPK576" s="18" t="s">
        <v>53</v>
      </c>
      <c r="UPL576" s="18" t="s">
        <v>53</v>
      </c>
      <c r="UPM576" s="18" t="s">
        <v>53</v>
      </c>
      <c r="UPN576" s="18" t="s">
        <v>53</v>
      </c>
      <c r="UPO576" s="18" t="s">
        <v>53</v>
      </c>
      <c r="UPP576" s="18" t="s">
        <v>53</v>
      </c>
      <c r="UPQ576" s="18" t="s">
        <v>53</v>
      </c>
      <c r="UPR576" s="18" t="s">
        <v>53</v>
      </c>
      <c r="UPS576" s="18" t="s">
        <v>53</v>
      </c>
      <c r="UPT576" s="18" t="s">
        <v>53</v>
      </c>
      <c r="UPU576" s="18" t="s">
        <v>53</v>
      </c>
      <c r="UPV576" s="18" t="s">
        <v>53</v>
      </c>
      <c r="UPW576" s="18" t="s">
        <v>53</v>
      </c>
      <c r="UPX576" s="18" t="s">
        <v>53</v>
      </c>
      <c r="UPY576" s="18" t="s">
        <v>53</v>
      </c>
      <c r="UPZ576" s="18" t="s">
        <v>53</v>
      </c>
      <c r="UQA576" s="18" t="s">
        <v>53</v>
      </c>
      <c r="UQB576" s="18" t="s">
        <v>53</v>
      </c>
      <c r="UQC576" s="18" t="s">
        <v>53</v>
      </c>
      <c r="UQD576" s="18" t="s">
        <v>53</v>
      </c>
      <c r="UQE576" s="18" t="s">
        <v>53</v>
      </c>
      <c r="UQF576" s="18" t="s">
        <v>53</v>
      </c>
      <c r="UQG576" s="18" t="s">
        <v>53</v>
      </c>
      <c r="UQH576" s="18" t="s">
        <v>53</v>
      </c>
      <c r="UQI576" s="18" t="s">
        <v>53</v>
      </c>
      <c r="UQJ576" s="18" t="s">
        <v>53</v>
      </c>
      <c r="UQK576" s="18" t="s">
        <v>53</v>
      </c>
      <c r="UQL576" s="18" t="s">
        <v>53</v>
      </c>
      <c r="UQM576" s="18" t="s">
        <v>53</v>
      </c>
      <c r="UQN576" s="18" t="s">
        <v>53</v>
      </c>
      <c r="UQO576" s="18" t="s">
        <v>53</v>
      </c>
      <c r="UQP576" s="18" t="s">
        <v>53</v>
      </c>
      <c r="UQQ576" s="18" t="s">
        <v>53</v>
      </c>
      <c r="UQR576" s="18" t="s">
        <v>53</v>
      </c>
      <c r="UQS576" s="18" t="s">
        <v>53</v>
      </c>
      <c r="UQT576" s="18" t="s">
        <v>53</v>
      </c>
      <c r="UQU576" s="18" t="s">
        <v>53</v>
      </c>
      <c r="UQV576" s="18" t="s">
        <v>53</v>
      </c>
      <c r="UQW576" s="18" t="s">
        <v>53</v>
      </c>
      <c r="UQX576" s="18" t="s">
        <v>53</v>
      </c>
      <c r="UQY576" s="18" t="s">
        <v>53</v>
      </c>
      <c r="UQZ576" s="18" t="s">
        <v>53</v>
      </c>
      <c r="URA576" s="18" t="s">
        <v>53</v>
      </c>
      <c r="URB576" s="18" t="s">
        <v>53</v>
      </c>
      <c r="URC576" s="18" t="s">
        <v>53</v>
      </c>
      <c r="URD576" s="18" t="s">
        <v>53</v>
      </c>
      <c r="URE576" s="18" t="s">
        <v>53</v>
      </c>
      <c r="URF576" s="18" t="s">
        <v>53</v>
      </c>
      <c r="URG576" s="18" t="s">
        <v>53</v>
      </c>
      <c r="URH576" s="18" t="s">
        <v>53</v>
      </c>
      <c r="URI576" s="18" t="s">
        <v>53</v>
      </c>
      <c r="URJ576" s="18" t="s">
        <v>53</v>
      </c>
      <c r="URK576" s="18" t="s">
        <v>53</v>
      </c>
      <c r="URL576" s="18" t="s">
        <v>53</v>
      </c>
      <c r="URM576" s="18" t="s">
        <v>53</v>
      </c>
      <c r="URN576" s="18" t="s">
        <v>53</v>
      </c>
      <c r="URO576" s="18" t="s">
        <v>53</v>
      </c>
      <c r="URP576" s="18" t="s">
        <v>53</v>
      </c>
      <c r="URQ576" s="18" t="s">
        <v>53</v>
      </c>
      <c r="URR576" s="18" t="s">
        <v>53</v>
      </c>
      <c r="URS576" s="18" t="s">
        <v>53</v>
      </c>
      <c r="URT576" s="18" t="s">
        <v>53</v>
      </c>
      <c r="URU576" s="18" t="s">
        <v>53</v>
      </c>
      <c r="URV576" s="18" t="s">
        <v>53</v>
      </c>
      <c r="URW576" s="18" t="s">
        <v>53</v>
      </c>
      <c r="URX576" s="18" t="s">
        <v>53</v>
      </c>
      <c r="URY576" s="18" t="s">
        <v>53</v>
      </c>
      <c r="URZ576" s="18" t="s">
        <v>53</v>
      </c>
      <c r="USA576" s="18" t="s">
        <v>53</v>
      </c>
      <c r="USB576" s="18" t="s">
        <v>53</v>
      </c>
      <c r="USC576" s="18" t="s">
        <v>53</v>
      </c>
      <c r="USD576" s="18" t="s">
        <v>53</v>
      </c>
      <c r="USE576" s="18" t="s">
        <v>53</v>
      </c>
      <c r="USF576" s="18" t="s">
        <v>53</v>
      </c>
      <c r="USG576" s="18" t="s">
        <v>53</v>
      </c>
      <c r="USH576" s="18" t="s">
        <v>53</v>
      </c>
      <c r="USI576" s="18" t="s">
        <v>53</v>
      </c>
      <c r="USJ576" s="18" t="s">
        <v>53</v>
      </c>
      <c r="USK576" s="18" t="s">
        <v>53</v>
      </c>
      <c r="USL576" s="18" t="s">
        <v>53</v>
      </c>
      <c r="USM576" s="18" t="s">
        <v>53</v>
      </c>
      <c r="USN576" s="18" t="s">
        <v>53</v>
      </c>
      <c r="USO576" s="18" t="s">
        <v>53</v>
      </c>
      <c r="USP576" s="18" t="s">
        <v>53</v>
      </c>
      <c r="USQ576" s="18" t="s">
        <v>53</v>
      </c>
      <c r="USR576" s="18" t="s">
        <v>53</v>
      </c>
      <c r="USS576" s="18" t="s">
        <v>53</v>
      </c>
      <c r="UST576" s="18" t="s">
        <v>53</v>
      </c>
      <c r="USU576" s="18" t="s">
        <v>53</v>
      </c>
      <c r="USV576" s="18" t="s">
        <v>53</v>
      </c>
      <c r="USW576" s="18" t="s">
        <v>53</v>
      </c>
      <c r="USX576" s="18" t="s">
        <v>53</v>
      </c>
      <c r="USY576" s="18" t="s">
        <v>53</v>
      </c>
      <c r="USZ576" s="18" t="s">
        <v>53</v>
      </c>
      <c r="UTA576" s="18" t="s">
        <v>53</v>
      </c>
      <c r="UTB576" s="18" t="s">
        <v>53</v>
      </c>
      <c r="UTC576" s="18" t="s">
        <v>53</v>
      </c>
      <c r="UTD576" s="18" t="s">
        <v>53</v>
      </c>
      <c r="UTE576" s="18" t="s">
        <v>53</v>
      </c>
      <c r="UTF576" s="18" t="s">
        <v>53</v>
      </c>
      <c r="UTG576" s="18" t="s">
        <v>53</v>
      </c>
      <c r="UTH576" s="18" t="s">
        <v>53</v>
      </c>
      <c r="UTI576" s="18" t="s">
        <v>53</v>
      </c>
      <c r="UTJ576" s="18" t="s">
        <v>53</v>
      </c>
      <c r="UTK576" s="18" t="s">
        <v>53</v>
      </c>
      <c r="UTL576" s="18" t="s">
        <v>53</v>
      </c>
      <c r="UTM576" s="18" t="s">
        <v>53</v>
      </c>
      <c r="UTN576" s="18" t="s">
        <v>53</v>
      </c>
      <c r="UTO576" s="18" t="s">
        <v>53</v>
      </c>
      <c r="UTP576" s="18" t="s">
        <v>53</v>
      </c>
      <c r="UTQ576" s="18" t="s">
        <v>53</v>
      </c>
      <c r="UTR576" s="18" t="s">
        <v>53</v>
      </c>
      <c r="UTS576" s="18" t="s">
        <v>53</v>
      </c>
      <c r="UTT576" s="18" t="s">
        <v>53</v>
      </c>
      <c r="UTU576" s="18" t="s">
        <v>53</v>
      </c>
      <c r="UTV576" s="18" t="s">
        <v>53</v>
      </c>
      <c r="UTW576" s="18" t="s">
        <v>53</v>
      </c>
      <c r="UTX576" s="18" t="s">
        <v>53</v>
      </c>
      <c r="UTY576" s="18" t="s">
        <v>53</v>
      </c>
      <c r="UTZ576" s="18" t="s">
        <v>53</v>
      </c>
      <c r="UUA576" s="18" t="s">
        <v>53</v>
      </c>
      <c r="UUB576" s="18" t="s">
        <v>53</v>
      </c>
      <c r="UUC576" s="18" t="s">
        <v>53</v>
      </c>
      <c r="UUD576" s="18" t="s">
        <v>53</v>
      </c>
      <c r="UUE576" s="18" t="s">
        <v>53</v>
      </c>
      <c r="UUF576" s="18" t="s">
        <v>53</v>
      </c>
      <c r="UUG576" s="18" t="s">
        <v>53</v>
      </c>
      <c r="UUH576" s="18" t="s">
        <v>53</v>
      </c>
      <c r="UUI576" s="18" t="s">
        <v>53</v>
      </c>
      <c r="UUJ576" s="18" t="s">
        <v>53</v>
      </c>
      <c r="UUK576" s="18" t="s">
        <v>53</v>
      </c>
      <c r="UUL576" s="18" t="s">
        <v>53</v>
      </c>
      <c r="UUM576" s="18" t="s">
        <v>53</v>
      </c>
      <c r="UUN576" s="18" t="s">
        <v>53</v>
      </c>
      <c r="UUO576" s="18" t="s">
        <v>53</v>
      </c>
      <c r="UUP576" s="18" t="s">
        <v>53</v>
      </c>
      <c r="UUQ576" s="18" t="s">
        <v>53</v>
      </c>
      <c r="UUR576" s="18" t="s">
        <v>53</v>
      </c>
      <c r="UUS576" s="18" t="s">
        <v>53</v>
      </c>
      <c r="UUT576" s="18" t="s">
        <v>53</v>
      </c>
      <c r="UUU576" s="18" t="s">
        <v>53</v>
      </c>
      <c r="UUV576" s="18" t="s">
        <v>53</v>
      </c>
      <c r="UUW576" s="18" t="s">
        <v>53</v>
      </c>
      <c r="UUX576" s="18" t="s">
        <v>53</v>
      </c>
      <c r="UUY576" s="18" t="s">
        <v>53</v>
      </c>
      <c r="UUZ576" s="18" t="s">
        <v>53</v>
      </c>
      <c r="UVA576" s="18" t="s">
        <v>53</v>
      </c>
      <c r="UVB576" s="18" t="s">
        <v>53</v>
      </c>
      <c r="UVC576" s="18" t="s">
        <v>53</v>
      </c>
      <c r="UVD576" s="18" t="s">
        <v>53</v>
      </c>
      <c r="UVE576" s="18" t="s">
        <v>53</v>
      </c>
      <c r="UVF576" s="18" t="s">
        <v>53</v>
      </c>
      <c r="UVG576" s="18" t="s">
        <v>53</v>
      </c>
      <c r="UVH576" s="18" t="s">
        <v>53</v>
      </c>
      <c r="UVI576" s="18" t="s">
        <v>53</v>
      </c>
      <c r="UVJ576" s="18" t="s">
        <v>53</v>
      </c>
      <c r="UVK576" s="18" t="s">
        <v>53</v>
      </c>
      <c r="UVL576" s="18" t="s">
        <v>53</v>
      </c>
      <c r="UVM576" s="18" t="s">
        <v>53</v>
      </c>
      <c r="UVN576" s="18" t="s">
        <v>53</v>
      </c>
      <c r="UVO576" s="18" t="s">
        <v>53</v>
      </c>
      <c r="UVP576" s="18" t="s">
        <v>53</v>
      </c>
      <c r="UVQ576" s="18" t="s">
        <v>53</v>
      </c>
      <c r="UVR576" s="18" t="s">
        <v>53</v>
      </c>
      <c r="UVS576" s="18" t="s">
        <v>53</v>
      </c>
      <c r="UVT576" s="18" t="s">
        <v>53</v>
      </c>
      <c r="UVU576" s="18" t="s">
        <v>53</v>
      </c>
      <c r="UVV576" s="18" t="s">
        <v>53</v>
      </c>
      <c r="UVW576" s="18" t="s">
        <v>53</v>
      </c>
      <c r="UVX576" s="18" t="s">
        <v>53</v>
      </c>
      <c r="UVY576" s="18" t="s">
        <v>53</v>
      </c>
      <c r="UVZ576" s="18" t="s">
        <v>53</v>
      </c>
      <c r="UWA576" s="18" t="s">
        <v>53</v>
      </c>
      <c r="UWB576" s="18" t="s">
        <v>53</v>
      </c>
      <c r="UWC576" s="18" t="s">
        <v>53</v>
      </c>
      <c r="UWD576" s="18" t="s">
        <v>53</v>
      </c>
      <c r="UWE576" s="18" t="s">
        <v>53</v>
      </c>
      <c r="UWF576" s="18" t="s">
        <v>53</v>
      </c>
      <c r="UWG576" s="18" t="s">
        <v>53</v>
      </c>
      <c r="UWH576" s="18" t="s">
        <v>53</v>
      </c>
      <c r="UWI576" s="18" t="s">
        <v>53</v>
      </c>
      <c r="UWJ576" s="18" t="s">
        <v>53</v>
      </c>
      <c r="UWK576" s="18" t="s">
        <v>53</v>
      </c>
      <c r="UWL576" s="18" t="s">
        <v>53</v>
      </c>
      <c r="UWM576" s="18" t="s">
        <v>53</v>
      </c>
      <c r="UWN576" s="18" t="s">
        <v>53</v>
      </c>
      <c r="UWO576" s="18" t="s">
        <v>53</v>
      </c>
      <c r="UWP576" s="18" t="s">
        <v>53</v>
      </c>
      <c r="UWQ576" s="18" t="s">
        <v>53</v>
      </c>
      <c r="UWR576" s="18" t="s">
        <v>53</v>
      </c>
      <c r="UWS576" s="18" t="s">
        <v>53</v>
      </c>
      <c r="UWT576" s="18" t="s">
        <v>53</v>
      </c>
      <c r="UWU576" s="18" t="s">
        <v>53</v>
      </c>
      <c r="UWV576" s="18" t="s">
        <v>53</v>
      </c>
      <c r="UWW576" s="18" t="s">
        <v>53</v>
      </c>
      <c r="UWX576" s="18" t="s">
        <v>53</v>
      </c>
      <c r="UWY576" s="18" t="s">
        <v>53</v>
      </c>
      <c r="UWZ576" s="18" t="s">
        <v>53</v>
      </c>
      <c r="UXA576" s="18" t="s">
        <v>53</v>
      </c>
      <c r="UXB576" s="18" t="s">
        <v>53</v>
      </c>
      <c r="UXC576" s="18" t="s">
        <v>53</v>
      </c>
      <c r="UXD576" s="18" t="s">
        <v>53</v>
      </c>
      <c r="UXE576" s="18" t="s">
        <v>53</v>
      </c>
      <c r="UXF576" s="18" t="s">
        <v>53</v>
      </c>
      <c r="UXG576" s="18" t="s">
        <v>53</v>
      </c>
      <c r="UXH576" s="18" t="s">
        <v>53</v>
      </c>
      <c r="UXI576" s="18" t="s">
        <v>53</v>
      </c>
      <c r="UXJ576" s="18" t="s">
        <v>53</v>
      </c>
      <c r="UXK576" s="18" t="s">
        <v>53</v>
      </c>
      <c r="UXL576" s="18" t="s">
        <v>53</v>
      </c>
      <c r="UXM576" s="18" t="s">
        <v>53</v>
      </c>
      <c r="UXN576" s="18" t="s">
        <v>53</v>
      </c>
      <c r="UXO576" s="18" t="s">
        <v>53</v>
      </c>
      <c r="UXP576" s="18" t="s">
        <v>53</v>
      </c>
      <c r="UXQ576" s="18" t="s">
        <v>53</v>
      </c>
      <c r="UXR576" s="18" t="s">
        <v>53</v>
      </c>
      <c r="UXS576" s="18" t="s">
        <v>53</v>
      </c>
      <c r="UXT576" s="18" t="s">
        <v>53</v>
      </c>
      <c r="UXU576" s="18" t="s">
        <v>53</v>
      </c>
      <c r="UXV576" s="18" t="s">
        <v>53</v>
      </c>
      <c r="UXW576" s="18" t="s">
        <v>53</v>
      </c>
      <c r="UXX576" s="18" t="s">
        <v>53</v>
      </c>
      <c r="UXY576" s="18" t="s">
        <v>53</v>
      </c>
      <c r="UXZ576" s="18" t="s">
        <v>53</v>
      </c>
      <c r="UYA576" s="18" t="s">
        <v>53</v>
      </c>
      <c r="UYB576" s="18" t="s">
        <v>53</v>
      </c>
      <c r="UYC576" s="18" t="s">
        <v>53</v>
      </c>
      <c r="UYD576" s="18" t="s">
        <v>53</v>
      </c>
      <c r="UYE576" s="18" t="s">
        <v>53</v>
      </c>
      <c r="UYF576" s="18" t="s">
        <v>53</v>
      </c>
      <c r="UYG576" s="18" t="s">
        <v>53</v>
      </c>
      <c r="UYH576" s="18" t="s">
        <v>53</v>
      </c>
      <c r="UYI576" s="18" t="s">
        <v>53</v>
      </c>
      <c r="UYJ576" s="18" t="s">
        <v>53</v>
      </c>
      <c r="UYK576" s="18" t="s">
        <v>53</v>
      </c>
      <c r="UYL576" s="18" t="s">
        <v>53</v>
      </c>
      <c r="UYM576" s="18" t="s">
        <v>53</v>
      </c>
      <c r="UYN576" s="18" t="s">
        <v>53</v>
      </c>
      <c r="UYO576" s="18" t="s">
        <v>53</v>
      </c>
      <c r="UYP576" s="18" t="s">
        <v>53</v>
      </c>
      <c r="UYQ576" s="18" t="s">
        <v>53</v>
      </c>
      <c r="UYR576" s="18" t="s">
        <v>53</v>
      </c>
      <c r="UYS576" s="18" t="s">
        <v>53</v>
      </c>
      <c r="UYT576" s="18" t="s">
        <v>53</v>
      </c>
      <c r="UYU576" s="18" t="s">
        <v>53</v>
      </c>
      <c r="UYV576" s="18" t="s">
        <v>53</v>
      </c>
      <c r="UYW576" s="18" t="s">
        <v>53</v>
      </c>
      <c r="UYX576" s="18" t="s">
        <v>53</v>
      </c>
      <c r="UYY576" s="18" t="s">
        <v>53</v>
      </c>
      <c r="UYZ576" s="18" t="s">
        <v>53</v>
      </c>
      <c r="UZA576" s="18" t="s">
        <v>53</v>
      </c>
      <c r="UZB576" s="18" t="s">
        <v>53</v>
      </c>
      <c r="UZC576" s="18" t="s">
        <v>53</v>
      </c>
      <c r="UZD576" s="18" t="s">
        <v>53</v>
      </c>
      <c r="UZE576" s="18" t="s">
        <v>53</v>
      </c>
      <c r="UZF576" s="18" t="s">
        <v>53</v>
      </c>
      <c r="UZG576" s="18" t="s">
        <v>53</v>
      </c>
      <c r="UZH576" s="18" t="s">
        <v>53</v>
      </c>
      <c r="UZI576" s="18" t="s">
        <v>53</v>
      </c>
      <c r="UZJ576" s="18" t="s">
        <v>53</v>
      </c>
      <c r="UZK576" s="18" t="s">
        <v>53</v>
      </c>
      <c r="UZL576" s="18" t="s">
        <v>53</v>
      </c>
      <c r="UZM576" s="18" t="s">
        <v>53</v>
      </c>
      <c r="UZN576" s="18" t="s">
        <v>53</v>
      </c>
      <c r="UZO576" s="18" t="s">
        <v>53</v>
      </c>
      <c r="UZP576" s="18" t="s">
        <v>53</v>
      </c>
      <c r="UZQ576" s="18" t="s">
        <v>53</v>
      </c>
      <c r="UZR576" s="18" t="s">
        <v>53</v>
      </c>
      <c r="UZS576" s="18" t="s">
        <v>53</v>
      </c>
      <c r="UZT576" s="18" t="s">
        <v>53</v>
      </c>
      <c r="UZU576" s="18" t="s">
        <v>53</v>
      </c>
      <c r="UZV576" s="18" t="s">
        <v>53</v>
      </c>
      <c r="UZW576" s="18" t="s">
        <v>53</v>
      </c>
      <c r="UZX576" s="18" t="s">
        <v>53</v>
      </c>
      <c r="UZY576" s="18" t="s">
        <v>53</v>
      </c>
      <c r="UZZ576" s="18" t="s">
        <v>53</v>
      </c>
      <c r="VAA576" s="18" t="s">
        <v>53</v>
      </c>
      <c r="VAB576" s="18" t="s">
        <v>53</v>
      </c>
      <c r="VAC576" s="18" t="s">
        <v>53</v>
      </c>
      <c r="VAD576" s="18" t="s">
        <v>53</v>
      </c>
      <c r="VAE576" s="18" t="s">
        <v>53</v>
      </c>
      <c r="VAF576" s="18" t="s">
        <v>53</v>
      </c>
      <c r="VAG576" s="18" t="s">
        <v>53</v>
      </c>
      <c r="VAH576" s="18" t="s">
        <v>53</v>
      </c>
      <c r="VAI576" s="18" t="s">
        <v>53</v>
      </c>
      <c r="VAJ576" s="18" t="s">
        <v>53</v>
      </c>
      <c r="VAK576" s="18" t="s">
        <v>53</v>
      </c>
      <c r="VAL576" s="18" t="s">
        <v>53</v>
      </c>
      <c r="VAM576" s="18" t="s">
        <v>53</v>
      </c>
      <c r="VAN576" s="18" t="s">
        <v>53</v>
      </c>
      <c r="VAO576" s="18" t="s">
        <v>53</v>
      </c>
      <c r="VAP576" s="18" t="s">
        <v>53</v>
      </c>
      <c r="VAQ576" s="18" t="s">
        <v>53</v>
      </c>
      <c r="VAR576" s="18" t="s">
        <v>53</v>
      </c>
      <c r="VAS576" s="18" t="s">
        <v>53</v>
      </c>
      <c r="VAT576" s="18" t="s">
        <v>53</v>
      </c>
      <c r="VAU576" s="18" t="s">
        <v>53</v>
      </c>
      <c r="VAV576" s="18" t="s">
        <v>53</v>
      </c>
      <c r="VAW576" s="18" t="s">
        <v>53</v>
      </c>
      <c r="VAX576" s="18" t="s">
        <v>53</v>
      </c>
      <c r="VAY576" s="18" t="s">
        <v>53</v>
      </c>
      <c r="VAZ576" s="18" t="s">
        <v>53</v>
      </c>
      <c r="VBA576" s="18" t="s">
        <v>53</v>
      </c>
      <c r="VBB576" s="18" t="s">
        <v>53</v>
      </c>
      <c r="VBC576" s="18" t="s">
        <v>53</v>
      </c>
      <c r="VBD576" s="18" t="s">
        <v>53</v>
      </c>
      <c r="VBE576" s="18" t="s">
        <v>53</v>
      </c>
      <c r="VBF576" s="18" t="s">
        <v>53</v>
      </c>
      <c r="VBG576" s="18" t="s">
        <v>53</v>
      </c>
      <c r="VBH576" s="18" t="s">
        <v>53</v>
      </c>
      <c r="VBI576" s="18" t="s">
        <v>53</v>
      </c>
      <c r="VBJ576" s="18" t="s">
        <v>53</v>
      </c>
      <c r="VBK576" s="18" t="s">
        <v>53</v>
      </c>
      <c r="VBL576" s="18" t="s">
        <v>53</v>
      </c>
      <c r="VBM576" s="18" t="s">
        <v>53</v>
      </c>
      <c r="VBN576" s="18" t="s">
        <v>53</v>
      </c>
      <c r="VBO576" s="18" t="s">
        <v>53</v>
      </c>
      <c r="VBP576" s="18" t="s">
        <v>53</v>
      </c>
      <c r="VBQ576" s="18" t="s">
        <v>53</v>
      </c>
      <c r="VBR576" s="18" t="s">
        <v>53</v>
      </c>
      <c r="VBS576" s="18" t="s">
        <v>53</v>
      </c>
      <c r="VBT576" s="18" t="s">
        <v>53</v>
      </c>
      <c r="VBU576" s="18" t="s">
        <v>53</v>
      </c>
      <c r="VBV576" s="18" t="s">
        <v>53</v>
      </c>
      <c r="VBW576" s="18" t="s">
        <v>53</v>
      </c>
      <c r="VBX576" s="18" t="s">
        <v>53</v>
      </c>
      <c r="VBY576" s="18" t="s">
        <v>53</v>
      </c>
      <c r="VBZ576" s="18" t="s">
        <v>53</v>
      </c>
      <c r="VCA576" s="18" t="s">
        <v>53</v>
      </c>
      <c r="VCB576" s="18" t="s">
        <v>53</v>
      </c>
      <c r="VCC576" s="18" t="s">
        <v>53</v>
      </c>
      <c r="VCD576" s="18" t="s">
        <v>53</v>
      </c>
      <c r="VCE576" s="18" t="s">
        <v>53</v>
      </c>
      <c r="VCF576" s="18" t="s">
        <v>53</v>
      </c>
      <c r="VCG576" s="18" t="s">
        <v>53</v>
      </c>
      <c r="VCH576" s="18" t="s">
        <v>53</v>
      </c>
      <c r="VCI576" s="18" t="s">
        <v>53</v>
      </c>
      <c r="VCJ576" s="18" t="s">
        <v>53</v>
      </c>
      <c r="VCK576" s="18" t="s">
        <v>53</v>
      </c>
      <c r="VCL576" s="18" t="s">
        <v>53</v>
      </c>
      <c r="VCM576" s="18" t="s">
        <v>53</v>
      </c>
      <c r="VCN576" s="18" t="s">
        <v>53</v>
      </c>
      <c r="VCO576" s="18" t="s">
        <v>53</v>
      </c>
      <c r="VCP576" s="18" t="s">
        <v>53</v>
      </c>
      <c r="VCQ576" s="18" t="s">
        <v>53</v>
      </c>
      <c r="VCR576" s="18" t="s">
        <v>53</v>
      </c>
      <c r="VCS576" s="18" t="s">
        <v>53</v>
      </c>
      <c r="VCT576" s="18" t="s">
        <v>53</v>
      </c>
      <c r="VCU576" s="18" t="s">
        <v>53</v>
      </c>
      <c r="VCV576" s="18" t="s">
        <v>53</v>
      </c>
      <c r="VCW576" s="18" t="s">
        <v>53</v>
      </c>
      <c r="VCX576" s="18" t="s">
        <v>53</v>
      </c>
      <c r="VCY576" s="18" t="s">
        <v>53</v>
      </c>
      <c r="VCZ576" s="18" t="s">
        <v>53</v>
      </c>
      <c r="VDA576" s="18" t="s">
        <v>53</v>
      </c>
      <c r="VDB576" s="18" t="s">
        <v>53</v>
      </c>
      <c r="VDC576" s="18" t="s">
        <v>53</v>
      </c>
      <c r="VDD576" s="18" t="s">
        <v>53</v>
      </c>
      <c r="VDE576" s="18" t="s">
        <v>53</v>
      </c>
      <c r="VDF576" s="18" t="s">
        <v>53</v>
      </c>
      <c r="VDG576" s="18" t="s">
        <v>53</v>
      </c>
      <c r="VDH576" s="18" t="s">
        <v>53</v>
      </c>
      <c r="VDI576" s="18" t="s">
        <v>53</v>
      </c>
      <c r="VDJ576" s="18" t="s">
        <v>53</v>
      </c>
      <c r="VDK576" s="18" t="s">
        <v>53</v>
      </c>
      <c r="VDL576" s="18" t="s">
        <v>53</v>
      </c>
      <c r="VDM576" s="18" t="s">
        <v>53</v>
      </c>
      <c r="VDN576" s="18" t="s">
        <v>53</v>
      </c>
      <c r="VDO576" s="18" t="s">
        <v>53</v>
      </c>
      <c r="VDP576" s="18" t="s">
        <v>53</v>
      </c>
      <c r="VDQ576" s="18" t="s">
        <v>53</v>
      </c>
      <c r="VDR576" s="18" t="s">
        <v>53</v>
      </c>
      <c r="VDS576" s="18" t="s">
        <v>53</v>
      </c>
      <c r="VDT576" s="18" t="s">
        <v>53</v>
      </c>
      <c r="VDU576" s="18" t="s">
        <v>53</v>
      </c>
      <c r="VDV576" s="18" t="s">
        <v>53</v>
      </c>
      <c r="VDW576" s="18" t="s">
        <v>53</v>
      </c>
      <c r="VDX576" s="18" t="s">
        <v>53</v>
      </c>
      <c r="VDY576" s="18" t="s">
        <v>53</v>
      </c>
      <c r="VDZ576" s="18" t="s">
        <v>53</v>
      </c>
      <c r="VEA576" s="18" t="s">
        <v>53</v>
      </c>
      <c r="VEB576" s="18" t="s">
        <v>53</v>
      </c>
      <c r="VEC576" s="18" t="s">
        <v>53</v>
      </c>
      <c r="VED576" s="18" t="s">
        <v>53</v>
      </c>
      <c r="VEE576" s="18" t="s">
        <v>53</v>
      </c>
      <c r="VEF576" s="18" t="s">
        <v>53</v>
      </c>
      <c r="VEG576" s="18" t="s">
        <v>53</v>
      </c>
      <c r="VEH576" s="18" t="s">
        <v>53</v>
      </c>
      <c r="VEI576" s="18" t="s">
        <v>53</v>
      </c>
      <c r="VEJ576" s="18" t="s">
        <v>53</v>
      </c>
      <c r="VEK576" s="18" t="s">
        <v>53</v>
      </c>
      <c r="VEL576" s="18" t="s">
        <v>53</v>
      </c>
      <c r="VEM576" s="18" t="s">
        <v>53</v>
      </c>
      <c r="VEN576" s="18" t="s">
        <v>53</v>
      </c>
      <c r="VEO576" s="18" t="s">
        <v>53</v>
      </c>
      <c r="VEP576" s="18" t="s">
        <v>53</v>
      </c>
      <c r="VEQ576" s="18" t="s">
        <v>53</v>
      </c>
      <c r="VER576" s="18" t="s">
        <v>53</v>
      </c>
      <c r="VES576" s="18" t="s">
        <v>53</v>
      </c>
      <c r="VET576" s="18" t="s">
        <v>53</v>
      </c>
      <c r="VEU576" s="18" t="s">
        <v>53</v>
      </c>
      <c r="VEV576" s="18" t="s">
        <v>53</v>
      </c>
      <c r="VEW576" s="18" t="s">
        <v>53</v>
      </c>
      <c r="VEX576" s="18" t="s">
        <v>53</v>
      </c>
      <c r="VEY576" s="18" t="s">
        <v>53</v>
      </c>
      <c r="VEZ576" s="18" t="s">
        <v>53</v>
      </c>
      <c r="VFA576" s="18" t="s">
        <v>53</v>
      </c>
      <c r="VFB576" s="18" t="s">
        <v>53</v>
      </c>
      <c r="VFC576" s="18" t="s">
        <v>53</v>
      </c>
      <c r="VFD576" s="18" t="s">
        <v>53</v>
      </c>
      <c r="VFE576" s="18" t="s">
        <v>53</v>
      </c>
      <c r="VFF576" s="18" t="s">
        <v>53</v>
      </c>
      <c r="VFG576" s="18" t="s">
        <v>53</v>
      </c>
      <c r="VFH576" s="18" t="s">
        <v>53</v>
      </c>
      <c r="VFI576" s="18" t="s">
        <v>53</v>
      </c>
      <c r="VFJ576" s="18" t="s">
        <v>53</v>
      </c>
      <c r="VFK576" s="18" t="s">
        <v>53</v>
      </c>
      <c r="VFL576" s="18" t="s">
        <v>53</v>
      </c>
      <c r="VFM576" s="18" t="s">
        <v>53</v>
      </c>
      <c r="VFN576" s="18" t="s">
        <v>53</v>
      </c>
      <c r="VFO576" s="18" t="s">
        <v>53</v>
      </c>
      <c r="VFP576" s="18" t="s">
        <v>53</v>
      </c>
      <c r="VFQ576" s="18" t="s">
        <v>53</v>
      </c>
      <c r="VFR576" s="18" t="s">
        <v>53</v>
      </c>
      <c r="VFS576" s="18" t="s">
        <v>53</v>
      </c>
      <c r="VFT576" s="18" t="s">
        <v>53</v>
      </c>
      <c r="VFU576" s="18" t="s">
        <v>53</v>
      </c>
      <c r="VFV576" s="18" t="s">
        <v>53</v>
      </c>
      <c r="VFW576" s="18" t="s">
        <v>53</v>
      </c>
      <c r="VFX576" s="18" t="s">
        <v>53</v>
      </c>
      <c r="VFY576" s="18" t="s">
        <v>53</v>
      </c>
      <c r="VFZ576" s="18" t="s">
        <v>53</v>
      </c>
      <c r="VGA576" s="18" t="s">
        <v>53</v>
      </c>
      <c r="VGB576" s="18" t="s">
        <v>53</v>
      </c>
      <c r="VGC576" s="18" t="s">
        <v>53</v>
      </c>
      <c r="VGD576" s="18" t="s">
        <v>53</v>
      </c>
      <c r="VGE576" s="18" t="s">
        <v>53</v>
      </c>
      <c r="VGF576" s="18" t="s">
        <v>53</v>
      </c>
      <c r="VGG576" s="18" t="s">
        <v>53</v>
      </c>
      <c r="VGH576" s="18" t="s">
        <v>53</v>
      </c>
      <c r="VGI576" s="18" t="s">
        <v>53</v>
      </c>
      <c r="VGJ576" s="18" t="s">
        <v>53</v>
      </c>
      <c r="VGK576" s="18" t="s">
        <v>53</v>
      </c>
      <c r="VGL576" s="18" t="s">
        <v>53</v>
      </c>
      <c r="VGM576" s="18" t="s">
        <v>53</v>
      </c>
      <c r="VGN576" s="18" t="s">
        <v>53</v>
      </c>
      <c r="VGO576" s="18" t="s">
        <v>53</v>
      </c>
      <c r="VGP576" s="18" t="s">
        <v>53</v>
      </c>
      <c r="VGQ576" s="18" t="s">
        <v>53</v>
      </c>
      <c r="VGR576" s="18" t="s">
        <v>53</v>
      </c>
      <c r="VGS576" s="18" t="s">
        <v>53</v>
      </c>
      <c r="VGT576" s="18" t="s">
        <v>53</v>
      </c>
      <c r="VGU576" s="18" t="s">
        <v>53</v>
      </c>
      <c r="VGV576" s="18" t="s">
        <v>53</v>
      </c>
      <c r="VGW576" s="18" t="s">
        <v>53</v>
      </c>
      <c r="VGX576" s="18" t="s">
        <v>53</v>
      </c>
      <c r="VGY576" s="18" t="s">
        <v>53</v>
      </c>
      <c r="VGZ576" s="18" t="s">
        <v>53</v>
      </c>
      <c r="VHA576" s="18" t="s">
        <v>53</v>
      </c>
      <c r="VHB576" s="18" t="s">
        <v>53</v>
      </c>
      <c r="VHC576" s="18" t="s">
        <v>53</v>
      </c>
      <c r="VHD576" s="18" t="s">
        <v>53</v>
      </c>
      <c r="VHE576" s="18" t="s">
        <v>53</v>
      </c>
      <c r="VHF576" s="18" t="s">
        <v>53</v>
      </c>
      <c r="VHG576" s="18" t="s">
        <v>53</v>
      </c>
      <c r="VHH576" s="18" t="s">
        <v>53</v>
      </c>
      <c r="VHI576" s="18" t="s">
        <v>53</v>
      </c>
      <c r="VHJ576" s="18" t="s">
        <v>53</v>
      </c>
      <c r="VHK576" s="18" t="s">
        <v>53</v>
      </c>
      <c r="VHL576" s="18" t="s">
        <v>53</v>
      </c>
      <c r="VHM576" s="18" t="s">
        <v>53</v>
      </c>
      <c r="VHN576" s="18" t="s">
        <v>53</v>
      </c>
      <c r="VHO576" s="18" t="s">
        <v>53</v>
      </c>
      <c r="VHP576" s="18" t="s">
        <v>53</v>
      </c>
      <c r="VHQ576" s="18" t="s">
        <v>53</v>
      </c>
      <c r="VHR576" s="18" t="s">
        <v>53</v>
      </c>
      <c r="VHS576" s="18" t="s">
        <v>53</v>
      </c>
      <c r="VHT576" s="18" t="s">
        <v>53</v>
      </c>
      <c r="VHU576" s="18" t="s">
        <v>53</v>
      </c>
      <c r="VHV576" s="18" t="s">
        <v>53</v>
      </c>
      <c r="VHW576" s="18" t="s">
        <v>53</v>
      </c>
      <c r="VHX576" s="18" t="s">
        <v>53</v>
      </c>
      <c r="VHY576" s="18" t="s">
        <v>53</v>
      </c>
      <c r="VHZ576" s="18" t="s">
        <v>53</v>
      </c>
      <c r="VIA576" s="18" t="s">
        <v>53</v>
      </c>
      <c r="VIB576" s="18" t="s">
        <v>53</v>
      </c>
      <c r="VIC576" s="18" t="s">
        <v>53</v>
      </c>
      <c r="VID576" s="18" t="s">
        <v>53</v>
      </c>
      <c r="VIE576" s="18" t="s">
        <v>53</v>
      </c>
      <c r="VIF576" s="18" t="s">
        <v>53</v>
      </c>
      <c r="VIG576" s="18" t="s">
        <v>53</v>
      </c>
      <c r="VIH576" s="18" t="s">
        <v>53</v>
      </c>
      <c r="VII576" s="18" t="s">
        <v>53</v>
      </c>
      <c r="VIJ576" s="18" t="s">
        <v>53</v>
      </c>
      <c r="VIK576" s="18" t="s">
        <v>53</v>
      </c>
      <c r="VIL576" s="18" t="s">
        <v>53</v>
      </c>
      <c r="VIM576" s="18" t="s">
        <v>53</v>
      </c>
      <c r="VIN576" s="18" t="s">
        <v>53</v>
      </c>
      <c r="VIO576" s="18" t="s">
        <v>53</v>
      </c>
      <c r="VIP576" s="18" t="s">
        <v>53</v>
      </c>
      <c r="VIQ576" s="18" t="s">
        <v>53</v>
      </c>
      <c r="VIR576" s="18" t="s">
        <v>53</v>
      </c>
      <c r="VIS576" s="18" t="s">
        <v>53</v>
      </c>
      <c r="VIT576" s="18" t="s">
        <v>53</v>
      </c>
      <c r="VIU576" s="18" t="s">
        <v>53</v>
      </c>
      <c r="VIV576" s="18" t="s">
        <v>53</v>
      </c>
      <c r="VIW576" s="18" t="s">
        <v>53</v>
      </c>
      <c r="VIX576" s="18" t="s">
        <v>53</v>
      </c>
      <c r="VIY576" s="18" t="s">
        <v>53</v>
      </c>
      <c r="VIZ576" s="18" t="s">
        <v>53</v>
      </c>
      <c r="VJA576" s="18" t="s">
        <v>53</v>
      </c>
      <c r="VJB576" s="18" t="s">
        <v>53</v>
      </c>
      <c r="VJC576" s="18" t="s">
        <v>53</v>
      </c>
      <c r="VJD576" s="18" t="s">
        <v>53</v>
      </c>
      <c r="VJE576" s="18" t="s">
        <v>53</v>
      </c>
      <c r="VJF576" s="18" t="s">
        <v>53</v>
      </c>
      <c r="VJG576" s="18" t="s">
        <v>53</v>
      </c>
      <c r="VJH576" s="18" t="s">
        <v>53</v>
      </c>
      <c r="VJI576" s="18" t="s">
        <v>53</v>
      </c>
      <c r="VJJ576" s="18" t="s">
        <v>53</v>
      </c>
      <c r="VJK576" s="18" t="s">
        <v>53</v>
      </c>
      <c r="VJL576" s="18" t="s">
        <v>53</v>
      </c>
      <c r="VJM576" s="18" t="s">
        <v>53</v>
      </c>
      <c r="VJN576" s="18" t="s">
        <v>53</v>
      </c>
      <c r="VJO576" s="18" t="s">
        <v>53</v>
      </c>
      <c r="VJP576" s="18" t="s">
        <v>53</v>
      </c>
      <c r="VJQ576" s="18" t="s">
        <v>53</v>
      </c>
      <c r="VJR576" s="18" t="s">
        <v>53</v>
      </c>
      <c r="VJS576" s="18" t="s">
        <v>53</v>
      </c>
      <c r="VJT576" s="18" t="s">
        <v>53</v>
      </c>
      <c r="VJU576" s="18" t="s">
        <v>53</v>
      </c>
      <c r="VJV576" s="18" t="s">
        <v>53</v>
      </c>
      <c r="VJW576" s="18" t="s">
        <v>53</v>
      </c>
      <c r="VJX576" s="18" t="s">
        <v>53</v>
      </c>
      <c r="VJY576" s="18" t="s">
        <v>53</v>
      </c>
      <c r="VJZ576" s="18" t="s">
        <v>53</v>
      </c>
      <c r="VKA576" s="18" t="s">
        <v>53</v>
      </c>
      <c r="VKB576" s="18" t="s">
        <v>53</v>
      </c>
      <c r="VKC576" s="18" t="s">
        <v>53</v>
      </c>
      <c r="VKD576" s="18" t="s">
        <v>53</v>
      </c>
      <c r="VKE576" s="18" t="s">
        <v>53</v>
      </c>
      <c r="VKF576" s="18" t="s">
        <v>53</v>
      </c>
      <c r="VKG576" s="18" t="s">
        <v>53</v>
      </c>
      <c r="VKH576" s="18" t="s">
        <v>53</v>
      </c>
      <c r="VKI576" s="18" t="s">
        <v>53</v>
      </c>
      <c r="VKJ576" s="18" t="s">
        <v>53</v>
      </c>
      <c r="VKK576" s="18" t="s">
        <v>53</v>
      </c>
      <c r="VKL576" s="18" t="s">
        <v>53</v>
      </c>
      <c r="VKM576" s="18" t="s">
        <v>53</v>
      </c>
      <c r="VKN576" s="18" t="s">
        <v>53</v>
      </c>
      <c r="VKO576" s="18" t="s">
        <v>53</v>
      </c>
      <c r="VKP576" s="18" t="s">
        <v>53</v>
      </c>
      <c r="VKQ576" s="18" t="s">
        <v>53</v>
      </c>
      <c r="VKR576" s="18" t="s">
        <v>53</v>
      </c>
      <c r="VKS576" s="18" t="s">
        <v>53</v>
      </c>
      <c r="VKT576" s="18" t="s">
        <v>53</v>
      </c>
      <c r="VKU576" s="18" t="s">
        <v>53</v>
      </c>
      <c r="VKV576" s="18" t="s">
        <v>53</v>
      </c>
      <c r="VKW576" s="18" t="s">
        <v>53</v>
      </c>
      <c r="VKX576" s="18" t="s">
        <v>53</v>
      </c>
      <c r="VKY576" s="18" t="s">
        <v>53</v>
      </c>
      <c r="VKZ576" s="18" t="s">
        <v>53</v>
      </c>
      <c r="VLA576" s="18" t="s">
        <v>53</v>
      </c>
      <c r="VLB576" s="18" t="s">
        <v>53</v>
      </c>
      <c r="VLC576" s="18" t="s">
        <v>53</v>
      </c>
      <c r="VLD576" s="18" t="s">
        <v>53</v>
      </c>
      <c r="VLE576" s="18" t="s">
        <v>53</v>
      </c>
      <c r="VLF576" s="18" t="s">
        <v>53</v>
      </c>
      <c r="VLG576" s="18" t="s">
        <v>53</v>
      </c>
      <c r="VLH576" s="18" t="s">
        <v>53</v>
      </c>
      <c r="VLI576" s="18" t="s">
        <v>53</v>
      </c>
      <c r="VLJ576" s="18" t="s">
        <v>53</v>
      </c>
      <c r="VLK576" s="18" t="s">
        <v>53</v>
      </c>
      <c r="VLL576" s="18" t="s">
        <v>53</v>
      </c>
      <c r="VLM576" s="18" t="s">
        <v>53</v>
      </c>
      <c r="VLN576" s="18" t="s">
        <v>53</v>
      </c>
      <c r="VLO576" s="18" t="s">
        <v>53</v>
      </c>
      <c r="VLP576" s="18" t="s">
        <v>53</v>
      </c>
      <c r="VLQ576" s="18" t="s">
        <v>53</v>
      </c>
      <c r="VLR576" s="18" t="s">
        <v>53</v>
      </c>
      <c r="VLS576" s="18" t="s">
        <v>53</v>
      </c>
      <c r="VLT576" s="18" t="s">
        <v>53</v>
      </c>
      <c r="VLU576" s="18" t="s">
        <v>53</v>
      </c>
      <c r="VLV576" s="18" t="s">
        <v>53</v>
      </c>
      <c r="VLW576" s="18" t="s">
        <v>53</v>
      </c>
      <c r="VLX576" s="18" t="s">
        <v>53</v>
      </c>
      <c r="VLY576" s="18" t="s">
        <v>53</v>
      </c>
      <c r="VLZ576" s="18" t="s">
        <v>53</v>
      </c>
      <c r="VMA576" s="18" t="s">
        <v>53</v>
      </c>
      <c r="VMB576" s="18" t="s">
        <v>53</v>
      </c>
      <c r="VMC576" s="18" t="s">
        <v>53</v>
      </c>
      <c r="VMD576" s="18" t="s">
        <v>53</v>
      </c>
      <c r="VME576" s="18" t="s">
        <v>53</v>
      </c>
      <c r="VMF576" s="18" t="s">
        <v>53</v>
      </c>
      <c r="VMG576" s="18" t="s">
        <v>53</v>
      </c>
      <c r="VMH576" s="18" t="s">
        <v>53</v>
      </c>
      <c r="VMI576" s="18" t="s">
        <v>53</v>
      </c>
      <c r="VMJ576" s="18" t="s">
        <v>53</v>
      </c>
      <c r="VMK576" s="18" t="s">
        <v>53</v>
      </c>
      <c r="VML576" s="18" t="s">
        <v>53</v>
      </c>
      <c r="VMM576" s="18" t="s">
        <v>53</v>
      </c>
      <c r="VMN576" s="18" t="s">
        <v>53</v>
      </c>
      <c r="VMO576" s="18" t="s">
        <v>53</v>
      </c>
      <c r="VMP576" s="18" t="s">
        <v>53</v>
      </c>
      <c r="VMQ576" s="18" t="s">
        <v>53</v>
      </c>
      <c r="VMR576" s="18" t="s">
        <v>53</v>
      </c>
      <c r="VMS576" s="18" t="s">
        <v>53</v>
      </c>
      <c r="VMT576" s="18" t="s">
        <v>53</v>
      </c>
      <c r="VMU576" s="18" t="s">
        <v>53</v>
      </c>
      <c r="VMV576" s="18" t="s">
        <v>53</v>
      </c>
      <c r="VMW576" s="18" t="s">
        <v>53</v>
      </c>
      <c r="VMX576" s="18" t="s">
        <v>53</v>
      </c>
      <c r="VMY576" s="18" t="s">
        <v>53</v>
      </c>
      <c r="VMZ576" s="18" t="s">
        <v>53</v>
      </c>
      <c r="VNA576" s="18" t="s">
        <v>53</v>
      </c>
      <c r="VNB576" s="18" t="s">
        <v>53</v>
      </c>
      <c r="VNC576" s="18" t="s">
        <v>53</v>
      </c>
      <c r="VND576" s="18" t="s">
        <v>53</v>
      </c>
      <c r="VNE576" s="18" t="s">
        <v>53</v>
      </c>
      <c r="VNF576" s="18" t="s">
        <v>53</v>
      </c>
      <c r="VNG576" s="18" t="s">
        <v>53</v>
      </c>
      <c r="VNH576" s="18" t="s">
        <v>53</v>
      </c>
      <c r="VNI576" s="18" t="s">
        <v>53</v>
      </c>
      <c r="VNJ576" s="18" t="s">
        <v>53</v>
      </c>
      <c r="VNK576" s="18" t="s">
        <v>53</v>
      </c>
      <c r="VNL576" s="18" t="s">
        <v>53</v>
      </c>
      <c r="VNM576" s="18" t="s">
        <v>53</v>
      </c>
      <c r="VNN576" s="18" t="s">
        <v>53</v>
      </c>
      <c r="VNO576" s="18" t="s">
        <v>53</v>
      </c>
      <c r="VNP576" s="18" t="s">
        <v>53</v>
      </c>
      <c r="VNQ576" s="18" t="s">
        <v>53</v>
      </c>
      <c r="VNR576" s="18" t="s">
        <v>53</v>
      </c>
      <c r="VNS576" s="18" t="s">
        <v>53</v>
      </c>
      <c r="VNT576" s="18" t="s">
        <v>53</v>
      </c>
      <c r="VNU576" s="18" t="s">
        <v>53</v>
      </c>
      <c r="VNV576" s="18" t="s">
        <v>53</v>
      </c>
      <c r="VNW576" s="18" t="s">
        <v>53</v>
      </c>
      <c r="VNX576" s="18" t="s">
        <v>53</v>
      </c>
      <c r="VNY576" s="18" t="s">
        <v>53</v>
      </c>
      <c r="VNZ576" s="18" t="s">
        <v>53</v>
      </c>
      <c r="VOA576" s="18" t="s">
        <v>53</v>
      </c>
      <c r="VOB576" s="18" t="s">
        <v>53</v>
      </c>
      <c r="VOC576" s="18" t="s">
        <v>53</v>
      </c>
      <c r="VOD576" s="18" t="s">
        <v>53</v>
      </c>
      <c r="VOE576" s="18" t="s">
        <v>53</v>
      </c>
      <c r="VOF576" s="18" t="s">
        <v>53</v>
      </c>
      <c r="VOG576" s="18" t="s">
        <v>53</v>
      </c>
      <c r="VOH576" s="18" t="s">
        <v>53</v>
      </c>
      <c r="VOI576" s="18" t="s">
        <v>53</v>
      </c>
      <c r="VOJ576" s="18" t="s">
        <v>53</v>
      </c>
      <c r="VOK576" s="18" t="s">
        <v>53</v>
      </c>
      <c r="VOL576" s="18" t="s">
        <v>53</v>
      </c>
      <c r="VOM576" s="18" t="s">
        <v>53</v>
      </c>
      <c r="VON576" s="18" t="s">
        <v>53</v>
      </c>
      <c r="VOO576" s="18" t="s">
        <v>53</v>
      </c>
      <c r="VOP576" s="18" t="s">
        <v>53</v>
      </c>
      <c r="VOQ576" s="18" t="s">
        <v>53</v>
      </c>
      <c r="VOR576" s="18" t="s">
        <v>53</v>
      </c>
      <c r="VOS576" s="18" t="s">
        <v>53</v>
      </c>
      <c r="VOT576" s="18" t="s">
        <v>53</v>
      </c>
      <c r="VOU576" s="18" t="s">
        <v>53</v>
      </c>
      <c r="VOV576" s="18" t="s">
        <v>53</v>
      </c>
      <c r="VOW576" s="18" t="s">
        <v>53</v>
      </c>
      <c r="VOX576" s="18" t="s">
        <v>53</v>
      </c>
      <c r="VOY576" s="18" t="s">
        <v>53</v>
      </c>
      <c r="VOZ576" s="18" t="s">
        <v>53</v>
      </c>
      <c r="VPA576" s="18" t="s">
        <v>53</v>
      </c>
      <c r="VPB576" s="18" t="s">
        <v>53</v>
      </c>
      <c r="VPC576" s="18" t="s">
        <v>53</v>
      </c>
      <c r="VPD576" s="18" t="s">
        <v>53</v>
      </c>
      <c r="VPE576" s="18" t="s">
        <v>53</v>
      </c>
      <c r="VPF576" s="18" t="s">
        <v>53</v>
      </c>
      <c r="VPG576" s="18" t="s">
        <v>53</v>
      </c>
      <c r="VPH576" s="18" t="s">
        <v>53</v>
      </c>
      <c r="VPI576" s="18" t="s">
        <v>53</v>
      </c>
      <c r="VPJ576" s="18" t="s">
        <v>53</v>
      </c>
      <c r="VPK576" s="18" t="s">
        <v>53</v>
      </c>
      <c r="VPL576" s="18" t="s">
        <v>53</v>
      </c>
      <c r="VPM576" s="18" t="s">
        <v>53</v>
      </c>
      <c r="VPN576" s="18" t="s">
        <v>53</v>
      </c>
      <c r="VPO576" s="18" t="s">
        <v>53</v>
      </c>
      <c r="VPP576" s="18" t="s">
        <v>53</v>
      </c>
      <c r="VPQ576" s="18" t="s">
        <v>53</v>
      </c>
      <c r="VPR576" s="18" t="s">
        <v>53</v>
      </c>
      <c r="VPS576" s="18" t="s">
        <v>53</v>
      </c>
      <c r="VPT576" s="18" t="s">
        <v>53</v>
      </c>
      <c r="VPU576" s="18" t="s">
        <v>53</v>
      </c>
      <c r="VPV576" s="18" t="s">
        <v>53</v>
      </c>
      <c r="VPW576" s="18" t="s">
        <v>53</v>
      </c>
      <c r="VPX576" s="18" t="s">
        <v>53</v>
      </c>
      <c r="VPY576" s="18" t="s">
        <v>53</v>
      </c>
      <c r="VPZ576" s="18" t="s">
        <v>53</v>
      </c>
      <c r="VQA576" s="18" t="s">
        <v>53</v>
      </c>
      <c r="VQB576" s="18" t="s">
        <v>53</v>
      </c>
      <c r="VQC576" s="18" t="s">
        <v>53</v>
      </c>
      <c r="VQD576" s="18" t="s">
        <v>53</v>
      </c>
      <c r="VQE576" s="18" t="s">
        <v>53</v>
      </c>
      <c r="VQF576" s="18" t="s">
        <v>53</v>
      </c>
      <c r="VQG576" s="18" t="s">
        <v>53</v>
      </c>
      <c r="VQH576" s="18" t="s">
        <v>53</v>
      </c>
      <c r="VQI576" s="18" t="s">
        <v>53</v>
      </c>
      <c r="VQJ576" s="18" t="s">
        <v>53</v>
      </c>
      <c r="VQK576" s="18" t="s">
        <v>53</v>
      </c>
      <c r="VQL576" s="18" t="s">
        <v>53</v>
      </c>
      <c r="VQM576" s="18" t="s">
        <v>53</v>
      </c>
      <c r="VQN576" s="18" t="s">
        <v>53</v>
      </c>
      <c r="VQO576" s="18" t="s">
        <v>53</v>
      </c>
      <c r="VQP576" s="18" t="s">
        <v>53</v>
      </c>
      <c r="VQQ576" s="18" t="s">
        <v>53</v>
      </c>
      <c r="VQR576" s="18" t="s">
        <v>53</v>
      </c>
      <c r="VQS576" s="18" t="s">
        <v>53</v>
      </c>
      <c r="VQT576" s="18" t="s">
        <v>53</v>
      </c>
      <c r="VQU576" s="18" t="s">
        <v>53</v>
      </c>
      <c r="VQV576" s="18" t="s">
        <v>53</v>
      </c>
      <c r="VQW576" s="18" t="s">
        <v>53</v>
      </c>
      <c r="VQX576" s="18" t="s">
        <v>53</v>
      </c>
      <c r="VQY576" s="18" t="s">
        <v>53</v>
      </c>
      <c r="VQZ576" s="18" t="s">
        <v>53</v>
      </c>
      <c r="VRA576" s="18" t="s">
        <v>53</v>
      </c>
      <c r="VRB576" s="18" t="s">
        <v>53</v>
      </c>
      <c r="VRC576" s="18" t="s">
        <v>53</v>
      </c>
      <c r="VRD576" s="18" t="s">
        <v>53</v>
      </c>
      <c r="VRE576" s="18" t="s">
        <v>53</v>
      </c>
      <c r="VRF576" s="18" t="s">
        <v>53</v>
      </c>
      <c r="VRG576" s="18" t="s">
        <v>53</v>
      </c>
      <c r="VRH576" s="18" t="s">
        <v>53</v>
      </c>
      <c r="VRI576" s="18" t="s">
        <v>53</v>
      </c>
      <c r="VRJ576" s="18" t="s">
        <v>53</v>
      </c>
      <c r="VRK576" s="18" t="s">
        <v>53</v>
      </c>
      <c r="VRL576" s="18" t="s">
        <v>53</v>
      </c>
      <c r="VRM576" s="18" t="s">
        <v>53</v>
      </c>
      <c r="VRN576" s="18" t="s">
        <v>53</v>
      </c>
      <c r="VRO576" s="18" t="s">
        <v>53</v>
      </c>
      <c r="VRP576" s="18" t="s">
        <v>53</v>
      </c>
      <c r="VRQ576" s="18" t="s">
        <v>53</v>
      </c>
      <c r="VRR576" s="18" t="s">
        <v>53</v>
      </c>
      <c r="VRS576" s="18" t="s">
        <v>53</v>
      </c>
      <c r="VRT576" s="18" t="s">
        <v>53</v>
      </c>
      <c r="VRU576" s="18" t="s">
        <v>53</v>
      </c>
      <c r="VRV576" s="18" t="s">
        <v>53</v>
      </c>
      <c r="VRW576" s="18" t="s">
        <v>53</v>
      </c>
      <c r="VRX576" s="18" t="s">
        <v>53</v>
      </c>
      <c r="VRY576" s="18" t="s">
        <v>53</v>
      </c>
      <c r="VRZ576" s="18" t="s">
        <v>53</v>
      </c>
      <c r="VSA576" s="18" t="s">
        <v>53</v>
      </c>
      <c r="VSB576" s="18" t="s">
        <v>53</v>
      </c>
      <c r="VSC576" s="18" t="s">
        <v>53</v>
      </c>
      <c r="VSD576" s="18" t="s">
        <v>53</v>
      </c>
      <c r="VSE576" s="18" t="s">
        <v>53</v>
      </c>
      <c r="VSF576" s="18" t="s">
        <v>53</v>
      </c>
      <c r="VSG576" s="18" t="s">
        <v>53</v>
      </c>
      <c r="VSH576" s="18" t="s">
        <v>53</v>
      </c>
      <c r="VSI576" s="18" t="s">
        <v>53</v>
      </c>
      <c r="VSJ576" s="18" t="s">
        <v>53</v>
      </c>
      <c r="VSK576" s="18" t="s">
        <v>53</v>
      </c>
      <c r="VSL576" s="18" t="s">
        <v>53</v>
      </c>
      <c r="VSM576" s="18" t="s">
        <v>53</v>
      </c>
      <c r="VSN576" s="18" t="s">
        <v>53</v>
      </c>
      <c r="VSO576" s="18" t="s">
        <v>53</v>
      </c>
      <c r="VSP576" s="18" t="s">
        <v>53</v>
      </c>
      <c r="VSQ576" s="18" t="s">
        <v>53</v>
      </c>
      <c r="VSR576" s="18" t="s">
        <v>53</v>
      </c>
      <c r="VSS576" s="18" t="s">
        <v>53</v>
      </c>
      <c r="VST576" s="18" t="s">
        <v>53</v>
      </c>
      <c r="VSU576" s="18" t="s">
        <v>53</v>
      </c>
      <c r="VSV576" s="18" t="s">
        <v>53</v>
      </c>
      <c r="VSW576" s="18" t="s">
        <v>53</v>
      </c>
      <c r="VSX576" s="18" t="s">
        <v>53</v>
      </c>
      <c r="VSY576" s="18" t="s">
        <v>53</v>
      </c>
      <c r="VSZ576" s="18" t="s">
        <v>53</v>
      </c>
      <c r="VTA576" s="18" t="s">
        <v>53</v>
      </c>
      <c r="VTB576" s="18" t="s">
        <v>53</v>
      </c>
      <c r="VTC576" s="18" t="s">
        <v>53</v>
      </c>
      <c r="VTD576" s="18" t="s">
        <v>53</v>
      </c>
      <c r="VTE576" s="18" t="s">
        <v>53</v>
      </c>
      <c r="VTF576" s="18" t="s">
        <v>53</v>
      </c>
      <c r="VTG576" s="18" t="s">
        <v>53</v>
      </c>
      <c r="VTH576" s="18" t="s">
        <v>53</v>
      </c>
      <c r="VTI576" s="18" t="s">
        <v>53</v>
      </c>
      <c r="VTJ576" s="18" t="s">
        <v>53</v>
      </c>
      <c r="VTK576" s="18" t="s">
        <v>53</v>
      </c>
      <c r="VTL576" s="18" t="s">
        <v>53</v>
      </c>
      <c r="VTM576" s="18" t="s">
        <v>53</v>
      </c>
      <c r="VTN576" s="18" t="s">
        <v>53</v>
      </c>
      <c r="VTO576" s="18" t="s">
        <v>53</v>
      </c>
      <c r="VTP576" s="18" t="s">
        <v>53</v>
      </c>
      <c r="VTQ576" s="18" t="s">
        <v>53</v>
      </c>
      <c r="VTR576" s="18" t="s">
        <v>53</v>
      </c>
      <c r="VTS576" s="18" t="s">
        <v>53</v>
      </c>
      <c r="VTT576" s="18" t="s">
        <v>53</v>
      </c>
      <c r="VTU576" s="18" t="s">
        <v>53</v>
      </c>
      <c r="VTV576" s="18" t="s">
        <v>53</v>
      </c>
      <c r="VTW576" s="18" t="s">
        <v>53</v>
      </c>
      <c r="VTX576" s="18" t="s">
        <v>53</v>
      </c>
      <c r="VTY576" s="18" t="s">
        <v>53</v>
      </c>
      <c r="VTZ576" s="18" t="s">
        <v>53</v>
      </c>
      <c r="VUA576" s="18" t="s">
        <v>53</v>
      </c>
      <c r="VUB576" s="18" t="s">
        <v>53</v>
      </c>
      <c r="VUC576" s="18" t="s">
        <v>53</v>
      </c>
      <c r="VUD576" s="18" t="s">
        <v>53</v>
      </c>
      <c r="VUE576" s="18" t="s">
        <v>53</v>
      </c>
      <c r="VUF576" s="18" t="s">
        <v>53</v>
      </c>
      <c r="VUG576" s="18" t="s">
        <v>53</v>
      </c>
      <c r="VUH576" s="18" t="s">
        <v>53</v>
      </c>
      <c r="VUI576" s="18" t="s">
        <v>53</v>
      </c>
      <c r="VUJ576" s="18" t="s">
        <v>53</v>
      </c>
      <c r="VUK576" s="18" t="s">
        <v>53</v>
      </c>
      <c r="VUL576" s="18" t="s">
        <v>53</v>
      </c>
      <c r="VUM576" s="18" t="s">
        <v>53</v>
      </c>
      <c r="VUN576" s="18" t="s">
        <v>53</v>
      </c>
      <c r="VUO576" s="18" t="s">
        <v>53</v>
      </c>
      <c r="VUP576" s="18" t="s">
        <v>53</v>
      </c>
      <c r="VUQ576" s="18" t="s">
        <v>53</v>
      </c>
      <c r="VUR576" s="18" t="s">
        <v>53</v>
      </c>
      <c r="VUS576" s="18" t="s">
        <v>53</v>
      </c>
      <c r="VUT576" s="18" t="s">
        <v>53</v>
      </c>
      <c r="VUU576" s="18" t="s">
        <v>53</v>
      </c>
      <c r="VUV576" s="18" t="s">
        <v>53</v>
      </c>
      <c r="VUW576" s="18" t="s">
        <v>53</v>
      </c>
      <c r="VUX576" s="18" t="s">
        <v>53</v>
      </c>
      <c r="VUY576" s="18" t="s">
        <v>53</v>
      </c>
      <c r="VUZ576" s="18" t="s">
        <v>53</v>
      </c>
      <c r="VVA576" s="18" t="s">
        <v>53</v>
      </c>
      <c r="VVB576" s="18" t="s">
        <v>53</v>
      </c>
      <c r="VVC576" s="18" t="s">
        <v>53</v>
      </c>
      <c r="VVD576" s="18" t="s">
        <v>53</v>
      </c>
      <c r="VVE576" s="18" t="s">
        <v>53</v>
      </c>
      <c r="VVF576" s="18" t="s">
        <v>53</v>
      </c>
      <c r="VVG576" s="18" t="s">
        <v>53</v>
      </c>
      <c r="VVH576" s="18" t="s">
        <v>53</v>
      </c>
      <c r="VVI576" s="18" t="s">
        <v>53</v>
      </c>
      <c r="VVJ576" s="18" t="s">
        <v>53</v>
      </c>
      <c r="VVK576" s="18" t="s">
        <v>53</v>
      </c>
      <c r="VVL576" s="18" t="s">
        <v>53</v>
      </c>
      <c r="VVM576" s="18" t="s">
        <v>53</v>
      </c>
      <c r="VVN576" s="18" t="s">
        <v>53</v>
      </c>
      <c r="VVO576" s="18" t="s">
        <v>53</v>
      </c>
      <c r="VVP576" s="18" t="s">
        <v>53</v>
      </c>
      <c r="VVQ576" s="18" t="s">
        <v>53</v>
      </c>
      <c r="VVR576" s="18" t="s">
        <v>53</v>
      </c>
      <c r="VVS576" s="18" t="s">
        <v>53</v>
      </c>
      <c r="VVT576" s="18" t="s">
        <v>53</v>
      </c>
      <c r="VVU576" s="18" t="s">
        <v>53</v>
      </c>
      <c r="VVV576" s="18" t="s">
        <v>53</v>
      </c>
      <c r="VVW576" s="18" t="s">
        <v>53</v>
      </c>
      <c r="VVX576" s="18" t="s">
        <v>53</v>
      </c>
      <c r="VVY576" s="18" t="s">
        <v>53</v>
      </c>
      <c r="VVZ576" s="18" t="s">
        <v>53</v>
      </c>
      <c r="VWA576" s="18" t="s">
        <v>53</v>
      </c>
      <c r="VWB576" s="18" t="s">
        <v>53</v>
      </c>
      <c r="VWC576" s="18" t="s">
        <v>53</v>
      </c>
      <c r="VWD576" s="18" t="s">
        <v>53</v>
      </c>
      <c r="VWE576" s="18" t="s">
        <v>53</v>
      </c>
      <c r="VWF576" s="18" t="s">
        <v>53</v>
      </c>
      <c r="VWG576" s="18" t="s">
        <v>53</v>
      </c>
      <c r="VWH576" s="18" t="s">
        <v>53</v>
      </c>
      <c r="VWI576" s="18" t="s">
        <v>53</v>
      </c>
      <c r="VWJ576" s="18" t="s">
        <v>53</v>
      </c>
      <c r="VWK576" s="18" t="s">
        <v>53</v>
      </c>
      <c r="VWL576" s="18" t="s">
        <v>53</v>
      </c>
      <c r="VWM576" s="18" t="s">
        <v>53</v>
      </c>
      <c r="VWN576" s="18" t="s">
        <v>53</v>
      </c>
      <c r="VWO576" s="18" t="s">
        <v>53</v>
      </c>
      <c r="VWP576" s="18" t="s">
        <v>53</v>
      </c>
      <c r="VWQ576" s="18" t="s">
        <v>53</v>
      </c>
      <c r="VWR576" s="18" t="s">
        <v>53</v>
      </c>
      <c r="VWS576" s="18" t="s">
        <v>53</v>
      </c>
      <c r="VWT576" s="18" t="s">
        <v>53</v>
      </c>
      <c r="VWU576" s="18" t="s">
        <v>53</v>
      </c>
      <c r="VWV576" s="18" t="s">
        <v>53</v>
      </c>
      <c r="VWW576" s="18" t="s">
        <v>53</v>
      </c>
      <c r="VWX576" s="18" t="s">
        <v>53</v>
      </c>
      <c r="VWY576" s="18" t="s">
        <v>53</v>
      </c>
      <c r="VWZ576" s="18" t="s">
        <v>53</v>
      </c>
      <c r="VXA576" s="18" t="s">
        <v>53</v>
      </c>
      <c r="VXB576" s="18" t="s">
        <v>53</v>
      </c>
      <c r="VXC576" s="18" t="s">
        <v>53</v>
      </c>
      <c r="VXD576" s="18" t="s">
        <v>53</v>
      </c>
      <c r="VXE576" s="18" t="s">
        <v>53</v>
      </c>
      <c r="VXF576" s="18" t="s">
        <v>53</v>
      </c>
      <c r="VXG576" s="18" t="s">
        <v>53</v>
      </c>
      <c r="VXH576" s="18" t="s">
        <v>53</v>
      </c>
      <c r="VXI576" s="18" t="s">
        <v>53</v>
      </c>
      <c r="VXJ576" s="18" t="s">
        <v>53</v>
      </c>
      <c r="VXK576" s="18" t="s">
        <v>53</v>
      </c>
      <c r="VXL576" s="18" t="s">
        <v>53</v>
      </c>
      <c r="VXM576" s="18" t="s">
        <v>53</v>
      </c>
      <c r="VXN576" s="18" t="s">
        <v>53</v>
      </c>
      <c r="VXO576" s="18" t="s">
        <v>53</v>
      </c>
      <c r="VXP576" s="18" t="s">
        <v>53</v>
      </c>
      <c r="VXQ576" s="18" t="s">
        <v>53</v>
      </c>
      <c r="VXR576" s="18" t="s">
        <v>53</v>
      </c>
      <c r="VXS576" s="18" t="s">
        <v>53</v>
      </c>
      <c r="VXT576" s="18" t="s">
        <v>53</v>
      </c>
      <c r="VXU576" s="18" t="s">
        <v>53</v>
      </c>
      <c r="VXV576" s="18" t="s">
        <v>53</v>
      </c>
      <c r="VXW576" s="18" t="s">
        <v>53</v>
      </c>
      <c r="VXX576" s="18" t="s">
        <v>53</v>
      </c>
      <c r="VXY576" s="18" t="s">
        <v>53</v>
      </c>
      <c r="VXZ576" s="18" t="s">
        <v>53</v>
      </c>
      <c r="VYA576" s="18" t="s">
        <v>53</v>
      </c>
      <c r="VYB576" s="18" t="s">
        <v>53</v>
      </c>
      <c r="VYC576" s="18" t="s">
        <v>53</v>
      </c>
      <c r="VYD576" s="18" t="s">
        <v>53</v>
      </c>
      <c r="VYE576" s="18" t="s">
        <v>53</v>
      </c>
      <c r="VYF576" s="18" t="s">
        <v>53</v>
      </c>
      <c r="VYG576" s="18" t="s">
        <v>53</v>
      </c>
      <c r="VYH576" s="18" t="s">
        <v>53</v>
      </c>
      <c r="VYI576" s="18" t="s">
        <v>53</v>
      </c>
      <c r="VYJ576" s="18" t="s">
        <v>53</v>
      </c>
      <c r="VYK576" s="18" t="s">
        <v>53</v>
      </c>
      <c r="VYL576" s="18" t="s">
        <v>53</v>
      </c>
      <c r="VYM576" s="18" t="s">
        <v>53</v>
      </c>
      <c r="VYN576" s="18" t="s">
        <v>53</v>
      </c>
      <c r="VYO576" s="18" t="s">
        <v>53</v>
      </c>
      <c r="VYP576" s="18" t="s">
        <v>53</v>
      </c>
      <c r="VYQ576" s="18" t="s">
        <v>53</v>
      </c>
      <c r="VYR576" s="18" t="s">
        <v>53</v>
      </c>
      <c r="VYS576" s="18" t="s">
        <v>53</v>
      </c>
      <c r="VYT576" s="18" t="s">
        <v>53</v>
      </c>
      <c r="VYU576" s="18" t="s">
        <v>53</v>
      </c>
      <c r="VYV576" s="18" t="s">
        <v>53</v>
      </c>
      <c r="VYW576" s="18" t="s">
        <v>53</v>
      </c>
      <c r="VYX576" s="18" t="s">
        <v>53</v>
      </c>
      <c r="VYY576" s="18" t="s">
        <v>53</v>
      </c>
      <c r="VYZ576" s="18" t="s">
        <v>53</v>
      </c>
      <c r="VZA576" s="18" t="s">
        <v>53</v>
      </c>
      <c r="VZB576" s="18" t="s">
        <v>53</v>
      </c>
      <c r="VZC576" s="18" t="s">
        <v>53</v>
      </c>
      <c r="VZD576" s="18" t="s">
        <v>53</v>
      </c>
      <c r="VZE576" s="18" t="s">
        <v>53</v>
      </c>
      <c r="VZF576" s="18" t="s">
        <v>53</v>
      </c>
      <c r="VZG576" s="18" t="s">
        <v>53</v>
      </c>
      <c r="VZH576" s="18" t="s">
        <v>53</v>
      </c>
      <c r="VZI576" s="18" t="s">
        <v>53</v>
      </c>
      <c r="VZJ576" s="18" t="s">
        <v>53</v>
      </c>
      <c r="VZK576" s="18" t="s">
        <v>53</v>
      </c>
      <c r="VZL576" s="18" t="s">
        <v>53</v>
      </c>
      <c r="VZM576" s="18" t="s">
        <v>53</v>
      </c>
      <c r="VZN576" s="18" t="s">
        <v>53</v>
      </c>
      <c r="VZO576" s="18" t="s">
        <v>53</v>
      </c>
      <c r="VZP576" s="18" t="s">
        <v>53</v>
      </c>
      <c r="VZQ576" s="18" t="s">
        <v>53</v>
      </c>
      <c r="VZR576" s="18" t="s">
        <v>53</v>
      </c>
      <c r="VZS576" s="18" t="s">
        <v>53</v>
      </c>
      <c r="VZT576" s="18" t="s">
        <v>53</v>
      </c>
      <c r="VZU576" s="18" t="s">
        <v>53</v>
      </c>
      <c r="VZV576" s="18" t="s">
        <v>53</v>
      </c>
      <c r="VZW576" s="18" t="s">
        <v>53</v>
      </c>
      <c r="VZX576" s="18" t="s">
        <v>53</v>
      </c>
      <c r="VZY576" s="18" t="s">
        <v>53</v>
      </c>
      <c r="VZZ576" s="18" t="s">
        <v>53</v>
      </c>
      <c r="WAA576" s="18" t="s">
        <v>53</v>
      </c>
      <c r="WAB576" s="18" t="s">
        <v>53</v>
      </c>
      <c r="WAC576" s="18" t="s">
        <v>53</v>
      </c>
      <c r="WAD576" s="18" t="s">
        <v>53</v>
      </c>
      <c r="WAE576" s="18" t="s">
        <v>53</v>
      </c>
      <c r="WAF576" s="18" t="s">
        <v>53</v>
      </c>
      <c r="WAG576" s="18" t="s">
        <v>53</v>
      </c>
      <c r="WAH576" s="18" t="s">
        <v>53</v>
      </c>
      <c r="WAI576" s="18" t="s">
        <v>53</v>
      </c>
      <c r="WAJ576" s="18" t="s">
        <v>53</v>
      </c>
      <c r="WAK576" s="18" t="s">
        <v>53</v>
      </c>
      <c r="WAL576" s="18" t="s">
        <v>53</v>
      </c>
      <c r="WAM576" s="18" t="s">
        <v>53</v>
      </c>
      <c r="WAN576" s="18" t="s">
        <v>53</v>
      </c>
      <c r="WAO576" s="18" t="s">
        <v>53</v>
      </c>
      <c r="WAP576" s="18" t="s">
        <v>53</v>
      </c>
      <c r="WAQ576" s="18" t="s">
        <v>53</v>
      </c>
      <c r="WAR576" s="18" t="s">
        <v>53</v>
      </c>
      <c r="WAS576" s="18" t="s">
        <v>53</v>
      </c>
      <c r="WAT576" s="18" t="s">
        <v>53</v>
      </c>
      <c r="WAU576" s="18" t="s">
        <v>53</v>
      </c>
      <c r="WAV576" s="18" t="s">
        <v>53</v>
      </c>
      <c r="WAW576" s="18" t="s">
        <v>53</v>
      </c>
      <c r="WAX576" s="18" t="s">
        <v>53</v>
      </c>
      <c r="WAY576" s="18" t="s">
        <v>53</v>
      </c>
      <c r="WAZ576" s="18" t="s">
        <v>53</v>
      </c>
      <c r="WBA576" s="18" t="s">
        <v>53</v>
      </c>
      <c r="WBB576" s="18" t="s">
        <v>53</v>
      </c>
      <c r="WBC576" s="18" t="s">
        <v>53</v>
      </c>
      <c r="WBD576" s="18" t="s">
        <v>53</v>
      </c>
      <c r="WBE576" s="18" t="s">
        <v>53</v>
      </c>
      <c r="WBF576" s="18" t="s">
        <v>53</v>
      </c>
      <c r="WBG576" s="18" t="s">
        <v>53</v>
      </c>
      <c r="WBH576" s="18" t="s">
        <v>53</v>
      </c>
      <c r="WBI576" s="18" t="s">
        <v>53</v>
      </c>
      <c r="WBJ576" s="18" t="s">
        <v>53</v>
      </c>
      <c r="WBK576" s="18" t="s">
        <v>53</v>
      </c>
      <c r="WBL576" s="18" t="s">
        <v>53</v>
      </c>
      <c r="WBM576" s="18" t="s">
        <v>53</v>
      </c>
      <c r="WBN576" s="18" t="s">
        <v>53</v>
      </c>
      <c r="WBO576" s="18" t="s">
        <v>53</v>
      </c>
      <c r="WBP576" s="18" t="s">
        <v>53</v>
      </c>
      <c r="WBQ576" s="18" t="s">
        <v>53</v>
      </c>
      <c r="WBR576" s="18" t="s">
        <v>53</v>
      </c>
      <c r="WBS576" s="18" t="s">
        <v>53</v>
      </c>
      <c r="WBT576" s="18" t="s">
        <v>53</v>
      </c>
      <c r="WBU576" s="18" t="s">
        <v>53</v>
      </c>
      <c r="WBV576" s="18" t="s">
        <v>53</v>
      </c>
      <c r="WBW576" s="18" t="s">
        <v>53</v>
      </c>
      <c r="WBX576" s="18" t="s">
        <v>53</v>
      </c>
      <c r="WBY576" s="18" t="s">
        <v>53</v>
      </c>
      <c r="WBZ576" s="18" t="s">
        <v>53</v>
      </c>
      <c r="WCA576" s="18" t="s">
        <v>53</v>
      </c>
      <c r="WCB576" s="18" t="s">
        <v>53</v>
      </c>
      <c r="WCC576" s="18" t="s">
        <v>53</v>
      </c>
      <c r="WCD576" s="18" t="s">
        <v>53</v>
      </c>
      <c r="WCE576" s="18" t="s">
        <v>53</v>
      </c>
      <c r="WCF576" s="18" t="s">
        <v>53</v>
      </c>
      <c r="WCG576" s="18" t="s">
        <v>53</v>
      </c>
      <c r="WCH576" s="18" t="s">
        <v>53</v>
      </c>
      <c r="WCI576" s="18" t="s">
        <v>53</v>
      </c>
      <c r="WCJ576" s="18" t="s">
        <v>53</v>
      </c>
      <c r="WCK576" s="18" t="s">
        <v>53</v>
      </c>
      <c r="WCL576" s="18" t="s">
        <v>53</v>
      </c>
      <c r="WCM576" s="18" t="s">
        <v>53</v>
      </c>
      <c r="WCN576" s="18" t="s">
        <v>53</v>
      </c>
      <c r="WCO576" s="18" t="s">
        <v>53</v>
      </c>
      <c r="WCP576" s="18" t="s">
        <v>53</v>
      </c>
      <c r="WCQ576" s="18" t="s">
        <v>53</v>
      </c>
      <c r="WCR576" s="18" t="s">
        <v>53</v>
      </c>
      <c r="WCS576" s="18" t="s">
        <v>53</v>
      </c>
      <c r="WCT576" s="18" t="s">
        <v>53</v>
      </c>
      <c r="WCU576" s="18" t="s">
        <v>53</v>
      </c>
      <c r="WCV576" s="18" t="s">
        <v>53</v>
      </c>
      <c r="WCW576" s="18" t="s">
        <v>53</v>
      </c>
      <c r="WCX576" s="18" t="s">
        <v>53</v>
      </c>
      <c r="WCY576" s="18" t="s">
        <v>53</v>
      </c>
      <c r="WCZ576" s="18" t="s">
        <v>53</v>
      </c>
      <c r="WDA576" s="18" t="s">
        <v>53</v>
      </c>
      <c r="WDB576" s="18" t="s">
        <v>53</v>
      </c>
      <c r="WDC576" s="18" t="s">
        <v>53</v>
      </c>
      <c r="WDD576" s="18" t="s">
        <v>53</v>
      </c>
      <c r="WDE576" s="18" t="s">
        <v>53</v>
      </c>
      <c r="WDF576" s="18" t="s">
        <v>53</v>
      </c>
      <c r="WDG576" s="18" t="s">
        <v>53</v>
      </c>
      <c r="WDH576" s="18" t="s">
        <v>53</v>
      </c>
      <c r="WDI576" s="18" t="s">
        <v>53</v>
      </c>
      <c r="WDJ576" s="18" t="s">
        <v>53</v>
      </c>
      <c r="WDK576" s="18" t="s">
        <v>53</v>
      </c>
      <c r="WDL576" s="18" t="s">
        <v>53</v>
      </c>
      <c r="WDM576" s="18" t="s">
        <v>53</v>
      </c>
      <c r="WDN576" s="18" t="s">
        <v>53</v>
      </c>
      <c r="WDO576" s="18" t="s">
        <v>53</v>
      </c>
      <c r="WDP576" s="18" t="s">
        <v>53</v>
      </c>
      <c r="WDQ576" s="18" t="s">
        <v>53</v>
      </c>
      <c r="WDR576" s="18" t="s">
        <v>53</v>
      </c>
      <c r="WDS576" s="18" t="s">
        <v>53</v>
      </c>
      <c r="WDT576" s="18" t="s">
        <v>53</v>
      </c>
      <c r="WDU576" s="18" t="s">
        <v>53</v>
      </c>
      <c r="WDV576" s="18" t="s">
        <v>53</v>
      </c>
      <c r="WDW576" s="18" t="s">
        <v>53</v>
      </c>
      <c r="WDX576" s="18" t="s">
        <v>53</v>
      </c>
      <c r="WDY576" s="18" t="s">
        <v>53</v>
      </c>
      <c r="WDZ576" s="18" t="s">
        <v>53</v>
      </c>
      <c r="WEA576" s="18" t="s">
        <v>53</v>
      </c>
      <c r="WEB576" s="18" t="s">
        <v>53</v>
      </c>
      <c r="WEC576" s="18" t="s">
        <v>53</v>
      </c>
      <c r="WED576" s="18" t="s">
        <v>53</v>
      </c>
      <c r="WEE576" s="18" t="s">
        <v>53</v>
      </c>
      <c r="WEF576" s="18" t="s">
        <v>53</v>
      </c>
      <c r="WEG576" s="18" t="s">
        <v>53</v>
      </c>
      <c r="WEH576" s="18" t="s">
        <v>53</v>
      </c>
      <c r="WEI576" s="18" t="s">
        <v>53</v>
      </c>
      <c r="WEJ576" s="18" t="s">
        <v>53</v>
      </c>
      <c r="WEK576" s="18" t="s">
        <v>53</v>
      </c>
      <c r="WEL576" s="18" t="s">
        <v>53</v>
      </c>
      <c r="WEM576" s="18" t="s">
        <v>53</v>
      </c>
      <c r="WEN576" s="18" t="s">
        <v>53</v>
      </c>
      <c r="WEO576" s="18" t="s">
        <v>53</v>
      </c>
      <c r="WEP576" s="18" t="s">
        <v>53</v>
      </c>
      <c r="WEQ576" s="18" t="s">
        <v>53</v>
      </c>
      <c r="WER576" s="18" t="s">
        <v>53</v>
      </c>
      <c r="WES576" s="18" t="s">
        <v>53</v>
      </c>
      <c r="WET576" s="18" t="s">
        <v>53</v>
      </c>
      <c r="WEU576" s="18" t="s">
        <v>53</v>
      </c>
      <c r="WEV576" s="18" t="s">
        <v>53</v>
      </c>
      <c r="WEW576" s="18" t="s">
        <v>53</v>
      </c>
      <c r="WEX576" s="18" t="s">
        <v>53</v>
      </c>
      <c r="WEY576" s="18" t="s">
        <v>53</v>
      </c>
      <c r="WEZ576" s="18" t="s">
        <v>53</v>
      </c>
      <c r="WFA576" s="18" t="s">
        <v>53</v>
      </c>
      <c r="WFB576" s="18" t="s">
        <v>53</v>
      </c>
      <c r="WFC576" s="18" t="s">
        <v>53</v>
      </c>
      <c r="WFD576" s="18" t="s">
        <v>53</v>
      </c>
      <c r="WFE576" s="18" t="s">
        <v>53</v>
      </c>
      <c r="WFF576" s="18" t="s">
        <v>53</v>
      </c>
      <c r="WFG576" s="18" t="s">
        <v>53</v>
      </c>
      <c r="WFH576" s="18" t="s">
        <v>53</v>
      </c>
      <c r="WFI576" s="18" t="s">
        <v>53</v>
      </c>
      <c r="WFJ576" s="18" t="s">
        <v>53</v>
      </c>
      <c r="WFK576" s="18" t="s">
        <v>53</v>
      </c>
      <c r="WFL576" s="18" t="s">
        <v>53</v>
      </c>
      <c r="WFM576" s="18" t="s">
        <v>53</v>
      </c>
      <c r="WFN576" s="18" t="s">
        <v>53</v>
      </c>
      <c r="WFO576" s="18" t="s">
        <v>53</v>
      </c>
      <c r="WFP576" s="18" t="s">
        <v>53</v>
      </c>
      <c r="WFQ576" s="18" t="s">
        <v>53</v>
      </c>
      <c r="WFR576" s="18" t="s">
        <v>53</v>
      </c>
      <c r="WFS576" s="18" t="s">
        <v>53</v>
      </c>
      <c r="WFT576" s="18" t="s">
        <v>53</v>
      </c>
      <c r="WFU576" s="18" t="s">
        <v>53</v>
      </c>
      <c r="WFV576" s="18" t="s">
        <v>53</v>
      </c>
      <c r="WFW576" s="18" t="s">
        <v>53</v>
      </c>
      <c r="WFX576" s="18" t="s">
        <v>53</v>
      </c>
      <c r="WFY576" s="18" t="s">
        <v>53</v>
      </c>
      <c r="WFZ576" s="18" t="s">
        <v>53</v>
      </c>
      <c r="WGA576" s="18" t="s">
        <v>53</v>
      </c>
      <c r="WGB576" s="18" t="s">
        <v>53</v>
      </c>
      <c r="WGC576" s="18" t="s">
        <v>53</v>
      </c>
      <c r="WGD576" s="18" t="s">
        <v>53</v>
      </c>
      <c r="WGE576" s="18" t="s">
        <v>53</v>
      </c>
      <c r="WGF576" s="18" t="s">
        <v>53</v>
      </c>
      <c r="WGG576" s="18" t="s">
        <v>53</v>
      </c>
      <c r="WGH576" s="18" t="s">
        <v>53</v>
      </c>
      <c r="WGI576" s="18" t="s">
        <v>53</v>
      </c>
      <c r="WGJ576" s="18" t="s">
        <v>53</v>
      </c>
      <c r="WGK576" s="18" t="s">
        <v>53</v>
      </c>
      <c r="WGL576" s="18" t="s">
        <v>53</v>
      </c>
      <c r="WGM576" s="18" t="s">
        <v>53</v>
      </c>
      <c r="WGN576" s="18" t="s">
        <v>53</v>
      </c>
      <c r="WGO576" s="18" t="s">
        <v>53</v>
      </c>
      <c r="WGP576" s="18" t="s">
        <v>53</v>
      </c>
      <c r="WGQ576" s="18" t="s">
        <v>53</v>
      </c>
      <c r="WGR576" s="18" t="s">
        <v>53</v>
      </c>
      <c r="WGS576" s="18" t="s">
        <v>53</v>
      </c>
      <c r="WGT576" s="18" t="s">
        <v>53</v>
      </c>
      <c r="WGU576" s="18" t="s">
        <v>53</v>
      </c>
      <c r="WGV576" s="18" t="s">
        <v>53</v>
      </c>
      <c r="WGW576" s="18" t="s">
        <v>53</v>
      </c>
      <c r="WGX576" s="18" t="s">
        <v>53</v>
      </c>
      <c r="WGY576" s="18" t="s">
        <v>53</v>
      </c>
      <c r="WGZ576" s="18" t="s">
        <v>53</v>
      </c>
      <c r="WHA576" s="18" t="s">
        <v>53</v>
      </c>
      <c r="WHB576" s="18" t="s">
        <v>53</v>
      </c>
      <c r="WHC576" s="18" t="s">
        <v>53</v>
      </c>
      <c r="WHD576" s="18" t="s">
        <v>53</v>
      </c>
      <c r="WHE576" s="18" t="s">
        <v>53</v>
      </c>
      <c r="WHF576" s="18" t="s">
        <v>53</v>
      </c>
      <c r="WHG576" s="18" t="s">
        <v>53</v>
      </c>
      <c r="WHH576" s="18" t="s">
        <v>53</v>
      </c>
      <c r="WHI576" s="18" t="s">
        <v>53</v>
      </c>
      <c r="WHJ576" s="18" t="s">
        <v>53</v>
      </c>
      <c r="WHK576" s="18" t="s">
        <v>53</v>
      </c>
      <c r="WHL576" s="18" t="s">
        <v>53</v>
      </c>
      <c r="WHM576" s="18" t="s">
        <v>53</v>
      </c>
      <c r="WHN576" s="18" t="s">
        <v>53</v>
      </c>
      <c r="WHO576" s="18" t="s">
        <v>53</v>
      </c>
      <c r="WHP576" s="18" t="s">
        <v>53</v>
      </c>
      <c r="WHQ576" s="18" t="s">
        <v>53</v>
      </c>
      <c r="WHR576" s="18" t="s">
        <v>53</v>
      </c>
      <c r="WHS576" s="18" t="s">
        <v>53</v>
      </c>
      <c r="WHT576" s="18" t="s">
        <v>53</v>
      </c>
      <c r="WHU576" s="18" t="s">
        <v>53</v>
      </c>
      <c r="WHV576" s="18" t="s">
        <v>53</v>
      </c>
      <c r="WHW576" s="18" t="s">
        <v>53</v>
      </c>
      <c r="WHX576" s="18" t="s">
        <v>53</v>
      </c>
      <c r="WHY576" s="18" t="s">
        <v>53</v>
      </c>
      <c r="WHZ576" s="18" t="s">
        <v>53</v>
      </c>
      <c r="WIA576" s="18" t="s">
        <v>53</v>
      </c>
      <c r="WIB576" s="18" t="s">
        <v>53</v>
      </c>
      <c r="WIC576" s="18" t="s">
        <v>53</v>
      </c>
      <c r="WID576" s="18" t="s">
        <v>53</v>
      </c>
      <c r="WIE576" s="18" t="s">
        <v>53</v>
      </c>
      <c r="WIF576" s="18" t="s">
        <v>53</v>
      </c>
      <c r="WIG576" s="18" t="s">
        <v>53</v>
      </c>
      <c r="WIH576" s="18" t="s">
        <v>53</v>
      </c>
      <c r="WII576" s="18" t="s">
        <v>53</v>
      </c>
      <c r="WIJ576" s="18" t="s">
        <v>53</v>
      </c>
      <c r="WIK576" s="18" t="s">
        <v>53</v>
      </c>
      <c r="WIL576" s="18" t="s">
        <v>53</v>
      </c>
      <c r="WIM576" s="18" t="s">
        <v>53</v>
      </c>
      <c r="WIN576" s="18" t="s">
        <v>53</v>
      </c>
      <c r="WIO576" s="18" t="s">
        <v>53</v>
      </c>
      <c r="WIP576" s="18" t="s">
        <v>53</v>
      </c>
      <c r="WIQ576" s="18" t="s">
        <v>53</v>
      </c>
      <c r="WIR576" s="18" t="s">
        <v>53</v>
      </c>
      <c r="WIS576" s="18" t="s">
        <v>53</v>
      </c>
      <c r="WIT576" s="18" t="s">
        <v>53</v>
      </c>
      <c r="WIU576" s="18" t="s">
        <v>53</v>
      </c>
      <c r="WIV576" s="18" t="s">
        <v>53</v>
      </c>
      <c r="WIW576" s="18" t="s">
        <v>53</v>
      </c>
      <c r="WIX576" s="18" t="s">
        <v>53</v>
      </c>
      <c r="WIY576" s="18" t="s">
        <v>53</v>
      </c>
      <c r="WIZ576" s="18" t="s">
        <v>53</v>
      </c>
      <c r="WJA576" s="18" t="s">
        <v>53</v>
      </c>
      <c r="WJB576" s="18" t="s">
        <v>53</v>
      </c>
      <c r="WJC576" s="18" t="s">
        <v>53</v>
      </c>
      <c r="WJD576" s="18" t="s">
        <v>53</v>
      </c>
      <c r="WJE576" s="18" t="s">
        <v>53</v>
      </c>
      <c r="WJF576" s="18" t="s">
        <v>53</v>
      </c>
      <c r="WJG576" s="18" t="s">
        <v>53</v>
      </c>
      <c r="WJH576" s="18" t="s">
        <v>53</v>
      </c>
      <c r="WJI576" s="18" t="s">
        <v>53</v>
      </c>
      <c r="WJJ576" s="18" t="s">
        <v>53</v>
      </c>
      <c r="WJK576" s="18" t="s">
        <v>53</v>
      </c>
      <c r="WJL576" s="18" t="s">
        <v>53</v>
      </c>
      <c r="WJM576" s="18" t="s">
        <v>53</v>
      </c>
      <c r="WJN576" s="18" t="s">
        <v>53</v>
      </c>
      <c r="WJO576" s="18" t="s">
        <v>53</v>
      </c>
      <c r="WJP576" s="18" t="s">
        <v>53</v>
      </c>
      <c r="WJQ576" s="18" t="s">
        <v>53</v>
      </c>
      <c r="WJR576" s="18" t="s">
        <v>53</v>
      </c>
      <c r="WJS576" s="18" t="s">
        <v>53</v>
      </c>
      <c r="WJT576" s="18" t="s">
        <v>53</v>
      </c>
      <c r="WJU576" s="18" t="s">
        <v>53</v>
      </c>
      <c r="WJV576" s="18" t="s">
        <v>53</v>
      </c>
      <c r="WJW576" s="18" t="s">
        <v>53</v>
      </c>
      <c r="WJX576" s="18" t="s">
        <v>53</v>
      </c>
      <c r="WJY576" s="18" t="s">
        <v>53</v>
      </c>
      <c r="WJZ576" s="18" t="s">
        <v>53</v>
      </c>
      <c r="WKA576" s="18" t="s">
        <v>53</v>
      </c>
      <c r="WKB576" s="18" t="s">
        <v>53</v>
      </c>
      <c r="WKC576" s="18" t="s">
        <v>53</v>
      </c>
      <c r="WKD576" s="18" t="s">
        <v>53</v>
      </c>
      <c r="WKE576" s="18" t="s">
        <v>53</v>
      </c>
      <c r="WKF576" s="18" t="s">
        <v>53</v>
      </c>
      <c r="WKG576" s="18" t="s">
        <v>53</v>
      </c>
      <c r="WKH576" s="18" t="s">
        <v>53</v>
      </c>
      <c r="WKI576" s="18" t="s">
        <v>53</v>
      </c>
      <c r="WKJ576" s="18" t="s">
        <v>53</v>
      </c>
      <c r="WKK576" s="18" t="s">
        <v>53</v>
      </c>
      <c r="WKL576" s="18" t="s">
        <v>53</v>
      </c>
      <c r="WKM576" s="18" t="s">
        <v>53</v>
      </c>
      <c r="WKN576" s="18" t="s">
        <v>53</v>
      </c>
      <c r="WKO576" s="18" t="s">
        <v>53</v>
      </c>
      <c r="WKP576" s="18" t="s">
        <v>53</v>
      </c>
      <c r="WKQ576" s="18" t="s">
        <v>53</v>
      </c>
      <c r="WKR576" s="18" t="s">
        <v>53</v>
      </c>
      <c r="WKS576" s="18" t="s">
        <v>53</v>
      </c>
      <c r="WKT576" s="18" t="s">
        <v>53</v>
      </c>
      <c r="WKU576" s="18" t="s">
        <v>53</v>
      </c>
      <c r="WKV576" s="18" t="s">
        <v>53</v>
      </c>
      <c r="WKW576" s="18" t="s">
        <v>53</v>
      </c>
      <c r="WKX576" s="18" t="s">
        <v>53</v>
      </c>
      <c r="WKY576" s="18" t="s">
        <v>53</v>
      </c>
      <c r="WKZ576" s="18" t="s">
        <v>53</v>
      </c>
      <c r="WLA576" s="18" t="s">
        <v>53</v>
      </c>
      <c r="WLB576" s="18" t="s">
        <v>53</v>
      </c>
      <c r="WLC576" s="18" t="s">
        <v>53</v>
      </c>
      <c r="WLD576" s="18" t="s">
        <v>53</v>
      </c>
      <c r="WLE576" s="18" t="s">
        <v>53</v>
      </c>
      <c r="WLF576" s="18" t="s">
        <v>53</v>
      </c>
      <c r="WLG576" s="18" t="s">
        <v>53</v>
      </c>
      <c r="WLH576" s="18" t="s">
        <v>53</v>
      </c>
      <c r="WLI576" s="18" t="s">
        <v>53</v>
      </c>
      <c r="WLJ576" s="18" t="s">
        <v>53</v>
      </c>
      <c r="WLK576" s="18" t="s">
        <v>53</v>
      </c>
      <c r="WLL576" s="18" t="s">
        <v>53</v>
      </c>
      <c r="WLM576" s="18" t="s">
        <v>53</v>
      </c>
      <c r="WLN576" s="18" t="s">
        <v>53</v>
      </c>
      <c r="WLO576" s="18" t="s">
        <v>53</v>
      </c>
      <c r="WLP576" s="18" t="s">
        <v>53</v>
      </c>
      <c r="WLQ576" s="18" t="s">
        <v>53</v>
      </c>
      <c r="WLR576" s="18" t="s">
        <v>53</v>
      </c>
      <c r="WLS576" s="18" t="s">
        <v>53</v>
      </c>
      <c r="WLT576" s="18" t="s">
        <v>53</v>
      </c>
      <c r="WLU576" s="18" t="s">
        <v>53</v>
      </c>
      <c r="WLV576" s="18" t="s">
        <v>53</v>
      </c>
      <c r="WLW576" s="18" t="s">
        <v>53</v>
      </c>
      <c r="WLX576" s="18" t="s">
        <v>53</v>
      </c>
      <c r="WLY576" s="18" t="s">
        <v>53</v>
      </c>
      <c r="WLZ576" s="18" t="s">
        <v>53</v>
      </c>
      <c r="WMA576" s="18" t="s">
        <v>53</v>
      </c>
      <c r="WMB576" s="18" t="s">
        <v>53</v>
      </c>
      <c r="WMC576" s="18" t="s">
        <v>53</v>
      </c>
      <c r="WMD576" s="18" t="s">
        <v>53</v>
      </c>
      <c r="WME576" s="18" t="s">
        <v>53</v>
      </c>
      <c r="WMF576" s="18" t="s">
        <v>53</v>
      </c>
      <c r="WMG576" s="18" t="s">
        <v>53</v>
      </c>
      <c r="WMH576" s="18" t="s">
        <v>53</v>
      </c>
      <c r="WMI576" s="18" t="s">
        <v>53</v>
      </c>
      <c r="WMJ576" s="18" t="s">
        <v>53</v>
      </c>
      <c r="WMK576" s="18" t="s">
        <v>53</v>
      </c>
      <c r="WML576" s="18" t="s">
        <v>53</v>
      </c>
      <c r="WMM576" s="18" t="s">
        <v>53</v>
      </c>
      <c r="WMN576" s="18" t="s">
        <v>53</v>
      </c>
      <c r="WMO576" s="18" t="s">
        <v>53</v>
      </c>
      <c r="WMP576" s="18" t="s">
        <v>53</v>
      </c>
      <c r="WMQ576" s="18" t="s">
        <v>53</v>
      </c>
      <c r="WMR576" s="18" t="s">
        <v>53</v>
      </c>
      <c r="WMS576" s="18" t="s">
        <v>53</v>
      </c>
      <c r="WMT576" s="18" t="s">
        <v>53</v>
      </c>
      <c r="WMU576" s="18" t="s">
        <v>53</v>
      </c>
      <c r="WMV576" s="18" t="s">
        <v>53</v>
      </c>
      <c r="WMW576" s="18" t="s">
        <v>53</v>
      </c>
      <c r="WMX576" s="18" t="s">
        <v>53</v>
      </c>
      <c r="WMY576" s="18" t="s">
        <v>53</v>
      </c>
      <c r="WMZ576" s="18" t="s">
        <v>53</v>
      </c>
      <c r="WNA576" s="18" t="s">
        <v>53</v>
      </c>
      <c r="WNB576" s="18" t="s">
        <v>53</v>
      </c>
      <c r="WNC576" s="18" t="s">
        <v>53</v>
      </c>
      <c r="WND576" s="18" t="s">
        <v>53</v>
      </c>
      <c r="WNE576" s="18" t="s">
        <v>53</v>
      </c>
      <c r="WNF576" s="18" t="s">
        <v>53</v>
      </c>
      <c r="WNG576" s="18" t="s">
        <v>53</v>
      </c>
      <c r="WNH576" s="18" t="s">
        <v>53</v>
      </c>
      <c r="WNI576" s="18" t="s">
        <v>53</v>
      </c>
      <c r="WNJ576" s="18" t="s">
        <v>53</v>
      </c>
      <c r="WNK576" s="18" t="s">
        <v>53</v>
      </c>
      <c r="WNL576" s="18" t="s">
        <v>53</v>
      </c>
      <c r="WNM576" s="18" t="s">
        <v>53</v>
      </c>
      <c r="WNN576" s="18" t="s">
        <v>53</v>
      </c>
      <c r="WNO576" s="18" t="s">
        <v>53</v>
      </c>
      <c r="WNP576" s="18" t="s">
        <v>53</v>
      </c>
      <c r="WNQ576" s="18" t="s">
        <v>53</v>
      </c>
      <c r="WNR576" s="18" t="s">
        <v>53</v>
      </c>
      <c r="WNS576" s="18" t="s">
        <v>53</v>
      </c>
      <c r="WNT576" s="18" t="s">
        <v>53</v>
      </c>
      <c r="WNU576" s="18" t="s">
        <v>53</v>
      </c>
      <c r="WNV576" s="18" t="s">
        <v>53</v>
      </c>
      <c r="WNW576" s="18" t="s">
        <v>53</v>
      </c>
      <c r="WNX576" s="18" t="s">
        <v>53</v>
      </c>
      <c r="WNY576" s="18" t="s">
        <v>53</v>
      </c>
      <c r="WNZ576" s="18" t="s">
        <v>53</v>
      </c>
      <c r="WOA576" s="18" t="s">
        <v>53</v>
      </c>
      <c r="WOB576" s="18" t="s">
        <v>53</v>
      </c>
      <c r="WOC576" s="18" t="s">
        <v>53</v>
      </c>
      <c r="WOD576" s="18" t="s">
        <v>53</v>
      </c>
      <c r="WOE576" s="18" t="s">
        <v>53</v>
      </c>
      <c r="WOF576" s="18" t="s">
        <v>53</v>
      </c>
      <c r="WOG576" s="18" t="s">
        <v>53</v>
      </c>
      <c r="WOH576" s="18" t="s">
        <v>53</v>
      </c>
      <c r="WOI576" s="18" t="s">
        <v>53</v>
      </c>
      <c r="WOJ576" s="18" t="s">
        <v>53</v>
      </c>
      <c r="WOK576" s="18" t="s">
        <v>53</v>
      </c>
      <c r="WOL576" s="18" t="s">
        <v>53</v>
      </c>
      <c r="WOM576" s="18" t="s">
        <v>53</v>
      </c>
      <c r="WON576" s="18" t="s">
        <v>53</v>
      </c>
      <c r="WOO576" s="18" t="s">
        <v>53</v>
      </c>
      <c r="WOP576" s="18" t="s">
        <v>53</v>
      </c>
      <c r="WOQ576" s="18" t="s">
        <v>53</v>
      </c>
      <c r="WOR576" s="18" t="s">
        <v>53</v>
      </c>
      <c r="WOS576" s="18" t="s">
        <v>53</v>
      </c>
      <c r="WOT576" s="18" t="s">
        <v>53</v>
      </c>
      <c r="WOU576" s="18" t="s">
        <v>53</v>
      </c>
      <c r="WOV576" s="18" t="s">
        <v>53</v>
      </c>
      <c r="WOW576" s="18" t="s">
        <v>53</v>
      </c>
      <c r="WOX576" s="18" t="s">
        <v>53</v>
      </c>
      <c r="WOY576" s="18" t="s">
        <v>53</v>
      </c>
      <c r="WOZ576" s="18" t="s">
        <v>53</v>
      </c>
      <c r="WPA576" s="18" t="s">
        <v>53</v>
      </c>
      <c r="WPB576" s="18" t="s">
        <v>53</v>
      </c>
      <c r="WPC576" s="18" t="s">
        <v>53</v>
      </c>
      <c r="WPD576" s="18" t="s">
        <v>53</v>
      </c>
      <c r="WPE576" s="18" t="s">
        <v>53</v>
      </c>
      <c r="WPF576" s="18" t="s">
        <v>53</v>
      </c>
      <c r="WPG576" s="18" t="s">
        <v>53</v>
      </c>
      <c r="WPH576" s="18" t="s">
        <v>53</v>
      </c>
      <c r="WPI576" s="18" t="s">
        <v>53</v>
      </c>
      <c r="WPJ576" s="18" t="s">
        <v>53</v>
      </c>
      <c r="WPK576" s="18" t="s">
        <v>53</v>
      </c>
      <c r="WPL576" s="18" t="s">
        <v>53</v>
      </c>
      <c r="WPM576" s="18" t="s">
        <v>53</v>
      </c>
      <c r="WPN576" s="18" t="s">
        <v>53</v>
      </c>
      <c r="WPO576" s="18" t="s">
        <v>53</v>
      </c>
      <c r="WPP576" s="18" t="s">
        <v>53</v>
      </c>
      <c r="WPQ576" s="18" t="s">
        <v>53</v>
      </c>
      <c r="WPR576" s="18" t="s">
        <v>53</v>
      </c>
      <c r="WPS576" s="18" t="s">
        <v>53</v>
      </c>
      <c r="WPT576" s="18" t="s">
        <v>53</v>
      </c>
      <c r="WPU576" s="18" t="s">
        <v>53</v>
      </c>
      <c r="WPV576" s="18" t="s">
        <v>53</v>
      </c>
      <c r="WPW576" s="18" t="s">
        <v>53</v>
      </c>
      <c r="WPX576" s="18" t="s">
        <v>53</v>
      </c>
      <c r="WPY576" s="18" t="s">
        <v>53</v>
      </c>
      <c r="WPZ576" s="18" t="s">
        <v>53</v>
      </c>
      <c r="WQA576" s="18" t="s">
        <v>53</v>
      </c>
      <c r="WQB576" s="18" t="s">
        <v>53</v>
      </c>
      <c r="WQC576" s="18" t="s">
        <v>53</v>
      </c>
      <c r="WQD576" s="18" t="s">
        <v>53</v>
      </c>
      <c r="WQE576" s="18" t="s">
        <v>53</v>
      </c>
      <c r="WQF576" s="18" t="s">
        <v>53</v>
      </c>
      <c r="WQG576" s="18" t="s">
        <v>53</v>
      </c>
      <c r="WQH576" s="18" t="s">
        <v>53</v>
      </c>
      <c r="WQI576" s="18" t="s">
        <v>53</v>
      </c>
      <c r="WQJ576" s="18" t="s">
        <v>53</v>
      </c>
      <c r="WQK576" s="18" t="s">
        <v>53</v>
      </c>
      <c r="WQL576" s="18" t="s">
        <v>53</v>
      </c>
      <c r="WQM576" s="18" t="s">
        <v>53</v>
      </c>
      <c r="WQN576" s="18" t="s">
        <v>53</v>
      </c>
      <c r="WQO576" s="18" t="s">
        <v>53</v>
      </c>
      <c r="WQP576" s="18" t="s">
        <v>53</v>
      </c>
      <c r="WQQ576" s="18" t="s">
        <v>53</v>
      </c>
      <c r="WQR576" s="18" t="s">
        <v>53</v>
      </c>
      <c r="WQS576" s="18" t="s">
        <v>53</v>
      </c>
      <c r="WQT576" s="18" t="s">
        <v>53</v>
      </c>
      <c r="WQU576" s="18" t="s">
        <v>53</v>
      </c>
      <c r="WQV576" s="18" t="s">
        <v>53</v>
      </c>
      <c r="WQW576" s="18" t="s">
        <v>53</v>
      </c>
      <c r="WQX576" s="18" t="s">
        <v>53</v>
      </c>
      <c r="WQY576" s="18" t="s">
        <v>53</v>
      </c>
      <c r="WQZ576" s="18" t="s">
        <v>53</v>
      </c>
      <c r="WRA576" s="18" t="s">
        <v>53</v>
      </c>
      <c r="WRB576" s="18" t="s">
        <v>53</v>
      </c>
      <c r="WRC576" s="18" t="s">
        <v>53</v>
      </c>
      <c r="WRD576" s="18" t="s">
        <v>53</v>
      </c>
      <c r="WRE576" s="18" t="s">
        <v>53</v>
      </c>
      <c r="WRF576" s="18" t="s">
        <v>53</v>
      </c>
      <c r="WRG576" s="18" t="s">
        <v>53</v>
      </c>
      <c r="WRH576" s="18" t="s">
        <v>53</v>
      </c>
      <c r="WRI576" s="18" t="s">
        <v>53</v>
      </c>
      <c r="WRJ576" s="18" t="s">
        <v>53</v>
      </c>
      <c r="WRK576" s="18" t="s">
        <v>53</v>
      </c>
      <c r="WRL576" s="18" t="s">
        <v>53</v>
      </c>
      <c r="WRM576" s="18" t="s">
        <v>53</v>
      </c>
      <c r="WRN576" s="18" t="s">
        <v>53</v>
      </c>
      <c r="WRO576" s="18" t="s">
        <v>53</v>
      </c>
      <c r="WRP576" s="18" t="s">
        <v>53</v>
      </c>
      <c r="WRQ576" s="18" t="s">
        <v>53</v>
      </c>
      <c r="WRR576" s="18" t="s">
        <v>53</v>
      </c>
      <c r="WRS576" s="18" t="s">
        <v>53</v>
      </c>
      <c r="WRT576" s="18" t="s">
        <v>53</v>
      </c>
      <c r="WRU576" s="18" t="s">
        <v>53</v>
      </c>
      <c r="WRV576" s="18" t="s">
        <v>53</v>
      </c>
      <c r="WRW576" s="18" t="s">
        <v>53</v>
      </c>
      <c r="WRX576" s="18" t="s">
        <v>53</v>
      </c>
      <c r="WRY576" s="18" t="s">
        <v>53</v>
      </c>
      <c r="WRZ576" s="18" t="s">
        <v>53</v>
      </c>
      <c r="WSA576" s="18" t="s">
        <v>53</v>
      </c>
      <c r="WSB576" s="18" t="s">
        <v>53</v>
      </c>
      <c r="WSC576" s="18" t="s">
        <v>53</v>
      </c>
      <c r="WSD576" s="18" t="s">
        <v>53</v>
      </c>
      <c r="WSE576" s="18" t="s">
        <v>53</v>
      </c>
      <c r="WSF576" s="18" t="s">
        <v>53</v>
      </c>
      <c r="WSG576" s="18" t="s">
        <v>53</v>
      </c>
      <c r="WSH576" s="18" t="s">
        <v>53</v>
      </c>
      <c r="WSI576" s="18" t="s">
        <v>53</v>
      </c>
      <c r="WSJ576" s="18" t="s">
        <v>53</v>
      </c>
      <c r="WSK576" s="18" t="s">
        <v>53</v>
      </c>
      <c r="WSL576" s="18" t="s">
        <v>53</v>
      </c>
      <c r="WSM576" s="18" t="s">
        <v>53</v>
      </c>
      <c r="WSN576" s="18" t="s">
        <v>53</v>
      </c>
      <c r="WSO576" s="18" t="s">
        <v>53</v>
      </c>
      <c r="WSP576" s="18" t="s">
        <v>53</v>
      </c>
      <c r="WSQ576" s="18" t="s">
        <v>53</v>
      </c>
      <c r="WSR576" s="18" t="s">
        <v>53</v>
      </c>
      <c r="WSS576" s="18" t="s">
        <v>53</v>
      </c>
      <c r="WST576" s="18" t="s">
        <v>53</v>
      </c>
      <c r="WSU576" s="18" t="s">
        <v>53</v>
      </c>
      <c r="WSV576" s="18" t="s">
        <v>53</v>
      </c>
      <c r="WSW576" s="18" t="s">
        <v>53</v>
      </c>
      <c r="WSX576" s="18" t="s">
        <v>53</v>
      </c>
      <c r="WSY576" s="18" t="s">
        <v>53</v>
      </c>
      <c r="WSZ576" s="18" t="s">
        <v>53</v>
      </c>
      <c r="WTA576" s="18" t="s">
        <v>53</v>
      </c>
      <c r="WTB576" s="18" t="s">
        <v>53</v>
      </c>
      <c r="WTC576" s="18" t="s">
        <v>53</v>
      </c>
      <c r="WTD576" s="18" t="s">
        <v>53</v>
      </c>
      <c r="WTE576" s="18" t="s">
        <v>53</v>
      </c>
      <c r="WTF576" s="18" t="s">
        <v>53</v>
      </c>
      <c r="WTG576" s="18" t="s">
        <v>53</v>
      </c>
      <c r="WTH576" s="18" t="s">
        <v>53</v>
      </c>
      <c r="WTI576" s="18" t="s">
        <v>53</v>
      </c>
      <c r="WTJ576" s="18" t="s">
        <v>53</v>
      </c>
      <c r="WTK576" s="18" t="s">
        <v>53</v>
      </c>
      <c r="WTL576" s="18" t="s">
        <v>53</v>
      </c>
      <c r="WTM576" s="18" t="s">
        <v>53</v>
      </c>
      <c r="WTN576" s="18" t="s">
        <v>53</v>
      </c>
      <c r="WTO576" s="18" t="s">
        <v>53</v>
      </c>
      <c r="WTP576" s="18" t="s">
        <v>53</v>
      </c>
      <c r="WTQ576" s="18" t="s">
        <v>53</v>
      </c>
      <c r="WTR576" s="18" t="s">
        <v>53</v>
      </c>
      <c r="WTS576" s="18" t="s">
        <v>53</v>
      </c>
      <c r="WTT576" s="18" t="s">
        <v>53</v>
      </c>
      <c r="WTU576" s="18" t="s">
        <v>53</v>
      </c>
      <c r="WTV576" s="18" t="s">
        <v>53</v>
      </c>
      <c r="WTW576" s="18" t="s">
        <v>53</v>
      </c>
      <c r="WTX576" s="18" t="s">
        <v>53</v>
      </c>
      <c r="WTY576" s="18" t="s">
        <v>53</v>
      </c>
      <c r="WTZ576" s="18" t="s">
        <v>53</v>
      </c>
      <c r="WUA576" s="18" t="s">
        <v>53</v>
      </c>
      <c r="WUB576" s="18" t="s">
        <v>53</v>
      </c>
      <c r="WUC576" s="18" t="s">
        <v>53</v>
      </c>
      <c r="WUD576" s="18" t="s">
        <v>53</v>
      </c>
      <c r="WUE576" s="18" t="s">
        <v>53</v>
      </c>
      <c r="WUF576" s="18" t="s">
        <v>53</v>
      </c>
      <c r="WUG576" s="18" t="s">
        <v>53</v>
      </c>
      <c r="WUH576" s="18" t="s">
        <v>53</v>
      </c>
      <c r="WUI576" s="18" t="s">
        <v>53</v>
      </c>
      <c r="WUJ576" s="18" t="s">
        <v>53</v>
      </c>
      <c r="WUK576" s="18" t="s">
        <v>53</v>
      </c>
      <c r="WUL576" s="18" t="s">
        <v>53</v>
      </c>
      <c r="WUM576" s="18" t="s">
        <v>53</v>
      </c>
      <c r="WUN576" s="18" t="s">
        <v>53</v>
      </c>
      <c r="WUO576" s="18" t="s">
        <v>53</v>
      </c>
      <c r="WUP576" s="18" t="s">
        <v>53</v>
      </c>
      <c r="WUQ576" s="18" t="s">
        <v>53</v>
      </c>
      <c r="WUR576" s="18" t="s">
        <v>53</v>
      </c>
      <c r="WUS576" s="18" t="s">
        <v>53</v>
      </c>
      <c r="WUT576" s="18" t="s">
        <v>53</v>
      </c>
      <c r="WUU576" s="18" t="s">
        <v>53</v>
      </c>
      <c r="WUV576" s="18" t="s">
        <v>53</v>
      </c>
      <c r="WUW576" s="18" t="s">
        <v>53</v>
      </c>
      <c r="WUX576" s="18" t="s">
        <v>53</v>
      </c>
      <c r="WUY576" s="18" t="s">
        <v>53</v>
      </c>
      <c r="WUZ576" s="18" t="s">
        <v>53</v>
      </c>
      <c r="WVA576" s="18" t="s">
        <v>53</v>
      </c>
      <c r="WVB576" s="18" t="s">
        <v>53</v>
      </c>
      <c r="WVC576" s="18" t="s">
        <v>53</v>
      </c>
      <c r="WVD576" s="18" t="s">
        <v>53</v>
      </c>
      <c r="WVE576" s="18" t="s">
        <v>53</v>
      </c>
      <c r="WVF576" s="18" t="s">
        <v>53</v>
      </c>
      <c r="WVG576" s="18" t="s">
        <v>53</v>
      </c>
      <c r="WVH576" s="18" t="s">
        <v>53</v>
      </c>
      <c r="WVI576" s="18" t="s">
        <v>53</v>
      </c>
      <c r="WVJ576" s="18" t="s">
        <v>53</v>
      </c>
      <c r="WVK576" s="18" t="s">
        <v>53</v>
      </c>
      <c r="WVL576" s="18" t="s">
        <v>53</v>
      </c>
      <c r="WVM576" s="18" t="s">
        <v>53</v>
      </c>
      <c r="WVN576" s="18" t="s">
        <v>53</v>
      </c>
      <c r="WVO576" s="18" t="s">
        <v>53</v>
      </c>
      <c r="WVP576" s="18" t="s">
        <v>53</v>
      </c>
      <c r="WVQ576" s="18" t="s">
        <v>53</v>
      </c>
      <c r="WVR576" s="18" t="s">
        <v>53</v>
      </c>
      <c r="WVS576" s="18" t="s">
        <v>53</v>
      </c>
      <c r="WVT576" s="18" t="s">
        <v>53</v>
      </c>
      <c r="WVU576" s="18" t="s">
        <v>53</v>
      </c>
      <c r="WVV576" s="18" t="s">
        <v>53</v>
      </c>
      <c r="WVW576" s="18" t="s">
        <v>53</v>
      </c>
      <c r="WVX576" s="18" t="s">
        <v>53</v>
      </c>
      <c r="WVY576" s="18" t="s">
        <v>53</v>
      </c>
      <c r="WVZ576" s="18" t="s">
        <v>53</v>
      </c>
      <c r="WWA576" s="18" t="s">
        <v>53</v>
      </c>
      <c r="WWB576" s="18" t="s">
        <v>53</v>
      </c>
      <c r="WWC576" s="18" t="s">
        <v>53</v>
      </c>
      <c r="WWD576" s="18" t="s">
        <v>53</v>
      </c>
      <c r="WWE576" s="18" t="s">
        <v>53</v>
      </c>
      <c r="WWF576" s="18" t="s">
        <v>53</v>
      </c>
      <c r="WWG576" s="18" t="s">
        <v>53</v>
      </c>
      <c r="WWH576" s="18" t="s">
        <v>53</v>
      </c>
      <c r="WWI576" s="18" t="s">
        <v>53</v>
      </c>
      <c r="WWJ576" s="18" t="s">
        <v>53</v>
      </c>
      <c r="WWK576" s="18" t="s">
        <v>53</v>
      </c>
      <c r="WWL576" s="18" t="s">
        <v>53</v>
      </c>
      <c r="WWM576" s="18" t="s">
        <v>53</v>
      </c>
      <c r="WWN576" s="18" t="s">
        <v>53</v>
      </c>
      <c r="WWO576" s="18" t="s">
        <v>53</v>
      </c>
      <c r="WWP576" s="18" t="s">
        <v>53</v>
      </c>
      <c r="WWQ576" s="18" t="s">
        <v>53</v>
      </c>
      <c r="WWR576" s="18" t="s">
        <v>53</v>
      </c>
      <c r="WWS576" s="18" t="s">
        <v>53</v>
      </c>
      <c r="WWT576" s="18" t="s">
        <v>53</v>
      </c>
      <c r="WWU576" s="18" t="s">
        <v>53</v>
      </c>
      <c r="WWV576" s="18" t="s">
        <v>53</v>
      </c>
      <c r="WWW576" s="18" t="s">
        <v>53</v>
      </c>
      <c r="WWX576" s="18" t="s">
        <v>53</v>
      </c>
      <c r="WWY576" s="18" t="s">
        <v>53</v>
      </c>
      <c r="WWZ576" s="18" t="s">
        <v>53</v>
      </c>
      <c r="WXA576" s="18" t="s">
        <v>53</v>
      </c>
      <c r="WXB576" s="18" t="s">
        <v>53</v>
      </c>
      <c r="WXC576" s="18" t="s">
        <v>53</v>
      </c>
      <c r="WXD576" s="18" t="s">
        <v>53</v>
      </c>
      <c r="WXE576" s="18" t="s">
        <v>53</v>
      </c>
      <c r="WXF576" s="18" t="s">
        <v>53</v>
      </c>
      <c r="WXG576" s="18" t="s">
        <v>53</v>
      </c>
      <c r="WXH576" s="18" t="s">
        <v>53</v>
      </c>
      <c r="WXI576" s="18" t="s">
        <v>53</v>
      </c>
      <c r="WXJ576" s="18" t="s">
        <v>53</v>
      </c>
      <c r="WXK576" s="18" t="s">
        <v>53</v>
      </c>
      <c r="WXL576" s="18" t="s">
        <v>53</v>
      </c>
      <c r="WXM576" s="18" t="s">
        <v>53</v>
      </c>
      <c r="WXN576" s="18" t="s">
        <v>53</v>
      </c>
      <c r="WXO576" s="18" t="s">
        <v>53</v>
      </c>
      <c r="WXP576" s="18" t="s">
        <v>53</v>
      </c>
      <c r="WXQ576" s="18" t="s">
        <v>53</v>
      </c>
      <c r="WXR576" s="18" t="s">
        <v>53</v>
      </c>
      <c r="WXS576" s="18" t="s">
        <v>53</v>
      </c>
      <c r="WXT576" s="18" t="s">
        <v>53</v>
      </c>
      <c r="WXU576" s="18" t="s">
        <v>53</v>
      </c>
      <c r="WXV576" s="18" t="s">
        <v>53</v>
      </c>
      <c r="WXW576" s="18" t="s">
        <v>53</v>
      </c>
      <c r="WXX576" s="18" t="s">
        <v>53</v>
      </c>
      <c r="WXY576" s="18" t="s">
        <v>53</v>
      </c>
      <c r="WXZ576" s="18" t="s">
        <v>53</v>
      </c>
      <c r="WYA576" s="18" t="s">
        <v>53</v>
      </c>
      <c r="WYB576" s="18" t="s">
        <v>53</v>
      </c>
      <c r="WYC576" s="18" t="s">
        <v>53</v>
      </c>
      <c r="WYD576" s="18" t="s">
        <v>53</v>
      </c>
      <c r="WYE576" s="18" t="s">
        <v>53</v>
      </c>
      <c r="WYF576" s="18" t="s">
        <v>53</v>
      </c>
      <c r="WYG576" s="18" t="s">
        <v>53</v>
      </c>
      <c r="WYH576" s="18" t="s">
        <v>53</v>
      </c>
      <c r="WYI576" s="18" t="s">
        <v>53</v>
      </c>
      <c r="WYJ576" s="18" t="s">
        <v>53</v>
      </c>
      <c r="WYK576" s="18" t="s">
        <v>53</v>
      </c>
      <c r="WYL576" s="18" t="s">
        <v>53</v>
      </c>
      <c r="WYM576" s="18" t="s">
        <v>53</v>
      </c>
      <c r="WYN576" s="18" t="s">
        <v>53</v>
      </c>
      <c r="WYO576" s="18" t="s">
        <v>53</v>
      </c>
      <c r="WYP576" s="18" t="s">
        <v>53</v>
      </c>
      <c r="WYQ576" s="18" t="s">
        <v>53</v>
      </c>
      <c r="WYR576" s="18" t="s">
        <v>53</v>
      </c>
      <c r="WYS576" s="18" t="s">
        <v>53</v>
      </c>
      <c r="WYT576" s="18" t="s">
        <v>53</v>
      </c>
      <c r="WYU576" s="18" t="s">
        <v>53</v>
      </c>
      <c r="WYV576" s="18" t="s">
        <v>53</v>
      </c>
      <c r="WYW576" s="18" t="s">
        <v>53</v>
      </c>
      <c r="WYX576" s="18" t="s">
        <v>53</v>
      </c>
      <c r="WYY576" s="18" t="s">
        <v>53</v>
      </c>
      <c r="WYZ576" s="18" t="s">
        <v>53</v>
      </c>
      <c r="WZA576" s="18" t="s">
        <v>53</v>
      </c>
      <c r="WZB576" s="18" t="s">
        <v>53</v>
      </c>
      <c r="WZC576" s="18" t="s">
        <v>53</v>
      </c>
      <c r="WZD576" s="18" t="s">
        <v>53</v>
      </c>
      <c r="WZE576" s="18" t="s">
        <v>53</v>
      </c>
      <c r="WZF576" s="18" t="s">
        <v>53</v>
      </c>
      <c r="WZG576" s="18" t="s">
        <v>53</v>
      </c>
      <c r="WZH576" s="18" t="s">
        <v>53</v>
      </c>
      <c r="WZI576" s="18" t="s">
        <v>53</v>
      </c>
      <c r="WZJ576" s="18" t="s">
        <v>53</v>
      </c>
      <c r="WZK576" s="18" t="s">
        <v>53</v>
      </c>
      <c r="WZL576" s="18" t="s">
        <v>53</v>
      </c>
      <c r="WZM576" s="18" t="s">
        <v>53</v>
      </c>
      <c r="WZN576" s="18" t="s">
        <v>53</v>
      </c>
      <c r="WZO576" s="18" t="s">
        <v>53</v>
      </c>
      <c r="WZP576" s="18" t="s">
        <v>53</v>
      </c>
      <c r="WZQ576" s="18" t="s">
        <v>53</v>
      </c>
      <c r="WZR576" s="18" t="s">
        <v>53</v>
      </c>
      <c r="WZS576" s="18" t="s">
        <v>53</v>
      </c>
      <c r="WZT576" s="18" t="s">
        <v>53</v>
      </c>
      <c r="WZU576" s="18" t="s">
        <v>53</v>
      </c>
      <c r="WZV576" s="18" t="s">
        <v>53</v>
      </c>
      <c r="WZW576" s="18" t="s">
        <v>53</v>
      </c>
      <c r="WZX576" s="18" t="s">
        <v>53</v>
      </c>
      <c r="WZY576" s="18" t="s">
        <v>53</v>
      </c>
      <c r="WZZ576" s="18" t="s">
        <v>53</v>
      </c>
      <c r="XAA576" s="18" t="s">
        <v>53</v>
      </c>
      <c r="XAB576" s="18" t="s">
        <v>53</v>
      </c>
      <c r="XAC576" s="18" t="s">
        <v>53</v>
      </c>
      <c r="XAD576" s="18" t="s">
        <v>53</v>
      </c>
      <c r="XAE576" s="18" t="s">
        <v>53</v>
      </c>
      <c r="XAF576" s="18" t="s">
        <v>53</v>
      </c>
      <c r="XAG576" s="18" t="s">
        <v>53</v>
      </c>
      <c r="XAH576" s="18" t="s">
        <v>53</v>
      </c>
      <c r="XAI576" s="18" t="s">
        <v>53</v>
      </c>
      <c r="XAJ576" s="18" t="s">
        <v>53</v>
      </c>
      <c r="XAK576" s="18" t="s">
        <v>53</v>
      </c>
      <c r="XAL576" s="18" t="s">
        <v>53</v>
      </c>
      <c r="XAM576" s="18" t="s">
        <v>53</v>
      </c>
      <c r="XAN576" s="18" t="s">
        <v>53</v>
      </c>
      <c r="XAO576" s="18" t="s">
        <v>53</v>
      </c>
      <c r="XAP576" s="18" t="s">
        <v>53</v>
      </c>
      <c r="XAQ576" s="18" t="s">
        <v>53</v>
      </c>
      <c r="XAR576" s="18" t="s">
        <v>53</v>
      </c>
      <c r="XAS576" s="18" t="s">
        <v>53</v>
      </c>
      <c r="XAT576" s="18" t="s">
        <v>53</v>
      </c>
      <c r="XAU576" s="18" t="s">
        <v>53</v>
      </c>
      <c r="XAV576" s="18" t="s">
        <v>53</v>
      </c>
      <c r="XAW576" s="18" t="s">
        <v>53</v>
      </c>
      <c r="XAX576" s="18" t="s">
        <v>53</v>
      </c>
      <c r="XAY576" s="18" t="s">
        <v>53</v>
      </c>
      <c r="XAZ576" s="18" t="s">
        <v>53</v>
      </c>
      <c r="XBA576" s="18" t="s">
        <v>53</v>
      </c>
      <c r="XBB576" s="18" t="s">
        <v>53</v>
      </c>
      <c r="XBC576" s="18" t="s">
        <v>53</v>
      </c>
      <c r="XBD576" s="18" t="s">
        <v>53</v>
      </c>
      <c r="XBE576" s="18" t="s">
        <v>53</v>
      </c>
      <c r="XBF576" s="18" t="s">
        <v>53</v>
      </c>
      <c r="XBG576" s="18" t="s">
        <v>53</v>
      </c>
      <c r="XBH576" s="18" t="s">
        <v>53</v>
      </c>
      <c r="XBI576" s="18" t="s">
        <v>53</v>
      </c>
      <c r="XBJ576" s="18" t="s">
        <v>53</v>
      </c>
      <c r="XBK576" s="18" t="s">
        <v>53</v>
      </c>
      <c r="XBL576" s="18" t="s">
        <v>53</v>
      </c>
      <c r="XBM576" s="18" t="s">
        <v>53</v>
      </c>
      <c r="XBN576" s="18" t="s">
        <v>53</v>
      </c>
      <c r="XBO576" s="18" t="s">
        <v>53</v>
      </c>
      <c r="XBP576" s="18" t="s">
        <v>53</v>
      </c>
      <c r="XBQ576" s="18" t="s">
        <v>53</v>
      </c>
      <c r="XBR576" s="18" t="s">
        <v>53</v>
      </c>
      <c r="XBS576" s="18" t="s">
        <v>53</v>
      </c>
      <c r="XBT576" s="18" t="s">
        <v>53</v>
      </c>
      <c r="XBU576" s="18" t="s">
        <v>53</v>
      </c>
      <c r="XBV576" s="18" t="s">
        <v>53</v>
      </c>
      <c r="XBW576" s="18" t="s">
        <v>53</v>
      </c>
      <c r="XBX576" s="18" t="s">
        <v>53</v>
      </c>
      <c r="XBY576" s="18" t="s">
        <v>53</v>
      </c>
      <c r="XBZ576" s="18" t="s">
        <v>53</v>
      </c>
      <c r="XCA576" s="18" t="s">
        <v>53</v>
      </c>
      <c r="XCB576" s="18" t="s">
        <v>53</v>
      </c>
      <c r="XCC576" s="18" t="s">
        <v>53</v>
      </c>
      <c r="XCD576" s="18" t="s">
        <v>53</v>
      </c>
      <c r="XCE576" s="18" t="s">
        <v>53</v>
      </c>
      <c r="XCF576" s="18" t="s">
        <v>53</v>
      </c>
      <c r="XCG576" s="18" t="s">
        <v>53</v>
      </c>
      <c r="XCH576" s="18" t="s">
        <v>53</v>
      </c>
      <c r="XCI576" s="18" t="s">
        <v>53</v>
      </c>
      <c r="XCJ576" s="18" t="s">
        <v>53</v>
      </c>
      <c r="XCK576" s="18" t="s">
        <v>53</v>
      </c>
      <c r="XCL576" s="18" t="s">
        <v>53</v>
      </c>
      <c r="XCM576" s="18" t="s">
        <v>53</v>
      </c>
      <c r="XCN576" s="18" t="s">
        <v>53</v>
      </c>
      <c r="XCO576" s="18" t="s">
        <v>53</v>
      </c>
      <c r="XCP576" s="18" t="s">
        <v>53</v>
      </c>
      <c r="XCQ576" s="18" t="s">
        <v>53</v>
      </c>
      <c r="XCR576" s="18" t="s">
        <v>53</v>
      </c>
      <c r="XCS576" s="18" t="s">
        <v>53</v>
      </c>
      <c r="XCT576" s="18" t="s">
        <v>53</v>
      </c>
      <c r="XCU576" s="18" t="s">
        <v>53</v>
      </c>
      <c r="XCV576" s="18" t="s">
        <v>53</v>
      </c>
      <c r="XCW576" s="18" t="s">
        <v>53</v>
      </c>
      <c r="XCX576" s="18" t="s">
        <v>53</v>
      </c>
      <c r="XCY576" s="18" t="s">
        <v>53</v>
      </c>
      <c r="XCZ576" s="18" t="s">
        <v>53</v>
      </c>
      <c r="XDA576" s="18" t="s">
        <v>53</v>
      </c>
      <c r="XDB576" s="18" t="s">
        <v>53</v>
      </c>
      <c r="XDC576" s="18" t="s">
        <v>53</v>
      </c>
      <c r="XDD576" s="18" t="s">
        <v>53</v>
      </c>
      <c r="XDE576" s="18" t="s">
        <v>53</v>
      </c>
      <c r="XDF576" s="18" t="s">
        <v>53</v>
      </c>
      <c r="XDG576" s="18" t="s">
        <v>53</v>
      </c>
      <c r="XDH576" s="18" t="s">
        <v>53</v>
      </c>
      <c r="XDI576" s="18" t="s">
        <v>53</v>
      </c>
      <c r="XDJ576" s="18" t="s">
        <v>53</v>
      </c>
      <c r="XDK576" s="18" t="s">
        <v>53</v>
      </c>
      <c r="XDL576" s="18" t="s">
        <v>53</v>
      </c>
      <c r="XDM576" s="18" t="s">
        <v>53</v>
      </c>
      <c r="XDN576" s="18" t="s">
        <v>53</v>
      </c>
      <c r="XDO576" s="18" t="s">
        <v>53</v>
      </c>
      <c r="XDP576" s="18" t="s">
        <v>53</v>
      </c>
      <c r="XDQ576" s="18" t="s">
        <v>53</v>
      </c>
      <c r="XDR576" s="18" t="s">
        <v>53</v>
      </c>
      <c r="XDS576" s="18" t="s">
        <v>53</v>
      </c>
      <c r="XDT576" s="18" t="s">
        <v>53</v>
      </c>
      <c r="XDU576" s="18" t="s">
        <v>53</v>
      </c>
      <c r="XDV576" s="18" t="s">
        <v>53</v>
      </c>
      <c r="XDW576" s="18" t="s">
        <v>53</v>
      </c>
      <c r="XDX576" s="18" t="s">
        <v>53</v>
      </c>
      <c r="XDY576" s="18" t="s">
        <v>53</v>
      </c>
      <c r="XDZ576" s="18" t="s">
        <v>53</v>
      </c>
      <c r="XEA576" s="18" t="s">
        <v>53</v>
      </c>
      <c r="XEB576" s="18" t="s">
        <v>53</v>
      </c>
      <c r="XEC576" s="18" t="s">
        <v>53</v>
      </c>
      <c r="XED576" s="18" t="s">
        <v>53</v>
      </c>
      <c r="XEE576" s="18" t="s">
        <v>53</v>
      </c>
      <c r="XEF576" s="18" t="s">
        <v>53</v>
      </c>
      <c r="XEG576" s="18" t="s">
        <v>53</v>
      </c>
      <c r="XEH576" s="18" t="s">
        <v>53</v>
      </c>
      <c r="XEI576" s="18" t="s">
        <v>53</v>
      </c>
      <c r="XEJ576" s="18" t="s">
        <v>53</v>
      </c>
      <c r="XEK576" s="18" t="s">
        <v>53</v>
      </c>
      <c r="XEL576" s="18" t="s">
        <v>53</v>
      </c>
      <c r="XEM576" s="18" t="s">
        <v>53</v>
      </c>
      <c r="XEN576" s="18" t="s">
        <v>53</v>
      </c>
      <c r="XEO576" s="18" t="s">
        <v>53</v>
      </c>
      <c r="XEP576" s="18" t="s">
        <v>53</v>
      </c>
      <c r="XEQ576" s="18" t="s">
        <v>53</v>
      </c>
      <c r="XER576" s="18" t="s">
        <v>53</v>
      </c>
      <c r="XES576" s="18" t="s">
        <v>53</v>
      </c>
      <c r="XET576" s="18" t="s">
        <v>53</v>
      </c>
      <c r="XEU576" s="18" t="s">
        <v>53</v>
      </c>
      <c r="XEV576" s="18" t="s">
        <v>53</v>
      </c>
      <c r="XEW576" s="18" t="s">
        <v>53</v>
      </c>
      <c r="XEX576" s="18" t="s">
        <v>53</v>
      </c>
      <c r="XEY576" s="18" t="s">
        <v>53</v>
      </c>
      <c r="XEZ576" s="18" t="s">
        <v>53</v>
      </c>
      <c r="XFA576" s="18" t="s">
        <v>53</v>
      </c>
      <c r="XFB576" s="18" t="s">
        <v>53</v>
      </c>
      <c r="XFC576" s="18" t="s">
        <v>53</v>
      </c>
      <c r="XFD576" s="18" t="s">
        <v>53</v>
      </c>
    </row>
    <row r="577" spans="1:16384" s="18" customFormat="1" ht="22.15" hidden="1" customHeight="1">
      <c r="A577" s="32" t="s">
        <v>31</v>
      </c>
      <c r="B577" s="31" t="s">
        <v>31</v>
      </c>
      <c r="C577" s="30" t="s">
        <v>31</v>
      </c>
      <c r="D577" s="223" t="s">
        <v>31</v>
      </c>
      <c r="E577" s="30" t="s">
        <v>31</v>
      </c>
      <c r="F577" s="74" t="s">
        <v>31</v>
      </c>
      <c r="G577" s="30" t="s">
        <v>31</v>
      </c>
      <c r="H577" s="74" t="s">
        <v>31</v>
      </c>
      <c r="I577" s="30" t="s">
        <v>31</v>
      </c>
      <c r="J577" s="75" t="s">
        <v>31</v>
      </c>
      <c r="K577" s="30" t="s">
        <v>31</v>
      </c>
      <c r="L577" s="76" t="s">
        <v>31</v>
      </c>
      <c r="M577" s="30" t="s">
        <v>31</v>
      </c>
      <c r="N577" s="76" t="s">
        <v>31</v>
      </c>
      <c r="O577" s="30"/>
      <c r="P577" s="78" t="s">
        <v>31</v>
      </c>
      <c r="Q577" s="30" t="s">
        <v>31</v>
      </c>
      <c r="R577" s="30" t="s">
        <v>31</v>
      </c>
      <c r="S577" s="86" t="s">
        <v>31</v>
      </c>
      <c r="T577" s="86" t="s">
        <v>31</v>
      </c>
      <c r="U577" s="203" t="s">
        <v>31</v>
      </c>
      <c r="V577" s="30" t="s">
        <v>31</v>
      </c>
      <c r="W577" s="79" t="s">
        <v>31</v>
      </c>
      <c r="X577" s="146" t="s">
        <v>31</v>
      </c>
      <c r="Y577" s="147" t="s">
        <v>31</v>
      </c>
      <c r="Z577" s="142" t="s">
        <v>31</v>
      </c>
      <c r="AA577" s="142" t="s">
        <v>31</v>
      </c>
      <c r="AB577" s="143" t="s">
        <v>31</v>
      </c>
      <c r="AC577" s="143" t="s">
        <v>31</v>
      </c>
      <c r="AD577" s="148" t="s">
        <v>31</v>
      </c>
      <c r="AE577" s="148" t="s">
        <v>31</v>
      </c>
      <c r="AF577" s="145" t="s">
        <v>31</v>
      </c>
      <c r="AG577" s="145" t="s">
        <v>31</v>
      </c>
      <c r="AH577" s="149" t="s">
        <v>31</v>
      </c>
      <c r="AI577" s="149" t="s">
        <v>31</v>
      </c>
      <c r="AJ577" s="152" t="s">
        <v>31</v>
      </c>
      <c r="AK577" s="152" t="s">
        <v>31</v>
      </c>
      <c r="AL577" s="153" t="s">
        <v>31</v>
      </c>
      <c r="AM577" s="153" t="s">
        <v>31</v>
      </c>
      <c r="AN577" s="154" t="s">
        <v>31</v>
      </c>
      <c r="AO577" s="154" t="s">
        <v>31</v>
      </c>
      <c r="AP577" s="155" t="s">
        <v>31</v>
      </c>
      <c r="AQ577" s="177" t="s">
        <v>31</v>
      </c>
      <c r="AR577" s="180" t="s">
        <v>31</v>
      </c>
      <c r="AS577" s="180" t="s">
        <v>31</v>
      </c>
      <c r="AT577" s="340" t="s">
        <v>31</v>
      </c>
      <c r="AU577" s="342" t="s">
        <v>31</v>
      </c>
      <c r="AV577" s="344" t="s">
        <v>31</v>
      </c>
      <c r="AW577" s="344" t="s">
        <v>31</v>
      </c>
      <c r="AX577" s="347" t="s">
        <v>31</v>
      </c>
      <c r="AY577" s="347" t="s">
        <v>31</v>
      </c>
      <c r="AZ577" s="18" t="s">
        <v>31</v>
      </c>
      <c r="BA577" s="18" t="s">
        <v>31</v>
      </c>
      <c r="BB577" s="18" t="s">
        <v>31</v>
      </c>
      <c r="BC577" s="18" t="s">
        <v>31</v>
      </c>
      <c r="BD577" s="18" t="s">
        <v>31</v>
      </c>
      <c r="BE577" s="18" t="s">
        <v>31</v>
      </c>
      <c r="BF577" s="18" t="s">
        <v>31</v>
      </c>
      <c r="BG577" s="18" t="s">
        <v>31</v>
      </c>
      <c r="BH577" s="18" t="s">
        <v>31</v>
      </c>
      <c r="BI577" s="18" t="s">
        <v>31</v>
      </c>
      <c r="BJ577" s="18" t="s">
        <v>31</v>
      </c>
      <c r="BK577" s="18" t="s">
        <v>31</v>
      </c>
      <c r="BL577" s="18" t="s">
        <v>31</v>
      </c>
      <c r="BM577" s="18" t="s">
        <v>31</v>
      </c>
      <c r="BN577" s="18" t="s">
        <v>31</v>
      </c>
      <c r="BO577" s="18" t="s">
        <v>31</v>
      </c>
      <c r="BP577" s="18" t="s">
        <v>31</v>
      </c>
      <c r="BQ577" s="18" t="s">
        <v>31</v>
      </c>
      <c r="BR577" s="18" t="s">
        <v>31</v>
      </c>
      <c r="BS577" s="18" t="s">
        <v>31</v>
      </c>
      <c r="BT577" s="18" t="s">
        <v>31</v>
      </c>
      <c r="BU577" s="18" t="s">
        <v>31</v>
      </c>
      <c r="BV577" s="18" t="s">
        <v>31</v>
      </c>
      <c r="BW577" s="18" t="s">
        <v>31</v>
      </c>
      <c r="BX577" s="18" t="s">
        <v>31</v>
      </c>
      <c r="BY577" s="18" t="s">
        <v>31</v>
      </c>
      <c r="BZ577" s="18" t="s">
        <v>31</v>
      </c>
      <c r="CA577" s="18" t="s">
        <v>31</v>
      </c>
      <c r="CB577" s="18" t="s">
        <v>31</v>
      </c>
      <c r="CC577" s="18" t="s">
        <v>31</v>
      </c>
      <c r="CD577" s="18" t="s">
        <v>31</v>
      </c>
      <c r="CE577" s="18" t="s">
        <v>31</v>
      </c>
      <c r="CF577" s="18" t="s">
        <v>31</v>
      </c>
      <c r="CG577" s="18" t="s">
        <v>31</v>
      </c>
      <c r="CH577" s="18" t="s">
        <v>31</v>
      </c>
      <c r="CI577" s="18" t="s">
        <v>31</v>
      </c>
      <c r="CJ577" s="18" t="s">
        <v>31</v>
      </c>
      <c r="CK577" s="18" t="s">
        <v>31</v>
      </c>
      <c r="CL577" s="18" t="s">
        <v>31</v>
      </c>
      <c r="CM577" s="18" t="s">
        <v>31</v>
      </c>
      <c r="CN577" s="18" t="s">
        <v>31</v>
      </c>
      <c r="CO577" s="18" t="s">
        <v>31</v>
      </c>
      <c r="CP577" s="18" t="s">
        <v>31</v>
      </c>
      <c r="CQ577" s="18" t="s">
        <v>31</v>
      </c>
      <c r="CR577" s="18" t="s">
        <v>31</v>
      </c>
      <c r="CS577" s="18" t="s">
        <v>31</v>
      </c>
      <c r="CT577" s="18" t="s">
        <v>31</v>
      </c>
      <c r="CU577" s="18" t="s">
        <v>31</v>
      </c>
      <c r="CV577" s="18" t="s">
        <v>31</v>
      </c>
      <c r="CW577" s="18" t="s">
        <v>31</v>
      </c>
      <c r="CX577" s="18" t="s">
        <v>31</v>
      </c>
      <c r="CY577" s="18" t="s">
        <v>31</v>
      </c>
      <c r="CZ577" s="18" t="s">
        <v>31</v>
      </c>
      <c r="DA577" s="18" t="s">
        <v>31</v>
      </c>
      <c r="DB577" s="18" t="s">
        <v>31</v>
      </c>
      <c r="DC577" s="18" t="s">
        <v>31</v>
      </c>
      <c r="DD577" s="18" t="s">
        <v>31</v>
      </c>
      <c r="DE577" s="18" t="s">
        <v>31</v>
      </c>
      <c r="DF577" s="18" t="s">
        <v>31</v>
      </c>
      <c r="DG577" s="18" t="s">
        <v>31</v>
      </c>
      <c r="DH577" s="18" t="s">
        <v>31</v>
      </c>
      <c r="DI577" s="18" t="s">
        <v>31</v>
      </c>
      <c r="DJ577" s="18" t="s">
        <v>31</v>
      </c>
      <c r="DK577" s="18" t="s">
        <v>31</v>
      </c>
      <c r="DL577" s="18" t="s">
        <v>31</v>
      </c>
      <c r="DM577" s="18" t="s">
        <v>31</v>
      </c>
      <c r="DN577" s="18" t="s">
        <v>31</v>
      </c>
      <c r="DO577" s="18" t="s">
        <v>31</v>
      </c>
      <c r="DP577" s="18" t="s">
        <v>31</v>
      </c>
      <c r="DQ577" s="18" t="s">
        <v>31</v>
      </c>
      <c r="DR577" s="18" t="s">
        <v>31</v>
      </c>
      <c r="DS577" s="18" t="s">
        <v>31</v>
      </c>
      <c r="DT577" s="18" t="s">
        <v>31</v>
      </c>
      <c r="DU577" s="18" t="s">
        <v>31</v>
      </c>
      <c r="DV577" s="18" t="s">
        <v>31</v>
      </c>
      <c r="DW577" s="18" t="s">
        <v>31</v>
      </c>
      <c r="DX577" s="18" t="s">
        <v>31</v>
      </c>
      <c r="DY577" s="18" t="s">
        <v>31</v>
      </c>
      <c r="DZ577" s="18" t="s">
        <v>31</v>
      </c>
      <c r="EA577" s="18" t="s">
        <v>31</v>
      </c>
      <c r="EB577" s="18" t="s">
        <v>31</v>
      </c>
      <c r="EC577" s="18" t="s">
        <v>31</v>
      </c>
      <c r="ED577" s="18" t="s">
        <v>31</v>
      </c>
      <c r="EE577" s="18" t="s">
        <v>31</v>
      </c>
      <c r="EF577" s="18" t="s">
        <v>31</v>
      </c>
      <c r="EG577" s="18" t="s">
        <v>31</v>
      </c>
      <c r="EH577" s="18" t="s">
        <v>31</v>
      </c>
      <c r="EI577" s="18" t="s">
        <v>31</v>
      </c>
      <c r="EJ577" s="18" t="s">
        <v>31</v>
      </c>
      <c r="EK577" s="18" t="s">
        <v>31</v>
      </c>
      <c r="EL577" s="18" t="s">
        <v>31</v>
      </c>
      <c r="EM577" s="18" t="s">
        <v>31</v>
      </c>
      <c r="EN577" s="18" t="s">
        <v>31</v>
      </c>
      <c r="EO577" s="18" t="s">
        <v>31</v>
      </c>
      <c r="EP577" s="18" t="s">
        <v>31</v>
      </c>
      <c r="EQ577" s="18" t="s">
        <v>31</v>
      </c>
      <c r="ER577" s="18" t="s">
        <v>31</v>
      </c>
      <c r="ES577" s="18" t="s">
        <v>31</v>
      </c>
      <c r="ET577" s="18" t="s">
        <v>31</v>
      </c>
      <c r="EU577" s="18" t="s">
        <v>31</v>
      </c>
      <c r="EV577" s="18" t="s">
        <v>31</v>
      </c>
      <c r="EW577" s="18" t="s">
        <v>31</v>
      </c>
      <c r="EX577" s="18" t="s">
        <v>31</v>
      </c>
      <c r="EY577" s="18" t="s">
        <v>31</v>
      </c>
      <c r="EZ577" s="18" t="s">
        <v>31</v>
      </c>
      <c r="FA577" s="18" t="s">
        <v>31</v>
      </c>
      <c r="FB577" s="18" t="s">
        <v>31</v>
      </c>
      <c r="FC577" s="18" t="s">
        <v>31</v>
      </c>
      <c r="FD577" s="18" t="s">
        <v>31</v>
      </c>
      <c r="FE577" s="18" t="s">
        <v>31</v>
      </c>
      <c r="FF577" s="18" t="s">
        <v>31</v>
      </c>
      <c r="FG577" s="18" t="s">
        <v>31</v>
      </c>
      <c r="FH577" s="18" t="s">
        <v>31</v>
      </c>
      <c r="FI577" s="18" t="s">
        <v>31</v>
      </c>
      <c r="FJ577" s="18" t="s">
        <v>31</v>
      </c>
      <c r="FK577" s="18" t="s">
        <v>31</v>
      </c>
      <c r="FL577" s="18" t="s">
        <v>31</v>
      </c>
      <c r="FM577" s="18" t="s">
        <v>31</v>
      </c>
      <c r="FN577" s="18" t="s">
        <v>31</v>
      </c>
      <c r="FO577" s="18" t="s">
        <v>31</v>
      </c>
      <c r="FP577" s="18" t="s">
        <v>31</v>
      </c>
      <c r="FQ577" s="18" t="s">
        <v>31</v>
      </c>
      <c r="FR577" s="18" t="s">
        <v>31</v>
      </c>
      <c r="FS577" s="18" t="s">
        <v>31</v>
      </c>
      <c r="FT577" s="18" t="s">
        <v>31</v>
      </c>
      <c r="FU577" s="18" t="s">
        <v>31</v>
      </c>
      <c r="FV577" s="18" t="s">
        <v>31</v>
      </c>
      <c r="FW577" s="18" t="s">
        <v>31</v>
      </c>
      <c r="FX577" s="18" t="s">
        <v>31</v>
      </c>
      <c r="FY577" s="18" t="s">
        <v>31</v>
      </c>
      <c r="FZ577" s="18" t="s">
        <v>31</v>
      </c>
      <c r="GA577" s="18" t="s">
        <v>31</v>
      </c>
      <c r="GB577" s="18" t="s">
        <v>31</v>
      </c>
      <c r="GC577" s="18" t="s">
        <v>31</v>
      </c>
      <c r="GD577" s="18" t="s">
        <v>31</v>
      </c>
      <c r="GE577" s="18" t="s">
        <v>31</v>
      </c>
      <c r="GF577" s="18" t="s">
        <v>31</v>
      </c>
      <c r="GG577" s="18" t="s">
        <v>31</v>
      </c>
      <c r="GH577" s="18" t="s">
        <v>31</v>
      </c>
      <c r="GI577" s="18" t="s">
        <v>31</v>
      </c>
      <c r="GJ577" s="18" t="s">
        <v>31</v>
      </c>
      <c r="GK577" s="18" t="s">
        <v>31</v>
      </c>
      <c r="GL577" s="18" t="s">
        <v>31</v>
      </c>
      <c r="GM577" s="18" t="s">
        <v>31</v>
      </c>
      <c r="GN577" s="18" t="s">
        <v>31</v>
      </c>
      <c r="GO577" s="18" t="s">
        <v>31</v>
      </c>
      <c r="GP577" s="18" t="s">
        <v>31</v>
      </c>
      <c r="GQ577" s="18" t="s">
        <v>31</v>
      </c>
      <c r="GR577" s="18" t="s">
        <v>31</v>
      </c>
      <c r="GS577" s="18" t="s">
        <v>31</v>
      </c>
      <c r="GT577" s="18" t="s">
        <v>31</v>
      </c>
      <c r="GU577" s="18" t="s">
        <v>31</v>
      </c>
      <c r="GV577" s="18" t="s">
        <v>31</v>
      </c>
      <c r="GW577" s="18" t="s">
        <v>31</v>
      </c>
      <c r="GX577" s="18" t="s">
        <v>31</v>
      </c>
      <c r="GY577" s="18" t="s">
        <v>31</v>
      </c>
      <c r="GZ577" s="18" t="s">
        <v>31</v>
      </c>
      <c r="HA577" s="18" t="s">
        <v>31</v>
      </c>
      <c r="HB577" s="18" t="s">
        <v>31</v>
      </c>
      <c r="HC577" s="18" t="s">
        <v>31</v>
      </c>
      <c r="HD577" s="18" t="s">
        <v>31</v>
      </c>
      <c r="HE577" s="18" t="s">
        <v>31</v>
      </c>
      <c r="HF577" s="18" t="s">
        <v>31</v>
      </c>
      <c r="HG577" s="18" t="s">
        <v>31</v>
      </c>
      <c r="HH577" s="18" t="s">
        <v>31</v>
      </c>
      <c r="HI577" s="18" t="s">
        <v>31</v>
      </c>
      <c r="HJ577" s="18" t="s">
        <v>31</v>
      </c>
      <c r="HK577" s="18" t="s">
        <v>31</v>
      </c>
      <c r="HL577" s="18" t="s">
        <v>31</v>
      </c>
      <c r="HM577" s="18" t="s">
        <v>31</v>
      </c>
      <c r="HN577" s="18" t="s">
        <v>31</v>
      </c>
      <c r="HO577" s="18" t="s">
        <v>31</v>
      </c>
      <c r="HP577" s="18" t="s">
        <v>31</v>
      </c>
      <c r="HQ577" s="18" t="s">
        <v>31</v>
      </c>
      <c r="HR577" s="18" t="s">
        <v>31</v>
      </c>
      <c r="HS577" s="18" t="s">
        <v>31</v>
      </c>
      <c r="HT577" s="18" t="s">
        <v>31</v>
      </c>
      <c r="HU577" s="18" t="s">
        <v>31</v>
      </c>
      <c r="HV577" s="18" t="s">
        <v>31</v>
      </c>
      <c r="HW577" s="18" t="s">
        <v>31</v>
      </c>
      <c r="HX577" s="18" t="s">
        <v>31</v>
      </c>
      <c r="HY577" s="18" t="s">
        <v>31</v>
      </c>
      <c r="HZ577" s="18" t="s">
        <v>31</v>
      </c>
      <c r="IA577" s="18" t="s">
        <v>31</v>
      </c>
      <c r="IB577" s="18" t="s">
        <v>31</v>
      </c>
      <c r="IC577" s="18" t="s">
        <v>31</v>
      </c>
      <c r="ID577" s="18" t="s">
        <v>31</v>
      </c>
      <c r="IE577" s="18" t="s">
        <v>31</v>
      </c>
      <c r="IF577" s="18" t="s">
        <v>31</v>
      </c>
      <c r="IG577" s="18" t="s">
        <v>31</v>
      </c>
      <c r="IH577" s="18" t="s">
        <v>31</v>
      </c>
      <c r="II577" s="18" t="s">
        <v>31</v>
      </c>
      <c r="IJ577" s="18" t="s">
        <v>31</v>
      </c>
      <c r="IK577" s="18" t="s">
        <v>31</v>
      </c>
      <c r="IL577" s="18" t="s">
        <v>31</v>
      </c>
      <c r="IM577" s="18" t="s">
        <v>31</v>
      </c>
      <c r="IN577" s="18" t="s">
        <v>31</v>
      </c>
      <c r="IO577" s="18" t="s">
        <v>31</v>
      </c>
      <c r="IP577" s="18" t="s">
        <v>31</v>
      </c>
      <c r="IQ577" s="18" t="s">
        <v>31</v>
      </c>
      <c r="IR577" s="18" t="s">
        <v>31</v>
      </c>
      <c r="IS577" s="18" t="s">
        <v>31</v>
      </c>
      <c r="IT577" s="18" t="s">
        <v>31</v>
      </c>
      <c r="IU577" s="18" t="s">
        <v>31</v>
      </c>
      <c r="IV577" s="18" t="s">
        <v>31</v>
      </c>
      <c r="IW577" s="18" t="s">
        <v>31</v>
      </c>
      <c r="IX577" s="18" t="s">
        <v>31</v>
      </c>
      <c r="IY577" s="18" t="s">
        <v>31</v>
      </c>
      <c r="IZ577" s="18" t="s">
        <v>31</v>
      </c>
      <c r="JA577" s="18" t="s">
        <v>31</v>
      </c>
      <c r="JB577" s="18" t="s">
        <v>31</v>
      </c>
      <c r="JC577" s="18" t="s">
        <v>31</v>
      </c>
      <c r="JD577" s="18" t="s">
        <v>31</v>
      </c>
      <c r="JE577" s="18" t="s">
        <v>31</v>
      </c>
      <c r="JF577" s="18" t="s">
        <v>31</v>
      </c>
      <c r="JG577" s="18" t="s">
        <v>31</v>
      </c>
      <c r="JH577" s="18" t="s">
        <v>31</v>
      </c>
      <c r="JI577" s="18" t="s">
        <v>31</v>
      </c>
      <c r="JJ577" s="18" t="s">
        <v>31</v>
      </c>
      <c r="JK577" s="18" t="s">
        <v>31</v>
      </c>
      <c r="JL577" s="18" t="s">
        <v>31</v>
      </c>
      <c r="JM577" s="18" t="s">
        <v>31</v>
      </c>
      <c r="JN577" s="18" t="s">
        <v>31</v>
      </c>
      <c r="JO577" s="18" t="s">
        <v>31</v>
      </c>
      <c r="JP577" s="18" t="s">
        <v>31</v>
      </c>
      <c r="JQ577" s="18" t="s">
        <v>31</v>
      </c>
      <c r="JR577" s="18" t="s">
        <v>31</v>
      </c>
      <c r="JS577" s="18" t="s">
        <v>31</v>
      </c>
      <c r="JT577" s="18" t="s">
        <v>31</v>
      </c>
      <c r="JU577" s="18" t="s">
        <v>31</v>
      </c>
      <c r="JV577" s="18" t="s">
        <v>31</v>
      </c>
      <c r="JW577" s="18" t="s">
        <v>31</v>
      </c>
      <c r="JX577" s="18" t="s">
        <v>31</v>
      </c>
      <c r="JY577" s="18" t="s">
        <v>31</v>
      </c>
      <c r="JZ577" s="18" t="s">
        <v>31</v>
      </c>
      <c r="KA577" s="18" t="s">
        <v>31</v>
      </c>
      <c r="KB577" s="18" t="s">
        <v>31</v>
      </c>
      <c r="KC577" s="18" t="s">
        <v>31</v>
      </c>
      <c r="KD577" s="18" t="s">
        <v>31</v>
      </c>
      <c r="KE577" s="18" t="s">
        <v>31</v>
      </c>
      <c r="KF577" s="18" t="s">
        <v>31</v>
      </c>
      <c r="KG577" s="18" t="s">
        <v>31</v>
      </c>
      <c r="KH577" s="18" t="s">
        <v>31</v>
      </c>
      <c r="KI577" s="18" t="s">
        <v>31</v>
      </c>
      <c r="KJ577" s="18" t="s">
        <v>31</v>
      </c>
      <c r="KK577" s="18" t="s">
        <v>31</v>
      </c>
      <c r="KL577" s="18" t="s">
        <v>31</v>
      </c>
      <c r="KM577" s="18" t="s">
        <v>31</v>
      </c>
      <c r="KN577" s="18" t="s">
        <v>31</v>
      </c>
      <c r="KO577" s="18" t="s">
        <v>31</v>
      </c>
      <c r="KP577" s="18" t="s">
        <v>31</v>
      </c>
      <c r="KQ577" s="18" t="s">
        <v>31</v>
      </c>
      <c r="KR577" s="18" t="s">
        <v>31</v>
      </c>
      <c r="KS577" s="18" t="s">
        <v>31</v>
      </c>
      <c r="KT577" s="18" t="s">
        <v>31</v>
      </c>
      <c r="KU577" s="18" t="s">
        <v>31</v>
      </c>
      <c r="KV577" s="18" t="s">
        <v>31</v>
      </c>
      <c r="KW577" s="18" t="s">
        <v>31</v>
      </c>
      <c r="KX577" s="18" t="s">
        <v>31</v>
      </c>
      <c r="KY577" s="18" t="s">
        <v>31</v>
      </c>
      <c r="KZ577" s="18" t="s">
        <v>31</v>
      </c>
      <c r="LA577" s="18" t="s">
        <v>31</v>
      </c>
      <c r="LB577" s="18" t="s">
        <v>31</v>
      </c>
      <c r="LC577" s="18" t="s">
        <v>31</v>
      </c>
      <c r="LD577" s="18" t="s">
        <v>31</v>
      </c>
      <c r="LE577" s="18" t="s">
        <v>31</v>
      </c>
      <c r="LF577" s="18" t="s">
        <v>31</v>
      </c>
      <c r="LG577" s="18" t="s">
        <v>31</v>
      </c>
      <c r="LH577" s="18" t="s">
        <v>31</v>
      </c>
      <c r="LI577" s="18" t="s">
        <v>31</v>
      </c>
      <c r="LJ577" s="18" t="s">
        <v>31</v>
      </c>
      <c r="LK577" s="18" t="s">
        <v>31</v>
      </c>
      <c r="LL577" s="18" t="s">
        <v>31</v>
      </c>
      <c r="LM577" s="18" t="s">
        <v>31</v>
      </c>
      <c r="LN577" s="18" t="s">
        <v>31</v>
      </c>
      <c r="LO577" s="18" t="s">
        <v>31</v>
      </c>
      <c r="LP577" s="18" t="s">
        <v>31</v>
      </c>
      <c r="LQ577" s="18" t="s">
        <v>31</v>
      </c>
      <c r="LR577" s="18" t="s">
        <v>31</v>
      </c>
      <c r="LS577" s="18" t="s">
        <v>31</v>
      </c>
      <c r="LT577" s="18" t="s">
        <v>31</v>
      </c>
      <c r="LU577" s="18" t="s">
        <v>31</v>
      </c>
      <c r="LV577" s="18" t="s">
        <v>31</v>
      </c>
      <c r="LW577" s="18" t="s">
        <v>31</v>
      </c>
      <c r="LX577" s="18" t="s">
        <v>31</v>
      </c>
      <c r="LY577" s="18" t="s">
        <v>31</v>
      </c>
      <c r="LZ577" s="18" t="s">
        <v>31</v>
      </c>
      <c r="MA577" s="18" t="s">
        <v>31</v>
      </c>
      <c r="MB577" s="18" t="s">
        <v>31</v>
      </c>
      <c r="MC577" s="18" t="s">
        <v>31</v>
      </c>
      <c r="MD577" s="18" t="s">
        <v>31</v>
      </c>
      <c r="ME577" s="18" t="s">
        <v>31</v>
      </c>
      <c r="MF577" s="18" t="s">
        <v>31</v>
      </c>
      <c r="MG577" s="18" t="s">
        <v>31</v>
      </c>
      <c r="MH577" s="18" t="s">
        <v>31</v>
      </c>
      <c r="MI577" s="18" t="s">
        <v>31</v>
      </c>
      <c r="MJ577" s="18" t="s">
        <v>31</v>
      </c>
      <c r="MK577" s="18" t="s">
        <v>31</v>
      </c>
      <c r="ML577" s="18" t="s">
        <v>31</v>
      </c>
      <c r="MM577" s="18" t="s">
        <v>31</v>
      </c>
      <c r="MN577" s="18" t="s">
        <v>31</v>
      </c>
      <c r="MO577" s="18" t="s">
        <v>31</v>
      </c>
      <c r="MP577" s="18" t="s">
        <v>31</v>
      </c>
      <c r="MQ577" s="18" t="s">
        <v>31</v>
      </c>
      <c r="MR577" s="18" t="s">
        <v>31</v>
      </c>
      <c r="MS577" s="18" t="s">
        <v>31</v>
      </c>
      <c r="MT577" s="18" t="s">
        <v>31</v>
      </c>
      <c r="MU577" s="18" t="s">
        <v>31</v>
      </c>
      <c r="MV577" s="18" t="s">
        <v>31</v>
      </c>
      <c r="MW577" s="18" t="s">
        <v>31</v>
      </c>
      <c r="MX577" s="18" t="s">
        <v>31</v>
      </c>
      <c r="MY577" s="18" t="s">
        <v>31</v>
      </c>
      <c r="MZ577" s="18" t="s">
        <v>31</v>
      </c>
      <c r="NA577" s="18" t="s">
        <v>31</v>
      </c>
      <c r="NB577" s="18" t="s">
        <v>31</v>
      </c>
      <c r="NC577" s="18" t="s">
        <v>31</v>
      </c>
      <c r="ND577" s="18" t="s">
        <v>31</v>
      </c>
      <c r="NE577" s="18" t="s">
        <v>31</v>
      </c>
      <c r="NF577" s="18" t="s">
        <v>31</v>
      </c>
      <c r="NG577" s="18" t="s">
        <v>31</v>
      </c>
      <c r="NH577" s="18" t="s">
        <v>31</v>
      </c>
      <c r="NI577" s="18" t="s">
        <v>31</v>
      </c>
      <c r="NJ577" s="18" t="s">
        <v>31</v>
      </c>
      <c r="NK577" s="18" t="s">
        <v>31</v>
      </c>
      <c r="NL577" s="18" t="s">
        <v>31</v>
      </c>
      <c r="NM577" s="18" t="s">
        <v>31</v>
      </c>
      <c r="NN577" s="18" t="s">
        <v>31</v>
      </c>
      <c r="NO577" s="18" t="s">
        <v>31</v>
      </c>
      <c r="NP577" s="18" t="s">
        <v>31</v>
      </c>
      <c r="NQ577" s="18" t="s">
        <v>31</v>
      </c>
      <c r="NR577" s="18" t="s">
        <v>31</v>
      </c>
      <c r="NS577" s="18" t="s">
        <v>31</v>
      </c>
      <c r="NT577" s="18" t="s">
        <v>31</v>
      </c>
      <c r="NU577" s="18" t="s">
        <v>31</v>
      </c>
      <c r="NV577" s="18" t="s">
        <v>31</v>
      </c>
      <c r="NW577" s="18" t="s">
        <v>31</v>
      </c>
      <c r="NX577" s="18" t="s">
        <v>31</v>
      </c>
      <c r="NY577" s="18" t="s">
        <v>31</v>
      </c>
      <c r="NZ577" s="18" t="s">
        <v>31</v>
      </c>
      <c r="OA577" s="18" t="s">
        <v>31</v>
      </c>
      <c r="OB577" s="18" t="s">
        <v>31</v>
      </c>
      <c r="OC577" s="18" t="s">
        <v>31</v>
      </c>
      <c r="OD577" s="18" t="s">
        <v>31</v>
      </c>
      <c r="OE577" s="18" t="s">
        <v>31</v>
      </c>
      <c r="OF577" s="18" t="s">
        <v>31</v>
      </c>
      <c r="OG577" s="18" t="s">
        <v>31</v>
      </c>
      <c r="OH577" s="18" t="s">
        <v>31</v>
      </c>
      <c r="OI577" s="18" t="s">
        <v>31</v>
      </c>
      <c r="OJ577" s="18" t="s">
        <v>31</v>
      </c>
      <c r="OK577" s="18" t="s">
        <v>31</v>
      </c>
      <c r="OL577" s="18" t="s">
        <v>31</v>
      </c>
      <c r="OM577" s="18" t="s">
        <v>31</v>
      </c>
      <c r="ON577" s="18" t="s">
        <v>31</v>
      </c>
      <c r="OO577" s="18" t="s">
        <v>31</v>
      </c>
      <c r="OP577" s="18" t="s">
        <v>31</v>
      </c>
      <c r="OQ577" s="18" t="s">
        <v>31</v>
      </c>
      <c r="OR577" s="18" t="s">
        <v>31</v>
      </c>
      <c r="OS577" s="18" t="s">
        <v>31</v>
      </c>
      <c r="OT577" s="18" t="s">
        <v>31</v>
      </c>
      <c r="OU577" s="18" t="s">
        <v>31</v>
      </c>
      <c r="OV577" s="18" t="s">
        <v>31</v>
      </c>
      <c r="OW577" s="18" t="s">
        <v>31</v>
      </c>
      <c r="OX577" s="18" t="s">
        <v>31</v>
      </c>
      <c r="OY577" s="18" t="s">
        <v>31</v>
      </c>
      <c r="OZ577" s="18" t="s">
        <v>31</v>
      </c>
      <c r="PA577" s="18" t="s">
        <v>31</v>
      </c>
      <c r="PB577" s="18" t="s">
        <v>31</v>
      </c>
      <c r="PC577" s="18" t="s">
        <v>31</v>
      </c>
      <c r="PD577" s="18" t="s">
        <v>31</v>
      </c>
      <c r="PE577" s="18" t="s">
        <v>31</v>
      </c>
      <c r="PF577" s="18" t="s">
        <v>31</v>
      </c>
      <c r="PG577" s="18" t="s">
        <v>31</v>
      </c>
      <c r="PH577" s="18" t="s">
        <v>31</v>
      </c>
      <c r="PI577" s="18" t="s">
        <v>31</v>
      </c>
      <c r="PJ577" s="18" t="s">
        <v>31</v>
      </c>
      <c r="PK577" s="18" t="s">
        <v>31</v>
      </c>
      <c r="PL577" s="18" t="s">
        <v>31</v>
      </c>
      <c r="PM577" s="18" t="s">
        <v>31</v>
      </c>
      <c r="PN577" s="18" t="s">
        <v>31</v>
      </c>
      <c r="PO577" s="18" t="s">
        <v>31</v>
      </c>
      <c r="PP577" s="18" t="s">
        <v>31</v>
      </c>
      <c r="PQ577" s="18" t="s">
        <v>31</v>
      </c>
      <c r="PR577" s="18" t="s">
        <v>31</v>
      </c>
      <c r="PS577" s="18" t="s">
        <v>31</v>
      </c>
      <c r="PT577" s="18" t="s">
        <v>31</v>
      </c>
      <c r="PU577" s="18" t="s">
        <v>31</v>
      </c>
      <c r="PV577" s="18" t="s">
        <v>31</v>
      </c>
      <c r="PW577" s="18" t="s">
        <v>31</v>
      </c>
      <c r="PX577" s="18" t="s">
        <v>31</v>
      </c>
      <c r="PY577" s="18" t="s">
        <v>31</v>
      </c>
      <c r="PZ577" s="18" t="s">
        <v>31</v>
      </c>
      <c r="QA577" s="18" t="s">
        <v>31</v>
      </c>
      <c r="QB577" s="18" t="s">
        <v>31</v>
      </c>
      <c r="QC577" s="18" t="s">
        <v>31</v>
      </c>
      <c r="QD577" s="18" t="s">
        <v>31</v>
      </c>
      <c r="QE577" s="18" t="s">
        <v>31</v>
      </c>
      <c r="QF577" s="18" t="s">
        <v>31</v>
      </c>
      <c r="QG577" s="18" t="s">
        <v>31</v>
      </c>
      <c r="QH577" s="18" t="s">
        <v>31</v>
      </c>
      <c r="QI577" s="18" t="s">
        <v>31</v>
      </c>
      <c r="QJ577" s="18" t="s">
        <v>31</v>
      </c>
      <c r="QK577" s="18" t="s">
        <v>31</v>
      </c>
      <c r="QL577" s="18" t="s">
        <v>31</v>
      </c>
      <c r="QM577" s="18" t="s">
        <v>31</v>
      </c>
      <c r="QN577" s="18" t="s">
        <v>31</v>
      </c>
      <c r="QO577" s="18" t="s">
        <v>31</v>
      </c>
      <c r="QP577" s="18" t="s">
        <v>31</v>
      </c>
      <c r="QQ577" s="18" t="s">
        <v>31</v>
      </c>
      <c r="QR577" s="18" t="s">
        <v>31</v>
      </c>
      <c r="QS577" s="18" t="s">
        <v>31</v>
      </c>
      <c r="QT577" s="18" t="s">
        <v>31</v>
      </c>
      <c r="QU577" s="18" t="s">
        <v>31</v>
      </c>
      <c r="QV577" s="18" t="s">
        <v>31</v>
      </c>
      <c r="QW577" s="18" t="s">
        <v>31</v>
      </c>
      <c r="QX577" s="18" t="s">
        <v>31</v>
      </c>
      <c r="QY577" s="18" t="s">
        <v>31</v>
      </c>
      <c r="QZ577" s="18" t="s">
        <v>31</v>
      </c>
      <c r="RA577" s="18" t="s">
        <v>31</v>
      </c>
      <c r="RB577" s="18" t="s">
        <v>31</v>
      </c>
      <c r="RC577" s="18" t="s">
        <v>31</v>
      </c>
      <c r="RD577" s="18" t="s">
        <v>31</v>
      </c>
      <c r="RE577" s="18" t="s">
        <v>31</v>
      </c>
      <c r="RF577" s="18" t="s">
        <v>31</v>
      </c>
      <c r="RG577" s="18" t="s">
        <v>31</v>
      </c>
      <c r="RH577" s="18" t="s">
        <v>31</v>
      </c>
      <c r="RI577" s="18" t="s">
        <v>31</v>
      </c>
      <c r="RJ577" s="18" t="s">
        <v>31</v>
      </c>
      <c r="RK577" s="18" t="s">
        <v>31</v>
      </c>
      <c r="RL577" s="18" t="s">
        <v>31</v>
      </c>
      <c r="RM577" s="18" t="s">
        <v>31</v>
      </c>
      <c r="RN577" s="18" t="s">
        <v>31</v>
      </c>
      <c r="RO577" s="18" t="s">
        <v>31</v>
      </c>
      <c r="RP577" s="18" t="s">
        <v>31</v>
      </c>
      <c r="RQ577" s="18" t="s">
        <v>31</v>
      </c>
      <c r="RR577" s="18" t="s">
        <v>31</v>
      </c>
      <c r="RS577" s="18" t="s">
        <v>31</v>
      </c>
      <c r="RT577" s="18" t="s">
        <v>31</v>
      </c>
      <c r="RU577" s="18" t="s">
        <v>31</v>
      </c>
      <c r="RV577" s="18" t="s">
        <v>31</v>
      </c>
      <c r="RW577" s="18" t="s">
        <v>31</v>
      </c>
      <c r="RX577" s="18" t="s">
        <v>31</v>
      </c>
      <c r="RY577" s="18" t="s">
        <v>31</v>
      </c>
      <c r="RZ577" s="18" t="s">
        <v>31</v>
      </c>
      <c r="SA577" s="18" t="s">
        <v>31</v>
      </c>
      <c r="SB577" s="18" t="s">
        <v>31</v>
      </c>
      <c r="SC577" s="18" t="s">
        <v>31</v>
      </c>
      <c r="SD577" s="18" t="s">
        <v>31</v>
      </c>
      <c r="SE577" s="18" t="s">
        <v>31</v>
      </c>
      <c r="SF577" s="18" t="s">
        <v>31</v>
      </c>
      <c r="SG577" s="18" t="s">
        <v>31</v>
      </c>
      <c r="SH577" s="18" t="s">
        <v>31</v>
      </c>
      <c r="SI577" s="18" t="s">
        <v>31</v>
      </c>
      <c r="SJ577" s="18" t="s">
        <v>31</v>
      </c>
      <c r="SK577" s="18" t="s">
        <v>31</v>
      </c>
      <c r="SL577" s="18" t="s">
        <v>31</v>
      </c>
      <c r="SM577" s="18" t="s">
        <v>31</v>
      </c>
      <c r="SN577" s="18" t="s">
        <v>31</v>
      </c>
      <c r="SO577" s="18" t="s">
        <v>31</v>
      </c>
      <c r="SP577" s="18" t="s">
        <v>31</v>
      </c>
      <c r="SQ577" s="18" t="s">
        <v>31</v>
      </c>
      <c r="SR577" s="18" t="s">
        <v>31</v>
      </c>
      <c r="SS577" s="18" t="s">
        <v>31</v>
      </c>
      <c r="ST577" s="18" t="s">
        <v>31</v>
      </c>
      <c r="SU577" s="18" t="s">
        <v>31</v>
      </c>
      <c r="SV577" s="18" t="s">
        <v>31</v>
      </c>
      <c r="SW577" s="18" t="s">
        <v>31</v>
      </c>
      <c r="SX577" s="18" t="s">
        <v>31</v>
      </c>
      <c r="SY577" s="18" t="s">
        <v>31</v>
      </c>
      <c r="SZ577" s="18" t="s">
        <v>31</v>
      </c>
      <c r="TA577" s="18" t="s">
        <v>31</v>
      </c>
      <c r="TB577" s="18" t="s">
        <v>31</v>
      </c>
      <c r="TC577" s="18" t="s">
        <v>31</v>
      </c>
      <c r="TD577" s="18" t="s">
        <v>31</v>
      </c>
      <c r="TE577" s="18" t="s">
        <v>31</v>
      </c>
      <c r="TF577" s="18" t="s">
        <v>31</v>
      </c>
      <c r="TG577" s="18" t="s">
        <v>31</v>
      </c>
      <c r="TH577" s="18" t="s">
        <v>31</v>
      </c>
      <c r="TI577" s="18" t="s">
        <v>31</v>
      </c>
      <c r="TJ577" s="18" t="s">
        <v>31</v>
      </c>
      <c r="TK577" s="18" t="s">
        <v>31</v>
      </c>
      <c r="TL577" s="18" t="s">
        <v>31</v>
      </c>
      <c r="TM577" s="18" t="s">
        <v>31</v>
      </c>
      <c r="TN577" s="18" t="s">
        <v>31</v>
      </c>
      <c r="TO577" s="18" t="s">
        <v>31</v>
      </c>
      <c r="TP577" s="18" t="s">
        <v>31</v>
      </c>
      <c r="TQ577" s="18" t="s">
        <v>31</v>
      </c>
      <c r="TR577" s="18" t="s">
        <v>31</v>
      </c>
      <c r="TS577" s="18" t="s">
        <v>31</v>
      </c>
      <c r="TT577" s="18" t="s">
        <v>31</v>
      </c>
      <c r="TU577" s="18" t="s">
        <v>31</v>
      </c>
      <c r="TV577" s="18" t="s">
        <v>31</v>
      </c>
      <c r="TW577" s="18" t="s">
        <v>31</v>
      </c>
      <c r="TX577" s="18" t="s">
        <v>31</v>
      </c>
      <c r="TY577" s="18" t="s">
        <v>31</v>
      </c>
      <c r="TZ577" s="18" t="s">
        <v>31</v>
      </c>
      <c r="UA577" s="18" t="s">
        <v>31</v>
      </c>
      <c r="UB577" s="18" t="s">
        <v>31</v>
      </c>
      <c r="UC577" s="18" t="s">
        <v>31</v>
      </c>
      <c r="UD577" s="18" t="s">
        <v>31</v>
      </c>
      <c r="UE577" s="18" t="s">
        <v>31</v>
      </c>
      <c r="UF577" s="18" t="s">
        <v>31</v>
      </c>
      <c r="UG577" s="18" t="s">
        <v>31</v>
      </c>
      <c r="UH577" s="18" t="s">
        <v>31</v>
      </c>
      <c r="UI577" s="18" t="s">
        <v>31</v>
      </c>
      <c r="UJ577" s="18" t="s">
        <v>31</v>
      </c>
      <c r="UK577" s="18" t="s">
        <v>31</v>
      </c>
      <c r="UL577" s="18" t="s">
        <v>31</v>
      </c>
      <c r="UM577" s="18" t="s">
        <v>31</v>
      </c>
      <c r="UN577" s="18" t="s">
        <v>31</v>
      </c>
      <c r="UO577" s="18" t="s">
        <v>31</v>
      </c>
      <c r="UP577" s="18" t="s">
        <v>31</v>
      </c>
      <c r="UQ577" s="18" t="s">
        <v>31</v>
      </c>
      <c r="UR577" s="18" t="s">
        <v>31</v>
      </c>
      <c r="US577" s="18" t="s">
        <v>31</v>
      </c>
      <c r="UT577" s="18" t="s">
        <v>31</v>
      </c>
      <c r="UU577" s="18" t="s">
        <v>31</v>
      </c>
      <c r="UV577" s="18" t="s">
        <v>31</v>
      </c>
      <c r="UW577" s="18" t="s">
        <v>31</v>
      </c>
      <c r="UX577" s="18" t="s">
        <v>31</v>
      </c>
      <c r="UY577" s="18" t="s">
        <v>31</v>
      </c>
      <c r="UZ577" s="18" t="s">
        <v>31</v>
      </c>
      <c r="VA577" s="18" t="s">
        <v>31</v>
      </c>
      <c r="VB577" s="18" t="s">
        <v>31</v>
      </c>
      <c r="VC577" s="18" t="s">
        <v>31</v>
      </c>
      <c r="VD577" s="18" t="s">
        <v>31</v>
      </c>
      <c r="VE577" s="18" t="s">
        <v>31</v>
      </c>
      <c r="VF577" s="18" t="s">
        <v>31</v>
      </c>
      <c r="VG577" s="18" t="s">
        <v>31</v>
      </c>
      <c r="VH577" s="18" t="s">
        <v>31</v>
      </c>
      <c r="VI577" s="18" t="s">
        <v>31</v>
      </c>
      <c r="VJ577" s="18" t="s">
        <v>31</v>
      </c>
      <c r="VK577" s="18" t="s">
        <v>31</v>
      </c>
      <c r="VL577" s="18" t="s">
        <v>31</v>
      </c>
      <c r="VM577" s="18" t="s">
        <v>31</v>
      </c>
      <c r="VN577" s="18" t="s">
        <v>31</v>
      </c>
      <c r="VO577" s="18" t="s">
        <v>31</v>
      </c>
      <c r="VP577" s="18" t="s">
        <v>31</v>
      </c>
      <c r="VQ577" s="18" t="s">
        <v>31</v>
      </c>
      <c r="VR577" s="18" t="s">
        <v>31</v>
      </c>
      <c r="VS577" s="18" t="s">
        <v>31</v>
      </c>
      <c r="VT577" s="18" t="s">
        <v>31</v>
      </c>
      <c r="VU577" s="18" t="s">
        <v>31</v>
      </c>
      <c r="VV577" s="18" t="s">
        <v>31</v>
      </c>
      <c r="VW577" s="18" t="s">
        <v>31</v>
      </c>
      <c r="VX577" s="18" t="s">
        <v>31</v>
      </c>
      <c r="VY577" s="18" t="s">
        <v>31</v>
      </c>
      <c r="VZ577" s="18" t="s">
        <v>31</v>
      </c>
      <c r="WA577" s="18" t="s">
        <v>31</v>
      </c>
      <c r="WB577" s="18" t="s">
        <v>31</v>
      </c>
      <c r="WC577" s="18" t="s">
        <v>31</v>
      </c>
      <c r="WD577" s="18" t="s">
        <v>31</v>
      </c>
      <c r="WE577" s="18" t="s">
        <v>31</v>
      </c>
      <c r="WF577" s="18" t="s">
        <v>31</v>
      </c>
      <c r="WG577" s="18" t="s">
        <v>31</v>
      </c>
      <c r="WH577" s="18" t="s">
        <v>31</v>
      </c>
      <c r="WI577" s="18" t="s">
        <v>31</v>
      </c>
      <c r="WJ577" s="18" t="s">
        <v>31</v>
      </c>
      <c r="WK577" s="18" t="s">
        <v>31</v>
      </c>
      <c r="WL577" s="18" t="s">
        <v>31</v>
      </c>
      <c r="WM577" s="18" t="s">
        <v>31</v>
      </c>
      <c r="WN577" s="18" t="s">
        <v>31</v>
      </c>
      <c r="WO577" s="18" t="s">
        <v>31</v>
      </c>
      <c r="WP577" s="18" t="s">
        <v>31</v>
      </c>
      <c r="WQ577" s="18" t="s">
        <v>31</v>
      </c>
      <c r="WR577" s="18" t="s">
        <v>31</v>
      </c>
      <c r="WS577" s="18" t="s">
        <v>31</v>
      </c>
      <c r="WT577" s="18" t="s">
        <v>31</v>
      </c>
      <c r="WU577" s="18" t="s">
        <v>31</v>
      </c>
      <c r="WV577" s="18" t="s">
        <v>31</v>
      </c>
      <c r="WW577" s="18" t="s">
        <v>31</v>
      </c>
      <c r="WX577" s="18" t="s">
        <v>31</v>
      </c>
      <c r="WY577" s="18" t="s">
        <v>31</v>
      </c>
      <c r="WZ577" s="18" t="s">
        <v>31</v>
      </c>
      <c r="XA577" s="18" t="s">
        <v>31</v>
      </c>
      <c r="XB577" s="18" t="s">
        <v>31</v>
      </c>
      <c r="XC577" s="18" t="s">
        <v>31</v>
      </c>
      <c r="XD577" s="18" t="s">
        <v>31</v>
      </c>
      <c r="XE577" s="18" t="s">
        <v>31</v>
      </c>
      <c r="XF577" s="18" t="s">
        <v>31</v>
      </c>
      <c r="XG577" s="18" t="s">
        <v>31</v>
      </c>
      <c r="XH577" s="18" t="s">
        <v>31</v>
      </c>
      <c r="XI577" s="18" t="s">
        <v>31</v>
      </c>
      <c r="XJ577" s="18" t="s">
        <v>31</v>
      </c>
      <c r="XK577" s="18" t="s">
        <v>31</v>
      </c>
      <c r="XL577" s="18" t="s">
        <v>31</v>
      </c>
      <c r="XM577" s="18" t="s">
        <v>31</v>
      </c>
      <c r="XN577" s="18" t="s">
        <v>31</v>
      </c>
      <c r="XO577" s="18" t="s">
        <v>31</v>
      </c>
      <c r="XP577" s="18" t="s">
        <v>31</v>
      </c>
      <c r="XQ577" s="18" t="s">
        <v>31</v>
      </c>
      <c r="XR577" s="18" t="s">
        <v>31</v>
      </c>
      <c r="XS577" s="18" t="s">
        <v>31</v>
      </c>
      <c r="XT577" s="18" t="s">
        <v>31</v>
      </c>
      <c r="XU577" s="18" t="s">
        <v>31</v>
      </c>
      <c r="XV577" s="18" t="s">
        <v>31</v>
      </c>
      <c r="XW577" s="18" t="s">
        <v>31</v>
      </c>
      <c r="XX577" s="18" t="s">
        <v>31</v>
      </c>
      <c r="XY577" s="18" t="s">
        <v>31</v>
      </c>
      <c r="XZ577" s="18" t="s">
        <v>31</v>
      </c>
      <c r="YA577" s="18" t="s">
        <v>31</v>
      </c>
      <c r="YB577" s="18" t="s">
        <v>31</v>
      </c>
      <c r="YC577" s="18" t="s">
        <v>31</v>
      </c>
      <c r="YD577" s="18" t="s">
        <v>31</v>
      </c>
      <c r="YE577" s="18" t="s">
        <v>31</v>
      </c>
      <c r="YF577" s="18" t="s">
        <v>31</v>
      </c>
      <c r="YG577" s="18" t="s">
        <v>31</v>
      </c>
      <c r="YH577" s="18" t="s">
        <v>31</v>
      </c>
      <c r="YI577" s="18" t="s">
        <v>31</v>
      </c>
      <c r="YJ577" s="18" t="s">
        <v>31</v>
      </c>
      <c r="YK577" s="18" t="s">
        <v>31</v>
      </c>
      <c r="YL577" s="18" t="s">
        <v>31</v>
      </c>
      <c r="YM577" s="18" t="s">
        <v>31</v>
      </c>
      <c r="YN577" s="18" t="s">
        <v>31</v>
      </c>
      <c r="YO577" s="18" t="s">
        <v>31</v>
      </c>
      <c r="YP577" s="18" t="s">
        <v>31</v>
      </c>
      <c r="YQ577" s="18" t="s">
        <v>31</v>
      </c>
      <c r="YR577" s="18" t="s">
        <v>31</v>
      </c>
      <c r="YS577" s="18" t="s">
        <v>31</v>
      </c>
      <c r="YT577" s="18" t="s">
        <v>31</v>
      </c>
      <c r="YU577" s="18" t="s">
        <v>31</v>
      </c>
      <c r="YV577" s="18" t="s">
        <v>31</v>
      </c>
      <c r="YW577" s="18" t="s">
        <v>31</v>
      </c>
      <c r="YX577" s="18" t="s">
        <v>31</v>
      </c>
      <c r="YY577" s="18" t="s">
        <v>31</v>
      </c>
      <c r="YZ577" s="18" t="s">
        <v>31</v>
      </c>
      <c r="ZA577" s="18" t="s">
        <v>31</v>
      </c>
      <c r="ZB577" s="18" t="s">
        <v>31</v>
      </c>
      <c r="ZC577" s="18" t="s">
        <v>31</v>
      </c>
      <c r="ZD577" s="18" t="s">
        <v>31</v>
      </c>
      <c r="ZE577" s="18" t="s">
        <v>31</v>
      </c>
      <c r="ZF577" s="18" t="s">
        <v>31</v>
      </c>
      <c r="ZG577" s="18" t="s">
        <v>31</v>
      </c>
      <c r="ZH577" s="18" t="s">
        <v>31</v>
      </c>
      <c r="ZI577" s="18" t="s">
        <v>31</v>
      </c>
      <c r="ZJ577" s="18" t="s">
        <v>31</v>
      </c>
      <c r="ZK577" s="18" t="s">
        <v>31</v>
      </c>
      <c r="ZL577" s="18" t="s">
        <v>31</v>
      </c>
      <c r="ZM577" s="18" t="s">
        <v>31</v>
      </c>
      <c r="ZN577" s="18" t="s">
        <v>31</v>
      </c>
      <c r="ZO577" s="18" t="s">
        <v>31</v>
      </c>
      <c r="ZP577" s="18" t="s">
        <v>31</v>
      </c>
      <c r="ZQ577" s="18" t="s">
        <v>31</v>
      </c>
      <c r="ZR577" s="18" t="s">
        <v>31</v>
      </c>
      <c r="ZS577" s="18" t="s">
        <v>31</v>
      </c>
      <c r="ZT577" s="18" t="s">
        <v>31</v>
      </c>
      <c r="ZU577" s="18" t="s">
        <v>31</v>
      </c>
      <c r="ZV577" s="18" t="s">
        <v>31</v>
      </c>
      <c r="ZW577" s="18" t="s">
        <v>31</v>
      </c>
      <c r="ZX577" s="18" t="s">
        <v>31</v>
      </c>
      <c r="ZY577" s="18" t="s">
        <v>31</v>
      </c>
      <c r="ZZ577" s="18" t="s">
        <v>31</v>
      </c>
      <c r="AAA577" s="18" t="s">
        <v>31</v>
      </c>
      <c r="AAB577" s="18" t="s">
        <v>31</v>
      </c>
      <c r="AAC577" s="18" t="s">
        <v>31</v>
      </c>
      <c r="AAD577" s="18" t="s">
        <v>31</v>
      </c>
      <c r="AAE577" s="18" t="s">
        <v>31</v>
      </c>
      <c r="AAF577" s="18" t="s">
        <v>31</v>
      </c>
      <c r="AAG577" s="18" t="s">
        <v>31</v>
      </c>
      <c r="AAH577" s="18" t="s">
        <v>31</v>
      </c>
      <c r="AAI577" s="18" t="s">
        <v>31</v>
      </c>
      <c r="AAJ577" s="18" t="s">
        <v>31</v>
      </c>
      <c r="AAK577" s="18" t="s">
        <v>31</v>
      </c>
      <c r="AAL577" s="18" t="s">
        <v>31</v>
      </c>
      <c r="AAM577" s="18" t="s">
        <v>31</v>
      </c>
      <c r="AAN577" s="18" t="s">
        <v>31</v>
      </c>
      <c r="AAO577" s="18" t="s">
        <v>31</v>
      </c>
      <c r="AAP577" s="18" t="s">
        <v>31</v>
      </c>
      <c r="AAQ577" s="18" t="s">
        <v>31</v>
      </c>
      <c r="AAR577" s="18" t="s">
        <v>31</v>
      </c>
      <c r="AAS577" s="18" t="s">
        <v>31</v>
      </c>
      <c r="AAT577" s="18" t="s">
        <v>31</v>
      </c>
      <c r="AAU577" s="18" t="s">
        <v>31</v>
      </c>
      <c r="AAV577" s="18" t="s">
        <v>31</v>
      </c>
      <c r="AAW577" s="18" t="s">
        <v>31</v>
      </c>
      <c r="AAX577" s="18" t="s">
        <v>31</v>
      </c>
      <c r="AAY577" s="18" t="s">
        <v>31</v>
      </c>
      <c r="AAZ577" s="18" t="s">
        <v>31</v>
      </c>
      <c r="ABA577" s="18" t="s">
        <v>31</v>
      </c>
      <c r="ABB577" s="18" t="s">
        <v>31</v>
      </c>
      <c r="ABC577" s="18" t="s">
        <v>31</v>
      </c>
      <c r="ABD577" s="18" t="s">
        <v>31</v>
      </c>
      <c r="ABE577" s="18" t="s">
        <v>31</v>
      </c>
      <c r="ABF577" s="18" t="s">
        <v>31</v>
      </c>
      <c r="ABG577" s="18" t="s">
        <v>31</v>
      </c>
      <c r="ABH577" s="18" t="s">
        <v>31</v>
      </c>
      <c r="ABI577" s="18" t="s">
        <v>31</v>
      </c>
      <c r="ABJ577" s="18" t="s">
        <v>31</v>
      </c>
      <c r="ABK577" s="18" t="s">
        <v>31</v>
      </c>
      <c r="ABL577" s="18" t="s">
        <v>31</v>
      </c>
      <c r="ABM577" s="18" t="s">
        <v>31</v>
      </c>
      <c r="ABN577" s="18" t="s">
        <v>31</v>
      </c>
      <c r="ABO577" s="18" t="s">
        <v>31</v>
      </c>
      <c r="ABP577" s="18" t="s">
        <v>31</v>
      </c>
      <c r="ABQ577" s="18" t="s">
        <v>31</v>
      </c>
      <c r="ABR577" s="18" t="s">
        <v>31</v>
      </c>
      <c r="ABS577" s="18" t="s">
        <v>31</v>
      </c>
      <c r="ABT577" s="18" t="s">
        <v>31</v>
      </c>
      <c r="ABU577" s="18" t="s">
        <v>31</v>
      </c>
      <c r="ABV577" s="18" t="s">
        <v>31</v>
      </c>
      <c r="ABW577" s="18" t="s">
        <v>31</v>
      </c>
      <c r="ABX577" s="18" t="s">
        <v>31</v>
      </c>
      <c r="ABY577" s="18" t="s">
        <v>31</v>
      </c>
      <c r="ABZ577" s="18" t="s">
        <v>31</v>
      </c>
      <c r="ACA577" s="18" t="s">
        <v>31</v>
      </c>
      <c r="ACB577" s="18" t="s">
        <v>31</v>
      </c>
      <c r="ACC577" s="18" t="s">
        <v>31</v>
      </c>
      <c r="ACD577" s="18" t="s">
        <v>31</v>
      </c>
      <c r="ACE577" s="18" t="s">
        <v>31</v>
      </c>
      <c r="ACF577" s="18" t="s">
        <v>31</v>
      </c>
      <c r="ACG577" s="18" t="s">
        <v>31</v>
      </c>
      <c r="ACH577" s="18" t="s">
        <v>31</v>
      </c>
      <c r="ACI577" s="18" t="s">
        <v>31</v>
      </c>
      <c r="ACJ577" s="18" t="s">
        <v>31</v>
      </c>
      <c r="ACK577" s="18" t="s">
        <v>31</v>
      </c>
      <c r="ACL577" s="18" t="s">
        <v>31</v>
      </c>
      <c r="ACM577" s="18" t="s">
        <v>31</v>
      </c>
      <c r="ACN577" s="18" t="s">
        <v>31</v>
      </c>
      <c r="ACO577" s="18" t="s">
        <v>31</v>
      </c>
      <c r="ACP577" s="18" t="s">
        <v>31</v>
      </c>
      <c r="ACQ577" s="18" t="s">
        <v>31</v>
      </c>
      <c r="ACR577" s="18" t="s">
        <v>31</v>
      </c>
      <c r="ACS577" s="18" t="s">
        <v>31</v>
      </c>
      <c r="ACT577" s="18" t="s">
        <v>31</v>
      </c>
      <c r="ACU577" s="18" t="s">
        <v>31</v>
      </c>
      <c r="ACV577" s="18" t="s">
        <v>31</v>
      </c>
      <c r="ACW577" s="18" t="s">
        <v>31</v>
      </c>
      <c r="ACX577" s="18" t="s">
        <v>31</v>
      </c>
      <c r="ACY577" s="18" t="s">
        <v>31</v>
      </c>
      <c r="ACZ577" s="18" t="s">
        <v>31</v>
      </c>
      <c r="ADA577" s="18" t="s">
        <v>31</v>
      </c>
      <c r="ADB577" s="18" t="s">
        <v>31</v>
      </c>
      <c r="ADC577" s="18" t="s">
        <v>31</v>
      </c>
      <c r="ADD577" s="18" t="s">
        <v>31</v>
      </c>
      <c r="ADE577" s="18" t="s">
        <v>31</v>
      </c>
      <c r="ADF577" s="18" t="s">
        <v>31</v>
      </c>
      <c r="ADG577" s="18" t="s">
        <v>31</v>
      </c>
      <c r="ADH577" s="18" t="s">
        <v>31</v>
      </c>
      <c r="ADI577" s="18" t="s">
        <v>31</v>
      </c>
      <c r="ADJ577" s="18" t="s">
        <v>31</v>
      </c>
      <c r="ADK577" s="18" t="s">
        <v>31</v>
      </c>
      <c r="ADL577" s="18" t="s">
        <v>31</v>
      </c>
      <c r="ADM577" s="18" t="s">
        <v>31</v>
      </c>
      <c r="ADN577" s="18" t="s">
        <v>31</v>
      </c>
      <c r="ADO577" s="18" t="s">
        <v>31</v>
      </c>
      <c r="ADP577" s="18" t="s">
        <v>31</v>
      </c>
      <c r="ADQ577" s="18" t="s">
        <v>31</v>
      </c>
      <c r="ADR577" s="18" t="s">
        <v>31</v>
      </c>
      <c r="ADS577" s="18" t="s">
        <v>31</v>
      </c>
      <c r="ADT577" s="18" t="s">
        <v>31</v>
      </c>
      <c r="ADU577" s="18" t="s">
        <v>31</v>
      </c>
      <c r="ADV577" s="18" t="s">
        <v>31</v>
      </c>
      <c r="ADW577" s="18" t="s">
        <v>31</v>
      </c>
      <c r="ADX577" s="18" t="s">
        <v>31</v>
      </c>
      <c r="ADY577" s="18" t="s">
        <v>31</v>
      </c>
      <c r="ADZ577" s="18" t="s">
        <v>31</v>
      </c>
      <c r="AEA577" s="18" t="s">
        <v>31</v>
      </c>
      <c r="AEB577" s="18" t="s">
        <v>31</v>
      </c>
      <c r="AEC577" s="18" t="s">
        <v>31</v>
      </c>
      <c r="AED577" s="18" t="s">
        <v>31</v>
      </c>
      <c r="AEE577" s="18" t="s">
        <v>31</v>
      </c>
      <c r="AEF577" s="18" t="s">
        <v>31</v>
      </c>
      <c r="AEG577" s="18" t="s">
        <v>31</v>
      </c>
      <c r="AEH577" s="18" t="s">
        <v>31</v>
      </c>
      <c r="AEI577" s="18" t="s">
        <v>31</v>
      </c>
      <c r="AEJ577" s="18" t="s">
        <v>31</v>
      </c>
      <c r="AEK577" s="18" t="s">
        <v>31</v>
      </c>
      <c r="AEL577" s="18" t="s">
        <v>31</v>
      </c>
      <c r="AEM577" s="18" t="s">
        <v>31</v>
      </c>
      <c r="AEN577" s="18" t="s">
        <v>31</v>
      </c>
      <c r="AEO577" s="18" t="s">
        <v>31</v>
      </c>
      <c r="AEP577" s="18" t="s">
        <v>31</v>
      </c>
      <c r="AEQ577" s="18" t="s">
        <v>31</v>
      </c>
      <c r="AER577" s="18" t="s">
        <v>31</v>
      </c>
      <c r="AES577" s="18" t="s">
        <v>31</v>
      </c>
      <c r="AET577" s="18" t="s">
        <v>31</v>
      </c>
      <c r="AEU577" s="18" t="s">
        <v>31</v>
      </c>
      <c r="AEV577" s="18" t="s">
        <v>31</v>
      </c>
      <c r="AEW577" s="18" t="s">
        <v>31</v>
      </c>
      <c r="AEX577" s="18" t="s">
        <v>31</v>
      </c>
      <c r="AEY577" s="18" t="s">
        <v>31</v>
      </c>
      <c r="AEZ577" s="18" t="s">
        <v>31</v>
      </c>
      <c r="AFA577" s="18" t="s">
        <v>31</v>
      </c>
      <c r="AFB577" s="18" t="s">
        <v>31</v>
      </c>
      <c r="AFC577" s="18" t="s">
        <v>31</v>
      </c>
      <c r="AFD577" s="18" t="s">
        <v>31</v>
      </c>
      <c r="AFE577" s="18" t="s">
        <v>31</v>
      </c>
      <c r="AFF577" s="18" t="s">
        <v>31</v>
      </c>
      <c r="AFG577" s="18" t="s">
        <v>31</v>
      </c>
      <c r="AFH577" s="18" t="s">
        <v>31</v>
      </c>
      <c r="AFI577" s="18" t="s">
        <v>31</v>
      </c>
      <c r="AFJ577" s="18" t="s">
        <v>31</v>
      </c>
      <c r="AFK577" s="18" t="s">
        <v>31</v>
      </c>
      <c r="AFL577" s="18" t="s">
        <v>31</v>
      </c>
      <c r="AFM577" s="18" t="s">
        <v>31</v>
      </c>
      <c r="AFN577" s="18" t="s">
        <v>31</v>
      </c>
      <c r="AFO577" s="18" t="s">
        <v>31</v>
      </c>
      <c r="AFP577" s="18" t="s">
        <v>31</v>
      </c>
      <c r="AFQ577" s="18" t="s">
        <v>31</v>
      </c>
      <c r="AFR577" s="18" t="s">
        <v>31</v>
      </c>
      <c r="AFS577" s="18" t="s">
        <v>31</v>
      </c>
      <c r="AFT577" s="18" t="s">
        <v>31</v>
      </c>
      <c r="AFU577" s="18" t="s">
        <v>31</v>
      </c>
      <c r="AFV577" s="18" t="s">
        <v>31</v>
      </c>
      <c r="AFW577" s="18" t="s">
        <v>31</v>
      </c>
      <c r="AFX577" s="18" t="s">
        <v>31</v>
      </c>
      <c r="AFY577" s="18" t="s">
        <v>31</v>
      </c>
      <c r="AFZ577" s="18" t="s">
        <v>31</v>
      </c>
      <c r="AGA577" s="18" t="s">
        <v>31</v>
      </c>
      <c r="AGB577" s="18" t="s">
        <v>31</v>
      </c>
      <c r="AGC577" s="18" t="s">
        <v>31</v>
      </c>
      <c r="AGD577" s="18" t="s">
        <v>31</v>
      </c>
      <c r="AGE577" s="18" t="s">
        <v>31</v>
      </c>
      <c r="AGF577" s="18" t="s">
        <v>31</v>
      </c>
      <c r="AGG577" s="18" t="s">
        <v>31</v>
      </c>
      <c r="AGH577" s="18" t="s">
        <v>31</v>
      </c>
      <c r="AGI577" s="18" t="s">
        <v>31</v>
      </c>
      <c r="AGJ577" s="18" t="s">
        <v>31</v>
      </c>
      <c r="AGK577" s="18" t="s">
        <v>31</v>
      </c>
      <c r="AGL577" s="18" t="s">
        <v>31</v>
      </c>
      <c r="AGM577" s="18" t="s">
        <v>31</v>
      </c>
      <c r="AGN577" s="18" t="s">
        <v>31</v>
      </c>
      <c r="AGO577" s="18" t="s">
        <v>31</v>
      </c>
      <c r="AGP577" s="18" t="s">
        <v>31</v>
      </c>
      <c r="AGQ577" s="18" t="s">
        <v>31</v>
      </c>
      <c r="AGR577" s="18" t="s">
        <v>31</v>
      </c>
      <c r="AGS577" s="18" t="s">
        <v>31</v>
      </c>
      <c r="AGT577" s="18" t="s">
        <v>31</v>
      </c>
      <c r="AGU577" s="18" t="s">
        <v>31</v>
      </c>
      <c r="AGV577" s="18" t="s">
        <v>31</v>
      </c>
      <c r="AGW577" s="18" t="s">
        <v>31</v>
      </c>
      <c r="AGX577" s="18" t="s">
        <v>31</v>
      </c>
      <c r="AGY577" s="18" t="s">
        <v>31</v>
      </c>
      <c r="AGZ577" s="18" t="s">
        <v>31</v>
      </c>
      <c r="AHA577" s="18" t="s">
        <v>31</v>
      </c>
      <c r="AHB577" s="18" t="s">
        <v>31</v>
      </c>
      <c r="AHC577" s="18" t="s">
        <v>31</v>
      </c>
      <c r="AHD577" s="18" t="s">
        <v>31</v>
      </c>
      <c r="AHE577" s="18" t="s">
        <v>31</v>
      </c>
      <c r="AHF577" s="18" t="s">
        <v>31</v>
      </c>
      <c r="AHG577" s="18" t="s">
        <v>31</v>
      </c>
      <c r="AHH577" s="18" t="s">
        <v>31</v>
      </c>
      <c r="AHI577" s="18" t="s">
        <v>31</v>
      </c>
      <c r="AHJ577" s="18" t="s">
        <v>31</v>
      </c>
      <c r="AHK577" s="18" t="s">
        <v>31</v>
      </c>
      <c r="AHL577" s="18" t="s">
        <v>31</v>
      </c>
      <c r="AHM577" s="18" t="s">
        <v>31</v>
      </c>
      <c r="AHN577" s="18" t="s">
        <v>31</v>
      </c>
      <c r="AHO577" s="18" t="s">
        <v>31</v>
      </c>
      <c r="AHP577" s="18" t="s">
        <v>31</v>
      </c>
      <c r="AHQ577" s="18" t="s">
        <v>31</v>
      </c>
      <c r="AHR577" s="18" t="s">
        <v>31</v>
      </c>
      <c r="AHS577" s="18" t="s">
        <v>31</v>
      </c>
      <c r="AHT577" s="18" t="s">
        <v>31</v>
      </c>
      <c r="AHU577" s="18" t="s">
        <v>31</v>
      </c>
      <c r="AHV577" s="18" t="s">
        <v>31</v>
      </c>
      <c r="AHW577" s="18" t="s">
        <v>31</v>
      </c>
      <c r="AHX577" s="18" t="s">
        <v>31</v>
      </c>
      <c r="AHY577" s="18" t="s">
        <v>31</v>
      </c>
      <c r="AHZ577" s="18" t="s">
        <v>31</v>
      </c>
      <c r="AIA577" s="18" t="s">
        <v>31</v>
      </c>
      <c r="AIB577" s="18" t="s">
        <v>31</v>
      </c>
      <c r="AIC577" s="18" t="s">
        <v>31</v>
      </c>
      <c r="AID577" s="18" t="s">
        <v>31</v>
      </c>
      <c r="AIE577" s="18" t="s">
        <v>31</v>
      </c>
      <c r="AIF577" s="18" t="s">
        <v>31</v>
      </c>
      <c r="AIG577" s="18" t="s">
        <v>31</v>
      </c>
      <c r="AIH577" s="18" t="s">
        <v>31</v>
      </c>
      <c r="AII577" s="18" t="s">
        <v>31</v>
      </c>
      <c r="AIJ577" s="18" t="s">
        <v>31</v>
      </c>
      <c r="AIK577" s="18" t="s">
        <v>31</v>
      </c>
      <c r="AIL577" s="18" t="s">
        <v>31</v>
      </c>
      <c r="AIM577" s="18" t="s">
        <v>31</v>
      </c>
      <c r="AIN577" s="18" t="s">
        <v>31</v>
      </c>
      <c r="AIO577" s="18" t="s">
        <v>31</v>
      </c>
      <c r="AIP577" s="18" t="s">
        <v>31</v>
      </c>
      <c r="AIQ577" s="18" t="s">
        <v>31</v>
      </c>
      <c r="AIR577" s="18" t="s">
        <v>31</v>
      </c>
      <c r="AIS577" s="18" t="s">
        <v>31</v>
      </c>
      <c r="AIT577" s="18" t="s">
        <v>31</v>
      </c>
      <c r="AIU577" s="18" t="s">
        <v>31</v>
      </c>
      <c r="AIV577" s="18" t="s">
        <v>31</v>
      </c>
      <c r="AIW577" s="18" t="s">
        <v>31</v>
      </c>
      <c r="AIX577" s="18" t="s">
        <v>31</v>
      </c>
      <c r="AIY577" s="18" t="s">
        <v>31</v>
      </c>
      <c r="AIZ577" s="18" t="s">
        <v>31</v>
      </c>
      <c r="AJA577" s="18" t="s">
        <v>31</v>
      </c>
      <c r="AJB577" s="18" t="s">
        <v>31</v>
      </c>
      <c r="AJC577" s="18" t="s">
        <v>31</v>
      </c>
      <c r="AJD577" s="18" t="s">
        <v>31</v>
      </c>
      <c r="AJE577" s="18" t="s">
        <v>31</v>
      </c>
      <c r="AJF577" s="18" t="s">
        <v>31</v>
      </c>
      <c r="AJG577" s="18" t="s">
        <v>31</v>
      </c>
      <c r="AJH577" s="18" t="s">
        <v>31</v>
      </c>
      <c r="AJI577" s="18" t="s">
        <v>31</v>
      </c>
      <c r="AJJ577" s="18" t="s">
        <v>31</v>
      </c>
      <c r="AJK577" s="18" t="s">
        <v>31</v>
      </c>
      <c r="AJL577" s="18" t="s">
        <v>31</v>
      </c>
      <c r="AJM577" s="18" t="s">
        <v>31</v>
      </c>
      <c r="AJN577" s="18" t="s">
        <v>31</v>
      </c>
      <c r="AJO577" s="18" t="s">
        <v>31</v>
      </c>
      <c r="AJP577" s="18" t="s">
        <v>31</v>
      </c>
      <c r="AJQ577" s="18" t="s">
        <v>31</v>
      </c>
      <c r="AJR577" s="18" t="s">
        <v>31</v>
      </c>
      <c r="AJS577" s="18" t="s">
        <v>31</v>
      </c>
      <c r="AJT577" s="18" t="s">
        <v>31</v>
      </c>
      <c r="AJU577" s="18" t="s">
        <v>31</v>
      </c>
      <c r="AJV577" s="18" t="s">
        <v>31</v>
      </c>
      <c r="AJW577" s="18" t="s">
        <v>31</v>
      </c>
      <c r="AJX577" s="18" t="s">
        <v>31</v>
      </c>
      <c r="AJY577" s="18" t="s">
        <v>31</v>
      </c>
      <c r="AJZ577" s="18" t="s">
        <v>31</v>
      </c>
      <c r="AKA577" s="18" t="s">
        <v>31</v>
      </c>
      <c r="AKB577" s="18" t="s">
        <v>31</v>
      </c>
      <c r="AKC577" s="18" t="s">
        <v>31</v>
      </c>
      <c r="AKD577" s="18" t="s">
        <v>31</v>
      </c>
      <c r="AKE577" s="18" t="s">
        <v>31</v>
      </c>
      <c r="AKF577" s="18" t="s">
        <v>31</v>
      </c>
      <c r="AKG577" s="18" t="s">
        <v>31</v>
      </c>
      <c r="AKH577" s="18" t="s">
        <v>31</v>
      </c>
      <c r="AKI577" s="18" t="s">
        <v>31</v>
      </c>
      <c r="AKJ577" s="18" t="s">
        <v>31</v>
      </c>
      <c r="AKK577" s="18" t="s">
        <v>31</v>
      </c>
      <c r="AKL577" s="18" t="s">
        <v>31</v>
      </c>
      <c r="AKM577" s="18" t="s">
        <v>31</v>
      </c>
      <c r="AKN577" s="18" t="s">
        <v>31</v>
      </c>
      <c r="AKO577" s="18" t="s">
        <v>31</v>
      </c>
      <c r="AKP577" s="18" t="s">
        <v>31</v>
      </c>
      <c r="AKQ577" s="18" t="s">
        <v>31</v>
      </c>
      <c r="AKR577" s="18" t="s">
        <v>31</v>
      </c>
      <c r="AKS577" s="18" t="s">
        <v>31</v>
      </c>
      <c r="AKT577" s="18" t="s">
        <v>31</v>
      </c>
      <c r="AKU577" s="18" t="s">
        <v>31</v>
      </c>
      <c r="AKV577" s="18" t="s">
        <v>31</v>
      </c>
      <c r="AKW577" s="18" t="s">
        <v>31</v>
      </c>
      <c r="AKX577" s="18" t="s">
        <v>31</v>
      </c>
      <c r="AKY577" s="18" t="s">
        <v>31</v>
      </c>
      <c r="AKZ577" s="18" t="s">
        <v>31</v>
      </c>
      <c r="ALA577" s="18" t="s">
        <v>31</v>
      </c>
      <c r="ALB577" s="18" t="s">
        <v>31</v>
      </c>
      <c r="ALC577" s="18" t="s">
        <v>31</v>
      </c>
      <c r="ALD577" s="18" t="s">
        <v>31</v>
      </c>
      <c r="ALE577" s="18" t="s">
        <v>31</v>
      </c>
      <c r="ALF577" s="18" t="s">
        <v>31</v>
      </c>
      <c r="ALG577" s="18" t="s">
        <v>31</v>
      </c>
      <c r="ALH577" s="18" t="s">
        <v>31</v>
      </c>
      <c r="ALI577" s="18" t="s">
        <v>31</v>
      </c>
      <c r="ALJ577" s="18" t="s">
        <v>31</v>
      </c>
      <c r="ALK577" s="18" t="s">
        <v>31</v>
      </c>
      <c r="ALL577" s="18" t="s">
        <v>31</v>
      </c>
      <c r="ALM577" s="18" t="s">
        <v>31</v>
      </c>
      <c r="ALN577" s="18" t="s">
        <v>31</v>
      </c>
      <c r="ALO577" s="18" t="s">
        <v>31</v>
      </c>
      <c r="ALP577" s="18" t="s">
        <v>31</v>
      </c>
      <c r="ALQ577" s="18" t="s">
        <v>31</v>
      </c>
      <c r="ALR577" s="18" t="s">
        <v>31</v>
      </c>
      <c r="ALS577" s="18" t="s">
        <v>31</v>
      </c>
      <c r="ALT577" s="18" t="s">
        <v>31</v>
      </c>
      <c r="ALU577" s="18" t="s">
        <v>31</v>
      </c>
      <c r="ALV577" s="18" t="s">
        <v>31</v>
      </c>
      <c r="ALW577" s="18" t="s">
        <v>31</v>
      </c>
      <c r="ALX577" s="18" t="s">
        <v>31</v>
      </c>
      <c r="ALY577" s="18" t="s">
        <v>31</v>
      </c>
      <c r="ALZ577" s="18" t="s">
        <v>31</v>
      </c>
      <c r="AMA577" s="18" t="s">
        <v>31</v>
      </c>
      <c r="AMB577" s="18" t="s">
        <v>31</v>
      </c>
      <c r="AMC577" s="18" t="s">
        <v>31</v>
      </c>
      <c r="AMD577" s="18" t="s">
        <v>31</v>
      </c>
      <c r="AME577" s="18" t="s">
        <v>31</v>
      </c>
      <c r="AMF577" s="18" t="s">
        <v>31</v>
      </c>
      <c r="AMG577" s="18" t="s">
        <v>31</v>
      </c>
      <c r="AMH577" s="18" t="s">
        <v>31</v>
      </c>
      <c r="AMI577" s="18" t="s">
        <v>31</v>
      </c>
      <c r="AMJ577" s="18" t="s">
        <v>31</v>
      </c>
      <c r="AMK577" s="18" t="s">
        <v>31</v>
      </c>
      <c r="AML577" s="18" t="s">
        <v>31</v>
      </c>
      <c r="AMM577" s="18" t="s">
        <v>31</v>
      </c>
      <c r="AMN577" s="18" t="s">
        <v>31</v>
      </c>
      <c r="AMO577" s="18" t="s">
        <v>31</v>
      </c>
      <c r="AMP577" s="18" t="s">
        <v>31</v>
      </c>
      <c r="AMQ577" s="18" t="s">
        <v>31</v>
      </c>
      <c r="AMR577" s="18" t="s">
        <v>31</v>
      </c>
      <c r="AMS577" s="18" t="s">
        <v>31</v>
      </c>
      <c r="AMT577" s="18" t="s">
        <v>31</v>
      </c>
      <c r="AMU577" s="18" t="s">
        <v>31</v>
      </c>
      <c r="AMV577" s="18" t="s">
        <v>31</v>
      </c>
      <c r="AMW577" s="18" t="s">
        <v>31</v>
      </c>
      <c r="AMX577" s="18" t="s">
        <v>31</v>
      </c>
      <c r="AMY577" s="18" t="s">
        <v>31</v>
      </c>
      <c r="AMZ577" s="18" t="s">
        <v>31</v>
      </c>
      <c r="ANA577" s="18" t="s">
        <v>31</v>
      </c>
      <c r="ANB577" s="18" t="s">
        <v>31</v>
      </c>
      <c r="ANC577" s="18" t="s">
        <v>31</v>
      </c>
      <c r="AND577" s="18" t="s">
        <v>31</v>
      </c>
      <c r="ANE577" s="18" t="s">
        <v>31</v>
      </c>
      <c r="ANF577" s="18" t="s">
        <v>31</v>
      </c>
      <c r="ANG577" s="18" t="s">
        <v>31</v>
      </c>
      <c r="ANH577" s="18" t="s">
        <v>31</v>
      </c>
      <c r="ANI577" s="18" t="s">
        <v>31</v>
      </c>
      <c r="ANJ577" s="18" t="s">
        <v>31</v>
      </c>
      <c r="ANK577" s="18" t="s">
        <v>31</v>
      </c>
      <c r="ANL577" s="18" t="s">
        <v>31</v>
      </c>
      <c r="ANM577" s="18" t="s">
        <v>31</v>
      </c>
      <c r="ANN577" s="18" t="s">
        <v>31</v>
      </c>
      <c r="ANO577" s="18" t="s">
        <v>31</v>
      </c>
      <c r="ANP577" s="18" t="s">
        <v>31</v>
      </c>
      <c r="ANQ577" s="18" t="s">
        <v>31</v>
      </c>
      <c r="ANR577" s="18" t="s">
        <v>31</v>
      </c>
      <c r="ANS577" s="18" t="s">
        <v>31</v>
      </c>
      <c r="ANT577" s="18" t="s">
        <v>31</v>
      </c>
      <c r="ANU577" s="18" t="s">
        <v>31</v>
      </c>
      <c r="ANV577" s="18" t="s">
        <v>31</v>
      </c>
      <c r="ANW577" s="18" t="s">
        <v>31</v>
      </c>
      <c r="ANX577" s="18" t="s">
        <v>31</v>
      </c>
      <c r="ANY577" s="18" t="s">
        <v>31</v>
      </c>
      <c r="ANZ577" s="18" t="s">
        <v>31</v>
      </c>
      <c r="AOA577" s="18" t="s">
        <v>31</v>
      </c>
      <c r="AOB577" s="18" t="s">
        <v>31</v>
      </c>
      <c r="AOC577" s="18" t="s">
        <v>31</v>
      </c>
      <c r="AOD577" s="18" t="s">
        <v>31</v>
      </c>
      <c r="AOE577" s="18" t="s">
        <v>31</v>
      </c>
      <c r="AOF577" s="18" t="s">
        <v>31</v>
      </c>
      <c r="AOG577" s="18" t="s">
        <v>31</v>
      </c>
      <c r="AOH577" s="18" t="s">
        <v>31</v>
      </c>
      <c r="AOI577" s="18" t="s">
        <v>31</v>
      </c>
      <c r="AOJ577" s="18" t="s">
        <v>31</v>
      </c>
      <c r="AOK577" s="18" t="s">
        <v>31</v>
      </c>
      <c r="AOL577" s="18" t="s">
        <v>31</v>
      </c>
      <c r="AOM577" s="18" t="s">
        <v>31</v>
      </c>
      <c r="AON577" s="18" t="s">
        <v>31</v>
      </c>
      <c r="AOO577" s="18" t="s">
        <v>31</v>
      </c>
      <c r="AOP577" s="18" t="s">
        <v>31</v>
      </c>
      <c r="AOQ577" s="18" t="s">
        <v>31</v>
      </c>
      <c r="AOR577" s="18" t="s">
        <v>31</v>
      </c>
      <c r="AOS577" s="18" t="s">
        <v>31</v>
      </c>
      <c r="AOT577" s="18" t="s">
        <v>31</v>
      </c>
      <c r="AOU577" s="18" t="s">
        <v>31</v>
      </c>
      <c r="AOV577" s="18" t="s">
        <v>31</v>
      </c>
      <c r="AOW577" s="18" t="s">
        <v>31</v>
      </c>
      <c r="AOX577" s="18" t="s">
        <v>31</v>
      </c>
      <c r="AOY577" s="18" t="s">
        <v>31</v>
      </c>
      <c r="AOZ577" s="18" t="s">
        <v>31</v>
      </c>
      <c r="APA577" s="18" t="s">
        <v>31</v>
      </c>
      <c r="APB577" s="18" t="s">
        <v>31</v>
      </c>
      <c r="APC577" s="18" t="s">
        <v>31</v>
      </c>
      <c r="APD577" s="18" t="s">
        <v>31</v>
      </c>
      <c r="APE577" s="18" t="s">
        <v>31</v>
      </c>
      <c r="APF577" s="18" t="s">
        <v>31</v>
      </c>
      <c r="APG577" s="18" t="s">
        <v>31</v>
      </c>
      <c r="APH577" s="18" t="s">
        <v>31</v>
      </c>
      <c r="API577" s="18" t="s">
        <v>31</v>
      </c>
      <c r="APJ577" s="18" t="s">
        <v>31</v>
      </c>
      <c r="APK577" s="18" t="s">
        <v>31</v>
      </c>
      <c r="APL577" s="18" t="s">
        <v>31</v>
      </c>
      <c r="APM577" s="18" t="s">
        <v>31</v>
      </c>
      <c r="APN577" s="18" t="s">
        <v>31</v>
      </c>
      <c r="APO577" s="18" t="s">
        <v>31</v>
      </c>
      <c r="APP577" s="18" t="s">
        <v>31</v>
      </c>
      <c r="APQ577" s="18" t="s">
        <v>31</v>
      </c>
      <c r="APR577" s="18" t="s">
        <v>31</v>
      </c>
      <c r="APS577" s="18" t="s">
        <v>31</v>
      </c>
      <c r="APT577" s="18" t="s">
        <v>31</v>
      </c>
      <c r="APU577" s="18" t="s">
        <v>31</v>
      </c>
      <c r="APV577" s="18" t="s">
        <v>31</v>
      </c>
      <c r="APW577" s="18" t="s">
        <v>31</v>
      </c>
      <c r="APX577" s="18" t="s">
        <v>31</v>
      </c>
      <c r="APY577" s="18" t="s">
        <v>31</v>
      </c>
      <c r="APZ577" s="18" t="s">
        <v>31</v>
      </c>
      <c r="AQA577" s="18" t="s">
        <v>31</v>
      </c>
      <c r="AQB577" s="18" t="s">
        <v>31</v>
      </c>
      <c r="AQC577" s="18" t="s">
        <v>31</v>
      </c>
      <c r="AQD577" s="18" t="s">
        <v>31</v>
      </c>
      <c r="AQE577" s="18" t="s">
        <v>31</v>
      </c>
      <c r="AQF577" s="18" t="s">
        <v>31</v>
      </c>
      <c r="AQG577" s="18" t="s">
        <v>31</v>
      </c>
      <c r="AQH577" s="18" t="s">
        <v>31</v>
      </c>
      <c r="AQI577" s="18" t="s">
        <v>31</v>
      </c>
      <c r="AQJ577" s="18" t="s">
        <v>31</v>
      </c>
      <c r="AQK577" s="18" t="s">
        <v>31</v>
      </c>
      <c r="AQL577" s="18" t="s">
        <v>31</v>
      </c>
      <c r="AQM577" s="18" t="s">
        <v>31</v>
      </c>
      <c r="AQN577" s="18" t="s">
        <v>31</v>
      </c>
      <c r="AQO577" s="18" t="s">
        <v>31</v>
      </c>
      <c r="AQP577" s="18" t="s">
        <v>31</v>
      </c>
      <c r="AQQ577" s="18" t="s">
        <v>31</v>
      </c>
      <c r="AQR577" s="18" t="s">
        <v>31</v>
      </c>
      <c r="AQS577" s="18" t="s">
        <v>31</v>
      </c>
      <c r="AQT577" s="18" t="s">
        <v>31</v>
      </c>
      <c r="AQU577" s="18" t="s">
        <v>31</v>
      </c>
      <c r="AQV577" s="18" t="s">
        <v>31</v>
      </c>
      <c r="AQW577" s="18" t="s">
        <v>31</v>
      </c>
      <c r="AQX577" s="18" t="s">
        <v>31</v>
      </c>
      <c r="AQY577" s="18" t="s">
        <v>31</v>
      </c>
      <c r="AQZ577" s="18" t="s">
        <v>31</v>
      </c>
      <c r="ARA577" s="18" t="s">
        <v>31</v>
      </c>
      <c r="ARB577" s="18" t="s">
        <v>31</v>
      </c>
      <c r="ARC577" s="18" t="s">
        <v>31</v>
      </c>
      <c r="ARD577" s="18" t="s">
        <v>31</v>
      </c>
      <c r="ARE577" s="18" t="s">
        <v>31</v>
      </c>
      <c r="ARF577" s="18" t="s">
        <v>31</v>
      </c>
      <c r="ARG577" s="18" t="s">
        <v>31</v>
      </c>
      <c r="ARH577" s="18" t="s">
        <v>31</v>
      </c>
      <c r="ARI577" s="18" t="s">
        <v>31</v>
      </c>
      <c r="ARJ577" s="18" t="s">
        <v>31</v>
      </c>
      <c r="ARK577" s="18" t="s">
        <v>31</v>
      </c>
      <c r="ARL577" s="18" t="s">
        <v>31</v>
      </c>
      <c r="ARM577" s="18" t="s">
        <v>31</v>
      </c>
      <c r="ARN577" s="18" t="s">
        <v>31</v>
      </c>
      <c r="ARO577" s="18" t="s">
        <v>31</v>
      </c>
      <c r="ARP577" s="18" t="s">
        <v>31</v>
      </c>
      <c r="ARQ577" s="18" t="s">
        <v>31</v>
      </c>
      <c r="ARR577" s="18" t="s">
        <v>31</v>
      </c>
      <c r="ARS577" s="18" t="s">
        <v>31</v>
      </c>
      <c r="ART577" s="18" t="s">
        <v>31</v>
      </c>
      <c r="ARU577" s="18" t="s">
        <v>31</v>
      </c>
      <c r="ARV577" s="18" t="s">
        <v>31</v>
      </c>
      <c r="ARW577" s="18" t="s">
        <v>31</v>
      </c>
      <c r="ARX577" s="18" t="s">
        <v>31</v>
      </c>
      <c r="ARY577" s="18" t="s">
        <v>31</v>
      </c>
      <c r="ARZ577" s="18" t="s">
        <v>31</v>
      </c>
      <c r="ASA577" s="18" t="s">
        <v>31</v>
      </c>
      <c r="ASB577" s="18" t="s">
        <v>31</v>
      </c>
      <c r="ASC577" s="18" t="s">
        <v>31</v>
      </c>
      <c r="ASD577" s="18" t="s">
        <v>31</v>
      </c>
      <c r="ASE577" s="18" t="s">
        <v>31</v>
      </c>
      <c r="ASF577" s="18" t="s">
        <v>31</v>
      </c>
      <c r="ASG577" s="18" t="s">
        <v>31</v>
      </c>
      <c r="ASH577" s="18" t="s">
        <v>31</v>
      </c>
      <c r="ASI577" s="18" t="s">
        <v>31</v>
      </c>
      <c r="ASJ577" s="18" t="s">
        <v>31</v>
      </c>
      <c r="ASK577" s="18" t="s">
        <v>31</v>
      </c>
      <c r="ASL577" s="18" t="s">
        <v>31</v>
      </c>
      <c r="ASM577" s="18" t="s">
        <v>31</v>
      </c>
      <c r="ASN577" s="18" t="s">
        <v>31</v>
      </c>
      <c r="ASO577" s="18" t="s">
        <v>31</v>
      </c>
      <c r="ASP577" s="18" t="s">
        <v>31</v>
      </c>
      <c r="ASQ577" s="18" t="s">
        <v>31</v>
      </c>
      <c r="ASR577" s="18" t="s">
        <v>31</v>
      </c>
      <c r="ASS577" s="18" t="s">
        <v>31</v>
      </c>
      <c r="AST577" s="18" t="s">
        <v>31</v>
      </c>
      <c r="ASU577" s="18" t="s">
        <v>31</v>
      </c>
      <c r="ASV577" s="18" t="s">
        <v>31</v>
      </c>
      <c r="ASW577" s="18" t="s">
        <v>31</v>
      </c>
      <c r="ASX577" s="18" t="s">
        <v>31</v>
      </c>
      <c r="ASY577" s="18" t="s">
        <v>31</v>
      </c>
      <c r="ASZ577" s="18" t="s">
        <v>31</v>
      </c>
      <c r="ATA577" s="18" t="s">
        <v>31</v>
      </c>
      <c r="ATB577" s="18" t="s">
        <v>31</v>
      </c>
      <c r="ATC577" s="18" t="s">
        <v>31</v>
      </c>
      <c r="ATD577" s="18" t="s">
        <v>31</v>
      </c>
      <c r="ATE577" s="18" t="s">
        <v>31</v>
      </c>
      <c r="ATF577" s="18" t="s">
        <v>31</v>
      </c>
      <c r="ATG577" s="18" t="s">
        <v>31</v>
      </c>
      <c r="ATH577" s="18" t="s">
        <v>31</v>
      </c>
      <c r="ATI577" s="18" t="s">
        <v>31</v>
      </c>
      <c r="ATJ577" s="18" t="s">
        <v>31</v>
      </c>
      <c r="ATK577" s="18" t="s">
        <v>31</v>
      </c>
      <c r="ATL577" s="18" t="s">
        <v>31</v>
      </c>
      <c r="ATM577" s="18" t="s">
        <v>31</v>
      </c>
      <c r="ATN577" s="18" t="s">
        <v>31</v>
      </c>
      <c r="ATO577" s="18" t="s">
        <v>31</v>
      </c>
      <c r="ATP577" s="18" t="s">
        <v>31</v>
      </c>
      <c r="ATQ577" s="18" t="s">
        <v>31</v>
      </c>
      <c r="ATR577" s="18" t="s">
        <v>31</v>
      </c>
      <c r="ATS577" s="18" t="s">
        <v>31</v>
      </c>
      <c r="ATT577" s="18" t="s">
        <v>31</v>
      </c>
      <c r="ATU577" s="18" t="s">
        <v>31</v>
      </c>
      <c r="ATV577" s="18" t="s">
        <v>31</v>
      </c>
      <c r="ATW577" s="18" t="s">
        <v>31</v>
      </c>
      <c r="ATX577" s="18" t="s">
        <v>31</v>
      </c>
      <c r="ATY577" s="18" t="s">
        <v>31</v>
      </c>
      <c r="ATZ577" s="18" t="s">
        <v>31</v>
      </c>
      <c r="AUA577" s="18" t="s">
        <v>31</v>
      </c>
      <c r="AUB577" s="18" t="s">
        <v>31</v>
      </c>
      <c r="AUC577" s="18" t="s">
        <v>31</v>
      </c>
      <c r="AUD577" s="18" t="s">
        <v>31</v>
      </c>
      <c r="AUE577" s="18" t="s">
        <v>31</v>
      </c>
      <c r="AUF577" s="18" t="s">
        <v>31</v>
      </c>
      <c r="AUG577" s="18" t="s">
        <v>31</v>
      </c>
      <c r="AUH577" s="18" t="s">
        <v>31</v>
      </c>
      <c r="AUI577" s="18" t="s">
        <v>31</v>
      </c>
      <c r="AUJ577" s="18" t="s">
        <v>31</v>
      </c>
      <c r="AUK577" s="18" t="s">
        <v>31</v>
      </c>
      <c r="AUL577" s="18" t="s">
        <v>31</v>
      </c>
      <c r="AUM577" s="18" t="s">
        <v>31</v>
      </c>
      <c r="AUN577" s="18" t="s">
        <v>31</v>
      </c>
      <c r="AUO577" s="18" t="s">
        <v>31</v>
      </c>
      <c r="AUP577" s="18" t="s">
        <v>31</v>
      </c>
      <c r="AUQ577" s="18" t="s">
        <v>31</v>
      </c>
      <c r="AUR577" s="18" t="s">
        <v>31</v>
      </c>
      <c r="AUS577" s="18" t="s">
        <v>31</v>
      </c>
      <c r="AUT577" s="18" t="s">
        <v>31</v>
      </c>
      <c r="AUU577" s="18" t="s">
        <v>31</v>
      </c>
      <c r="AUV577" s="18" t="s">
        <v>31</v>
      </c>
      <c r="AUW577" s="18" t="s">
        <v>31</v>
      </c>
      <c r="AUX577" s="18" t="s">
        <v>31</v>
      </c>
      <c r="AUY577" s="18" t="s">
        <v>31</v>
      </c>
      <c r="AUZ577" s="18" t="s">
        <v>31</v>
      </c>
      <c r="AVA577" s="18" t="s">
        <v>31</v>
      </c>
      <c r="AVB577" s="18" t="s">
        <v>31</v>
      </c>
      <c r="AVC577" s="18" t="s">
        <v>31</v>
      </c>
      <c r="AVD577" s="18" t="s">
        <v>31</v>
      </c>
      <c r="AVE577" s="18" t="s">
        <v>31</v>
      </c>
      <c r="AVF577" s="18" t="s">
        <v>31</v>
      </c>
      <c r="AVG577" s="18" t="s">
        <v>31</v>
      </c>
      <c r="AVH577" s="18" t="s">
        <v>31</v>
      </c>
      <c r="AVI577" s="18" t="s">
        <v>31</v>
      </c>
      <c r="AVJ577" s="18" t="s">
        <v>31</v>
      </c>
      <c r="AVK577" s="18" t="s">
        <v>31</v>
      </c>
      <c r="AVL577" s="18" t="s">
        <v>31</v>
      </c>
      <c r="AVM577" s="18" t="s">
        <v>31</v>
      </c>
      <c r="AVN577" s="18" t="s">
        <v>31</v>
      </c>
      <c r="AVO577" s="18" t="s">
        <v>31</v>
      </c>
      <c r="AVP577" s="18" t="s">
        <v>31</v>
      </c>
      <c r="AVQ577" s="18" t="s">
        <v>31</v>
      </c>
      <c r="AVR577" s="18" t="s">
        <v>31</v>
      </c>
      <c r="AVS577" s="18" t="s">
        <v>31</v>
      </c>
      <c r="AVT577" s="18" t="s">
        <v>31</v>
      </c>
      <c r="AVU577" s="18" t="s">
        <v>31</v>
      </c>
      <c r="AVV577" s="18" t="s">
        <v>31</v>
      </c>
      <c r="AVW577" s="18" t="s">
        <v>31</v>
      </c>
      <c r="AVX577" s="18" t="s">
        <v>31</v>
      </c>
      <c r="AVY577" s="18" t="s">
        <v>31</v>
      </c>
      <c r="AVZ577" s="18" t="s">
        <v>31</v>
      </c>
      <c r="AWA577" s="18" t="s">
        <v>31</v>
      </c>
      <c r="AWB577" s="18" t="s">
        <v>31</v>
      </c>
      <c r="AWC577" s="18" t="s">
        <v>31</v>
      </c>
      <c r="AWD577" s="18" t="s">
        <v>31</v>
      </c>
      <c r="AWE577" s="18" t="s">
        <v>31</v>
      </c>
      <c r="AWF577" s="18" t="s">
        <v>31</v>
      </c>
      <c r="AWG577" s="18" t="s">
        <v>31</v>
      </c>
      <c r="AWH577" s="18" t="s">
        <v>31</v>
      </c>
      <c r="AWI577" s="18" t="s">
        <v>31</v>
      </c>
      <c r="AWJ577" s="18" t="s">
        <v>31</v>
      </c>
      <c r="AWK577" s="18" t="s">
        <v>31</v>
      </c>
      <c r="AWL577" s="18" t="s">
        <v>31</v>
      </c>
      <c r="AWM577" s="18" t="s">
        <v>31</v>
      </c>
      <c r="AWN577" s="18" t="s">
        <v>31</v>
      </c>
      <c r="AWO577" s="18" t="s">
        <v>31</v>
      </c>
      <c r="AWP577" s="18" t="s">
        <v>31</v>
      </c>
      <c r="AWQ577" s="18" t="s">
        <v>31</v>
      </c>
      <c r="AWR577" s="18" t="s">
        <v>31</v>
      </c>
      <c r="AWS577" s="18" t="s">
        <v>31</v>
      </c>
      <c r="AWT577" s="18" t="s">
        <v>31</v>
      </c>
      <c r="AWU577" s="18" t="s">
        <v>31</v>
      </c>
      <c r="AWV577" s="18" t="s">
        <v>31</v>
      </c>
      <c r="AWW577" s="18" t="s">
        <v>31</v>
      </c>
      <c r="AWX577" s="18" t="s">
        <v>31</v>
      </c>
      <c r="AWY577" s="18" t="s">
        <v>31</v>
      </c>
      <c r="AWZ577" s="18" t="s">
        <v>31</v>
      </c>
      <c r="AXA577" s="18" t="s">
        <v>31</v>
      </c>
      <c r="AXB577" s="18" t="s">
        <v>31</v>
      </c>
      <c r="AXC577" s="18" t="s">
        <v>31</v>
      </c>
      <c r="AXD577" s="18" t="s">
        <v>31</v>
      </c>
      <c r="AXE577" s="18" t="s">
        <v>31</v>
      </c>
      <c r="AXF577" s="18" t="s">
        <v>31</v>
      </c>
      <c r="AXG577" s="18" t="s">
        <v>31</v>
      </c>
      <c r="AXH577" s="18" t="s">
        <v>31</v>
      </c>
      <c r="AXI577" s="18" t="s">
        <v>31</v>
      </c>
      <c r="AXJ577" s="18" t="s">
        <v>31</v>
      </c>
      <c r="AXK577" s="18" t="s">
        <v>31</v>
      </c>
      <c r="AXL577" s="18" t="s">
        <v>31</v>
      </c>
      <c r="AXM577" s="18" t="s">
        <v>31</v>
      </c>
      <c r="AXN577" s="18" t="s">
        <v>31</v>
      </c>
      <c r="AXO577" s="18" t="s">
        <v>31</v>
      </c>
      <c r="AXP577" s="18" t="s">
        <v>31</v>
      </c>
      <c r="AXQ577" s="18" t="s">
        <v>31</v>
      </c>
      <c r="AXR577" s="18" t="s">
        <v>31</v>
      </c>
      <c r="AXS577" s="18" t="s">
        <v>31</v>
      </c>
      <c r="AXT577" s="18" t="s">
        <v>31</v>
      </c>
      <c r="AXU577" s="18" t="s">
        <v>31</v>
      </c>
      <c r="AXV577" s="18" t="s">
        <v>31</v>
      </c>
      <c r="AXW577" s="18" t="s">
        <v>31</v>
      </c>
      <c r="AXX577" s="18" t="s">
        <v>31</v>
      </c>
      <c r="AXY577" s="18" t="s">
        <v>31</v>
      </c>
      <c r="AXZ577" s="18" t="s">
        <v>31</v>
      </c>
      <c r="AYA577" s="18" t="s">
        <v>31</v>
      </c>
      <c r="AYB577" s="18" t="s">
        <v>31</v>
      </c>
      <c r="AYC577" s="18" t="s">
        <v>31</v>
      </c>
      <c r="AYD577" s="18" t="s">
        <v>31</v>
      </c>
      <c r="AYE577" s="18" t="s">
        <v>31</v>
      </c>
      <c r="AYF577" s="18" t="s">
        <v>31</v>
      </c>
      <c r="AYG577" s="18" t="s">
        <v>31</v>
      </c>
      <c r="AYH577" s="18" t="s">
        <v>31</v>
      </c>
      <c r="AYI577" s="18" t="s">
        <v>31</v>
      </c>
      <c r="AYJ577" s="18" t="s">
        <v>31</v>
      </c>
      <c r="AYK577" s="18" t="s">
        <v>31</v>
      </c>
      <c r="AYL577" s="18" t="s">
        <v>31</v>
      </c>
      <c r="AYM577" s="18" t="s">
        <v>31</v>
      </c>
      <c r="AYN577" s="18" t="s">
        <v>31</v>
      </c>
      <c r="AYO577" s="18" t="s">
        <v>31</v>
      </c>
      <c r="AYP577" s="18" t="s">
        <v>31</v>
      </c>
      <c r="AYQ577" s="18" t="s">
        <v>31</v>
      </c>
      <c r="AYR577" s="18" t="s">
        <v>31</v>
      </c>
      <c r="AYS577" s="18" t="s">
        <v>31</v>
      </c>
      <c r="AYT577" s="18" t="s">
        <v>31</v>
      </c>
      <c r="AYU577" s="18" t="s">
        <v>31</v>
      </c>
      <c r="AYV577" s="18" t="s">
        <v>31</v>
      </c>
      <c r="AYW577" s="18" t="s">
        <v>31</v>
      </c>
      <c r="AYX577" s="18" t="s">
        <v>31</v>
      </c>
      <c r="AYY577" s="18" t="s">
        <v>31</v>
      </c>
      <c r="AYZ577" s="18" t="s">
        <v>31</v>
      </c>
      <c r="AZA577" s="18" t="s">
        <v>31</v>
      </c>
      <c r="AZB577" s="18" t="s">
        <v>31</v>
      </c>
      <c r="AZC577" s="18" t="s">
        <v>31</v>
      </c>
      <c r="AZD577" s="18" t="s">
        <v>31</v>
      </c>
      <c r="AZE577" s="18" t="s">
        <v>31</v>
      </c>
      <c r="AZF577" s="18" t="s">
        <v>31</v>
      </c>
      <c r="AZG577" s="18" t="s">
        <v>31</v>
      </c>
      <c r="AZH577" s="18" t="s">
        <v>31</v>
      </c>
      <c r="AZI577" s="18" t="s">
        <v>31</v>
      </c>
      <c r="AZJ577" s="18" t="s">
        <v>31</v>
      </c>
      <c r="AZK577" s="18" t="s">
        <v>31</v>
      </c>
      <c r="AZL577" s="18" t="s">
        <v>31</v>
      </c>
      <c r="AZM577" s="18" t="s">
        <v>31</v>
      </c>
      <c r="AZN577" s="18" t="s">
        <v>31</v>
      </c>
      <c r="AZO577" s="18" t="s">
        <v>31</v>
      </c>
      <c r="AZP577" s="18" t="s">
        <v>31</v>
      </c>
      <c r="AZQ577" s="18" t="s">
        <v>31</v>
      </c>
      <c r="AZR577" s="18" t="s">
        <v>31</v>
      </c>
      <c r="AZS577" s="18" t="s">
        <v>31</v>
      </c>
      <c r="AZT577" s="18" t="s">
        <v>31</v>
      </c>
      <c r="AZU577" s="18" t="s">
        <v>31</v>
      </c>
      <c r="AZV577" s="18" t="s">
        <v>31</v>
      </c>
      <c r="AZW577" s="18" t="s">
        <v>31</v>
      </c>
      <c r="AZX577" s="18" t="s">
        <v>31</v>
      </c>
      <c r="AZY577" s="18" t="s">
        <v>31</v>
      </c>
      <c r="AZZ577" s="18" t="s">
        <v>31</v>
      </c>
      <c r="BAA577" s="18" t="s">
        <v>31</v>
      </c>
      <c r="BAB577" s="18" t="s">
        <v>31</v>
      </c>
      <c r="BAC577" s="18" t="s">
        <v>31</v>
      </c>
      <c r="BAD577" s="18" t="s">
        <v>31</v>
      </c>
      <c r="BAE577" s="18" t="s">
        <v>31</v>
      </c>
      <c r="BAF577" s="18" t="s">
        <v>31</v>
      </c>
      <c r="BAG577" s="18" t="s">
        <v>31</v>
      </c>
      <c r="BAH577" s="18" t="s">
        <v>31</v>
      </c>
      <c r="BAI577" s="18" t="s">
        <v>31</v>
      </c>
      <c r="BAJ577" s="18" t="s">
        <v>31</v>
      </c>
      <c r="BAK577" s="18" t="s">
        <v>31</v>
      </c>
      <c r="BAL577" s="18" t="s">
        <v>31</v>
      </c>
      <c r="BAM577" s="18" t="s">
        <v>31</v>
      </c>
      <c r="BAN577" s="18" t="s">
        <v>31</v>
      </c>
      <c r="BAO577" s="18" t="s">
        <v>31</v>
      </c>
      <c r="BAP577" s="18" t="s">
        <v>31</v>
      </c>
      <c r="BAQ577" s="18" t="s">
        <v>31</v>
      </c>
      <c r="BAR577" s="18" t="s">
        <v>31</v>
      </c>
      <c r="BAS577" s="18" t="s">
        <v>31</v>
      </c>
      <c r="BAT577" s="18" t="s">
        <v>31</v>
      </c>
      <c r="BAU577" s="18" t="s">
        <v>31</v>
      </c>
      <c r="BAV577" s="18" t="s">
        <v>31</v>
      </c>
      <c r="BAW577" s="18" t="s">
        <v>31</v>
      </c>
      <c r="BAX577" s="18" t="s">
        <v>31</v>
      </c>
      <c r="BAY577" s="18" t="s">
        <v>31</v>
      </c>
      <c r="BAZ577" s="18" t="s">
        <v>31</v>
      </c>
      <c r="BBA577" s="18" t="s">
        <v>31</v>
      </c>
      <c r="BBB577" s="18" t="s">
        <v>31</v>
      </c>
      <c r="BBC577" s="18" t="s">
        <v>31</v>
      </c>
      <c r="BBD577" s="18" t="s">
        <v>31</v>
      </c>
      <c r="BBE577" s="18" t="s">
        <v>31</v>
      </c>
      <c r="BBF577" s="18" t="s">
        <v>31</v>
      </c>
      <c r="BBG577" s="18" t="s">
        <v>31</v>
      </c>
      <c r="BBH577" s="18" t="s">
        <v>31</v>
      </c>
      <c r="BBI577" s="18" t="s">
        <v>31</v>
      </c>
      <c r="BBJ577" s="18" t="s">
        <v>31</v>
      </c>
      <c r="BBK577" s="18" t="s">
        <v>31</v>
      </c>
      <c r="BBL577" s="18" t="s">
        <v>31</v>
      </c>
      <c r="BBM577" s="18" t="s">
        <v>31</v>
      </c>
      <c r="BBN577" s="18" t="s">
        <v>31</v>
      </c>
      <c r="BBO577" s="18" t="s">
        <v>31</v>
      </c>
      <c r="BBP577" s="18" t="s">
        <v>31</v>
      </c>
      <c r="BBQ577" s="18" t="s">
        <v>31</v>
      </c>
      <c r="BBR577" s="18" t="s">
        <v>31</v>
      </c>
      <c r="BBS577" s="18" t="s">
        <v>31</v>
      </c>
      <c r="BBT577" s="18" t="s">
        <v>31</v>
      </c>
      <c r="BBU577" s="18" t="s">
        <v>31</v>
      </c>
      <c r="BBV577" s="18" t="s">
        <v>31</v>
      </c>
      <c r="BBW577" s="18" t="s">
        <v>31</v>
      </c>
      <c r="BBX577" s="18" t="s">
        <v>31</v>
      </c>
      <c r="BBY577" s="18" t="s">
        <v>31</v>
      </c>
      <c r="BBZ577" s="18" t="s">
        <v>31</v>
      </c>
      <c r="BCA577" s="18" t="s">
        <v>31</v>
      </c>
      <c r="BCB577" s="18" t="s">
        <v>31</v>
      </c>
      <c r="BCC577" s="18" t="s">
        <v>31</v>
      </c>
      <c r="BCD577" s="18" t="s">
        <v>31</v>
      </c>
      <c r="BCE577" s="18" t="s">
        <v>31</v>
      </c>
      <c r="BCF577" s="18" t="s">
        <v>31</v>
      </c>
      <c r="BCG577" s="18" t="s">
        <v>31</v>
      </c>
      <c r="BCH577" s="18" t="s">
        <v>31</v>
      </c>
      <c r="BCI577" s="18" t="s">
        <v>31</v>
      </c>
      <c r="BCJ577" s="18" t="s">
        <v>31</v>
      </c>
      <c r="BCK577" s="18" t="s">
        <v>31</v>
      </c>
      <c r="BCL577" s="18" t="s">
        <v>31</v>
      </c>
      <c r="BCM577" s="18" t="s">
        <v>31</v>
      </c>
      <c r="BCN577" s="18" t="s">
        <v>31</v>
      </c>
      <c r="BCO577" s="18" t="s">
        <v>31</v>
      </c>
      <c r="BCP577" s="18" t="s">
        <v>31</v>
      </c>
      <c r="BCQ577" s="18" t="s">
        <v>31</v>
      </c>
      <c r="BCR577" s="18" t="s">
        <v>31</v>
      </c>
      <c r="BCS577" s="18" t="s">
        <v>31</v>
      </c>
      <c r="BCT577" s="18" t="s">
        <v>31</v>
      </c>
      <c r="BCU577" s="18" t="s">
        <v>31</v>
      </c>
      <c r="BCV577" s="18" t="s">
        <v>31</v>
      </c>
      <c r="BCW577" s="18" t="s">
        <v>31</v>
      </c>
      <c r="BCX577" s="18" t="s">
        <v>31</v>
      </c>
      <c r="BCY577" s="18" t="s">
        <v>31</v>
      </c>
      <c r="BCZ577" s="18" t="s">
        <v>31</v>
      </c>
      <c r="BDA577" s="18" t="s">
        <v>31</v>
      </c>
      <c r="BDB577" s="18" t="s">
        <v>31</v>
      </c>
      <c r="BDC577" s="18" t="s">
        <v>31</v>
      </c>
      <c r="BDD577" s="18" t="s">
        <v>31</v>
      </c>
      <c r="BDE577" s="18" t="s">
        <v>31</v>
      </c>
      <c r="BDF577" s="18" t="s">
        <v>31</v>
      </c>
      <c r="BDG577" s="18" t="s">
        <v>31</v>
      </c>
      <c r="BDH577" s="18" t="s">
        <v>31</v>
      </c>
      <c r="BDI577" s="18" t="s">
        <v>31</v>
      </c>
      <c r="BDJ577" s="18" t="s">
        <v>31</v>
      </c>
      <c r="BDK577" s="18" t="s">
        <v>31</v>
      </c>
      <c r="BDL577" s="18" t="s">
        <v>31</v>
      </c>
      <c r="BDM577" s="18" t="s">
        <v>31</v>
      </c>
      <c r="BDN577" s="18" t="s">
        <v>31</v>
      </c>
      <c r="BDO577" s="18" t="s">
        <v>31</v>
      </c>
      <c r="BDP577" s="18" t="s">
        <v>31</v>
      </c>
      <c r="BDQ577" s="18" t="s">
        <v>31</v>
      </c>
      <c r="BDR577" s="18" t="s">
        <v>31</v>
      </c>
      <c r="BDS577" s="18" t="s">
        <v>31</v>
      </c>
      <c r="BDT577" s="18" t="s">
        <v>31</v>
      </c>
      <c r="BDU577" s="18" t="s">
        <v>31</v>
      </c>
      <c r="BDV577" s="18" t="s">
        <v>31</v>
      </c>
      <c r="BDW577" s="18" t="s">
        <v>31</v>
      </c>
      <c r="BDX577" s="18" t="s">
        <v>31</v>
      </c>
      <c r="BDY577" s="18" t="s">
        <v>31</v>
      </c>
      <c r="BDZ577" s="18" t="s">
        <v>31</v>
      </c>
      <c r="BEA577" s="18" t="s">
        <v>31</v>
      </c>
      <c r="BEB577" s="18" t="s">
        <v>31</v>
      </c>
      <c r="BEC577" s="18" t="s">
        <v>31</v>
      </c>
      <c r="BED577" s="18" t="s">
        <v>31</v>
      </c>
      <c r="BEE577" s="18" t="s">
        <v>31</v>
      </c>
      <c r="BEF577" s="18" t="s">
        <v>31</v>
      </c>
      <c r="BEG577" s="18" t="s">
        <v>31</v>
      </c>
      <c r="BEH577" s="18" t="s">
        <v>31</v>
      </c>
      <c r="BEI577" s="18" t="s">
        <v>31</v>
      </c>
      <c r="BEJ577" s="18" t="s">
        <v>31</v>
      </c>
      <c r="BEK577" s="18" t="s">
        <v>31</v>
      </c>
      <c r="BEL577" s="18" t="s">
        <v>31</v>
      </c>
      <c r="BEM577" s="18" t="s">
        <v>31</v>
      </c>
      <c r="BEN577" s="18" t="s">
        <v>31</v>
      </c>
      <c r="BEO577" s="18" t="s">
        <v>31</v>
      </c>
      <c r="BEP577" s="18" t="s">
        <v>31</v>
      </c>
      <c r="BEQ577" s="18" t="s">
        <v>31</v>
      </c>
      <c r="BER577" s="18" t="s">
        <v>31</v>
      </c>
      <c r="BES577" s="18" t="s">
        <v>31</v>
      </c>
      <c r="BET577" s="18" t="s">
        <v>31</v>
      </c>
      <c r="BEU577" s="18" t="s">
        <v>31</v>
      </c>
      <c r="BEV577" s="18" t="s">
        <v>31</v>
      </c>
      <c r="BEW577" s="18" t="s">
        <v>31</v>
      </c>
      <c r="BEX577" s="18" t="s">
        <v>31</v>
      </c>
      <c r="BEY577" s="18" t="s">
        <v>31</v>
      </c>
      <c r="BEZ577" s="18" t="s">
        <v>31</v>
      </c>
      <c r="BFA577" s="18" t="s">
        <v>31</v>
      </c>
      <c r="BFB577" s="18" t="s">
        <v>31</v>
      </c>
      <c r="BFC577" s="18" t="s">
        <v>31</v>
      </c>
      <c r="BFD577" s="18" t="s">
        <v>31</v>
      </c>
      <c r="BFE577" s="18" t="s">
        <v>31</v>
      </c>
      <c r="BFF577" s="18" t="s">
        <v>31</v>
      </c>
      <c r="BFG577" s="18" t="s">
        <v>31</v>
      </c>
      <c r="BFH577" s="18" t="s">
        <v>31</v>
      </c>
      <c r="BFI577" s="18" t="s">
        <v>31</v>
      </c>
      <c r="BFJ577" s="18" t="s">
        <v>31</v>
      </c>
      <c r="BFK577" s="18" t="s">
        <v>31</v>
      </c>
      <c r="BFL577" s="18" t="s">
        <v>31</v>
      </c>
      <c r="BFM577" s="18" t="s">
        <v>31</v>
      </c>
      <c r="BFN577" s="18" t="s">
        <v>31</v>
      </c>
      <c r="BFO577" s="18" t="s">
        <v>31</v>
      </c>
      <c r="BFP577" s="18" t="s">
        <v>31</v>
      </c>
      <c r="BFQ577" s="18" t="s">
        <v>31</v>
      </c>
      <c r="BFR577" s="18" t="s">
        <v>31</v>
      </c>
      <c r="BFS577" s="18" t="s">
        <v>31</v>
      </c>
      <c r="BFT577" s="18" t="s">
        <v>31</v>
      </c>
      <c r="BFU577" s="18" t="s">
        <v>31</v>
      </c>
      <c r="BFV577" s="18" t="s">
        <v>31</v>
      </c>
      <c r="BFW577" s="18" t="s">
        <v>31</v>
      </c>
      <c r="BFX577" s="18" t="s">
        <v>31</v>
      </c>
      <c r="BFY577" s="18" t="s">
        <v>31</v>
      </c>
      <c r="BFZ577" s="18" t="s">
        <v>31</v>
      </c>
      <c r="BGA577" s="18" t="s">
        <v>31</v>
      </c>
      <c r="BGB577" s="18" t="s">
        <v>31</v>
      </c>
      <c r="BGC577" s="18" t="s">
        <v>31</v>
      </c>
      <c r="BGD577" s="18" t="s">
        <v>31</v>
      </c>
      <c r="BGE577" s="18" t="s">
        <v>31</v>
      </c>
      <c r="BGF577" s="18" t="s">
        <v>31</v>
      </c>
      <c r="BGG577" s="18" t="s">
        <v>31</v>
      </c>
      <c r="BGH577" s="18" t="s">
        <v>31</v>
      </c>
      <c r="BGI577" s="18" t="s">
        <v>31</v>
      </c>
      <c r="BGJ577" s="18" t="s">
        <v>31</v>
      </c>
      <c r="BGK577" s="18" t="s">
        <v>31</v>
      </c>
      <c r="BGL577" s="18" t="s">
        <v>31</v>
      </c>
      <c r="BGM577" s="18" t="s">
        <v>31</v>
      </c>
      <c r="BGN577" s="18" t="s">
        <v>31</v>
      </c>
      <c r="BGO577" s="18" t="s">
        <v>31</v>
      </c>
      <c r="BGP577" s="18" t="s">
        <v>31</v>
      </c>
      <c r="BGQ577" s="18" t="s">
        <v>31</v>
      </c>
      <c r="BGR577" s="18" t="s">
        <v>31</v>
      </c>
      <c r="BGS577" s="18" t="s">
        <v>31</v>
      </c>
      <c r="BGT577" s="18" t="s">
        <v>31</v>
      </c>
      <c r="BGU577" s="18" t="s">
        <v>31</v>
      </c>
      <c r="BGV577" s="18" t="s">
        <v>31</v>
      </c>
      <c r="BGW577" s="18" t="s">
        <v>31</v>
      </c>
      <c r="BGX577" s="18" t="s">
        <v>31</v>
      </c>
      <c r="BGY577" s="18" t="s">
        <v>31</v>
      </c>
      <c r="BGZ577" s="18" t="s">
        <v>31</v>
      </c>
      <c r="BHA577" s="18" t="s">
        <v>31</v>
      </c>
      <c r="BHB577" s="18" t="s">
        <v>31</v>
      </c>
      <c r="BHC577" s="18" t="s">
        <v>31</v>
      </c>
      <c r="BHD577" s="18" t="s">
        <v>31</v>
      </c>
      <c r="BHE577" s="18" t="s">
        <v>31</v>
      </c>
      <c r="BHF577" s="18" t="s">
        <v>31</v>
      </c>
      <c r="BHG577" s="18" t="s">
        <v>31</v>
      </c>
      <c r="BHH577" s="18" t="s">
        <v>31</v>
      </c>
      <c r="BHI577" s="18" t="s">
        <v>31</v>
      </c>
      <c r="BHJ577" s="18" t="s">
        <v>31</v>
      </c>
      <c r="BHK577" s="18" t="s">
        <v>31</v>
      </c>
      <c r="BHL577" s="18" t="s">
        <v>31</v>
      </c>
      <c r="BHM577" s="18" t="s">
        <v>31</v>
      </c>
      <c r="BHN577" s="18" t="s">
        <v>31</v>
      </c>
      <c r="BHO577" s="18" t="s">
        <v>31</v>
      </c>
      <c r="BHP577" s="18" t="s">
        <v>31</v>
      </c>
      <c r="BHQ577" s="18" t="s">
        <v>31</v>
      </c>
      <c r="BHR577" s="18" t="s">
        <v>31</v>
      </c>
      <c r="BHS577" s="18" t="s">
        <v>31</v>
      </c>
      <c r="BHT577" s="18" t="s">
        <v>31</v>
      </c>
      <c r="BHU577" s="18" t="s">
        <v>31</v>
      </c>
      <c r="BHV577" s="18" t="s">
        <v>31</v>
      </c>
      <c r="BHW577" s="18" t="s">
        <v>31</v>
      </c>
      <c r="BHX577" s="18" t="s">
        <v>31</v>
      </c>
      <c r="BHY577" s="18" t="s">
        <v>31</v>
      </c>
      <c r="BHZ577" s="18" t="s">
        <v>31</v>
      </c>
      <c r="BIA577" s="18" t="s">
        <v>31</v>
      </c>
      <c r="BIB577" s="18" t="s">
        <v>31</v>
      </c>
      <c r="BIC577" s="18" t="s">
        <v>31</v>
      </c>
      <c r="BID577" s="18" t="s">
        <v>31</v>
      </c>
      <c r="BIE577" s="18" t="s">
        <v>31</v>
      </c>
      <c r="BIF577" s="18" t="s">
        <v>31</v>
      </c>
      <c r="BIG577" s="18" t="s">
        <v>31</v>
      </c>
      <c r="BIH577" s="18" t="s">
        <v>31</v>
      </c>
      <c r="BII577" s="18" t="s">
        <v>31</v>
      </c>
      <c r="BIJ577" s="18" t="s">
        <v>31</v>
      </c>
      <c r="BIK577" s="18" t="s">
        <v>31</v>
      </c>
      <c r="BIL577" s="18" t="s">
        <v>31</v>
      </c>
      <c r="BIM577" s="18" t="s">
        <v>31</v>
      </c>
      <c r="BIN577" s="18" t="s">
        <v>31</v>
      </c>
      <c r="BIO577" s="18" t="s">
        <v>31</v>
      </c>
      <c r="BIP577" s="18" t="s">
        <v>31</v>
      </c>
      <c r="BIQ577" s="18" t="s">
        <v>31</v>
      </c>
      <c r="BIR577" s="18" t="s">
        <v>31</v>
      </c>
      <c r="BIS577" s="18" t="s">
        <v>31</v>
      </c>
      <c r="BIT577" s="18" t="s">
        <v>31</v>
      </c>
      <c r="BIU577" s="18" t="s">
        <v>31</v>
      </c>
      <c r="BIV577" s="18" t="s">
        <v>31</v>
      </c>
      <c r="BIW577" s="18" t="s">
        <v>31</v>
      </c>
      <c r="BIX577" s="18" t="s">
        <v>31</v>
      </c>
      <c r="BIY577" s="18" t="s">
        <v>31</v>
      </c>
      <c r="BIZ577" s="18" t="s">
        <v>31</v>
      </c>
      <c r="BJA577" s="18" t="s">
        <v>31</v>
      </c>
      <c r="BJB577" s="18" t="s">
        <v>31</v>
      </c>
      <c r="BJC577" s="18" t="s">
        <v>31</v>
      </c>
      <c r="BJD577" s="18" t="s">
        <v>31</v>
      </c>
      <c r="BJE577" s="18" t="s">
        <v>31</v>
      </c>
      <c r="BJF577" s="18" t="s">
        <v>31</v>
      </c>
      <c r="BJG577" s="18" t="s">
        <v>31</v>
      </c>
      <c r="BJH577" s="18" t="s">
        <v>31</v>
      </c>
      <c r="BJI577" s="18" t="s">
        <v>31</v>
      </c>
      <c r="BJJ577" s="18" t="s">
        <v>31</v>
      </c>
      <c r="BJK577" s="18" t="s">
        <v>31</v>
      </c>
      <c r="BJL577" s="18" t="s">
        <v>31</v>
      </c>
      <c r="BJM577" s="18" t="s">
        <v>31</v>
      </c>
      <c r="BJN577" s="18" t="s">
        <v>31</v>
      </c>
      <c r="BJO577" s="18" t="s">
        <v>31</v>
      </c>
      <c r="BJP577" s="18" t="s">
        <v>31</v>
      </c>
      <c r="BJQ577" s="18" t="s">
        <v>31</v>
      </c>
      <c r="BJR577" s="18" t="s">
        <v>31</v>
      </c>
      <c r="BJS577" s="18" t="s">
        <v>31</v>
      </c>
      <c r="BJT577" s="18" t="s">
        <v>31</v>
      </c>
      <c r="BJU577" s="18" t="s">
        <v>31</v>
      </c>
      <c r="BJV577" s="18" t="s">
        <v>31</v>
      </c>
      <c r="BJW577" s="18" t="s">
        <v>31</v>
      </c>
      <c r="BJX577" s="18" t="s">
        <v>31</v>
      </c>
      <c r="BJY577" s="18" t="s">
        <v>31</v>
      </c>
      <c r="BJZ577" s="18" t="s">
        <v>31</v>
      </c>
      <c r="BKA577" s="18" t="s">
        <v>31</v>
      </c>
      <c r="BKB577" s="18" t="s">
        <v>31</v>
      </c>
      <c r="BKC577" s="18" t="s">
        <v>31</v>
      </c>
      <c r="BKD577" s="18" t="s">
        <v>31</v>
      </c>
      <c r="BKE577" s="18" t="s">
        <v>31</v>
      </c>
      <c r="BKF577" s="18" t="s">
        <v>31</v>
      </c>
      <c r="BKG577" s="18" t="s">
        <v>31</v>
      </c>
      <c r="BKH577" s="18" t="s">
        <v>31</v>
      </c>
      <c r="BKI577" s="18" t="s">
        <v>31</v>
      </c>
      <c r="BKJ577" s="18" t="s">
        <v>31</v>
      </c>
      <c r="BKK577" s="18" t="s">
        <v>31</v>
      </c>
      <c r="BKL577" s="18" t="s">
        <v>31</v>
      </c>
      <c r="BKM577" s="18" t="s">
        <v>31</v>
      </c>
      <c r="BKN577" s="18" t="s">
        <v>31</v>
      </c>
      <c r="BKO577" s="18" t="s">
        <v>31</v>
      </c>
      <c r="BKP577" s="18" t="s">
        <v>31</v>
      </c>
      <c r="BKQ577" s="18" t="s">
        <v>31</v>
      </c>
      <c r="BKR577" s="18" t="s">
        <v>31</v>
      </c>
      <c r="BKS577" s="18" t="s">
        <v>31</v>
      </c>
      <c r="BKT577" s="18" t="s">
        <v>31</v>
      </c>
      <c r="BKU577" s="18" t="s">
        <v>31</v>
      </c>
      <c r="BKV577" s="18" t="s">
        <v>31</v>
      </c>
      <c r="BKW577" s="18" t="s">
        <v>31</v>
      </c>
      <c r="BKX577" s="18" t="s">
        <v>31</v>
      </c>
      <c r="BKY577" s="18" t="s">
        <v>31</v>
      </c>
      <c r="BKZ577" s="18" t="s">
        <v>31</v>
      </c>
      <c r="BLA577" s="18" t="s">
        <v>31</v>
      </c>
      <c r="BLB577" s="18" t="s">
        <v>31</v>
      </c>
      <c r="BLC577" s="18" t="s">
        <v>31</v>
      </c>
      <c r="BLD577" s="18" t="s">
        <v>31</v>
      </c>
      <c r="BLE577" s="18" t="s">
        <v>31</v>
      </c>
      <c r="BLF577" s="18" t="s">
        <v>31</v>
      </c>
      <c r="BLG577" s="18" t="s">
        <v>31</v>
      </c>
      <c r="BLH577" s="18" t="s">
        <v>31</v>
      </c>
      <c r="BLI577" s="18" t="s">
        <v>31</v>
      </c>
      <c r="BLJ577" s="18" t="s">
        <v>31</v>
      </c>
      <c r="BLK577" s="18" t="s">
        <v>31</v>
      </c>
      <c r="BLL577" s="18" t="s">
        <v>31</v>
      </c>
      <c r="BLM577" s="18" t="s">
        <v>31</v>
      </c>
      <c r="BLN577" s="18" t="s">
        <v>31</v>
      </c>
      <c r="BLO577" s="18" t="s">
        <v>31</v>
      </c>
      <c r="BLP577" s="18" t="s">
        <v>31</v>
      </c>
      <c r="BLQ577" s="18" t="s">
        <v>31</v>
      </c>
      <c r="BLR577" s="18" t="s">
        <v>31</v>
      </c>
      <c r="BLS577" s="18" t="s">
        <v>31</v>
      </c>
      <c r="BLT577" s="18" t="s">
        <v>31</v>
      </c>
      <c r="BLU577" s="18" t="s">
        <v>31</v>
      </c>
      <c r="BLV577" s="18" t="s">
        <v>31</v>
      </c>
      <c r="BLW577" s="18" t="s">
        <v>31</v>
      </c>
      <c r="BLX577" s="18" t="s">
        <v>31</v>
      </c>
      <c r="BLY577" s="18" t="s">
        <v>31</v>
      </c>
      <c r="BLZ577" s="18" t="s">
        <v>31</v>
      </c>
      <c r="BMA577" s="18" t="s">
        <v>31</v>
      </c>
      <c r="BMB577" s="18" t="s">
        <v>31</v>
      </c>
      <c r="BMC577" s="18" t="s">
        <v>31</v>
      </c>
      <c r="BMD577" s="18" t="s">
        <v>31</v>
      </c>
      <c r="BME577" s="18" t="s">
        <v>31</v>
      </c>
      <c r="BMF577" s="18" t="s">
        <v>31</v>
      </c>
      <c r="BMG577" s="18" t="s">
        <v>31</v>
      </c>
      <c r="BMH577" s="18" t="s">
        <v>31</v>
      </c>
      <c r="BMI577" s="18" t="s">
        <v>31</v>
      </c>
      <c r="BMJ577" s="18" t="s">
        <v>31</v>
      </c>
      <c r="BMK577" s="18" t="s">
        <v>31</v>
      </c>
      <c r="BML577" s="18" t="s">
        <v>31</v>
      </c>
      <c r="BMM577" s="18" t="s">
        <v>31</v>
      </c>
      <c r="BMN577" s="18" t="s">
        <v>31</v>
      </c>
      <c r="BMO577" s="18" t="s">
        <v>31</v>
      </c>
      <c r="BMP577" s="18" t="s">
        <v>31</v>
      </c>
      <c r="BMQ577" s="18" t="s">
        <v>31</v>
      </c>
      <c r="BMR577" s="18" t="s">
        <v>31</v>
      </c>
      <c r="BMS577" s="18" t="s">
        <v>31</v>
      </c>
      <c r="BMT577" s="18" t="s">
        <v>31</v>
      </c>
      <c r="BMU577" s="18" t="s">
        <v>31</v>
      </c>
      <c r="BMV577" s="18" t="s">
        <v>31</v>
      </c>
      <c r="BMW577" s="18" t="s">
        <v>31</v>
      </c>
      <c r="BMX577" s="18" t="s">
        <v>31</v>
      </c>
      <c r="BMY577" s="18" t="s">
        <v>31</v>
      </c>
      <c r="BMZ577" s="18" t="s">
        <v>31</v>
      </c>
      <c r="BNA577" s="18" t="s">
        <v>31</v>
      </c>
      <c r="BNB577" s="18" t="s">
        <v>31</v>
      </c>
      <c r="BNC577" s="18" t="s">
        <v>31</v>
      </c>
      <c r="BND577" s="18" t="s">
        <v>31</v>
      </c>
      <c r="BNE577" s="18" t="s">
        <v>31</v>
      </c>
      <c r="BNF577" s="18" t="s">
        <v>31</v>
      </c>
      <c r="BNG577" s="18" t="s">
        <v>31</v>
      </c>
      <c r="BNH577" s="18" t="s">
        <v>31</v>
      </c>
      <c r="BNI577" s="18" t="s">
        <v>31</v>
      </c>
      <c r="BNJ577" s="18" t="s">
        <v>31</v>
      </c>
      <c r="BNK577" s="18" t="s">
        <v>31</v>
      </c>
      <c r="BNL577" s="18" t="s">
        <v>31</v>
      </c>
      <c r="BNM577" s="18" t="s">
        <v>31</v>
      </c>
      <c r="BNN577" s="18" t="s">
        <v>31</v>
      </c>
      <c r="BNO577" s="18" t="s">
        <v>31</v>
      </c>
      <c r="BNP577" s="18" t="s">
        <v>31</v>
      </c>
      <c r="BNQ577" s="18" t="s">
        <v>31</v>
      </c>
      <c r="BNR577" s="18" t="s">
        <v>31</v>
      </c>
      <c r="BNS577" s="18" t="s">
        <v>31</v>
      </c>
      <c r="BNT577" s="18" t="s">
        <v>31</v>
      </c>
      <c r="BNU577" s="18" t="s">
        <v>31</v>
      </c>
      <c r="BNV577" s="18" t="s">
        <v>31</v>
      </c>
      <c r="BNW577" s="18" t="s">
        <v>31</v>
      </c>
      <c r="BNX577" s="18" t="s">
        <v>31</v>
      </c>
      <c r="BNY577" s="18" t="s">
        <v>31</v>
      </c>
      <c r="BNZ577" s="18" t="s">
        <v>31</v>
      </c>
      <c r="BOA577" s="18" t="s">
        <v>31</v>
      </c>
      <c r="BOB577" s="18" t="s">
        <v>31</v>
      </c>
      <c r="BOC577" s="18" t="s">
        <v>31</v>
      </c>
      <c r="BOD577" s="18" t="s">
        <v>31</v>
      </c>
      <c r="BOE577" s="18" t="s">
        <v>31</v>
      </c>
      <c r="BOF577" s="18" t="s">
        <v>31</v>
      </c>
      <c r="BOG577" s="18" t="s">
        <v>31</v>
      </c>
      <c r="BOH577" s="18" t="s">
        <v>31</v>
      </c>
      <c r="BOI577" s="18" t="s">
        <v>31</v>
      </c>
      <c r="BOJ577" s="18" t="s">
        <v>31</v>
      </c>
      <c r="BOK577" s="18" t="s">
        <v>31</v>
      </c>
      <c r="BOL577" s="18" t="s">
        <v>31</v>
      </c>
      <c r="BOM577" s="18" t="s">
        <v>31</v>
      </c>
      <c r="BON577" s="18" t="s">
        <v>31</v>
      </c>
      <c r="BOO577" s="18" t="s">
        <v>31</v>
      </c>
      <c r="BOP577" s="18" t="s">
        <v>31</v>
      </c>
      <c r="BOQ577" s="18" t="s">
        <v>31</v>
      </c>
      <c r="BOR577" s="18" t="s">
        <v>31</v>
      </c>
      <c r="BOS577" s="18" t="s">
        <v>31</v>
      </c>
      <c r="BOT577" s="18" t="s">
        <v>31</v>
      </c>
      <c r="BOU577" s="18" t="s">
        <v>31</v>
      </c>
      <c r="BOV577" s="18" t="s">
        <v>31</v>
      </c>
      <c r="BOW577" s="18" t="s">
        <v>31</v>
      </c>
      <c r="BOX577" s="18" t="s">
        <v>31</v>
      </c>
      <c r="BOY577" s="18" t="s">
        <v>31</v>
      </c>
      <c r="BOZ577" s="18" t="s">
        <v>31</v>
      </c>
      <c r="BPA577" s="18" t="s">
        <v>31</v>
      </c>
      <c r="BPB577" s="18" t="s">
        <v>31</v>
      </c>
      <c r="BPC577" s="18" t="s">
        <v>31</v>
      </c>
      <c r="BPD577" s="18" t="s">
        <v>31</v>
      </c>
      <c r="BPE577" s="18" t="s">
        <v>31</v>
      </c>
      <c r="BPF577" s="18" t="s">
        <v>31</v>
      </c>
      <c r="BPG577" s="18" t="s">
        <v>31</v>
      </c>
      <c r="BPH577" s="18" t="s">
        <v>31</v>
      </c>
      <c r="BPI577" s="18" t="s">
        <v>31</v>
      </c>
      <c r="BPJ577" s="18" t="s">
        <v>31</v>
      </c>
      <c r="BPK577" s="18" t="s">
        <v>31</v>
      </c>
      <c r="BPL577" s="18" t="s">
        <v>31</v>
      </c>
      <c r="BPM577" s="18" t="s">
        <v>31</v>
      </c>
      <c r="BPN577" s="18" t="s">
        <v>31</v>
      </c>
      <c r="BPO577" s="18" t="s">
        <v>31</v>
      </c>
      <c r="BPP577" s="18" t="s">
        <v>31</v>
      </c>
      <c r="BPQ577" s="18" t="s">
        <v>31</v>
      </c>
      <c r="BPR577" s="18" t="s">
        <v>31</v>
      </c>
      <c r="BPS577" s="18" t="s">
        <v>31</v>
      </c>
      <c r="BPT577" s="18" t="s">
        <v>31</v>
      </c>
      <c r="BPU577" s="18" t="s">
        <v>31</v>
      </c>
      <c r="BPV577" s="18" t="s">
        <v>31</v>
      </c>
      <c r="BPW577" s="18" t="s">
        <v>31</v>
      </c>
      <c r="BPX577" s="18" t="s">
        <v>31</v>
      </c>
      <c r="BPY577" s="18" t="s">
        <v>31</v>
      </c>
      <c r="BPZ577" s="18" t="s">
        <v>31</v>
      </c>
      <c r="BQA577" s="18" t="s">
        <v>31</v>
      </c>
      <c r="BQB577" s="18" t="s">
        <v>31</v>
      </c>
      <c r="BQC577" s="18" t="s">
        <v>31</v>
      </c>
      <c r="BQD577" s="18" t="s">
        <v>31</v>
      </c>
      <c r="BQE577" s="18" t="s">
        <v>31</v>
      </c>
      <c r="BQF577" s="18" t="s">
        <v>31</v>
      </c>
      <c r="BQG577" s="18" t="s">
        <v>31</v>
      </c>
      <c r="BQH577" s="18" t="s">
        <v>31</v>
      </c>
      <c r="BQI577" s="18" t="s">
        <v>31</v>
      </c>
      <c r="BQJ577" s="18" t="s">
        <v>31</v>
      </c>
      <c r="BQK577" s="18" t="s">
        <v>31</v>
      </c>
      <c r="BQL577" s="18" t="s">
        <v>31</v>
      </c>
      <c r="BQM577" s="18" t="s">
        <v>31</v>
      </c>
      <c r="BQN577" s="18" t="s">
        <v>31</v>
      </c>
      <c r="BQO577" s="18" t="s">
        <v>31</v>
      </c>
      <c r="BQP577" s="18" t="s">
        <v>31</v>
      </c>
      <c r="BQQ577" s="18" t="s">
        <v>31</v>
      </c>
      <c r="BQR577" s="18" t="s">
        <v>31</v>
      </c>
      <c r="BQS577" s="18" t="s">
        <v>31</v>
      </c>
      <c r="BQT577" s="18" t="s">
        <v>31</v>
      </c>
      <c r="BQU577" s="18" t="s">
        <v>31</v>
      </c>
      <c r="BQV577" s="18" t="s">
        <v>31</v>
      </c>
      <c r="BQW577" s="18" t="s">
        <v>31</v>
      </c>
      <c r="BQX577" s="18" t="s">
        <v>31</v>
      </c>
      <c r="BQY577" s="18" t="s">
        <v>31</v>
      </c>
      <c r="BQZ577" s="18" t="s">
        <v>31</v>
      </c>
      <c r="BRA577" s="18" t="s">
        <v>31</v>
      </c>
      <c r="BRB577" s="18" t="s">
        <v>31</v>
      </c>
      <c r="BRC577" s="18" t="s">
        <v>31</v>
      </c>
      <c r="BRD577" s="18" t="s">
        <v>31</v>
      </c>
      <c r="BRE577" s="18" t="s">
        <v>31</v>
      </c>
      <c r="BRF577" s="18" t="s">
        <v>31</v>
      </c>
      <c r="BRG577" s="18" t="s">
        <v>31</v>
      </c>
      <c r="BRH577" s="18" t="s">
        <v>31</v>
      </c>
      <c r="BRI577" s="18" t="s">
        <v>31</v>
      </c>
      <c r="BRJ577" s="18" t="s">
        <v>31</v>
      </c>
      <c r="BRK577" s="18" t="s">
        <v>31</v>
      </c>
      <c r="BRL577" s="18" t="s">
        <v>31</v>
      </c>
      <c r="BRM577" s="18" t="s">
        <v>31</v>
      </c>
      <c r="BRN577" s="18" t="s">
        <v>31</v>
      </c>
      <c r="BRO577" s="18" t="s">
        <v>31</v>
      </c>
      <c r="BRP577" s="18" t="s">
        <v>31</v>
      </c>
      <c r="BRQ577" s="18" t="s">
        <v>31</v>
      </c>
      <c r="BRR577" s="18" t="s">
        <v>31</v>
      </c>
      <c r="BRS577" s="18" t="s">
        <v>31</v>
      </c>
      <c r="BRT577" s="18" t="s">
        <v>31</v>
      </c>
      <c r="BRU577" s="18" t="s">
        <v>31</v>
      </c>
      <c r="BRV577" s="18" t="s">
        <v>31</v>
      </c>
      <c r="BRW577" s="18" t="s">
        <v>31</v>
      </c>
      <c r="BRX577" s="18" t="s">
        <v>31</v>
      </c>
      <c r="BRY577" s="18" t="s">
        <v>31</v>
      </c>
      <c r="BRZ577" s="18" t="s">
        <v>31</v>
      </c>
      <c r="BSA577" s="18" t="s">
        <v>31</v>
      </c>
      <c r="BSB577" s="18" t="s">
        <v>31</v>
      </c>
      <c r="BSC577" s="18" t="s">
        <v>31</v>
      </c>
      <c r="BSD577" s="18" t="s">
        <v>31</v>
      </c>
      <c r="BSE577" s="18" t="s">
        <v>31</v>
      </c>
      <c r="BSF577" s="18" t="s">
        <v>31</v>
      </c>
      <c r="BSG577" s="18" t="s">
        <v>31</v>
      </c>
      <c r="BSH577" s="18" t="s">
        <v>31</v>
      </c>
      <c r="BSI577" s="18" t="s">
        <v>31</v>
      </c>
      <c r="BSJ577" s="18" t="s">
        <v>31</v>
      </c>
      <c r="BSK577" s="18" t="s">
        <v>31</v>
      </c>
      <c r="BSL577" s="18" t="s">
        <v>31</v>
      </c>
      <c r="BSM577" s="18" t="s">
        <v>31</v>
      </c>
      <c r="BSN577" s="18" t="s">
        <v>31</v>
      </c>
      <c r="BSO577" s="18" t="s">
        <v>31</v>
      </c>
      <c r="BSP577" s="18" t="s">
        <v>31</v>
      </c>
      <c r="BSQ577" s="18" t="s">
        <v>31</v>
      </c>
      <c r="BSR577" s="18" t="s">
        <v>31</v>
      </c>
      <c r="BSS577" s="18" t="s">
        <v>31</v>
      </c>
      <c r="BST577" s="18" t="s">
        <v>31</v>
      </c>
      <c r="BSU577" s="18" t="s">
        <v>31</v>
      </c>
      <c r="BSV577" s="18" t="s">
        <v>31</v>
      </c>
      <c r="BSW577" s="18" t="s">
        <v>31</v>
      </c>
      <c r="BSX577" s="18" t="s">
        <v>31</v>
      </c>
      <c r="BSY577" s="18" t="s">
        <v>31</v>
      </c>
      <c r="BSZ577" s="18" t="s">
        <v>31</v>
      </c>
      <c r="BTA577" s="18" t="s">
        <v>31</v>
      </c>
      <c r="BTB577" s="18" t="s">
        <v>31</v>
      </c>
      <c r="BTC577" s="18" t="s">
        <v>31</v>
      </c>
      <c r="BTD577" s="18" t="s">
        <v>31</v>
      </c>
      <c r="BTE577" s="18" t="s">
        <v>31</v>
      </c>
      <c r="BTF577" s="18" t="s">
        <v>31</v>
      </c>
      <c r="BTG577" s="18" t="s">
        <v>31</v>
      </c>
      <c r="BTH577" s="18" t="s">
        <v>31</v>
      </c>
      <c r="BTI577" s="18" t="s">
        <v>31</v>
      </c>
      <c r="BTJ577" s="18" t="s">
        <v>31</v>
      </c>
      <c r="BTK577" s="18" t="s">
        <v>31</v>
      </c>
      <c r="BTL577" s="18" t="s">
        <v>31</v>
      </c>
      <c r="BTM577" s="18" t="s">
        <v>31</v>
      </c>
      <c r="BTN577" s="18" t="s">
        <v>31</v>
      </c>
      <c r="BTO577" s="18" t="s">
        <v>31</v>
      </c>
      <c r="BTP577" s="18" t="s">
        <v>31</v>
      </c>
      <c r="BTQ577" s="18" t="s">
        <v>31</v>
      </c>
      <c r="BTR577" s="18" t="s">
        <v>31</v>
      </c>
      <c r="BTS577" s="18" t="s">
        <v>31</v>
      </c>
      <c r="BTT577" s="18" t="s">
        <v>31</v>
      </c>
      <c r="BTU577" s="18" t="s">
        <v>31</v>
      </c>
      <c r="BTV577" s="18" t="s">
        <v>31</v>
      </c>
      <c r="BTW577" s="18" t="s">
        <v>31</v>
      </c>
      <c r="BTX577" s="18" t="s">
        <v>31</v>
      </c>
      <c r="BTY577" s="18" t="s">
        <v>31</v>
      </c>
      <c r="BTZ577" s="18" t="s">
        <v>31</v>
      </c>
      <c r="BUA577" s="18" t="s">
        <v>31</v>
      </c>
      <c r="BUB577" s="18" t="s">
        <v>31</v>
      </c>
      <c r="BUC577" s="18" t="s">
        <v>31</v>
      </c>
      <c r="BUD577" s="18" t="s">
        <v>31</v>
      </c>
      <c r="BUE577" s="18" t="s">
        <v>31</v>
      </c>
      <c r="BUF577" s="18" t="s">
        <v>31</v>
      </c>
      <c r="BUG577" s="18" t="s">
        <v>31</v>
      </c>
      <c r="BUH577" s="18" t="s">
        <v>31</v>
      </c>
      <c r="BUI577" s="18" t="s">
        <v>31</v>
      </c>
      <c r="BUJ577" s="18" t="s">
        <v>31</v>
      </c>
      <c r="BUK577" s="18" t="s">
        <v>31</v>
      </c>
      <c r="BUL577" s="18" t="s">
        <v>31</v>
      </c>
      <c r="BUM577" s="18" t="s">
        <v>31</v>
      </c>
      <c r="BUN577" s="18" t="s">
        <v>31</v>
      </c>
      <c r="BUO577" s="18" t="s">
        <v>31</v>
      </c>
      <c r="BUP577" s="18" t="s">
        <v>31</v>
      </c>
      <c r="BUQ577" s="18" t="s">
        <v>31</v>
      </c>
      <c r="BUR577" s="18" t="s">
        <v>31</v>
      </c>
      <c r="BUS577" s="18" t="s">
        <v>31</v>
      </c>
      <c r="BUT577" s="18" t="s">
        <v>31</v>
      </c>
      <c r="BUU577" s="18" t="s">
        <v>31</v>
      </c>
      <c r="BUV577" s="18" t="s">
        <v>31</v>
      </c>
      <c r="BUW577" s="18" t="s">
        <v>31</v>
      </c>
      <c r="BUX577" s="18" t="s">
        <v>31</v>
      </c>
      <c r="BUY577" s="18" t="s">
        <v>31</v>
      </c>
      <c r="BUZ577" s="18" t="s">
        <v>31</v>
      </c>
      <c r="BVA577" s="18" t="s">
        <v>31</v>
      </c>
      <c r="BVB577" s="18" t="s">
        <v>31</v>
      </c>
      <c r="BVC577" s="18" t="s">
        <v>31</v>
      </c>
      <c r="BVD577" s="18" t="s">
        <v>31</v>
      </c>
      <c r="BVE577" s="18" t="s">
        <v>31</v>
      </c>
      <c r="BVF577" s="18" t="s">
        <v>31</v>
      </c>
      <c r="BVG577" s="18" t="s">
        <v>31</v>
      </c>
      <c r="BVH577" s="18" t="s">
        <v>31</v>
      </c>
      <c r="BVI577" s="18" t="s">
        <v>31</v>
      </c>
      <c r="BVJ577" s="18" t="s">
        <v>31</v>
      </c>
      <c r="BVK577" s="18" t="s">
        <v>31</v>
      </c>
      <c r="BVL577" s="18" t="s">
        <v>31</v>
      </c>
      <c r="BVM577" s="18" t="s">
        <v>31</v>
      </c>
      <c r="BVN577" s="18" t="s">
        <v>31</v>
      </c>
      <c r="BVO577" s="18" t="s">
        <v>31</v>
      </c>
      <c r="BVP577" s="18" t="s">
        <v>31</v>
      </c>
      <c r="BVQ577" s="18" t="s">
        <v>31</v>
      </c>
      <c r="BVR577" s="18" t="s">
        <v>31</v>
      </c>
      <c r="BVS577" s="18" t="s">
        <v>31</v>
      </c>
      <c r="BVT577" s="18" t="s">
        <v>31</v>
      </c>
      <c r="BVU577" s="18" t="s">
        <v>31</v>
      </c>
      <c r="BVV577" s="18" t="s">
        <v>31</v>
      </c>
      <c r="BVW577" s="18" t="s">
        <v>31</v>
      </c>
      <c r="BVX577" s="18" t="s">
        <v>31</v>
      </c>
      <c r="BVY577" s="18" t="s">
        <v>31</v>
      </c>
      <c r="BVZ577" s="18" t="s">
        <v>31</v>
      </c>
      <c r="BWA577" s="18" t="s">
        <v>31</v>
      </c>
      <c r="BWB577" s="18" t="s">
        <v>31</v>
      </c>
      <c r="BWC577" s="18" t="s">
        <v>31</v>
      </c>
      <c r="BWD577" s="18" t="s">
        <v>31</v>
      </c>
      <c r="BWE577" s="18" t="s">
        <v>31</v>
      </c>
      <c r="BWF577" s="18" t="s">
        <v>31</v>
      </c>
      <c r="BWG577" s="18" t="s">
        <v>31</v>
      </c>
      <c r="BWH577" s="18" t="s">
        <v>31</v>
      </c>
      <c r="BWI577" s="18" t="s">
        <v>31</v>
      </c>
      <c r="BWJ577" s="18" t="s">
        <v>31</v>
      </c>
      <c r="BWK577" s="18" t="s">
        <v>31</v>
      </c>
      <c r="BWL577" s="18" t="s">
        <v>31</v>
      </c>
      <c r="BWM577" s="18" t="s">
        <v>31</v>
      </c>
      <c r="BWN577" s="18" t="s">
        <v>31</v>
      </c>
      <c r="BWO577" s="18" t="s">
        <v>31</v>
      </c>
      <c r="BWP577" s="18" t="s">
        <v>31</v>
      </c>
      <c r="BWQ577" s="18" t="s">
        <v>31</v>
      </c>
      <c r="BWR577" s="18" t="s">
        <v>31</v>
      </c>
      <c r="BWS577" s="18" t="s">
        <v>31</v>
      </c>
      <c r="BWT577" s="18" t="s">
        <v>31</v>
      </c>
      <c r="BWU577" s="18" t="s">
        <v>31</v>
      </c>
      <c r="BWV577" s="18" t="s">
        <v>31</v>
      </c>
      <c r="BWW577" s="18" t="s">
        <v>31</v>
      </c>
      <c r="BWX577" s="18" t="s">
        <v>31</v>
      </c>
      <c r="BWY577" s="18" t="s">
        <v>31</v>
      </c>
      <c r="BWZ577" s="18" t="s">
        <v>31</v>
      </c>
      <c r="BXA577" s="18" t="s">
        <v>31</v>
      </c>
      <c r="BXB577" s="18" t="s">
        <v>31</v>
      </c>
      <c r="BXC577" s="18" t="s">
        <v>31</v>
      </c>
      <c r="BXD577" s="18" t="s">
        <v>31</v>
      </c>
      <c r="BXE577" s="18" t="s">
        <v>31</v>
      </c>
      <c r="BXF577" s="18" t="s">
        <v>31</v>
      </c>
      <c r="BXG577" s="18" t="s">
        <v>31</v>
      </c>
      <c r="BXH577" s="18" t="s">
        <v>31</v>
      </c>
      <c r="BXI577" s="18" t="s">
        <v>31</v>
      </c>
      <c r="BXJ577" s="18" t="s">
        <v>31</v>
      </c>
      <c r="BXK577" s="18" t="s">
        <v>31</v>
      </c>
      <c r="BXL577" s="18" t="s">
        <v>31</v>
      </c>
      <c r="BXM577" s="18" t="s">
        <v>31</v>
      </c>
      <c r="BXN577" s="18" t="s">
        <v>31</v>
      </c>
      <c r="BXO577" s="18" t="s">
        <v>31</v>
      </c>
      <c r="BXP577" s="18" t="s">
        <v>31</v>
      </c>
      <c r="BXQ577" s="18" t="s">
        <v>31</v>
      </c>
      <c r="BXR577" s="18" t="s">
        <v>31</v>
      </c>
      <c r="BXS577" s="18" t="s">
        <v>31</v>
      </c>
      <c r="BXT577" s="18" t="s">
        <v>31</v>
      </c>
      <c r="BXU577" s="18" t="s">
        <v>31</v>
      </c>
      <c r="BXV577" s="18" t="s">
        <v>31</v>
      </c>
      <c r="BXW577" s="18" t="s">
        <v>31</v>
      </c>
      <c r="BXX577" s="18" t="s">
        <v>31</v>
      </c>
      <c r="BXY577" s="18" t="s">
        <v>31</v>
      </c>
      <c r="BXZ577" s="18" t="s">
        <v>31</v>
      </c>
      <c r="BYA577" s="18" t="s">
        <v>31</v>
      </c>
      <c r="BYB577" s="18" t="s">
        <v>31</v>
      </c>
      <c r="BYC577" s="18" t="s">
        <v>31</v>
      </c>
      <c r="BYD577" s="18" t="s">
        <v>31</v>
      </c>
      <c r="BYE577" s="18" t="s">
        <v>31</v>
      </c>
      <c r="BYF577" s="18" t="s">
        <v>31</v>
      </c>
      <c r="BYG577" s="18" t="s">
        <v>31</v>
      </c>
      <c r="BYH577" s="18" t="s">
        <v>31</v>
      </c>
      <c r="BYI577" s="18" t="s">
        <v>31</v>
      </c>
      <c r="BYJ577" s="18" t="s">
        <v>31</v>
      </c>
      <c r="BYK577" s="18" t="s">
        <v>31</v>
      </c>
      <c r="BYL577" s="18" t="s">
        <v>31</v>
      </c>
      <c r="BYM577" s="18" t="s">
        <v>31</v>
      </c>
      <c r="BYN577" s="18" t="s">
        <v>31</v>
      </c>
      <c r="BYO577" s="18" t="s">
        <v>31</v>
      </c>
      <c r="BYP577" s="18" t="s">
        <v>31</v>
      </c>
      <c r="BYQ577" s="18" t="s">
        <v>31</v>
      </c>
      <c r="BYR577" s="18" t="s">
        <v>31</v>
      </c>
      <c r="BYS577" s="18" t="s">
        <v>31</v>
      </c>
      <c r="BYT577" s="18" t="s">
        <v>31</v>
      </c>
      <c r="BYU577" s="18" t="s">
        <v>31</v>
      </c>
      <c r="BYV577" s="18" t="s">
        <v>31</v>
      </c>
      <c r="BYW577" s="18" t="s">
        <v>31</v>
      </c>
      <c r="BYX577" s="18" t="s">
        <v>31</v>
      </c>
      <c r="BYY577" s="18" t="s">
        <v>31</v>
      </c>
      <c r="BYZ577" s="18" t="s">
        <v>31</v>
      </c>
      <c r="BZA577" s="18" t="s">
        <v>31</v>
      </c>
      <c r="BZB577" s="18" t="s">
        <v>31</v>
      </c>
      <c r="BZC577" s="18" t="s">
        <v>31</v>
      </c>
      <c r="BZD577" s="18" t="s">
        <v>31</v>
      </c>
      <c r="BZE577" s="18" t="s">
        <v>31</v>
      </c>
      <c r="BZF577" s="18" t="s">
        <v>31</v>
      </c>
      <c r="BZG577" s="18" t="s">
        <v>31</v>
      </c>
      <c r="BZH577" s="18" t="s">
        <v>31</v>
      </c>
      <c r="BZI577" s="18" t="s">
        <v>31</v>
      </c>
      <c r="BZJ577" s="18" t="s">
        <v>31</v>
      </c>
      <c r="BZK577" s="18" t="s">
        <v>31</v>
      </c>
      <c r="BZL577" s="18" t="s">
        <v>31</v>
      </c>
      <c r="BZM577" s="18" t="s">
        <v>31</v>
      </c>
      <c r="BZN577" s="18" t="s">
        <v>31</v>
      </c>
      <c r="BZO577" s="18" t="s">
        <v>31</v>
      </c>
      <c r="BZP577" s="18" t="s">
        <v>31</v>
      </c>
      <c r="BZQ577" s="18" t="s">
        <v>31</v>
      </c>
      <c r="BZR577" s="18" t="s">
        <v>31</v>
      </c>
      <c r="BZS577" s="18" t="s">
        <v>31</v>
      </c>
      <c r="BZT577" s="18" t="s">
        <v>31</v>
      </c>
      <c r="BZU577" s="18" t="s">
        <v>31</v>
      </c>
      <c r="BZV577" s="18" t="s">
        <v>31</v>
      </c>
      <c r="BZW577" s="18" t="s">
        <v>31</v>
      </c>
      <c r="BZX577" s="18" t="s">
        <v>31</v>
      </c>
      <c r="BZY577" s="18" t="s">
        <v>31</v>
      </c>
      <c r="BZZ577" s="18" t="s">
        <v>31</v>
      </c>
      <c r="CAA577" s="18" t="s">
        <v>31</v>
      </c>
      <c r="CAB577" s="18" t="s">
        <v>31</v>
      </c>
      <c r="CAC577" s="18" t="s">
        <v>31</v>
      </c>
      <c r="CAD577" s="18" t="s">
        <v>31</v>
      </c>
      <c r="CAE577" s="18" t="s">
        <v>31</v>
      </c>
      <c r="CAF577" s="18" t="s">
        <v>31</v>
      </c>
      <c r="CAG577" s="18" t="s">
        <v>31</v>
      </c>
      <c r="CAH577" s="18" t="s">
        <v>31</v>
      </c>
      <c r="CAI577" s="18" t="s">
        <v>31</v>
      </c>
      <c r="CAJ577" s="18" t="s">
        <v>31</v>
      </c>
      <c r="CAK577" s="18" t="s">
        <v>31</v>
      </c>
      <c r="CAL577" s="18" t="s">
        <v>31</v>
      </c>
      <c r="CAM577" s="18" t="s">
        <v>31</v>
      </c>
      <c r="CAN577" s="18" t="s">
        <v>31</v>
      </c>
      <c r="CAO577" s="18" t="s">
        <v>31</v>
      </c>
      <c r="CAP577" s="18" t="s">
        <v>31</v>
      </c>
      <c r="CAQ577" s="18" t="s">
        <v>31</v>
      </c>
      <c r="CAR577" s="18" t="s">
        <v>31</v>
      </c>
      <c r="CAS577" s="18" t="s">
        <v>31</v>
      </c>
      <c r="CAT577" s="18" t="s">
        <v>31</v>
      </c>
      <c r="CAU577" s="18" t="s">
        <v>31</v>
      </c>
      <c r="CAV577" s="18" t="s">
        <v>31</v>
      </c>
      <c r="CAW577" s="18" t="s">
        <v>31</v>
      </c>
      <c r="CAX577" s="18" t="s">
        <v>31</v>
      </c>
      <c r="CAY577" s="18" t="s">
        <v>31</v>
      </c>
      <c r="CAZ577" s="18" t="s">
        <v>31</v>
      </c>
      <c r="CBA577" s="18" t="s">
        <v>31</v>
      </c>
      <c r="CBB577" s="18" t="s">
        <v>31</v>
      </c>
      <c r="CBC577" s="18" t="s">
        <v>31</v>
      </c>
      <c r="CBD577" s="18" t="s">
        <v>31</v>
      </c>
      <c r="CBE577" s="18" t="s">
        <v>31</v>
      </c>
      <c r="CBF577" s="18" t="s">
        <v>31</v>
      </c>
      <c r="CBG577" s="18" t="s">
        <v>31</v>
      </c>
      <c r="CBH577" s="18" t="s">
        <v>31</v>
      </c>
      <c r="CBI577" s="18" t="s">
        <v>31</v>
      </c>
      <c r="CBJ577" s="18" t="s">
        <v>31</v>
      </c>
      <c r="CBK577" s="18" t="s">
        <v>31</v>
      </c>
      <c r="CBL577" s="18" t="s">
        <v>31</v>
      </c>
      <c r="CBM577" s="18" t="s">
        <v>31</v>
      </c>
      <c r="CBN577" s="18" t="s">
        <v>31</v>
      </c>
      <c r="CBO577" s="18" t="s">
        <v>31</v>
      </c>
      <c r="CBP577" s="18" t="s">
        <v>31</v>
      </c>
      <c r="CBQ577" s="18" t="s">
        <v>31</v>
      </c>
      <c r="CBR577" s="18" t="s">
        <v>31</v>
      </c>
      <c r="CBS577" s="18" t="s">
        <v>31</v>
      </c>
      <c r="CBT577" s="18" t="s">
        <v>31</v>
      </c>
      <c r="CBU577" s="18" t="s">
        <v>31</v>
      </c>
      <c r="CBV577" s="18" t="s">
        <v>31</v>
      </c>
      <c r="CBW577" s="18" t="s">
        <v>31</v>
      </c>
      <c r="CBX577" s="18" t="s">
        <v>31</v>
      </c>
      <c r="CBY577" s="18" t="s">
        <v>31</v>
      </c>
      <c r="CBZ577" s="18" t="s">
        <v>31</v>
      </c>
      <c r="CCA577" s="18" t="s">
        <v>31</v>
      </c>
      <c r="CCB577" s="18" t="s">
        <v>31</v>
      </c>
      <c r="CCC577" s="18" t="s">
        <v>31</v>
      </c>
      <c r="CCD577" s="18" t="s">
        <v>31</v>
      </c>
      <c r="CCE577" s="18" t="s">
        <v>31</v>
      </c>
      <c r="CCF577" s="18" t="s">
        <v>31</v>
      </c>
      <c r="CCG577" s="18" t="s">
        <v>31</v>
      </c>
      <c r="CCH577" s="18" t="s">
        <v>31</v>
      </c>
      <c r="CCI577" s="18" t="s">
        <v>31</v>
      </c>
      <c r="CCJ577" s="18" t="s">
        <v>31</v>
      </c>
      <c r="CCK577" s="18" t="s">
        <v>31</v>
      </c>
      <c r="CCL577" s="18" t="s">
        <v>31</v>
      </c>
      <c r="CCM577" s="18" t="s">
        <v>31</v>
      </c>
      <c r="CCN577" s="18" t="s">
        <v>31</v>
      </c>
      <c r="CCO577" s="18" t="s">
        <v>31</v>
      </c>
      <c r="CCP577" s="18" t="s">
        <v>31</v>
      </c>
      <c r="CCQ577" s="18" t="s">
        <v>31</v>
      </c>
      <c r="CCR577" s="18" t="s">
        <v>31</v>
      </c>
      <c r="CCS577" s="18" t="s">
        <v>31</v>
      </c>
      <c r="CCT577" s="18" t="s">
        <v>31</v>
      </c>
      <c r="CCU577" s="18" t="s">
        <v>31</v>
      </c>
      <c r="CCV577" s="18" t="s">
        <v>31</v>
      </c>
      <c r="CCW577" s="18" t="s">
        <v>31</v>
      </c>
      <c r="CCX577" s="18" t="s">
        <v>31</v>
      </c>
      <c r="CCY577" s="18" t="s">
        <v>31</v>
      </c>
      <c r="CCZ577" s="18" t="s">
        <v>31</v>
      </c>
      <c r="CDA577" s="18" t="s">
        <v>31</v>
      </c>
      <c r="CDB577" s="18" t="s">
        <v>31</v>
      </c>
      <c r="CDC577" s="18" t="s">
        <v>31</v>
      </c>
      <c r="CDD577" s="18" t="s">
        <v>31</v>
      </c>
      <c r="CDE577" s="18" t="s">
        <v>31</v>
      </c>
      <c r="CDF577" s="18" t="s">
        <v>31</v>
      </c>
      <c r="CDG577" s="18" t="s">
        <v>31</v>
      </c>
      <c r="CDH577" s="18" t="s">
        <v>31</v>
      </c>
      <c r="CDI577" s="18" t="s">
        <v>31</v>
      </c>
      <c r="CDJ577" s="18" t="s">
        <v>31</v>
      </c>
      <c r="CDK577" s="18" t="s">
        <v>31</v>
      </c>
      <c r="CDL577" s="18" t="s">
        <v>31</v>
      </c>
      <c r="CDM577" s="18" t="s">
        <v>31</v>
      </c>
      <c r="CDN577" s="18" t="s">
        <v>31</v>
      </c>
      <c r="CDO577" s="18" t="s">
        <v>31</v>
      </c>
      <c r="CDP577" s="18" t="s">
        <v>31</v>
      </c>
      <c r="CDQ577" s="18" t="s">
        <v>31</v>
      </c>
      <c r="CDR577" s="18" t="s">
        <v>31</v>
      </c>
      <c r="CDS577" s="18" t="s">
        <v>31</v>
      </c>
      <c r="CDT577" s="18" t="s">
        <v>31</v>
      </c>
      <c r="CDU577" s="18" t="s">
        <v>31</v>
      </c>
      <c r="CDV577" s="18" t="s">
        <v>31</v>
      </c>
      <c r="CDW577" s="18" t="s">
        <v>31</v>
      </c>
      <c r="CDX577" s="18" t="s">
        <v>31</v>
      </c>
      <c r="CDY577" s="18" t="s">
        <v>31</v>
      </c>
      <c r="CDZ577" s="18" t="s">
        <v>31</v>
      </c>
      <c r="CEA577" s="18" t="s">
        <v>31</v>
      </c>
      <c r="CEB577" s="18" t="s">
        <v>31</v>
      </c>
      <c r="CEC577" s="18" t="s">
        <v>31</v>
      </c>
      <c r="CED577" s="18" t="s">
        <v>31</v>
      </c>
      <c r="CEE577" s="18" t="s">
        <v>31</v>
      </c>
      <c r="CEF577" s="18" t="s">
        <v>31</v>
      </c>
      <c r="CEG577" s="18" t="s">
        <v>31</v>
      </c>
      <c r="CEH577" s="18" t="s">
        <v>31</v>
      </c>
      <c r="CEI577" s="18" t="s">
        <v>31</v>
      </c>
      <c r="CEJ577" s="18" t="s">
        <v>31</v>
      </c>
      <c r="CEK577" s="18" t="s">
        <v>31</v>
      </c>
      <c r="CEL577" s="18" t="s">
        <v>31</v>
      </c>
      <c r="CEM577" s="18" t="s">
        <v>31</v>
      </c>
      <c r="CEN577" s="18" t="s">
        <v>31</v>
      </c>
      <c r="CEO577" s="18" t="s">
        <v>31</v>
      </c>
      <c r="CEP577" s="18" t="s">
        <v>31</v>
      </c>
      <c r="CEQ577" s="18" t="s">
        <v>31</v>
      </c>
      <c r="CER577" s="18" t="s">
        <v>31</v>
      </c>
      <c r="CES577" s="18" t="s">
        <v>31</v>
      </c>
      <c r="CET577" s="18" t="s">
        <v>31</v>
      </c>
      <c r="CEU577" s="18" t="s">
        <v>31</v>
      </c>
      <c r="CEV577" s="18" t="s">
        <v>31</v>
      </c>
      <c r="CEW577" s="18" t="s">
        <v>31</v>
      </c>
      <c r="CEX577" s="18" t="s">
        <v>31</v>
      </c>
      <c r="CEY577" s="18" t="s">
        <v>31</v>
      </c>
      <c r="CEZ577" s="18" t="s">
        <v>31</v>
      </c>
      <c r="CFA577" s="18" t="s">
        <v>31</v>
      </c>
      <c r="CFB577" s="18" t="s">
        <v>31</v>
      </c>
      <c r="CFC577" s="18" t="s">
        <v>31</v>
      </c>
      <c r="CFD577" s="18" t="s">
        <v>31</v>
      </c>
      <c r="CFE577" s="18" t="s">
        <v>31</v>
      </c>
      <c r="CFF577" s="18" t="s">
        <v>31</v>
      </c>
      <c r="CFG577" s="18" t="s">
        <v>31</v>
      </c>
      <c r="CFH577" s="18" t="s">
        <v>31</v>
      </c>
      <c r="CFI577" s="18" t="s">
        <v>31</v>
      </c>
      <c r="CFJ577" s="18" t="s">
        <v>31</v>
      </c>
      <c r="CFK577" s="18" t="s">
        <v>31</v>
      </c>
      <c r="CFL577" s="18" t="s">
        <v>31</v>
      </c>
      <c r="CFM577" s="18" t="s">
        <v>31</v>
      </c>
      <c r="CFN577" s="18" t="s">
        <v>31</v>
      </c>
      <c r="CFO577" s="18" t="s">
        <v>31</v>
      </c>
      <c r="CFP577" s="18" t="s">
        <v>31</v>
      </c>
      <c r="CFQ577" s="18" t="s">
        <v>31</v>
      </c>
      <c r="CFR577" s="18" t="s">
        <v>31</v>
      </c>
      <c r="CFS577" s="18" t="s">
        <v>31</v>
      </c>
      <c r="CFT577" s="18" t="s">
        <v>31</v>
      </c>
      <c r="CFU577" s="18" t="s">
        <v>31</v>
      </c>
      <c r="CFV577" s="18" t="s">
        <v>31</v>
      </c>
      <c r="CFW577" s="18" t="s">
        <v>31</v>
      </c>
      <c r="CFX577" s="18" t="s">
        <v>31</v>
      </c>
      <c r="CFY577" s="18" t="s">
        <v>31</v>
      </c>
      <c r="CFZ577" s="18" t="s">
        <v>31</v>
      </c>
      <c r="CGA577" s="18" t="s">
        <v>31</v>
      </c>
      <c r="CGB577" s="18" t="s">
        <v>31</v>
      </c>
      <c r="CGC577" s="18" t="s">
        <v>31</v>
      </c>
      <c r="CGD577" s="18" t="s">
        <v>31</v>
      </c>
      <c r="CGE577" s="18" t="s">
        <v>31</v>
      </c>
      <c r="CGF577" s="18" t="s">
        <v>31</v>
      </c>
      <c r="CGG577" s="18" t="s">
        <v>31</v>
      </c>
      <c r="CGH577" s="18" t="s">
        <v>31</v>
      </c>
      <c r="CGI577" s="18" t="s">
        <v>31</v>
      </c>
      <c r="CGJ577" s="18" t="s">
        <v>31</v>
      </c>
      <c r="CGK577" s="18" t="s">
        <v>31</v>
      </c>
      <c r="CGL577" s="18" t="s">
        <v>31</v>
      </c>
      <c r="CGM577" s="18" t="s">
        <v>31</v>
      </c>
      <c r="CGN577" s="18" t="s">
        <v>31</v>
      </c>
      <c r="CGO577" s="18" t="s">
        <v>31</v>
      </c>
      <c r="CGP577" s="18" t="s">
        <v>31</v>
      </c>
      <c r="CGQ577" s="18" t="s">
        <v>31</v>
      </c>
      <c r="CGR577" s="18" t="s">
        <v>31</v>
      </c>
      <c r="CGS577" s="18" t="s">
        <v>31</v>
      </c>
      <c r="CGT577" s="18" t="s">
        <v>31</v>
      </c>
      <c r="CGU577" s="18" t="s">
        <v>31</v>
      </c>
      <c r="CGV577" s="18" t="s">
        <v>31</v>
      </c>
      <c r="CGW577" s="18" t="s">
        <v>31</v>
      </c>
      <c r="CGX577" s="18" t="s">
        <v>31</v>
      </c>
      <c r="CGY577" s="18" t="s">
        <v>31</v>
      </c>
      <c r="CGZ577" s="18" t="s">
        <v>31</v>
      </c>
      <c r="CHA577" s="18" t="s">
        <v>31</v>
      </c>
      <c r="CHB577" s="18" t="s">
        <v>31</v>
      </c>
      <c r="CHC577" s="18" t="s">
        <v>31</v>
      </c>
      <c r="CHD577" s="18" t="s">
        <v>31</v>
      </c>
      <c r="CHE577" s="18" t="s">
        <v>31</v>
      </c>
      <c r="CHF577" s="18" t="s">
        <v>31</v>
      </c>
      <c r="CHG577" s="18" t="s">
        <v>31</v>
      </c>
      <c r="CHH577" s="18" t="s">
        <v>31</v>
      </c>
      <c r="CHI577" s="18" t="s">
        <v>31</v>
      </c>
      <c r="CHJ577" s="18" t="s">
        <v>31</v>
      </c>
      <c r="CHK577" s="18" t="s">
        <v>31</v>
      </c>
      <c r="CHL577" s="18" t="s">
        <v>31</v>
      </c>
      <c r="CHM577" s="18" t="s">
        <v>31</v>
      </c>
      <c r="CHN577" s="18" t="s">
        <v>31</v>
      </c>
      <c r="CHO577" s="18" t="s">
        <v>31</v>
      </c>
      <c r="CHP577" s="18" t="s">
        <v>31</v>
      </c>
      <c r="CHQ577" s="18" t="s">
        <v>31</v>
      </c>
      <c r="CHR577" s="18" t="s">
        <v>31</v>
      </c>
      <c r="CHS577" s="18" t="s">
        <v>31</v>
      </c>
      <c r="CHT577" s="18" t="s">
        <v>31</v>
      </c>
      <c r="CHU577" s="18" t="s">
        <v>31</v>
      </c>
      <c r="CHV577" s="18" t="s">
        <v>31</v>
      </c>
      <c r="CHW577" s="18" t="s">
        <v>31</v>
      </c>
      <c r="CHX577" s="18" t="s">
        <v>31</v>
      </c>
      <c r="CHY577" s="18" t="s">
        <v>31</v>
      </c>
      <c r="CHZ577" s="18" t="s">
        <v>31</v>
      </c>
      <c r="CIA577" s="18" t="s">
        <v>31</v>
      </c>
      <c r="CIB577" s="18" t="s">
        <v>31</v>
      </c>
      <c r="CIC577" s="18" t="s">
        <v>31</v>
      </c>
      <c r="CID577" s="18" t="s">
        <v>31</v>
      </c>
      <c r="CIE577" s="18" t="s">
        <v>31</v>
      </c>
      <c r="CIF577" s="18" t="s">
        <v>31</v>
      </c>
      <c r="CIG577" s="18" t="s">
        <v>31</v>
      </c>
      <c r="CIH577" s="18" t="s">
        <v>31</v>
      </c>
      <c r="CII577" s="18" t="s">
        <v>31</v>
      </c>
      <c r="CIJ577" s="18" t="s">
        <v>31</v>
      </c>
      <c r="CIK577" s="18" t="s">
        <v>31</v>
      </c>
      <c r="CIL577" s="18" t="s">
        <v>31</v>
      </c>
      <c r="CIM577" s="18" t="s">
        <v>31</v>
      </c>
      <c r="CIN577" s="18" t="s">
        <v>31</v>
      </c>
      <c r="CIO577" s="18" t="s">
        <v>31</v>
      </c>
      <c r="CIP577" s="18" t="s">
        <v>31</v>
      </c>
      <c r="CIQ577" s="18" t="s">
        <v>31</v>
      </c>
      <c r="CIR577" s="18" t="s">
        <v>31</v>
      </c>
      <c r="CIS577" s="18" t="s">
        <v>31</v>
      </c>
      <c r="CIT577" s="18" t="s">
        <v>31</v>
      </c>
      <c r="CIU577" s="18" t="s">
        <v>31</v>
      </c>
      <c r="CIV577" s="18" t="s">
        <v>31</v>
      </c>
      <c r="CIW577" s="18" t="s">
        <v>31</v>
      </c>
      <c r="CIX577" s="18" t="s">
        <v>31</v>
      </c>
      <c r="CIY577" s="18" t="s">
        <v>31</v>
      </c>
      <c r="CIZ577" s="18" t="s">
        <v>31</v>
      </c>
      <c r="CJA577" s="18" t="s">
        <v>31</v>
      </c>
      <c r="CJB577" s="18" t="s">
        <v>31</v>
      </c>
      <c r="CJC577" s="18" t="s">
        <v>31</v>
      </c>
      <c r="CJD577" s="18" t="s">
        <v>31</v>
      </c>
      <c r="CJE577" s="18" t="s">
        <v>31</v>
      </c>
      <c r="CJF577" s="18" t="s">
        <v>31</v>
      </c>
      <c r="CJG577" s="18" t="s">
        <v>31</v>
      </c>
      <c r="CJH577" s="18" t="s">
        <v>31</v>
      </c>
      <c r="CJI577" s="18" t="s">
        <v>31</v>
      </c>
      <c r="CJJ577" s="18" t="s">
        <v>31</v>
      </c>
      <c r="CJK577" s="18" t="s">
        <v>31</v>
      </c>
      <c r="CJL577" s="18" t="s">
        <v>31</v>
      </c>
      <c r="CJM577" s="18" t="s">
        <v>31</v>
      </c>
      <c r="CJN577" s="18" t="s">
        <v>31</v>
      </c>
      <c r="CJO577" s="18" t="s">
        <v>31</v>
      </c>
      <c r="CJP577" s="18" t="s">
        <v>31</v>
      </c>
      <c r="CJQ577" s="18" t="s">
        <v>31</v>
      </c>
      <c r="CJR577" s="18" t="s">
        <v>31</v>
      </c>
      <c r="CJS577" s="18" t="s">
        <v>31</v>
      </c>
      <c r="CJT577" s="18" t="s">
        <v>31</v>
      </c>
      <c r="CJU577" s="18" t="s">
        <v>31</v>
      </c>
      <c r="CJV577" s="18" t="s">
        <v>31</v>
      </c>
      <c r="CJW577" s="18" t="s">
        <v>31</v>
      </c>
      <c r="CJX577" s="18" t="s">
        <v>31</v>
      </c>
      <c r="CJY577" s="18" t="s">
        <v>31</v>
      </c>
      <c r="CJZ577" s="18" t="s">
        <v>31</v>
      </c>
      <c r="CKA577" s="18" t="s">
        <v>31</v>
      </c>
      <c r="CKB577" s="18" t="s">
        <v>31</v>
      </c>
      <c r="CKC577" s="18" t="s">
        <v>31</v>
      </c>
      <c r="CKD577" s="18" t="s">
        <v>31</v>
      </c>
      <c r="CKE577" s="18" t="s">
        <v>31</v>
      </c>
      <c r="CKF577" s="18" t="s">
        <v>31</v>
      </c>
      <c r="CKG577" s="18" t="s">
        <v>31</v>
      </c>
      <c r="CKH577" s="18" t="s">
        <v>31</v>
      </c>
      <c r="CKI577" s="18" t="s">
        <v>31</v>
      </c>
      <c r="CKJ577" s="18" t="s">
        <v>31</v>
      </c>
      <c r="CKK577" s="18" t="s">
        <v>31</v>
      </c>
      <c r="CKL577" s="18" t="s">
        <v>31</v>
      </c>
      <c r="CKM577" s="18" t="s">
        <v>31</v>
      </c>
      <c r="CKN577" s="18" t="s">
        <v>31</v>
      </c>
      <c r="CKO577" s="18" t="s">
        <v>31</v>
      </c>
      <c r="CKP577" s="18" t="s">
        <v>31</v>
      </c>
      <c r="CKQ577" s="18" t="s">
        <v>31</v>
      </c>
      <c r="CKR577" s="18" t="s">
        <v>31</v>
      </c>
      <c r="CKS577" s="18" t="s">
        <v>31</v>
      </c>
      <c r="CKT577" s="18" t="s">
        <v>31</v>
      </c>
      <c r="CKU577" s="18" t="s">
        <v>31</v>
      </c>
      <c r="CKV577" s="18" t="s">
        <v>31</v>
      </c>
      <c r="CKW577" s="18" t="s">
        <v>31</v>
      </c>
      <c r="CKX577" s="18" t="s">
        <v>31</v>
      </c>
      <c r="CKY577" s="18" t="s">
        <v>31</v>
      </c>
      <c r="CKZ577" s="18" t="s">
        <v>31</v>
      </c>
      <c r="CLA577" s="18" t="s">
        <v>31</v>
      </c>
      <c r="CLB577" s="18" t="s">
        <v>31</v>
      </c>
      <c r="CLC577" s="18" t="s">
        <v>31</v>
      </c>
      <c r="CLD577" s="18" t="s">
        <v>31</v>
      </c>
      <c r="CLE577" s="18" t="s">
        <v>31</v>
      </c>
      <c r="CLF577" s="18" t="s">
        <v>31</v>
      </c>
      <c r="CLG577" s="18" t="s">
        <v>31</v>
      </c>
      <c r="CLH577" s="18" t="s">
        <v>31</v>
      </c>
      <c r="CLI577" s="18" t="s">
        <v>31</v>
      </c>
      <c r="CLJ577" s="18" t="s">
        <v>31</v>
      </c>
      <c r="CLK577" s="18" t="s">
        <v>31</v>
      </c>
      <c r="CLL577" s="18" t="s">
        <v>31</v>
      </c>
      <c r="CLM577" s="18" t="s">
        <v>31</v>
      </c>
      <c r="CLN577" s="18" t="s">
        <v>31</v>
      </c>
      <c r="CLO577" s="18" t="s">
        <v>31</v>
      </c>
      <c r="CLP577" s="18" t="s">
        <v>31</v>
      </c>
      <c r="CLQ577" s="18" t="s">
        <v>31</v>
      </c>
      <c r="CLR577" s="18" t="s">
        <v>31</v>
      </c>
      <c r="CLS577" s="18" t="s">
        <v>31</v>
      </c>
      <c r="CLT577" s="18" t="s">
        <v>31</v>
      </c>
      <c r="CLU577" s="18" t="s">
        <v>31</v>
      </c>
      <c r="CLV577" s="18" t="s">
        <v>31</v>
      </c>
      <c r="CLW577" s="18" t="s">
        <v>31</v>
      </c>
      <c r="CLX577" s="18" t="s">
        <v>31</v>
      </c>
      <c r="CLY577" s="18" t="s">
        <v>31</v>
      </c>
      <c r="CLZ577" s="18" t="s">
        <v>31</v>
      </c>
      <c r="CMA577" s="18" t="s">
        <v>31</v>
      </c>
      <c r="CMB577" s="18" t="s">
        <v>31</v>
      </c>
      <c r="CMC577" s="18" t="s">
        <v>31</v>
      </c>
      <c r="CMD577" s="18" t="s">
        <v>31</v>
      </c>
      <c r="CME577" s="18" t="s">
        <v>31</v>
      </c>
      <c r="CMF577" s="18" t="s">
        <v>31</v>
      </c>
      <c r="CMG577" s="18" t="s">
        <v>31</v>
      </c>
      <c r="CMH577" s="18" t="s">
        <v>31</v>
      </c>
      <c r="CMI577" s="18" t="s">
        <v>31</v>
      </c>
      <c r="CMJ577" s="18" t="s">
        <v>31</v>
      </c>
      <c r="CMK577" s="18" t="s">
        <v>31</v>
      </c>
      <c r="CML577" s="18" t="s">
        <v>31</v>
      </c>
      <c r="CMM577" s="18" t="s">
        <v>31</v>
      </c>
      <c r="CMN577" s="18" t="s">
        <v>31</v>
      </c>
      <c r="CMO577" s="18" t="s">
        <v>31</v>
      </c>
      <c r="CMP577" s="18" t="s">
        <v>31</v>
      </c>
      <c r="CMQ577" s="18" t="s">
        <v>31</v>
      </c>
      <c r="CMR577" s="18" t="s">
        <v>31</v>
      </c>
      <c r="CMS577" s="18" t="s">
        <v>31</v>
      </c>
      <c r="CMT577" s="18" t="s">
        <v>31</v>
      </c>
      <c r="CMU577" s="18" t="s">
        <v>31</v>
      </c>
      <c r="CMV577" s="18" t="s">
        <v>31</v>
      </c>
      <c r="CMW577" s="18" t="s">
        <v>31</v>
      </c>
      <c r="CMX577" s="18" t="s">
        <v>31</v>
      </c>
      <c r="CMY577" s="18" t="s">
        <v>31</v>
      </c>
      <c r="CMZ577" s="18" t="s">
        <v>31</v>
      </c>
      <c r="CNA577" s="18" t="s">
        <v>31</v>
      </c>
      <c r="CNB577" s="18" t="s">
        <v>31</v>
      </c>
      <c r="CNC577" s="18" t="s">
        <v>31</v>
      </c>
      <c r="CND577" s="18" t="s">
        <v>31</v>
      </c>
      <c r="CNE577" s="18" t="s">
        <v>31</v>
      </c>
      <c r="CNF577" s="18" t="s">
        <v>31</v>
      </c>
      <c r="CNG577" s="18" t="s">
        <v>31</v>
      </c>
      <c r="CNH577" s="18" t="s">
        <v>31</v>
      </c>
      <c r="CNI577" s="18" t="s">
        <v>31</v>
      </c>
      <c r="CNJ577" s="18" t="s">
        <v>31</v>
      </c>
      <c r="CNK577" s="18" t="s">
        <v>31</v>
      </c>
      <c r="CNL577" s="18" t="s">
        <v>31</v>
      </c>
      <c r="CNM577" s="18" t="s">
        <v>31</v>
      </c>
      <c r="CNN577" s="18" t="s">
        <v>31</v>
      </c>
      <c r="CNO577" s="18" t="s">
        <v>31</v>
      </c>
      <c r="CNP577" s="18" t="s">
        <v>31</v>
      </c>
      <c r="CNQ577" s="18" t="s">
        <v>31</v>
      </c>
      <c r="CNR577" s="18" t="s">
        <v>31</v>
      </c>
      <c r="CNS577" s="18" t="s">
        <v>31</v>
      </c>
      <c r="CNT577" s="18" t="s">
        <v>31</v>
      </c>
      <c r="CNU577" s="18" t="s">
        <v>31</v>
      </c>
      <c r="CNV577" s="18" t="s">
        <v>31</v>
      </c>
      <c r="CNW577" s="18" t="s">
        <v>31</v>
      </c>
      <c r="CNX577" s="18" t="s">
        <v>31</v>
      </c>
      <c r="CNY577" s="18" t="s">
        <v>31</v>
      </c>
      <c r="CNZ577" s="18" t="s">
        <v>31</v>
      </c>
      <c r="COA577" s="18" t="s">
        <v>31</v>
      </c>
      <c r="COB577" s="18" t="s">
        <v>31</v>
      </c>
      <c r="COC577" s="18" t="s">
        <v>31</v>
      </c>
      <c r="COD577" s="18" t="s">
        <v>31</v>
      </c>
      <c r="COE577" s="18" t="s">
        <v>31</v>
      </c>
      <c r="COF577" s="18" t="s">
        <v>31</v>
      </c>
      <c r="COG577" s="18" t="s">
        <v>31</v>
      </c>
      <c r="COH577" s="18" t="s">
        <v>31</v>
      </c>
      <c r="COI577" s="18" t="s">
        <v>31</v>
      </c>
      <c r="COJ577" s="18" t="s">
        <v>31</v>
      </c>
      <c r="COK577" s="18" t="s">
        <v>31</v>
      </c>
      <c r="COL577" s="18" t="s">
        <v>31</v>
      </c>
      <c r="COM577" s="18" t="s">
        <v>31</v>
      </c>
      <c r="CON577" s="18" t="s">
        <v>31</v>
      </c>
      <c r="COO577" s="18" t="s">
        <v>31</v>
      </c>
      <c r="COP577" s="18" t="s">
        <v>31</v>
      </c>
      <c r="COQ577" s="18" t="s">
        <v>31</v>
      </c>
      <c r="COR577" s="18" t="s">
        <v>31</v>
      </c>
      <c r="COS577" s="18" t="s">
        <v>31</v>
      </c>
      <c r="COT577" s="18" t="s">
        <v>31</v>
      </c>
      <c r="COU577" s="18" t="s">
        <v>31</v>
      </c>
      <c r="COV577" s="18" t="s">
        <v>31</v>
      </c>
      <c r="COW577" s="18" t="s">
        <v>31</v>
      </c>
      <c r="COX577" s="18" t="s">
        <v>31</v>
      </c>
      <c r="COY577" s="18" t="s">
        <v>31</v>
      </c>
      <c r="COZ577" s="18" t="s">
        <v>31</v>
      </c>
      <c r="CPA577" s="18" t="s">
        <v>31</v>
      </c>
      <c r="CPB577" s="18" t="s">
        <v>31</v>
      </c>
      <c r="CPC577" s="18" t="s">
        <v>31</v>
      </c>
      <c r="CPD577" s="18" t="s">
        <v>31</v>
      </c>
      <c r="CPE577" s="18" t="s">
        <v>31</v>
      </c>
      <c r="CPF577" s="18" t="s">
        <v>31</v>
      </c>
      <c r="CPG577" s="18" t="s">
        <v>31</v>
      </c>
      <c r="CPH577" s="18" t="s">
        <v>31</v>
      </c>
      <c r="CPI577" s="18" t="s">
        <v>31</v>
      </c>
      <c r="CPJ577" s="18" t="s">
        <v>31</v>
      </c>
      <c r="CPK577" s="18" t="s">
        <v>31</v>
      </c>
      <c r="CPL577" s="18" t="s">
        <v>31</v>
      </c>
      <c r="CPM577" s="18" t="s">
        <v>31</v>
      </c>
      <c r="CPN577" s="18" t="s">
        <v>31</v>
      </c>
      <c r="CPO577" s="18" t="s">
        <v>31</v>
      </c>
      <c r="CPP577" s="18" t="s">
        <v>31</v>
      </c>
      <c r="CPQ577" s="18" t="s">
        <v>31</v>
      </c>
      <c r="CPR577" s="18" t="s">
        <v>31</v>
      </c>
      <c r="CPS577" s="18" t="s">
        <v>31</v>
      </c>
      <c r="CPT577" s="18" t="s">
        <v>31</v>
      </c>
      <c r="CPU577" s="18" t="s">
        <v>31</v>
      </c>
      <c r="CPV577" s="18" t="s">
        <v>31</v>
      </c>
      <c r="CPW577" s="18" t="s">
        <v>31</v>
      </c>
      <c r="CPX577" s="18" t="s">
        <v>31</v>
      </c>
      <c r="CPY577" s="18" t="s">
        <v>31</v>
      </c>
      <c r="CPZ577" s="18" t="s">
        <v>31</v>
      </c>
      <c r="CQA577" s="18" t="s">
        <v>31</v>
      </c>
      <c r="CQB577" s="18" t="s">
        <v>31</v>
      </c>
      <c r="CQC577" s="18" t="s">
        <v>31</v>
      </c>
      <c r="CQD577" s="18" t="s">
        <v>31</v>
      </c>
      <c r="CQE577" s="18" t="s">
        <v>31</v>
      </c>
      <c r="CQF577" s="18" t="s">
        <v>31</v>
      </c>
      <c r="CQG577" s="18" t="s">
        <v>31</v>
      </c>
      <c r="CQH577" s="18" t="s">
        <v>31</v>
      </c>
      <c r="CQI577" s="18" t="s">
        <v>31</v>
      </c>
      <c r="CQJ577" s="18" t="s">
        <v>31</v>
      </c>
      <c r="CQK577" s="18" t="s">
        <v>31</v>
      </c>
      <c r="CQL577" s="18" t="s">
        <v>31</v>
      </c>
      <c r="CQM577" s="18" t="s">
        <v>31</v>
      </c>
      <c r="CQN577" s="18" t="s">
        <v>31</v>
      </c>
      <c r="CQO577" s="18" t="s">
        <v>31</v>
      </c>
      <c r="CQP577" s="18" t="s">
        <v>31</v>
      </c>
      <c r="CQQ577" s="18" t="s">
        <v>31</v>
      </c>
      <c r="CQR577" s="18" t="s">
        <v>31</v>
      </c>
      <c r="CQS577" s="18" t="s">
        <v>31</v>
      </c>
      <c r="CQT577" s="18" t="s">
        <v>31</v>
      </c>
      <c r="CQU577" s="18" t="s">
        <v>31</v>
      </c>
      <c r="CQV577" s="18" t="s">
        <v>31</v>
      </c>
      <c r="CQW577" s="18" t="s">
        <v>31</v>
      </c>
      <c r="CQX577" s="18" t="s">
        <v>31</v>
      </c>
      <c r="CQY577" s="18" t="s">
        <v>31</v>
      </c>
      <c r="CQZ577" s="18" t="s">
        <v>31</v>
      </c>
      <c r="CRA577" s="18" t="s">
        <v>31</v>
      </c>
      <c r="CRB577" s="18" t="s">
        <v>31</v>
      </c>
      <c r="CRC577" s="18" t="s">
        <v>31</v>
      </c>
      <c r="CRD577" s="18" t="s">
        <v>31</v>
      </c>
      <c r="CRE577" s="18" t="s">
        <v>31</v>
      </c>
      <c r="CRF577" s="18" t="s">
        <v>31</v>
      </c>
      <c r="CRG577" s="18" t="s">
        <v>31</v>
      </c>
      <c r="CRH577" s="18" t="s">
        <v>31</v>
      </c>
      <c r="CRI577" s="18" t="s">
        <v>31</v>
      </c>
      <c r="CRJ577" s="18" t="s">
        <v>31</v>
      </c>
      <c r="CRK577" s="18" t="s">
        <v>31</v>
      </c>
      <c r="CRL577" s="18" t="s">
        <v>31</v>
      </c>
      <c r="CRM577" s="18" t="s">
        <v>31</v>
      </c>
      <c r="CRN577" s="18" t="s">
        <v>31</v>
      </c>
      <c r="CRO577" s="18" t="s">
        <v>31</v>
      </c>
      <c r="CRP577" s="18" t="s">
        <v>31</v>
      </c>
      <c r="CRQ577" s="18" t="s">
        <v>31</v>
      </c>
      <c r="CRR577" s="18" t="s">
        <v>31</v>
      </c>
      <c r="CRS577" s="18" t="s">
        <v>31</v>
      </c>
      <c r="CRT577" s="18" t="s">
        <v>31</v>
      </c>
      <c r="CRU577" s="18" t="s">
        <v>31</v>
      </c>
      <c r="CRV577" s="18" t="s">
        <v>31</v>
      </c>
      <c r="CRW577" s="18" t="s">
        <v>31</v>
      </c>
      <c r="CRX577" s="18" t="s">
        <v>31</v>
      </c>
      <c r="CRY577" s="18" t="s">
        <v>31</v>
      </c>
      <c r="CRZ577" s="18" t="s">
        <v>31</v>
      </c>
      <c r="CSA577" s="18" t="s">
        <v>31</v>
      </c>
      <c r="CSB577" s="18" t="s">
        <v>31</v>
      </c>
      <c r="CSC577" s="18" t="s">
        <v>31</v>
      </c>
      <c r="CSD577" s="18" t="s">
        <v>31</v>
      </c>
      <c r="CSE577" s="18" t="s">
        <v>31</v>
      </c>
      <c r="CSF577" s="18" t="s">
        <v>31</v>
      </c>
      <c r="CSG577" s="18" t="s">
        <v>31</v>
      </c>
      <c r="CSH577" s="18" t="s">
        <v>31</v>
      </c>
      <c r="CSI577" s="18" t="s">
        <v>31</v>
      </c>
      <c r="CSJ577" s="18" t="s">
        <v>31</v>
      </c>
      <c r="CSK577" s="18" t="s">
        <v>31</v>
      </c>
      <c r="CSL577" s="18" t="s">
        <v>31</v>
      </c>
      <c r="CSM577" s="18" t="s">
        <v>31</v>
      </c>
      <c r="CSN577" s="18" t="s">
        <v>31</v>
      </c>
      <c r="CSO577" s="18" t="s">
        <v>31</v>
      </c>
      <c r="CSP577" s="18" t="s">
        <v>31</v>
      </c>
      <c r="CSQ577" s="18" t="s">
        <v>31</v>
      </c>
      <c r="CSR577" s="18" t="s">
        <v>31</v>
      </c>
      <c r="CSS577" s="18" t="s">
        <v>31</v>
      </c>
      <c r="CST577" s="18" t="s">
        <v>31</v>
      </c>
      <c r="CSU577" s="18" t="s">
        <v>31</v>
      </c>
      <c r="CSV577" s="18" t="s">
        <v>31</v>
      </c>
      <c r="CSW577" s="18" t="s">
        <v>31</v>
      </c>
      <c r="CSX577" s="18" t="s">
        <v>31</v>
      </c>
      <c r="CSY577" s="18" t="s">
        <v>31</v>
      </c>
      <c r="CSZ577" s="18" t="s">
        <v>31</v>
      </c>
      <c r="CTA577" s="18" t="s">
        <v>31</v>
      </c>
      <c r="CTB577" s="18" t="s">
        <v>31</v>
      </c>
      <c r="CTC577" s="18" t="s">
        <v>31</v>
      </c>
      <c r="CTD577" s="18" t="s">
        <v>31</v>
      </c>
      <c r="CTE577" s="18" t="s">
        <v>31</v>
      </c>
      <c r="CTF577" s="18" t="s">
        <v>31</v>
      </c>
      <c r="CTG577" s="18" t="s">
        <v>31</v>
      </c>
      <c r="CTH577" s="18" t="s">
        <v>31</v>
      </c>
      <c r="CTI577" s="18" t="s">
        <v>31</v>
      </c>
      <c r="CTJ577" s="18" t="s">
        <v>31</v>
      </c>
      <c r="CTK577" s="18" t="s">
        <v>31</v>
      </c>
      <c r="CTL577" s="18" t="s">
        <v>31</v>
      </c>
      <c r="CTM577" s="18" t="s">
        <v>31</v>
      </c>
      <c r="CTN577" s="18" t="s">
        <v>31</v>
      </c>
      <c r="CTO577" s="18" t="s">
        <v>31</v>
      </c>
      <c r="CTP577" s="18" t="s">
        <v>31</v>
      </c>
      <c r="CTQ577" s="18" t="s">
        <v>31</v>
      </c>
      <c r="CTR577" s="18" t="s">
        <v>31</v>
      </c>
      <c r="CTS577" s="18" t="s">
        <v>31</v>
      </c>
      <c r="CTT577" s="18" t="s">
        <v>31</v>
      </c>
      <c r="CTU577" s="18" t="s">
        <v>31</v>
      </c>
      <c r="CTV577" s="18" t="s">
        <v>31</v>
      </c>
      <c r="CTW577" s="18" t="s">
        <v>31</v>
      </c>
      <c r="CTX577" s="18" t="s">
        <v>31</v>
      </c>
      <c r="CTY577" s="18" t="s">
        <v>31</v>
      </c>
      <c r="CTZ577" s="18" t="s">
        <v>31</v>
      </c>
      <c r="CUA577" s="18" t="s">
        <v>31</v>
      </c>
      <c r="CUB577" s="18" t="s">
        <v>31</v>
      </c>
      <c r="CUC577" s="18" t="s">
        <v>31</v>
      </c>
      <c r="CUD577" s="18" t="s">
        <v>31</v>
      </c>
      <c r="CUE577" s="18" t="s">
        <v>31</v>
      </c>
      <c r="CUF577" s="18" t="s">
        <v>31</v>
      </c>
      <c r="CUG577" s="18" t="s">
        <v>31</v>
      </c>
      <c r="CUH577" s="18" t="s">
        <v>31</v>
      </c>
      <c r="CUI577" s="18" t="s">
        <v>31</v>
      </c>
      <c r="CUJ577" s="18" t="s">
        <v>31</v>
      </c>
      <c r="CUK577" s="18" t="s">
        <v>31</v>
      </c>
      <c r="CUL577" s="18" t="s">
        <v>31</v>
      </c>
      <c r="CUM577" s="18" t="s">
        <v>31</v>
      </c>
      <c r="CUN577" s="18" t="s">
        <v>31</v>
      </c>
      <c r="CUO577" s="18" t="s">
        <v>31</v>
      </c>
      <c r="CUP577" s="18" t="s">
        <v>31</v>
      </c>
      <c r="CUQ577" s="18" t="s">
        <v>31</v>
      </c>
      <c r="CUR577" s="18" t="s">
        <v>31</v>
      </c>
      <c r="CUS577" s="18" t="s">
        <v>31</v>
      </c>
      <c r="CUT577" s="18" t="s">
        <v>31</v>
      </c>
      <c r="CUU577" s="18" t="s">
        <v>31</v>
      </c>
      <c r="CUV577" s="18" t="s">
        <v>31</v>
      </c>
      <c r="CUW577" s="18" t="s">
        <v>31</v>
      </c>
      <c r="CUX577" s="18" t="s">
        <v>31</v>
      </c>
      <c r="CUY577" s="18" t="s">
        <v>31</v>
      </c>
      <c r="CUZ577" s="18" t="s">
        <v>31</v>
      </c>
      <c r="CVA577" s="18" t="s">
        <v>31</v>
      </c>
      <c r="CVB577" s="18" t="s">
        <v>31</v>
      </c>
      <c r="CVC577" s="18" t="s">
        <v>31</v>
      </c>
      <c r="CVD577" s="18" t="s">
        <v>31</v>
      </c>
      <c r="CVE577" s="18" t="s">
        <v>31</v>
      </c>
      <c r="CVF577" s="18" t="s">
        <v>31</v>
      </c>
      <c r="CVG577" s="18" t="s">
        <v>31</v>
      </c>
      <c r="CVH577" s="18" t="s">
        <v>31</v>
      </c>
      <c r="CVI577" s="18" t="s">
        <v>31</v>
      </c>
      <c r="CVJ577" s="18" t="s">
        <v>31</v>
      </c>
      <c r="CVK577" s="18" t="s">
        <v>31</v>
      </c>
      <c r="CVL577" s="18" t="s">
        <v>31</v>
      </c>
      <c r="CVM577" s="18" t="s">
        <v>31</v>
      </c>
      <c r="CVN577" s="18" t="s">
        <v>31</v>
      </c>
      <c r="CVO577" s="18" t="s">
        <v>31</v>
      </c>
      <c r="CVP577" s="18" t="s">
        <v>31</v>
      </c>
      <c r="CVQ577" s="18" t="s">
        <v>31</v>
      </c>
      <c r="CVR577" s="18" t="s">
        <v>31</v>
      </c>
      <c r="CVS577" s="18" t="s">
        <v>31</v>
      </c>
      <c r="CVT577" s="18" t="s">
        <v>31</v>
      </c>
      <c r="CVU577" s="18" t="s">
        <v>31</v>
      </c>
      <c r="CVV577" s="18" t="s">
        <v>31</v>
      </c>
      <c r="CVW577" s="18" t="s">
        <v>31</v>
      </c>
      <c r="CVX577" s="18" t="s">
        <v>31</v>
      </c>
      <c r="CVY577" s="18" t="s">
        <v>31</v>
      </c>
      <c r="CVZ577" s="18" t="s">
        <v>31</v>
      </c>
      <c r="CWA577" s="18" t="s">
        <v>31</v>
      </c>
      <c r="CWB577" s="18" t="s">
        <v>31</v>
      </c>
      <c r="CWC577" s="18" t="s">
        <v>31</v>
      </c>
      <c r="CWD577" s="18" t="s">
        <v>31</v>
      </c>
      <c r="CWE577" s="18" t="s">
        <v>31</v>
      </c>
      <c r="CWF577" s="18" t="s">
        <v>31</v>
      </c>
      <c r="CWG577" s="18" t="s">
        <v>31</v>
      </c>
      <c r="CWH577" s="18" t="s">
        <v>31</v>
      </c>
      <c r="CWI577" s="18" t="s">
        <v>31</v>
      </c>
      <c r="CWJ577" s="18" t="s">
        <v>31</v>
      </c>
      <c r="CWK577" s="18" t="s">
        <v>31</v>
      </c>
      <c r="CWL577" s="18" t="s">
        <v>31</v>
      </c>
      <c r="CWM577" s="18" t="s">
        <v>31</v>
      </c>
      <c r="CWN577" s="18" t="s">
        <v>31</v>
      </c>
      <c r="CWO577" s="18" t="s">
        <v>31</v>
      </c>
      <c r="CWP577" s="18" t="s">
        <v>31</v>
      </c>
      <c r="CWQ577" s="18" t="s">
        <v>31</v>
      </c>
      <c r="CWR577" s="18" t="s">
        <v>31</v>
      </c>
      <c r="CWS577" s="18" t="s">
        <v>31</v>
      </c>
      <c r="CWT577" s="18" t="s">
        <v>31</v>
      </c>
      <c r="CWU577" s="18" t="s">
        <v>31</v>
      </c>
      <c r="CWV577" s="18" t="s">
        <v>31</v>
      </c>
      <c r="CWW577" s="18" t="s">
        <v>31</v>
      </c>
      <c r="CWX577" s="18" t="s">
        <v>31</v>
      </c>
      <c r="CWY577" s="18" t="s">
        <v>31</v>
      </c>
      <c r="CWZ577" s="18" t="s">
        <v>31</v>
      </c>
      <c r="CXA577" s="18" t="s">
        <v>31</v>
      </c>
      <c r="CXB577" s="18" t="s">
        <v>31</v>
      </c>
      <c r="CXC577" s="18" t="s">
        <v>31</v>
      </c>
      <c r="CXD577" s="18" t="s">
        <v>31</v>
      </c>
      <c r="CXE577" s="18" t="s">
        <v>31</v>
      </c>
      <c r="CXF577" s="18" t="s">
        <v>31</v>
      </c>
      <c r="CXG577" s="18" t="s">
        <v>31</v>
      </c>
      <c r="CXH577" s="18" t="s">
        <v>31</v>
      </c>
      <c r="CXI577" s="18" t="s">
        <v>31</v>
      </c>
      <c r="CXJ577" s="18" t="s">
        <v>31</v>
      </c>
      <c r="CXK577" s="18" t="s">
        <v>31</v>
      </c>
      <c r="CXL577" s="18" t="s">
        <v>31</v>
      </c>
      <c r="CXM577" s="18" t="s">
        <v>31</v>
      </c>
      <c r="CXN577" s="18" t="s">
        <v>31</v>
      </c>
      <c r="CXO577" s="18" t="s">
        <v>31</v>
      </c>
      <c r="CXP577" s="18" t="s">
        <v>31</v>
      </c>
      <c r="CXQ577" s="18" t="s">
        <v>31</v>
      </c>
      <c r="CXR577" s="18" t="s">
        <v>31</v>
      </c>
      <c r="CXS577" s="18" t="s">
        <v>31</v>
      </c>
      <c r="CXT577" s="18" t="s">
        <v>31</v>
      </c>
      <c r="CXU577" s="18" t="s">
        <v>31</v>
      </c>
      <c r="CXV577" s="18" t="s">
        <v>31</v>
      </c>
      <c r="CXW577" s="18" t="s">
        <v>31</v>
      </c>
      <c r="CXX577" s="18" t="s">
        <v>31</v>
      </c>
      <c r="CXY577" s="18" t="s">
        <v>31</v>
      </c>
      <c r="CXZ577" s="18" t="s">
        <v>31</v>
      </c>
      <c r="CYA577" s="18" t="s">
        <v>31</v>
      </c>
      <c r="CYB577" s="18" t="s">
        <v>31</v>
      </c>
      <c r="CYC577" s="18" t="s">
        <v>31</v>
      </c>
      <c r="CYD577" s="18" t="s">
        <v>31</v>
      </c>
      <c r="CYE577" s="18" t="s">
        <v>31</v>
      </c>
      <c r="CYF577" s="18" t="s">
        <v>31</v>
      </c>
      <c r="CYG577" s="18" t="s">
        <v>31</v>
      </c>
      <c r="CYH577" s="18" t="s">
        <v>31</v>
      </c>
      <c r="CYI577" s="18" t="s">
        <v>31</v>
      </c>
      <c r="CYJ577" s="18" t="s">
        <v>31</v>
      </c>
      <c r="CYK577" s="18" t="s">
        <v>31</v>
      </c>
      <c r="CYL577" s="18" t="s">
        <v>31</v>
      </c>
      <c r="CYM577" s="18" t="s">
        <v>31</v>
      </c>
      <c r="CYN577" s="18" t="s">
        <v>31</v>
      </c>
      <c r="CYO577" s="18" t="s">
        <v>31</v>
      </c>
      <c r="CYP577" s="18" t="s">
        <v>31</v>
      </c>
      <c r="CYQ577" s="18" t="s">
        <v>31</v>
      </c>
      <c r="CYR577" s="18" t="s">
        <v>31</v>
      </c>
      <c r="CYS577" s="18" t="s">
        <v>31</v>
      </c>
      <c r="CYT577" s="18" t="s">
        <v>31</v>
      </c>
      <c r="CYU577" s="18" t="s">
        <v>31</v>
      </c>
      <c r="CYV577" s="18" t="s">
        <v>31</v>
      </c>
      <c r="CYW577" s="18" t="s">
        <v>31</v>
      </c>
      <c r="CYX577" s="18" t="s">
        <v>31</v>
      </c>
      <c r="CYY577" s="18" t="s">
        <v>31</v>
      </c>
      <c r="CYZ577" s="18" t="s">
        <v>31</v>
      </c>
      <c r="CZA577" s="18" t="s">
        <v>31</v>
      </c>
      <c r="CZB577" s="18" t="s">
        <v>31</v>
      </c>
      <c r="CZC577" s="18" t="s">
        <v>31</v>
      </c>
      <c r="CZD577" s="18" t="s">
        <v>31</v>
      </c>
      <c r="CZE577" s="18" t="s">
        <v>31</v>
      </c>
      <c r="CZF577" s="18" t="s">
        <v>31</v>
      </c>
      <c r="CZG577" s="18" t="s">
        <v>31</v>
      </c>
      <c r="CZH577" s="18" t="s">
        <v>31</v>
      </c>
      <c r="CZI577" s="18" t="s">
        <v>31</v>
      </c>
      <c r="CZJ577" s="18" t="s">
        <v>31</v>
      </c>
      <c r="CZK577" s="18" t="s">
        <v>31</v>
      </c>
      <c r="CZL577" s="18" t="s">
        <v>31</v>
      </c>
      <c r="CZM577" s="18" t="s">
        <v>31</v>
      </c>
      <c r="CZN577" s="18" t="s">
        <v>31</v>
      </c>
      <c r="CZO577" s="18" t="s">
        <v>31</v>
      </c>
      <c r="CZP577" s="18" t="s">
        <v>31</v>
      </c>
      <c r="CZQ577" s="18" t="s">
        <v>31</v>
      </c>
      <c r="CZR577" s="18" t="s">
        <v>31</v>
      </c>
      <c r="CZS577" s="18" t="s">
        <v>31</v>
      </c>
      <c r="CZT577" s="18" t="s">
        <v>31</v>
      </c>
      <c r="CZU577" s="18" t="s">
        <v>31</v>
      </c>
      <c r="CZV577" s="18" t="s">
        <v>31</v>
      </c>
      <c r="CZW577" s="18" t="s">
        <v>31</v>
      </c>
      <c r="CZX577" s="18" t="s">
        <v>31</v>
      </c>
      <c r="CZY577" s="18" t="s">
        <v>31</v>
      </c>
      <c r="CZZ577" s="18" t="s">
        <v>31</v>
      </c>
      <c r="DAA577" s="18" t="s">
        <v>31</v>
      </c>
      <c r="DAB577" s="18" t="s">
        <v>31</v>
      </c>
      <c r="DAC577" s="18" t="s">
        <v>31</v>
      </c>
      <c r="DAD577" s="18" t="s">
        <v>31</v>
      </c>
      <c r="DAE577" s="18" t="s">
        <v>31</v>
      </c>
      <c r="DAF577" s="18" t="s">
        <v>31</v>
      </c>
      <c r="DAG577" s="18" t="s">
        <v>31</v>
      </c>
      <c r="DAH577" s="18" t="s">
        <v>31</v>
      </c>
      <c r="DAI577" s="18" t="s">
        <v>31</v>
      </c>
      <c r="DAJ577" s="18" t="s">
        <v>31</v>
      </c>
      <c r="DAK577" s="18" t="s">
        <v>31</v>
      </c>
      <c r="DAL577" s="18" t="s">
        <v>31</v>
      </c>
      <c r="DAM577" s="18" t="s">
        <v>31</v>
      </c>
      <c r="DAN577" s="18" t="s">
        <v>31</v>
      </c>
      <c r="DAO577" s="18" t="s">
        <v>31</v>
      </c>
      <c r="DAP577" s="18" t="s">
        <v>31</v>
      </c>
      <c r="DAQ577" s="18" t="s">
        <v>31</v>
      </c>
      <c r="DAR577" s="18" t="s">
        <v>31</v>
      </c>
      <c r="DAS577" s="18" t="s">
        <v>31</v>
      </c>
      <c r="DAT577" s="18" t="s">
        <v>31</v>
      </c>
      <c r="DAU577" s="18" t="s">
        <v>31</v>
      </c>
      <c r="DAV577" s="18" t="s">
        <v>31</v>
      </c>
      <c r="DAW577" s="18" t="s">
        <v>31</v>
      </c>
      <c r="DAX577" s="18" t="s">
        <v>31</v>
      </c>
      <c r="DAY577" s="18" t="s">
        <v>31</v>
      </c>
      <c r="DAZ577" s="18" t="s">
        <v>31</v>
      </c>
      <c r="DBA577" s="18" t="s">
        <v>31</v>
      </c>
      <c r="DBB577" s="18" t="s">
        <v>31</v>
      </c>
      <c r="DBC577" s="18" t="s">
        <v>31</v>
      </c>
      <c r="DBD577" s="18" t="s">
        <v>31</v>
      </c>
      <c r="DBE577" s="18" t="s">
        <v>31</v>
      </c>
      <c r="DBF577" s="18" t="s">
        <v>31</v>
      </c>
      <c r="DBG577" s="18" t="s">
        <v>31</v>
      </c>
      <c r="DBH577" s="18" t="s">
        <v>31</v>
      </c>
      <c r="DBI577" s="18" t="s">
        <v>31</v>
      </c>
      <c r="DBJ577" s="18" t="s">
        <v>31</v>
      </c>
      <c r="DBK577" s="18" t="s">
        <v>31</v>
      </c>
      <c r="DBL577" s="18" t="s">
        <v>31</v>
      </c>
      <c r="DBM577" s="18" t="s">
        <v>31</v>
      </c>
      <c r="DBN577" s="18" t="s">
        <v>31</v>
      </c>
      <c r="DBO577" s="18" t="s">
        <v>31</v>
      </c>
      <c r="DBP577" s="18" t="s">
        <v>31</v>
      </c>
      <c r="DBQ577" s="18" t="s">
        <v>31</v>
      </c>
      <c r="DBR577" s="18" t="s">
        <v>31</v>
      </c>
      <c r="DBS577" s="18" t="s">
        <v>31</v>
      </c>
      <c r="DBT577" s="18" t="s">
        <v>31</v>
      </c>
      <c r="DBU577" s="18" t="s">
        <v>31</v>
      </c>
      <c r="DBV577" s="18" t="s">
        <v>31</v>
      </c>
      <c r="DBW577" s="18" t="s">
        <v>31</v>
      </c>
      <c r="DBX577" s="18" t="s">
        <v>31</v>
      </c>
      <c r="DBY577" s="18" t="s">
        <v>31</v>
      </c>
      <c r="DBZ577" s="18" t="s">
        <v>31</v>
      </c>
      <c r="DCA577" s="18" t="s">
        <v>31</v>
      </c>
      <c r="DCB577" s="18" t="s">
        <v>31</v>
      </c>
      <c r="DCC577" s="18" t="s">
        <v>31</v>
      </c>
      <c r="DCD577" s="18" t="s">
        <v>31</v>
      </c>
      <c r="DCE577" s="18" t="s">
        <v>31</v>
      </c>
      <c r="DCF577" s="18" t="s">
        <v>31</v>
      </c>
      <c r="DCG577" s="18" t="s">
        <v>31</v>
      </c>
      <c r="DCH577" s="18" t="s">
        <v>31</v>
      </c>
      <c r="DCI577" s="18" t="s">
        <v>31</v>
      </c>
      <c r="DCJ577" s="18" t="s">
        <v>31</v>
      </c>
      <c r="DCK577" s="18" t="s">
        <v>31</v>
      </c>
      <c r="DCL577" s="18" t="s">
        <v>31</v>
      </c>
      <c r="DCM577" s="18" t="s">
        <v>31</v>
      </c>
      <c r="DCN577" s="18" t="s">
        <v>31</v>
      </c>
      <c r="DCO577" s="18" t="s">
        <v>31</v>
      </c>
      <c r="DCP577" s="18" t="s">
        <v>31</v>
      </c>
      <c r="DCQ577" s="18" t="s">
        <v>31</v>
      </c>
      <c r="DCR577" s="18" t="s">
        <v>31</v>
      </c>
      <c r="DCS577" s="18" t="s">
        <v>31</v>
      </c>
      <c r="DCT577" s="18" t="s">
        <v>31</v>
      </c>
      <c r="DCU577" s="18" t="s">
        <v>31</v>
      </c>
      <c r="DCV577" s="18" t="s">
        <v>31</v>
      </c>
      <c r="DCW577" s="18" t="s">
        <v>31</v>
      </c>
      <c r="DCX577" s="18" t="s">
        <v>31</v>
      </c>
      <c r="DCY577" s="18" t="s">
        <v>31</v>
      </c>
      <c r="DCZ577" s="18" t="s">
        <v>31</v>
      </c>
      <c r="DDA577" s="18" t="s">
        <v>31</v>
      </c>
      <c r="DDB577" s="18" t="s">
        <v>31</v>
      </c>
      <c r="DDC577" s="18" t="s">
        <v>31</v>
      </c>
      <c r="DDD577" s="18" t="s">
        <v>31</v>
      </c>
      <c r="DDE577" s="18" t="s">
        <v>31</v>
      </c>
      <c r="DDF577" s="18" t="s">
        <v>31</v>
      </c>
      <c r="DDG577" s="18" t="s">
        <v>31</v>
      </c>
      <c r="DDH577" s="18" t="s">
        <v>31</v>
      </c>
      <c r="DDI577" s="18" t="s">
        <v>31</v>
      </c>
      <c r="DDJ577" s="18" t="s">
        <v>31</v>
      </c>
      <c r="DDK577" s="18" t="s">
        <v>31</v>
      </c>
      <c r="DDL577" s="18" t="s">
        <v>31</v>
      </c>
      <c r="DDM577" s="18" t="s">
        <v>31</v>
      </c>
      <c r="DDN577" s="18" t="s">
        <v>31</v>
      </c>
      <c r="DDO577" s="18" t="s">
        <v>31</v>
      </c>
      <c r="DDP577" s="18" t="s">
        <v>31</v>
      </c>
      <c r="DDQ577" s="18" t="s">
        <v>31</v>
      </c>
      <c r="DDR577" s="18" t="s">
        <v>31</v>
      </c>
      <c r="DDS577" s="18" t="s">
        <v>31</v>
      </c>
      <c r="DDT577" s="18" t="s">
        <v>31</v>
      </c>
      <c r="DDU577" s="18" t="s">
        <v>31</v>
      </c>
      <c r="DDV577" s="18" t="s">
        <v>31</v>
      </c>
      <c r="DDW577" s="18" t="s">
        <v>31</v>
      </c>
      <c r="DDX577" s="18" t="s">
        <v>31</v>
      </c>
      <c r="DDY577" s="18" t="s">
        <v>31</v>
      </c>
      <c r="DDZ577" s="18" t="s">
        <v>31</v>
      </c>
      <c r="DEA577" s="18" t="s">
        <v>31</v>
      </c>
      <c r="DEB577" s="18" t="s">
        <v>31</v>
      </c>
      <c r="DEC577" s="18" t="s">
        <v>31</v>
      </c>
      <c r="DED577" s="18" t="s">
        <v>31</v>
      </c>
      <c r="DEE577" s="18" t="s">
        <v>31</v>
      </c>
      <c r="DEF577" s="18" t="s">
        <v>31</v>
      </c>
      <c r="DEG577" s="18" t="s">
        <v>31</v>
      </c>
      <c r="DEH577" s="18" t="s">
        <v>31</v>
      </c>
      <c r="DEI577" s="18" t="s">
        <v>31</v>
      </c>
      <c r="DEJ577" s="18" t="s">
        <v>31</v>
      </c>
      <c r="DEK577" s="18" t="s">
        <v>31</v>
      </c>
      <c r="DEL577" s="18" t="s">
        <v>31</v>
      </c>
      <c r="DEM577" s="18" t="s">
        <v>31</v>
      </c>
      <c r="DEN577" s="18" t="s">
        <v>31</v>
      </c>
      <c r="DEO577" s="18" t="s">
        <v>31</v>
      </c>
      <c r="DEP577" s="18" t="s">
        <v>31</v>
      </c>
      <c r="DEQ577" s="18" t="s">
        <v>31</v>
      </c>
      <c r="DER577" s="18" t="s">
        <v>31</v>
      </c>
      <c r="DES577" s="18" t="s">
        <v>31</v>
      </c>
      <c r="DET577" s="18" t="s">
        <v>31</v>
      </c>
      <c r="DEU577" s="18" t="s">
        <v>31</v>
      </c>
      <c r="DEV577" s="18" t="s">
        <v>31</v>
      </c>
      <c r="DEW577" s="18" t="s">
        <v>31</v>
      </c>
      <c r="DEX577" s="18" t="s">
        <v>31</v>
      </c>
      <c r="DEY577" s="18" t="s">
        <v>31</v>
      </c>
      <c r="DEZ577" s="18" t="s">
        <v>31</v>
      </c>
      <c r="DFA577" s="18" t="s">
        <v>31</v>
      </c>
      <c r="DFB577" s="18" t="s">
        <v>31</v>
      </c>
      <c r="DFC577" s="18" t="s">
        <v>31</v>
      </c>
      <c r="DFD577" s="18" t="s">
        <v>31</v>
      </c>
      <c r="DFE577" s="18" t="s">
        <v>31</v>
      </c>
      <c r="DFF577" s="18" t="s">
        <v>31</v>
      </c>
      <c r="DFG577" s="18" t="s">
        <v>31</v>
      </c>
      <c r="DFH577" s="18" t="s">
        <v>31</v>
      </c>
      <c r="DFI577" s="18" t="s">
        <v>31</v>
      </c>
      <c r="DFJ577" s="18" t="s">
        <v>31</v>
      </c>
      <c r="DFK577" s="18" t="s">
        <v>31</v>
      </c>
      <c r="DFL577" s="18" t="s">
        <v>31</v>
      </c>
      <c r="DFM577" s="18" t="s">
        <v>31</v>
      </c>
      <c r="DFN577" s="18" t="s">
        <v>31</v>
      </c>
      <c r="DFO577" s="18" t="s">
        <v>31</v>
      </c>
      <c r="DFP577" s="18" t="s">
        <v>31</v>
      </c>
      <c r="DFQ577" s="18" t="s">
        <v>31</v>
      </c>
      <c r="DFR577" s="18" t="s">
        <v>31</v>
      </c>
      <c r="DFS577" s="18" t="s">
        <v>31</v>
      </c>
      <c r="DFT577" s="18" t="s">
        <v>31</v>
      </c>
      <c r="DFU577" s="18" t="s">
        <v>31</v>
      </c>
      <c r="DFV577" s="18" t="s">
        <v>31</v>
      </c>
      <c r="DFW577" s="18" t="s">
        <v>31</v>
      </c>
      <c r="DFX577" s="18" t="s">
        <v>31</v>
      </c>
      <c r="DFY577" s="18" t="s">
        <v>31</v>
      </c>
      <c r="DFZ577" s="18" t="s">
        <v>31</v>
      </c>
      <c r="DGA577" s="18" t="s">
        <v>31</v>
      </c>
      <c r="DGB577" s="18" t="s">
        <v>31</v>
      </c>
      <c r="DGC577" s="18" t="s">
        <v>31</v>
      </c>
      <c r="DGD577" s="18" t="s">
        <v>31</v>
      </c>
      <c r="DGE577" s="18" t="s">
        <v>31</v>
      </c>
      <c r="DGF577" s="18" t="s">
        <v>31</v>
      </c>
      <c r="DGG577" s="18" t="s">
        <v>31</v>
      </c>
      <c r="DGH577" s="18" t="s">
        <v>31</v>
      </c>
      <c r="DGI577" s="18" t="s">
        <v>31</v>
      </c>
      <c r="DGJ577" s="18" t="s">
        <v>31</v>
      </c>
      <c r="DGK577" s="18" t="s">
        <v>31</v>
      </c>
      <c r="DGL577" s="18" t="s">
        <v>31</v>
      </c>
      <c r="DGM577" s="18" t="s">
        <v>31</v>
      </c>
      <c r="DGN577" s="18" t="s">
        <v>31</v>
      </c>
      <c r="DGO577" s="18" t="s">
        <v>31</v>
      </c>
      <c r="DGP577" s="18" t="s">
        <v>31</v>
      </c>
      <c r="DGQ577" s="18" t="s">
        <v>31</v>
      </c>
      <c r="DGR577" s="18" t="s">
        <v>31</v>
      </c>
      <c r="DGS577" s="18" t="s">
        <v>31</v>
      </c>
      <c r="DGT577" s="18" t="s">
        <v>31</v>
      </c>
      <c r="DGU577" s="18" t="s">
        <v>31</v>
      </c>
      <c r="DGV577" s="18" t="s">
        <v>31</v>
      </c>
      <c r="DGW577" s="18" t="s">
        <v>31</v>
      </c>
      <c r="DGX577" s="18" t="s">
        <v>31</v>
      </c>
      <c r="DGY577" s="18" t="s">
        <v>31</v>
      </c>
      <c r="DGZ577" s="18" t="s">
        <v>31</v>
      </c>
      <c r="DHA577" s="18" t="s">
        <v>31</v>
      </c>
      <c r="DHB577" s="18" t="s">
        <v>31</v>
      </c>
      <c r="DHC577" s="18" t="s">
        <v>31</v>
      </c>
      <c r="DHD577" s="18" t="s">
        <v>31</v>
      </c>
      <c r="DHE577" s="18" t="s">
        <v>31</v>
      </c>
      <c r="DHF577" s="18" t="s">
        <v>31</v>
      </c>
      <c r="DHG577" s="18" t="s">
        <v>31</v>
      </c>
      <c r="DHH577" s="18" t="s">
        <v>31</v>
      </c>
      <c r="DHI577" s="18" t="s">
        <v>31</v>
      </c>
      <c r="DHJ577" s="18" t="s">
        <v>31</v>
      </c>
      <c r="DHK577" s="18" t="s">
        <v>31</v>
      </c>
      <c r="DHL577" s="18" t="s">
        <v>31</v>
      </c>
      <c r="DHM577" s="18" t="s">
        <v>31</v>
      </c>
      <c r="DHN577" s="18" t="s">
        <v>31</v>
      </c>
      <c r="DHO577" s="18" t="s">
        <v>31</v>
      </c>
      <c r="DHP577" s="18" t="s">
        <v>31</v>
      </c>
      <c r="DHQ577" s="18" t="s">
        <v>31</v>
      </c>
      <c r="DHR577" s="18" t="s">
        <v>31</v>
      </c>
      <c r="DHS577" s="18" t="s">
        <v>31</v>
      </c>
      <c r="DHT577" s="18" t="s">
        <v>31</v>
      </c>
      <c r="DHU577" s="18" t="s">
        <v>31</v>
      </c>
      <c r="DHV577" s="18" t="s">
        <v>31</v>
      </c>
      <c r="DHW577" s="18" t="s">
        <v>31</v>
      </c>
      <c r="DHX577" s="18" t="s">
        <v>31</v>
      </c>
      <c r="DHY577" s="18" t="s">
        <v>31</v>
      </c>
      <c r="DHZ577" s="18" t="s">
        <v>31</v>
      </c>
      <c r="DIA577" s="18" t="s">
        <v>31</v>
      </c>
      <c r="DIB577" s="18" t="s">
        <v>31</v>
      </c>
      <c r="DIC577" s="18" t="s">
        <v>31</v>
      </c>
      <c r="DID577" s="18" t="s">
        <v>31</v>
      </c>
      <c r="DIE577" s="18" t="s">
        <v>31</v>
      </c>
      <c r="DIF577" s="18" t="s">
        <v>31</v>
      </c>
      <c r="DIG577" s="18" t="s">
        <v>31</v>
      </c>
      <c r="DIH577" s="18" t="s">
        <v>31</v>
      </c>
      <c r="DII577" s="18" t="s">
        <v>31</v>
      </c>
      <c r="DIJ577" s="18" t="s">
        <v>31</v>
      </c>
      <c r="DIK577" s="18" t="s">
        <v>31</v>
      </c>
      <c r="DIL577" s="18" t="s">
        <v>31</v>
      </c>
      <c r="DIM577" s="18" t="s">
        <v>31</v>
      </c>
      <c r="DIN577" s="18" t="s">
        <v>31</v>
      </c>
      <c r="DIO577" s="18" t="s">
        <v>31</v>
      </c>
      <c r="DIP577" s="18" t="s">
        <v>31</v>
      </c>
      <c r="DIQ577" s="18" t="s">
        <v>31</v>
      </c>
      <c r="DIR577" s="18" t="s">
        <v>31</v>
      </c>
      <c r="DIS577" s="18" t="s">
        <v>31</v>
      </c>
      <c r="DIT577" s="18" t="s">
        <v>31</v>
      </c>
      <c r="DIU577" s="18" t="s">
        <v>31</v>
      </c>
      <c r="DIV577" s="18" t="s">
        <v>31</v>
      </c>
      <c r="DIW577" s="18" t="s">
        <v>31</v>
      </c>
      <c r="DIX577" s="18" t="s">
        <v>31</v>
      </c>
      <c r="DIY577" s="18" t="s">
        <v>31</v>
      </c>
      <c r="DIZ577" s="18" t="s">
        <v>31</v>
      </c>
      <c r="DJA577" s="18" t="s">
        <v>31</v>
      </c>
      <c r="DJB577" s="18" t="s">
        <v>31</v>
      </c>
      <c r="DJC577" s="18" t="s">
        <v>31</v>
      </c>
      <c r="DJD577" s="18" t="s">
        <v>31</v>
      </c>
      <c r="DJE577" s="18" t="s">
        <v>31</v>
      </c>
      <c r="DJF577" s="18" t="s">
        <v>31</v>
      </c>
      <c r="DJG577" s="18" t="s">
        <v>31</v>
      </c>
      <c r="DJH577" s="18" t="s">
        <v>31</v>
      </c>
      <c r="DJI577" s="18" t="s">
        <v>31</v>
      </c>
      <c r="DJJ577" s="18" t="s">
        <v>31</v>
      </c>
      <c r="DJK577" s="18" t="s">
        <v>31</v>
      </c>
      <c r="DJL577" s="18" t="s">
        <v>31</v>
      </c>
      <c r="DJM577" s="18" t="s">
        <v>31</v>
      </c>
      <c r="DJN577" s="18" t="s">
        <v>31</v>
      </c>
      <c r="DJO577" s="18" t="s">
        <v>31</v>
      </c>
      <c r="DJP577" s="18" t="s">
        <v>31</v>
      </c>
      <c r="DJQ577" s="18" t="s">
        <v>31</v>
      </c>
      <c r="DJR577" s="18" t="s">
        <v>31</v>
      </c>
      <c r="DJS577" s="18" t="s">
        <v>31</v>
      </c>
      <c r="DJT577" s="18" t="s">
        <v>31</v>
      </c>
      <c r="DJU577" s="18" t="s">
        <v>31</v>
      </c>
      <c r="DJV577" s="18" t="s">
        <v>31</v>
      </c>
      <c r="DJW577" s="18" t="s">
        <v>31</v>
      </c>
      <c r="DJX577" s="18" t="s">
        <v>31</v>
      </c>
      <c r="DJY577" s="18" t="s">
        <v>31</v>
      </c>
      <c r="DJZ577" s="18" t="s">
        <v>31</v>
      </c>
      <c r="DKA577" s="18" t="s">
        <v>31</v>
      </c>
      <c r="DKB577" s="18" t="s">
        <v>31</v>
      </c>
      <c r="DKC577" s="18" t="s">
        <v>31</v>
      </c>
      <c r="DKD577" s="18" t="s">
        <v>31</v>
      </c>
      <c r="DKE577" s="18" t="s">
        <v>31</v>
      </c>
      <c r="DKF577" s="18" t="s">
        <v>31</v>
      </c>
      <c r="DKG577" s="18" t="s">
        <v>31</v>
      </c>
      <c r="DKH577" s="18" t="s">
        <v>31</v>
      </c>
      <c r="DKI577" s="18" t="s">
        <v>31</v>
      </c>
      <c r="DKJ577" s="18" t="s">
        <v>31</v>
      </c>
      <c r="DKK577" s="18" t="s">
        <v>31</v>
      </c>
      <c r="DKL577" s="18" t="s">
        <v>31</v>
      </c>
      <c r="DKM577" s="18" t="s">
        <v>31</v>
      </c>
      <c r="DKN577" s="18" t="s">
        <v>31</v>
      </c>
      <c r="DKO577" s="18" t="s">
        <v>31</v>
      </c>
      <c r="DKP577" s="18" t="s">
        <v>31</v>
      </c>
      <c r="DKQ577" s="18" t="s">
        <v>31</v>
      </c>
      <c r="DKR577" s="18" t="s">
        <v>31</v>
      </c>
      <c r="DKS577" s="18" t="s">
        <v>31</v>
      </c>
      <c r="DKT577" s="18" t="s">
        <v>31</v>
      </c>
      <c r="DKU577" s="18" t="s">
        <v>31</v>
      </c>
      <c r="DKV577" s="18" t="s">
        <v>31</v>
      </c>
      <c r="DKW577" s="18" t="s">
        <v>31</v>
      </c>
      <c r="DKX577" s="18" t="s">
        <v>31</v>
      </c>
      <c r="DKY577" s="18" t="s">
        <v>31</v>
      </c>
      <c r="DKZ577" s="18" t="s">
        <v>31</v>
      </c>
      <c r="DLA577" s="18" t="s">
        <v>31</v>
      </c>
      <c r="DLB577" s="18" t="s">
        <v>31</v>
      </c>
      <c r="DLC577" s="18" t="s">
        <v>31</v>
      </c>
      <c r="DLD577" s="18" t="s">
        <v>31</v>
      </c>
      <c r="DLE577" s="18" t="s">
        <v>31</v>
      </c>
      <c r="DLF577" s="18" t="s">
        <v>31</v>
      </c>
      <c r="DLG577" s="18" t="s">
        <v>31</v>
      </c>
      <c r="DLH577" s="18" t="s">
        <v>31</v>
      </c>
      <c r="DLI577" s="18" t="s">
        <v>31</v>
      </c>
      <c r="DLJ577" s="18" t="s">
        <v>31</v>
      </c>
      <c r="DLK577" s="18" t="s">
        <v>31</v>
      </c>
      <c r="DLL577" s="18" t="s">
        <v>31</v>
      </c>
      <c r="DLM577" s="18" t="s">
        <v>31</v>
      </c>
      <c r="DLN577" s="18" t="s">
        <v>31</v>
      </c>
      <c r="DLO577" s="18" t="s">
        <v>31</v>
      </c>
      <c r="DLP577" s="18" t="s">
        <v>31</v>
      </c>
      <c r="DLQ577" s="18" t="s">
        <v>31</v>
      </c>
      <c r="DLR577" s="18" t="s">
        <v>31</v>
      </c>
      <c r="DLS577" s="18" t="s">
        <v>31</v>
      </c>
      <c r="DLT577" s="18" t="s">
        <v>31</v>
      </c>
      <c r="DLU577" s="18" t="s">
        <v>31</v>
      </c>
      <c r="DLV577" s="18" t="s">
        <v>31</v>
      </c>
      <c r="DLW577" s="18" t="s">
        <v>31</v>
      </c>
      <c r="DLX577" s="18" t="s">
        <v>31</v>
      </c>
      <c r="DLY577" s="18" t="s">
        <v>31</v>
      </c>
      <c r="DLZ577" s="18" t="s">
        <v>31</v>
      </c>
      <c r="DMA577" s="18" t="s">
        <v>31</v>
      </c>
      <c r="DMB577" s="18" t="s">
        <v>31</v>
      </c>
      <c r="DMC577" s="18" t="s">
        <v>31</v>
      </c>
      <c r="DMD577" s="18" t="s">
        <v>31</v>
      </c>
      <c r="DME577" s="18" t="s">
        <v>31</v>
      </c>
      <c r="DMF577" s="18" t="s">
        <v>31</v>
      </c>
      <c r="DMG577" s="18" t="s">
        <v>31</v>
      </c>
      <c r="DMH577" s="18" t="s">
        <v>31</v>
      </c>
      <c r="DMI577" s="18" t="s">
        <v>31</v>
      </c>
      <c r="DMJ577" s="18" t="s">
        <v>31</v>
      </c>
      <c r="DMK577" s="18" t="s">
        <v>31</v>
      </c>
      <c r="DML577" s="18" t="s">
        <v>31</v>
      </c>
      <c r="DMM577" s="18" t="s">
        <v>31</v>
      </c>
      <c r="DMN577" s="18" t="s">
        <v>31</v>
      </c>
      <c r="DMO577" s="18" t="s">
        <v>31</v>
      </c>
      <c r="DMP577" s="18" t="s">
        <v>31</v>
      </c>
      <c r="DMQ577" s="18" t="s">
        <v>31</v>
      </c>
      <c r="DMR577" s="18" t="s">
        <v>31</v>
      </c>
      <c r="DMS577" s="18" t="s">
        <v>31</v>
      </c>
      <c r="DMT577" s="18" t="s">
        <v>31</v>
      </c>
      <c r="DMU577" s="18" t="s">
        <v>31</v>
      </c>
      <c r="DMV577" s="18" t="s">
        <v>31</v>
      </c>
      <c r="DMW577" s="18" t="s">
        <v>31</v>
      </c>
      <c r="DMX577" s="18" t="s">
        <v>31</v>
      </c>
      <c r="DMY577" s="18" t="s">
        <v>31</v>
      </c>
      <c r="DMZ577" s="18" t="s">
        <v>31</v>
      </c>
      <c r="DNA577" s="18" t="s">
        <v>31</v>
      </c>
      <c r="DNB577" s="18" t="s">
        <v>31</v>
      </c>
      <c r="DNC577" s="18" t="s">
        <v>31</v>
      </c>
      <c r="DND577" s="18" t="s">
        <v>31</v>
      </c>
      <c r="DNE577" s="18" t="s">
        <v>31</v>
      </c>
      <c r="DNF577" s="18" t="s">
        <v>31</v>
      </c>
      <c r="DNG577" s="18" t="s">
        <v>31</v>
      </c>
      <c r="DNH577" s="18" t="s">
        <v>31</v>
      </c>
      <c r="DNI577" s="18" t="s">
        <v>31</v>
      </c>
      <c r="DNJ577" s="18" t="s">
        <v>31</v>
      </c>
      <c r="DNK577" s="18" t="s">
        <v>31</v>
      </c>
      <c r="DNL577" s="18" t="s">
        <v>31</v>
      </c>
      <c r="DNM577" s="18" t="s">
        <v>31</v>
      </c>
      <c r="DNN577" s="18" t="s">
        <v>31</v>
      </c>
      <c r="DNO577" s="18" t="s">
        <v>31</v>
      </c>
      <c r="DNP577" s="18" t="s">
        <v>31</v>
      </c>
      <c r="DNQ577" s="18" t="s">
        <v>31</v>
      </c>
      <c r="DNR577" s="18" t="s">
        <v>31</v>
      </c>
      <c r="DNS577" s="18" t="s">
        <v>31</v>
      </c>
      <c r="DNT577" s="18" t="s">
        <v>31</v>
      </c>
      <c r="DNU577" s="18" t="s">
        <v>31</v>
      </c>
      <c r="DNV577" s="18" t="s">
        <v>31</v>
      </c>
      <c r="DNW577" s="18" t="s">
        <v>31</v>
      </c>
      <c r="DNX577" s="18" t="s">
        <v>31</v>
      </c>
      <c r="DNY577" s="18" t="s">
        <v>31</v>
      </c>
      <c r="DNZ577" s="18" t="s">
        <v>31</v>
      </c>
      <c r="DOA577" s="18" t="s">
        <v>31</v>
      </c>
      <c r="DOB577" s="18" t="s">
        <v>31</v>
      </c>
      <c r="DOC577" s="18" t="s">
        <v>31</v>
      </c>
      <c r="DOD577" s="18" t="s">
        <v>31</v>
      </c>
      <c r="DOE577" s="18" t="s">
        <v>31</v>
      </c>
      <c r="DOF577" s="18" t="s">
        <v>31</v>
      </c>
      <c r="DOG577" s="18" t="s">
        <v>31</v>
      </c>
      <c r="DOH577" s="18" t="s">
        <v>31</v>
      </c>
      <c r="DOI577" s="18" t="s">
        <v>31</v>
      </c>
      <c r="DOJ577" s="18" t="s">
        <v>31</v>
      </c>
      <c r="DOK577" s="18" t="s">
        <v>31</v>
      </c>
      <c r="DOL577" s="18" t="s">
        <v>31</v>
      </c>
      <c r="DOM577" s="18" t="s">
        <v>31</v>
      </c>
      <c r="DON577" s="18" t="s">
        <v>31</v>
      </c>
      <c r="DOO577" s="18" t="s">
        <v>31</v>
      </c>
      <c r="DOP577" s="18" t="s">
        <v>31</v>
      </c>
      <c r="DOQ577" s="18" t="s">
        <v>31</v>
      </c>
      <c r="DOR577" s="18" t="s">
        <v>31</v>
      </c>
      <c r="DOS577" s="18" t="s">
        <v>31</v>
      </c>
      <c r="DOT577" s="18" t="s">
        <v>31</v>
      </c>
      <c r="DOU577" s="18" t="s">
        <v>31</v>
      </c>
      <c r="DOV577" s="18" t="s">
        <v>31</v>
      </c>
      <c r="DOW577" s="18" t="s">
        <v>31</v>
      </c>
      <c r="DOX577" s="18" t="s">
        <v>31</v>
      </c>
      <c r="DOY577" s="18" t="s">
        <v>31</v>
      </c>
      <c r="DOZ577" s="18" t="s">
        <v>31</v>
      </c>
      <c r="DPA577" s="18" t="s">
        <v>31</v>
      </c>
      <c r="DPB577" s="18" t="s">
        <v>31</v>
      </c>
      <c r="DPC577" s="18" t="s">
        <v>31</v>
      </c>
      <c r="DPD577" s="18" t="s">
        <v>31</v>
      </c>
      <c r="DPE577" s="18" t="s">
        <v>31</v>
      </c>
      <c r="DPF577" s="18" t="s">
        <v>31</v>
      </c>
      <c r="DPG577" s="18" t="s">
        <v>31</v>
      </c>
      <c r="DPH577" s="18" t="s">
        <v>31</v>
      </c>
      <c r="DPI577" s="18" t="s">
        <v>31</v>
      </c>
      <c r="DPJ577" s="18" t="s">
        <v>31</v>
      </c>
      <c r="DPK577" s="18" t="s">
        <v>31</v>
      </c>
      <c r="DPL577" s="18" t="s">
        <v>31</v>
      </c>
      <c r="DPM577" s="18" t="s">
        <v>31</v>
      </c>
      <c r="DPN577" s="18" t="s">
        <v>31</v>
      </c>
      <c r="DPO577" s="18" t="s">
        <v>31</v>
      </c>
      <c r="DPP577" s="18" t="s">
        <v>31</v>
      </c>
      <c r="DPQ577" s="18" t="s">
        <v>31</v>
      </c>
      <c r="DPR577" s="18" t="s">
        <v>31</v>
      </c>
      <c r="DPS577" s="18" t="s">
        <v>31</v>
      </c>
      <c r="DPT577" s="18" t="s">
        <v>31</v>
      </c>
      <c r="DPU577" s="18" t="s">
        <v>31</v>
      </c>
      <c r="DPV577" s="18" t="s">
        <v>31</v>
      </c>
      <c r="DPW577" s="18" t="s">
        <v>31</v>
      </c>
      <c r="DPX577" s="18" t="s">
        <v>31</v>
      </c>
      <c r="DPY577" s="18" t="s">
        <v>31</v>
      </c>
      <c r="DPZ577" s="18" t="s">
        <v>31</v>
      </c>
      <c r="DQA577" s="18" t="s">
        <v>31</v>
      </c>
      <c r="DQB577" s="18" t="s">
        <v>31</v>
      </c>
      <c r="DQC577" s="18" t="s">
        <v>31</v>
      </c>
      <c r="DQD577" s="18" t="s">
        <v>31</v>
      </c>
      <c r="DQE577" s="18" t="s">
        <v>31</v>
      </c>
      <c r="DQF577" s="18" t="s">
        <v>31</v>
      </c>
      <c r="DQG577" s="18" t="s">
        <v>31</v>
      </c>
      <c r="DQH577" s="18" t="s">
        <v>31</v>
      </c>
      <c r="DQI577" s="18" t="s">
        <v>31</v>
      </c>
      <c r="DQJ577" s="18" t="s">
        <v>31</v>
      </c>
      <c r="DQK577" s="18" t="s">
        <v>31</v>
      </c>
      <c r="DQL577" s="18" t="s">
        <v>31</v>
      </c>
      <c r="DQM577" s="18" t="s">
        <v>31</v>
      </c>
      <c r="DQN577" s="18" t="s">
        <v>31</v>
      </c>
      <c r="DQO577" s="18" t="s">
        <v>31</v>
      </c>
      <c r="DQP577" s="18" t="s">
        <v>31</v>
      </c>
      <c r="DQQ577" s="18" t="s">
        <v>31</v>
      </c>
      <c r="DQR577" s="18" t="s">
        <v>31</v>
      </c>
      <c r="DQS577" s="18" t="s">
        <v>31</v>
      </c>
      <c r="DQT577" s="18" t="s">
        <v>31</v>
      </c>
      <c r="DQU577" s="18" t="s">
        <v>31</v>
      </c>
      <c r="DQV577" s="18" t="s">
        <v>31</v>
      </c>
      <c r="DQW577" s="18" t="s">
        <v>31</v>
      </c>
      <c r="DQX577" s="18" t="s">
        <v>31</v>
      </c>
      <c r="DQY577" s="18" t="s">
        <v>31</v>
      </c>
      <c r="DQZ577" s="18" t="s">
        <v>31</v>
      </c>
      <c r="DRA577" s="18" t="s">
        <v>31</v>
      </c>
      <c r="DRB577" s="18" t="s">
        <v>31</v>
      </c>
      <c r="DRC577" s="18" t="s">
        <v>31</v>
      </c>
      <c r="DRD577" s="18" t="s">
        <v>31</v>
      </c>
      <c r="DRE577" s="18" t="s">
        <v>31</v>
      </c>
      <c r="DRF577" s="18" t="s">
        <v>31</v>
      </c>
      <c r="DRG577" s="18" t="s">
        <v>31</v>
      </c>
      <c r="DRH577" s="18" t="s">
        <v>31</v>
      </c>
      <c r="DRI577" s="18" t="s">
        <v>31</v>
      </c>
      <c r="DRJ577" s="18" t="s">
        <v>31</v>
      </c>
      <c r="DRK577" s="18" t="s">
        <v>31</v>
      </c>
      <c r="DRL577" s="18" t="s">
        <v>31</v>
      </c>
      <c r="DRM577" s="18" t="s">
        <v>31</v>
      </c>
      <c r="DRN577" s="18" t="s">
        <v>31</v>
      </c>
      <c r="DRO577" s="18" t="s">
        <v>31</v>
      </c>
      <c r="DRP577" s="18" t="s">
        <v>31</v>
      </c>
      <c r="DRQ577" s="18" t="s">
        <v>31</v>
      </c>
      <c r="DRR577" s="18" t="s">
        <v>31</v>
      </c>
      <c r="DRS577" s="18" t="s">
        <v>31</v>
      </c>
      <c r="DRT577" s="18" t="s">
        <v>31</v>
      </c>
      <c r="DRU577" s="18" t="s">
        <v>31</v>
      </c>
      <c r="DRV577" s="18" t="s">
        <v>31</v>
      </c>
      <c r="DRW577" s="18" t="s">
        <v>31</v>
      </c>
      <c r="DRX577" s="18" t="s">
        <v>31</v>
      </c>
      <c r="DRY577" s="18" t="s">
        <v>31</v>
      </c>
      <c r="DRZ577" s="18" t="s">
        <v>31</v>
      </c>
      <c r="DSA577" s="18" t="s">
        <v>31</v>
      </c>
      <c r="DSB577" s="18" t="s">
        <v>31</v>
      </c>
      <c r="DSC577" s="18" t="s">
        <v>31</v>
      </c>
      <c r="DSD577" s="18" t="s">
        <v>31</v>
      </c>
      <c r="DSE577" s="18" t="s">
        <v>31</v>
      </c>
      <c r="DSF577" s="18" t="s">
        <v>31</v>
      </c>
      <c r="DSG577" s="18" t="s">
        <v>31</v>
      </c>
      <c r="DSH577" s="18" t="s">
        <v>31</v>
      </c>
      <c r="DSI577" s="18" t="s">
        <v>31</v>
      </c>
      <c r="DSJ577" s="18" t="s">
        <v>31</v>
      </c>
      <c r="DSK577" s="18" t="s">
        <v>31</v>
      </c>
      <c r="DSL577" s="18" t="s">
        <v>31</v>
      </c>
      <c r="DSM577" s="18" t="s">
        <v>31</v>
      </c>
      <c r="DSN577" s="18" t="s">
        <v>31</v>
      </c>
      <c r="DSO577" s="18" t="s">
        <v>31</v>
      </c>
      <c r="DSP577" s="18" t="s">
        <v>31</v>
      </c>
      <c r="DSQ577" s="18" t="s">
        <v>31</v>
      </c>
      <c r="DSR577" s="18" t="s">
        <v>31</v>
      </c>
      <c r="DSS577" s="18" t="s">
        <v>31</v>
      </c>
      <c r="DST577" s="18" t="s">
        <v>31</v>
      </c>
      <c r="DSU577" s="18" t="s">
        <v>31</v>
      </c>
      <c r="DSV577" s="18" t="s">
        <v>31</v>
      </c>
      <c r="DSW577" s="18" t="s">
        <v>31</v>
      </c>
      <c r="DSX577" s="18" t="s">
        <v>31</v>
      </c>
      <c r="DSY577" s="18" t="s">
        <v>31</v>
      </c>
      <c r="DSZ577" s="18" t="s">
        <v>31</v>
      </c>
      <c r="DTA577" s="18" t="s">
        <v>31</v>
      </c>
      <c r="DTB577" s="18" t="s">
        <v>31</v>
      </c>
      <c r="DTC577" s="18" t="s">
        <v>31</v>
      </c>
      <c r="DTD577" s="18" t="s">
        <v>31</v>
      </c>
      <c r="DTE577" s="18" t="s">
        <v>31</v>
      </c>
      <c r="DTF577" s="18" t="s">
        <v>31</v>
      </c>
      <c r="DTG577" s="18" t="s">
        <v>31</v>
      </c>
      <c r="DTH577" s="18" t="s">
        <v>31</v>
      </c>
      <c r="DTI577" s="18" t="s">
        <v>31</v>
      </c>
      <c r="DTJ577" s="18" t="s">
        <v>31</v>
      </c>
      <c r="DTK577" s="18" t="s">
        <v>31</v>
      </c>
      <c r="DTL577" s="18" t="s">
        <v>31</v>
      </c>
      <c r="DTM577" s="18" t="s">
        <v>31</v>
      </c>
      <c r="DTN577" s="18" t="s">
        <v>31</v>
      </c>
      <c r="DTO577" s="18" t="s">
        <v>31</v>
      </c>
      <c r="DTP577" s="18" t="s">
        <v>31</v>
      </c>
      <c r="DTQ577" s="18" t="s">
        <v>31</v>
      </c>
      <c r="DTR577" s="18" t="s">
        <v>31</v>
      </c>
      <c r="DTS577" s="18" t="s">
        <v>31</v>
      </c>
      <c r="DTT577" s="18" t="s">
        <v>31</v>
      </c>
      <c r="DTU577" s="18" t="s">
        <v>31</v>
      </c>
      <c r="DTV577" s="18" t="s">
        <v>31</v>
      </c>
      <c r="DTW577" s="18" t="s">
        <v>31</v>
      </c>
      <c r="DTX577" s="18" t="s">
        <v>31</v>
      </c>
      <c r="DTY577" s="18" t="s">
        <v>31</v>
      </c>
      <c r="DTZ577" s="18" t="s">
        <v>31</v>
      </c>
      <c r="DUA577" s="18" t="s">
        <v>31</v>
      </c>
      <c r="DUB577" s="18" t="s">
        <v>31</v>
      </c>
      <c r="DUC577" s="18" t="s">
        <v>31</v>
      </c>
      <c r="DUD577" s="18" t="s">
        <v>31</v>
      </c>
      <c r="DUE577" s="18" t="s">
        <v>31</v>
      </c>
      <c r="DUF577" s="18" t="s">
        <v>31</v>
      </c>
      <c r="DUG577" s="18" t="s">
        <v>31</v>
      </c>
      <c r="DUH577" s="18" t="s">
        <v>31</v>
      </c>
      <c r="DUI577" s="18" t="s">
        <v>31</v>
      </c>
      <c r="DUJ577" s="18" t="s">
        <v>31</v>
      </c>
      <c r="DUK577" s="18" t="s">
        <v>31</v>
      </c>
      <c r="DUL577" s="18" t="s">
        <v>31</v>
      </c>
      <c r="DUM577" s="18" t="s">
        <v>31</v>
      </c>
      <c r="DUN577" s="18" t="s">
        <v>31</v>
      </c>
      <c r="DUO577" s="18" t="s">
        <v>31</v>
      </c>
      <c r="DUP577" s="18" t="s">
        <v>31</v>
      </c>
      <c r="DUQ577" s="18" t="s">
        <v>31</v>
      </c>
      <c r="DUR577" s="18" t="s">
        <v>31</v>
      </c>
      <c r="DUS577" s="18" t="s">
        <v>31</v>
      </c>
      <c r="DUT577" s="18" t="s">
        <v>31</v>
      </c>
      <c r="DUU577" s="18" t="s">
        <v>31</v>
      </c>
      <c r="DUV577" s="18" t="s">
        <v>31</v>
      </c>
      <c r="DUW577" s="18" t="s">
        <v>31</v>
      </c>
      <c r="DUX577" s="18" t="s">
        <v>31</v>
      </c>
      <c r="DUY577" s="18" t="s">
        <v>31</v>
      </c>
      <c r="DUZ577" s="18" t="s">
        <v>31</v>
      </c>
      <c r="DVA577" s="18" t="s">
        <v>31</v>
      </c>
      <c r="DVB577" s="18" t="s">
        <v>31</v>
      </c>
      <c r="DVC577" s="18" t="s">
        <v>31</v>
      </c>
      <c r="DVD577" s="18" t="s">
        <v>31</v>
      </c>
      <c r="DVE577" s="18" t="s">
        <v>31</v>
      </c>
      <c r="DVF577" s="18" t="s">
        <v>31</v>
      </c>
      <c r="DVG577" s="18" t="s">
        <v>31</v>
      </c>
      <c r="DVH577" s="18" t="s">
        <v>31</v>
      </c>
      <c r="DVI577" s="18" t="s">
        <v>31</v>
      </c>
      <c r="DVJ577" s="18" t="s">
        <v>31</v>
      </c>
      <c r="DVK577" s="18" t="s">
        <v>31</v>
      </c>
      <c r="DVL577" s="18" t="s">
        <v>31</v>
      </c>
      <c r="DVM577" s="18" t="s">
        <v>31</v>
      </c>
      <c r="DVN577" s="18" t="s">
        <v>31</v>
      </c>
      <c r="DVO577" s="18" t="s">
        <v>31</v>
      </c>
      <c r="DVP577" s="18" t="s">
        <v>31</v>
      </c>
      <c r="DVQ577" s="18" t="s">
        <v>31</v>
      </c>
      <c r="DVR577" s="18" t="s">
        <v>31</v>
      </c>
      <c r="DVS577" s="18" t="s">
        <v>31</v>
      </c>
      <c r="DVT577" s="18" t="s">
        <v>31</v>
      </c>
      <c r="DVU577" s="18" t="s">
        <v>31</v>
      </c>
      <c r="DVV577" s="18" t="s">
        <v>31</v>
      </c>
      <c r="DVW577" s="18" t="s">
        <v>31</v>
      </c>
      <c r="DVX577" s="18" t="s">
        <v>31</v>
      </c>
      <c r="DVY577" s="18" t="s">
        <v>31</v>
      </c>
      <c r="DVZ577" s="18" t="s">
        <v>31</v>
      </c>
      <c r="DWA577" s="18" t="s">
        <v>31</v>
      </c>
      <c r="DWB577" s="18" t="s">
        <v>31</v>
      </c>
      <c r="DWC577" s="18" t="s">
        <v>31</v>
      </c>
      <c r="DWD577" s="18" t="s">
        <v>31</v>
      </c>
      <c r="DWE577" s="18" t="s">
        <v>31</v>
      </c>
      <c r="DWF577" s="18" t="s">
        <v>31</v>
      </c>
      <c r="DWG577" s="18" t="s">
        <v>31</v>
      </c>
      <c r="DWH577" s="18" t="s">
        <v>31</v>
      </c>
      <c r="DWI577" s="18" t="s">
        <v>31</v>
      </c>
      <c r="DWJ577" s="18" t="s">
        <v>31</v>
      </c>
      <c r="DWK577" s="18" t="s">
        <v>31</v>
      </c>
      <c r="DWL577" s="18" t="s">
        <v>31</v>
      </c>
      <c r="DWM577" s="18" t="s">
        <v>31</v>
      </c>
      <c r="DWN577" s="18" t="s">
        <v>31</v>
      </c>
      <c r="DWO577" s="18" t="s">
        <v>31</v>
      </c>
      <c r="DWP577" s="18" t="s">
        <v>31</v>
      </c>
      <c r="DWQ577" s="18" t="s">
        <v>31</v>
      </c>
      <c r="DWR577" s="18" t="s">
        <v>31</v>
      </c>
      <c r="DWS577" s="18" t="s">
        <v>31</v>
      </c>
      <c r="DWT577" s="18" t="s">
        <v>31</v>
      </c>
      <c r="DWU577" s="18" t="s">
        <v>31</v>
      </c>
      <c r="DWV577" s="18" t="s">
        <v>31</v>
      </c>
      <c r="DWW577" s="18" t="s">
        <v>31</v>
      </c>
      <c r="DWX577" s="18" t="s">
        <v>31</v>
      </c>
      <c r="DWY577" s="18" t="s">
        <v>31</v>
      </c>
      <c r="DWZ577" s="18" t="s">
        <v>31</v>
      </c>
      <c r="DXA577" s="18" t="s">
        <v>31</v>
      </c>
      <c r="DXB577" s="18" t="s">
        <v>31</v>
      </c>
      <c r="DXC577" s="18" t="s">
        <v>31</v>
      </c>
      <c r="DXD577" s="18" t="s">
        <v>31</v>
      </c>
      <c r="DXE577" s="18" t="s">
        <v>31</v>
      </c>
      <c r="DXF577" s="18" t="s">
        <v>31</v>
      </c>
      <c r="DXG577" s="18" t="s">
        <v>31</v>
      </c>
      <c r="DXH577" s="18" t="s">
        <v>31</v>
      </c>
      <c r="DXI577" s="18" t="s">
        <v>31</v>
      </c>
      <c r="DXJ577" s="18" t="s">
        <v>31</v>
      </c>
      <c r="DXK577" s="18" t="s">
        <v>31</v>
      </c>
      <c r="DXL577" s="18" t="s">
        <v>31</v>
      </c>
      <c r="DXM577" s="18" t="s">
        <v>31</v>
      </c>
      <c r="DXN577" s="18" t="s">
        <v>31</v>
      </c>
      <c r="DXO577" s="18" t="s">
        <v>31</v>
      </c>
      <c r="DXP577" s="18" t="s">
        <v>31</v>
      </c>
      <c r="DXQ577" s="18" t="s">
        <v>31</v>
      </c>
      <c r="DXR577" s="18" t="s">
        <v>31</v>
      </c>
      <c r="DXS577" s="18" t="s">
        <v>31</v>
      </c>
      <c r="DXT577" s="18" t="s">
        <v>31</v>
      </c>
      <c r="DXU577" s="18" t="s">
        <v>31</v>
      </c>
      <c r="DXV577" s="18" t="s">
        <v>31</v>
      </c>
      <c r="DXW577" s="18" t="s">
        <v>31</v>
      </c>
      <c r="DXX577" s="18" t="s">
        <v>31</v>
      </c>
      <c r="DXY577" s="18" t="s">
        <v>31</v>
      </c>
      <c r="DXZ577" s="18" t="s">
        <v>31</v>
      </c>
      <c r="DYA577" s="18" t="s">
        <v>31</v>
      </c>
      <c r="DYB577" s="18" t="s">
        <v>31</v>
      </c>
      <c r="DYC577" s="18" t="s">
        <v>31</v>
      </c>
      <c r="DYD577" s="18" t="s">
        <v>31</v>
      </c>
      <c r="DYE577" s="18" t="s">
        <v>31</v>
      </c>
      <c r="DYF577" s="18" t="s">
        <v>31</v>
      </c>
      <c r="DYG577" s="18" t="s">
        <v>31</v>
      </c>
      <c r="DYH577" s="18" t="s">
        <v>31</v>
      </c>
      <c r="DYI577" s="18" t="s">
        <v>31</v>
      </c>
      <c r="DYJ577" s="18" t="s">
        <v>31</v>
      </c>
      <c r="DYK577" s="18" t="s">
        <v>31</v>
      </c>
      <c r="DYL577" s="18" t="s">
        <v>31</v>
      </c>
      <c r="DYM577" s="18" t="s">
        <v>31</v>
      </c>
      <c r="DYN577" s="18" t="s">
        <v>31</v>
      </c>
      <c r="DYO577" s="18" t="s">
        <v>31</v>
      </c>
      <c r="DYP577" s="18" t="s">
        <v>31</v>
      </c>
      <c r="DYQ577" s="18" t="s">
        <v>31</v>
      </c>
      <c r="DYR577" s="18" t="s">
        <v>31</v>
      </c>
      <c r="DYS577" s="18" t="s">
        <v>31</v>
      </c>
      <c r="DYT577" s="18" t="s">
        <v>31</v>
      </c>
      <c r="DYU577" s="18" t="s">
        <v>31</v>
      </c>
      <c r="DYV577" s="18" t="s">
        <v>31</v>
      </c>
      <c r="DYW577" s="18" t="s">
        <v>31</v>
      </c>
      <c r="DYX577" s="18" t="s">
        <v>31</v>
      </c>
      <c r="DYY577" s="18" t="s">
        <v>31</v>
      </c>
      <c r="DYZ577" s="18" t="s">
        <v>31</v>
      </c>
      <c r="DZA577" s="18" t="s">
        <v>31</v>
      </c>
      <c r="DZB577" s="18" t="s">
        <v>31</v>
      </c>
      <c r="DZC577" s="18" t="s">
        <v>31</v>
      </c>
      <c r="DZD577" s="18" t="s">
        <v>31</v>
      </c>
      <c r="DZE577" s="18" t="s">
        <v>31</v>
      </c>
      <c r="DZF577" s="18" t="s">
        <v>31</v>
      </c>
      <c r="DZG577" s="18" t="s">
        <v>31</v>
      </c>
      <c r="DZH577" s="18" t="s">
        <v>31</v>
      </c>
      <c r="DZI577" s="18" t="s">
        <v>31</v>
      </c>
      <c r="DZJ577" s="18" t="s">
        <v>31</v>
      </c>
      <c r="DZK577" s="18" t="s">
        <v>31</v>
      </c>
      <c r="DZL577" s="18" t="s">
        <v>31</v>
      </c>
      <c r="DZM577" s="18" t="s">
        <v>31</v>
      </c>
      <c r="DZN577" s="18" t="s">
        <v>31</v>
      </c>
      <c r="DZO577" s="18" t="s">
        <v>31</v>
      </c>
      <c r="DZP577" s="18" t="s">
        <v>31</v>
      </c>
      <c r="DZQ577" s="18" t="s">
        <v>31</v>
      </c>
      <c r="DZR577" s="18" t="s">
        <v>31</v>
      </c>
      <c r="DZS577" s="18" t="s">
        <v>31</v>
      </c>
      <c r="DZT577" s="18" t="s">
        <v>31</v>
      </c>
      <c r="DZU577" s="18" t="s">
        <v>31</v>
      </c>
      <c r="DZV577" s="18" t="s">
        <v>31</v>
      </c>
      <c r="DZW577" s="18" t="s">
        <v>31</v>
      </c>
      <c r="DZX577" s="18" t="s">
        <v>31</v>
      </c>
      <c r="DZY577" s="18" t="s">
        <v>31</v>
      </c>
      <c r="DZZ577" s="18" t="s">
        <v>31</v>
      </c>
      <c r="EAA577" s="18" t="s">
        <v>31</v>
      </c>
      <c r="EAB577" s="18" t="s">
        <v>31</v>
      </c>
      <c r="EAC577" s="18" t="s">
        <v>31</v>
      </c>
      <c r="EAD577" s="18" t="s">
        <v>31</v>
      </c>
      <c r="EAE577" s="18" t="s">
        <v>31</v>
      </c>
      <c r="EAF577" s="18" t="s">
        <v>31</v>
      </c>
      <c r="EAG577" s="18" t="s">
        <v>31</v>
      </c>
      <c r="EAH577" s="18" t="s">
        <v>31</v>
      </c>
      <c r="EAI577" s="18" t="s">
        <v>31</v>
      </c>
      <c r="EAJ577" s="18" t="s">
        <v>31</v>
      </c>
      <c r="EAK577" s="18" t="s">
        <v>31</v>
      </c>
      <c r="EAL577" s="18" t="s">
        <v>31</v>
      </c>
      <c r="EAM577" s="18" t="s">
        <v>31</v>
      </c>
      <c r="EAN577" s="18" t="s">
        <v>31</v>
      </c>
      <c r="EAO577" s="18" t="s">
        <v>31</v>
      </c>
      <c r="EAP577" s="18" t="s">
        <v>31</v>
      </c>
      <c r="EAQ577" s="18" t="s">
        <v>31</v>
      </c>
      <c r="EAR577" s="18" t="s">
        <v>31</v>
      </c>
      <c r="EAS577" s="18" t="s">
        <v>31</v>
      </c>
      <c r="EAT577" s="18" t="s">
        <v>31</v>
      </c>
      <c r="EAU577" s="18" t="s">
        <v>31</v>
      </c>
      <c r="EAV577" s="18" t="s">
        <v>31</v>
      </c>
      <c r="EAW577" s="18" t="s">
        <v>31</v>
      </c>
      <c r="EAX577" s="18" t="s">
        <v>31</v>
      </c>
      <c r="EAY577" s="18" t="s">
        <v>31</v>
      </c>
      <c r="EAZ577" s="18" t="s">
        <v>31</v>
      </c>
      <c r="EBA577" s="18" t="s">
        <v>31</v>
      </c>
      <c r="EBB577" s="18" t="s">
        <v>31</v>
      </c>
      <c r="EBC577" s="18" t="s">
        <v>31</v>
      </c>
      <c r="EBD577" s="18" t="s">
        <v>31</v>
      </c>
      <c r="EBE577" s="18" t="s">
        <v>31</v>
      </c>
      <c r="EBF577" s="18" t="s">
        <v>31</v>
      </c>
      <c r="EBG577" s="18" t="s">
        <v>31</v>
      </c>
      <c r="EBH577" s="18" t="s">
        <v>31</v>
      </c>
      <c r="EBI577" s="18" t="s">
        <v>31</v>
      </c>
      <c r="EBJ577" s="18" t="s">
        <v>31</v>
      </c>
      <c r="EBK577" s="18" t="s">
        <v>31</v>
      </c>
      <c r="EBL577" s="18" t="s">
        <v>31</v>
      </c>
      <c r="EBM577" s="18" t="s">
        <v>31</v>
      </c>
      <c r="EBN577" s="18" t="s">
        <v>31</v>
      </c>
      <c r="EBO577" s="18" t="s">
        <v>31</v>
      </c>
      <c r="EBP577" s="18" t="s">
        <v>31</v>
      </c>
      <c r="EBQ577" s="18" t="s">
        <v>31</v>
      </c>
      <c r="EBR577" s="18" t="s">
        <v>31</v>
      </c>
      <c r="EBS577" s="18" t="s">
        <v>31</v>
      </c>
      <c r="EBT577" s="18" t="s">
        <v>31</v>
      </c>
      <c r="EBU577" s="18" t="s">
        <v>31</v>
      </c>
      <c r="EBV577" s="18" t="s">
        <v>31</v>
      </c>
      <c r="EBW577" s="18" t="s">
        <v>31</v>
      </c>
      <c r="EBX577" s="18" t="s">
        <v>31</v>
      </c>
      <c r="EBY577" s="18" t="s">
        <v>31</v>
      </c>
      <c r="EBZ577" s="18" t="s">
        <v>31</v>
      </c>
      <c r="ECA577" s="18" t="s">
        <v>31</v>
      </c>
      <c r="ECB577" s="18" t="s">
        <v>31</v>
      </c>
      <c r="ECC577" s="18" t="s">
        <v>31</v>
      </c>
      <c r="ECD577" s="18" t="s">
        <v>31</v>
      </c>
      <c r="ECE577" s="18" t="s">
        <v>31</v>
      </c>
      <c r="ECF577" s="18" t="s">
        <v>31</v>
      </c>
      <c r="ECG577" s="18" t="s">
        <v>31</v>
      </c>
      <c r="ECH577" s="18" t="s">
        <v>31</v>
      </c>
      <c r="ECI577" s="18" t="s">
        <v>31</v>
      </c>
      <c r="ECJ577" s="18" t="s">
        <v>31</v>
      </c>
      <c r="ECK577" s="18" t="s">
        <v>31</v>
      </c>
      <c r="ECL577" s="18" t="s">
        <v>31</v>
      </c>
      <c r="ECM577" s="18" t="s">
        <v>31</v>
      </c>
      <c r="ECN577" s="18" t="s">
        <v>31</v>
      </c>
      <c r="ECO577" s="18" t="s">
        <v>31</v>
      </c>
      <c r="ECP577" s="18" t="s">
        <v>31</v>
      </c>
      <c r="ECQ577" s="18" t="s">
        <v>31</v>
      </c>
      <c r="ECR577" s="18" t="s">
        <v>31</v>
      </c>
      <c r="ECS577" s="18" t="s">
        <v>31</v>
      </c>
      <c r="ECT577" s="18" t="s">
        <v>31</v>
      </c>
      <c r="ECU577" s="18" t="s">
        <v>31</v>
      </c>
      <c r="ECV577" s="18" t="s">
        <v>31</v>
      </c>
      <c r="ECW577" s="18" t="s">
        <v>31</v>
      </c>
      <c r="ECX577" s="18" t="s">
        <v>31</v>
      </c>
      <c r="ECY577" s="18" t="s">
        <v>31</v>
      </c>
      <c r="ECZ577" s="18" t="s">
        <v>31</v>
      </c>
      <c r="EDA577" s="18" t="s">
        <v>31</v>
      </c>
      <c r="EDB577" s="18" t="s">
        <v>31</v>
      </c>
      <c r="EDC577" s="18" t="s">
        <v>31</v>
      </c>
      <c r="EDD577" s="18" t="s">
        <v>31</v>
      </c>
      <c r="EDE577" s="18" t="s">
        <v>31</v>
      </c>
      <c r="EDF577" s="18" t="s">
        <v>31</v>
      </c>
      <c r="EDG577" s="18" t="s">
        <v>31</v>
      </c>
      <c r="EDH577" s="18" t="s">
        <v>31</v>
      </c>
      <c r="EDI577" s="18" t="s">
        <v>31</v>
      </c>
      <c r="EDJ577" s="18" t="s">
        <v>31</v>
      </c>
      <c r="EDK577" s="18" t="s">
        <v>31</v>
      </c>
      <c r="EDL577" s="18" t="s">
        <v>31</v>
      </c>
      <c r="EDM577" s="18" t="s">
        <v>31</v>
      </c>
      <c r="EDN577" s="18" t="s">
        <v>31</v>
      </c>
      <c r="EDO577" s="18" t="s">
        <v>31</v>
      </c>
      <c r="EDP577" s="18" t="s">
        <v>31</v>
      </c>
      <c r="EDQ577" s="18" t="s">
        <v>31</v>
      </c>
      <c r="EDR577" s="18" t="s">
        <v>31</v>
      </c>
      <c r="EDS577" s="18" t="s">
        <v>31</v>
      </c>
      <c r="EDT577" s="18" t="s">
        <v>31</v>
      </c>
      <c r="EDU577" s="18" t="s">
        <v>31</v>
      </c>
      <c r="EDV577" s="18" t="s">
        <v>31</v>
      </c>
      <c r="EDW577" s="18" t="s">
        <v>31</v>
      </c>
      <c r="EDX577" s="18" t="s">
        <v>31</v>
      </c>
      <c r="EDY577" s="18" t="s">
        <v>31</v>
      </c>
      <c r="EDZ577" s="18" t="s">
        <v>31</v>
      </c>
      <c r="EEA577" s="18" t="s">
        <v>31</v>
      </c>
      <c r="EEB577" s="18" t="s">
        <v>31</v>
      </c>
      <c r="EEC577" s="18" t="s">
        <v>31</v>
      </c>
      <c r="EED577" s="18" t="s">
        <v>31</v>
      </c>
      <c r="EEE577" s="18" t="s">
        <v>31</v>
      </c>
      <c r="EEF577" s="18" t="s">
        <v>31</v>
      </c>
      <c r="EEG577" s="18" t="s">
        <v>31</v>
      </c>
      <c r="EEH577" s="18" t="s">
        <v>31</v>
      </c>
      <c r="EEI577" s="18" t="s">
        <v>31</v>
      </c>
      <c r="EEJ577" s="18" t="s">
        <v>31</v>
      </c>
      <c r="EEK577" s="18" t="s">
        <v>31</v>
      </c>
      <c r="EEL577" s="18" t="s">
        <v>31</v>
      </c>
      <c r="EEM577" s="18" t="s">
        <v>31</v>
      </c>
      <c r="EEN577" s="18" t="s">
        <v>31</v>
      </c>
      <c r="EEO577" s="18" t="s">
        <v>31</v>
      </c>
      <c r="EEP577" s="18" t="s">
        <v>31</v>
      </c>
      <c r="EEQ577" s="18" t="s">
        <v>31</v>
      </c>
      <c r="EER577" s="18" t="s">
        <v>31</v>
      </c>
      <c r="EES577" s="18" t="s">
        <v>31</v>
      </c>
      <c r="EET577" s="18" t="s">
        <v>31</v>
      </c>
      <c r="EEU577" s="18" t="s">
        <v>31</v>
      </c>
      <c r="EEV577" s="18" t="s">
        <v>31</v>
      </c>
      <c r="EEW577" s="18" t="s">
        <v>31</v>
      </c>
      <c r="EEX577" s="18" t="s">
        <v>31</v>
      </c>
      <c r="EEY577" s="18" t="s">
        <v>31</v>
      </c>
      <c r="EEZ577" s="18" t="s">
        <v>31</v>
      </c>
      <c r="EFA577" s="18" t="s">
        <v>31</v>
      </c>
      <c r="EFB577" s="18" t="s">
        <v>31</v>
      </c>
      <c r="EFC577" s="18" t="s">
        <v>31</v>
      </c>
      <c r="EFD577" s="18" t="s">
        <v>31</v>
      </c>
      <c r="EFE577" s="18" t="s">
        <v>31</v>
      </c>
      <c r="EFF577" s="18" t="s">
        <v>31</v>
      </c>
      <c r="EFG577" s="18" t="s">
        <v>31</v>
      </c>
      <c r="EFH577" s="18" t="s">
        <v>31</v>
      </c>
      <c r="EFI577" s="18" t="s">
        <v>31</v>
      </c>
      <c r="EFJ577" s="18" t="s">
        <v>31</v>
      </c>
      <c r="EFK577" s="18" t="s">
        <v>31</v>
      </c>
      <c r="EFL577" s="18" t="s">
        <v>31</v>
      </c>
      <c r="EFM577" s="18" t="s">
        <v>31</v>
      </c>
      <c r="EFN577" s="18" t="s">
        <v>31</v>
      </c>
      <c r="EFO577" s="18" t="s">
        <v>31</v>
      </c>
      <c r="EFP577" s="18" t="s">
        <v>31</v>
      </c>
      <c r="EFQ577" s="18" t="s">
        <v>31</v>
      </c>
      <c r="EFR577" s="18" t="s">
        <v>31</v>
      </c>
      <c r="EFS577" s="18" t="s">
        <v>31</v>
      </c>
      <c r="EFT577" s="18" t="s">
        <v>31</v>
      </c>
      <c r="EFU577" s="18" t="s">
        <v>31</v>
      </c>
      <c r="EFV577" s="18" t="s">
        <v>31</v>
      </c>
      <c r="EFW577" s="18" t="s">
        <v>31</v>
      </c>
      <c r="EFX577" s="18" t="s">
        <v>31</v>
      </c>
      <c r="EFY577" s="18" t="s">
        <v>31</v>
      </c>
      <c r="EFZ577" s="18" t="s">
        <v>31</v>
      </c>
      <c r="EGA577" s="18" t="s">
        <v>31</v>
      </c>
      <c r="EGB577" s="18" t="s">
        <v>31</v>
      </c>
      <c r="EGC577" s="18" t="s">
        <v>31</v>
      </c>
      <c r="EGD577" s="18" t="s">
        <v>31</v>
      </c>
      <c r="EGE577" s="18" t="s">
        <v>31</v>
      </c>
      <c r="EGF577" s="18" t="s">
        <v>31</v>
      </c>
      <c r="EGG577" s="18" t="s">
        <v>31</v>
      </c>
      <c r="EGH577" s="18" t="s">
        <v>31</v>
      </c>
      <c r="EGI577" s="18" t="s">
        <v>31</v>
      </c>
      <c r="EGJ577" s="18" t="s">
        <v>31</v>
      </c>
      <c r="EGK577" s="18" t="s">
        <v>31</v>
      </c>
      <c r="EGL577" s="18" t="s">
        <v>31</v>
      </c>
      <c r="EGM577" s="18" t="s">
        <v>31</v>
      </c>
      <c r="EGN577" s="18" t="s">
        <v>31</v>
      </c>
      <c r="EGO577" s="18" t="s">
        <v>31</v>
      </c>
      <c r="EGP577" s="18" t="s">
        <v>31</v>
      </c>
      <c r="EGQ577" s="18" t="s">
        <v>31</v>
      </c>
      <c r="EGR577" s="18" t="s">
        <v>31</v>
      </c>
      <c r="EGS577" s="18" t="s">
        <v>31</v>
      </c>
      <c r="EGT577" s="18" t="s">
        <v>31</v>
      </c>
      <c r="EGU577" s="18" t="s">
        <v>31</v>
      </c>
      <c r="EGV577" s="18" t="s">
        <v>31</v>
      </c>
      <c r="EGW577" s="18" t="s">
        <v>31</v>
      </c>
      <c r="EGX577" s="18" t="s">
        <v>31</v>
      </c>
      <c r="EGY577" s="18" t="s">
        <v>31</v>
      </c>
      <c r="EGZ577" s="18" t="s">
        <v>31</v>
      </c>
      <c r="EHA577" s="18" t="s">
        <v>31</v>
      </c>
      <c r="EHB577" s="18" t="s">
        <v>31</v>
      </c>
      <c r="EHC577" s="18" t="s">
        <v>31</v>
      </c>
      <c r="EHD577" s="18" t="s">
        <v>31</v>
      </c>
      <c r="EHE577" s="18" t="s">
        <v>31</v>
      </c>
      <c r="EHF577" s="18" t="s">
        <v>31</v>
      </c>
      <c r="EHG577" s="18" t="s">
        <v>31</v>
      </c>
      <c r="EHH577" s="18" t="s">
        <v>31</v>
      </c>
      <c r="EHI577" s="18" t="s">
        <v>31</v>
      </c>
      <c r="EHJ577" s="18" t="s">
        <v>31</v>
      </c>
      <c r="EHK577" s="18" t="s">
        <v>31</v>
      </c>
      <c r="EHL577" s="18" t="s">
        <v>31</v>
      </c>
      <c r="EHM577" s="18" t="s">
        <v>31</v>
      </c>
      <c r="EHN577" s="18" t="s">
        <v>31</v>
      </c>
      <c r="EHO577" s="18" t="s">
        <v>31</v>
      </c>
      <c r="EHP577" s="18" t="s">
        <v>31</v>
      </c>
      <c r="EHQ577" s="18" t="s">
        <v>31</v>
      </c>
      <c r="EHR577" s="18" t="s">
        <v>31</v>
      </c>
      <c r="EHS577" s="18" t="s">
        <v>31</v>
      </c>
      <c r="EHT577" s="18" t="s">
        <v>31</v>
      </c>
      <c r="EHU577" s="18" t="s">
        <v>31</v>
      </c>
      <c r="EHV577" s="18" t="s">
        <v>31</v>
      </c>
      <c r="EHW577" s="18" t="s">
        <v>31</v>
      </c>
      <c r="EHX577" s="18" t="s">
        <v>31</v>
      </c>
      <c r="EHY577" s="18" t="s">
        <v>31</v>
      </c>
      <c r="EHZ577" s="18" t="s">
        <v>31</v>
      </c>
      <c r="EIA577" s="18" t="s">
        <v>31</v>
      </c>
      <c r="EIB577" s="18" t="s">
        <v>31</v>
      </c>
      <c r="EIC577" s="18" t="s">
        <v>31</v>
      </c>
      <c r="EID577" s="18" t="s">
        <v>31</v>
      </c>
      <c r="EIE577" s="18" t="s">
        <v>31</v>
      </c>
      <c r="EIF577" s="18" t="s">
        <v>31</v>
      </c>
      <c r="EIG577" s="18" t="s">
        <v>31</v>
      </c>
      <c r="EIH577" s="18" t="s">
        <v>31</v>
      </c>
      <c r="EII577" s="18" t="s">
        <v>31</v>
      </c>
      <c r="EIJ577" s="18" t="s">
        <v>31</v>
      </c>
      <c r="EIK577" s="18" t="s">
        <v>31</v>
      </c>
      <c r="EIL577" s="18" t="s">
        <v>31</v>
      </c>
      <c r="EIM577" s="18" t="s">
        <v>31</v>
      </c>
      <c r="EIN577" s="18" t="s">
        <v>31</v>
      </c>
      <c r="EIO577" s="18" t="s">
        <v>31</v>
      </c>
      <c r="EIP577" s="18" t="s">
        <v>31</v>
      </c>
      <c r="EIQ577" s="18" t="s">
        <v>31</v>
      </c>
      <c r="EIR577" s="18" t="s">
        <v>31</v>
      </c>
      <c r="EIS577" s="18" t="s">
        <v>31</v>
      </c>
      <c r="EIT577" s="18" t="s">
        <v>31</v>
      </c>
      <c r="EIU577" s="18" t="s">
        <v>31</v>
      </c>
      <c r="EIV577" s="18" t="s">
        <v>31</v>
      </c>
      <c r="EIW577" s="18" t="s">
        <v>31</v>
      </c>
      <c r="EIX577" s="18" t="s">
        <v>31</v>
      </c>
      <c r="EIY577" s="18" t="s">
        <v>31</v>
      </c>
      <c r="EIZ577" s="18" t="s">
        <v>31</v>
      </c>
      <c r="EJA577" s="18" t="s">
        <v>31</v>
      </c>
      <c r="EJB577" s="18" t="s">
        <v>31</v>
      </c>
      <c r="EJC577" s="18" t="s">
        <v>31</v>
      </c>
      <c r="EJD577" s="18" t="s">
        <v>31</v>
      </c>
      <c r="EJE577" s="18" t="s">
        <v>31</v>
      </c>
      <c r="EJF577" s="18" t="s">
        <v>31</v>
      </c>
      <c r="EJG577" s="18" t="s">
        <v>31</v>
      </c>
      <c r="EJH577" s="18" t="s">
        <v>31</v>
      </c>
      <c r="EJI577" s="18" t="s">
        <v>31</v>
      </c>
      <c r="EJJ577" s="18" t="s">
        <v>31</v>
      </c>
      <c r="EJK577" s="18" t="s">
        <v>31</v>
      </c>
      <c r="EJL577" s="18" t="s">
        <v>31</v>
      </c>
      <c r="EJM577" s="18" t="s">
        <v>31</v>
      </c>
      <c r="EJN577" s="18" t="s">
        <v>31</v>
      </c>
      <c r="EJO577" s="18" t="s">
        <v>31</v>
      </c>
      <c r="EJP577" s="18" t="s">
        <v>31</v>
      </c>
      <c r="EJQ577" s="18" t="s">
        <v>31</v>
      </c>
      <c r="EJR577" s="18" t="s">
        <v>31</v>
      </c>
      <c r="EJS577" s="18" t="s">
        <v>31</v>
      </c>
      <c r="EJT577" s="18" t="s">
        <v>31</v>
      </c>
      <c r="EJU577" s="18" t="s">
        <v>31</v>
      </c>
      <c r="EJV577" s="18" t="s">
        <v>31</v>
      </c>
      <c r="EJW577" s="18" t="s">
        <v>31</v>
      </c>
      <c r="EJX577" s="18" t="s">
        <v>31</v>
      </c>
      <c r="EJY577" s="18" t="s">
        <v>31</v>
      </c>
      <c r="EJZ577" s="18" t="s">
        <v>31</v>
      </c>
      <c r="EKA577" s="18" t="s">
        <v>31</v>
      </c>
      <c r="EKB577" s="18" t="s">
        <v>31</v>
      </c>
      <c r="EKC577" s="18" t="s">
        <v>31</v>
      </c>
      <c r="EKD577" s="18" t="s">
        <v>31</v>
      </c>
      <c r="EKE577" s="18" t="s">
        <v>31</v>
      </c>
      <c r="EKF577" s="18" t="s">
        <v>31</v>
      </c>
      <c r="EKG577" s="18" t="s">
        <v>31</v>
      </c>
      <c r="EKH577" s="18" t="s">
        <v>31</v>
      </c>
      <c r="EKI577" s="18" t="s">
        <v>31</v>
      </c>
      <c r="EKJ577" s="18" t="s">
        <v>31</v>
      </c>
      <c r="EKK577" s="18" t="s">
        <v>31</v>
      </c>
      <c r="EKL577" s="18" t="s">
        <v>31</v>
      </c>
      <c r="EKM577" s="18" t="s">
        <v>31</v>
      </c>
      <c r="EKN577" s="18" t="s">
        <v>31</v>
      </c>
      <c r="EKO577" s="18" t="s">
        <v>31</v>
      </c>
      <c r="EKP577" s="18" t="s">
        <v>31</v>
      </c>
      <c r="EKQ577" s="18" t="s">
        <v>31</v>
      </c>
      <c r="EKR577" s="18" t="s">
        <v>31</v>
      </c>
      <c r="EKS577" s="18" t="s">
        <v>31</v>
      </c>
      <c r="EKT577" s="18" t="s">
        <v>31</v>
      </c>
      <c r="EKU577" s="18" t="s">
        <v>31</v>
      </c>
      <c r="EKV577" s="18" t="s">
        <v>31</v>
      </c>
      <c r="EKW577" s="18" t="s">
        <v>31</v>
      </c>
      <c r="EKX577" s="18" t="s">
        <v>31</v>
      </c>
      <c r="EKY577" s="18" t="s">
        <v>31</v>
      </c>
      <c r="EKZ577" s="18" t="s">
        <v>31</v>
      </c>
      <c r="ELA577" s="18" t="s">
        <v>31</v>
      </c>
      <c r="ELB577" s="18" t="s">
        <v>31</v>
      </c>
      <c r="ELC577" s="18" t="s">
        <v>31</v>
      </c>
      <c r="ELD577" s="18" t="s">
        <v>31</v>
      </c>
      <c r="ELE577" s="18" t="s">
        <v>31</v>
      </c>
      <c r="ELF577" s="18" t="s">
        <v>31</v>
      </c>
      <c r="ELG577" s="18" t="s">
        <v>31</v>
      </c>
      <c r="ELH577" s="18" t="s">
        <v>31</v>
      </c>
      <c r="ELI577" s="18" t="s">
        <v>31</v>
      </c>
      <c r="ELJ577" s="18" t="s">
        <v>31</v>
      </c>
      <c r="ELK577" s="18" t="s">
        <v>31</v>
      </c>
      <c r="ELL577" s="18" t="s">
        <v>31</v>
      </c>
      <c r="ELM577" s="18" t="s">
        <v>31</v>
      </c>
      <c r="ELN577" s="18" t="s">
        <v>31</v>
      </c>
      <c r="ELO577" s="18" t="s">
        <v>31</v>
      </c>
      <c r="ELP577" s="18" t="s">
        <v>31</v>
      </c>
      <c r="ELQ577" s="18" t="s">
        <v>31</v>
      </c>
      <c r="ELR577" s="18" t="s">
        <v>31</v>
      </c>
      <c r="ELS577" s="18" t="s">
        <v>31</v>
      </c>
      <c r="ELT577" s="18" t="s">
        <v>31</v>
      </c>
      <c r="ELU577" s="18" t="s">
        <v>31</v>
      </c>
      <c r="ELV577" s="18" t="s">
        <v>31</v>
      </c>
      <c r="ELW577" s="18" t="s">
        <v>31</v>
      </c>
      <c r="ELX577" s="18" t="s">
        <v>31</v>
      </c>
      <c r="ELY577" s="18" t="s">
        <v>31</v>
      </c>
      <c r="ELZ577" s="18" t="s">
        <v>31</v>
      </c>
      <c r="EMA577" s="18" t="s">
        <v>31</v>
      </c>
      <c r="EMB577" s="18" t="s">
        <v>31</v>
      </c>
      <c r="EMC577" s="18" t="s">
        <v>31</v>
      </c>
      <c r="EMD577" s="18" t="s">
        <v>31</v>
      </c>
      <c r="EME577" s="18" t="s">
        <v>31</v>
      </c>
      <c r="EMF577" s="18" t="s">
        <v>31</v>
      </c>
      <c r="EMG577" s="18" t="s">
        <v>31</v>
      </c>
      <c r="EMH577" s="18" t="s">
        <v>31</v>
      </c>
      <c r="EMI577" s="18" t="s">
        <v>31</v>
      </c>
      <c r="EMJ577" s="18" t="s">
        <v>31</v>
      </c>
      <c r="EMK577" s="18" t="s">
        <v>31</v>
      </c>
      <c r="EML577" s="18" t="s">
        <v>31</v>
      </c>
      <c r="EMM577" s="18" t="s">
        <v>31</v>
      </c>
      <c r="EMN577" s="18" t="s">
        <v>31</v>
      </c>
      <c r="EMO577" s="18" t="s">
        <v>31</v>
      </c>
      <c r="EMP577" s="18" t="s">
        <v>31</v>
      </c>
      <c r="EMQ577" s="18" t="s">
        <v>31</v>
      </c>
      <c r="EMR577" s="18" t="s">
        <v>31</v>
      </c>
      <c r="EMS577" s="18" t="s">
        <v>31</v>
      </c>
      <c r="EMT577" s="18" t="s">
        <v>31</v>
      </c>
      <c r="EMU577" s="18" t="s">
        <v>31</v>
      </c>
      <c r="EMV577" s="18" t="s">
        <v>31</v>
      </c>
      <c r="EMW577" s="18" t="s">
        <v>31</v>
      </c>
      <c r="EMX577" s="18" t="s">
        <v>31</v>
      </c>
      <c r="EMY577" s="18" t="s">
        <v>31</v>
      </c>
      <c r="EMZ577" s="18" t="s">
        <v>31</v>
      </c>
      <c r="ENA577" s="18" t="s">
        <v>31</v>
      </c>
      <c r="ENB577" s="18" t="s">
        <v>31</v>
      </c>
      <c r="ENC577" s="18" t="s">
        <v>31</v>
      </c>
      <c r="END577" s="18" t="s">
        <v>31</v>
      </c>
      <c r="ENE577" s="18" t="s">
        <v>31</v>
      </c>
      <c r="ENF577" s="18" t="s">
        <v>31</v>
      </c>
      <c r="ENG577" s="18" t="s">
        <v>31</v>
      </c>
      <c r="ENH577" s="18" t="s">
        <v>31</v>
      </c>
      <c r="ENI577" s="18" t="s">
        <v>31</v>
      </c>
      <c r="ENJ577" s="18" t="s">
        <v>31</v>
      </c>
      <c r="ENK577" s="18" t="s">
        <v>31</v>
      </c>
      <c r="ENL577" s="18" t="s">
        <v>31</v>
      </c>
      <c r="ENM577" s="18" t="s">
        <v>31</v>
      </c>
      <c r="ENN577" s="18" t="s">
        <v>31</v>
      </c>
      <c r="ENO577" s="18" t="s">
        <v>31</v>
      </c>
      <c r="ENP577" s="18" t="s">
        <v>31</v>
      </c>
      <c r="ENQ577" s="18" t="s">
        <v>31</v>
      </c>
      <c r="ENR577" s="18" t="s">
        <v>31</v>
      </c>
      <c r="ENS577" s="18" t="s">
        <v>31</v>
      </c>
      <c r="ENT577" s="18" t="s">
        <v>31</v>
      </c>
      <c r="ENU577" s="18" t="s">
        <v>31</v>
      </c>
      <c r="ENV577" s="18" t="s">
        <v>31</v>
      </c>
      <c r="ENW577" s="18" t="s">
        <v>31</v>
      </c>
      <c r="ENX577" s="18" t="s">
        <v>31</v>
      </c>
      <c r="ENY577" s="18" t="s">
        <v>31</v>
      </c>
      <c r="ENZ577" s="18" t="s">
        <v>31</v>
      </c>
      <c r="EOA577" s="18" t="s">
        <v>31</v>
      </c>
      <c r="EOB577" s="18" t="s">
        <v>31</v>
      </c>
      <c r="EOC577" s="18" t="s">
        <v>31</v>
      </c>
      <c r="EOD577" s="18" t="s">
        <v>31</v>
      </c>
      <c r="EOE577" s="18" t="s">
        <v>31</v>
      </c>
      <c r="EOF577" s="18" t="s">
        <v>31</v>
      </c>
      <c r="EOG577" s="18" t="s">
        <v>31</v>
      </c>
      <c r="EOH577" s="18" t="s">
        <v>31</v>
      </c>
      <c r="EOI577" s="18" t="s">
        <v>31</v>
      </c>
      <c r="EOJ577" s="18" t="s">
        <v>31</v>
      </c>
      <c r="EOK577" s="18" t="s">
        <v>31</v>
      </c>
      <c r="EOL577" s="18" t="s">
        <v>31</v>
      </c>
      <c r="EOM577" s="18" t="s">
        <v>31</v>
      </c>
      <c r="EON577" s="18" t="s">
        <v>31</v>
      </c>
      <c r="EOO577" s="18" t="s">
        <v>31</v>
      </c>
      <c r="EOP577" s="18" t="s">
        <v>31</v>
      </c>
      <c r="EOQ577" s="18" t="s">
        <v>31</v>
      </c>
      <c r="EOR577" s="18" t="s">
        <v>31</v>
      </c>
      <c r="EOS577" s="18" t="s">
        <v>31</v>
      </c>
      <c r="EOT577" s="18" t="s">
        <v>31</v>
      </c>
      <c r="EOU577" s="18" t="s">
        <v>31</v>
      </c>
      <c r="EOV577" s="18" t="s">
        <v>31</v>
      </c>
      <c r="EOW577" s="18" t="s">
        <v>31</v>
      </c>
      <c r="EOX577" s="18" t="s">
        <v>31</v>
      </c>
      <c r="EOY577" s="18" t="s">
        <v>31</v>
      </c>
      <c r="EOZ577" s="18" t="s">
        <v>31</v>
      </c>
      <c r="EPA577" s="18" t="s">
        <v>31</v>
      </c>
      <c r="EPB577" s="18" t="s">
        <v>31</v>
      </c>
      <c r="EPC577" s="18" t="s">
        <v>31</v>
      </c>
      <c r="EPD577" s="18" t="s">
        <v>31</v>
      </c>
      <c r="EPE577" s="18" t="s">
        <v>31</v>
      </c>
      <c r="EPF577" s="18" t="s">
        <v>31</v>
      </c>
      <c r="EPG577" s="18" t="s">
        <v>31</v>
      </c>
      <c r="EPH577" s="18" t="s">
        <v>31</v>
      </c>
      <c r="EPI577" s="18" t="s">
        <v>31</v>
      </c>
      <c r="EPJ577" s="18" t="s">
        <v>31</v>
      </c>
      <c r="EPK577" s="18" t="s">
        <v>31</v>
      </c>
      <c r="EPL577" s="18" t="s">
        <v>31</v>
      </c>
      <c r="EPM577" s="18" t="s">
        <v>31</v>
      </c>
      <c r="EPN577" s="18" t="s">
        <v>31</v>
      </c>
      <c r="EPO577" s="18" t="s">
        <v>31</v>
      </c>
      <c r="EPP577" s="18" t="s">
        <v>31</v>
      </c>
      <c r="EPQ577" s="18" t="s">
        <v>31</v>
      </c>
      <c r="EPR577" s="18" t="s">
        <v>31</v>
      </c>
      <c r="EPS577" s="18" t="s">
        <v>31</v>
      </c>
      <c r="EPT577" s="18" t="s">
        <v>31</v>
      </c>
      <c r="EPU577" s="18" t="s">
        <v>31</v>
      </c>
      <c r="EPV577" s="18" t="s">
        <v>31</v>
      </c>
      <c r="EPW577" s="18" t="s">
        <v>31</v>
      </c>
      <c r="EPX577" s="18" t="s">
        <v>31</v>
      </c>
      <c r="EPY577" s="18" t="s">
        <v>31</v>
      </c>
      <c r="EPZ577" s="18" t="s">
        <v>31</v>
      </c>
      <c r="EQA577" s="18" t="s">
        <v>31</v>
      </c>
      <c r="EQB577" s="18" t="s">
        <v>31</v>
      </c>
      <c r="EQC577" s="18" t="s">
        <v>31</v>
      </c>
      <c r="EQD577" s="18" t="s">
        <v>31</v>
      </c>
      <c r="EQE577" s="18" t="s">
        <v>31</v>
      </c>
      <c r="EQF577" s="18" t="s">
        <v>31</v>
      </c>
      <c r="EQG577" s="18" t="s">
        <v>31</v>
      </c>
      <c r="EQH577" s="18" t="s">
        <v>31</v>
      </c>
      <c r="EQI577" s="18" t="s">
        <v>31</v>
      </c>
      <c r="EQJ577" s="18" t="s">
        <v>31</v>
      </c>
      <c r="EQK577" s="18" t="s">
        <v>31</v>
      </c>
      <c r="EQL577" s="18" t="s">
        <v>31</v>
      </c>
      <c r="EQM577" s="18" t="s">
        <v>31</v>
      </c>
      <c r="EQN577" s="18" t="s">
        <v>31</v>
      </c>
      <c r="EQO577" s="18" t="s">
        <v>31</v>
      </c>
      <c r="EQP577" s="18" t="s">
        <v>31</v>
      </c>
      <c r="EQQ577" s="18" t="s">
        <v>31</v>
      </c>
      <c r="EQR577" s="18" t="s">
        <v>31</v>
      </c>
      <c r="EQS577" s="18" t="s">
        <v>31</v>
      </c>
      <c r="EQT577" s="18" t="s">
        <v>31</v>
      </c>
      <c r="EQU577" s="18" t="s">
        <v>31</v>
      </c>
      <c r="EQV577" s="18" t="s">
        <v>31</v>
      </c>
      <c r="EQW577" s="18" t="s">
        <v>31</v>
      </c>
      <c r="EQX577" s="18" t="s">
        <v>31</v>
      </c>
      <c r="EQY577" s="18" t="s">
        <v>31</v>
      </c>
      <c r="EQZ577" s="18" t="s">
        <v>31</v>
      </c>
      <c r="ERA577" s="18" t="s">
        <v>31</v>
      </c>
      <c r="ERB577" s="18" t="s">
        <v>31</v>
      </c>
      <c r="ERC577" s="18" t="s">
        <v>31</v>
      </c>
      <c r="ERD577" s="18" t="s">
        <v>31</v>
      </c>
      <c r="ERE577" s="18" t="s">
        <v>31</v>
      </c>
      <c r="ERF577" s="18" t="s">
        <v>31</v>
      </c>
      <c r="ERG577" s="18" t="s">
        <v>31</v>
      </c>
      <c r="ERH577" s="18" t="s">
        <v>31</v>
      </c>
      <c r="ERI577" s="18" t="s">
        <v>31</v>
      </c>
      <c r="ERJ577" s="18" t="s">
        <v>31</v>
      </c>
      <c r="ERK577" s="18" t="s">
        <v>31</v>
      </c>
      <c r="ERL577" s="18" t="s">
        <v>31</v>
      </c>
      <c r="ERM577" s="18" t="s">
        <v>31</v>
      </c>
      <c r="ERN577" s="18" t="s">
        <v>31</v>
      </c>
      <c r="ERO577" s="18" t="s">
        <v>31</v>
      </c>
      <c r="ERP577" s="18" t="s">
        <v>31</v>
      </c>
      <c r="ERQ577" s="18" t="s">
        <v>31</v>
      </c>
      <c r="ERR577" s="18" t="s">
        <v>31</v>
      </c>
      <c r="ERS577" s="18" t="s">
        <v>31</v>
      </c>
      <c r="ERT577" s="18" t="s">
        <v>31</v>
      </c>
      <c r="ERU577" s="18" t="s">
        <v>31</v>
      </c>
      <c r="ERV577" s="18" t="s">
        <v>31</v>
      </c>
      <c r="ERW577" s="18" t="s">
        <v>31</v>
      </c>
      <c r="ERX577" s="18" t="s">
        <v>31</v>
      </c>
      <c r="ERY577" s="18" t="s">
        <v>31</v>
      </c>
      <c r="ERZ577" s="18" t="s">
        <v>31</v>
      </c>
      <c r="ESA577" s="18" t="s">
        <v>31</v>
      </c>
      <c r="ESB577" s="18" t="s">
        <v>31</v>
      </c>
      <c r="ESC577" s="18" t="s">
        <v>31</v>
      </c>
      <c r="ESD577" s="18" t="s">
        <v>31</v>
      </c>
      <c r="ESE577" s="18" t="s">
        <v>31</v>
      </c>
      <c r="ESF577" s="18" t="s">
        <v>31</v>
      </c>
      <c r="ESG577" s="18" t="s">
        <v>31</v>
      </c>
      <c r="ESH577" s="18" t="s">
        <v>31</v>
      </c>
      <c r="ESI577" s="18" t="s">
        <v>31</v>
      </c>
      <c r="ESJ577" s="18" t="s">
        <v>31</v>
      </c>
      <c r="ESK577" s="18" t="s">
        <v>31</v>
      </c>
      <c r="ESL577" s="18" t="s">
        <v>31</v>
      </c>
      <c r="ESM577" s="18" t="s">
        <v>31</v>
      </c>
      <c r="ESN577" s="18" t="s">
        <v>31</v>
      </c>
      <c r="ESO577" s="18" t="s">
        <v>31</v>
      </c>
      <c r="ESP577" s="18" t="s">
        <v>31</v>
      </c>
      <c r="ESQ577" s="18" t="s">
        <v>31</v>
      </c>
      <c r="ESR577" s="18" t="s">
        <v>31</v>
      </c>
      <c r="ESS577" s="18" t="s">
        <v>31</v>
      </c>
      <c r="EST577" s="18" t="s">
        <v>31</v>
      </c>
      <c r="ESU577" s="18" t="s">
        <v>31</v>
      </c>
      <c r="ESV577" s="18" t="s">
        <v>31</v>
      </c>
      <c r="ESW577" s="18" t="s">
        <v>31</v>
      </c>
      <c r="ESX577" s="18" t="s">
        <v>31</v>
      </c>
      <c r="ESY577" s="18" t="s">
        <v>31</v>
      </c>
      <c r="ESZ577" s="18" t="s">
        <v>31</v>
      </c>
      <c r="ETA577" s="18" t="s">
        <v>31</v>
      </c>
      <c r="ETB577" s="18" t="s">
        <v>31</v>
      </c>
      <c r="ETC577" s="18" t="s">
        <v>31</v>
      </c>
      <c r="ETD577" s="18" t="s">
        <v>31</v>
      </c>
      <c r="ETE577" s="18" t="s">
        <v>31</v>
      </c>
      <c r="ETF577" s="18" t="s">
        <v>31</v>
      </c>
      <c r="ETG577" s="18" t="s">
        <v>31</v>
      </c>
      <c r="ETH577" s="18" t="s">
        <v>31</v>
      </c>
      <c r="ETI577" s="18" t="s">
        <v>31</v>
      </c>
      <c r="ETJ577" s="18" t="s">
        <v>31</v>
      </c>
      <c r="ETK577" s="18" t="s">
        <v>31</v>
      </c>
      <c r="ETL577" s="18" t="s">
        <v>31</v>
      </c>
      <c r="ETM577" s="18" t="s">
        <v>31</v>
      </c>
      <c r="ETN577" s="18" t="s">
        <v>31</v>
      </c>
      <c r="ETO577" s="18" t="s">
        <v>31</v>
      </c>
      <c r="ETP577" s="18" t="s">
        <v>31</v>
      </c>
      <c r="ETQ577" s="18" t="s">
        <v>31</v>
      </c>
      <c r="ETR577" s="18" t="s">
        <v>31</v>
      </c>
      <c r="ETS577" s="18" t="s">
        <v>31</v>
      </c>
      <c r="ETT577" s="18" t="s">
        <v>31</v>
      </c>
      <c r="ETU577" s="18" t="s">
        <v>31</v>
      </c>
      <c r="ETV577" s="18" t="s">
        <v>31</v>
      </c>
      <c r="ETW577" s="18" t="s">
        <v>31</v>
      </c>
      <c r="ETX577" s="18" t="s">
        <v>31</v>
      </c>
      <c r="ETY577" s="18" t="s">
        <v>31</v>
      </c>
      <c r="ETZ577" s="18" t="s">
        <v>31</v>
      </c>
      <c r="EUA577" s="18" t="s">
        <v>31</v>
      </c>
      <c r="EUB577" s="18" t="s">
        <v>31</v>
      </c>
      <c r="EUC577" s="18" t="s">
        <v>31</v>
      </c>
      <c r="EUD577" s="18" t="s">
        <v>31</v>
      </c>
      <c r="EUE577" s="18" t="s">
        <v>31</v>
      </c>
      <c r="EUF577" s="18" t="s">
        <v>31</v>
      </c>
      <c r="EUG577" s="18" t="s">
        <v>31</v>
      </c>
      <c r="EUH577" s="18" t="s">
        <v>31</v>
      </c>
      <c r="EUI577" s="18" t="s">
        <v>31</v>
      </c>
      <c r="EUJ577" s="18" t="s">
        <v>31</v>
      </c>
      <c r="EUK577" s="18" t="s">
        <v>31</v>
      </c>
      <c r="EUL577" s="18" t="s">
        <v>31</v>
      </c>
      <c r="EUM577" s="18" t="s">
        <v>31</v>
      </c>
      <c r="EUN577" s="18" t="s">
        <v>31</v>
      </c>
      <c r="EUO577" s="18" t="s">
        <v>31</v>
      </c>
      <c r="EUP577" s="18" t="s">
        <v>31</v>
      </c>
      <c r="EUQ577" s="18" t="s">
        <v>31</v>
      </c>
      <c r="EUR577" s="18" t="s">
        <v>31</v>
      </c>
      <c r="EUS577" s="18" t="s">
        <v>31</v>
      </c>
      <c r="EUT577" s="18" t="s">
        <v>31</v>
      </c>
      <c r="EUU577" s="18" t="s">
        <v>31</v>
      </c>
      <c r="EUV577" s="18" t="s">
        <v>31</v>
      </c>
      <c r="EUW577" s="18" t="s">
        <v>31</v>
      </c>
      <c r="EUX577" s="18" t="s">
        <v>31</v>
      </c>
      <c r="EUY577" s="18" t="s">
        <v>31</v>
      </c>
      <c r="EUZ577" s="18" t="s">
        <v>31</v>
      </c>
      <c r="EVA577" s="18" t="s">
        <v>31</v>
      </c>
      <c r="EVB577" s="18" t="s">
        <v>31</v>
      </c>
      <c r="EVC577" s="18" t="s">
        <v>31</v>
      </c>
      <c r="EVD577" s="18" t="s">
        <v>31</v>
      </c>
      <c r="EVE577" s="18" t="s">
        <v>31</v>
      </c>
      <c r="EVF577" s="18" t="s">
        <v>31</v>
      </c>
      <c r="EVG577" s="18" t="s">
        <v>31</v>
      </c>
      <c r="EVH577" s="18" t="s">
        <v>31</v>
      </c>
      <c r="EVI577" s="18" t="s">
        <v>31</v>
      </c>
      <c r="EVJ577" s="18" t="s">
        <v>31</v>
      </c>
      <c r="EVK577" s="18" t="s">
        <v>31</v>
      </c>
      <c r="EVL577" s="18" t="s">
        <v>31</v>
      </c>
      <c r="EVM577" s="18" t="s">
        <v>31</v>
      </c>
      <c r="EVN577" s="18" t="s">
        <v>31</v>
      </c>
      <c r="EVO577" s="18" t="s">
        <v>31</v>
      </c>
      <c r="EVP577" s="18" t="s">
        <v>31</v>
      </c>
      <c r="EVQ577" s="18" t="s">
        <v>31</v>
      </c>
      <c r="EVR577" s="18" t="s">
        <v>31</v>
      </c>
      <c r="EVS577" s="18" t="s">
        <v>31</v>
      </c>
      <c r="EVT577" s="18" t="s">
        <v>31</v>
      </c>
      <c r="EVU577" s="18" t="s">
        <v>31</v>
      </c>
      <c r="EVV577" s="18" t="s">
        <v>31</v>
      </c>
      <c r="EVW577" s="18" t="s">
        <v>31</v>
      </c>
      <c r="EVX577" s="18" t="s">
        <v>31</v>
      </c>
      <c r="EVY577" s="18" t="s">
        <v>31</v>
      </c>
      <c r="EVZ577" s="18" t="s">
        <v>31</v>
      </c>
      <c r="EWA577" s="18" t="s">
        <v>31</v>
      </c>
      <c r="EWB577" s="18" t="s">
        <v>31</v>
      </c>
      <c r="EWC577" s="18" t="s">
        <v>31</v>
      </c>
      <c r="EWD577" s="18" t="s">
        <v>31</v>
      </c>
      <c r="EWE577" s="18" t="s">
        <v>31</v>
      </c>
      <c r="EWF577" s="18" t="s">
        <v>31</v>
      </c>
      <c r="EWG577" s="18" t="s">
        <v>31</v>
      </c>
      <c r="EWH577" s="18" t="s">
        <v>31</v>
      </c>
      <c r="EWI577" s="18" t="s">
        <v>31</v>
      </c>
      <c r="EWJ577" s="18" t="s">
        <v>31</v>
      </c>
      <c r="EWK577" s="18" t="s">
        <v>31</v>
      </c>
      <c r="EWL577" s="18" t="s">
        <v>31</v>
      </c>
      <c r="EWM577" s="18" t="s">
        <v>31</v>
      </c>
      <c r="EWN577" s="18" t="s">
        <v>31</v>
      </c>
      <c r="EWO577" s="18" t="s">
        <v>31</v>
      </c>
      <c r="EWP577" s="18" t="s">
        <v>31</v>
      </c>
      <c r="EWQ577" s="18" t="s">
        <v>31</v>
      </c>
      <c r="EWR577" s="18" t="s">
        <v>31</v>
      </c>
      <c r="EWS577" s="18" t="s">
        <v>31</v>
      </c>
      <c r="EWT577" s="18" t="s">
        <v>31</v>
      </c>
      <c r="EWU577" s="18" t="s">
        <v>31</v>
      </c>
      <c r="EWV577" s="18" t="s">
        <v>31</v>
      </c>
      <c r="EWW577" s="18" t="s">
        <v>31</v>
      </c>
      <c r="EWX577" s="18" t="s">
        <v>31</v>
      </c>
      <c r="EWY577" s="18" t="s">
        <v>31</v>
      </c>
      <c r="EWZ577" s="18" t="s">
        <v>31</v>
      </c>
      <c r="EXA577" s="18" t="s">
        <v>31</v>
      </c>
      <c r="EXB577" s="18" t="s">
        <v>31</v>
      </c>
      <c r="EXC577" s="18" t="s">
        <v>31</v>
      </c>
      <c r="EXD577" s="18" t="s">
        <v>31</v>
      </c>
      <c r="EXE577" s="18" t="s">
        <v>31</v>
      </c>
      <c r="EXF577" s="18" t="s">
        <v>31</v>
      </c>
      <c r="EXG577" s="18" t="s">
        <v>31</v>
      </c>
      <c r="EXH577" s="18" t="s">
        <v>31</v>
      </c>
      <c r="EXI577" s="18" t="s">
        <v>31</v>
      </c>
      <c r="EXJ577" s="18" t="s">
        <v>31</v>
      </c>
      <c r="EXK577" s="18" t="s">
        <v>31</v>
      </c>
      <c r="EXL577" s="18" t="s">
        <v>31</v>
      </c>
      <c r="EXM577" s="18" t="s">
        <v>31</v>
      </c>
      <c r="EXN577" s="18" t="s">
        <v>31</v>
      </c>
      <c r="EXO577" s="18" t="s">
        <v>31</v>
      </c>
      <c r="EXP577" s="18" t="s">
        <v>31</v>
      </c>
      <c r="EXQ577" s="18" t="s">
        <v>31</v>
      </c>
      <c r="EXR577" s="18" t="s">
        <v>31</v>
      </c>
      <c r="EXS577" s="18" t="s">
        <v>31</v>
      </c>
      <c r="EXT577" s="18" t="s">
        <v>31</v>
      </c>
      <c r="EXU577" s="18" t="s">
        <v>31</v>
      </c>
      <c r="EXV577" s="18" t="s">
        <v>31</v>
      </c>
      <c r="EXW577" s="18" t="s">
        <v>31</v>
      </c>
      <c r="EXX577" s="18" t="s">
        <v>31</v>
      </c>
      <c r="EXY577" s="18" t="s">
        <v>31</v>
      </c>
      <c r="EXZ577" s="18" t="s">
        <v>31</v>
      </c>
      <c r="EYA577" s="18" t="s">
        <v>31</v>
      </c>
      <c r="EYB577" s="18" t="s">
        <v>31</v>
      </c>
      <c r="EYC577" s="18" t="s">
        <v>31</v>
      </c>
      <c r="EYD577" s="18" t="s">
        <v>31</v>
      </c>
      <c r="EYE577" s="18" t="s">
        <v>31</v>
      </c>
      <c r="EYF577" s="18" t="s">
        <v>31</v>
      </c>
      <c r="EYG577" s="18" t="s">
        <v>31</v>
      </c>
      <c r="EYH577" s="18" t="s">
        <v>31</v>
      </c>
      <c r="EYI577" s="18" t="s">
        <v>31</v>
      </c>
      <c r="EYJ577" s="18" t="s">
        <v>31</v>
      </c>
      <c r="EYK577" s="18" t="s">
        <v>31</v>
      </c>
      <c r="EYL577" s="18" t="s">
        <v>31</v>
      </c>
      <c r="EYM577" s="18" t="s">
        <v>31</v>
      </c>
      <c r="EYN577" s="18" t="s">
        <v>31</v>
      </c>
      <c r="EYO577" s="18" t="s">
        <v>31</v>
      </c>
      <c r="EYP577" s="18" t="s">
        <v>31</v>
      </c>
      <c r="EYQ577" s="18" t="s">
        <v>31</v>
      </c>
      <c r="EYR577" s="18" t="s">
        <v>31</v>
      </c>
      <c r="EYS577" s="18" t="s">
        <v>31</v>
      </c>
      <c r="EYT577" s="18" t="s">
        <v>31</v>
      </c>
      <c r="EYU577" s="18" t="s">
        <v>31</v>
      </c>
      <c r="EYV577" s="18" t="s">
        <v>31</v>
      </c>
      <c r="EYW577" s="18" t="s">
        <v>31</v>
      </c>
      <c r="EYX577" s="18" t="s">
        <v>31</v>
      </c>
      <c r="EYY577" s="18" t="s">
        <v>31</v>
      </c>
      <c r="EYZ577" s="18" t="s">
        <v>31</v>
      </c>
      <c r="EZA577" s="18" t="s">
        <v>31</v>
      </c>
      <c r="EZB577" s="18" t="s">
        <v>31</v>
      </c>
      <c r="EZC577" s="18" t="s">
        <v>31</v>
      </c>
      <c r="EZD577" s="18" t="s">
        <v>31</v>
      </c>
      <c r="EZE577" s="18" t="s">
        <v>31</v>
      </c>
      <c r="EZF577" s="18" t="s">
        <v>31</v>
      </c>
      <c r="EZG577" s="18" t="s">
        <v>31</v>
      </c>
      <c r="EZH577" s="18" t="s">
        <v>31</v>
      </c>
      <c r="EZI577" s="18" t="s">
        <v>31</v>
      </c>
      <c r="EZJ577" s="18" t="s">
        <v>31</v>
      </c>
      <c r="EZK577" s="18" t="s">
        <v>31</v>
      </c>
      <c r="EZL577" s="18" t="s">
        <v>31</v>
      </c>
      <c r="EZM577" s="18" t="s">
        <v>31</v>
      </c>
      <c r="EZN577" s="18" t="s">
        <v>31</v>
      </c>
      <c r="EZO577" s="18" t="s">
        <v>31</v>
      </c>
      <c r="EZP577" s="18" t="s">
        <v>31</v>
      </c>
      <c r="EZQ577" s="18" t="s">
        <v>31</v>
      </c>
      <c r="EZR577" s="18" t="s">
        <v>31</v>
      </c>
      <c r="EZS577" s="18" t="s">
        <v>31</v>
      </c>
      <c r="EZT577" s="18" t="s">
        <v>31</v>
      </c>
      <c r="EZU577" s="18" t="s">
        <v>31</v>
      </c>
      <c r="EZV577" s="18" t="s">
        <v>31</v>
      </c>
      <c r="EZW577" s="18" t="s">
        <v>31</v>
      </c>
      <c r="EZX577" s="18" t="s">
        <v>31</v>
      </c>
      <c r="EZY577" s="18" t="s">
        <v>31</v>
      </c>
      <c r="EZZ577" s="18" t="s">
        <v>31</v>
      </c>
      <c r="FAA577" s="18" t="s">
        <v>31</v>
      </c>
      <c r="FAB577" s="18" t="s">
        <v>31</v>
      </c>
      <c r="FAC577" s="18" t="s">
        <v>31</v>
      </c>
      <c r="FAD577" s="18" t="s">
        <v>31</v>
      </c>
      <c r="FAE577" s="18" t="s">
        <v>31</v>
      </c>
      <c r="FAF577" s="18" t="s">
        <v>31</v>
      </c>
      <c r="FAG577" s="18" t="s">
        <v>31</v>
      </c>
      <c r="FAH577" s="18" t="s">
        <v>31</v>
      </c>
      <c r="FAI577" s="18" t="s">
        <v>31</v>
      </c>
      <c r="FAJ577" s="18" t="s">
        <v>31</v>
      </c>
      <c r="FAK577" s="18" t="s">
        <v>31</v>
      </c>
      <c r="FAL577" s="18" t="s">
        <v>31</v>
      </c>
      <c r="FAM577" s="18" t="s">
        <v>31</v>
      </c>
      <c r="FAN577" s="18" t="s">
        <v>31</v>
      </c>
      <c r="FAO577" s="18" t="s">
        <v>31</v>
      </c>
      <c r="FAP577" s="18" t="s">
        <v>31</v>
      </c>
      <c r="FAQ577" s="18" t="s">
        <v>31</v>
      </c>
      <c r="FAR577" s="18" t="s">
        <v>31</v>
      </c>
      <c r="FAS577" s="18" t="s">
        <v>31</v>
      </c>
      <c r="FAT577" s="18" t="s">
        <v>31</v>
      </c>
      <c r="FAU577" s="18" t="s">
        <v>31</v>
      </c>
      <c r="FAV577" s="18" t="s">
        <v>31</v>
      </c>
      <c r="FAW577" s="18" t="s">
        <v>31</v>
      </c>
      <c r="FAX577" s="18" t="s">
        <v>31</v>
      </c>
      <c r="FAY577" s="18" t="s">
        <v>31</v>
      </c>
      <c r="FAZ577" s="18" t="s">
        <v>31</v>
      </c>
      <c r="FBA577" s="18" t="s">
        <v>31</v>
      </c>
      <c r="FBB577" s="18" t="s">
        <v>31</v>
      </c>
      <c r="FBC577" s="18" t="s">
        <v>31</v>
      </c>
      <c r="FBD577" s="18" t="s">
        <v>31</v>
      </c>
      <c r="FBE577" s="18" t="s">
        <v>31</v>
      </c>
      <c r="FBF577" s="18" t="s">
        <v>31</v>
      </c>
      <c r="FBG577" s="18" t="s">
        <v>31</v>
      </c>
      <c r="FBH577" s="18" t="s">
        <v>31</v>
      </c>
      <c r="FBI577" s="18" t="s">
        <v>31</v>
      </c>
      <c r="FBJ577" s="18" t="s">
        <v>31</v>
      </c>
      <c r="FBK577" s="18" t="s">
        <v>31</v>
      </c>
      <c r="FBL577" s="18" t="s">
        <v>31</v>
      </c>
      <c r="FBM577" s="18" t="s">
        <v>31</v>
      </c>
      <c r="FBN577" s="18" t="s">
        <v>31</v>
      </c>
      <c r="FBO577" s="18" t="s">
        <v>31</v>
      </c>
      <c r="FBP577" s="18" t="s">
        <v>31</v>
      </c>
      <c r="FBQ577" s="18" t="s">
        <v>31</v>
      </c>
      <c r="FBR577" s="18" t="s">
        <v>31</v>
      </c>
      <c r="FBS577" s="18" t="s">
        <v>31</v>
      </c>
      <c r="FBT577" s="18" t="s">
        <v>31</v>
      </c>
      <c r="FBU577" s="18" t="s">
        <v>31</v>
      </c>
      <c r="FBV577" s="18" t="s">
        <v>31</v>
      </c>
      <c r="FBW577" s="18" t="s">
        <v>31</v>
      </c>
      <c r="FBX577" s="18" t="s">
        <v>31</v>
      </c>
      <c r="FBY577" s="18" t="s">
        <v>31</v>
      </c>
      <c r="FBZ577" s="18" t="s">
        <v>31</v>
      </c>
      <c r="FCA577" s="18" t="s">
        <v>31</v>
      </c>
      <c r="FCB577" s="18" t="s">
        <v>31</v>
      </c>
      <c r="FCC577" s="18" t="s">
        <v>31</v>
      </c>
      <c r="FCD577" s="18" t="s">
        <v>31</v>
      </c>
      <c r="FCE577" s="18" t="s">
        <v>31</v>
      </c>
      <c r="FCF577" s="18" t="s">
        <v>31</v>
      </c>
      <c r="FCG577" s="18" t="s">
        <v>31</v>
      </c>
      <c r="FCH577" s="18" t="s">
        <v>31</v>
      </c>
      <c r="FCI577" s="18" t="s">
        <v>31</v>
      </c>
      <c r="FCJ577" s="18" t="s">
        <v>31</v>
      </c>
      <c r="FCK577" s="18" t="s">
        <v>31</v>
      </c>
      <c r="FCL577" s="18" t="s">
        <v>31</v>
      </c>
      <c r="FCM577" s="18" t="s">
        <v>31</v>
      </c>
      <c r="FCN577" s="18" t="s">
        <v>31</v>
      </c>
      <c r="FCO577" s="18" t="s">
        <v>31</v>
      </c>
      <c r="FCP577" s="18" t="s">
        <v>31</v>
      </c>
      <c r="FCQ577" s="18" t="s">
        <v>31</v>
      </c>
      <c r="FCR577" s="18" t="s">
        <v>31</v>
      </c>
      <c r="FCS577" s="18" t="s">
        <v>31</v>
      </c>
      <c r="FCT577" s="18" t="s">
        <v>31</v>
      </c>
      <c r="FCU577" s="18" t="s">
        <v>31</v>
      </c>
      <c r="FCV577" s="18" t="s">
        <v>31</v>
      </c>
      <c r="FCW577" s="18" t="s">
        <v>31</v>
      </c>
      <c r="FCX577" s="18" t="s">
        <v>31</v>
      </c>
      <c r="FCY577" s="18" t="s">
        <v>31</v>
      </c>
      <c r="FCZ577" s="18" t="s">
        <v>31</v>
      </c>
      <c r="FDA577" s="18" t="s">
        <v>31</v>
      </c>
      <c r="FDB577" s="18" t="s">
        <v>31</v>
      </c>
      <c r="FDC577" s="18" t="s">
        <v>31</v>
      </c>
      <c r="FDD577" s="18" t="s">
        <v>31</v>
      </c>
      <c r="FDE577" s="18" t="s">
        <v>31</v>
      </c>
      <c r="FDF577" s="18" t="s">
        <v>31</v>
      </c>
      <c r="FDG577" s="18" t="s">
        <v>31</v>
      </c>
      <c r="FDH577" s="18" t="s">
        <v>31</v>
      </c>
      <c r="FDI577" s="18" t="s">
        <v>31</v>
      </c>
      <c r="FDJ577" s="18" t="s">
        <v>31</v>
      </c>
      <c r="FDK577" s="18" t="s">
        <v>31</v>
      </c>
      <c r="FDL577" s="18" t="s">
        <v>31</v>
      </c>
      <c r="FDM577" s="18" t="s">
        <v>31</v>
      </c>
      <c r="FDN577" s="18" t="s">
        <v>31</v>
      </c>
      <c r="FDO577" s="18" t="s">
        <v>31</v>
      </c>
      <c r="FDP577" s="18" t="s">
        <v>31</v>
      </c>
      <c r="FDQ577" s="18" t="s">
        <v>31</v>
      </c>
      <c r="FDR577" s="18" t="s">
        <v>31</v>
      </c>
      <c r="FDS577" s="18" t="s">
        <v>31</v>
      </c>
      <c r="FDT577" s="18" t="s">
        <v>31</v>
      </c>
      <c r="FDU577" s="18" t="s">
        <v>31</v>
      </c>
      <c r="FDV577" s="18" t="s">
        <v>31</v>
      </c>
      <c r="FDW577" s="18" t="s">
        <v>31</v>
      </c>
      <c r="FDX577" s="18" t="s">
        <v>31</v>
      </c>
      <c r="FDY577" s="18" t="s">
        <v>31</v>
      </c>
      <c r="FDZ577" s="18" t="s">
        <v>31</v>
      </c>
      <c r="FEA577" s="18" t="s">
        <v>31</v>
      </c>
      <c r="FEB577" s="18" t="s">
        <v>31</v>
      </c>
      <c r="FEC577" s="18" t="s">
        <v>31</v>
      </c>
      <c r="FED577" s="18" t="s">
        <v>31</v>
      </c>
      <c r="FEE577" s="18" t="s">
        <v>31</v>
      </c>
      <c r="FEF577" s="18" t="s">
        <v>31</v>
      </c>
      <c r="FEG577" s="18" t="s">
        <v>31</v>
      </c>
      <c r="FEH577" s="18" t="s">
        <v>31</v>
      </c>
      <c r="FEI577" s="18" t="s">
        <v>31</v>
      </c>
      <c r="FEJ577" s="18" t="s">
        <v>31</v>
      </c>
      <c r="FEK577" s="18" t="s">
        <v>31</v>
      </c>
      <c r="FEL577" s="18" t="s">
        <v>31</v>
      </c>
      <c r="FEM577" s="18" t="s">
        <v>31</v>
      </c>
      <c r="FEN577" s="18" t="s">
        <v>31</v>
      </c>
      <c r="FEO577" s="18" t="s">
        <v>31</v>
      </c>
      <c r="FEP577" s="18" t="s">
        <v>31</v>
      </c>
      <c r="FEQ577" s="18" t="s">
        <v>31</v>
      </c>
      <c r="FER577" s="18" t="s">
        <v>31</v>
      </c>
      <c r="FES577" s="18" t="s">
        <v>31</v>
      </c>
      <c r="FET577" s="18" t="s">
        <v>31</v>
      </c>
      <c r="FEU577" s="18" t="s">
        <v>31</v>
      </c>
      <c r="FEV577" s="18" t="s">
        <v>31</v>
      </c>
      <c r="FEW577" s="18" t="s">
        <v>31</v>
      </c>
      <c r="FEX577" s="18" t="s">
        <v>31</v>
      </c>
      <c r="FEY577" s="18" t="s">
        <v>31</v>
      </c>
      <c r="FEZ577" s="18" t="s">
        <v>31</v>
      </c>
      <c r="FFA577" s="18" t="s">
        <v>31</v>
      </c>
      <c r="FFB577" s="18" t="s">
        <v>31</v>
      </c>
      <c r="FFC577" s="18" t="s">
        <v>31</v>
      </c>
      <c r="FFD577" s="18" t="s">
        <v>31</v>
      </c>
      <c r="FFE577" s="18" t="s">
        <v>31</v>
      </c>
      <c r="FFF577" s="18" t="s">
        <v>31</v>
      </c>
      <c r="FFG577" s="18" t="s">
        <v>31</v>
      </c>
      <c r="FFH577" s="18" t="s">
        <v>31</v>
      </c>
      <c r="FFI577" s="18" t="s">
        <v>31</v>
      </c>
      <c r="FFJ577" s="18" t="s">
        <v>31</v>
      </c>
      <c r="FFK577" s="18" t="s">
        <v>31</v>
      </c>
      <c r="FFL577" s="18" t="s">
        <v>31</v>
      </c>
      <c r="FFM577" s="18" t="s">
        <v>31</v>
      </c>
      <c r="FFN577" s="18" t="s">
        <v>31</v>
      </c>
      <c r="FFO577" s="18" t="s">
        <v>31</v>
      </c>
      <c r="FFP577" s="18" t="s">
        <v>31</v>
      </c>
      <c r="FFQ577" s="18" t="s">
        <v>31</v>
      </c>
      <c r="FFR577" s="18" t="s">
        <v>31</v>
      </c>
      <c r="FFS577" s="18" t="s">
        <v>31</v>
      </c>
      <c r="FFT577" s="18" t="s">
        <v>31</v>
      </c>
      <c r="FFU577" s="18" t="s">
        <v>31</v>
      </c>
      <c r="FFV577" s="18" t="s">
        <v>31</v>
      </c>
      <c r="FFW577" s="18" t="s">
        <v>31</v>
      </c>
      <c r="FFX577" s="18" t="s">
        <v>31</v>
      </c>
      <c r="FFY577" s="18" t="s">
        <v>31</v>
      </c>
      <c r="FFZ577" s="18" t="s">
        <v>31</v>
      </c>
      <c r="FGA577" s="18" t="s">
        <v>31</v>
      </c>
      <c r="FGB577" s="18" t="s">
        <v>31</v>
      </c>
      <c r="FGC577" s="18" t="s">
        <v>31</v>
      </c>
      <c r="FGD577" s="18" t="s">
        <v>31</v>
      </c>
      <c r="FGE577" s="18" t="s">
        <v>31</v>
      </c>
      <c r="FGF577" s="18" t="s">
        <v>31</v>
      </c>
      <c r="FGG577" s="18" t="s">
        <v>31</v>
      </c>
      <c r="FGH577" s="18" t="s">
        <v>31</v>
      </c>
      <c r="FGI577" s="18" t="s">
        <v>31</v>
      </c>
      <c r="FGJ577" s="18" t="s">
        <v>31</v>
      </c>
      <c r="FGK577" s="18" t="s">
        <v>31</v>
      </c>
      <c r="FGL577" s="18" t="s">
        <v>31</v>
      </c>
      <c r="FGM577" s="18" t="s">
        <v>31</v>
      </c>
      <c r="FGN577" s="18" t="s">
        <v>31</v>
      </c>
      <c r="FGO577" s="18" t="s">
        <v>31</v>
      </c>
      <c r="FGP577" s="18" t="s">
        <v>31</v>
      </c>
      <c r="FGQ577" s="18" t="s">
        <v>31</v>
      </c>
      <c r="FGR577" s="18" t="s">
        <v>31</v>
      </c>
      <c r="FGS577" s="18" t="s">
        <v>31</v>
      </c>
      <c r="FGT577" s="18" t="s">
        <v>31</v>
      </c>
      <c r="FGU577" s="18" t="s">
        <v>31</v>
      </c>
      <c r="FGV577" s="18" t="s">
        <v>31</v>
      </c>
      <c r="FGW577" s="18" t="s">
        <v>31</v>
      </c>
      <c r="FGX577" s="18" t="s">
        <v>31</v>
      </c>
      <c r="FGY577" s="18" t="s">
        <v>31</v>
      </c>
      <c r="FGZ577" s="18" t="s">
        <v>31</v>
      </c>
      <c r="FHA577" s="18" t="s">
        <v>31</v>
      </c>
      <c r="FHB577" s="18" t="s">
        <v>31</v>
      </c>
      <c r="FHC577" s="18" t="s">
        <v>31</v>
      </c>
      <c r="FHD577" s="18" t="s">
        <v>31</v>
      </c>
      <c r="FHE577" s="18" t="s">
        <v>31</v>
      </c>
      <c r="FHF577" s="18" t="s">
        <v>31</v>
      </c>
      <c r="FHG577" s="18" t="s">
        <v>31</v>
      </c>
      <c r="FHH577" s="18" t="s">
        <v>31</v>
      </c>
      <c r="FHI577" s="18" t="s">
        <v>31</v>
      </c>
      <c r="FHJ577" s="18" t="s">
        <v>31</v>
      </c>
      <c r="FHK577" s="18" t="s">
        <v>31</v>
      </c>
      <c r="FHL577" s="18" t="s">
        <v>31</v>
      </c>
      <c r="FHM577" s="18" t="s">
        <v>31</v>
      </c>
      <c r="FHN577" s="18" t="s">
        <v>31</v>
      </c>
      <c r="FHO577" s="18" t="s">
        <v>31</v>
      </c>
      <c r="FHP577" s="18" t="s">
        <v>31</v>
      </c>
      <c r="FHQ577" s="18" t="s">
        <v>31</v>
      </c>
      <c r="FHR577" s="18" t="s">
        <v>31</v>
      </c>
      <c r="FHS577" s="18" t="s">
        <v>31</v>
      </c>
      <c r="FHT577" s="18" t="s">
        <v>31</v>
      </c>
      <c r="FHU577" s="18" t="s">
        <v>31</v>
      </c>
      <c r="FHV577" s="18" t="s">
        <v>31</v>
      </c>
      <c r="FHW577" s="18" t="s">
        <v>31</v>
      </c>
      <c r="FHX577" s="18" t="s">
        <v>31</v>
      </c>
      <c r="FHY577" s="18" t="s">
        <v>31</v>
      </c>
      <c r="FHZ577" s="18" t="s">
        <v>31</v>
      </c>
      <c r="FIA577" s="18" t="s">
        <v>31</v>
      </c>
      <c r="FIB577" s="18" t="s">
        <v>31</v>
      </c>
      <c r="FIC577" s="18" t="s">
        <v>31</v>
      </c>
      <c r="FID577" s="18" t="s">
        <v>31</v>
      </c>
      <c r="FIE577" s="18" t="s">
        <v>31</v>
      </c>
      <c r="FIF577" s="18" t="s">
        <v>31</v>
      </c>
      <c r="FIG577" s="18" t="s">
        <v>31</v>
      </c>
      <c r="FIH577" s="18" t="s">
        <v>31</v>
      </c>
      <c r="FII577" s="18" t="s">
        <v>31</v>
      </c>
      <c r="FIJ577" s="18" t="s">
        <v>31</v>
      </c>
      <c r="FIK577" s="18" t="s">
        <v>31</v>
      </c>
      <c r="FIL577" s="18" t="s">
        <v>31</v>
      </c>
      <c r="FIM577" s="18" t="s">
        <v>31</v>
      </c>
      <c r="FIN577" s="18" t="s">
        <v>31</v>
      </c>
      <c r="FIO577" s="18" t="s">
        <v>31</v>
      </c>
      <c r="FIP577" s="18" t="s">
        <v>31</v>
      </c>
      <c r="FIQ577" s="18" t="s">
        <v>31</v>
      </c>
      <c r="FIR577" s="18" t="s">
        <v>31</v>
      </c>
      <c r="FIS577" s="18" t="s">
        <v>31</v>
      </c>
      <c r="FIT577" s="18" t="s">
        <v>31</v>
      </c>
      <c r="FIU577" s="18" t="s">
        <v>31</v>
      </c>
      <c r="FIV577" s="18" t="s">
        <v>31</v>
      </c>
      <c r="FIW577" s="18" t="s">
        <v>31</v>
      </c>
      <c r="FIX577" s="18" t="s">
        <v>31</v>
      </c>
      <c r="FIY577" s="18" t="s">
        <v>31</v>
      </c>
      <c r="FIZ577" s="18" t="s">
        <v>31</v>
      </c>
      <c r="FJA577" s="18" t="s">
        <v>31</v>
      </c>
      <c r="FJB577" s="18" t="s">
        <v>31</v>
      </c>
      <c r="FJC577" s="18" t="s">
        <v>31</v>
      </c>
      <c r="FJD577" s="18" t="s">
        <v>31</v>
      </c>
      <c r="FJE577" s="18" t="s">
        <v>31</v>
      </c>
      <c r="FJF577" s="18" t="s">
        <v>31</v>
      </c>
      <c r="FJG577" s="18" t="s">
        <v>31</v>
      </c>
      <c r="FJH577" s="18" t="s">
        <v>31</v>
      </c>
      <c r="FJI577" s="18" t="s">
        <v>31</v>
      </c>
      <c r="FJJ577" s="18" t="s">
        <v>31</v>
      </c>
      <c r="FJK577" s="18" t="s">
        <v>31</v>
      </c>
      <c r="FJL577" s="18" t="s">
        <v>31</v>
      </c>
      <c r="FJM577" s="18" t="s">
        <v>31</v>
      </c>
      <c r="FJN577" s="18" t="s">
        <v>31</v>
      </c>
      <c r="FJO577" s="18" t="s">
        <v>31</v>
      </c>
      <c r="FJP577" s="18" t="s">
        <v>31</v>
      </c>
      <c r="FJQ577" s="18" t="s">
        <v>31</v>
      </c>
      <c r="FJR577" s="18" t="s">
        <v>31</v>
      </c>
      <c r="FJS577" s="18" t="s">
        <v>31</v>
      </c>
      <c r="FJT577" s="18" t="s">
        <v>31</v>
      </c>
      <c r="FJU577" s="18" t="s">
        <v>31</v>
      </c>
      <c r="FJV577" s="18" t="s">
        <v>31</v>
      </c>
      <c r="FJW577" s="18" t="s">
        <v>31</v>
      </c>
      <c r="FJX577" s="18" t="s">
        <v>31</v>
      </c>
      <c r="FJY577" s="18" t="s">
        <v>31</v>
      </c>
      <c r="FJZ577" s="18" t="s">
        <v>31</v>
      </c>
      <c r="FKA577" s="18" t="s">
        <v>31</v>
      </c>
      <c r="FKB577" s="18" t="s">
        <v>31</v>
      </c>
      <c r="FKC577" s="18" t="s">
        <v>31</v>
      </c>
      <c r="FKD577" s="18" t="s">
        <v>31</v>
      </c>
      <c r="FKE577" s="18" t="s">
        <v>31</v>
      </c>
      <c r="FKF577" s="18" t="s">
        <v>31</v>
      </c>
      <c r="FKG577" s="18" t="s">
        <v>31</v>
      </c>
      <c r="FKH577" s="18" t="s">
        <v>31</v>
      </c>
      <c r="FKI577" s="18" t="s">
        <v>31</v>
      </c>
      <c r="FKJ577" s="18" t="s">
        <v>31</v>
      </c>
      <c r="FKK577" s="18" t="s">
        <v>31</v>
      </c>
      <c r="FKL577" s="18" t="s">
        <v>31</v>
      </c>
      <c r="FKM577" s="18" t="s">
        <v>31</v>
      </c>
      <c r="FKN577" s="18" t="s">
        <v>31</v>
      </c>
      <c r="FKO577" s="18" t="s">
        <v>31</v>
      </c>
      <c r="FKP577" s="18" t="s">
        <v>31</v>
      </c>
      <c r="FKQ577" s="18" t="s">
        <v>31</v>
      </c>
      <c r="FKR577" s="18" t="s">
        <v>31</v>
      </c>
      <c r="FKS577" s="18" t="s">
        <v>31</v>
      </c>
      <c r="FKT577" s="18" t="s">
        <v>31</v>
      </c>
      <c r="FKU577" s="18" t="s">
        <v>31</v>
      </c>
      <c r="FKV577" s="18" t="s">
        <v>31</v>
      </c>
      <c r="FKW577" s="18" t="s">
        <v>31</v>
      </c>
      <c r="FKX577" s="18" t="s">
        <v>31</v>
      </c>
      <c r="FKY577" s="18" t="s">
        <v>31</v>
      </c>
      <c r="FKZ577" s="18" t="s">
        <v>31</v>
      </c>
      <c r="FLA577" s="18" t="s">
        <v>31</v>
      </c>
      <c r="FLB577" s="18" t="s">
        <v>31</v>
      </c>
      <c r="FLC577" s="18" t="s">
        <v>31</v>
      </c>
      <c r="FLD577" s="18" t="s">
        <v>31</v>
      </c>
      <c r="FLE577" s="18" t="s">
        <v>31</v>
      </c>
      <c r="FLF577" s="18" t="s">
        <v>31</v>
      </c>
      <c r="FLG577" s="18" t="s">
        <v>31</v>
      </c>
      <c r="FLH577" s="18" t="s">
        <v>31</v>
      </c>
      <c r="FLI577" s="18" t="s">
        <v>31</v>
      </c>
      <c r="FLJ577" s="18" t="s">
        <v>31</v>
      </c>
      <c r="FLK577" s="18" t="s">
        <v>31</v>
      </c>
      <c r="FLL577" s="18" t="s">
        <v>31</v>
      </c>
      <c r="FLM577" s="18" t="s">
        <v>31</v>
      </c>
      <c r="FLN577" s="18" t="s">
        <v>31</v>
      </c>
      <c r="FLO577" s="18" t="s">
        <v>31</v>
      </c>
      <c r="FLP577" s="18" t="s">
        <v>31</v>
      </c>
      <c r="FLQ577" s="18" t="s">
        <v>31</v>
      </c>
      <c r="FLR577" s="18" t="s">
        <v>31</v>
      </c>
      <c r="FLS577" s="18" t="s">
        <v>31</v>
      </c>
      <c r="FLT577" s="18" t="s">
        <v>31</v>
      </c>
      <c r="FLU577" s="18" t="s">
        <v>31</v>
      </c>
      <c r="FLV577" s="18" t="s">
        <v>31</v>
      </c>
      <c r="FLW577" s="18" t="s">
        <v>31</v>
      </c>
      <c r="FLX577" s="18" t="s">
        <v>31</v>
      </c>
      <c r="FLY577" s="18" t="s">
        <v>31</v>
      </c>
      <c r="FLZ577" s="18" t="s">
        <v>31</v>
      </c>
      <c r="FMA577" s="18" t="s">
        <v>31</v>
      </c>
      <c r="FMB577" s="18" t="s">
        <v>31</v>
      </c>
      <c r="FMC577" s="18" t="s">
        <v>31</v>
      </c>
      <c r="FMD577" s="18" t="s">
        <v>31</v>
      </c>
      <c r="FME577" s="18" t="s">
        <v>31</v>
      </c>
      <c r="FMF577" s="18" t="s">
        <v>31</v>
      </c>
      <c r="FMG577" s="18" t="s">
        <v>31</v>
      </c>
      <c r="FMH577" s="18" t="s">
        <v>31</v>
      </c>
      <c r="FMI577" s="18" t="s">
        <v>31</v>
      </c>
      <c r="FMJ577" s="18" t="s">
        <v>31</v>
      </c>
      <c r="FMK577" s="18" t="s">
        <v>31</v>
      </c>
      <c r="FML577" s="18" t="s">
        <v>31</v>
      </c>
      <c r="FMM577" s="18" t="s">
        <v>31</v>
      </c>
      <c r="FMN577" s="18" t="s">
        <v>31</v>
      </c>
      <c r="FMO577" s="18" t="s">
        <v>31</v>
      </c>
      <c r="FMP577" s="18" t="s">
        <v>31</v>
      </c>
      <c r="FMQ577" s="18" t="s">
        <v>31</v>
      </c>
      <c r="FMR577" s="18" t="s">
        <v>31</v>
      </c>
      <c r="FMS577" s="18" t="s">
        <v>31</v>
      </c>
      <c r="FMT577" s="18" t="s">
        <v>31</v>
      </c>
      <c r="FMU577" s="18" t="s">
        <v>31</v>
      </c>
      <c r="FMV577" s="18" t="s">
        <v>31</v>
      </c>
      <c r="FMW577" s="18" t="s">
        <v>31</v>
      </c>
      <c r="FMX577" s="18" t="s">
        <v>31</v>
      </c>
      <c r="FMY577" s="18" t="s">
        <v>31</v>
      </c>
      <c r="FMZ577" s="18" t="s">
        <v>31</v>
      </c>
      <c r="FNA577" s="18" t="s">
        <v>31</v>
      </c>
      <c r="FNB577" s="18" t="s">
        <v>31</v>
      </c>
      <c r="FNC577" s="18" t="s">
        <v>31</v>
      </c>
      <c r="FND577" s="18" t="s">
        <v>31</v>
      </c>
      <c r="FNE577" s="18" t="s">
        <v>31</v>
      </c>
      <c r="FNF577" s="18" t="s">
        <v>31</v>
      </c>
      <c r="FNG577" s="18" t="s">
        <v>31</v>
      </c>
      <c r="FNH577" s="18" t="s">
        <v>31</v>
      </c>
      <c r="FNI577" s="18" t="s">
        <v>31</v>
      </c>
      <c r="FNJ577" s="18" t="s">
        <v>31</v>
      </c>
      <c r="FNK577" s="18" t="s">
        <v>31</v>
      </c>
      <c r="FNL577" s="18" t="s">
        <v>31</v>
      </c>
      <c r="FNM577" s="18" t="s">
        <v>31</v>
      </c>
      <c r="FNN577" s="18" t="s">
        <v>31</v>
      </c>
      <c r="FNO577" s="18" t="s">
        <v>31</v>
      </c>
      <c r="FNP577" s="18" t="s">
        <v>31</v>
      </c>
      <c r="FNQ577" s="18" t="s">
        <v>31</v>
      </c>
      <c r="FNR577" s="18" t="s">
        <v>31</v>
      </c>
      <c r="FNS577" s="18" t="s">
        <v>31</v>
      </c>
      <c r="FNT577" s="18" t="s">
        <v>31</v>
      </c>
      <c r="FNU577" s="18" t="s">
        <v>31</v>
      </c>
      <c r="FNV577" s="18" t="s">
        <v>31</v>
      </c>
      <c r="FNW577" s="18" t="s">
        <v>31</v>
      </c>
      <c r="FNX577" s="18" t="s">
        <v>31</v>
      </c>
      <c r="FNY577" s="18" t="s">
        <v>31</v>
      </c>
      <c r="FNZ577" s="18" t="s">
        <v>31</v>
      </c>
      <c r="FOA577" s="18" t="s">
        <v>31</v>
      </c>
      <c r="FOB577" s="18" t="s">
        <v>31</v>
      </c>
      <c r="FOC577" s="18" t="s">
        <v>31</v>
      </c>
      <c r="FOD577" s="18" t="s">
        <v>31</v>
      </c>
      <c r="FOE577" s="18" t="s">
        <v>31</v>
      </c>
      <c r="FOF577" s="18" t="s">
        <v>31</v>
      </c>
      <c r="FOG577" s="18" t="s">
        <v>31</v>
      </c>
      <c r="FOH577" s="18" t="s">
        <v>31</v>
      </c>
      <c r="FOI577" s="18" t="s">
        <v>31</v>
      </c>
      <c r="FOJ577" s="18" t="s">
        <v>31</v>
      </c>
      <c r="FOK577" s="18" t="s">
        <v>31</v>
      </c>
      <c r="FOL577" s="18" t="s">
        <v>31</v>
      </c>
      <c r="FOM577" s="18" t="s">
        <v>31</v>
      </c>
      <c r="FON577" s="18" t="s">
        <v>31</v>
      </c>
      <c r="FOO577" s="18" t="s">
        <v>31</v>
      </c>
      <c r="FOP577" s="18" t="s">
        <v>31</v>
      </c>
      <c r="FOQ577" s="18" t="s">
        <v>31</v>
      </c>
      <c r="FOR577" s="18" t="s">
        <v>31</v>
      </c>
      <c r="FOS577" s="18" t="s">
        <v>31</v>
      </c>
      <c r="FOT577" s="18" t="s">
        <v>31</v>
      </c>
      <c r="FOU577" s="18" t="s">
        <v>31</v>
      </c>
      <c r="FOV577" s="18" t="s">
        <v>31</v>
      </c>
      <c r="FOW577" s="18" t="s">
        <v>31</v>
      </c>
      <c r="FOX577" s="18" t="s">
        <v>31</v>
      </c>
      <c r="FOY577" s="18" t="s">
        <v>31</v>
      </c>
      <c r="FOZ577" s="18" t="s">
        <v>31</v>
      </c>
      <c r="FPA577" s="18" t="s">
        <v>31</v>
      </c>
      <c r="FPB577" s="18" t="s">
        <v>31</v>
      </c>
      <c r="FPC577" s="18" t="s">
        <v>31</v>
      </c>
      <c r="FPD577" s="18" t="s">
        <v>31</v>
      </c>
      <c r="FPE577" s="18" t="s">
        <v>31</v>
      </c>
      <c r="FPF577" s="18" t="s">
        <v>31</v>
      </c>
      <c r="FPG577" s="18" t="s">
        <v>31</v>
      </c>
      <c r="FPH577" s="18" t="s">
        <v>31</v>
      </c>
      <c r="FPI577" s="18" t="s">
        <v>31</v>
      </c>
      <c r="FPJ577" s="18" t="s">
        <v>31</v>
      </c>
      <c r="FPK577" s="18" t="s">
        <v>31</v>
      </c>
      <c r="FPL577" s="18" t="s">
        <v>31</v>
      </c>
      <c r="FPM577" s="18" t="s">
        <v>31</v>
      </c>
      <c r="FPN577" s="18" t="s">
        <v>31</v>
      </c>
      <c r="FPO577" s="18" t="s">
        <v>31</v>
      </c>
      <c r="FPP577" s="18" t="s">
        <v>31</v>
      </c>
      <c r="FPQ577" s="18" t="s">
        <v>31</v>
      </c>
      <c r="FPR577" s="18" t="s">
        <v>31</v>
      </c>
      <c r="FPS577" s="18" t="s">
        <v>31</v>
      </c>
      <c r="FPT577" s="18" t="s">
        <v>31</v>
      </c>
      <c r="FPU577" s="18" t="s">
        <v>31</v>
      </c>
      <c r="FPV577" s="18" t="s">
        <v>31</v>
      </c>
      <c r="FPW577" s="18" t="s">
        <v>31</v>
      </c>
      <c r="FPX577" s="18" t="s">
        <v>31</v>
      </c>
      <c r="FPY577" s="18" t="s">
        <v>31</v>
      </c>
      <c r="FPZ577" s="18" t="s">
        <v>31</v>
      </c>
      <c r="FQA577" s="18" t="s">
        <v>31</v>
      </c>
      <c r="FQB577" s="18" t="s">
        <v>31</v>
      </c>
      <c r="FQC577" s="18" t="s">
        <v>31</v>
      </c>
      <c r="FQD577" s="18" t="s">
        <v>31</v>
      </c>
      <c r="FQE577" s="18" t="s">
        <v>31</v>
      </c>
      <c r="FQF577" s="18" t="s">
        <v>31</v>
      </c>
      <c r="FQG577" s="18" t="s">
        <v>31</v>
      </c>
      <c r="FQH577" s="18" t="s">
        <v>31</v>
      </c>
      <c r="FQI577" s="18" t="s">
        <v>31</v>
      </c>
      <c r="FQJ577" s="18" t="s">
        <v>31</v>
      </c>
      <c r="FQK577" s="18" t="s">
        <v>31</v>
      </c>
      <c r="FQL577" s="18" t="s">
        <v>31</v>
      </c>
      <c r="FQM577" s="18" t="s">
        <v>31</v>
      </c>
      <c r="FQN577" s="18" t="s">
        <v>31</v>
      </c>
      <c r="FQO577" s="18" t="s">
        <v>31</v>
      </c>
      <c r="FQP577" s="18" t="s">
        <v>31</v>
      </c>
      <c r="FQQ577" s="18" t="s">
        <v>31</v>
      </c>
      <c r="FQR577" s="18" t="s">
        <v>31</v>
      </c>
      <c r="FQS577" s="18" t="s">
        <v>31</v>
      </c>
      <c r="FQT577" s="18" t="s">
        <v>31</v>
      </c>
      <c r="FQU577" s="18" t="s">
        <v>31</v>
      </c>
      <c r="FQV577" s="18" t="s">
        <v>31</v>
      </c>
      <c r="FQW577" s="18" t="s">
        <v>31</v>
      </c>
      <c r="FQX577" s="18" t="s">
        <v>31</v>
      </c>
      <c r="FQY577" s="18" t="s">
        <v>31</v>
      </c>
      <c r="FQZ577" s="18" t="s">
        <v>31</v>
      </c>
      <c r="FRA577" s="18" t="s">
        <v>31</v>
      </c>
      <c r="FRB577" s="18" t="s">
        <v>31</v>
      </c>
      <c r="FRC577" s="18" t="s">
        <v>31</v>
      </c>
      <c r="FRD577" s="18" t="s">
        <v>31</v>
      </c>
      <c r="FRE577" s="18" t="s">
        <v>31</v>
      </c>
      <c r="FRF577" s="18" t="s">
        <v>31</v>
      </c>
      <c r="FRG577" s="18" t="s">
        <v>31</v>
      </c>
      <c r="FRH577" s="18" t="s">
        <v>31</v>
      </c>
      <c r="FRI577" s="18" t="s">
        <v>31</v>
      </c>
      <c r="FRJ577" s="18" t="s">
        <v>31</v>
      </c>
      <c r="FRK577" s="18" t="s">
        <v>31</v>
      </c>
      <c r="FRL577" s="18" t="s">
        <v>31</v>
      </c>
      <c r="FRM577" s="18" t="s">
        <v>31</v>
      </c>
      <c r="FRN577" s="18" t="s">
        <v>31</v>
      </c>
      <c r="FRO577" s="18" t="s">
        <v>31</v>
      </c>
      <c r="FRP577" s="18" t="s">
        <v>31</v>
      </c>
      <c r="FRQ577" s="18" t="s">
        <v>31</v>
      </c>
      <c r="FRR577" s="18" t="s">
        <v>31</v>
      </c>
      <c r="FRS577" s="18" t="s">
        <v>31</v>
      </c>
      <c r="FRT577" s="18" t="s">
        <v>31</v>
      </c>
      <c r="FRU577" s="18" t="s">
        <v>31</v>
      </c>
      <c r="FRV577" s="18" t="s">
        <v>31</v>
      </c>
      <c r="FRW577" s="18" t="s">
        <v>31</v>
      </c>
      <c r="FRX577" s="18" t="s">
        <v>31</v>
      </c>
      <c r="FRY577" s="18" t="s">
        <v>31</v>
      </c>
      <c r="FRZ577" s="18" t="s">
        <v>31</v>
      </c>
      <c r="FSA577" s="18" t="s">
        <v>31</v>
      </c>
      <c r="FSB577" s="18" t="s">
        <v>31</v>
      </c>
      <c r="FSC577" s="18" t="s">
        <v>31</v>
      </c>
      <c r="FSD577" s="18" t="s">
        <v>31</v>
      </c>
      <c r="FSE577" s="18" t="s">
        <v>31</v>
      </c>
      <c r="FSF577" s="18" t="s">
        <v>31</v>
      </c>
      <c r="FSG577" s="18" t="s">
        <v>31</v>
      </c>
      <c r="FSH577" s="18" t="s">
        <v>31</v>
      </c>
      <c r="FSI577" s="18" t="s">
        <v>31</v>
      </c>
      <c r="FSJ577" s="18" t="s">
        <v>31</v>
      </c>
      <c r="FSK577" s="18" t="s">
        <v>31</v>
      </c>
      <c r="FSL577" s="18" t="s">
        <v>31</v>
      </c>
      <c r="FSM577" s="18" t="s">
        <v>31</v>
      </c>
      <c r="FSN577" s="18" t="s">
        <v>31</v>
      </c>
      <c r="FSO577" s="18" t="s">
        <v>31</v>
      </c>
      <c r="FSP577" s="18" t="s">
        <v>31</v>
      </c>
      <c r="FSQ577" s="18" t="s">
        <v>31</v>
      </c>
      <c r="FSR577" s="18" t="s">
        <v>31</v>
      </c>
      <c r="FSS577" s="18" t="s">
        <v>31</v>
      </c>
      <c r="FST577" s="18" t="s">
        <v>31</v>
      </c>
      <c r="FSU577" s="18" t="s">
        <v>31</v>
      </c>
      <c r="FSV577" s="18" t="s">
        <v>31</v>
      </c>
      <c r="FSW577" s="18" t="s">
        <v>31</v>
      </c>
      <c r="FSX577" s="18" t="s">
        <v>31</v>
      </c>
      <c r="FSY577" s="18" t="s">
        <v>31</v>
      </c>
      <c r="FSZ577" s="18" t="s">
        <v>31</v>
      </c>
      <c r="FTA577" s="18" t="s">
        <v>31</v>
      </c>
      <c r="FTB577" s="18" t="s">
        <v>31</v>
      </c>
      <c r="FTC577" s="18" t="s">
        <v>31</v>
      </c>
      <c r="FTD577" s="18" t="s">
        <v>31</v>
      </c>
      <c r="FTE577" s="18" t="s">
        <v>31</v>
      </c>
      <c r="FTF577" s="18" t="s">
        <v>31</v>
      </c>
      <c r="FTG577" s="18" t="s">
        <v>31</v>
      </c>
      <c r="FTH577" s="18" t="s">
        <v>31</v>
      </c>
      <c r="FTI577" s="18" t="s">
        <v>31</v>
      </c>
      <c r="FTJ577" s="18" t="s">
        <v>31</v>
      </c>
      <c r="FTK577" s="18" t="s">
        <v>31</v>
      </c>
      <c r="FTL577" s="18" t="s">
        <v>31</v>
      </c>
      <c r="FTM577" s="18" t="s">
        <v>31</v>
      </c>
      <c r="FTN577" s="18" t="s">
        <v>31</v>
      </c>
      <c r="FTO577" s="18" t="s">
        <v>31</v>
      </c>
      <c r="FTP577" s="18" t="s">
        <v>31</v>
      </c>
      <c r="FTQ577" s="18" t="s">
        <v>31</v>
      </c>
      <c r="FTR577" s="18" t="s">
        <v>31</v>
      </c>
      <c r="FTS577" s="18" t="s">
        <v>31</v>
      </c>
      <c r="FTT577" s="18" t="s">
        <v>31</v>
      </c>
      <c r="FTU577" s="18" t="s">
        <v>31</v>
      </c>
      <c r="FTV577" s="18" t="s">
        <v>31</v>
      </c>
      <c r="FTW577" s="18" t="s">
        <v>31</v>
      </c>
      <c r="FTX577" s="18" t="s">
        <v>31</v>
      </c>
      <c r="FTY577" s="18" t="s">
        <v>31</v>
      </c>
      <c r="FTZ577" s="18" t="s">
        <v>31</v>
      </c>
      <c r="FUA577" s="18" t="s">
        <v>31</v>
      </c>
      <c r="FUB577" s="18" t="s">
        <v>31</v>
      </c>
      <c r="FUC577" s="18" t="s">
        <v>31</v>
      </c>
      <c r="FUD577" s="18" t="s">
        <v>31</v>
      </c>
      <c r="FUE577" s="18" t="s">
        <v>31</v>
      </c>
      <c r="FUF577" s="18" t="s">
        <v>31</v>
      </c>
      <c r="FUG577" s="18" t="s">
        <v>31</v>
      </c>
      <c r="FUH577" s="18" t="s">
        <v>31</v>
      </c>
      <c r="FUI577" s="18" t="s">
        <v>31</v>
      </c>
      <c r="FUJ577" s="18" t="s">
        <v>31</v>
      </c>
      <c r="FUK577" s="18" t="s">
        <v>31</v>
      </c>
      <c r="FUL577" s="18" t="s">
        <v>31</v>
      </c>
      <c r="FUM577" s="18" t="s">
        <v>31</v>
      </c>
      <c r="FUN577" s="18" t="s">
        <v>31</v>
      </c>
      <c r="FUO577" s="18" t="s">
        <v>31</v>
      </c>
      <c r="FUP577" s="18" t="s">
        <v>31</v>
      </c>
      <c r="FUQ577" s="18" t="s">
        <v>31</v>
      </c>
      <c r="FUR577" s="18" t="s">
        <v>31</v>
      </c>
      <c r="FUS577" s="18" t="s">
        <v>31</v>
      </c>
      <c r="FUT577" s="18" t="s">
        <v>31</v>
      </c>
      <c r="FUU577" s="18" t="s">
        <v>31</v>
      </c>
      <c r="FUV577" s="18" t="s">
        <v>31</v>
      </c>
      <c r="FUW577" s="18" t="s">
        <v>31</v>
      </c>
      <c r="FUX577" s="18" t="s">
        <v>31</v>
      </c>
      <c r="FUY577" s="18" t="s">
        <v>31</v>
      </c>
      <c r="FUZ577" s="18" t="s">
        <v>31</v>
      </c>
      <c r="FVA577" s="18" t="s">
        <v>31</v>
      </c>
      <c r="FVB577" s="18" t="s">
        <v>31</v>
      </c>
      <c r="FVC577" s="18" t="s">
        <v>31</v>
      </c>
      <c r="FVD577" s="18" t="s">
        <v>31</v>
      </c>
      <c r="FVE577" s="18" t="s">
        <v>31</v>
      </c>
      <c r="FVF577" s="18" t="s">
        <v>31</v>
      </c>
      <c r="FVG577" s="18" t="s">
        <v>31</v>
      </c>
      <c r="FVH577" s="18" t="s">
        <v>31</v>
      </c>
      <c r="FVI577" s="18" t="s">
        <v>31</v>
      </c>
      <c r="FVJ577" s="18" t="s">
        <v>31</v>
      </c>
      <c r="FVK577" s="18" t="s">
        <v>31</v>
      </c>
      <c r="FVL577" s="18" t="s">
        <v>31</v>
      </c>
      <c r="FVM577" s="18" t="s">
        <v>31</v>
      </c>
      <c r="FVN577" s="18" t="s">
        <v>31</v>
      </c>
      <c r="FVO577" s="18" t="s">
        <v>31</v>
      </c>
      <c r="FVP577" s="18" t="s">
        <v>31</v>
      </c>
      <c r="FVQ577" s="18" t="s">
        <v>31</v>
      </c>
      <c r="FVR577" s="18" t="s">
        <v>31</v>
      </c>
      <c r="FVS577" s="18" t="s">
        <v>31</v>
      </c>
      <c r="FVT577" s="18" t="s">
        <v>31</v>
      </c>
      <c r="FVU577" s="18" t="s">
        <v>31</v>
      </c>
      <c r="FVV577" s="18" t="s">
        <v>31</v>
      </c>
      <c r="FVW577" s="18" t="s">
        <v>31</v>
      </c>
      <c r="FVX577" s="18" t="s">
        <v>31</v>
      </c>
      <c r="FVY577" s="18" t="s">
        <v>31</v>
      </c>
      <c r="FVZ577" s="18" t="s">
        <v>31</v>
      </c>
      <c r="FWA577" s="18" t="s">
        <v>31</v>
      </c>
      <c r="FWB577" s="18" t="s">
        <v>31</v>
      </c>
      <c r="FWC577" s="18" t="s">
        <v>31</v>
      </c>
      <c r="FWD577" s="18" t="s">
        <v>31</v>
      </c>
      <c r="FWE577" s="18" t="s">
        <v>31</v>
      </c>
      <c r="FWF577" s="18" t="s">
        <v>31</v>
      </c>
      <c r="FWG577" s="18" t="s">
        <v>31</v>
      </c>
      <c r="FWH577" s="18" t="s">
        <v>31</v>
      </c>
      <c r="FWI577" s="18" t="s">
        <v>31</v>
      </c>
      <c r="FWJ577" s="18" t="s">
        <v>31</v>
      </c>
      <c r="FWK577" s="18" t="s">
        <v>31</v>
      </c>
      <c r="FWL577" s="18" t="s">
        <v>31</v>
      </c>
      <c r="FWM577" s="18" t="s">
        <v>31</v>
      </c>
      <c r="FWN577" s="18" t="s">
        <v>31</v>
      </c>
      <c r="FWO577" s="18" t="s">
        <v>31</v>
      </c>
      <c r="FWP577" s="18" t="s">
        <v>31</v>
      </c>
      <c r="FWQ577" s="18" t="s">
        <v>31</v>
      </c>
      <c r="FWR577" s="18" t="s">
        <v>31</v>
      </c>
      <c r="FWS577" s="18" t="s">
        <v>31</v>
      </c>
      <c r="FWT577" s="18" t="s">
        <v>31</v>
      </c>
      <c r="FWU577" s="18" t="s">
        <v>31</v>
      </c>
      <c r="FWV577" s="18" t="s">
        <v>31</v>
      </c>
      <c r="FWW577" s="18" t="s">
        <v>31</v>
      </c>
      <c r="FWX577" s="18" t="s">
        <v>31</v>
      </c>
      <c r="FWY577" s="18" t="s">
        <v>31</v>
      </c>
      <c r="FWZ577" s="18" t="s">
        <v>31</v>
      </c>
      <c r="FXA577" s="18" t="s">
        <v>31</v>
      </c>
      <c r="FXB577" s="18" t="s">
        <v>31</v>
      </c>
      <c r="FXC577" s="18" t="s">
        <v>31</v>
      </c>
      <c r="FXD577" s="18" t="s">
        <v>31</v>
      </c>
      <c r="FXE577" s="18" t="s">
        <v>31</v>
      </c>
      <c r="FXF577" s="18" t="s">
        <v>31</v>
      </c>
      <c r="FXG577" s="18" t="s">
        <v>31</v>
      </c>
      <c r="FXH577" s="18" t="s">
        <v>31</v>
      </c>
      <c r="FXI577" s="18" t="s">
        <v>31</v>
      </c>
      <c r="FXJ577" s="18" t="s">
        <v>31</v>
      </c>
      <c r="FXK577" s="18" t="s">
        <v>31</v>
      </c>
      <c r="FXL577" s="18" t="s">
        <v>31</v>
      </c>
      <c r="FXM577" s="18" t="s">
        <v>31</v>
      </c>
      <c r="FXN577" s="18" t="s">
        <v>31</v>
      </c>
      <c r="FXO577" s="18" t="s">
        <v>31</v>
      </c>
      <c r="FXP577" s="18" t="s">
        <v>31</v>
      </c>
      <c r="FXQ577" s="18" t="s">
        <v>31</v>
      </c>
      <c r="FXR577" s="18" t="s">
        <v>31</v>
      </c>
      <c r="FXS577" s="18" t="s">
        <v>31</v>
      </c>
      <c r="FXT577" s="18" t="s">
        <v>31</v>
      </c>
      <c r="FXU577" s="18" t="s">
        <v>31</v>
      </c>
      <c r="FXV577" s="18" t="s">
        <v>31</v>
      </c>
      <c r="FXW577" s="18" t="s">
        <v>31</v>
      </c>
      <c r="FXX577" s="18" t="s">
        <v>31</v>
      </c>
      <c r="FXY577" s="18" t="s">
        <v>31</v>
      </c>
      <c r="FXZ577" s="18" t="s">
        <v>31</v>
      </c>
      <c r="FYA577" s="18" t="s">
        <v>31</v>
      </c>
      <c r="FYB577" s="18" t="s">
        <v>31</v>
      </c>
      <c r="FYC577" s="18" t="s">
        <v>31</v>
      </c>
      <c r="FYD577" s="18" t="s">
        <v>31</v>
      </c>
      <c r="FYE577" s="18" t="s">
        <v>31</v>
      </c>
      <c r="FYF577" s="18" t="s">
        <v>31</v>
      </c>
      <c r="FYG577" s="18" t="s">
        <v>31</v>
      </c>
      <c r="FYH577" s="18" t="s">
        <v>31</v>
      </c>
      <c r="FYI577" s="18" t="s">
        <v>31</v>
      </c>
      <c r="FYJ577" s="18" t="s">
        <v>31</v>
      </c>
      <c r="FYK577" s="18" t="s">
        <v>31</v>
      </c>
      <c r="FYL577" s="18" t="s">
        <v>31</v>
      </c>
      <c r="FYM577" s="18" t="s">
        <v>31</v>
      </c>
      <c r="FYN577" s="18" t="s">
        <v>31</v>
      </c>
      <c r="FYO577" s="18" t="s">
        <v>31</v>
      </c>
      <c r="FYP577" s="18" t="s">
        <v>31</v>
      </c>
      <c r="FYQ577" s="18" t="s">
        <v>31</v>
      </c>
      <c r="FYR577" s="18" t="s">
        <v>31</v>
      </c>
      <c r="FYS577" s="18" t="s">
        <v>31</v>
      </c>
      <c r="FYT577" s="18" t="s">
        <v>31</v>
      </c>
      <c r="FYU577" s="18" t="s">
        <v>31</v>
      </c>
      <c r="FYV577" s="18" t="s">
        <v>31</v>
      </c>
      <c r="FYW577" s="18" t="s">
        <v>31</v>
      </c>
      <c r="FYX577" s="18" t="s">
        <v>31</v>
      </c>
      <c r="FYY577" s="18" t="s">
        <v>31</v>
      </c>
      <c r="FYZ577" s="18" t="s">
        <v>31</v>
      </c>
      <c r="FZA577" s="18" t="s">
        <v>31</v>
      </c>
      <c r="FZB577" s="18" t="s">
        <v>31</v>
      </c>
      <c r="FZC577" s="18" t="s">
        <v>31</v>
      </c>
      <c r="FZD577" s="18" t="s">
        <v>31</v>
      </c>
      <c r="FZE577" s="18" t="s">
        <v>31</v>
      </c>
      <c r="FZF577" s="18" t="s">
        <v>31</v>
      </c>
      <c r="FZG577" s="18" t="s">
        <v>31</v>
      </c>
      <c r="FZH577" s="18" t="s">
        <v>31</v>
      </c>
      <c r="FZI577" s="18" t="s">
        <v>31</v>
      </c>
      <c r="FZJ577" s="18" t="s">
        <v>31</v>
      </c>
      <c r="FZK577" s="18" t="s">
        <v>31</v>
      </c>
      <c r="FZL577" s="18" t="s">
        <v>31</v>
      </c>
      <c r="FZM577" s="18" t="s">
        <v>31</v>
      </c>
      <c r="FZN577" s="18" t="s">
        <v>31</v>
      </c>
      <c r="FZO577" s="18" t="s">
        <v>31</v>
      </c>
      <c r="FZP577" s="18" t="s">
        <v>31</v>
      </c>
      <c r="FZQ577" s="18" t="s">
        <v>31</v>
      </c>
      <c r="FZR577" s="18" t="s">
        <v>31</v>
      </c>
      <c r="FZS577" s="18" t="s">
        <v>31</v>
      </c>
      <c r="FZT577" s="18" t="s">
        <v>31</v>
      </c>
      <c r="FZU577" s="18" t="s">
        <v>31</v>
      </c>
      <c r="FZV577" s="18" t="s">
        <v>31</v>
      </c>
      <c r="FZW577" s="18" t="s">
        <v>31</v>
      </c>
      <c r="FZX577" s="18" t="s">
        <v>31</v>
      </c>
      <c r="FZY577" s="18" t="s">
        <v>31</v>
      </c>
      <c r="FZZ577" s="18" t="s">
        <v>31</v>
      </c>
      <c r="GAA577" s="18" t="s">
        <v>31</v>
      </c>
      <c r="GAB577" s="18" t="s">
        <v>31</v>
      </c>
      <c r="GAC577" s="18" t="s">
        <v>31</v>
      </c>
      <c r="GAD577" s="18" t="s">
        <v>31</v>
      </c>
      <c r="GAE577" s="18" t="s">
        <v>31</v>
      </c>
      <c r="GAF577" s="18" t="s">
        <v>31</v>
      </c>
      <c r="GAG577" s="18" t="s">
        <v>31</v>
      </c>
      <c r="GAH577" s="18" t="s">
        <v>31</v>
      </c>
      <c r="GAI577" s="18" t="s">
        <v>31</v>
      </c>
      <c r="GAJ577" s="18" t="s">
        <v>31</v>
      </c>
      <c r="GAK577" s="18" t="s">
        <v>31</v>
      </c>
      <c r="GAL577" s="18" t="s">
        <v>31</v>
      </c>
      <c r="GAM577" s="18" t="s">
        <v>31</v>
      </c>
      <c r="GAN577" s="18" t="s">
        <v>31</v>
      </c>
      <c r="GAO577" s="18" t="s">
        <v>31</v>
      </c>
      <c r="GAP577" s="18" t="s">
        <v>31</v>
      </c>
      <c r="GAQ577" s="18" t="s">
        <v>31</v>
      </c>
      <c r="GAR577" s="18" t="s">
        <v>31</v>
      </c>
      <c r="GAS577" s="18" t="s">
        <v>31</v>
      </c>
      <c r="GAT577" s="18" t="s">
        <v>31</v>
      </c>
      <c r="GAU577" s="18" t="s">
        <v>31</v>
      </c>
      <c r="GAV577" s="18" t="s">
        <v>31</v>
      </c>
      <c r="GAW577" s="18" t="s">
        <v>31</v>
      </c>
      <c r="GAX577" s="18" t="s">
        <v>31</v>
      </c>
      <c r="GAY577" s="18" t="s">
        <v>31</v>
      </c>
      <c r="GAZ577" s="18" t="s">
        <v>31</v>
      </c>
      <c r="GBA577" s="18" t="s">
        <v>31</v>
      </c>
      <c r="GBB577" s="18" t="s">
        <v>31</v>
      </c>
      <c r="GBC577" s="18" t="s">
        <v>31</v>
      </c>
      <c r="GBD577" s="18" t="s">
        <v>31</v>
      </c>
      <c r="GBE577" s="18" t="s">
        <v>31</v>
      </c>
      <c r="GBF577" s="18" t="s">
        <v>31</v>
      </c>
      <c r="GBG577" s="18" t="s">
        <v>31</v>
      </c>
      <c r="GBH577" s="18" t="s">
        <v>31</v>
      </c>
      <c r="GBI577" s="18" t="s">
        <v>31</v>
      </c>
      <c r="GBJ577" s="18" t="s">
        <v>31</v>
      </c>
      <c r="GBK577" s="18" t="s">
        <v>31</v>
      </c>
      <c r="GBL577" s="18" t="s">
        <v>31</v>
      </c>
      <c r="GBM577" s="18" t="s">
        <v>31</v>
      </c>
      <c r="GBN577" s="18" t="s">
        <v>31</v>
      </c>
      <c r="GBO577" s="18" t="s">
        <v>31</v>
      </c>
      <c r="GBP577" s="18" t="s">
        <v>31</v>
      </c>
      <c r="GBQ577" s="18" t="s">
        <v>31</v>
      </c>
      <c r="GBR577" s="18" t="s">
        <v>31</v>
      </c>
      <c r="GBS577" s="18" t="s">
        <v>31</v>
      </c>
      <c r="GBT577" s="18" t="s">
        <v>31</v>
      </c>
      <c r="GBU577" s="18" t="s">
        <v>31</v>
      </c>
      <c r="GBV577" s="18" t="s">
        <v>31</v>
      </c>
      <c r="GBW577" s="18" t="s">
        <v>31</v>
      </c>
      <c r="GBX577" s="18" t="s">
        <v>31</v>
      </c>
      <c r="GBY577" s="18" t="s">
        <v>31</v>
      </c>
      <c r="GBZ577" s="18" t="s">
        <v>31</v>
      </c>
      <c r="GCA577" s="18" t="s">
        <v>31</v>
      </c>
      <c r="GCB577" s="18" t="s">
        <v>31</v>
      </c>
      <c r="GCC577" s="18" t="s">
        <v>31</v>
      </c>
      <c r="GCD577" s="18" t="s">
        <v>31</v>
      </c>
      <c r="GCE577" s="18" t="s">
        <v>31</v>
      </c>
      <c r="GCF577" s="18" t="s">
        <v>31</v>
      </c>
      <c r="GCG577" s="18" t="s">
        <v>31</v>
      </c>
      <c r="GCH577" s="18" t="s">
        <v>31</v>
      </c>
      <c r="GCI577" s="18" t="s">
        <v>31</v>
      </c>
      <c r="GCJ577" s="18" t="s">
        <v>31</v>
      </c>
      <c r="GCK577" s="18" t="s">
        <v>31</v>
      </c>
      <c r="GCL577" s="18" t="s">
        <v>31</v>
      </c>
      <c r="GCM577" s="18" t="s">
        <v>31</v>
      </c>
      <c r="GCN577" s="18" t="s">
        <v>31</v>
      </c>
      <c r="GCO577" s="18" t="s">
        <v>31</v>
      </c>
      <c r="GCP577" s="18" t="s">
        <v>31</v>
      </c>
      <c r="GCQ577" s="18" t="s">
        <v>31</v>
      </c>
      <c r="GCR577" s="18" t="s">
        <v>31</v>
      </c>
      <c r="GCS577" s="18" t="s">
        <v>31</v>
      </c>
      <c r="GCT577" s="18" t="s">
        <v>31</v>
      </c>
      <c r="GCU577" s="18" t="s">
        <v>31</v>
      </c>
      <c r="GCV577" s="18" t="s">
        <v>31</v>
      </c>
      <c r="GCW577" s="18" t="s">
        <v>31</v>
      </c>
      <c r="GCX577" s="18" t="s">
        <v>31</v>
      </c>
      <c r="GCY577" s="18" t="s">
        <v>31</v>
      </c>
      <c r="GCZ577" s="18" t="s">
        <v>31</v>
      </c>
      <c r="GDA577" s="18" t="s">
        <v>31</v>
      </c>
      <c r="GDB577" s="18" t="s">
        <v>31</v>
      </c>
      <c r="GDC577" s="18" t="s">
        <v>31</v>
      </c>
      <c r="GDD577" s="18" t="s">
        <v>31</v>
      </c>
      <c r="GDE577" s="18" t="s">
        <v>31</v>
      </c>
      <c r="GDF577" s="18" t="s">
        <v>31</v>
      </c>
      <c r="GDG577" s="18" t="s">
        <v>31</v>
      </c>
      <c r="GDH577" s="18" t="s">
        <v>31</v>
      </c>
      <c r="GDI577" s="18" t="s">
        <v>31</v>
      </c>
      <c r="GDJ577" s="18" t="s">
        <v>31</v>
      </c>
      <c r="GDK577" s="18" t="s">
        <v>31</v>
      </c>
      <c r="GDL577" s="18" t="s">
        <v>31</v>
      </c>
      <c r="GDM577" s="18" t="s">
        <v>31</v>
      </c>
      <c r="GDN577" s="18" t="s">
        <v>31</v>
      </c>
      <c r="GDO577" s="18" t="s">
        <v>31</v>
      </c>
      <c r="GDP577" s="18" t="s">
        <v>31</v>
      </c>
      <c r="GDQ577" s="18" t="s">
        <v>31</v>
      </c>
      <c r="GDR577" s="18" t="s">
        <v>31</v>
      </c>
      <c r="GDS577" s="18" t="s">
        <v>31</v>
      </c>
      <c r="GDT577" s="18" t="s">
        <v>31</v>
      </c>
      <c r="GDU577" s="18" t="s">
        <v>31</v>
      </c>
      <c r="GDV577" s="18" t="s">
        <v>31</v>
      </c>
      <c r="GDW577" s="18" t="s">
        <v>31</v>
      </c>
      <c r="GDX577" s="18" t="s">
        <v>31</v>
      </c>
      <c r="GDY577" s="18" t="s">
        <v>31</v>
      </c>
      <c r="GDZ577" s="18" t="s">
        <v>31</v>
      </c>
      <c r="GEA577" s="18" t="s">
        <v>31</v>
      </c>
      <c r="GEB577" s="18" t="s">
        <v>31</v>
      </c>
      <c r="GEC577" s="18" t="s">
        <v>31</v>
      </c>
      <c r="GED577" s="18" t="s">
        <v>31</v>
      </c>
      <c r="GEE577" s="18" t="s">
        <v>31</v>
      </c>
      <c r="GEF577" s="18" t="s">
        <v>31</v>
      </c>
      <c r="GEG577" s="18" t="s">
        <v>31</v>
      </c>
      <c r="GEH577" s="18" t="s">
        <v>31</v>
      </c>
      <c r="GEI577" s="18" t="s">
        <v>31</v>
      </c>
      <c r="GEJ577" s="18" t="s">
        <v>31</v>
      </c>
      <c r="GEK577" s="18" t="s">
        <v>31</v>
      </c>
      <c r="GEL577" s="18" t="s">
        <v>31</v>
      </c>
      <c r="GEM577" s="18" t="s">
        <v>31</v>
      </c>
      <c r="GEN577" s="18" t="s">
        <v>31</v>
      </c>
      <c r="GEO577" s="18" t="s">
        <v>31</v>
      </c>
      <c r="GEP577" s="18" t="s">
        <v>31</v>
      </c>
      <c r="GEQ577" s="18" t="s">
        <v>31</v>
      </c>
      <c r="GER577" s="18" t="s">
        <v>31</v>
      </c>
      <c r="GES577" s="18" t="s">
        <v>31</v>
      </c>
      <c r="GET577" s="18" t="s">
        <v>31</v>
      </c>
      <c r="GEU577" s="18" t="s">
        <v>31</v>
      </c>
      <c r="GEV577" s="18" t="s">
        <v>31</v>
      </c>
      <c r="GEW577" s="18" t="s">
        <v>31</v>
      </c>
      <c r="GEX577" s="18" t="s">
        <v>31</v>
      </c>
      <c r="GEY577" s="18" t="s">
        <v>31</v>
      </c>
      <c r="GEZ577" s="18" t="s">
        <v>31</v>
      </c>
      <c r="GFA577" s="18" t="s">
        <v>31</v>
      </c>
      <c r="GFB577" s="18" t="s">
        <v>31</v>
      </c>
      <c r="GFC577" s="18" t="s">
        <v>31</v>
      </c>
      <c r="GFD577" s="18" t="s">
        <v>31</v>
      </c>
      <c r="GFE577" s="18" t="s">
        <v>31</v>
      </c>
      <c r="GFF577" s="18" t="s">
        <v>31</v>
      </c>
      <c r="GFG577" s="18" t="s">
        <v>31</v>
      </c>
      <c r="GFH577" s="18" t="s">
        <v>31</v>
      </c>
      <c r="GFI577" s="18" t="s">
        <v>31</v>
      </c>
      <c r="GFJ577" s="18" t="s">
        <v>31</v>
      </c>
      <c r="GFK577" s="18" t="s">
        <v>31</v>
      </c>
      <c r="GFL577" s="18" t="s">
        <v>31</v>
      </c>
      <c r="GFM577" s="18" t="s">
        <v>31</v>
      </c>
      <c r="GFN577" s="18" t="s">
        <v>31</v>
      </c>
      <c r="GFO577" s="18" t="s">
        <v>31</v>
      </c>
      <c r="GFP577" s="18" t="s">
        <v>31</v>
      </c>
      <c r="GFQ577" s="18" t="s">
        <v>31</v>
      </c>
      <c r="GFR577" s="18" t="s">
        <v>31</v>
      </c>
      <c r="GFS577" s="18" t="s">
        <v>31</v>
      </c>
      <c r="GFT577" s="18" t="s">
        <v>31</v>
      </c>
      <c r="GFU577" s="18" t="s">
        <v>31</v>
      </c>
      <c r="GFV577" s="18" t="s">
        <v>31</v>
      </c>
      <c r="GFW577" s="18" t="s">
        <v>31</v>
      </c>
      <c r="GFX577" s="18" t="s">
        <v>31</v>
      </c>
      <c r="GFY577" s="18" t="s">
        <v>31</v>
      </c>
      <c r="GFZ577" s="18" t="s">
        <v>31</v>
      </c>
      <c r="GGA577" s="18" t="s">
        <v>31</v>
      </c>
      <c r="GGB577" s="18" t="s">
        <v>31</v>
      </c>
      <c r="GGC577" s="18" t="s">
        <v>31</v>
      </c>
      <c r="GGD577" s="18" t="s">
        <v>31</v>
      </c>
      <c r="GGE577" s="18" t="s">
        <v>31</v>
      </c>
      <c r="GGF577" s="18" t="s">
        <v>31</v>
      </c>
      <c r="GGG577" s="18" t="s">
        <v>31</v>
      </c>
      <c r="GGH577" s="18" t="s">
        <v>31</v>
      </c>
      <c r="GGI577" s="18" t="s">
        <v>31</v>
      </c>
      <c r="GGJ577" s="18" t="s">
        <v>31</v>
      </c>
      <c r="GGK577" s="18" t="s">
        <v>31</v>
      </c>
      <c r="GGL577" s="18" t="s">
        <v>31</v>
      </c>
      <c r="GGM577" s="18" t="s">
        <v>31</v>
      </c>
      <c r="GGN577" s="18" t="s">
        <v>31</v>
      </c>
      <c r="GGO577" s="18" t="s">
        <v>31</v>
      </c>
      <c r="GGP577" s="18" t="s">
        <v>31</v>
      </c>
      <c r="GGQ577" s="18" t="s">
        <v>31</v>
      </c>
      <c r="GGR577" s="18" t="s">
        <v>31</v>
      </c>
      <c r="GGS577" s="18" t="s">
        <v>31</v>
      </c>
      <c r="GGT577" s="18" t="s">
        <v>31</v>
      </c>
      <c r="GGU577" s="18" t="s">
        <v>31</v>
      </c>
      <c r="GGV577" s="18" t="s">
        <v>31</v>
      </c>
      <c r="GGW577" s="18" t="s">
        <v>31</v>
      </c>
      <c r="GGX577" s="18" t="s">
        <v>31</v>
      </c>
      <c r="GGY577" s="18" t="s">
        <v>31</v>
      </c>
      <c r="GGZ577" s="18" t="s">
        <v>31</v>
      </c>
      <c r="GHA577" s="18" t="s">
        <v>31</v>
      </c>
      <c r="GHB577" s="18" t="s">
        <v>31</v>
      </c>
      <c r="GHC577" s="18" t="s">
        <v>31</v>
      </c>
      <c r="GHD577" s="18" t="s">
        <v>31</v>
      </c>
      <c r="GHE577" s="18" t="s">
        <v>31</v>
      </c>
      <c r="GHF577" s="18" t="s">
        <v>31</v>
      </c>
      <c r="GHG577" s="18" t="s">
        <v>31</v>
      </c>
      <c r="GHH577" s="18" t="s">
        <v>31</v>
      </c>
      <c r="GHI577" s="18" t="s">
        <v>31</v>
      </c>
      <c r="GHJ577" s="18" t="s">
        <v>31</v>
      </c>
      <c r="GHK577" s="18" t="s">
        <v>31</v>
      </c>
      <c r="GHL577" s="18" t="s">
        <v>31</v>
      </c>
      <c r="GHM577" s="18" t="s">
        <v>31</v>
      </c>
      <c r="GHN577" s="18" t="s">
        <v>31</v>
      </c>
      <c r="GHO577" s="18" t="s">
        <v>31</v>
      </c>
      <c r="GHP577" s="18" t="s">
        <v>31</v>
      </c>
      <c r="GHQ577" s="18" t="s">
        <v>31</v>
      </c>
      <c r="GHR577" s="18" t="s">
        <v>31</v>
      </c>
      <c r="GHS577" s="18" t="s">
        <v>31</v>
      </c>
      <c r="GHT577" s="18" t="s">
        <v>31</v>
      </c>
      <c r="GHU577" s="18" t="s">
        <v>31</v>
      </c>
      <c r="GHV577" s="18" t="s">
        <v>31</v>
      </c>
      <c r="GHW577" s="18" t="s">
        <v>31</v>
      </c>
      <c r="GHX577" s="18" t="s">
        <v>31</v>
      </c>
      <c r="GHY577" s="18" t="s">
        <v>31</v>
      </c>
      <c r="GHZ577" s="18" t="s">
        <v>31</v>
      </c>
      <c r="GIA577" s="18" t="s">
        <v>31</v>
      </c>
      <c r="GIB577" s="18" t="s">
        <v>31</v>
      </c>
      <c r="GIC577" s="18" t="s">
        <v>31</v>
      </c>
      <c r="GID577" s="18" t="s">
        <v>31</v>
      </c>
      <c r="GIE577" s="18" t="s">
        <v>31</v>
      </c>
      <c r="GIF577" s="18" t="s">
        <v>31</v>
      </c>
      <c r="GIG577" s="18" t="s">
        <v>31</v>
      </c>
      <c r="GIH577" s="18" t="s">
        <v>31</v>
      </c>
      <c r="GII577" s="18" t="s">
        <v>31</v>
      </c>
      <c r="GIJ577" s="18" t="s">
        <v>31</v>
      </c>
      <c r="GIK577" s="18" t="s">
        <v>31</v>
      </c>
      <c r="GIL577" s="18" t="s">
        <v>31</v>
      </c>
      <c r="GIM577" s="18" t="s">
        <v>31</v>
      </c>
      <c r="GIN577" s="18" t="s">
        <v>31</v>
      </c>
      <c r="GIO577" s="18" t="s">
        <v>31</v>
      </c>
      <c r="GIP577" s="18" t="s">
        <v>31</v>
      </c>
      <c r="GIQ577" s="18" t="s">
        <v>31</v>
      </c>
      <c r="GIR577" s="18" t="s">
        <v>31</v>
      </c>
      <c r="GIS577" s="18" t="s">
        <v>31</v>
      </c>
      <c r="GIT577" s="18" t="s">
        <v>31</v>
      </c>
      <c r="GIU577" s="18" t="s">
        <v>31</v>
      </c>
      <c r="GIV577" s="18" t="s">
        <v>31</v>
      </c>
      <c r="GIW577" s="18" t="s">
        <v>31</v>
      </c>
      <c r="GIX577" s="18" t="s">
        <v>31</v>
      </c>
      <c r="GIY577" s="18" t="s">
        <v>31</v>
      </c>
      <c r="GIZ577" s="18" t="s">
        <v>31</v>
      </c>
      <c r="GJA577" s="18" t="s">
        <v>31</v>
      </c>
      <c r="GJB577" s="18" t="s">
        <v>31</v>
      </c>
      <c r="GJC577" s="18" t="s">
        <v>31</v>
      </c>
      <c r="GJD577" s="18" t="s">
        <v>31</v>
      </c>
      <c r="GJE577" s="18" t="s">
        <v>31</v>
      </c>
      <c r="GJF577" s="18" t="s">
        <v>31</v>
      </c>
      <c r="GJG577" s="18" t="s">
        <v>31</v>
      </c>
      <c r="GJH577" s="18" t="s">
        <v>31</v>
      </c>
      <c r="GJI577" s="18" t="s">
        <v>31</v>
      </c>
      <c r="GJJ577" s="18" t="s">
        <v>31</v>
      </c>
      <c r="GJK577" s="18" t="s">
        <v>31</v>
      </c>
      <c r="GJL577" s="18" t="s">
        <v>31</v>
      </c>
      <c r="GJM577" s="18" t="s">
        <v>31</v>
      </c>
      <c r="GJN577" s="18" t="s">
        <v>31</v>
      </c>
      <c r="GJO577" s="18" t="s">
        <v>31</v>
      </c>
      <c r="GJP577" s="18" t="s">
        <v>31</v>
      </c>
      <c r="GJQ577" s="18" t="s">
        <v>31</v>
      </c>
      <c r="GJR577" s="18" t="s">
        <v>31</v>
      </c>
      <c r="GJS577" s="18" t="s">
        <v>31</v>
      </c>
      <c r="GJT577" s="18" t="s">
        <v>31</v>
      </c>
      <c r="GJU577" s="18" t="s">
        <v>31</v>
      </c>
      <c r="GJV577" s="18" t="s">
        <v>31</v>
      </c>
      <c r="GJW577" s="18" t="s">
        <v>31</v>
      </c>
      <c r="GJX577" s="18" t="s">
        <v>31</v>
      </c>
      <c r="GJY577" s="18" t="s">
        <v>31</v>
      </c>
      <c r="GJZ577" s="18" t="s">
        <v>31</v>
      </c>
      <c r="GKA577" s="18" t="s">
        <v>31</v>
      </c>
      <c r="GKB577" s="18" t="s">
        <v>31</v>
      </c>
      <c r="GKC577" s="18" t="s">
        <v>31</v>
      </c>
      <c r="GKD577" s="18" t="s">
        <v>31</v>
      </c>
      <c r="GKE577" s="18" t="s">
        <v>31</v>
      </c>
      <c r="GKF577" s="18" t="s">
        <v>31</v>
      </c>
      <c r="GKG577" s="18" t="s">
        <v>31</v>
      </c>
      <c r="GKH577" s="18" t="s">
        <v>31</v>
      </c>
      <c r="GKI577" s="18" t="s">
        <v>31</v>
      </c>
      <c r="GKJ577" s="18" t="s">
        <v>31</v>
      </c>
      <c r="GKK577" s="18" t="s">
        <v>31</v>
      </c>
      <c r="GKL577" s="18" t="s">
        <v>31</v>
      </c>
      <c r="GKM577" s="18" t="s">
        <v>31</v>
      </c>
      <c r="GKN577" s="18" t="s">
        <v>31</v>
      </c>
      <c r="GKO577" s="18" t="s">
        <v>31</v>
      </c>
      <c r="GKP577" s="18" t="s">
        <v>31</v>
      </c>
      <c r="GKQ577" s="18" t="s">
        <v>31</v>
      </c>
      <c r="GKR577" s="18" t="s">
        <v>31</v>
      </c>
      <c r="GKS577" s="18" t="s">
        <v>31</v>
      </c>
      <c r="GKT577" s="18" t="s">
        <v>31</v>
      </c>
      <c r="GKU577" s="18" t="s">
        <v>31</v>
      </c>
      <c r="GKV577" s="18" t="s">
        <v>31</v>
      </c>
      <c r="GKW577" s="18" t="s">
        <v>31</v>
      </c>
      <c r="GKX577" s="18" t="s">
        <v>31</v>
      </c>
      <c r="GKY577" s="18" t="s">
        <v>31</v>
      </c>
      <c r="GKZ577" s="18" t="s">
        <v>31</v>
      </c>
      <c r="GLA577" s="18" t="s">
        <v>31</v>
      </c>
      <c r="GLB577" s="18" t="s">
        <v>31</v>
      </c>
      <c r="GLC577" s="18" t="s">
        <v>31</v>
      </c>
      <c r="GLD577" s="18" t="s">
        <v>31</v>
      </c>
      <c r="GLE577" s="18" t="s">
        <v>31</v>
      </c>
      <c r="GLF577" s="18" t="s">
        <v>31</v>
      </c>
      <c r="GLG577" s="18" t="s">
        <v>31</v>
      </c>
      <c r="GLH577" s="18" t="s">
        <v>31</v>
      </c>
      <c r="GLI577" s="18" t="s">
        <v>31</v>
      </c>
      <c r="GLJ577" s="18" t="s">
        <v>31</v>
      </c>
      <c r="GLK577" s="18" t="s">
        <v>31</v>
      </c>
      <c r="GLL577" s="18" t="s">
        <v>31</v>
      </c>
      <c r="GLM577" s="18" t="s">
        <v>31</v>
      </c>
      <c r="GLN577" s="18" t="s">
        <v>31</v>
      </c>
      <c r="GLO577" s="18" t="s">
        <v>31</v>
      </c>
      <c r="GLP577" s="18" t="s">
        <v>31</v>
      </c>
      <c r="GLQ577" s="18" t="s">
        <v>31</v>
      </c>
      <c r="GLR577" s="18" t="s">
        <v>31</v>
      </c>
      <c r="GLS577" s="18" t="s">
        <v>31</v>
      </c>
      <c r="GLT577" s="18" t="s">
        <v>31</v>
      </c>
      <c r="GLU577" s="18" t="s">
        <v>31</v>
      </c>
      <c r="GLV577" s="18" t="s">
        <v>31</v>
      </c>
      <c r="GLW577" s="18" t="s">
        <v>31</v>
      </c>
      <c r="GLX577" s="18" t="s">
        <v>31</v>
      </c>
      <c r="GLY577" s="18" t="s">
        <v>31</v>
      </c>
      <c r="GLZ577" s="18" t="s">
        <v>31</v>
      </c>
      <c r="GMA577" s="18" t="s">
        <v>31</v>
      </c>
      <c r="GMB577" s="18" t="s">
        <v>31</v>
      </c>
      <c r="GMC577" s="18" t="s">
        <v>31</v>
      </c>
      <c r="GMD577" s="18" t="s">
        <v>31</v>
      </c>
      <c r="GME577" s="18" t="s">
        <v>31</v>
      </c>
      <c r="GMF577" s="18" t="s">
        <v>31</v>
      </c>
      <c r="GMG577" s="18" t="s">
        <v>31</v>
      </c>
      <c r="GMH577" s="18" t="s">
        <v>31</v>
      </c>
      <c r="GMI577" s="18" t="s">
        <v>31</v>
      </c>
      <c r="GMJ577" s="18" t="s">
        <v>31</v>
      </c>
      <c r="GMK577" s="18" t="s">
        <v>31</v>
      </c>
      <c r="GML577" s="18" t="s">
        <v>31</v>
      </c>
      <c r="GMM577" s="18" t="s">
        <v>31</v>
      </c>
      <c r="GMN577" s="18" t="s">
        <v>31</v>
      </c>
      <c r="GMO577" s="18" t="s">
        <v>31</v>
      </c>
      <c r="GMP577" s="18" t="s">
        <v>31</v>
      </c>
      <c r="GMQ577" s="18" t="s">
        <v>31</v>
      </c>
      <c r="GMR577" s="18" t="s">
        <v>31</v>
      </c>
      <c r="GMS577" s="18" t="s">
        <v>31</v>
      </c>
      <c r="GMT577" s="18" t="s">
        <v>31</v>
      </c>
      <c r="GMU577" s="18" t="s">
        <v>31</v>
      </c>
      <c r="GMV577" s="18" t="s">
        <v>31</v>
      </c>
      <c r="GMW577" s="18" t="s">
        <v>31</v>
      </c>
      <c r="GMX577" s="18" t="s">
        <v>31</v>
      </c>
      <c r="GMY577" s="18" t="s">
        <v>31</v>
      </c>
      <c r="GMZ577" s="18" t="s">
        <v>31</v>
      </c>
      <c r="GNA577" s="18" t="s">
        <v>31</v>
      </c>
      <c r="GNB577" s="18" t="s">
        <v>31</v>
      </c>
      <c r="GNC577" s="18" t="s">
        <v>31</v>
      </c>
      <c r="GND577" s="18" t="s">
        <v>31</v>
      </c>
      <c r="GNE577" s="18" t="s">
        <v>31</v>
      </c>
      <c r="GNF577" s="18" t="s">
        <v>31</v>
      </c>
      <c r="GNG577" s="18" t="s">
        <v>31</v>
      </c>
      <c r="GNH577" s="18" t="s">
        <v>31</v>
      </c>
      <c r="GNI577" s="18" t="s">
        <v>31</v>
      </c>
      <c r="GNJ577" s="18" t="s">
        <v>31</v>
      </c>
      <c r="GNK577" s="18" t="s">
        <v>31</v>
      </c>
      <c r="GNL577" s="18" t="s">
        <v>31</v>
      </c>
      <c r="GNM577" s="18" t="s">
        <v>31</v>
      </c>
      <c r="GNN577" s="18" t="s">
        <v>31</v>
      </c>
      <c r="GNO577" s="18" t="s">
        <v>31</v>
      </c>
      <c r="GNP577" s="18" t="s">
        <v>31</v>
      </c>
      <c r="GNQ577" s="18" t="s">
        <v>31</v>
      </c>
      <c r="GNR577" s="18" t="s">
        <v>31</v>
      </c>
      <c r="GNS577" s="18" t="s">
        <v>31</v>
      </c>
      <c r="GNT577" s="18" t="s">
        <v>31</v>
      </c>
      <c r="GNU577" s="18" t="s">
        <v>31</v>
      </c>
      <c r="GNV577" s="18" t="s">
        <v>31</v>
      </c>
      <c r="GNW577" s="18" t="s">
        <v>31</v>
      </c>
      <c r="GNX577" s="18" t="s">
        <v>31</v>
      </c>
      <c r="GNY577" s="18" t="s">
        <v>31</v>
      </c>
      <c r="GNZ577" s="18" t="s">
        <v>31</v>
      </c>
      <c r="GOA577" s="18" t="s">
        <v>31</v>
      </c>
      <c r="GOB577" s="18" t="s">
        <v>31</v>
      </c>
      <c r="GOC577" s="18" t="s">
        <v>31</v>
      </c>
      <c r="GOD577" s="18" t="s">
        <v>31</v>
      </c>
      <c r="GOE577" s="18" t="s">
        <v>31</v>
      </c>
      <c r="GOF577" s="18" t="s">
        <v>31</v>
      </c>
      <c r="GOG577" s="18" t="s">
        <v>31</v>
      </c>
      <c r="GOH577" s="18" t="s">
        <v>31</v>
      </c>
      <c r="GOI577" s="18" t="s">
        <v>31</v>
      </c>
      <c r="GOJ577" s="18" t="s">
        <v>31</v>
      </c>
      <c r="GOK577" s="18" t="s">
        <v>31</v>
      </c>
      <c r="GOL577" s="18" t="s">
        <v>31</v>
      </c>
      <c r="GOM577" s="18" t="s">
        <v>31</v>
      </c>
      <c r="GON577" s="18" t="s">
        <v>31</v>
      </c>
      <c r="GOO577" s="18" t="s">
        <v>31</v>
      </c>
      <c r="GOP577" s="18" t="s">
        <v>31</v>
      </c>
      <c r="GOQ577" s="18" t="s">
        <v>31</v>
      </c>
      <c r="GOR577" s="18" t="s">
        <v>31</v>
      </c>
      <c r="GOS577" s="18" t="s">
        <v>31</v>
      </c>
      <c r="GOT577" s="18" t="s">
        <v>31</v>
      </c>
      <c r="GOU577" s="18" t="s">
        <v>31</v>
      </c>
      <c r="GOV577" s="18" t="s">
        <v>31</v>
      </c>
      <c r="GOW577" s="18" t="s">
        <v>31</v>
      </c>
      <c r="GOX577" s="18" t="s">
        <v>31</v>
      </c>
      <c r="GOY577" s="18" t="s">
        <v>31</v>
      </c>
      <c r="GOZ577" s="18" t="s">
        <v>31</v>
      </c>
      <c r="GPA577" s="18" t="s">
        <v>31</v>
      </c>
      <c r="GPB577" s="18" t="s">
        <v>31</v>
      </c>
      <c r="GPC577" s="18" t="s">
        <v>31</v>
      </c>
      <c r="GPD577" s="18" t="s">
        <v>31</v>
      </c>
      <c r="GPE577" s="18" t="s">
        <v>31</v>
      </c>
      <c r="GPF577" s="18" t="s">
        <v>31</v>
      </c>
      <c r="GPG577" s="18" t="s">
        <v>31</v>
      </c>
      <c r="GPH577" s="18" t="s">
        <v>31</v>
      </c>
      <c r="GPI577" s="18" t="s">
        <v>31</v>
      </c>
      <c r="GPJ577" s="18" t="s">
        <v>31</v>
      </c>
      <c r="GPK577" s="18" t="s">
        <v>31</v>
      </c>
      <c r="GPL577" s="18" t="s">
        <v>31</v>
      </c>
      <c r="GPM577" s="18" t="s">
        <v>31</v>
      </c>
      <c r="GPN577" s="18" t="s">
        <v>31</v>
      </c>
      <c r="GPO577" s="18" t="s">
        <v>31</v>
      </c>
      <c r="GPP577" s="18" t="s">
        <v>31</v>
      </c>
      <c r="GPQ577" s="18" t="s">
        <v>31</v>
      </c>
      <c r="GPR577" s="18" t="s">
        <v>31</v>
      </c>
      <c r="GPS577" s="18" t="s">
        <v>31</v>
      </c>
      <c r="GPT577" s="18" t="s">
        <v>31</v>
      </c>
      <c r="GPU577" s="18" t="s">
        <v>31</v>
      </c>
      <c r="GPV577" s="18" t="s">
        <v>31</v>
      </c>
      <c r="GPW577" s="18" t="s">
        <v>31</v>
      </c>
      <c r="GPX577" s="18" t="s">
        <v>31</v>
      </c>
      <c r="GPY577" s="18" t="s">
        <v>31</v>
      </c>
      <c r="GPZ577" s="18" t="s">
        <v>31</v>
      </c>
      <c r="GQA577" s="18" t="s">
        <v>31</v>
      </c>
      <c r="GQB577" s="18" t="s">
        <v>31</v>
      </c>
      <c r="GQC577" s="18" t="s">
        <v>31</v>
      </c>
      <c r="GQD577" s="18" t="s">
        <v>31</v>
      </c>
      <c r="GQE577" s="18" t="s">
        <v>31</v>
      </c>
      <c r="GQF577" s="18" t="s">
        <v>31</v>
      </c>
      <c r="GQG577" s="18" t="s">
        <v>31</v>
      </c>
      <c r="GQH577" s="18" t="s">
        <v>31</v>
      </c>
      <c r="GQI577" s="18" t="s">
        <v>31</v>
      </c>
      <c r="GQJ577" s="18" t="s">
        <v>31</v>
      </c>
      <c r="GQK577" s="18" t="s">
        <v>31</v>
      </c>
      <c r="GQL577" s="18" t="s">
        <v>31</v>
      </c>
      <c r="GQM577" s="18" t="s">
        <v>31</v>
      </c>
      <c r="GQN577" s="18" t="s">
        <v>31</v>
      </c>
      <c r="GQO577" s="18" t="s">
        <v>31</v>
      </c>
      <c r="GQP577" s="18" t="s">
        <v>31</v>
      </c>
      <c r="GQQ577" s="18" t="s">
        <v>31</v>
      </c>
      <c r="GQR577" s="18" t="s">
        <v>31</v>
      </c>
      <c r="GQS577" s="18" t="s">
        <v>31</v>
      </c>
      <c r="GQT577" s="18" t="s">
        <v>31</v>
      </c>
      <c r="GQU577" s="18" t="s">
        <v>31</v>
      </c>
      <c r="GQV577" s="18" t="s">
        <v>31</v>
      </c>
      <c r="GQW577" s="18" t="s">
        <v>31</v>
      </c>
      <c r="GQX577" s="18" t="s">
        <v>31</v>
      </c>
      <c r="GQY577" s="18" t="s">
        <v>31</v>
      </c>
      <c r="GQZ577" s="18" t="s">
        <v>31</v>
      </c>
      <c r="GRA577" s="18" t="s">
        <v>31</v>
      </c>
      <c r="GRB577" s="18" t="s">
        <v>31</v>
      </c>
      <c r="GRC577" s="18" t="s">
        <v>31</v>
      </c>
      <c r="GRD577" s="18" t="s">
        <v>31</v>
      </c>
      <c r="GRE577" s="18" t="s">
        <v>31</v>
      </c>
      <c r="GRF577" s="18" t="s">
        <v>31</v>
      </c>
      <c r="GRG577" s="18" t="s">
        <v>31</v>
      </c>
      <c r="GRH577" s="18" t="s">
        <v>31</v>
      </c>
      <c r="GRI577" s="18" t="s">
        <v>31</v>
      </c>
      <c r="GRJ577" s="18" t="s">
        <v>31</v>
      </c>
      <c r="GRK577" s="18" t="s">
        <v>31</v>
      </c>
      <c r="GRL577" s="18" t="s">
        <v>31</v>
      </c>
      <c r="GRM577" s="18" t="s">
        <v>31</v>
      </c>
      <c r="GRN577" s="18" t="s">
        <v>31</v>
      </c>
      <c r="GRO577" s="18" t="s">
        <v>31</v>
      </c>
      <c r="GRP577" s="18" t="s">
        <v>31</v>
      </c>
      <c r="GRQ577" s="18" t="s">
        <v>31</v>
      </c>
      <c r="GRR577" s="18" t="s">
        <v>31</v>
      </c>
      <c r="GRS577" s="18" t="s">
        <v>31</v>
      </c>
      <c r="GRT577" s="18" t="s">
        <v>31</v>
      </c>
      <c r="GRU577" s="18" t="s">
        <v>31</v>
      </c>
      <c r="GRV577" s="18" t="s">
        <v>31</v>
      </c>
      <c r="GRW577" s="18" t="s">
        <v>31</v>
      </c>
      <c r="GRX577" s="18" t="s">
        <v>31</v>
      </c>
      <c r="GRY577" s="18" t="s">
        <v>31</v>
      </c>
      <c r="GRZ577" s="18" t="s">
        <v>31</v>
      </c>
      <c r="GSA577" s="18" t="s">
        <v>31</v>
      </c>
      <c r="GSB577" s="18" t="s">
        <v>31</v>
      </c>
      <c r="GSC577" s="18" t="s">
        <v>31</v>
      </c>
      <c r="GSD577" s="18" t="s">
        <v>31</v>
      </c>
      <c r="GSE577" s="18" t="s">
        <v>31</v>
      </c>
      <c r="GSF577" s="18" t="s">
        <v>31</v>
      </c>
      <c r="GSG577" s="18" t="s">
        <v>31</v>
      </c>
      <c r="GSH577" s="18" t="s">
        <v>31</v>
      </c>
      <c r="GSI577" s="18" t="s">
        <v>31</v>
      </c>
      <c r="GSJ577" s="18" t="s">
        <v>31</v>
      </c>
      <c r="GSK577" s="18" t="s">
        <v>31</v>
      </c>
      <c r="GSL577" s="18" t="s">
        <v>31</v>
      </c>
      <c r="GSM577" s="18" t="s">
        <v>31</v>
      </c>
      <c r="GSN577" s="18" t="s">
        <v>31</v>
      </c>
      <c r="GSO577" s="18" t="s">
        <v>31</v>
      </c>
      <c r="GSP577" s="18" t="s">
        <v>31</v>
      </c>
      <c r="GSQ577" s="18" t="s">
        <v>31</v>
      </c>
      <c r="GSR577" s="18" t="s">
        <v>31</v>
      </c>
      <c r="GSS577" s="18" t="s">
        <v>31</v>
      </c>
      <c r="GST577" s="18" t="s">
        <v>31</v>
      </c>
      <c r="GSU577" s="18" t="s">
        <v>31</v>
      </c>
      <c r="GSV577" s="18" t="s">
        <v>31</v>
      </c>
      <c r="GSW577" s="18" t="s">
        <v>31</v>
      </c>
      <c r="GSX577" s="18" t="s">
        <v>31</v>
      </c>
      <c r="GSY577" s="18" t="s">
        <v>31</v>
      </c>
      <c r="GSZ577" s="18" t="s">
        <v>31</v>
      </c>
      <c r="GTA577" s="18" t="s">
        <v>31</v>
      </c>
      <c r="GTB577" s="18" t="s">
        <v>31</v>
      </c>
      <c r="GTC577" s="18" t="s">
        <v>31</v>
      </c>
      <c r="GTD577" s="18" t="s">
        <v>31</v>
      </c>
      <c r="GTE577" s="18" t="s">
        <v>31</v>
      </c>
      <c r="GTF577" s="18" t="s">
        <v>31</v>
      </c>
      <c r="GTG577" s="18" t="s">
        <v>31</v>
      </c>
      <c r="GTH577" s="18" t="s">
        <v>31</v>
      </c>
      <c r="GTI577" s="18" t="s">
        <v>31</v>
      </c>
      <c r="GTJ577" s="18" t="s">
        <v>31</v>
      </c>
      <c r="GTK577" s="18" t="s">
        <v>31</v>
      </c>
      <c r="GTL577" s="18" t="s">
        <v>31</v>
      </c>
      <c r="GTM577" s="18" t="s">
        <v>31</v>
      </c>
      <c r="GTN577" s="18" t="s">
        <v>31</v>
      </c>
      <c r="GTO577" s="18" t="s">
        <v>31</v>
      </c>
      <c r="GTP577" s="18" t="s">
        <v>31</v>
      </c>
      <c r="GTQ577" s="18" t="s">
        <v>31</v>
      </c>
      <c r="GTR577" s="18" t="s">
        <v>31</v>
      </c>
      <c r="GTS577" s="18" t="s">
        <v>31</v>
      </c>
      <c r="GTT577" s="18" t="s">
        <v>31</v>
      </c>
      <c r="GTU577" s="18" t="s">
        <v>31</v>
      </c>
      <c r="GTV577" s="18" t="s">
        <v>31</v>
      </c>
      <c r="GTW577" s="18" t="s">
        <v>31</v>
      </c>
      <c r="GTX577" s="18" t="s">
        <v>31</v>
      </c>
      <c r="GTY577" s="18" t="s">
        <v>31</v>
      </c>
      <c r="GTZ577" s="18" t="s">
        <v>31</v>
      </c>
      <c r="GUA577" s="18" t="s">
        <v>31</v>
      </c>
      <c r="GUB577" s="18" t="s">
        <v>31</v>
      </c>
      <c r="GUC577" s="18" t="s">
        <v>31</v>
      </c>
      <c r="GUD577" s="18" t="s">
        <v>31</v>
      </c>
      <c r="GUE577" s="18" t="s">
        <v>31</v>
      </c>
      <c r="GUF577" s="18" t="s">
        <v>31</v>
      </c>
      <c r="GUG577" s="18" t="s">
        <v>31</v>
      </c>
      <c r="GUH577" s="18" t="s">
        <v>31</v>
      </c>
      <c r="GUI577" s="18" t="s">
        <v>31</v>
      </c>
      <c r="GUJ577" s="18" t="s">
        <v>31</v>
      </c>
      <c r="GUK577" s="18" t="s">
        <v>31</v>
      </c>
      <c r="GUL577" s="18" t="s">
        <v>31</v>
      </c>
      <c r="GUM577" s="18" t="s">
        <v>31</v>
      </c>
      <c r="GUN577" s="18" t="s">
        <v>31</v>
      </c>
      <c r="GUO577" s="18" t="s">
        <v>31</v>
      </c>
      <c r="GUP577" s="18" t="s">
        <v>31</v>
      </c>
      <c r="GUQ577" s="18" t="s">
        <v>31</v>
      </c>
      <c r="GUR577" s="18" t="s">
        <v>31</v>
      </c>
      <c r="GUS577" s="18" t="s">
        <v>31</v>
      </c>
      <c r="GUT577" s="18" t="s">
        <v>31</v>
      </c>
      <c r="GUU577" s="18" t="s">
        <v>31</v>
      </c>
      <c r="GUV577" s="18" t="s">
        <v>31</v>
      </c>
      <c r="GUW577" s="18" t="s">
        <v>31</v>
      </c>
      <c r="GUX577" s="18" t="s">
        <v>31</v>
      </c>
      <c r="GUY577" s="18" t="s">
        <v>31</v>
      </c>
      <c r="GUZ577" s="18" t="s">
        <v>31</v>
      </c>
      <c r="GVA577" s="18" t="s">
        <v>31</v>
      </c>
      <c r="GVB577" s="18" t="s">
        <v>31</v>
      </c>
      <c r="GVC577" s="18" t="s">
        <v>31</v>
      </c>
      <c r="GVD577" s="18" t="s">
        <v>31</v>
      </c>
      <c r="GVE577" s="18" t="s">
        <v>31</v>
      </c>
      <c r="GVF577" s="18" t="s">
        <v>31</v>
      </c>
      <c r="GVG577" s="18" t="s">
        <v>31</v>
      </c>
      <c r="GVH577" s="18" t="s">
        <v>31</v>
      </c>
      <c r="GVI577" s="18" t="s">
        <v>31</v>
      </c>
      <c r="GVJ577" s="18" t="s">
        <v>31</v>
      </c>
      <c r="GVK577" s="18" t="s">
        <v>31</v>
      </c>
      <c r="GVL577" s="18" t="s">
        <v>31</v>
      </c>
      <c r="GVM577" s="18" t="s">
        <v>31</v>
      </c>
      <c r="GVN577" s="18" t="s">
        <v>31</v>
      </c>
      <c r="GVO577" s="18" t="s">
        <v>31</v>
      </c>
      <c r="GVP577" s="18" t="s">
        <v>31</v>
      </c>
      <c r="GVQ577" s="18" t="s">
        <v>31</v>
      </c>
      <c r="GVR577" s="18" t="s">
        <v>31</v>
      </c>
      <c r="GVS577" s="18" t="s">
        <v>31</v>
      </c>
      <c r="GVT577" s="18" t="s">
        <v>31</v>
      </c>
      <c r="GVU577" s="18" t="s">
        <v>31</v>
      </c>
      <c r="GVV577" s="18" t="s">
        <v>31</v>
      </c>
      <c r="GVW577" s="18" t="s">
        <v>31</v>
      </c>
      <c r="GVX577" s="18" t="s">
        <v>31</v>
      </c>
      <c r="GVY577" s="18" t="s">
        <v>31</v>
      </c>
      <c r="GVZ577" s="18" t="s">
        <v>31</v>
      </c>
      <c r="GWA577" s="18" t="s">
        <v>31</v>
      </c>
      <c r="GWB577" s="18" t="s">
        <v>31</v>
      </c>
      <c r="GWC577" s="18" t="s">
        <v>31</v>
      </c>
      <c r="GWD577" s="18" t="s">
        <v>31</v>
      </c>
      <c r="GWE577" s="18" t="s">
        <v>31</v>
      </c>
      <c r="GWF577" s="18" t="s">
        <v>31</v>
      </c>
      <c r="GWG577" s="18" t="s">
        <v>31</v>
      </c>
      <c r="GWH577" s="18" t="s">
        <v>31</v>
      </c>
      <c r="GWI577" s="18" t="s">
        <v>31</v>
      </c>
      <c r="GWJ577" s="18" t="s">
        <v>31</v>
      </c>
      <c r="GWK577" s="18" t="s">
        <v>31</v>
      </c>
      <c r="GWL577" s="18" t="s">
        <v>31</v>
      </c>
      <c r="GWM577" s="18" t="s">
        <v>31</v>
      </c>
      <c r="GWN577" s="18" t="s">
        <v>31</v>
      </c>
      <c r="GWO577" s="18" t="s">
        <v>31</v>
      </c>
      <c r="GWP577" s="18" t="s">
        <v>31</v>
      </c>
      <c r="GWQ577" s="18" t="s">
        <v>31</v>
      </c>
      <c r="GWR577" s="18" t="s">
        <v>31</v>
      </c>
      <c r="GWS577" s="18" t="s">
        <v>31</v>
      </c>
      <c r="GWT577" s="18" t="s">
        <v>31</v>
      </c>
      <c r="GWU577" s="18" t="s">
        <v>31</v>
      </c>
      <c r="GWV577" s="18" t="s">
        <v>31</v>
      </c>
      <c r="GWW577" s="18" t="s">
        <v>31</v>
      </c>
      <c r="GWX577" s="18" t="s">
        <v>31</v>
      </c>
      <c r="GWY577" s="18" t="s">
        <v>31</v>
      </c>
      <c r="GWZ577" s="18" t="s">
        <v>31</v>
      </c>
      <c r="GXA577" s="18" t="s">
        <v>31</v>
      </c>
      <c r="GXB577" s="18" t="s">
        <v>31</v>
      </c>
      <c r="GXC577" s="18" t="s">
        <v>31</v>
      </c>
      <c r="GXD577" s="18" t="s">
        <v>31</v>
      </c>
      <c r="GXE577" s="18" t="s">
        <v>31</v>
      </c>
      <c r="GXF577" s="18" t="s">
        <v>31</v>
      </c>
      <c r="GXG577" s="18" t="s">
        <v>31</v>
      </c>
      <c r="GXH577" s="18" t="s">
        <v>31</v>
      </c>
      <c r="GXI577" s="18" t="s">
        <v>31</v>
      </c>
      <c r="GXJ577" s="18" t="s">
        <v>31</v>
      </c>
      <c r="GXK577" s="18" t="s">
        <v>31</v>
      </c>
      <c r="GXL577" s="18" t="s">
        <v>31</v>
      </c>
      <c r="GXM577" s="18" t="s">
        <v>31</v>
      </c>
      <c r="GXN577" s="18" t="s">
        <v>31</v>
      </c>
      <c r="GXO577" s="18" t="s">
        <v>31</v>
      </c>
      <c r="GXP577" s="18" t="s">
        <v>31</v>
      </c>
      <c r="GXQ577" s="18" t="s">
        <v>31</v>
      </c>
      <c r="GXR577" s="18" t="s">
        <v>31</v>
      </c>
      <c r="GXS577" s="18" t="s">
        <v>31</v>
      </c>
      <c r="GXT577" s="18" t="s">
        <v>31</v>
      </c>
      <c r="GXU577" s="18" t="s">
        <v>31</v>
      </c>
      <c r="GXV577" s="18" t="s">
        <v>31</v>
      </c>
      <c r="GXW577" s="18" t="s">
        <v>31</v>
      </c>
      <c r="GXX577" s="18" t="s">
        <v>31</v>
      </c>
      <c r="GXY577" s="18" t="s">
        <v>31</v>
      </c>
      <c r="GXZ577" s="18" t="s">
        <v>31</v>
      </c>
      <c r="GYA577" s="18" t="s">
        <v>31</v>
      </c>
      <c r="GYB577" s="18" t="s">
        <v>31</v>
      </c>
      <c r="GYC577" s="18" t="s">
        <v>31</v>
      </c>
      <c r="GYD577" s="18" t="s">
        <v>31</v>
      </c>
      <c r="GYE577" s="18" t="s">
        <v>31</v>
      </c>
      <c r="GYF577" s="18" t="s">
        <v>31</v>
      </c>
      <c r="GYG577" s="18" t="s">
        <v>31</v>
      </c>
      <c r="GYH577" s="18" t="s">
        <v>31</v>
      </c>
      <c r="GYI577" s="18" t="s">
        <v>31</v>
      </c>
      <c r="GYJ577" s="18" t="s">
        <v>31</v>
      </c>
      <c r="GYK577" s="18" t="s">
        <v>31</v>
      </c>
      <c r="GYL577" s="18" t="s">
        <v>31</v>
      </c>
      <c r="GYM577" s="18" t="s">
        <v>31</v>
      </c>
      <c r="GYN577" s="18" t="s">
        <v>31</v>
      </c>
      <c r="GYO577" s="18" t="s">
        <v>31</v>
      </c>
      <c r="GYP577" s="18" t="s">
        <v>31</v>
      </c>
      <c r="GYQ577" s="18" t="s">
        <v>31</v>
      </c>
      <c r="GYR577" s="18" t="s">
        <v>31</v>
      </c>
      <c r="GYS577" s="18" t="s">
        <v>31</v>
      </c>
      <c r="GYT577" s="18" t="s">
        <v>31</v>
      </c>
      <c r="GYU577" s="18" t="s">
        <v>31</v>
      </c>
      <c r="GYV577" s="18" t="s">
        <v>31</v>
      </c>
      <c r="GYW577" s="18" t="s">
        <v>31</v>
      </c>
      <c r="GYX577" s="18" t="s">
        <v>31</v>
      </c>
      <c r="GYY577" s="18" t="s">
        <v>31</v>
      </c>
      <c r="GYZ577" s="18" t="s">
        <v>31</v>
      </c>
      <c r="GZA577" s="18" t="s">
        <v>31</v>
      </c>
      <c r="GZB577" s="18" t="s">
        <v>31</v>
      </c>
      <c r="GZC577" s="18" t="s">
        <v>31</v>
      </c>
      <c r="GZD577" s="18" t="s">
        <v>31</v>
      </c>
      <c r="GZE577" s="18" t="s">
        <v>31</v>
      </c>
      <c r="GZF577" s="18" t="s">
        <v>31</v>
      </c>
      <c r="GZG577" s="18" t="s">
        <v>31</v>
      </c>
      <c r="GZH577" s="18" t="s">
        <v>31</v>
      </c>
      <c r="GZI577" s="18" t="s">
        <v>31</v>
      </c>
      <c r="GZJ577" s="18" t="s">
        <v>31</v>
      </c>
      <c r="GZK577" s="18" t="s">
        <v>31</v>
      </c>
      <c r="GZL577" s="18" t="s">
        <v>31</v>
      </c>
      <c r="GZM577" s="18" t="s">
        <v>31</v>
      </c>
      <c r="GZN577" s="18" t="s">
        <v>31</v>
      </c>
      <c r="GZO577" s="18" t="s">
        <v>31</v>
      </c>
      <c r="GZP577" s="18" t="s">
        <v>31</v>
      </c>
      <c r="GZQ577" s="18" t="s">
        <v>31</v>
      </c>
      <c r="GZR577" s="18" t="s">
        <v>31</v>
      </c>
      <c r="GZS577" s="18" t="s">
        <v>31</v>
      </c>
      <c r="GZT577" s="18" t="s">
        <v>31</v>
      </c>
      <c r="GZU577" s="18" t="s">
        <v>31</v>
      </c>
      <c r="GZV577" s="18" t="s">
        <v>31</v>
      </c>
      <c r="GZW577" s="18" t="s">
        <v>31</v>
      </c>
      <c r="GZX577" s="18" t="s">
        <v>31</v>
      </c>
      <c r="GZY577" s="18" t="s">
        <v>31</v>
      </c>
      <c r="GZZ577" s="18" t="s">
        <v>31</v>
      </c>
      <c r="HAA577" s="18" t="s">
        <v>31</v>
      </c>
      <c r="HAB577" s="18" t="s">
        <v>31</v>
      </c>
      <c r="HAC577" s="18" t="s">
        <v>31</v>
      </c>
      <c r="HAD577" s="18" t="s">
        <v>31</v>
      </c>
      <c r="HAE577" s="18" t="s">
        <v>31</v>
      </c>
      <c r="HAF577" s="18" t="s">
        <v>31</v>
      </c>
      <c r="HAG577" s="18" t="s">
        <v>31</v>
      </c>
      <c r="HAH577" s="18" t="s">
        <v>31</v>
      </c>
      <c r="HAI577" s="18" t="s">
        <v>31</v>
      </c>
      <c r="HAJ577" s="18" t="s">
        <v>31</v>
      </c>
      <c r="HAK577" s="18" t="s">
        <v>31</v>
      </c>
      <c r="HAL577" s="18" t="s">
        <v>31</v>
      </c>
      <c r="HAM577" s="18" t="s">
        <v>31</v>
      </c>
      <c r="HAN577" s="18" t="s">
        <v>31</v>
      </c>
      <c r="HAO577" s="18" t="s">
        <v>31</v>
      </c>
      <c r="HAP577" s="18" t="s">
        <v>31</v>
      </c>
      <c r="HAQ577" s="18" t="s">
        <v>31</v>
      </c>
      <c r="HAR577" s="18" t="s">
        <v>31</v>
      </c>
      <c r="HAS577" s="18" t="s">
        <v>31</v>
      </c>
      <c r="HAT577" s="18" t="s">
        <v>31</v>
      </c>
      <c r="HAU577" s="18" t="s">
        <v>31</v>
      </c>
      <c r="HAV577" s="18" t="s">
        <v>31</v>
      </c>
      <c r="HAW577" s="18" t="s">
        <v>31</v>
      </c>
      <c r="HAX577" s="18" t="s">
        <v>31</v>
      </c>
      <c r="HAY577" s="18" t="s">
        <v>31</v>
      </c>
      <c r="HAZ577" s="18" t="s">
        <v>31</v>
      </c>
      <c r="HBA577" s="18" t="s">
        <v>31</v>
      </c>
      <c r="HBB577" s="18" t="s">
        <v>31</v>
      </c>
      <c r="HBC577" s="18" t="s">
        <v>31</v>
      </c>
      <c r="HBD577" s="18" t="s">
        <v>31</v>
      </c>
      <c r="HBE577" s="18" t="s">
        <v>31</v>
      </c>
      <c r="HBF577" s="18" t="s">
        <v>31</v>
      </c>
      <c r="HBG577" s="18" t="s">
        <v>31</v>
      </c>
      <c r="HBH577" s="18" t="s">
        <v>31</v>
      </c>
      <c r="HBI577" s="18" t="s">
        <v>31</v>
      </c>
      <c r="HBJ577" s="18" t="s">
        <v>31</v>
      </c>
      <c r="HBK577" s="18" t="s">
        <v>31</v>
      </c>
      <c r="HBL577" s="18" t="s">
        <v>31</v>
      </c>
      <c r="HBM577" s="18" t="s">
        <v>31</v>
      </c>
      <c r="HBN577" s="18" t="s">
        <v>31</v>
      </c>
      <c r="HBO577" s="18" t="s">
        <v>31</v>
      </c>
      <c r="HBP577" s="18" t="s">
        <v>31</v>
      </c>
      <c r="HBQ577" s="18" t="s">
        <v>31</v>
      </c>
      <c r="HBR577" s="18" t="s">
        <v>31</v>
      </c>
      <c r="HBS577" s="18" t="s">
        <v>31</v>
      </c>
      <c r="HBT577" s="18" t="s">
        <v>31</v>
      </c>
      <c r="HBU577" s="18" t="s">
        <v>31</v>
      </c>
      <c r="HBV577" s="18" t="s">
        <v>31</v>
      </c>
      <c r="HBW577" s="18" t="s">
        <v>31</v>
      </c>
      <c r="HBX577" s="18" t="s">
        <v>31</v>
      </c>
      <c r="HBY577" s="18" t="s">
        <v>31</v>
      </c>
      <c r="HBZ577" s="18" t="s">
        <v>31</v>
      </c>
      <c r="HCA577" s="18" t="s">
        <v>31</v>
      </c>
      <c r="HCB577" s="18" t="s">
        <v>31</v>
      </c>
      <c r="HCC577" s="18" t="s">
        <v>31</v>
      </c>
      <c r="HCD577" s="18" t="s">
        <v>31</v>
      </c>
      <c r="HCE577" s="18" t="s">
        <v>31</v>
      </c>
      <c r="HCF577" s="18" t="s">
        <v>31</v>
      </c>
      <c r="HCG577" s="18" t="s">
        <v>31</v>
      </c>
      <c r="HCH577" s="18" t="s">
        <v>31</v>
      </c>
      <c r="HCI577" s="18" t="s">
        <v>31</v>
      </c>
      <c r="HCJ577" s="18" t="s">
        <v>31</v>
      </c>
      <c r="HCK577" s="18" t="s">
        <v>31</v>
      </c>
      <c r="HCL577" s="18" t="s">
        <v>31</v>
      </c>
      <c r="HCM577" s="18" t="s">
        <v>31</v>
      </c>
      <c r="HCN577" s="18" t="s">
        <v>31</v>
      </c>
      <c r="HCO577" s="18" t="s">
        <v>31</v>
      </c>
      <c r="HCP577" s="18" t="s">
        <v>31</v>
      </c>
      <c r="HCQ577" s="18" t="s">
        <v>31</v>
      </c>
      <c r="HCR577" s="18" t="s">
        <v>31</v>
      </c>
      <c r="HCS577" s="18" t="s">
        <v>31</v>
      </c>
      <c r="HCT577" s="18" t="s">
        <v>31</v>
      </c>
      <c r="HCU577" s="18" t="s">
        <v>31</v>
      </c>
      <c r="HCV577" s="18" t="s">
        <v>31</v>
      </c>
      <c r="HCW577" s="18" t="s">
        <v>31</v>
      </c>
      <c r="HCX577" s="18" t="s">
        <v>31</v>
      </c>
      <c r="HCY577" s="18" t="s">
        <v>31</v>
      </c>
      <c r="HCZ577" s="18" t="s">
        <v>31</v>
      </c>
      <c r="HDA577" s="18" t="s">
        <v>31</v>
      </c>
      <c r="HDB577" s="18" t="s">
        <v>31</v>
      </c>
      <c r="HDC577" s="18" t="s">
        <v>31</v>
      </c>
      <c r="HDD577" s="18" t="s">
        <v>31</v>
      </c>
      <c r="HDE577" s="18" t="s">
        <v>31</v>
      </c>
      <c r="HDF577" s="18" t="s">
        <v>31</v>
      </c>
      <c r="HDG577" s="18" t="s">
        <v>31</v>
      </c>
      <c r="HDH577" s="18" t="s">
        <v>31</v>
      </c>
      <c r="HDI577" s="18" t="s">
        <v>31</v>
      </c>
      <c r="HDJ577" s="18" t="s">
        <v>31</v>
      </c>
      <c r="HDK577" s="18" t="s">
        <v>31</v>
      </c>
      <c r="HDL577" s="18" t="s">
        <v>31</v>
      </c>
      <c r="HDM577" s="18" t="s">
        <v>31</v>
      </c>
      <c r="HDN577" s="18" t="s">
        <v>31</v>
      </c>
      <c r="HDO577" s="18" t="s">
        <v>31</v>
      </c>
      <c r="HDP577" s="18" t="s">
        <v>31</v>
      </c>
      <c r="HDQ577" s="18" t="s">
        <v>31</v>
      </c>
      <c r="HDR577" s="18" t="s">
        <v>31</v>
      </c>
      <c r="HDS577" s="18" t="s">
        <v>31</v>
      </c>
      <c r="HDT577" s="18" t="s">
        <v>31</v>
      </c>
      <c r="HDU577" s="18" t="s">
        <v>31</v>
      </c>
      <c r="HDV577" s="18" t="s">
        <v>31</v>
      </c>
      <c r="HDW577" s="18" t="s">
        <v>31</v>
      </c>
      <c r="HDX577" s="18" t="s">
        <v>31</v>
      </c>
      <c r="HDY577" s="18" t="s">
        <v>31</v>
      </c>
      <c r="HDZ577" s="18" t="s">
        <v>31</v>
      </c>
      <c r="HEA577" s="18" t="s">
        <v>31</v>
      </c>
      <c r="HEB577" s="18" t="s">
        <v>31</v>
      </c>
      <c r="HEC577" s="18" t="s">
        <v>31</v>
      </c>
      <c r="HED577" s="18" t="s">
        <v>31</v>
      </c>
      <c r="HEE577" s="18" t="s">
        <v>31</v>
      </c>
      <c r="HEF577" s="18" t="s">
        <v>31</v>
      </c>
      <c r="HEG577" s="18" t="s">
        <v>31</v>
      </c>
      <c r="HEH577" s="18" t="s">
        <v>31</v>
      </c>
      <c r="HEI577" s="18" t="s">
        <v>31</v>
      </c>
      <c r="HEJ577" s="18" t="s">
        <v>31</v>
      </c>
      <c r="HEK577" s="18" t="s">
        <v>31</v>
      </c>
      <c r="HEL577" s="18" t="s">
        <v>31</v>
      </c>
      <c r="HEM577" s="18" t="s">
        <v>31</v>
      </c>
      <c r="HEN577" s="18" t="s">
        <v>31</v>
      </c>
      <c r="HEO577" s="18" t="s">
        <v>31</v>
      </c>
      <c r="HEP577" s="18" t="s">
        <v>31</v>
      </c>
      <c r="HEQ577" s="18" t="s">
        <v>31</v>
      </c>
      <c r="HER577" s="18" t="s">
        <v>31</v>
      </c>
      <c r="HES577" s="18" t="s">
        <v>31</v>
      </c>
      <c r="HET577" s="18" t="s">
        <v>31</v>
      </c>
      <c r="HEU577" s="18" t="s">
        <v>31</v>
      </c>
      <c r="HEV577" s="18" t="s">
        <v>31</v>
      </c>
      <c r="HEW577" s="18" t="s">
        <v>31</v>
      </c>
      <c r="HEX577" s="18" t="s">
        <v>31</v>
      </c>
      <c r="HEY577" s="18" t="s">
        <v>31</v>
      </c>
      <c r="HEZ577" s="18" t="s">
        <v>31</v>
      </c>
      <c r="HFA577" s="18" t="s">
        <v>31</v>
      </c>
      <c r="HFB577" s="18" t="s">
        <v>31</v>
      </c>
      <c r="HFC577" s="18" t="s">
        <v>31</v>
      </c>
      <c r="HFD577" s="18" t="s">
        <v>31</v>
      </c>
      <c r="HFE577" s="18" t="s">
        <v>31</v>
      </c>
      <c r="HFF577" s="18" t="s">
        <v>31</v>
      </c>
      <c r="HFG577" s="18" t="s">
        <v>31</v>
      </c>
      <c r="HFH577" s="18" t="s">
        <v>31</v>
      </c>
      <c r="HFI577" s="18" t="s">
        <v>31</v>
      </c>
      <c r="HFJ577" s="18" t="s">
        <v>31</v>
      </c>
      <c r="HFK577" s="18" t="s">
        <v>31</v>
      </c>
      <c r="HFL577" s="18" t="s">
        <v>31</v>
      </c>
      <c r="HFM577" s="18" t="s">
        <v>31</v>
      </c>
      <c r="HFN577" s="18" t="s">
        <v>31</v>
      </c>
      <c r="HFO577" s="18" t="s">
        <v>31</v>
      </c>
      <c r="HFP577" s="18" t="s">
        <v>31</v>
      </c>
      <c r="HFQ577" s="18" t="s">
        <v>31</v>
      </c>
      <c r="HFR577" s="18" t="s">
        <v>31</v>
      </c>
      <c r="HFS577" s="18" t="s">
        <v>31</v>
      </c>
      <c r="HFT577" s="18" t="s">
        <v>31</v>
      </c>
      <c r="HFU577" s="18" t="s">
        <v>31</v>
      </c>
      <c r="HFV577" s="18" t="s">
        <v>31</v>
      </c>
      <c r="HFW577" s="18" t="s">
        <v>31</v>
      </c>
      <c r="HFX577" s="18" t="s">
        <v>31</v>
      </c>
      <c r="HFY577" s="18" t="s">
        <v>31</v>
      </c>
      <c r="HFZ577" s="18" t="s">
        <v>31</v>
      </c>
      <c r="HGA577" s="18" t="s">
        <v>31</v>
      </c>
      <c r="HGB577" s="18" t="s">
        <v>31</v>
      </c>
      <c r="HGC577" s="18" t="s">
        <v>31</v>
      </c>
      <c r="HGD577" s="18" t="s">
        <v>31</v>
      </c>
      <c r="HGE577" s="18" t="s">
        <v>31</v>
      </c>
      <c r="HGF577" s="18" t="s">
        <v>31</v>
      </c>
      <c r="HGG577" s="18" t="s">
        <v>31</v>
      </c>
      <c r="HGH577" s="18" t="s">
        <v>31</v>
      </c>
      <c r="HGI577" s="18" t="s">
        <v>31</v>
      </c>
      <c r="HGJ577" s="18" t="s">
        <v>31</v>
      </c>
      <c r="HGK577" s="18" t="s">
        <v>31</v>
      </c>
      <c r="HGL577" s="18" t="s">
        <v>31</v>
      </c>
      <c r="HGM577" s="18" t="s">
        <v>31</v>
      </c>
      <c r="HGN577" s="18" t="s">
        <v>31</v>
      </c>
      <c r="HGO577" s="18" t="s">
        <v>31</v>
      </c>
      <c r="HGP577" s="18" t="s">
        <v>31</v>
      </c>
      <c r="HGQ577" s="18" t="s">
        <v>31</v>
      </c>
      <c r="HGR577" s="18" t="s">
        <v>31</v>
      </c>
      <c r="HGS577" s="18" t="s">
        <v>31</v>
      </c>
      <c r="HGT577" s="18" t="s">
        <v>31</v>
      </c>
      <c r="HGU577" s="18" t="s">
        <v>31</v>
      </c>
      <c r="HGV577" s="18" t="s">
        <v>31</v>
      </c>
      <c r="HGW577" s="18" t="s">
        <v>31</v>
      </c>
      <c r="HGX577" s="18" t="s">
        <v>31</v>
      </c>
      <c r="HGY577" s="18" t="s">
        <v>31</v>
      </c>
      <c r="HGZ577" s="18" t="s">
        <v>31</v>
      </c>
      <c r="HHA577" s="18" t="s">
        <v>31</v>
      </c>
      <c r="HHB577" s="18" t="s">
        <v>31</v>
      </c>
      <c r="HHC577" s="18" t="s">
        <v>31</v>
      </c>
      <c r="HHD577" s="18" t="s">
        <v>31</v>
      </c>
      <c r="HHE577" s="18" t="s">
        <v>31</v>
      </c>
      <c r="HHF577" s="18" t="s">
        <v>31</v>
      </c>
      <c r="HHG577" s="18" t="s">
        <v>31</v>
      </c>
      <c r="HHH577" s="18" t="s">
        <v>31</v>
      </c>
      <c r="HHI577" s="18" t="s">
        <v>31</v>
      </c>
      <c r="HHJ577" s="18" t="s">
        <v>31</v>
      </c>
      <c r="HHK577" s="18" t="s">
        <v>31</v>
      </c>
      <c r="HHL577" s="18" t="s">
        <v>31</v>
      </c>
      <c r="HHM577" s="18" t="s">
        <v>31</v>
      </c>
      <c r="HHN577" s="18" t="s">
        <v>31</v>
      </c>
      <c r="HHO577" s="18" t="s">
        <v>31</v>
      </c>
      <c r="HHP577" s="18" t="s">
        <v>31</v>
      </c>
      <c r="HHQ577" s="18" t="s">
        <v>31</v>
      </c>
      <c r="HHR577" s="18" t="s">
        <v>31</v>
      </c>
      <c r="HHS577" s="18" t="s">
        <v>31</v>
      </c>
      <c r="HHT577" s="18" t="s">
        <v>31</v>
      </c>
      <c r="HHU577" s="18" t="s">
        <v>31</v>
      </c>
      <c r="HHV577" s="18" t="s">
        <v>31</v>
      </c>
      <c r="HHW577" s="18" t="s">
        <v>31</v>
      </c>
      <c r="HHX577" s="18" t="s">
        <v>31</v>
      </c>
      <c r="HHY577" s="18" t="s">
        <v>31</v>
      </c>
      <c r="HHZ577" s="18" t="s">
        <v>31</v>
      </c>
      <c r="HIA577" s="18" t="s">
        <v>31</v>
      </c>
      <c r="HIB577" s="18" t="s">
        <v>31</v>
      </c>
      <c r="HIC577" s="18" t="s">
        <v>31</v>
      </c>
      <c r="HID577" s="18" t="s">
        <v>31</v>
      </c>
      <c r="HIE577" s="18" t="s">
        <v>31</v>
      </c>
      <c r="HIF577" s="18" t="s">
        <v>31</v>
      </c>
      <c r="HIG577" s="18" t="s">
        <v>31</v>
      </c>
      <c r="HIH577" s="18" t="s">
        <v>31</v>
      </c>
      <c r="HII577" s="18" t="s">
        <v>31</v>
      </c>
      <c r="HIJ577" s="18" t="s">
        <v>31</v>
      </c>
      <c r="HIK577" s="18" t="s">
        <v>31</v>
      </c>
      <c r="HIL577" s="18" t="s">
        <v>31</v>
      </c>
      <c r="HIM577" s="18" t="s">
        <v>31</v>
      </c>
      <c r="HIN577" s="18" t="s">
        <v>31</v>
      </c>
      <c r="HIO577" s="18" t="s">
        <v>31</v>
      </c>
      <c r="HIP577" s="18" t="s">
        <v>31</v>
      </c>
      <c r="HIQ577" s="18" t="s">
        <v>31</v>
      </c>
      <c r="HIR577" s="18" t="s">
        <v>31</v>
      </c>
      <c r="HIS577" s="18" t="s">
        <v>31</v>
      </c>
      <c r="HIT577" s="18" t="s">
        <v>31</v>
      </c>
      <c r="HIU577" s="18" t="s">
        <v>31</v>
      </c>
      <c r="HIV577" s="18" t="s">
        <v>31</v>
      </c>
      <c r="HIW577" s="18" t="s">
        <v>31</v>
      </c>
      <c r="HIX577" s="18" t="s">
        <v>31</v>
      </c>
      <c r="HIY577" s="18" t="s">
        <v>31</v>
      </c>
      <c r="HIZ577" s="18" t="s">
        <v>31</v>
      </c>
      <c r="HJA577" s="18" t="s">
        <v>31</v>
      </c>
      <c r="HJB577" s="18" t="s">
        <v>31</v>
      </c>
      <c r="HJC577" s="18" t="s">
        <v>31</v>
      </c>
      <c r="HJD577" s="18" t="s">
        <v>31</v>
      </c>
      <c r="HJE577" s="18" t="s">
        <v>31</v>
      </c>
      <c r="HJF577" s="18" t="s">
        <v>31</v>
      </c>
      <c r="HJG577" s="18" t="s">
        <v>31</v>
      </c>
      <c r="HJH577" s="18" t="s">
        <v>31</v>
      </c>
      <c r="HJI577" s="18" t="s">
        <v>31</v>
      </c>
      <c r="HJJ577" s="18" t="s">
        <v>31</v>
      </c>
      <c r="HJK577" s="18" t="s">
        <v>31</v>
      </c>
      <c r="HJL577" s="18" t="s">
        <v>31</v>
      </c>
      <c r="HJM577" s="18" t="s">
        <v>31</v>
      </c>
      <c r="HJN577" s="18" t="s">
        <v>31</v>
      </c>
      <c r="HJO577" s="18" t="s">
        <v>31</v>
      </c>
      <c r="HJP577" s="18" t="s">
        <v>31</v>
      </c>
      <c r="HJQ577" s="18" t="s">
        <v>31</v>
      </c>
      <c r="HJR577" s="18" t="s">
        <v>31</v>
      </c>
      <c r="HJS577" s="18" t="s">
        <v>31</v>
      </c>
      <c r="HJT577" s="18" t="s">
        <v>31</v>
      </c>
      <c r="HJU577" s="18" t="s">
        <v>31</v>
      </c>
      <c r="HJV577" s="18" t="s">
        <v>31</v>
      </c>
      <c r="HJW577" s="18" t="s">
        <v>31</v>
      </c>
      <c r="HJX577" s="18" t="s">
        <v>31</v>
      </c>
      <c r="HJY577" s="18" t="s">
        <v>31</v>
      </c>
      <c r="HJZ577" s="18" t="s">
        <v>31</v>
      </c>
      <c r="HKA577" s="18" t="s">
        <v>31</v>
      </c>
      <c r="HKB577" s="18" t="s">
        <v>31</v>
      </c>
      <c r="HKC577" s="18" t="s">
        <v>31</v>
      </c>
      <c r="HKD577" s="18" t="s">
        <v>31</v>
      </c>
      <c r="HKE577" s="18" t="s">
        <v>31</v>
      </c>
      <c r="HKF577" s="18" t="s">
        <v>31</v>
      </c>
      <c r="HKG577" s="18" t="s">
        <v>31</v>
      </c>
      <c r="HKH577" s="18" t="s">
        <v>31</v>
      </c>
      <c r="HKI577" s="18" t="s">
        <v>31</v>
      </c>
      <c r="HKJ577" s="18" t="s">
        <v>31</v>
      </c>
      <c r="HKK577" s="18" t="s">
        <v>31</v>
      </c>
      <c r="HKL577" s="18" t="s">
        <v>31</v>
      </c>
      <c r="HKM577" s="18" t="s">
        <v>31</v>
      </c>
      <c r="HKN577" s="18" t="s">
        <v>31</v>
      </c>
      <c r="HKO577" s="18" t="s">
        <v>31</v>
      </c>
      <c r="HKP577" s="18" t="s">
        <v>31</v>
      </c>
      <c r="HKQ577" s="18" t="s">
        <v>31</v>
      </c>
      <c r="HKR577" s="18" t="s">
        <v>31</v>
      </c>
      <c r="HKS577" s="18" t="s">
        <v>31</v>
      </c>
      <c r="HKT577" s="18" t="s">
        <v>31</v>
      </c>
      <c r="HKU577" s="18" t="s">
        <v>31</v>
      </c>
      <c r="HKV577" s="18" t="s">
        <v>31</v>
      </c>
      <c r="HKW577" s="18" t="s">
        <v>31</v>
      </c>
      <c r="HKX577" s="18" t="s">
        <v>31</v>
      </c>
      <c r="HKY577" s="18" t="s">
        <v>31</v>
      </c>
      <c r="HKZ577" s="18" t="s">
        <v>31</v>
      </c>
      <c r="HLA577" s="18" t="s">
        <v>31</v>
      </c>
      <c r="HLB577" s="18" t="s">
        <v>31</v>
      </c>
      <c r="HLC577" s="18" t="s">
        <v>31</v>
      </c>
      <c r="HLD577" s="18" t="s">
        <v>31</v>
      </c>
      <c r="HLE577" s="18" t="s">
        <v>31</v>
      </c>
      <c r="HLF577" s="18" t="s">
        <v>31</v>
      </c>
      <c r="HLG577" s="18" t="s">
        <v>31</v>
      </c>
      <c r="HLH577" s="18" t="s">
        <v>31</v>
      </c>
      <c r="HLI577" s="18" t="s">
        <v>31</v>
      </c>
      <c r="HLJ577" s="18" t="s">
        <v>31</v>
      </c>
      <c r="HLK577" s="18" t="s">
        <v>31</v>
      </c>
      <c r="HLL577" s="18" t="s">
        <v>31</v>
      </c>
      <c r="HLM577" s="18" t="s">
        <v>31</v>
      </c>
      <c r="HLN577" s="18" t="s">
        <v>31</v>
      </c>
      <c r="HLO577" s="18" t="s">
        <v>31</v>
      </c>
      <c r="HLP577" s="18" t="s">
        <v>31</v>
      </c>
      <c r="HLQ577" s="18" t="s">
        <v>31</v>
      </c>
      <c r="HLR577" s="18" t="s">
        <v>31</v>
      </c>
      <c r="HLS577" s="18" t="s">
        <v>31</v>
      </c>
      <c r="HLT577" s="18" t="s">
        <v>31</v>
      </c>
      <c r="HLU577" s="18" t="s">
        <v>31</v>
      </c>
      <c r="HLV577" s="18" t="s">
        <v>31</v>
      </c>
      <c r="HLW577" s="18" t="s">
        <v>31</v>
      </c>
      <c r="HLX577" s="18" t="s">
        <v>31</v>
      </c>
      <c r="HLY577" s="18" t="s">
        <v>31</v>
      </c>
      <c r="HLZ577" s="18" t="s">
        <v>31</v>
      </c>
      <c r="HMA577" s="18" t="s">
        <v>31</v>
      </c>
      <c r="HMB577" s="18" t="s">
        <v>31</v>
      </c>
      <c r="HMC577" s="18" t="s">
        <v>31</v>
      </c>
      <c r="HMD577" s="18" t="s">
        <v>31</v>
      </c>
      <c r="HME577" s="18" t="s">
        <v>31</v>
      </c>
      <c r="HMF577" s="18" t="s">
        <v>31</v>
      </c>
      <c r="HMG577" s="18" t="s">
        <v>31</v>
      </c>
      <c r="HMH577" s="18" t="s">
        <v>31</v>
      </c>
      <c r="HMI577" s="18" t="s">
        <v>31</v>
      </c>
      <c r="HMJ577" s="18" t="s">
        <v>31</v>
      </c>
      <c r="HMK577" s="18" t="s">
        <v>31</v>
      </c>
      <c r="HML577" s="18" t="s">
        <v>31</v>
      </c>
      <c r="HMM577" s="18" t="s">
        <v>31</v>
      </c>
      <c r="HMN577" s="18" t="s">
        <v>31</v>
      </c>
      <c r="HMO577" s="18" t="s">
        <v>31</v>
      </c>
      <c r="HMP577" s="18" t="s">
        <v>31</v>
      </c>
      <c r="HMQ577" s="18" t="s">
        <v>31</v>
      </c>
      <c r="HMR577" s="18" t="s">
        <v>31</v>
      </c>
      <c r="HMS577" s="18" t="s">
        <v>31</v>
      </c>
      <c r="HMT577" s="18" t="s">
        <v>31</v>
      </c>
      <c r="HMU577" s="18" t="s">
        <v>31</v>
      </c>
      <c r="HMV577" s="18" t="s">
        <v>31</v>
      </c>
      <c r="HMW577" s="18" t="s">
        <v>31</v>
      </c>
      <c r="HMX577" s="18" t="s">
        <v>31</v>
      </c>
      <c r="HMY577" s="18" t="s">
        <v>31</v>
      </c>
      <c r="HMZ577" s="18" t="s">
        <v>31</v>
      </c>
      <c r="HNA577" s="18" t="s">
        <v>31</v>
      </c>
      <c r="HNB577" s="18" t="s">
        <v>31</v>
      </c>
      <c r="HNC577" s="18" t="s">
        <v>31</v>
      </c>
      <c r="HND577" s="18" t="s">
        <v>31</v>
      </c>
      <c r="HNE577" s="18" t="s">
        <v>31</v>
      </c>
      <c r="HNF577" s="18" t="s">
        <v>31</v>
      </c>
      <c r="HNG577" s="18" t="s">
        <v>31</v>
      </c>
      <c r="HNH577" s="18" t="s">
        <v>31</v>
      </c>
      <c r="HNI577" s="18" t="s">
        <v>31</v>
      </c>
      <c r="HNJ577" s="18" t="s">
        <v>31</v>
      </c>
      <c r="HNK577" s="18" t="s">
        <v>31</v>
      </c>
      <c r="HNL577" s="18" t="s">
        <v>31</v>
      </c>
      <c r="HNM577" s="18" t="s">
        <v>31</v>
      </c>
      <c r="HNN577" s="18" t="s">
        <v>31</v>
      </c>
      <c r="HNO577" s="18" t="s">
        <v>31</v>
      </c>
      <c r="HNP577" s="18" t="s">
        <v>31</v>
      </c>
      <c r="HNQ577" s="18" t="s">
        <v>31</v>
      </c>
      <c r="HNR577" s="18" t="s">
        <v>31</v>
      </c>
      <c r="HNS577" s="18" t="s">
        <v>31</v>
      </c>
      <c r="HNT577" s="18" t="s">
        <v>31</v>
      </c>
      <c r="HNU577" s="18" t="s">
        <v>31</v>
      </c>
      <c r="HNV577" s="18" t="s">
        <v>31</v>
      </c>
      <c r="HNW577" s="18" t="s">
        <v>31</v>
      </c>
      <c r="HNX577" s="18" t="s">
        <v>31</v>
      </c>
      <c r="HNY577" s="18" t="s">
        <v>31</v>
      </c>
      <c r="HNZ577" s="18" t="s">
        <v>31</v>
      </c>
      <c r="HOA577" s="18" t="s">
        <v>31</v>
      </c>
      <c r="HOB577" s="18" t="s">
        <v>31</v>
      </c>
      <c r="HOC577" s="18" t="s">
        <v>31</v>
      </c>
      <c r="HOD577" s="18" t="s">
        <v>31</v>
      </c>
      <c r="HOE577" s="18" t="s">
        <v>31</v>
      </c>
      <c r="HOF577" s="18" t="s">
        <v>31</v>
      </c>
      <c r="HOG577" s="18" t="s">
        <v>31</v>
      </c>
      <c r="HOH577" s="18" t="s">
        <v>31</v>
      </c>
      <c r="HOI577" s="18" t="s">
        <v>31</v>
      </c>
      <c r="HOJ577" s="18" t="s">
        <v>31</v>
      </c>
      <c r="HOK577" s="18" t="s">
        <v>31</v>
      </c>
      <c r="HOL577" s="18" t="s">
        <v>31</v>
      </c>
      <c r="HOM577" s="18" t="s">
        <v>31</v>
      </c>
      <c r="HON577" s="18" t="s">
        <v>31</v>
      </c>
      <c r="HOO577" s="18" t="s">
        <v>31</v>
      </c>
      <c r="HOP577" s="18" t="s">
        <v>31</v>
      </c>
      <c r="HOQ577" s="18" t="s">
        <v>31</v>
      </c>
      <c r="HOR577" s="18" t="s">
        <v>31</v>
      </c>
      <c r="HOS577" s="18" t="s">
        <v>31</v>
      </c>
      <c r="HOT577" s="18" t="s">
        <v>31</v>
      </c>
      <c r="HOU577" s="18" t="s">
        <v>31</v>
      </c>
      <c r="HOV577" s="18" t="s">
        <v>31</v>
      </c>
      <c r="HOW577" s="18" t="s">
        <v>31</v>
      </c>
      <c r="HOX577" s="18" t="s">
        <v>31</v>
      </c>
      <c r="HOY577" s="18" t="s">
        <v>31</v>
      </c>
      <c r="HOZ577" s="18" t="s">
        <v>31</v>
      </c>
      <c r="HPA577" s="18" t="s">
        <v>31</v>
      </c>
      <c r="HPB577" s="18" t="s">
        <v>31</v>
      </c>
      <c r="HPC577" s="18" t="s">
        <v>31</v>
      </c>
      <c r="HPD577" s="18" t="s">
        <v>31</v>
      </c>
      <c r="HPE577" s="18" t="s">
        <v>31</v>
      </c>
      <c r="HPF577" s="18" t="s">
        <v>31</v>
      </c>
      <c r="HPG577" s="18" t="s">
        <v>31</v>
      </c>
      <c r="HPH577" s="18" t="s">
        <v>31</v>
      </c>
      <c r="HPI577" s="18" t="s">
        <v>31</v>
      </c>
      <c r="HPJ577" s="18" t="s">
        <v>31</v>
      </c>
      <c r="HPK577" s="18" t="s">
        <v>31</v>
      </c>
      <c r="HPL577" s="18" t="s">
        <v>31</v>
      </c>
      <c r="HPM577" s="18" t="s">
        <v>31</v>
      </c>
      <c r="HPN577" s="18" t="s">
        <v>31</v>
      </c>
      <c r="HPO577" s="18" t="s">
        <v>31</v>
      </c>
      <c r="HPP577" s="18" t="s">
        <v>31</v>
      </c>
      <c r="HPQ577" s="18" t="s">
        <v>31</v>
      </c>
      <c r="HPR577" s="18" t="s">
        <v>31</v>
      </c>
      <c r="HPS577" s="18" t="s">
        <v>31</v>
      </c>
      <c r="HPT577" s="18" t="s">
        <v>31</v>
      </c>
      <c r="HPU577" s="18" t="s">
        <v>31</v>
      </c>
      <c r="HPV577" s="18" t="s">
        <v>31</v>
      </c>
      <c r="HPW577" s="18" t="s">
        <v>31</v>
      </c>
      <c r="HPX577" s="18" t="s">
        <v>31</v>
      </c>
      <c r="HPY577" s="18" t="s">
        <v>31</v>
      </c>
      <c r="HPZ577" s="18" t="s">
        <v>31</v>
      </c>
      <c r="HQA577" s="18" t="s">
        <v>31</v>
      </c>
      <c r="HQB577" s="18" t="s">
        <v>31</v>
      </c>
      <c r="HQC577" s="18" t="s">
        <v>31</v>
      </c>
      <c r="HQD577" s="18" t="s">
        <v>31</v>
      </c>
      <c r="HQE577" s="18" t="s">
        <v>31</v>
      </c>
      <c r="HQF577" s="18" t="s">
        <v>31</v>
      </c>
      <c r="HQG577" s="18" t="s">
        <v>31</v>
      </c>
      <c r="HQH577" s="18" t="s">
        <v>31</v>
      </c>
      <c r="HQI577" s="18" t="s">
        <v>31</v>
      </c>
      <c r="HQJ577" s="18" t="s">
        <v>31</v>
      </c>
      <c r="HQK577" s="18" t="s">
        <v>31</v>
      </c>
      <c r="HQL577" s="18" t="s">
        <v>31</v>
      </c>
      <c r="HQM577" s="18" t="s">
        <v>31</v>
      </c>
      <c r="HQN577" s="18" t="s">
        <v>31</v>
      </c>
      <c r="HQO577" s="18" t="s">
        <v>31</v>
      </c>
      <c r="HQP577" s="18" t="s">
        <v>31</v>
      </c>
      <c r="HQQ577" s="18" t="s">
        <v>31</v>
      </c>
      <c r="HQR577" s="18" t="s">
        <v>31</v>
      </c>
      <c r="HQS577" s="18" t="s">
        <v>31</v>
      </c>
      <c r="HQT577" s="18" t="s">
        <v>31</v>
      </c>
      <c r="HQU577" s="18" t="s">
        <v>31</v>
      </c>
      <c r="HQV577" s="18" t="s">
        <v>31</v>
      </c>
      <c r="HQW577" s="18" t="s">
        <v>31</v>
      </c>
      <c r="HQX577" s="18" t="s">
        <v>31</v>
      </c>
      <c r="HQY577" s="18" t="s">
        <v>31</v>
      </c>
      <c r="HQZ577" s="18" t="s">
        <v>31</v>
      </c>
      <c r="HRA577" s="18" t="s">
        <v>31</v>
      </c>
      <c r="HRB577" s="18" t="s">
        <v>31</v>
      </c>
      <c r="HRC577" s="18" t="s">
        <v>31</v>
      </c>
      <c r="HRD577" s="18" t="s">
        <v>31</v>
      </c>
      <c r="HRE577" s="18" t="s">
        <v>31</v>
      </c>
      <c r="HRF577" s="18" t="s">
        <v>31</v>
      </c>
      <c r="HRG577" s="18" t="s">
        <v>31</v>
      </c>
      <c r="HRH577" s="18" t="s">
        <v>31</v>
      </c>
      <c r="HRI577" s="18" t="s">
        <v>31</v>
      </c>
      <c r="HRJ577" s="18" t="s">
        <v>31</v>
      </c>
      <c r="HRK577" s="18" t="s">
        <v>31</v>
      </c>
      <c r="HRL577" s="18" t="s">
        <v>31</v>
      </c>
      <c r="HRM577" s="18" t="s">
        <v>31</v>
      </c>
      <c r="HRN577" s="18" t="s">
        <v>31</v>
      </c>
      <c r="HRO577" s="18" t="s">
        <v>31</v>
      </c>
      <c r="HRP577" s="18" t="s">
        <v>31</v>
      </c>
      <c r="HRQ577" s="18" t="s">
        <v>31</v>
      </c>
      <c r="HRR577" s="18" t="s">
        <v>31</v>
      </c>
      <c r="HRS577" s="18" t="s">
        <v>31</v>
      </c>
      <c r="HRT577" s="18" t="s">
        <v>31</v>
      </c>
      <c r="HRU577" s="18" t="s">
        <v>31</v>
      </c>
      <c r="HRV577" s="18" t="s">
        <v>31</v>
      </c>
      <c r="HRW577" s="18" t="s">
        <v>31</v>
      </c>
      <c r="HRX577" s="18" t="s">
        <v>31</v>
      </c>
      <c r="HRY577" s="18" t="s">
        <v>31</v>
      </c>
      <c r="HRZ577" s="18" t="s">
        <v>31</v>
      </c>
      <c r="HSA577" s="18" t="s">
        <v>31</v>
      </c>
      <c r="HSB577" s="18" t="s">
        <v>31</v>
      </c>
      <c r="HSC577" s="18" t="s">
        <v>31</v>
      </c>
      <c r="HSD577" s="18" t="s">
        <v>31</v>
      </c>
      <c r="HSE577" s="18" t="s">
        <v>31</v>
      </c>
      <c r="HSF577" s="18" t="s">
        <v>31</v>
      </c>
      <c r="HSG577" s="18" t="s">
        <v>31</v>
      </c>
      <c r="HSH577" s="18" t="s">
        <v>31</v>
      </c>
      <c r="HSI577" s="18" t="s">
        <v>31</v>
      </c>
      <c r="HSJ577" s="18" t="s">
        <v>31</v>
      </c>
      <c r="HSK577" s="18" t="s">
        <v>31</v>
      </c>
      <c r="HSL577" s="18" t="s">
        <v>31</v>
      </c>
      <c r="HSM577" s="18" t="s">
        <v>31</v>
      </c>
      <c r="HSN577" s="18" t="s">
        <v>31</v>
      </c>
      <c r="HSO577" s="18" t="s">
        <v>31</v>
      </c>
      <c r="HSP577" s="18" t="s">
        <v>31</v>
      </c>
      <c r="HSQ577" s="18" t="s">
        <v>31</v>
      </c>
      <c r="HSR577" s="18" t="s">
        <v>31</v>
      </c>
      <c r="HSS577" s="18" t="s">
        <v>31</v>
      </c>
      <c r="HST577" s="18" t="s">
        <v>31</v>
      </c>
      <c r="HSU577" s="18" t="s">
        <v>31</v>
      </c>
      <c r="HSV577" s="18" t="s">
        <v>31</v>
      </c>
      <c r="HSW577" s="18" t="s">
        <v>31</v>
      </c>
      <c r="HSX577" s="18" t="s">
        <v>31</v>
      </c>
      <c r="HSY577" s="18" t="s">
        <v>31</v>
      </c>
      <c r="HSZ577" s="18" t="s">
        <v>31</v>
      </c>
      <c r="HTA577" s="18" t="s">
        <v>31</v>
      </c>
      <c r="HTB577" s="18" t="s">
        <v>31</v>
      </c>
      <c r="HTC577" s="18" t="s">
        <v>31</v>
      </c>
      <c r="HTD577" s="18" t="s">
        <v>31</v>
      </c>
      <c r="HTE577" s="18" t="s">
        <v>31</v>
      </c>
      <c r="HTF577" s="18" t="s">
        <v>31</v>
      </c>
      <c r="HTG577" s="18" t="s">
        <v>31</v>
      </c>
      <c r="HTH577" s="18" t="s">
        <v>31</v>
      </c>
      <c r="HTI577" s="18" t="s">
        <v>31</v>
      </c>
      <c r="HTJ577" s="18" t="s">
        <v>31</v>
      </c>
      <c r="HTK577" s="18" t="s">
        <v>31</v>
      </c>
      <c r="HTL577" s="18" t="s">
        <v>31</v>
      </c>
      <c r="HTM577" s="18" t="s">
        <v>31</v>
      </c>
      <c r="HTN577" s="18" t="s">
        <v>31</v>
      </c>
      <c r="HTO577" s="18" t="s">
        <v>31</v>
      </c>
      <c r="HTP577" s="18" t="s">
        <v>31</v>
      </c>
      <c r="HTQ577" s="18" t="s">
        <v>31</v>
      </c>
      <c r="HTR577" s="18" t="s">
        <v>31</v>
      </c>
      <c r="HTS577" s="18" t="s">
        <v>31</v>
      </c>
      <c r="HTT577" s="18" t="s">
        <v>31</v>
      </c>
      <c r="HTU577" s="18" t="s">
        <v>31</v>
      </c>
      <c r="HTV577" s="18" t="s">
        <v>31</v>
      </c>
      <c r="HTW577" s="18" t="s">
        <v>31</v>
      </c>
      <c r="HTX577" s="18" t="s">
        <v>31</v>
      </c>
      <c r="HTY577" s="18" t="s">
        <v>31</v>
      </c>
      <c r="HTZ577" s="18" t="s">
        <v>31</v>
      </c>
      <c r="HUA577" s="18" t="s">
        <v>31</v>
      </c>
      <c r="HUB577" s="18" t="s">
        <v>31</v>
      </c>
      <c r="HUC577" s="18" t="s">
        <v>31</v>
      </c>
      <c r="HUD577" s="18" t="s">
        <v>31</v>
      </c>
      <c r="HUE577" s="18" t="s">
        <v>31</v>
      </c>
      <c r="HUF577" s="18" t="s">
        <v>31</v>
      </c>
      <c r="HUG577" s="18" t="s">
        <v>31</v>
      </c>
      <c r="HUH577" s="18" t="s">
        <v>31</v>
      </c>
      <c r="HUI577" s="18" t="s">
        <v>31</v>
      </c>
      <c r="HUJ577" s="18" t="s">
        <v>31</v>
      </c>
      <c r="HUK577" s="18" t="s">
        <v>31</v>
      </c>
      <c r="HUL577" s="18" t="s">
        <v>31</v>
      </c>
      <c r="HUM577" s="18" t="s">
        <v>31</v>
      </c>
      <c r="HUN577" s="18" t="s">
        <v>31</v>
      </c>
      <c r="HUO577" s="18" t="s">
        <v>31</v>
      </c>
      <c r="HUP577" s="18" t="s">
        <v>31</v>
      </c>
      <c r="HUQ577" s="18" t="s">
        <v>31</v>
      </c>
      <c r="HUR577" s="18" t="s">
        <v>31</v>
      </c>
      <c r="HUS577" s="18" t="s">
        <v>31</v>
      </c>
      <c r="HUT577" s="18" t="s">
        <v>31</v>
      </c>
      <c r="HUU577" s="18" t="s">
        <v>31</v>
      </c>
      <c r="HUV577" s="18" t="s">
        <v>31</v>
      </c>
      <c r="HUW577" s="18" t="s">
        <v>31</v>
      </c>
      <c r="HUX577" s="18" t="s">
        <v>31</v>
      </c>
      <c r="HUY577" s="18" t="s">
        <v>31</v>
      </c>
      <c r="HUZ577" s="18" t="s">
        <v>31</v>
      </c>
      <c r="HVA577" s="18" t="s">
        <v>31</v>
      </c>
      <c r="HVB577" s="18" t="s">
        <v>31</v>
      </c>
      <c r="HVC577" s="18" t="s">
        <v>31</v>
      </c>
      <c r="HVD577" s="18" t="s">
        <v>31</v>
      </c>
      <c r="HVE577" s="18" t="s">
        <v>31</v>
      </c>
      <c r="HVF577" s="18" t="s">
        <v>31</v>
      </c>
      <c r="HVG577" s="18" t="s">
        <v>31</v>
      </c>
      <c r="HVH577" s="18" t="s">
        <v>31</v>
      </c>
      <c r="HVI577" s="18" t="s">
        <v>31</v>
      </c>
      <c r="HVJ577" s="18" t="s">
        <v>31</v>
      </c>
      <c r="HVK577" s="18" t="s">
        <v>31</v>
      </c>
      <c r="HVL577" s="18" t="s">
        <v>31</v>
      </c>
      <c r="HVM577" s="18" t="s">
        <v>31</v>
      </c>
      <c r="HVN577" s="18" t="s">
        <v>31</v>
      </c>
      <c r="HVO577" s="18" t="s">
        <v>31</v>
      </c>
      <c r="HVP577" s="18" t="s">
        <v>31</v>
      </c>
      <c r="HVQ577" s="18" t="s">
        <v>31</v>
      </c>
      <c r="HVR577" s="18" t="s">
        <v>31</v>
      </c>
      <c r="HVS577" s="18" t="s">
        <v>31</v>
      </c>
      <c r="HVT577" s="18" t="s">
        <v>31</v>
      </c>
      <c r="HVU577" s="18" t="s">
        <v>31</v>
      </c>
      <c r="HVV577" s="18" t="s">
        <v>31</v>
      </c>
      <c r="HVW577" s="18" t="s">
        <v>31</v>
      </c>
      <c r="HVX577" s="18" t="s">
        <v>31</v>
      </c>
      <c r="HVY577" s="18" t="s">
        <v>31</v>
      </c>
      <c r="HVZ577" s="18" t="s">
        <v>31</v>
      </c>
      <c r="HWA577" s="18" t="s">
        <v>31</v>
      </c>
      <c r="HWB577" s="18" t="s">
        <v>31</v>
      </c>
      <c r="HWC577" s="18" t="s">
        <v>31</v>
      </c>
      <c r="HWD577" s="18" t="s">
        <v>31</v>
      </c>
      <c r="HWE577" s="18" t="s">
        <v>31</v>
      </c>
      <c r="HWF577" s="18" t="s">
        <v>31</v>
      </c>
      <c r="HWG577" s="18" t="s">
        <v>31</v>
      </c>
      <c r="HWH577" s="18" t="s">
        <v>31</v>
      </c>
      <c r="HWI577" s="18" t="s">
        <v>31</v>
      </c>
      <c r="HWJ577" s="18" t="s">
        <v>31</v>
      </c>
      <c r="HWK577" s="18" t="s">
        <v>31</v>
      </c>
      <c r="HWL577" s="18" t="s">
        <v>31</v>
      </c>
      <c r="HWM577" s="18" t="s">
        <v>31</v>
      </c>
      <c r="HWN577" s="18" t="s">
        <v>31</v>
      </c>
      <c r="HWO577" s="18" t="s">
        <v>31</v>
      </c>
      <c r="HWP577" s="18" t="s">
        <v>31</v>
      </c>
      <c r="HWQ577" s="18" t="s">
        <v>31</v>
      </c>
      <c r="HWR577" s="18" t="s">
        <v>31</v>
      </c>
      <c r="HWS577" s="18" t="s">
        <v>31</v>
      </c>
      <c r="HWT577" s="18" t="s">
        <v>31</v>
      </c>
      <c r="HWU577" s="18" t="s">
        <v>31</v>
      </c>
      <c r="HWV577" s="18" t="s">
        <v>31</v>
      </c>
      <c r="HWW577" s="18" t="s">
        <v>31</v>
      </c>
      <c r="HWX577" s="18" t="s">
        <v>31</v>
      </c>
      <c r="HWY577" s="18" t="s">
        <v>31</v>
      </c>
      <c r="HWZ577" s="18" t="s">
        <v>31</v>
      </c>
      <c r="HXA577" s="18" t="s">
        <v>31</v>
      </c>
      <c r="HXB577" s="18" t="s">
        <v>31</v>
      </c>
      <c r="HXC577" s="18" t="s">
        <v>31</v>
      </c>
      <c r="HXD577" s="18" t="s">
        <v>31</v>
      </c>
      <c r="HXE577" s="18" t="s">
        <v>31</v>
      </c>
      <c r="HXF577" s="18" t="s">
        <v>31</v>
      </c>
      <c r="HXG577" s="18" t="s">
        <v>31</v>
      </c>
      <c r="HXH577" s="18" t="s">
        <v>31</v>
      </c>
      <c r="HXI577" s="18" t="s">
        <v>31</v>
      </c>
      <c r="HXJ577" s="18" t="s">
        <v>31</v>
      </c>
      <c r="HXK577" s="18" t="s">
        <v>31</v>
      </c>
      <c r="HXL577" s="18" t="s">
        <v>31</v>
      </c>
      <c r="HXM577" s="18" t="s">
        <v>31</v>
      </c>
      <c r="HXN577" s="18" t="s">
        <v>31</v>
      </c>
      <c r="HXO577" s="18" t="s">
        <v>31</v>
      </c>
      <c r="HXP577" s="18" t="s">
        <v>31</v>
      </c>
      <c r="HXQ577" s="18" t="s">
        <v>31</v>
      </c>
      <c r="HXR577" s="18" t="s">
        <v>31</v>
      </c>
      <c r="HXS577" s="18" t="s">
        <v>31</v>
      </c>
      <c r="HXT577" s="18" t="s">
        <v>31</v>
      </c>
      <c r="HXU577" s="18" t="s">
        <v>31</v>
      </c>
      <c r="HXV577" s="18" t="s">
        <v>31</v>
      </c>
      <c r="HXW577" s="18" t="s">
        <v>31</v>
      </c>
      <c r="HXX577" s="18" t="s">
        <v>31</v>
      </c>
      <c r="HXY577" s="18" t="s">
        <v>31</v>
      </c>
      <c r="HXZ577" s="18" t="s">
        <v>31</v>
      </c>
      <c r="HYA577" s="18" t="s">
        <v>31</v>
      </c>
      <c r="HYB577" s="18" t="s">
        <v>31</v>
      </c>
      <c r="HYC577" s="18" t="s">
        <v>31</v>
      </c>
      <c r="HYD577" s="18" t="s">
        <v>31</v>
      </c>
      <c r="HYE577" s="18" t="s">
        <v>31</v>
      </c>
      <c r="HYF577" s="18" t="s">
        <v>31</v>
      </c>
      <c r="HYG577" s="18" t="s">
        <v>31</v>
      </c>
      <c r="HYH577" s="18" t="s">
        <v>31</v>
      </c>
      <c r="HYI577" s="18" t="s">
        <v>31</v>
      </c>
      <c r="HYJ577" s="18" t="s">
        <v>31</v>
      </c>
      <c r="HYK577" s="18" t="s">
        <v>31</v>
      </c>
      <c r="HYL577" s="18" t="s">
        <v>31</v>
      </c>
      <c r="HYM577" s="18" t="s">
        <v>31</v>
      </c>
      <c r="HYN577" s="18" t="s">
        <v>31</v>
      </c>
      <c r="HYO577" s="18" t="s">
        <v>31</v>
      </c>
      <c r="HYP577" s="18" t="s">
        <v>31</v>
      </c>
      <c r="HYQ577" s="18" t="s">
        <v>31</v>
      </c>
      <c r="HYR577" s="18" t="s">
        <v>31</v>
      </c>
      <c r="HYS577" s="18" t="s">
        <v>31</v>
      </c>
      <c r="HYT577" s="18" t="s">
        <v>31</v>
      </c>
      <c r="HYU577" s="18" t="s">
        <v>31</v>
      </c>
      <c r="HYV577" s="18" t="s">
        <v>31</v>
      </c>
      <c r="HYW577" s="18" t="s">
        <v>31</v>
      </c>
      <c r="HYX577" s="18" t="s">
        <v>31</v>
      </c>
      <c r="HYY577" s="18" t="s">
        <v>31</v>
      </c>
      <c r="HYZ577" s="18" t="s">
        <v>31</v>
      </c>
      <c r="HZA577" s="18" t="s">
        <v>31</v>
      </c>
      <c r="HZB577" s="18" t="s">
        <v>31</v>
      </c>
      <c r="HZC577" s="18" t="s">
        <v>31</v>
      </c>
      <c r="HZD577" s="18" t="s">
        <v>31</v>
      </c>
      <c r="HZE577" s="18" t="s">
        <v>31</v>
      </c>
      <c r="HZF577" s="18" t="s">
        <v>31</v>
      </c>
      <c r="HZG577" s="18" t="s">
        <v>31</v>
      </c>
      <c r="HZH577" s="18" t="s">
        <v>31</v>
      </c>
      <c r="HZI577" s="18" t="s">
        <v>31</v>
      </c>
      <c r="HZJ577" s="18" t="s">
        <v>31</v>
      </c>
      <c r="HZK577" s="18" t="s">
        <v>31</v>
      </c>
      <c r="HZL577" s="18" t="s">
        <v>31</v>
      </c>
      <c r="HZM577" s="18" t="s">
        <v>31</v>
      </c>
      <c r="HZN577" s="18" t="s">
        <v>31</v>
      </c>
      <c r="HZO577" s="18" t="s">
        <v>31</v>
      </c>
      <c r="HZP577" s="18" t="s">
        <v>31</v>
      </c>
      <c r="HZQ577" s="18" t="s">
        <v>31</v>
      </c>
      <c r="HZR577" s="18" t="s">
        <v>31</v>
      </c>
      <c r="HZS577" s="18" t="s">
        <v>31</v>
      </c>
      <c r="HZT577" s="18" t="s">
        <v>31</v>
      </c>
      <c r="HZU577" s="18" t="s">
        <v>31</v>
      </c>
      <c r="HZV577" s="18" t="s">
        <v>31</v>
      </c>
      <c r="HZW577" s="18" t="s">
        <v>31</v>
      </c>
      <c r="HZX577" s="18" t="s">
        <v>31</v>
      </c>
      <c r="HZY577" s="18" t="s">
        <v>31</v>
      </c>
      <c r="HZZ577" s="18" t="s">
        <v>31</v>
      </c>
      <c r="IAA577" s="18" t="s">
        <v>31</v>
      </c>
      <c r="IAB577" s="18" t="s">
        <v>31</v>
      </c>
      <c r="IAC577" s="18" t="s">
        <v>31</v>
      </c>
      <c r="IAD577" s="18" t="s">
        <v>31</v>
      </c>
      <c r="IAE577" s="18" t="s">
        <v>31</v>
      </c>
      <c r="IAF577" s="18" t="s">
        <v>31</v>
      </c>
      <c r="IAG577" s="18" t="s">
        <v>31</v>
      </c>
      <c r="IAH577" s="18" t="s">
        <v>31</v>
      </c>
      <c r="IAI577" s="18" t="s">
        <v>31</v>
      </c>
      <c r="IAJ577" s="18" t="s">
        <v>31</v>
      </c>
      <c r="IAK577" s="18" t="s">
        <v>31</v>
      </c>
      <c r="IAL577" s="18" t="s">
        <v>31</v>
      </c>
      <c r="IAM577" s="18" t="s">
        <v>31</v>
      </c>
      <c r="IAN577" s="18" t="s">
        <v>31</v>
      </c>
      <c r="IAO577" s="18" t="s">
        <v>31</v>
      </c>
      <c r="IAP577" s="18" t="s">
        <v>31</v>
      </c>
      <c r="IAQ577" s="18" t="s">
        <v>31</v>
      </c>
      <c r="IAR577" s="18" t="s">
        <v>31</v>
      </c>
      <c r="IAS577" s="18" t="s">
        <v>31</v>
      </c>
      <c r="IAT577" s="18" t="s">
        <v>31</v>
      </c>
      <c r="IAU577" s="18" t="s">
        <v>31</v>
      </c>
      <c r="IAV577" s="18" t="s">
        <v>31</v>
      </c>
      <c r="IAW577" s="18" t="s">
        <v>31</v>
      </c>
      <c r="IAX577" s="18" t="s">
        <v>31</v>
      </c>
      <c r="IAY577" s="18" t="s">
        <v>31</v>
      </c>
      <c r="IAZ577" s="18" t="s">
        <v>31</v>
      </c>
      <c r="IBA577" s="18" t="s">
        <v>31</v>
      </c>
      <c r="IBB577" s="18" t="s">
        <v>31</v>
      </c>
      <c r="IBC577" s="18" t="s">
        <v>31</v>
      </c>
      <c r="IBD577" s="18" t="s">
        <v>31</v>
      </c>
      <c r="IBE577" s="18" t="s">
        <v>31</v>
      </c>
      <c r="IBF577" s="18" t="s">
        <v>31</v>
      </c>
      <c r="IBG577" s="18" t="s">
        <v>31</v>
      </c>
      <c r="IBH577" s="18" t="s">
        <v>31</v>
      </c>
      <c r="IBI577" s="18" t="s">
        <v>31</v>
      </c>
      <c r="IBJ577" s="18" t="s">
        <v>31</v>
      </c>
      <c r="IBK577" s="18" t="s">
        <v>31</v>
      </c>
      <c r="IBL577" s="18" t="s">
        <v>31</v>
      </c>
      <c r="IBM577" s="18" t="s">
        <v>31</v>
      </c>
      <c r="IBN577" s="18" t="s">
        <v>31</v>
      </c>
      <c r="IBO577" s="18" t="s">
        <v>31</v>
      </c>
      <c r="IBP577" s="18" t="s">
        <v>31</v>
      </c>
      <c r="IBQ577" s="18" t="s">
        <v>31</v>
      </c>
      <c r="IBR577" s="18" t="s">
        <v>31</v>
      </c>
      <c r="IBS577" s="18" t="s">
        <v>31</v>
      </c>
      <c r="IBT577" s="18" t="s">
        <v>31</v>
      </c>
      <c r="IBU577" s="18" t="s">
        <v>31</v>
      </c>
      <c r="IBV577" s="18" t="s">
        <v>31</v>
      </c>
      <c r="IBW577" s="18" t="s">
        <v>31</v>
      </c>
      <c r="IBX577" s="18" t="s">
        <v>31</v>
      </c>
      <c r="IBY577" s="18" t="s">
        <v>31</v>
      </c>
      <c r="IBZ577" s="18" t="s">
        <v>31</v>
      </c>
      <c r="ICA577" s="18" t="s">
        <v>31</v>
      </c>
      <c r="ICB577" s="18" t="s">
        <v>31</v>
      </c>
      <c r="ICC577" s="18" t="s">
        <v>31</v>
      </c>
      <c r="ICD577" s="18" t="s">
        <v>31</v>
      </c>
      <c r="ICE577" s="18" t="s">
        <v>31</v>
      </c>
      <c r="ICF577" s="18" t="s">
        <v>31</v>
      </c>
      <c r="ICG577" s="18" t="s">
        <v>31</v>
      </c>
      <c r="ICH577" s="18" t="s">
        <v>31</v>
      </c>
      <c r="ICI577" s="18" t="s">
        <v>31</v>
      </c>
      <c r="ICJ577" s="18" t="s">
        <v>31</v>
      </c>
      <c r="ICK577" s="18" t="s">
        <v>31</v>
      </c>
      <c r="ICL577" s="18" t="s">
        <v>31</v>
      </c>
      <c r="ICM577" s="18" t="s">
        <v>31</v>
      </c>
      <c r="ICN577" s="18" t="s">
        <v>31</v>
      </c>
      <c r="ICO577" s="18" t="s">
        <v>31</v>
      </c>
      <c r="ICP577" s="18" t="s">
        <v>31</v>
      </c>
      <c r="ICQ577" s="18" t="s">
        <v>31</v>
      </c>
      <c r="ICR577" s="18" t="s">
        <v>31</v>
      </c>
      <c r="ICS577" s="18" t="s">
        <v>31</v>
      </c>
      <c r="ICT577" s="18" t="s">
        <v>31</v>
      </c>
      <c r="ICU577" s="18" t="s">
        <v>31</v>
      </c>
      <c r="ICV577" s="18" t="s">
        <v>31</v>
      </c>
      <c r="ICW577" s="18" t="s">
        <v>31</v>
      </c>
      <c r="ICX577" s="18" t="s">
        <v>31</v>
      </c>
      <c r="ICY577" s="18" t="s">
        <v>31</v>
      </c>
      <c r="ICZ577" s="18" t="s">
        <v>31</v>
      </c>
      <c r="IDA577" s="18" t="s">
        <v>31</v>
      </c>
      <c r="IDB577" s="18" t="s">
        <v>31</v>
      </c>
      <c r="IDC577" s="18" t="s">
        <v>31</v>
      </c>
      <c r="IDD577" s="18" t="s">
        <v>31</v>
      </c>
      <c r="IDE577" s="18" t="s">
        <v>31</v>
      </c>
      <c r="IDF577" s="18" t="s">
        <v>31</v>
      </c>
      <c r="IDG577" s="18" t="s">
        <v>31</v>
      </c>
      <c r="IDH577" s="18" t="s">
        <v>31</v>
      </c>
      <c r="IDI577" s="18" t="s">
        <v>31</v>
      </c>
      <c r="IDJ577" s="18" t="s">
        <v>31</v>
      </c>
      <c r="IDK577" s="18" t="s">
        <v>31</v>
      </c>
      <c r="IDL577" s="18" t="s">
        <v>31</v>
      </c>
      <c r="IDM577" s="18" t="s">
        <v>31</v>
      </c>
      <c r="IDN577" s="18" t="s">
        <v>31</v>
      </c>
      <c r="IDO577" s="18" t="s">
        <v>31</v>
      </c>
      <c r="IDP577" s="18" t="s">
        <v>31</v>
      </c>
      <c r="IDQ577" s="18" t="s">
        <v>31</v>
      </c>
      <c r="IDR577" s="18" t="s">
        <v>31</v>
      </c>
      <c r="IDS577" s="18" t="s">
        <v>31</v>
      </c>
      <c r="IDT577" s="18" t="s">
        <v>31</v>
      </c>
      <c r="IDU577" s="18" t="s">
        <v>31</v>
      </c>
      <c r="IDV577" s="18" t="s">
        <v>31</v>
      </c>
      <c r="IDW577" s="18" t="s">
        <v>31</v>
      </c>
      <c r="IDX577" s="18" t="s">
        <v>31</v>
      </c>
      <c r="IDY577" s="18" t="s">
        <v>31</v>
      </c>
      <c r="IDZ577" s="18" t="s">
        <v>31</v>
      </c>
      <c r="IEA577" s="18" t="s">
        <v>31</v>
      </c>
      <c r="IEB577" s="18" t="s">
        <v>31</v>
      </c>
      <c r="IEC577" s="18" t="s">
        <v>31</v>
      </c>
      <c r="IED577" s="18" t="s">
        <v>31</v>
      </c>
      <c r="IEE577" s="18" t="s">
        <v>31</v>
      </c>
      <c r="IEF577" s="18" t="s">
        <v>31</v>
      </c>
      <c r="IEG577" s="18" t="s">
        <v>31</v>
      </c>
      <c r="IEH577" s="18" t="s">
        <v>31</v>
      </c>
      <c r="IEI577" s="18" t="s">
        <v>31</v>
      </c>
      <c r="IEJ577" s="18" t="s">
        <v>31</v>
      </c>
      <c r="IEK577" s="18" t="s">
        <v>31</v>
      </c>
      <c r="IEL577" s="18" t="s">
        <v>31</v>
      </c>
      <c r="IEM577" s="18" t="s">
        <v>31</v>
      </c>
      <c r="IEN577" s="18" t="s">
        <v>31</v>
      </c>
      <c r="IEO577" s="18" t="s">
        <v>31</v>
      </c>
      <c r="IEP577" s="18" t="s">
        <v>31</v>
      </c>
      <c r="IEQ577" s="18" t="s">
        <v>31</v>
      </c>
      <c r="IER577" s="18" t="s">
        <v>31</v>
      </c>
      <c r="IES577" s="18" t="s">
        <v>31</v>
      </c>
      <c r="IET577" s="18" t="s">
        <v>31</v>
      </c>
      <c r="IEU577" s="18" t="s">
        <v>31</v>
      </c>
      <c r="IEV577" s="18" t="s">
        <v>31</v>
      </c>
      <c r="IEW577" s="18" t="s">
        <v>31</v>
      </c>
      <c r="IEX577" s="18" t="s">
        <v>31</v>
      </c>
      <c r="IEY577" s="18" t="s">
        <v>31</v>
      </c>
      <c r="IEZ577" s="18" t="s">
        <v>31</v>
      </c>
      <c r="IFA577" s="18" t="s">
        <v>31</v>
      </c>
      <c r="IFB577" s="18" t="s">
        <v>31</v>
      </c>
      <c r="IFC577" s="18" t="s">
        <v>31</v>
      </c>
      <c r="IFD577" s="18" t="s">
        <v>31</v>
      </c>
      <c r="IFE577" s="18" t="s">
        <v>31</v>
      </c>
      <c r="IFF577" s="18" t="s">
        <v>31</v>
      </c>
      <c r="IFG577" s="18" t="s">
        <v>31</v>
      </c>
      <c r="IFH577" s="18" t="s">
        <v>31</v>
      </c>
      <c r="IFI577" s="18" t="s">
        <v>31</v>
      </c>
      <c r="IFJ577" s="18" t="s">
        <v>31</v>
      </c>
      <c r="IFK577" s="18" t="s">
        <v>31</v>
      </c>
      <c r="IFL577" s="18" t="s">
        <v>31</v>
      </c>
      <c r="IFM577" s="18" t="s">
        <v>31</v>
      </c>
      <c r="IFN577" s="18" t="s">
        <v>31</v>
      </c>
      <c r="IFO577" s="18" t="s">
        <v>31</v>
      </c>
      <c r="IFP577" s="18" t="s">
        <v>31</v>
      </c>
      <c r="IFQ577" s="18" t="s">
        <v>31</v>
      </c>
      <c r="IFR577" s="18" t="s">
        <v>31</v>
      </c>
      <c r="IFS577" s="18" t="s">
        <v>31</v>
      </c>
      <c r="IFT577" s="18" t="s">
        <v>31</v>
      </c>
      <c r="IFU577" s="18" t="s">
        <v>31</v>
      </c>
      <c r="IFV577" s="18" t="s">
        <v>31</v>
      </c>
      <c r="IFW577" s="18" t="s">
        <v>31</v>
      </c>
      <c r="IFX577" s="18" t="s">
        <v>31</v>
      </c>
      <c r="IFY577" s="18" t="s">
        <v>31</v>
      </c>
      <c r="IFZ577" s="18" t="s">
        <v>31</v>
      </c>
      <c r="IGA577" s="18" t="s">
        <v>31</v>
      </c>
      <c r="IGB577" s="18" t="s">
        <v>31</v>
      </c>
      <c r="IGC577" s="18" t="s">
        <v>31</v>
      </c>
      <c r="IGD577" s="18" t="s">
        <v>31</v>
      </c>
      <c r="IGE577" s="18" t="s">
        <v>31</v>
      </c>
      <c r="IGF577" s="18" t="s">
        <v>31</v>
      </c>
      <c r="IGG577" s="18" t="s">
        <v>31</v>
      </c>
      <c r="IGH577" s="18" t="s">
        <v>31</v>
      </c>
      <c r="IGI577" s="18" t="s">
        <v>31</v>
      </c>
      <c r="IGJ577" s="18" t="s">
        <v>31</v>
      </c>
      <c r="IGK577" s="18" t="s">
        <v>31</v>
      </c>
      <c r="IGL577" s="18" t="s">
        <v>31</v>
      </c>
      <c r="IGM577" s="18" t="s">
        <v>31</v>
      </c>
      <c r="IGN577" s="18" t="s">
        <v>31</v>
      </c>
      <c r="IGO577" s="18" t="s">
        <v>31</v>
      </c>
      <c r="IGP577" s="18" t="s">
        <v>31</v>
      </c>
      <c r="IGQ577" s="18" t="s">
        <v>31</v>
      </c>
      <c r="IGR577" s="18" t="s">
        <v>31</v>
      </c>
      <c r="IGS577" s="18" t="s">
        <v>31</v>
      </c>
      <c r="IGT577" s="18" t="s">
        <v>31</v>
      </c>
      <c r="IGU577" s="18" t="s">
        <v>31</v>
      </c>
      <c r="IGV577" s="18" t="s">
        <v>31</v>
      </c>
      <c r="IGW577" s="18" t="s">
        <v>31</v>
      </c>
      <c r="IGX577" s="18" t="s">
        <v>31</v>
      </c>
      <c r="IGY577" s="18" t="s">
        <v>31</v>
      </c>
      <c r="IGZ577" s="18" t="s">
        <v>31</v>
      </c>
      <c r="IHA577" s="18" t="s">
        <v>31</v>
      </c>
      <c r="IHB577" s="18" t="s">
        <v>31</v>
      </c>
      <c r="IHC577" s="18" t="s">
        <v>31</v>
      </c>
      <c r="IHD577" s="18" t="s">
        <v>31</v>
      </c>
      <c r="IHE577" s="18" t="s">
        <v>31</v>
      </c>
      <c r="IHF577" s="18" t="s">
        <v>31</v>
      </c>
      <c r="IHG577" s="18" t="s">
        <v>31</v>
      </c>
      <c r="IHH577" s="18" t="s">
        <v>31</v>
      </c>
      <c r="IHI577" s="18" t="s">
        <v>31</v>
      </c>
      <c r="IHJ577" s="18" t="s">
        <v>31</v>
      </c>
      <c r="IHK577" s="18" t="s">
        <v>31</v>
      </c>
      <c r="IHL577" s="18" t="s">
        <v>31</v>
      </c>
      <c r="IHM577" s="18" t="s">
        <v>31</v>
      </c>
      <c r="IHN577" s="18" t="s">
        <v>31</v>
      </c>
      <c r="IHO577" s="18" t="s">
        <v>31</v>
      </c>
      <c r="IHP577" s="18" t="s">
        <v>31</v>
      </c>
      <c r="IHQ577" s="18" t="s">
        <v>31</v>
      </c>
      <c r="IHR577" s="18" t="s">
        <v>31</v>
      </c>
      <c r="IHS577" s="18" t="s">
        <v>31</v>
      </c>
      <c r="IHT577" s="18" t="s">
        <v>31</v>
      </c>
      <c r="IHU577" s="18" t="s">
        <v>31</v>
      </c>
      <c r="IHV577" s="18" t="s">
        <v>31</v>
      </c>
      <c r="IHW577" s="18" t="s">
        <v>31</v>
      </c>
      <c r="IHX577" s="18" t="s">
        <v>31</v>
      </c>
      <c r="IHY577" s="18" t="s">
        <v>31</v>
      </c>
      <c r="IHZ577" s="18" t="s">
        <v>31</v>
      </c>
      <c r="IIA577" s="18" t="s">
        <v>31</v>
      </c>
      <c r="IIB577" s="18" t="s">
        <v>31</v>
      </c>
      <c r="IIC577" s="18" t="s">
        <v>31</v>
      </c>
      <c r="IID577" s="18" t="s">
        <v>31</v>
      </c>
      <c r="IIE577" s="18" t="s">
        <v>31</v>
      </c>
      <c r="IIF577" s="18" t="s">
        <v>31</v>
      </c>
      <c r="IIG577" s="18" t="s">
        <v>31</v>
      </c>
      <c r="IIH577" s="18" t="s">
        <v>31</v>
      </c>
      <c r="III577" s="18" t="s">
        <v>31</v>
      </c>
      <c r="IIJ577" s="18" t="s">
        <v>31</v>
      </c>
      <c r="IIK577" s="18" t="s">
        <v>31</v>
      </c>
      <c r="IIL577" s="18" t="s">
        <v>31</v>
      </c>
      <c r="IIM577" s="18" t="s">
        <v>31</v>
      </c>
      <c r="IIN577" s="18" t="s">
        <v>31</v>
      </c>
      <c r="IIO577" s="18" t="s">
        <v>31</v>
      </c>
      <c r="IIP577" s="18" t="s">
        <v>31</v>
      </c>
      <c r="IIQ577" s="18" t="s">
        <v>31</v>
      </c>
      <c r="IIR577" s="18" t="s">
        <v>31</v>
      </c>
      <c r="IIS577" s="18" t="s">
        <v>31</v>
      </c>
      <c r="IIT577" s="18" t="s">
        <v>31</v>
      </c>
      <c r="IIU577" s="18" t="s">
        <v>31</v>
      </c>
      <c r="IIV577" s="18" t="s">
        <v>31</v>
      </c>
      <c r="IIW577" s="18" t="s">
        <v>31</v>
      </c>
      <c r="IIX577" s="18" t="s">
        <v>31</v>
      </c>
      <c r="IIY577" s="18" t="s">
        <v>31</v>
      </c>
      <c r="IIZ577" s="18" t="s">
        <v>31</v>
      </c>
      <c r="IJA577" s="18" t="s">
        <v>31</v>
      </c>
      <c r="IJB577" s="18" t="s">
        <v>31</v>
      </c>
      <c r="IJC577" s="18" t="s">
        <v>31</v>
      </c>
      <c r="IJD577" s="18" t="s">
        <v>31</v>
      </c>
      <c r="IJE577" s="18" t="s">
        <v>31</v>
      </c>
      <c r="IJF577" s="18" t="s">
        <v>31</v>
      </c>
      <c r="IJG577" s="18" t="s">
        <v>31</v>
      </c>
      <c r="IJH577" s="18" t="s">
        <v>31</v>
      </c>
      <c r="IJI577" s="18" t="s">
        <v>31</v>
      </c>
      <c r="IJJ577" s="18" t="s">
        <v>31</v>
      </c>
      <c r="IJK577" s="18" t="s">
        <v>31</v>
      </c>
      <c r="IJL577" s="18" t="s">
        <v>31</v>
      </c>
      <c r="IJM577" s="18" t="s">
        <v>31</v>
      </c>
      <c r="IJN577" s="18" t="s">
        <v>31</v>
      </c>
      <c r="IJO577" s="18" t="s">
        <v>31</v>
      </c>
      <c r="IJP577" s="18" t="s">
        <v>31</v>
      </c>
      <c r="IJQ577" s="18" t="s">
        <v>31</v>
      </c>
      <c r="IJR577" s="18" t="s">
        <v>31</v>
      </c>
      <c r="IJS577" s="18" t="s">
        <v>31</v>
      </c>
      <c r="IJT577" s="18" t="s">
        <v>31</v>
      </c>
      <c r="IJU577" s="18" t="s">
        <v>31</v>
      </c>
      <c r="IJV577" s="18" t="s">
        <v>31</v>
      </c>
      <c r="IJW577" s="18" t="s">
        <v>31</v>
      </c>
      <c r="IJX577" s="18" t="s">
        <v>31</v>
      </c>
      <c r="IJY577" s="18" t="s">
        <v>31</v>
      </c>
      <c r="IJZ577" s="18" t="s">
        <v>31</v>
      </c>
      <c r="IKA577" s="18" t="s">
        <v>31</v>
      </c>
      <c r="IKB577" s="18" t="s">
        <v>31</v>
      </c>
      <c r="IKC577" s="18" t="s">
        <v>31</v>
      </c>
      <c r="IKD577" s="18" t="s">
        <v>31</v>
      </c>
      <c r="IKE577" s="18" t="s">
        <v>31</v>
      </c>
      <c r="IKF577" s="18" t="s">
        <v>31</v>
      </c>
      <c r="IKG577" s="18" t="s">
        <v>31</v>
      </c>
      <c r="IKH577" s="18" t="s">
        <v>31</v>
      </c>
      <c r="IKI577" s="18" t="s">
        <v>31</v>
      </c>
      <c r="IKJ577" s="18" t="s">
        <v>31</v>
      </c>
      <c r="IKK577" s="18" t="s">
        <v>31</v>
      </c>
      <c r="IKL577" s="18" t="s">
        <v>31</v>
      </c>
      <c r="IKM577" s="18" t="s">
        <v>31</v>
      </c>
      <c r="IKN577" s="18" t="s">
        <v>31</v>
      </c>
      <c r="IKO577" s="18" t="s">
        <v>31</v>
      </c>
      <c r="IKP577" s="18" t="s">
        <v>31</v>
      </c>
      <c r="IKQ577" s="18" t="s">
        <v>31</v>
      </c>
      <c r="IKR577" s="18" t="s">
        <v>31</v>
      </c>
      <c r="IKS577" s="18" t="s">
        <v>31</v>
      </c>
      <c r="IKT577" s="18" t="s">
        <v>31</v>
      </c>
      <c r="IKU577" s="18" t="s">
        <v>31</v>
      </c>
      <c r="IKV577" s="18" t="s">
        <v>31</v>
      </c>
      <c r="IKW577" s="18" t="s">
        <v>31</v>
      </c>
      <c r="IKX577" s="18" t="s">
        <v>31</v>
      </c>
      <c r="IKY577" s="18" t="s">
        <v>31</v>
      </c>
      <c r="IKZ577" s="18" t="s">
        <v>31</v>
      </c>
      <c r="ILA577" s="18" t="s">
        <v>31</v>
      </c>
      <c r="ILB577" s="18" t="s">
        <v>31</v>
      </c>
      <c r="ILC577" s="18" t="s">
        <v>31</v>
      </c>
      <c r="ILD577" s="18" t="s">
        <v>31</v>
      </c>
      <c r="ILE577" s="18" t="s">
        <v>31</v>
      </c>
      <c r="ILF577" s="18" t="s">
        <v>31</v>
      </c>
      <c r="ILG577" s="18" t="s">
        <v>31</v>
      </c>
      <c r="ILH577" s="18" t="s">
        <v>31</v>
      </c>
      <c r="ILI577" s="18" t="s">
        <v>31</v>
      </c>
      <c r="ILJ577" s="18" t="s">
        <v>31</v>
      </c>
      <c r="ILK577" s="18" t="s">
        <v>31</v>
      </c>
      <c r="ILL577" s="18" t="s">
        <v>31</v>
      </c>
      <c r="ILM577" s="18" t="s">
        <v>31</v>
      </c>
      <c r="ILN577" s="18" t="s">
        <v>31</v>
      </c>
      <c r="ILO577" s="18" t="s">
        <v>31</v>
      </c>
      <c r="ILP577" s="18" t="s">
        <v>31</v>
      </c>
      <c r="ILQ577" s="18" t="s">
        <v>31</v>
      </c>
      <c r="ILR577" s="18" t="s">
        <v>31</v>
      </c>
      <c r="ILS577" s="18" t="s">
        <v>31</v>
      </c>
      <c r="ILT577" s="18" t="s">
        <v>31</v>
      </c>
      <c r="ILU577" s="18" t="s">
        <v>31</v>
      </c>
      <c r="ILV577" s="18" t="s">
        <v>31</v>
      </c>
      <c r="ILW577" s="18" t="s">
        <v>31</v>
      </c>
      <c r="ILX577" s="18" t="s">
        <v>31</v>
      </c>
      <c r="ILY577" s="18" t="s">
        <v>31</v>
      </c>
      <c r="ILZ577" s="18" t="s">
        <v>31</v>
      </c>
      <c r="IMA577" s="18" t="s">
        <v>31</v>
      </c>
      <c r="IMB577" s="18" t="s">
        <v>31</v>
      </c>
      <c r="IMC577" s="18" t="s">
        <v>31</v>
      </c>
      <c r="IMD577" s="18" t="s">
        <v>31</v>
      </c>
      <c r="IME577" s="18" t="s">
        <v>31</v>
      </c>
      <c r="IMF577" s="18" t="s">
        <v>31</v>
      </c>
      <c r="IMG577" s="18" t="s">
        <v>31</v>
      </c>
      <c r="IMH577" s="18" t="s">
        <v>31</v>
      </c>
      <c r="IMI577" s="18" t="s">
        <v>31</v>
      </c>
      <c r="IMJ577" s="18" t="s">
        <v>31</v>
      </c>
      <c r="IMK577" s="18" t="s">
        <v>31</v>
      </c>
      <c r="IML577" s="18" t="s">
        <v>31</v>
      </c>
      <c r="IMM577" s="18" t="s">
        <v>31</v>
      </c>
      <c r="IMN577" s="18" t="s">
        <v>31</v>
      </c>
      <c r="IMO577" s="18" t="s">
        <v>31</v>
      </c>
      <c r="IMP577" s="18" t="s">
        <v>31</v>
      </c>
      <c r="IMQ577" s="18" t="s">
        <v>31</v>
      </c>
      <c r="IMR577" s="18" t="s">
        <v>31</v>
      </c>
      <c r="IMS577" s="18" t="s">
        <v>31</v>
      </c>
      <c r="IMT577" s="18" t="s">
        <v>31</v>
      </c>
      <c r="IMU577" s="18" t="s">
        <v>31</v>
      </c>
      <c r="IMV577" s="18" t="s">
        <v>31</v>
      </c>
      <c r="IMW577" s="18" t="s">
        <v>31</v>
      </c>
      <c r="IMX577" s="18" t="s">
        <v>31</v>
      </c>
      <c r="IMY577" s="18" t="s">
        <v>31</v>
      </c>
      <c r="IMZ577" s="18" t="s">
        <v>31</v>
      </c>
      <c r="INA577" s="18" t="s">
        <v>31</v>
      </c>
      <c r="INB577" s="18" t="s">
        <v>31</v>
      </c>
      <c r="INC577" s="18" t="s">
        <v>31</v>
      </c>
      <c r="IND577" s="18" t="s">
        <v>31</v>
      </c>
      <c r="INE577" s="18" t="s">
        <v>31</v>
      </c>
      <c r="INF577" s="18" t="s">
        <v>31</v>
      </c>
      <c r="ING577" s="18" t="s">
        <v>31</v>
      </c>
      <c r="INH577" s="18" t="s">
        <v>31</v>
      </c>
      <c r="INI577" s="18" t="s">
        <v>31</v>
      </c>
      <c r="INJ577" s="18" t="s">
        <v>31</v>
      </c>
      <c r="INK577" s="18" t="s">
        <v>31</v>
      </c>
      <c r="INL577" s="18" t="s">
        <v>31</v>
      </c>
      <c r="INM577" s="18" t="s">
        <v>31</v>
      </c>
      <c r="INN577" s="18" t="s">
        <v>31</v>
      </c>
      <c r="INO577" s="18" t="s">
        <v>31</v>
      </c>
      <c r="INP577" s="18" t="s">
        <v>31</v>
      </c>
      <c r="INQ577" s="18" t="s">
        <v>31</v>
      </c>
      <c r="INR577" s="18" t="s">
        <v>31</v>
      </c>
      <c r="INS577" s="18" t="s">
        <v>31</v>
      </c>
      <c r="INT577" s="18" t="s">
        <v>31</v>
      </c>
      <c r="INU577" s="18" t="s">
        <v>31</v>
      </c>
      <c r="INV577" s="18" t="s">
        <v>31</v>
      </c>
      <c r="INW577" s="18" t="s">
        <v>31</v>
      </c>
      <c r="INX577" s="18" t="s">
        <v>31</v>
      </c>
      <c r="INY577" s="18" t="s">
        <v>31</v>
      </c>
      <c r="INZ577" s="18" t="s">
        <v>31</v>
      </c>
      <c r="IOA577" s="18" t="s">
        <v>31</v>
      </c>
      <c r="IOB577" s="18" t="s">
        <v>31</v>
      </c>
      <c r="IOC577" s="18" t="s">
        <v>31</v>
      </c>
      <c r="IOD577" s="18" t="s">
        <v>31</v>
      </c>
      <c r="IOE577" s="18" t="s">
        <v>31</v>
      </c>
      <c r="IOF577" s="18" t="s">
        <v>31</v>
      </c>
      <c r="IOG577" s="18" t="s">
        <v>31</v>
      </c>
      <c r="IOH577" s="18" t="s">
        <v>31</v>
      </c>
      <c r="IOI577" s="18" t="s">
        <v>31</v>
      </c>
      <c r="IOJ577" s="18" t="s">
        <v>31</v>
      </c>
      <c r="IOK577" s="18" t="s">
        <v>31</v>
      </c>
      <c r="IOL577" s="18" t="s">
        <v>31</v>
      </c>
      <c r="IOM577" s="18" t="s">
        <v>31</v>
      </c>
      <c r="ION577" s="18" t="s">
        <v>31</v>
      </c>
      <c r="IOO577" s="18" t="s">
        <v>31</v>
      </c>
      <c r="IOP577" s="18" t="s">
        <v>31</v>
      </c>
      <c r="IOQ577" s="18" t="s">
        <v>31</v>
      </c>
      <c r="IOR577" s="18" t="s">
        <v>31</v>
      </c>
      <c r="IOS577" s="18" t="s">
        <v>31</v>
      </c>
      <c r="IOT577" s="18" t="s">
        <v>31</v>
      </c>
      <c r="IOU577" s="18" t="s">
        <v>31</v>
      </c>
      <c r="IOV577" s="18" t="s">
        <v>31</v>
      </c>
      <c r="IOW577" s="18" t="s">
        <v>31</v>
      </c>
      <c r="IOX577" s="18" t="s">
        <v>31</v>
      </c>
      <c r="IOY577" s="18" t="s">
        <v>31</v>
      </c>
      <c r="IOZ577" s="18" t="s">
        <v>31</v>
      </c>
      <c r="IPA577" s="18" t="s">
        <v>31</v>
      </c>
      <c r="IPB577" s="18" t="s">
        <v>31</v>
      </c>
      <c r="IPC577" s="18" t="s">
        <v>31</v>
      </c>
      <c r="IPD577" s="18" t="s">
        <v>31</v>
      </c>
      <c r="IPE577" s="18" t="s">
        <v>31</v>
      </c>
      <c r="IPF577" s="18" t="s">
        <v>31</v>
      </c>
      <c r="IPG577" s="18" t="s">
        <v>31</v>
      </c>
      <c r="IPH577" s="18" t="s">
        <v>31</v>
      </c>
      <c r="IPI577" s="18" t="s">
        <v>31</v>
      </c>
      <c r="IPJ577" s="18" t="s">
        <v>31</v>
      </c>
      <c r="IPK577" s="18" t="s">
        <v>31</v>
      </c>
      <c r="IPL577" s="18" t="s">
        <v>31</v>
      </c>
      <c r="IPM577" s="18" t="s">
        <v>31</v>
      </c>
      <c r="IPN577" s="18" t="s">
        <v>31</v>
      </c>
      <c r="IPO577" s="18" t="s">
        <v>31</v>
      </c>
      <c r="IPP577" s="18" t="s">
        <v>31</v>
      </c>
      <c r="IPQ577" s="18" t="s">
        <v>31</v>
      </c>
      <c r="IPR577" s="18" t="s">
        <v>31</v>
      </c>
      <c r="IPS577" s="18" t="s">
        <v>31</v>
      </c>
      <c r="IPT577" s="18" t="s">
        <v>31</v>
      </c>
      <c r="IPU577" s="18" t="s">
        <v>31</v>
      </c>
      <c r="IPV577" s="18" t="s">
        <v>31</v>
      </c>
      <c r="IPW577" s="18" t="s">
        <v>31</v>
      </c>
      <c r="IPX577" s="18" t="s">
        <v>31</v>
      </c>
      <c r="IPY577" s="18" t="s">
        <v>31</v>
      </c>
      <c r="IPZ577" s="18" t="s">
        <v>31</v>
      </c>
      <c r="IQA577" s="18" t="s">
        <v>31</v>
      </c>
      <c r="IQB577" s="18" t="s">
        <v>31</v>
      </c>
      <c r="IQC577" s="18" t="s">
        <v>31</v>
      </c>
      <c r="IQD577" s="18" t="s">
        <v>31</v>
      </c>
      <c r="IQE577" s="18" t="s">
        <v>31</v>
      </c>
      <c r="IQF577" s="18" t="s">
        <v>31</v>
      </c>
      <c r="IQG577" s="18" t="s">
        <v>31</v>
      </c>
      <c r="IQH577" s="18" t="s">
        <v>31</v>
      </c>
      <c r="IQI577" s="18" t="s">
        <v>31</v>
      </c>
      <c r="IQJ577" s="18" t="s">
        <v>31</v>
      </c>
      <c r="IQK577" s="18" t="s">
        <v>31</v>
      </c>
      <c r="IQL577" s="18" t="s">
        <v>31</v>
      </c>
      <c r="IQM577" s="18" t="s">
        <v>31</v>
      </c>
      <c r="IQN577" s="18" t="s">
        <v>31</v>
      </c>
      <c r="IQO577" s="18" t="s">
        <v>31</v>
      </c>
      <c r="IQP577" s="18" t="s">
        <v>31</v>
      </c>
      <c r="IQQ577" s="18" t="s">
        <v>31</v>
      </c>
      <c r="IQR577" s="18" t="s">
        <v>31</v>
      </c>
      <c r="IQS577" s="18" t="s">
        <v>31</v>
      </c>
      <c r="IQT577" s="18" t="s">
        <v>31</v>
      </c>
      <c r="IQU577" s="18" t="s">
        <v>31</v>
      </c>
      <c r="IQV577" s="18" t="s">
        <v>31</v>
      </c>
      <c r="IQW577" s="18" t="s">
        <v>31</v>
      </c>
      <c r="IQX577" s="18" t="s">
        <v>31</v>
      </c>
      <c r="IQY577" s="18" t="s">
        <v>31</v>
      </c>
      <c r="IQZ577" s="18" t="s">
        <v>31</v>
      </c>
      <c r="IRA577" s="18" t="s">
        <v>31</v>
      </c>
      <c r="IRB577" s="18" t="s">
        <v>31</v>
      </c>
      <c r="IRC577" s="18" t="s">
        <v>31</v>
      </c>
      <c r="IRD577" s="18" t="s">
        <v>31</v>
      </c>
      <c r="IRE577" s="18" t="s">
        <v>31</v>
      </c>
      <c r="IRF577" s="18" t="s">
        <v>31</v>
      </c>
      <c r="IRG577" s="18" t="s">
        <v>31</v>
      </c>
      <c r="IRH577" s="18" t="s">
        <v>31</v>
      </c>
      <c r="IRI577" s="18" t="s">
        <v>31</v>
      </c>
      <c r="IRJ577" s="18" t="s">
        <v>31</v>
      </c>
      <c r="IRK577" s="18" t="s">
        <v>31</v>
      </c>
      <c r="IRL577" s="18" t="s">
        <v>31</v>
      </c>
      <c r="IRM577" s="18" t="s">
        <v>31</v>
      </c>
      <c r="IRN577" s="18" t="s">
        <v>31</v>
      </c>
      <c r="IRO577" s="18" t="s">
        <v>31</v>
      </c>
      <c r="IRP577" s="18" t="s">
        <v>31</v>
      </c>
      <c r="IRQ577" s="18" t="s">
        <v>31</v>
      </c>
      <c r="IRR577" s="18" t="s">
        <v>31</v>
      </c>
      <c r="IRS577" s="18" t="s">
        <v>31</v>
      </c>
      <c r="IRT577" s="18" t="s">
        <v>31</v>
      </c>
      <c r="IRU577" s="18" t="s">
        <v>31</v>
      </c>
      <c r="IRV577" s="18" t="s">
        <v>31</v>
      </c>
      <c r="IRW577" s="18" t="s">
        <v>31</v>
      </c>
      <c r="IRX577" s="18" t="s">
        <v>31</v>
      </c>
      <c r="IRY577" s="18" t="s">
        <v>31</v>
      </c>
      <c r="IRZ577" s="18" t="s">
        <v>31</v>
      </c>
      <c r="ISA577" s="18" t="s">
        <v>31</v>
      </c>
      <c r="ISB577" s="18" t="s">
        <v>31</v>
      </c>
      <c r="ISC577" s="18" t="s">
        <v>31</v>
      </c>
      <c r="ISD577" s="18" t="s">
        <v>31</v>
      </c>
      <c r="ISE577" s="18" t="s">
        <v>31</v>
      </c>
      <c r="ISF577" s="18" t="s">
        <v>31</v>
      </c>
      <c r="ISG577" s="18" t="s">
        <v>31</v>
      </c>
      <c r="ISH577" s="18" t="s">
        <v>31</v>
      </c>
      <c r="ISI577" s="18" t="s">
        <v>31</v>
      </c>
      <c r="ISJ577" s="18" t="s">
        <v>31</v>
      </c>
      <c r="ISK577" s="18" t="s">
        <v>31</v>
      </c>
      <c r="ISL577" s="18" t="s">
        <v>31</v>
      </c>
      <c r="ISM577" s="18" t="s">
        <v>31</v>
      </c>
      <c r="ISN577" s="18" t="s">
        <v>31</v>
      </c>
      <c r="ISO577" s="18" t="s">
        <v>31</v>
      </c>
      <c r="ISP577" s="18" t="s">
        <v>31</v>
      </c>
      <c r="ISQ577" s="18" t="s">
        <v>31</v>
      </c>
      <c r="ISR577" s="18" t="s">
        <v>31</v>
      </c>
      <c r="ISS577" s="18" t="s">
        <v>31</v>
      </c>
      <c r="IST577" s="18" t="s">
        <v>31</v>
      </c>
      <c r="ISU577" s="18" t="s">
        <v>31</v>
      </c>
      <c r="ISV577" s="18" t="s">
        <v>31</v>
      </c>
      <c r="ISW577" s="18" t="s">
        <v>31</v>
      </c>
      <c r="ISX577" s="18" t="s">
        <v>31</v>
      </c>
      <c r="ISY577" s="18" t="s">
        <v>31</v>
      </c>
      <c r="ISZ577" s="18" t="s">
        <v>31</v>
      </c>
      <c r="ITA577" s="18" t="s">
        <v>31</v>
      </c>
      <c r="ITB577" s="18" t="s">
        <v>31</v>
      </c>
      <c r="ITC577" s="18" t="s">
        <v>31</v>
      </c>
      <c r="ITD577" s="18" t="s">
        <v>31</v>
      </c>
      <c r="ITE577" s="18" t="s">
        <v>31</v>
      </c>
      <c r="ITF577" s="18" t="s">
        <v>31</v>
      </c>
      <c r="ITG577" s="18" t="s">
        <v>31</v>
      </c>
      <c r="ITH577" s="18" t="s">
        <v>31</v>
      </c>
      <c r="ITI577" s="18" t="s">
        <v>31</v>
      </c>
      <c r="ITJ577" s="18" t="s">
        <v>31</v>
      </c>
      <c r="ITK577" s="18" t="s">
        <v>31</v>
      </c>
      <c r="ITL577" s="18" t="s">
        <v>31</v>
      </c>
      <c r="ITM577" s="18" t="s">
        <v>31</v>
      </c>
      <c r="ITN577" s="18" t="s">
        <v>31</v>
      </c>
      <c r="ITO577" s="18" t="s">
        <v>31</v>
      </c>
      <c r="ITP577" s="18" t="s">
        <v>31</v>
      </c>
      <c r="ITQ577" s="18" t="s">
        <v>31</v>
      </c>
      <c r="ITR577" s="18" t="s">
        <v>31</v>
      </c>
      <c r="ITS577" s="18" t="s">
        <v>31</v>
      </c>
      <c r="ITT577" s="18" t="s">
        <v>31</v>
      </c>
      <c r="ITU577" s="18" t="s">
        <v>31</v>
      </c>
      <c r="ITV577" s="18" t="s">
        <v>31</v>
      </c>
      <c r="ITW577" s="18" t="s">
        <v>31</v>
      </c>
      <c r="ITX577" s="18" t="s">
        <v>31</v>
      </c>
      <c r="ITY577" s="18" t="s">
        <v>31</v>
      </c>
      <c r="ITZ577" s="18" t="s">
        <v>31</v>
      </c>
      <c r="IUA577" s="18" t="s">
        <v>31</v>
      </c>
      <c r="IUB577" s="18" t="s">
        <v>31</v>
      </c>
      <c r="IUC577" s="18" t="s">
        <v>31</v>
      </c>
      <c r="IUD577" s="18" t="s">
        <v>31</v>
      </c>
      <c r="IUE577" s="18" t="s">
        <v>31</v>
      </c>
      <c r="IUF577" s="18" t="s">
        <v>31</v>
      </c>
      <c r="IUG577" s="18" t="s">
        <v>31</v>
      </c>
      <c r="IUH577" s="18" t="s">
        <v>31</v>
      </c>
      <c r="IUI577" s="18" t="s">
        <v>31</v>
      </c>
      <c r="IUJ577" s="18" t="s">
        <v>31</v>
      </c>
      <c r="IUK577" s="18" t="s">
        <v>31</v>
      </c>
      <c r="IUL577" s="18" t="s">
        <v>31</v>
      </c>
      <c r="IUM577" s="18" t="s">
        <v>31</v>
      </c>
      <c r="IUN577" s="18" t="s">
        <v>31</v>
      </c>
      <c r="IUO577" s="18" t="s">
        <v>31</v>
      </c>
      <c r="IUP577" s="18" t="s">
        <v>31</v>
      </c>
      <c r="IUQ577" s="18" t="s">
        <v>31</v>
      </c>
      <c r="IUR577" s="18" t="s">
        <v>31</v>
      </c>
      <c r="IUS577" s="18" t="s">
        <v>31</v>
      </c>
      <c r="IUT577" s="18" t="s">
        <v>31</v>
      </c>
      <c r="IUU577" s="18" t="s">
        <v>31</v>
      </c>
      <c r="IUV577" s="18" t="s">
        <v>31</v>
      </c>
      <c r="IUW577" s="18" t="s">
        <v>31</v>
      </c>
      <c r="IUX577" s="18" t="s">
        <v>31</v>
      </c>
      <c r="IUY577" s="18" t="s">
        <v>31</v>
      </c>
      <c r="IUZ577" s="18" t="s">
        <v>31</v>
      </c>
      <c r="IVA577" s="18" t="s">
        <v>31</v>
      </c>
      <c r="IVB577" s="18" t="s">
        <v>31</v>
      </c>
      <c r="IVC577" s="18" t="s">
        <v>31</v>
      </c>
      <c r="IVD577" s="18" t="s">
        <v>31</v>
      </c>
      <c r="IVE577" s="18" t="s">
        <v>31</v>
      </c>
      <c r="IVF577" s="18" t="s">
        <v>31</v>
      </c>
      <c r="IVG577" s="18" t="s">
        <v>31</v>
      </c>
      <c r="IVH577" s="18" t="s">
        <v>31</v>
      </c>
      <c r="IVI577" s="18" t="s">
        <v>31</v>
      </c>
      <c r="IVJ577" s="18" t="s">
        <v>31</v>
      </c>
      <c r="IVK577" s="18" t="s">
        <v>31</v>
      </c>
      <c r="IVL577" s="18" t="s">
        <v>31</v>
      </c>
      <c r="IVM577" s="18" t="s">
        <v>31</v>
      </c>
      <c r="IVN577" s="18" t="s">
        <v>31</v>
      </c>
      <c r="IVO577" s="18" t="s">
        <v>31</v>
      </c>
      <c r="IVP577" s="18" t="s">
        <v>31</v>
      </c>
      <c r="IVQ577" s="18" t="s">
        <v>31</v>
      </c>
      <c r="IVR577" s="18" t="s">
        <v>31</v>
      </c>
      <c r="IVS577" s="18" t="s">
        <v>31</v>
      </c>
      <c r="IVT577" s="18" t="s">
        <v>31</v>
      </c>
      <c r="IVU577" s="18" t="s">
        <v>31</v>
      </c>
      <c r="IVV577" s="18" t="s">
        <v>31</v>
      </c>
      <c r="IVW577" s="18" t="s">
        <v>31</v>
      </c>
      <c r="IVX577" s="18" t="s">
        <v>31</v>
      </c>
      <c r="IVY577" s="18" t="s">
        <v>31</v>
      </c>
      <c r="IVZ577" s="18" t="s">
        <v>31</v>
      </c>
      <c r="IWA577" s="18" t="s">
        <v>31</v>
      </c>
      <c r="IWB577" s="18" t="s">
        <v>31</v>
      </c>
      <c r="IWC577" s="18" t="s">
        <v>31</v>
      </c>
      <c r="IWD577" s="18" t="s">
        <v>31</v>
      </c>
      <c r="IWE577" s="18" t="s">
        <v>31</v>
      </c>
      <c r="IWF577" s="18" t="s">
        <v>31</v>
      </c>
      <c r="IWG577" s="18" t="s">
        <v>31</v>
      </c>
      <c r="IWH577" s="18" t="s">
        <v>31</v>
      </c>
      <c r="IWI577" s="18" t="s">
        <v>31</v>
      </c>
      <c r="IWJ577" s="18" t="s">
        <v>31</v>
      </c>
      <c r="IWK577" s="18" t="s">
        <v>31</v>
      </c>
      <c r="IWL577" s="18" t="s">
        <v>31</v>
      </c>
      <c r="IWM577" s="18" t="s">
        <v>31</v>
      </c>
      <c r="IWN577" s="18" t="s">
        <v>31</v>
      </c>
      <c r="IWO577" s="18" t="s">
        <v>31</v>
      </c>
      <c r="IWP577" s="18" t="s">
        <v>31</v>
      </c>
      <c r="IWQ577" s="18" t="s">
        <v>31</v>
      </c>
      <c r="IWR577" s="18" t="s">
        <v>31</v>
      </c>
      <c r="IWS577" s="18" t="s">
        <v>31</v>
      </c>
      <c r="IWT577" s="18" t="s">
        <v>31</v>
      </c>
      <c r="IWU577" s="18" t="s">
        <v>31</v>
      </c>
      <c r="IWV577" s="18" t="s">
        <v>31</v>
      </c>
      <c r="IWW577" s="18" t="s">
        <v>31</v>
      </c>
      <c r="IWX577" s="18" t="s">
        <v>31</v>
      </c>
      <c r="IWY577" s="18" t="s">
        <v>31</v>
      </c>
      <c r="IWZ577" s="18" t="s">
        <v>31</v>
      </c>
      <c r="IXA577" s="18" t="s">
        <v>31</v>
      </c>
      <c r="IXB577" s="18" t="s">
        <v>31</v>
      </c>
      <c r="IXC577" s="18" t="s">
        <v>31</v>
      </c>
      <c r="IXD577" s="18" t="s">
        <v>31</v>
      </c>
      <c r="IXE577" s="18" t="s">
        <v>31</v>
      </c>
      <c r="IXF577" s="18" t="s">
        <v>31</v>
      </c>
      <c r="IXG577" s="18" t="s">
        <v>31</v>
      </c>
      <c r="IXH577" s="18" t="s">
        <v>31</v>
      </c>
      <c r="IXI577" s="18" t="s">
        <v>31</v>
      </c>
      <c r="IXJ577" s="18" t="s">
        <v>31</v>
      </c>
      <c r="IXK577" s="18" t="s">
        <v>31</v>
      </c>
      <c r="IXL577" s="18" t="s">
        <v>31</v>
      </c>
      <c r="IXM577" s="18" t="s">
        <v>31</v>
      </c>
      <c r="IXN577" s="18" t="s">
        <v>31</v>
      </c>
      <c r="IXO577" s="18" t="s">
        <v>31</v>
      </c>
      <c r="IXP577" s="18" t="s">
        <v>31</v>
      </c>
      <c r="IXQ577" s="18" t="s">
        <v>31</v>
      </c>
      <c r="IXR577" s="18" t="s">
        <v>31</v>
      </c>
      <c r="IXS577" s="18" t="s">
        <v>31</v>
      </c>
      <c r="IXT577" s="18" t="s">
        <v>31</v>
      </c>
      <c r="IXU577" s="18" t="s">
        <v>31</v>
      </c>
      <c r="IXV577" s="18" t="s">
        <v>31</v>
      </c>
      <c r="IXW577" s="18" t="s">
        <v>31</v>
      </c>
      <c r="IXX577" s="18" t="s">
        <v>31</v>
      </c>
      <c r="IXY577" s="18" t="s">
        <v>31</v>
      </c>
      <c r="IXZ577" s="18" t="s">
        <v>31</v>
      </c>
      <c r="IYA577" s="18" t="s">
        <v>31</v>
      </c>
      <c r="IYB577" s="18" t="s">
        <v>31</v>
      </c>
      <c r="IYC577" s="18" t="s">
        <v>31</v>
      </c>
      <c r="IYD577" s="18" t="s">
        <v>31</v>
      </c>
      <c r="IYE577" s="18" t="s">
        <v>31</v>
      </c>
      <c r="IYF577" s="18" t="s">
        <v>31</v>
      </c>
      <c r="IYG577" s="18" t="s">
        <v>31</v>
      </c>
      <c r="IYH577" s="18" t="s">
        <v>31</v>
      </c>
      <c r="IYI577" s="18" t="s">
        <v>31</v>
      </c>
      <c r="IYJ577" s="18" t="s">
        <v>31</v>
      </c>
      <c r="IYK577" s="18" t="s">
        <v>31</v>
      </c>
      <c r="IYL577" s="18" t="s">
        <v>31</v>
      </c>
      <c r="IYM577" s="18" t="s">
        <v>31</v>
      </c>
      <c r="IYN577" s="18" t="s">
        <v>31</v>
      </c>
      <c r="IYO577" s="18" t="s">
        <v>31</v>
      </c>
      <c r="IYP577" s="18" t="s">
        <v>31</v>
      </c>
      <c r="IYQ577" s="18" t="s">
        <v>31</v>
      </c>
      <c r="IYR577" s="18" t="s">
        <v>31</v>
      </c>
      <c r="IYS577" s="18" t="s">
        <v>31</v>
      </c>
      <c r="IYT577" s="18" t="s">
        <v>31</v>
      </c>
      <c r="IYU577" s="18" t="s">
        <v>31</v>
      </c>
      <c r="IYV577" s="18" t="s">
        <v>31</v>
      </c>
      <c r="IYW577" s="18" t="s">
        <v>31</v>
      </c>
      <c r="IYX577" s="18" t="s">
        <v>31</v>
      </c>
      <c r="IYY577" s="18" t="s">
        <v>31</v>
      </c>
      <c r="IYZ577" s="18" t="s">
        <v>31</v>
      </c>
      <c r="IZA577" s="18" t="s">
        <v>31</v>
      </c>
      <c r="IZB577" s="18" t="s">
        <v>31</v>
      </c>
      <c r="IZC577" s="18" t="s">
        <v>31</v>
      </c>
      <c r="IZD577" s="18" t="s">
        <v>31</v>
      </c>
      <c r="IZE577" s="18" t="s">
        <v>31</v>
      </c>
      <c r="IZF577" s="18" t="s">
        <v>31</v>
      </c>
      <c r="IZG577" s="18" t="s">
        <v>31</v>
      </c>
      <c r="IZH577" s="18" t="s">
        <v>31</v>
      </c>
      <c r="IZI577" s="18" t="s">
        <v>31</v>
      </c>
      <c r="IZJ577" s="18" t="s">
        <v>31</v>
      </c>
      <c r="IZK577" s="18" t="s">
        <v>31</v>
      </c>
      <c r="IZL577" s="18" t="s">
        <v>31</v>
      </c>
      <c r="IZM577" s="18" t="s">
        <v>31</v>
      </c>
      <c r="IZN577" s="18" t="s">
        <v>31</v>
      </c>
      <c r="IZO577" s="18" t="s">
        <v>31</v>
      </c>
      <c r="IZP577" s="18" t="s">
        <v>31</v>
      </c>
      <c r="IZQ577" s="18" t="s">
        <v>31</v>
      </c>
      <c r="IZR577" s="18" t="s">
        <v>31</v>
      </c>
      <c r="IZS577" s="18" t="s">
        <v>31</v>
      </c>
      <c r="IZT577" s="18" t="s">
        <v>31</v>
      </c>
      <c r="IZU577" s="18" t="s">
        <v>31</v>
      </c>
      <c r="IZV577" s="18" t="s">
        <v>31</v>
      </c>
      <c r="IZW577" s="18" t="s">
        <v>31</v>
      </c>
      <c r="IZX577" s="18" t="s">
        <v>31</v>
      </c>
      <c r="IZY577" s="18" t="s">
        <v>31</v>
      </c>
      <c r="IZZ577" s="18" t="s">
        <v>31</v>
      </c>
      <c r="JAA577" s="18" t="s">
        <v>31</v>
      </c>
      <c r="JAB577" s="18" t="s">
        <v>31</v>
      </c>
      <c r="JAC577" s="18" t="s">
        <v>31</v>
      </c>
      <c r="JAD577" s="18" t="s">
        <v>31</v>
      </c>
      <c r="JAE577" s="18" t="s">
        <v>31</v>
      </c>
      <c r="JAF577" s="18" t="s">
        <v>31</v>
      </c>
      <c r="JAG577" s="18" t="s">
        <v>31</v>
      </c>
      <c r="JAH577" s="18" t="s">
        <v>31</v>
      </c>
      <c r="JAI577" s="18" t="s">
        <v>31</v>
      </c>
      <c r="JAJ577" s="18" t="s">
        <v>31</v>
      </c>
      <c r="JAK577" s="18" t="s">
        <v>31</v>
      </c>
      <c r="JAL577" s="18" t="s">
        <v>31</v>
      </c>
      <c r="JAM577" s="18" t="s">
        <v>31</v>
      </c>
      <c r="JAN577" s="18" t="s">
        <v>31</v>
      </c>
      <c r="JAO577" s="18" t="s">
        <v>31</v>
      </c>
      <c r="JAP577" s="18" t="s">
        <v>31</v>
      </c>
      <c r="JAQ577" s="18" t="s">
        <v>31</v>
      </c>
      <c r="JAR577" s="18" t="s">
        <v>31</v>
      </c>
      <c r="JAS577" s="18" t="s">
        <v>31</v>
      </c>
      <c r="JAT577" s="18" t="s">
        <v>31</v>
      </c>
      <c r="JAU577" s="18" t="s">
        <v>31</v>
      </c>
      <c r="JAV577" s="18" t="s">
        <v>31</v>
      </c>
      <c r="JAW577" s="18" t="s">
        <v>31</v>
      </c>
      <c r="JAX577" s="18" t="s">
        <v>31</v>
      </c>
      <c r="JAY577" s="18" t="s">
        <v>31</v>
      </c>
      <c r="JAZ577" s="18" t="s">
        <v>31</v>
      </c>
      <c r="JBA577" s="18" t="s">
        <v>31</v>
      </c>
      <c r="JBB577" s="18" t="s">
        <v>31</v>
      </c>
      <c r="JBC577" s="18" t="s">
        <v>31</v>
      </c>
      <c r="JBD577" s="18" t="s">
        <v>31</v>
      </c>
      <c r="JBE577" s="18" t="s">
        <v>31</v>
      </c>
      <c r="JBF577" s="18" t="s">
        <v>31</v>
      </c>
      <c r="JBG577" s="18" t="s">
        <v>31</v>
      </c>
      <c r="JBH577" s="18" t="s">
        <v>31</v>
      </c>
      <c r="JBI577" s="18" t="s">
        <v>31</v>
      </c>
      <c r="JBJ577" s="18" t="s">
        <v>31</v>
      </c>
      <c r="JBK577" s="18" t="s">
        <v>31</v>
      </c>
      <c r="JBL577" s="18" t="s">
        <v>31</v>
      </c>
      <c r="JBM577" s="18" t="s">
        <v>31</v>
      </c>
      <c r="JBN577" s="18" t="s">
        <v>31</v>
      </c>
      <c r="JBO577" s="18" t="s">
        <v>31</v>
      </c>
      <c r="JBP577" s="18" t="s">
        <v>31</v>
      </c>
      <c r="JBQ577" s="18" t="s">
        <v>31</v>
      </c>
      <c r="JBR577" s="18" t="s">
        <v>31</v>
      </c>
      <c r="JBS577" s="18" t="s">
        <v>31</v>
      </c>
      <c r="JBT577" s="18" t="s">
        <v>31</v>
      </c>
      <c r="JBU577" s="18" t="s">
        <v>31</v>
      </c>
      <c r="JBV577" s="18" t="s">
        <v>31</v>
      </c>
      <c r="JBW577" s="18" t="s">
        <v>31</v>
      </c>
      <c r="JBX577" s="18" t="s">
        <v>31</v>
      </c>
      <c r="JBY577" s="18" t="s">
        <v>31</v>
      </c>
      <c r="JBZ577" s="18" t="s">
        <v>31</v>
      </c>
      <c r="JCA577" s="18" t="s">
        <v>31</v>
      </c>
      <c r="JCB577" s="18" t="s">
        <v>31</v>
      </c>
      <c r="JCC577" s="18" t="s">
        <v>31</v>
      </c>
      <c r="JCD577" s="18" t="s">
        <v>31</v>
      </c>
      <c r="JCE577" s="18" t="s">
        <v>31</v>
      </c>
      <c r="JCF577" s="18" t="s">
        <v>31</v>
      </c>
      <c r="JCG577" s="18" t="s">
        <v>31</v>
      </c>
      <c r="JCH577" s="18" t="s">
        <v>31</v>
      </c>
      <c r="JCI577" s="18" t="s">
        <v>31</v>
      </c>
      <c r="JCJ577" s="18" t="s">
        <v>31</v>
      </c>
      <c r="JCK577" s="18" t="s">
        <v>31</v>
      </c>
      <c r="JCL577" s="18" t="s">
        <v>31</v>
      </c>
      <c r="JCM577" s="18" t="s">
        <v>31</v>
      </c>
      <c r="JCN577" s="18" t="s">
        <v>31</v>
      </c>
      <c r="JCO577" s="18" t="s">
        <v>31</v>
      </c>
      <c r="JCP577" s="18" t="s">
        <v>31</v>
      </c>
      <c r="JCQ577" s="18" t="s">
        <v>31</v>
      </c>
      <c r="JCR577" s="18" t="s">
        <v>31</v>
      </c>
      <c r="JCS577" s="18" t="s">
        <v>31</v>
      </c>
      <c r="JCT577" s="18" t="s">
        <v>31</v>
      </c>
      <c r="JCU577" s="18" t="s">
        <v>31</v>
      </c>
      <c r="JCV577" s="18" t="s">
        <v>31</v>
      </c>
      <c r="JCW577" s="18" t="s">
        <v>31</v>
      </c>
      <c r="JCX577" s="18" t="s">
        <v>31</v>
      </c>
      <c r="JCY577" s="18" t="s">
        <v>31</v>
      </c>
      <c r="JCZ577" s="18" t="s">
        <v>31</v>
      </c>
      <c r="JDA577" s="18" t="s">
        <v>31</v>
      </c>
      <c r="JDB577" s="18" t="s">
        <v>31</v>
      </c>
      <c r="JDC577" s="18" t="s">
        <v>31</v>
      </c>
      <c r="JDD577" s="18" t="s">
        <v>31</v>
      </c>
      <c r="JDE577" s="18" t="s">
        <v>31</v>
      </c>
      <c r="JDF577" s="18" t="s">
        <v>31</v>
      </c>
      <c r="JDG577" s="18" t="s">
        <v>31</v>
      </c>
      <c r="JDH577" s="18" t="s">
        <v>31</v>
      </c>
      <c r="JDI577" s="18" t="s">
        <v>31</v>
      </c>
      <c r="JDJ577" s="18" t="s">
        <v>31</v>
      </c>
      <c r="JDK577" s="18" t="s">
        <v>31</v>
      </c>
      <c r="JDL577" s="18" t="s">
        <v>31</v>
      </c>
      <c r="JDM577" s="18" t="s">
        <v>31</v>
      </c>
      <c r="JDN577" s="18" t="s">
        <v>31</v>
      </c>
      <c r="JDO577" s="18" t="s">
        <v>31</v>
      </c>
      <c r="JDP577" s="18" t="s">
        <v>31</v>
      </c>
      <c r="JDQ577" s="18" t="s">
        <v>31</v>
      </c>
      <c r="JDR577" s="18" t="s">
        <v>31</v>
      </c>
      <c r="JDS577" s="18" t="s">
        <v>31</v>
      </c>
      <c r="JDT577" s="18" t="s">
        <v>31</v>
      </c>
      <c r="JDU577" s="18" t="s">
        <v>31</v>
      </c>
      <c r="JDV577" s="18" t="s">
        <v>31</v>
      </c>
      <c r="JDW577" s="18" t="s">
        <v>31</v>
      </c>
      <c r="JDX577" s="18" t="s">
        <v>31</v>
      </c>
      <c r="JDY577" s="18" t="s">
        <v>31</v>
      </c>
      <c r="JDZ577" s="18" t="s">
        <v>31</v>
      </c>
      <c r="JEA577" s="18" t="s">
        <v>31</v>
      </c>
      <c r="JEB577" s="18" t="s">
        <v>31</v>
      </c>
      <c r="JEC577" s="18" t="s">
        <v>31</v>
      </c>
      <c r="JED577" s="18" t="s">
        <v>31</v>
      </c>
      <c r="JEE577" s="18" t="s">
        <v>31</v>
      </c>
      <c r="JEF577" s="18" t="s">
        <v>31</v>
      </c>
      <c r="JEG577" s="18" t="s">
        <v>31</v>
      </c>
      <c r="JEH577" s="18" t="s">
        <v>31</v>
      </c>
      <c r="JEI577" s="18" t="s">
        <v>31</v>
      </c>
      <c r="JEJ577" s="18" t="s">
        <v>31</v>
      </c>
      <c r="JEK577" s="18" t="s">
        <v>31</v>
      </c>
      <c r="JEL577" s="18" t="s">
        <v>31</v>
      </c>
      <c r="JEM577" s="18" t="s">
        <v>31</v>
      </c>
      <c r="JEN577" s="18" t="s">
        <v>31</v>
      </c>
      <c r="JEO577" s="18" t="s">
        <v>31</v>
      </c>
      <c r="JEP577" s="18" t="s">
        <v>31</v>
      </c>
      <c r="JEQ577" s="18" t="s">
        <v>31</v>
      </c>
      <c r="JER577" s="18" t="s">
        <v>31</v>
      </c>
      <c r="JES577" s="18" t="s">
        <v>31</v>
      </c>
      <c r="JET577" s="18" t="s">
        <v>31</v>
      </c>
      <c r="JEU577" s="18" t="s">
        <v>31</v>
      </c>
      <c r="JEV577" s="18" t="s">
        <v>31</v>
      </c>
      <c r="JEW577" s="18" t="s">
        <v>31</v>
      </c>
      <c r="JEX577" s="18" t="s">
        <v>31</v>
      </c>
      <c r="JEY577" s="18" t="s">
        <v>31</v>
      </c>
      <c r="JEZ577" s="18" t="s">
        <v>31</v>
      </c>
      <c r="JFA577" s="18" t="s">
        <v>31</v>
      </c>
      <c r="JFB577" s="18" t="s">
        <v>31</v>
      </c>
      <c r="JFC577" s="18" t="s">
        <v>31</v>
      </c>
      <c r="JFD577" s="18" t="s">
        <v>31</v>
      </c>
      <c r="JFE577" s="18" t="s">
        <v>31</v>
      </c>
      <c r="JFF577" s="18" t="s">
        <v>31</v>
      </c>
      <c r="JFG577" s="18" t="s">
        <v>31</v>
      </c>
      <c r="JFH577" s="18" t="s">
        <v>31</v>
      </c>
      <c r="JFI577" s="18" t="s">
        <v>31</v>
      </c>
      <c r="JFJ577" s="18" t="s">
        <v>31</v>
      </c>
      <c r="JFK577" s="18" t="s">
        <v>31</v>
      </c>
      <c r="JFL577" s="18" t="s">
        <v>31</v>
      </c>
      <c r="JFM577" s="18" t="s">
        <v>31</v>
      </c>
      <c r="JFN577" s="18" t="s">
        <v>31</v>
      </c>
      <c r="JFO577" s="18" t="s">
        <v>31</v>
      </c>
      <c r="JFP577" s="18" t="s">
        <v>31</v>
      </c>
      <c r="JFQ577" s="18" t="s">
        <v>31</v>
      </c>
      <c r="JFR577" s="18" t="s">
        <v>31</v>
      </c>
      <c r="JFS577" s="18" t="s">
        <v>31</v>
      </c>
      <c r="JFT577" s="18" t="s">
        <v>31</v>
      </c>
      <c r="JFU577" s="18" t="s">
        <v>31</v>
      </c>
      <c r="JFV577" s="18" t="s">
        <v>31</v>
      </c>
      <c r="JFW577" s="18" t="s">
        <v>31</v>
      </c>
      <c r="JFX577" s="18" t="s">
        <v>31</v>
      </c>
      <c r="JFY577" s="18" t="s">
        <v>31</v>
      </c>
      <c r="JFZ577" s="18" t="s">
        <v>31</v>
      </c>
      <c r="JGA577" s="18" t="s">
        <v>31</v>
      </c>
      <c r="JGB577" s="18" t="s">
        <v>31</v>
      </c>
      <c r="JGC577" s="18" t="s">
        <v>31</v>
      </c>
      <c r="JGD577" s="18" t="s">
        <v>31</v>
      </c>
      <c r="JGE577" s="18" t="s">
        <v>31</v>
      </c>
      <c r="JGF577" s="18" t="s">
        <v>31</v>
      </c>
      <c r="JGG577" s="18" t="s">
        <v>31</v>
      </c>
      <c r="JGH577" s="18" t="s">
        <v>31</v>
      </c>
      <c r="JGI577" s="18" t="s">
        <v>31</v>
      </c>
      <c r="JGJ577" s="18" t="s">
        <v>31</v>
      </c>
      <c r="JGK577" s="18" t="s">
        <v>31</v>
      </c>
      <c r="JGL577" s="18" t="s">
        <v>31</v>
      </c>
      <c r="JGM577" s="18" t="s">
        <v>31</v>
      </c>
      <c r="JGN577" s="18" t="s">
        <v>31</v>
      </c>
      <c r="JGO577" s="18" t="s">
        <v>31</v>
      </c>
      <c r="JGP577" s="18" t="s">
        <v>31</v>
      </c>
      <c r="JGQ577" s="18" t="s">
        <v>31</v>
      </c>
      <c r="JGR577" s="18" t="s">
        <v>31</v>
      </c>
      <c r="JGS577" s="18" t="s">
        <v>31</v>
      </c>
      <c r="JGT577" s="18" t="s">
        <v>31</v>
      </c>
      <c r="JGU577" s="18" t="s">
        <v>31</v>
      </c>
      <c r="JGV577" s="18" t="s">
        <v>31</v>
      </c>
      <c r="JGW577" s="18" t="s">
        <v>31</v>
      </c>
      <c r="JGX577" s="18" t="s">
        <v>31</v>
      </c>
      <c r="JGY577" s="18" t="s">
        <v>31</v>
      </c>
      <c r="JGZ577" s="18" t="s">
        <v>31</v>
      </c>
      <c r="JHA577" s="18" t="s">
        <v>31</v>
      </c>
      <c r="JHB577" s="18" t="s">
        <v>31</v>
      </c>
      <c r="JHC577" s="18" t="s">
        <v>31</v>
      </c>
      <c r="JHD577" s="18" t="s">
        <v>31</v>
      </c>
      <c r="JHE577" s="18" t="s">
        <v>31</v>
      </c>
      <c r="JHF577" s="18" t="s">
        <v>31</v>
      </c>
      <c r="JHG577" s="18" t="s">
        <v>31</v>
      </c>
      <c r="JHH577" s="18" t="s">
        <v>31</v>
      </c>
      <c r="JHI577" s="18" t="s">
        <v>31</v>
      </c>
      <c r="JHJ577" s="18" t="s">
        <v>31</v>
      </c>
      <c r="JHK577" s="18" t="s">
        <v>31</v>
      </c>
      <c r="JHL577" s="18" t="s">
        <v>31</v>
      </c>
      <c r="JHM577" s="18" t="s">
        <v>31</v>
      </c>
      <c r="JHN577" s="18" t="s">
        <v>31</v>
      </c>
      <c r="JHO577" s="18" t="s">
        <v>31</v>
      </c>
      <c r="JHP577" s="18" t="s">
        <v>31</v>
      </c>
      <c r="JHQ577" s="18" t="s">
        <v>31</v>
      </c>
      <c r="JHR577" s="18" t="s">
        <v>31</v>
      </c>
      <c r="JHS577" s="18" t="s">
        <v>31</v>
      </c>
      <c r="JHT577" s="18" t="s">
        <v>31</v>
      </c>
      <c r="JHU577" s="18" t="s">
        <v>31</v>
      </c>
      <c r="JHV577" s="18" t="s">
        <v>31</v>
      </c>
      <c r="JHW577" s="18" t="s">
        <v>31</v>
      </c>
      <c r="JHX577" s="18" t="s">
        <v>31</v>
      </c>
      <c r="JHY577" s="18" t="s">
        <v>31</v>
      </c>
      <c r="JHZ577" s="18" t="s">
        <v>31</v>
      </c>
      <c r="JIA577" s="18" t="s">
        <v>31</v>
      </c>
      <c r="JIB577" s="18" t="s">
        <v>31</v>
      </c>
      <c r="JIC577" s="18" t="s">
        <v>31</v>
      </c>
      <c r="JID577" s="18" t="s">
        <v>31</v>
      </c>
      <c r="JIE577" s="18" t="s">
        <v>31</v>
      </c>
      <c r="JIF577" s="18" t="s">
        <v>31</v>
      </c>
      <c r="JIG577" s="18" t="s">
        <v>31</v>
      </c>
      <c r="JIH577" s="18" t="s">
        <v>31</v>
      </c>
      <c r="JII577" s="18" t="s">
        <v>31</v>
      </c>
      <c r="JIJ577" s="18" t="s">
        <v>31</v>
      </c>
      <c r="JIK577" s="18" t="s">
        <v>31</v>
      </c>
      <c r="JIL577" s="18" t="s">
        <v>31</v>
      </c>
      <c r="JIM577" s="18" t="s">
        <v>31</v>
      </c>
      <c r="JIN577" s="18" t="s">
        <v>31</v>
      </c>
      <c r="JIO577" s="18" t="s">
        <v>31</v>
      </c>
      <c r="JIP577" s="18" t="s">
        <v>31</v>
      </c>
      <c r="JIQ577" s="18" t="s">
        <v>31</v>
      </c>
      <c r="JIR577" s="18" t="s">
        <v>31</v>
      </c>
      <c r="JIS577" s="18" t="s">
        <v>31</v>
      </c>
      <c r="JIT577" s="18" t="s">
        <v>31</v>
      </c>
      <c r="JIU577" s="18" t="s">
        <v>31</v>
      </c>
      <c r="JIV577" s="18" t="s">
        <v>31</v>
      </c>
      <c r="JIW577" s="18" t="s">
        <v>31</v>
      </c>
      <c r="JIX577" s="18" t="s">
        <v>31</v>
      </c>
      <c r="JIY577" s="18" t="s">
        <v>31</v>
      </c>
      <c r="JIZ577" s="18" t="s">
        <v>31</v>
      </c>
      <c r="JJA577" s="18" t="s">
        <v>31</v>
      </c>
      <c r="JJB577" s="18" t="s">
        <v>31</v>
      </c>
      <c r="JJC577" s="18" t="s">
        <v>31</v>
      </c>
      <c r="JJD577" s="18" t="s">
        <v>31</v>
      </c>
      <c r="JJE577" s="18" t="s">
        <v>31</v>
      </c>
      <c r="JJF577" s="18" t="s">
        <v>31</v>
      </c>
      <c r="JJG577" s="18" t="s">
        <v>31</v>
      </c>
      <c r="JJH577" s="18" t="s">
        <v>31</v>
      </c>
      <c r="JJI577" s="18" t="s">
        <v>31</v>
      </c>
      <c r="JJJ577" s="18" t="s">
        <v>31</v>
      </c>
      <c r="JJK577" s="18" t="s">
        <v>31</v>
      </c>
      <c r="JJL577" s="18" t="s">
        <v>31</v>
      </c>
      <c r="JJM577" s="18" t="s">
        <v>31</v>
      </c>
      <c r="JJN577" s="18" t="s">
        <v>31</v>
      </c>
      <c r="JJO577" s="18" t="s">
        <v>31</v>
      </c>
      <c r="JJP577" s="18" t="s">
        <v>31</v>
      </c>
      <c r="JJQ577" s="18" t="s">
        <v>31</v>
      </c>
      <c r="JJR577" s="18" t="s">
        <v>31</v>
      </c>
      <c r="JJS577" s="18" t="s">
        <v>31</v>
      </c>
      <c r="JJT577" s="18" t="s">
        <v>31</v>
      </c>
      <c r="JJU577" s="18" t="s">
        <v>31</v>
      </c>
      <c r="JJV577" s="18" t="s">
        <v>31</v>
      </c>
      <c r="JJW577" s="18" t="s">
        <v>31</v>
      </c>
      <c r="JJX577" s="18" t="s">
        <v>31</v>
      </c>
      <c r="JJY577" s="18" t="s">
        <v>31</v>
      </c>
      <c r="JJZ577" s="18" t="s">
        <v>31</v>
      </c>
      <c r="JKA577" s="18" t="s">
        <v>31</v>
      </c>
      <c r="JKB577" s="18" t="s">
        <v>31</v>
      </c>
      <c r="JKC577" s="18" t="s">
        <v>31</v>
      </c>
      <c r="JKD577" s="18" t="s">
        <v>31</v>
      </c>
      <c r="JKE577" s="18" t="s">
        <v>31</v>
      </c>
      <c r="JKF577" s="18" t="s">
        <v>31</v>
      </c>
      <c r="JKG577" s="18" t="s">
        <v>31</v>
      </c>
      <c r="JKH577" s="18" t="s">
        <v>31</v>
      </c>
      <c r="JKI577" s="18" t="s">
        <v>31</v>
      </c>
      <c r="JKJ577" s="18" t="s">
        <v>31</v>
      </c>
      <c r="JKK577" s="18" t="s">
        <v>31</v>
      </c>
      <c r="JKL577" s="18" t="s">
        <v>31</v>
      </c>
      <c r="JKM577" s="18" t="s">
        <v>31</v>
      </c>
      <c r="JKN577" s="18" t="s">
        <v>31</v>
      </c>
      <c r="JKO577" s="18" t="s">
        <v>31</v>
      </c>
      <c r="JKP577" s="18" t="s">
        <v>31</v>
      </c>
      <c r="JKQ577" s="18" t="s">
        <v>31</v>
      </c>
      <c r="JKR577" s="18" t="s">
        <v>31</v>
      </c>
      <c r="JKS577" s="18" t="s">
        <v>31</v>
      </c>
      <c r="JKT577" s="18" t="s">
        <v>31</v>
      </c>
      <c r="JKU577" s="18" t="s">
        <v>31</v>
      </c>
      <c r="JKV577" s="18" t="s">
        <v>31</v>
      </c>
      <c r="JKW577" s="18" t="s">
        <v>31</v>
      </c>
      <c r="JKX577" s="18" t="s">
        <v>31</v>
      </c>
      <c r="JKY577" s="18" t="s">
        <v>31</v>
      </c>
      <c r="JKZ577" s="18" t="s">
        <v>31</v>
      </c>
      <c r="JLA577" s="18" t="s">
        <v>31</v>
      </c>
      <c r="JLB577" s="18" t="s">
        <v>31</v>
      </c>
      <c r="JLC577" s="18" t="s">
        <v>31</v>
      </c>
      <c r="JLD577" s="18" t="s">
        <v>31</v>
      </c>
      <c r="JLE577" s="18" t="s">
        <v>31</v>
      </c>
      <c r="JLF577" s="18" t="s">
        <v>31</v>
      </c>
      <c r="JLG577" s="18" t="s">
        <v>31</v>
      </c>
      <c r="JLH577" s="18" t="s">
        <v>31</v>
      </c>
      <c r="JLI577" s="18" t="s">
        <v>31</v>
      </c>
      <c r="JLJ577" s="18" t="s">
        <v>31</v>
      </c>
      <c r="JLK577" s="18" t="s">
        <v>31</v>
      </c>
      <c r="JLL577" s="18" t="s">
        <v>31</v>
      </c>
      <c r="JLM577" s="18" t="s">
        <v>31</v>
      </c>
      <c r="JLN577" s="18" t="s">
        <v>31</v>
      </c>
      <c r="JLO577" s="18" t="s">
        <v>31</v>
      </c>
      <c r="JLP577" s="18" t="s">
        <v>31</v>
      </c>
      <c r="JLQ577" s="18" t="s">
        <v>31</v>
      </c>
      <c r="JLR577" s="18" t="s">
        <v>31</v>
      </c>
      <c r="JLS577" s="18" t="s">
        <v>31</v>
      </c>
      <c r="JLT577" s="18" t="s">
        <v>31</v>
      </c>
      <c r="JLU577" s="18" t="s">
        <v>31</v>
      </c>
      <c r="JLV577" s="18" t="s">
        <v>31</v>
      </c>
      <c r="JLW577" s="18" t="s">
        <v>31</v>
      </c>
      <c r="JLX577" s="18" t="s">
        <v>31</v>
      </c>
      <c r="JLY577" s="18" t="s">
        <v>31</v>
      </c>
      <c r="JLZ577" s="18" t="s">
        <v>31</v>
      </c>
      <c r="JMA577" s="18" t="s">
        <v>31</v>
      </c>
      <c r="JMB577" s="18" t="s">
        <v>31</v>
      </c>
      <c r="JMC577" s="18" t="s">
        <v>31</v>
      </c>
      <c r="JMD577" s="18" t="s">
        <v>31</v>
      </c>
      <c r="JME577" s="18" t="s">
        <v>31</v>
      </c>
      <c r="JMF577" s="18" t="s">
        <v>31</v>
      </c>
      <c r="JMG577" s="18" t="s">
        <v>31</v>
      </c>
      <c r="JMH577" s="18" t="s">
        <v>31</v>
      </c>
      <c r="JMI577" s="18" t="s">
        <v>31</v>
      </c>
      <c r="JMJ577" s="18" t="s">
        <v>31</v>
      </c>
      <c r="JMK577" s="18" t="s">
        <v>31</v>
      </c>
      <c r="JML577" s="18" t="s">
        <v>31</v>
      </c>
      <c r="JMM577" s="18" t="s">
        <v>31</v>
      </c>
      <c r="JMN577" s="18" t="s">
        <v>31</v>
      </c>
      <c r="JMO577" s="18" t="s">
        <v>31</v>
      </c>
      <c r="JMP577" s="18" t="s">
        <v>31</v>
      </c>
      <c r="JMQ577" s="18" t="s">
        <v>31</v>
      </c>
      <c r="JMR577" s="18" t="s">
        <v>31</v>
      </c>
      <c r="JMS577" s="18" t="s">
        <v>31</v>
      </c>
      <c r="JMT577" s="18" t="s">
        <v>31</v>
      </c>
      <c r="JMU577" s="18" t="s">
        <v>31</v>
      </c>
      <c r="JMV577" s="18" t="s">
        <v>31</v>
      </c>
      <c r="JMW577" s="18" t="s">
        <v>31</v>
      </c>
      <c r="JMX577" s="18" t="s">
        <v>31</v>
      </c>
      <c r="JMY577" s="18" t="s">
        <v>31</v>
      </c>
      <c r="JMZ577" s="18" t="s">
        <v>31</v>
      </c>
      <c r="JNA577" s="18" t="s">
        <v>31</v>
      </c>
      <c r="JNB577" s="18" t="s">
        <v>31</v>
      </c>
      <c r="JNC577" s="18" t="s">
        <v>31</v>
      </c>
      <c r="JND577" s="18" t="s">
        <v>31</v>
      </c>
      <c r="JNE577" s="18" t="s">
        <v>31</v>
      </c>
      <c r="JNF577" s="18" t="s">
        <v>31</v>
      </c>
      <c r="JNG577" s="18" t="s">
        <v>31</v>
      </c>
      <c r="JNH577" s="18" t="s">
        <v>31</v>
      </c>
      <c r="JNI577" s="18" t="s">
        <v>31</v>
      </c>
      <c r="JNJ577" s="18" t="s">
        <v>31</v>
      </c>
      <c r="JNK577" s="18" t="s">
        <v>31</v>
      </c>
      <c r="JNL577" s="18" t="s">
        <v>31</v>
      </c>
      <c r="JNM577" s="18" t="s">
        <v>31</v>
      </c>
      <c r="JNN577" s="18" t="s">
        <v>31</v>
      </c>
      <c r="JNO577" s="18" t="s">
        <v>31</v>
      </c>
      <c r="JNP577" s="18" t="s">
        <v>31</v>
      </c>
      <c r="JNQ577" s="18" t="s">
        <v>31</v>
      </c>
      <c r="JNR577" s="18" t="s">
        <v>31</v>
      </c>
      <c r="JNS577" s="18" t="s">
        <v>31</v>
      </c>
      <c r="JNT577" s="18" t="s">
        <v>31</v>
      </c>
      <c r="JNU577" s="18" t="s">
        <v>31</v>
      </c>
      <c r="JNV577" s="18" t="s">
        <v>31</v>
      </c>
      <c r="JNW577" s="18" t="s">
        <v>31</v>
      </c>
      <c r="JNX577" s="18" t="s">
        <v>31</v>
      </c>
      <c r="JNY577" s="18" t="s">
        <v>31</v>
      </c>
      <c r="JNZ577" s="18" t="s">
        <v>31</v>
      </c>
      <c r="JOA577" s="18" t="s">
        <v>31</v>
      </c>
      <c r="JOB577" s="18" t="s">
        <v>31</v>
      </c>
      <c r="JOC577" s="18" t="s">
        <v>31</v>
      </c>
      <c r="JOD577" s="18" t="s">
        <v>31</v>
      </c>
      <c r="JOE577" s="18" t="s">
        <v>31</v>
      </c>
      <c r="JOF577" s="18" t="s">
        <v>31</v>
      </c>
      <c r="JOG577" s="18" t="s">
        <v>31</v>
      </c>
      <c r="JOH577" s="18" t="s">
        <v>31</v>
      </c>
      <c r="JOI577" s="18" t="s">
        <v>31</v>
      </c>
      <c r="JOJ577" s="18" t="s">
        <v>31</v>
      </c>
      <c r="JOK577" s="18" t="s">
        <v>31</v>
      </c>
      <c r="JOL577" s="18" t="s">
        <v>31</v>
      </c>
      <c r="JOM577" s="18" t="s">
        <v>31</v>
      </c>
      <c r="JON577" s="18" t="s">
        <v>31</v>
      </c>
      <c r="JOO577" s="18" t="s">
        <v>31</v>
      </c>
      <c r="JOP577" s="18" t="s">
        <v>31</v>
      </c>
      <c r="JOQ577" s="18" t="s">
        <v>31</v>
      </c>
      <c r="JOR577" s="18" t="s">
        <v>31</v>
      </c>
      <c r="JOS577" s="18" t="s">
        <v>31</v>
      </c>
      <c r="JOT577" s="18" t="s">
        <v>31</v>
      </c>
      <c r="JOU577" s="18" t="s">
        <v>31</v>
      </c>
      <c r="JOV577" s="18" t="s">
        <v>31</v>
      </c>
      <c r="JOW577" s="18" t="s">
        <v>31</v>
      </c>
      <c r="JOX577" s="18" t="s">
        <v>31</v>
      </c>
      <c r="JOY577" s="18" t="s">
        <v>31</v>
      </c>
      <c r="JOZ577" s="18" t="s">
        <v>31</v>
      </c>
      <c r="JPA577" s="18" t="s">
        <v>31</v>
      </c>
      <c r="JPB577" s="18" t="s">
        <v>31</v>
      </c>
      <c r="JPC577" s="18" t="s">
        <v>31</v>
      </c>
      <c r="JPD577" s="18" t="s">
        <v>31</v>
      </c>
      <c r="JPE577" s="18" t="s">
        <v>31</v>
      </c>
      <c r="JPF577" s="18" t="s">
        <v>31</v>
      </c>
      <c r="JPG577" s="18" t="s">
        <v>31</v>
      </c>
      <c r="JPH577" s="18" t="s">
        <v>31</v>
      </c>
      <c r="JPI577" s="18" t="s">
        <v>31</v>
      </c>
      <c r="JPJ577" s="18" t="s">
        <v>31</v>
      </c>
      <c r="JPK577" s="18" t="s">
        <v>31</v>
      </c>
      <c r="JPL577" s="18" t="s">
        <v>31</v>
      </c>
      <c r="JPM577" s="18" t="s">
        <v>31</v>
      </c>
      <c r="JPN577" s="18" t="s">
        <v>31</v>
      </c>
      <c r="JPO577" s="18" t="s">
        <v>31</v>
      </c>
      <c r="JPP577" s="18" t="s">
        <v>31</v>
      </c>
      <c r="JPQ577" s="18" t="s">
        <v>31</v>
      </c>
      <c r="JPR577" s="18" t="s">
        <v>31</v>
      </c>
      <c r="JPS577" s="18" t="s">
        <v>31</v>
      </c>
      <c r="JPT577" s="18" t="s">
        <v>31</v>
      </c>
      <c r="JPU577" s="18" t="s">
        <v>31</v>
      </c>
      <c r="JPV577" s="18" t="s">
        <v>31</v>
      </c>
      <c r="JPW577" s="18" t="s">
        <v>31</v>
      </c>
      <c r="JPX577" s="18" t="s">
        <v>31</v>
      </c>
      <c r="JPY577" s="18" t="s">
        <v>31</v>
      </c>
      <c r="JPZ577" s="18" t="s">
        <v>31</v>
      </c>
      <c r="JQA577" s="18" t="s">
        <v>31</v>
      </c>
      <c r="JQB577" s="18" t="s">
        <v>31</v>
      </c>
      <c r="JQC577" s="18" t="s">
        <v>31</v>
      </c>
      <c r="JQD577" s="18" t="s">
        <v>31</v>
      </c>
      <c r="JQE577" s="18" t="s">
        <v>31</v>
      </c>
      <c r="JQF577" s="18" t="s">
        <v>31</v>
      </c>
      <c r="JQG577" s="18" t="s">
        <v>31</v>
      </c>
      <c r="JQH577" s="18" t="s">
        <v>31</v>
      </c>
      <c r="JQI577" s="18" t="s">
        <v>31</v>
      </c>
      <c r="JQJ577" s="18" t="s">
        <v>31</v>
      </c>
      <c r="JQK577" s="18" t="s">
        <v>31</v>
      </c>
      <c r="JQL577" s="18" t="s">
        <v>31</v>
      </c>
      <c r="JQM577" s="18" t="s">
        <v>31</v>
      </c>
      <c r="JQN577" s="18" t="s">
        <v>31</v>
      </c>
      <c r="JQO577" s="18" t="s">
        <v>31</v>
      </c>
      <c r="JQP577" s="18" t="s">
        <v>31</v>
      </c>
      <c r="JQQ577" s="18" t="s">
        <v>31</v>
      </c>
      <c r="JQR577" s="18" t="s">
        <v>31</v>
      </c>
      <c r="JQS577" s="18" t="s">
        <v>31</v>
      </c>
      <c r="JQT577" s="18" t="s">
        <v>31</v>
      </c>
      <c r="JQU577" s="18" t="s">
        <v>31</v>
      </c>
      <c r="JQV577" s="18" t="s">
        <v>31</v>
      </c>
      <c r="JQW577" s="18" t="s">
        <v>31</v>
      </c>
      <c r="JQX577" s="18" t="s">
        <v>31</v>
      </c>
      <c r="JQY577" s="18" t="s">
        <v>31</v>
      </c>
      <c r="JQZ577" s="18" t="s">
        <v>31</v>
      </c>
      <c r="JRA577" s="18" t="s">
        <v>31</v>
      </c>
      <c r="JRB577" s="18" t="s">
        <v>31</v>
      </c>
      <c r="JRC577" s="18" t="s">
        <v>31</v>
      </c>
      <c r="JRD577" s="18" t="s">
        <v>31</v>
      </c>
      <c r="JRE577" s="18" t="s">
        <v>31</v>
      </c>
      <c r="JRF577" s="18" t="s">
        <v>31</v>
      </c>
      <c r="JRG577" s="18" t="s">
        <v>31</v>
      </c>
      <c r="JRH577" s="18" t="s">
        <v>31</v>
      </c>
      <c r="JRI577" s="18" t="s">
        <v>31</v>
      </c>
      <c r="JRJ577" s="18" t="s">
        <v>31</v>
      </c>
      <c r="JRK577" s="18" t="s">
        <v>31</v>
      </c>
      <c r="JRL577" s="18" t="s">
        <v>31</v>
      </c>
      <c r="JRM577" s="18" t="s">
        <v>31</v>
      </c>
      <c r="JRN577" s="18" t="s">
        <v>31</v>
      </c>
      <c r="JRO577" s="18" t="s">
        <v>31</v>
      </c>
      <c r="JRP577" s="18" t="s">
        <v>31</v>
      </c>
      <c r="JRQ577" s="18" t="s">
        <v>31</v>
      </c>
      <c r="JRR577" s="18" t="s">
        <v>31</v>
      </c>
      <c r="JRS577" s="18" t="s">
        <v>31</v>
      </c>
      <c r="JRT577" s="18" t="s">
        <v>31</v>
      </c>
      <c r="JRU577" s="18" t="s">
        <v>31</v>
      </c>
      <c r="JRV577" s="18" t="s">
        <v>31</v>
      </c>
      <c r="JRW577" s="18" t="s">
        <v>31</v>
      </c>
      <c r="JRX577" s="18" t="s">
        <v>31</v>
      </c>
      <c r="JRY577" s="18" t="s">
        <v>31</v>
      </c>
      <c r="JRZ577" s="18" t="s">
        <v>31</v>
      </c>
      <c r="JSA577" s="18" t="s">
        <v>31</v>
      </c>
      <c r="JSB577" s="18" t="s">
        <v>31</v>
      </c>
      <c r="JSC577" s="18" t="s">
        <v>31</v>
      </c>
      <c r="JSD577" s="18" t="s">
        <v>31</v>
      </c>
      <c r="JSE577" s="18" t="s">
        <v>31</v>
      </c>
      <c r="JSF577" s="18" t="s">
        <v>31</v>
      </c>
      <c r="JSG577" s="18" t="s">
        <v>31</v>
      </c>
      <c r="JSH577" s="18" t="s">
        <v>31</v>
      </c>
      <c r="JSI577" s="18" t="s">
        <v>31</v>
      </c>
      <c r="JSJ577" s="18" t="s">
        <v>31</v>
      </c>
      <c r="JSK577" s="18" t="s">
        <v>31</v>
      </c>
      <c r="JSL577" s="18" t="s">
        <v>31</v>
      </c>
      <c r="JSM577" s="18" t="s">
        <v>31</v>
      </c>
      <c r="JSN577" s="18" t="s">
        <v>31</v>
      </c>
      <c r="JSO577" s="18" t="s">
        <v>31</v>
      </c>
      <c r="JSP577" s="18" t="s">
        <v>31</v>
      </c>
      <c r="JSQ577" s="18" t="s">
        <v>31</v>
      </c>
      <c r="JSR577" s="18" t="s">
        <v>31</v>
      </c>
      <c r="JSS577" s="18" t="s">
        <v>31</v>
      </c>
      <c r="JST577" s="18" t="s">
        <v>31</v>
      </c>
      <c r="JSU577" s="18" t="s">
        <v>31</v>
      </c>
      <c r="JSV577" s="18" t="s">
        <v>31</v>
      </c>
      <c r="JSW577" s="18" t="s">
        <v>31</v>
      </c>
      <c r="JSX577" s="18" t="s">
        <v>31</v>
      </c>
      <c r="JSY577" s="18" t="s">
        <v>31</v>
      </c>
      <c r="JSZ577" s="18" t="s">
        <v>31</v>
      </c>
      <c r="JTA577" s="18" t="s">
        <v>31</v>
      </c>
      <c r="JTB577" s="18" t="s">
        <v>31</v>
      </c>
      <c r="JTC577" s="18" t="s">
        <v>31</v>
      </c>
      <c r="JTD577" s="18" t="s">
        <v>31</v>
      </c>
      <c r="JTE577" s="18" t="s">
        <v>31</v>
      </c>
      <c r="JTF577" s="18" t="s">
        <v>31</v>
      </c>
      <c r="JTG577" s="18" t="s">
        <v>31</v>
      </c>
      <c r="JTH577" s="18" t="s">
        <v>31</v>
      </c>
      <c r="JTI577" s="18" t="s">
        <v>31</v>
      </c>
      <c r="JTJ577" s="18" t="s">
        <v>31</v>
      </c>
      <c r="JTK577" s="18" t="s">
        <v>31</v>
      </c>
      <c r="JTL577" s="18" t="s">
        <v>31</v>
      </c>
      <c r="JTM577" s="18" t="s">
        <v>31</v>
      </c>
      <c r="JTN577" s="18" t="s">
        <v>31</v>
      </c>
      <c r="JTO577" s="18" t="s">
        <v>31</v>
      </c>
      <c r="JTP577" s="18" t="s">
        <v>31</v>
      </c>
      <c r="JTQ577" s="18" t="s">
        <v>31</v>
      </c>
      <c r="JTR577" s="18" t="s">
        <v>31</v>
      </c>
      <c r="JTS577" s="18" t="s">
        <v>31</v>
      </c>
      <c r="JTT577" s="18" t="s">
        <v>31</v>
      </c>
      <c r="JTU577" s="18" t="s">
        <v>31</v>
      </c>
      <c r="JTV577" s="18" t="s">
        <v>31</v>
      </c>
      <c r="JTW577" s="18" t="s">
        <v>31</v>
      </c>
      <c r="JTX577" s="18" t="s">
        <v>31</v>
      </c>
      <c r="JTY577" s="18" t="s">
        <v>31</v>
      </c>
      <c r="JTZ577" s="18" t="s">
        <v>31</v>
      </c>
      <c r="JUA577" s="18" t="s">
        <v>31</v>
      </c>
      <c r="JUB577" s="18" t="s">
        <v>31</v>
      </c>
      <c r="JUC577" s="18" t="s">
        <v>31</v>
      </c>
      <c r="JUD577" s="18" t="s">
        <v>31</v>
      </c>
      <c r="JUE577" s="18" t="s">
        <v>31</v>
      </c>
      <c r="JUF577" s="18" t="s">
        <v>31</v>
      </c>
      <c r="JUG577" s="18" t="s">
        <v>31</v>
      </c>
      <c r="JUH577" s="18" t="s">
        <v>31</v>
      </c>
      <c r="JUI577" s="18" t="s">
        <v>31</v>
      </c>
      <c r="JUJ577" s="18" t="s">
        <v>31</v>
      </c>
      <c r="JUK577" s="18" t="s">
        <v>31</v>
      </c>
      <c r="JUL577" s="18" t="s">
        <v>31</v>
      </c>
      <c r="JUM577" s="18" t="s">
        <v>31</v>
      </c>
      <c r="JUN577" s="18" t="s">
        <v>31</v>
      </c>
      <c r="JUO577" s="18" t="s">
        <v>31</v>
      </c>
      <c r="JUP577" s="18" t="s">
        <v>31</v>
      </c>
      <c r="JUQ577" s="18" t="s">
        <v>31</v>
      </c>
      <c r="JUR577" s="18" t="s">
        <v>31</v>
      </c>
      <c r="JUS577" s="18" t="s">
        <v>31</v>
      </c>
      <c r="JUT577" s="18" t="s">
        <v>31</v>
      </c>
      <c r="JUU577" s="18" t="s">
        <v>31</v>
      </c>
      <c r="JUV577" s="18" t="s">
        <v>31</v>
      </c>
      <c r="JUW577" s="18" t="s">
        <v>31</v>
      </c>
      <c r="JUX577" s="18" t="s">
        <v>31</v>
      </c>
      <c r="JUY577" s="18" t="s">
        <v>31</v>
      </c>
      <c r="JUZ577" s="18" t="s">
        <v>31</v>
      </c>
      <c r="JVA577" s="18" t="s">
        <v>31</v>
      </c>
      <c r="JVB577" s="18" t="s">
        <v>31</v>
      </c>
      <c r="JVC577" s="18" t="s">
        <v>31</v>
      </c>
      <c r="JVD577" s="18" t="s">
        <v>31</v>
      </c>
      <c r="JVE577" s="18" t="s">
        <v>31</v>
      </c>
      <c r="JVF577" s="18" t="s">
        <v>31</v>
      </c>
      <c r="JVG577" s="18" t="s">
        <v>31</v>
      </c>
      <c r="JVH577" s="18" t="s">
        <v>31</v>
      </c>
      <c r="JVI577" s="18" t="s">
        <v>31</v>
      </c>
      <c r="JVJ577" s="18" t="s">
        <v>31</v>
      </c>
      <c r="JVK577" s="18" t="s">
        <v>31</v>
      </c>
      <c r="JVL577" s="18" t="s">
        <v>31</v>
      </c>
      <c r="JVM577" s="18" t="s">
        <v>31</v>
      </c>
      <c r="JVN577" s="18" t="s">
        <v>31</v>
      </c>
      <c r="JVO577" s="18" t="s">
        <v>31</v>
      </c>
      <c r="JVP577" s="18" t="s">
        <v>31</v>
      </c>
      <c r="JVQ577" s="18" t="s">
        <v>31</v>
      </c>
      <c r="JVR577" s="18" t="s">
        <v>31</v>
      </c>
      <c r="JVS577" s="18" t="s">
        <v>31</v>
      </c>
      <c r="JVT577" s="18" t="s">
        <v>31</v>
      </c>
      <c r="JVU577" s="18" t="s">
        <v>31</v>
      </c>
      <c r="JVV577" s="18" t="s">
        <v>31</v>
      </c>
      <c r="JVW577" s="18" t="s">
        <v>31</v>
      </c>
      <c r="JVX577" s="18" t="s">
        <v>31</v>
      </c>
      <c r="JVY577" s="18" t="s">
        <v>31</v>
      </c>
      <c r="JVZ577" s="18" t="s">
        <v>31</v>
      </c>
      <c r="JWA577" s="18" t="s">
        <v>31</v>
      </c>
      <c r="JWB577" s="18" t="s">
        <v>31</v>
      </c>
      <c r="JWC577" s="18" t="s">
        <v>31</v>
      </c>
      <c r="JWD577" s="18" t="s">
        <v>31</v>
      </c>
      <c r="JWE577" s="18" t="s">
        <v>31</v>
      </c>
      <c r="JWF577" s="18" t="s">
        <v>31</v>
      </c>
      <c r="JWG577" s="18" t="s">
        <v>31</v>
      </c>
      <c r="JWH577" s="18" t="s">
        <v>31</v>
      </c>
      <c r="JWI577" s="18" t="s">
        <v>31</v>
      </c>
      <c r="JWJ577" s="18" t="s">
        <v>31</v>
      </c>
      <c r="JWK577" s="18" t="s">
        <v>31</v>
      </c>
      <c r="JWL577" s="18" t="s">
        <v>31</v>
      </c>
      <c r="JWM577" s="18" t="s">
        <v>31</v>
      </c>
      <c r="JWN577" s="18" t="s">
        <v>31</v>
      </c>
      <c r="JWO577" s="18" t="s">
        <v>31</v>
      </c>
      <c r="JWP577" s="18" t="s">
        <v>31</v>
      </c>
      <c r="JWQ577" s="18" t="s">
        <v>31</v>
      </c>
      <c r="JWR577" s="18" t="s">
        <v>31</v>
      </c>
      <c r="JWS577" s="18" t="s">
        <v>31</v>
      </c>
      <c r="JWT577" s="18" t="s">
        <v>31</v>
      </c>
      <c r="JWU577" s="18" t="s">
        <v>31</v>
      </c>
      <c r="JWV577" s="18" t="s">
        <v>31</v>
      </c>
      <c r="JWW577" s="18" t="s">
        <v>31</v>
      </c>
      <c r="JWX577" s="18" t="s">
        <v>31</v>
      </c>
      <c r="JWY577" s="18" t="s">
        <v>31</v>
      </c>
      <c r="JWZ577" s="18" t="s">
        <v>31</v>
      </c>
      <c r="JXA577" s="18" t="s">
        <v>31</v>
      </c>
      <c r="JXB577" s="18" t="s">
        <v>31</v>
      </c>
      <c r="JXC577" s="18" t="s">
        <v>31</v>
      </c>
      <c r="JXD577" s="18" t="s">
        <v>31</v>
      </c>
      <c r="JXE577" s="18" t="s">
        <v>31</v>
      </c>
      <c r="JXF577" s="18" t="s">
        <v>31</v>
      </c>
      <c r="JXG577" s="18" t="s">
        <v>31</v>
      </c>
      <c r="JXH577" s="18" t="s">
        <v>31</v>
      </c>
      <c r="JXI577" s="18" t="s">
        <v>31</v>
      </c>
      <c r="JXJ577" s="18" t="s">
        <v>31</v>
      </c>
      <c r="JXK577" s="18" t="s">
        <v>31</v>
      </c>
      <c r="JXL577" s="18" t="s">
        <v>31</v>
      </c>
      <c r="JXM577" s="18" t="s">
        <v>31</v>
      </c>
      <c r="JXN577" s="18" t="s">
        <v>31</v>
      </c>
      <c r="JXO577" s="18" t="s">
        <v>31</v>
      </c>
      <c r="JXP577" s="18" t="s">
        <v>31</v>
      </c>
      <c r="JXQ577" s="18" t="s">
        <v>31</v>
      </c>
      <c r="JXR577" s="18" t="s">
        <v>31</v>
      </c>
      <c r="JXS577" s="18" t="s">
        <v>31</v>
      </c>
      <c r="JXT577" s="18" t="s">
        <v>31</v>
      </c>
      <c r="JXU577" s="18" t="s">
        <v>31</v>
      </c>
      <c r="JXV577" s="18" t="s">
        <v>31</v>
      </c>
      <c r="JXW577" s="18" t="s">
        <v>31</v>
      </c>
      <c r="JXX577" s="18" t="s">
        <v>31</v>
      </c>
      <c r="JXY577" s="18" t="s">
        <v>31</v>
      </c>
      <c r="JXZ577" s="18" t="s">
        <v>31</v>
      </c>
      <c r="JYA577" s="18" t="s">
        <v>31</v>
      </c>
      <c r="JYB577" s="18" t="s">
        <v>31</v>
      </c>
      <c r="JYC577" s="18" t="s">
        <v>31</v>
      </c>
      <c r="JYD577" s="18" t="s">
        <v>31</v>
      </c>
      <c r="JYE577" s="18" t="s">
        <v>31</v>
      </c>
      <c r="JYF577" s="18" t="s">
        <v>31</v>
      </c>
      <c r="JYG577" s="18" t="s">
        <v>31</v>
      </c>
      <c r="JYH577" s="18" t="s">
        <v>31</v>
      </c>
      <c r="JYI577" s="18" t="s">
        <v>31</v>
      </c>
      <c r="JYJ577" s="18" t="s">
        <v>31</v>
      </c>
      <c r="JYK577" s="18" t="s">
        <v>31</v>
      </c>
      <c r="JYL577" s="18" t="s">
        <v>31</v>
      </c>
      <c r="JYM577" s="18" t="s">
        <v>31</v>
      </c>
      <c r="JYN577" s="18" t="s">
        <v>31</v>
      </c>
      <c r="JYO577" s="18" t="s">
        <v>31</v>
      </c>
      <c r="JYP577" s="18" t="s">
        <v>31</v>
      </c>
      <c r="JYQ577" s="18" t="s">
        <v>31</v>
      </c>
      <c r="JYR577" s="18" t="s">
        <v>31</v>
      </c>
      <c r="JYS577" s="18" t="s">
        <v>31</v>
      </c>
      <c r="JYT577" s="18" t="s">
        <v>31</v>
      </c>
      <c r="JYU577" s="18" t="s">
        <v>31</v>
      </c>
      <c r="JYV577" s="18" t="s">
        <v>31</v>
      </c>
      <c r="JYW577" s="18" t="s">
        <v>31</v>
      </c>
      <c r="JYX577" s="18" t="s">
        <v>31</v>
      </c>
      <c r="JYY577" s="18" t="s">
        <v>31</v>
      </c>
      <c r="JYZ577" s="18" t="s">
        <v>31</v>
      </c>
      <c r="JZA577" s="18" t="s">
        <v>31</v>
      </c>
      <c r="JZB577" s="18" t="s">
        <v>31</v>
      </c>
      <c r="JZC577" s="18" t="s">
        <v>31</v>
      </c>
      <c r="JZD577" s="18" t="s">
        <v>31</v>
      </c>
      <c r="JZE577" s="18" t="s">
        <v>31</v>
      </c>
      <c r="JZF577" s="18" t="s">
        <v>31</v>
      </c>
      <c r="JZG577" s="18" t="s">
        <v>31</v>
      </c>
      <c r="JZH577" s="18" t="s">
        <v>31</v>
      </c>
      <c r="JZI577" s="18" t="s">
        <v>31</v>
      </c>
      <c r="JZJ577" s="18" t="s">
        <v>31</v>
      </c>
      <c r="JZK577" s="18" t="s">
        <v>31</v>
      </c>
      <c r="JZL577" s="18" t="s">
        <v>31</v>
      </c>
      <c r="JZM577" s="18" t="s">
        <v>31</v>
      </c>
      <c r="JZN577" s="18" t="s">
        <v>31</v>
      </c>
      <c r="JZO577" s="18" t="s">
        <v>31</v>
      </c>
      <c r="JZP577" s="18" t="s">
        <v>31</v>
      </c>
      <c r="JZQ577" s="18" t="s">
        <v>31</v>
      </c>
      <c r="JZR577" s="18" t="s">
        <v>31</v>
      </c>
      <c r="JZS577" s="18" t="s">
        <v>31</v>
      </c>
      <c r="JZT577" s="18" t="s">
        <v>31</v>
      </c>
      <c r="JZU577" s="18" t="s">
        <v>31</v>
      </c>
      <c r="JZV577" s="18" t="s">
        <v>31</v>
      </c>
      <c r="JZW577" s="18" t="s">
        <v>31</v>
      </c>
      <c r="JZX577" s="18" t="s">
        <v>31</v>
      </c>
      <c r="JZY577" s="18" t="s">
        <v>31</v>
      </c>
      <c r="JZZ577" s="18" t="s">
        <v>31</v>
      </c>
      <c r="KAA577" s="18" t="s">
        <v>31</v>
      </c>
      <c r="KAB577" s="18" t="s">
        <v>31</v>
      </c>
      <c r="KAC577" s="18" t="s">
        <v>31</v>
      </c>
      <c r="KAD577" s="18" t="s">
        <v>31</v>
      </c>
      <c r="KAE577" s="18" t="s">
        <v>31</v>
      </c>
      <c r="KAF577" s="18" t="s">
        <v>31</v>
      </c>
      <c r="KAG577" s="18" t="s">
        <v>31</v>
      </c>
      <c r="KAH577" s="18" t="s">
        <v>31</v>
      </c>
      <c r="KAI577" s="18" t="s">
        <v>31</v>
      </c>
      <c r="KAJ577" s="18" t="s">
        <v>31</v>
      </c>
      <c r="KAK577" s="18" t="s">
        <v>31</v>
      </c>
      <c r="KAL577" s="18" t="s">
        <v>31</v>
      </c>
      <c r="KAM577" s="18" t="s">
        <v>31</v>
      </c>
      <c r="KAN577" s="18" t="s">
        <v>31</v>
      </c>
      <c r="KAO577" s="18" t="s">
        <v>31</v>
      </c>
      <c r="KAP577" s="18" t="s">
        <v>31</v>
      </c>
      <c r="KAQ577" s="18" t="s">
        <v>31</v>
      </c>
      <c r="KAR577" s="18" t="s">
        <v>31</v>
      </c>
      <c r="KAS577" s="18" t="s">
        <v>31</v>
      </c>
      <c r="KAT577" s="18" t="s">
        <v>31</v>
      </c>
      <c r="KAU577" s="18" t="s">
        <v>31</v>
      </c>
      <c r="KAV577" s="18" t="s">
        <v>31</v>
      </c>
      <c r="KAW577" s="18" t="s">
        <v>31</v>
      </c>
      <c r="KAX577" s="18" t="s">
        <v>31</v>
      </c>
      <c r="KAY577" s="18" t="s">
        <v>31</v>
      </c>
      <c r="KAZ577" s="18" t="s">
        <v>31</v>
      </c>
      <c r="KBA577" s="18" t="s">
        <v>31</v>
      </c>
      <c r="KBB577" s="18" t="s">
        <v>31</v>
      </c>
      <c r="KBC577" s="18" t="s">
        <v>31</v>
      </c>
      <c r="KBD577" s="18" t="s">
        <v>31</v>
      </c>
      <c r="KBE577" s="18" t="s">
        <v>31</v>
      </c>
      <c r="KBF577" s="18" t="s">
        <v>31</v>
      </c>
      <c r="KBG577" s="18" t="s">
        <v>31</v>
      </c>
      <c r="KBH577" s="18" t="s">
        <v>31</v>
      </c>
      <c r="KBI577" s="18" t="s">
        <v>31</v>
      </c>
      <c r="KBJ577" s="18" t="s">
        <v>31</v>
      </c>
      <c r="KBK577" s="18" t="s">
        <v>31</v>
      </c>
      <c r="KBL577" s="18" t="s">
        <v>31</v>
      </c>
      <c r="KBM577" s="18" t="s">
        <v>31</v>
      </c>
      <c r="KBN577" s="18" t="s">
        <v>31</v>
      </c>
      <c r="KBO577" s="18" t="s">
        <v>31</v>
      </c>
      <c r="KBP577" s="18" t="s">
        <v>31</v>
      </c>
      <c r="KBQ577" s="18" t="s">
        <v>31</v>
      </c>
      <c r="KBR577" s="18" t="s">
        <v>31</v>
      </c>
      <c r="KBS577" s="18" t="s">
        <v>31</v>
      </c>
      <c r="KBT577" s="18" t="s">
        <v>31</v>
      </c>
      <c r="KBU577" s="18" t="s">
        <v>31</v>
      </c>
      <c r="KBV577" s="18" t="s">
        <v>31</v>
      </c>
      <c r="KBW577" s="18" t="s">
        <v>31</v>
      </c>
      <c r="KBX577" s="18" t="s">
        <v>31</v>
      </c>
      <c r="KBY577" s="18" t="s">
        <v>31</v>
      </c>
      <c r="KBZ577" s="18" t="s">
        <v>31</v>
      </c>
      <c r="KCA577" s="18" t="s">
        <v>31</v>
      </c>
      <c r="KCB577" s="18" t="s">
        <v>31</v>
      </c>
      <c r="KCC577" s="18" t="s">
        <v>31</v>
      </c>
      <c r="KCD577" s="18" t="s">
        <v>31</v>
      </c>
      <c r="KCE577" s="18" t="s">
        <v>31</v>
      </c>
      <c r="KCF577" s="18" t="s">
        <v>31</v>
      </c>
      <c r="KCG577" s="18" t="s">
        <v>31</v>
      </c>
      <c r="KCH577" s="18" t="s">
        <v>31</v>
      </c>
      <c r="KCI577" s="18" t="s">
        <v>31</v>
      </c>
      <c r="KCJ577" s="18" t="s">
        <v>31</v>
      </c>
      <c r="KCK577" s="18" t="s">
        <v>31</v>
      </c>
      <c r="KCL577" s="18" t="s">
        <v>31</v>
      </c>
      <c r="KCM577" s="18" t="s">
        <v>31</v>
      </c>
      <c r="KCN577" s="18" t="s">
        <v>31</v>
      </c>
      <c r="KCO577" s="18" t="s">
        <v>31</v>
      </c>
      <c r="KCP577" s="18" t="s">
        <v>31</v>
      </c>
      <c r="KCQ577" s="18" t="s">
        <v>31</v>
      </c>
      <c r="KCR577" s="18" t="s">
        <v>31</v>
      </c>
      <c r="KCS577" s="18" t="s">
        <v>31</v>
      </c>
      <c r="KCT577" s="18" t="s">
        <v>31</v>
      </c>
      <c r="KCU577" s="18" t="s">
        <v>31</v>
      </c>
      <c r="KCV577" s="18" t="s">
        <v>31</v>
      </c>
      <c r="KCW577" s="18" t="s">
        <v>31</v>
      </c>
      <c r="KCX577" s="18" t="s">
        <v>31</v>
      </c>
      <c r="KCY577" s="18" t="s">
        <v>31</v>
      </c>
      <c r="KCZ577" s="18" t="s">
        <v>31</v>
      </c>
      <c r="KDA577" s="18" t="s">
        <v>31</v>
      </c>
      <c r="KDB577" s="18" t="s">
        <v>31</v>
      </c>
      <c r="KDC577" s="18" t="s">
        <v>31</v>
      </c>
      <c r="KDD577" s="18" t="s">
        <v>31</v>
      </c>
      <c r="KDE577" s="18" t="s">
        <v>31</v>
      </c>
      <c r="KDF577" s="18" t="s">
        <v>31</v>
      </c>
      <c r="KDG577" s="18" t="s">
        <v>31</v>
      </c>
      <c r="KDH577" s="18" t="s">
        <v>31</v>
      </c>
      <c r="KDI577" s="18" t="s">
        <v>31</v>
      </c>
      <c r="KDJ577" s="18" t="s">
        <v>31</v>
      </c>
      <c r="KDK577" s="18" t="s">
        <v>31</v>
      </c>
      <c r="KDL577" s="18" t="s">
        <v>31</v>
      </c>
      <c r="KDM577" s="18" t="s">
        <v>31</v>
      </c>
      <c r="KDN577" s="18" t="s">
        <v>31</v>
      </c>
      <c r="KDO577" s="18" t="s">
        <v>31</v>
      </c>
      <c r="KDP577" s="18" t="s">
        <v>31</v>
      </c>
      <c r="KDQ577" s="18" t="s">
        <v>31</v>
      </c>
      <c r="KDR577" s="18" t="s">
        <v>31</v>
      </c>
      <c r="KDS577" s="18" t="s">
        <v>31</v>
      </c>
      <c r="KDT577" s="18" t="s">
        <v>31</v>
      </c>
      <c r="KDU577" s="18" t="s">
        <v>31</v>
      </c>
      <c r="KDV577" s="18" t="s">
        <v>31</v>
      </c>
      <c r="KDW577" s="18" t="s">
        <v>31</v>
      </c>
      <c r="KDX577" s="18" t="s">
        <v>31</v>
      </c>
      <c r="KDY577" s="18" t="s">
        <v>31</v>
      </c>
      <c r="KDZ577" s="18" t="s">
        <v>31</v>
      </c>
      <c r="KEA577" s="18" t="s">
        <v>31</v>
      </c>
      <c r="KEB577" s="18" t="s">
        <v>31</v>
      </c>
      <c r="KEC577" s="18" t="s">
        <v>31</v>
      </c>
      <c r="KED577" s="18" t="s">
        <v>31</v>
      </c>
      <c r="KEE577" s="18" t="s">
        <v>31</v>
      </c>
      <c r="KEF577" s="18" t="s">
        <v>31</v>
      </c>
      <c r="KEG577" s="18" t="s">
        <v>31</v>
      </c>
      <c r="KEH577" s="18" t="s">
        <v>31</v>
      </c>
      <c r="KEI577" s="18" t="s">
        <v>31</v>
      </c>
      <c r="KEJ577" s="18" t="s">
        <v>31</v>
      </c>
      <c r="KEK577" s="18" t="s">
        <v>31</v>
      </c>
      <c r="KEL577" s="18" t="s">
        <v>31</v>
      </c>
      <c r="KEM577" s="18" t="s">
        <v>31</v>
      </c>
      <c r="KEN577" s="18" t="s">
        <v>31</v>
      </c>
      <c r="KEO577" s="18" t="s">
        <v>31</v>
      </c>
      <c r="KEP577" s="18" t="s">
        <v>31</v>
      </c>
      <c r="KEQ577" s="18" t="s">
        <v>31</v>
      </c>
      <c r="KER577" s="18" t="s">
        <v>31</v>
      </c>
      <c r="KES577" s="18" t="s">
        <v>31</v>
      </c>
      <c r="KET577" s="18" t="s">
        <v>31</v>
      </c>
      <c r="KEU577" s="18" t="s">
        <v>31</v>
      </c>
      <c r="KEV577" s="18" t="s">
        <v>31</v>
      </c>
      <c r="KEW577" s="18" t="s">
        <v>31</v>
      </c>
      <c r="KEX577" s="18" t="s">
        <v>31</v>
      </c>
      <c r="KEY577" s="18" t="s">
        <v>31</v>
      </c>
      <c r="KEZ577" s="18" t="s">
        <v>31</v>
      </c>
      <c r="KFA577" s="18" t="s">
        <v>31</v>
      </c>
      <c r="KFB577" s="18" t="s">
        <v>31</v>
      </c>
      <c r="KFC577" s="18" t="s">
        <v>31</v>
      </c>
      <c r="KFD577" s="18" t="s">
        <v>31</v>
      </c>
      <c r="KFE577" s="18" t="s">
        <v>31</v>
      </c>
      <c r="KFF577" s="18" t="s">
        <v>31</v>
      </c>
      <c r="KFG577" s="18" t="s">
        <v>31</v>
      </c>
      <c r="KFH577" s="18" t="s">
        <v>31</v>
      </c>
      <c r="KFI577" s="18" t="s">
        <v>31</v>
      </c>
      <c r="KFJ577" s="18" t="s">
        <v>31</v>
      </c>
      <c r="KFK577" s="18" t="s">
        <v>31</v>
      </c>
      <c r="KFL577" s="18" t="s">
        <v>31</v>
      </c>
      <c r="KFM577" s="18" t="s">
        <v>31</v>
      </c>
      <c r="KFN577" s="18" t="s">
        <v>31</v>
      </c>
      <c r="KFO577" s="18" t="s">
        <v>31</v>
      </c>
      <c r="KFP577" s="18" t="s">
        <v>31</v>
      </c>
      <c r="KFQ577" s="18" t="s">
        <v>31</v>
      </c>
      <c r="KFR577" s="18" t="s">
        <v>31</v>
      </c>
      <c r="KFS577" s="18" t="s">
        <v>31</v>
      </c>
      <c r="KFT577" s="18" t="s">
        <v>31</v>
      </c>
      <c r="KFU577" s="18" t="s">
        <v>31</v>
      </c>
      <c r="KFV577" s="18" t="s">
        <v>31</v>
      </c>
      <c r="KFW577" s="18" t="s">
        <v>31</v>
      </c>
      <c r="KFX577" s="18" t="s">
        <v>31</v>
      </c>
      <c r="KFY577" s="18" t="s">
        <v>31</v>
      </c>
      <c r="KFZ577" s="18" t="s">
        <v>31</v>
      </c>
      <c r="KGA577" s="18" t="s">
        <v>31</v>
      </c>
      <c r="KGB577" s="18" t="s">
        <v>31</v>
      </c>
      <c r="KGC577" s="18" t="s">
        <v>31</v>
      </c>
      <c r="KGD577" s="18" t="s">
        <v>31</v>
      </c>
      <c r="KGE577" s="18" t="s">
        <v>31</v>
      </c>
      <c r="KGF577" s="18" t="s">
        <v>31</v>
      </c>
      <c r="KGG577" s="18" t="s">
        <v>31</v>
      </c>
      <c r="KGH577" s="18" t="s">
        <v>31</v>
      </c>
      <c r="KGI577" s="18" t="s">
        <v>31</v>
      </c>
      <c r="KGJ577" s="18" t="s">
        <v>31</v>
      </c>
      <c r="KGK577" s="18" t="s">
        <v>31</v>
      </c>
      <c r="KGL577" s="18" t="s">
        <v>31</v>
      </c>
      <c r="KGM577" s="18" t="s">
        <v>31</v>
      </c>
      <c r="KGN577" s="18" t="s">
        <v>31</v>
      </c>
      <c r="KGO577" s="18" t="s">
        <v>31</v>
      </c>
      <c r="KGP577" s="18" t="s">
        <v>31</v>
      </c>
      <c r="KGQ577" s="18" t="s">
        <v>31</v>
      </c>
      <c r="KGR577" s="18" t="s">
        <v>31</v>
      </c>
      <c r="KGS577" s="18" t="s">
        <v>31</v>
      </c>
      <c r="KGT577" s="18" t="s">
        <v>31</v>
      </c>
      <c r="KGU577" s="18" t="s">
        <v>31</v>
      </c>
      <c r="KGV577" s="18" t="s">
        <v>31</v>
      </c>
      <c r="KGW577" s="18" t="s">
        <v>31</v>
      </c>
      <c r="KGX577" s="18" t="s">
        <v>31</v>
      </c>
      <c r="KGY577" s="18" t="s">
        <v>31</v>
      </c>
      <c r="KGZ577" s="18" t="s">
        <v>31</v>
      </c>
      <c r="KHA577" s="18" t="s">
        <v>31</v>
      </c>
      <c r="KHB577" s="18" t="s">
        <v>31</v>
      </c>
      <c r="KHC577" s="18" t="s">
        <v>31</v>
      </c>
      <c r="KHD577" s="18" t="s">
        <v>31</v>
      </c>
      <c r="KHE577" s="18" t="s">
        <v>31</v>
      </c>
      <c r="KHF577" s="18" t="s">
        <v>31</v>
      </c>
      <c r="KHG577" s="18" t="s">
        <v>31</v>
      </c>
      <c r="KHH577" s="18" t="s">
        <v>31</v>
      </c>
      <c r="KHI577" s="18" t="s">
        <v>31</v>
      </c>
      <c r="KHJ577" s="18" t="s">
        <v>31</v>
      </c>
      <c r="KHK577" s="18" t="s">
        <v>31</v>
      </c>
      <c r="KHL577" s="18" t="s">
        <v>31</v>
      </c>
      <c r="KHM577" s="18" t="s">
        <v>31</v>
      </c>
      <c r="KHN577" s="18" t="s">
        <v>31</v>
      </c>
      <c r="KHO577" s="18" t="s">
        <v>31</v>
      </c>
      <c r="KHP577" s="18" t="s">
        <v>31</v>
      </c>
      <c r="KHQ577" s="18" t="s">
        <v>31</v>
      </c>
      <c r="KHR577" s="18" t="s">
        <v>31</v>
      </c>
      <c r="KHS577" s="18" t="s">
        <v>31</v>
      </c>
      <c r="KHT577" s="18" t="s">
        <v>31</v>
      </c>
      <c r="KHU577" s="18" t="s">
        <v>31</v>
      </c>
      <c r="KHV577" s="18" t="s">
        <v>31</v>
      </c>
      <c r="KHW577" s="18" t="s">
        <v>31</v>
      </c>
      <c r="KHX577" s="18" t="s">
        <v>31</v>
      </c>
      <c r="KHY577" s="18" t="s">
        <v>31</v>
      </c>
      <c r="KHZ577" s="18" t="s">
        <v>31</v>
      </c>
      <c r="KIA577" s="18" t="s">
        <v>31</v>
      </c>
      <c r="KIB577" s="18" t="s">
        <v>31</v>
      </c>
      <c r="KIC577" s="18" t="s">
        <v>31</v>
      </c>
      <c r="KID577" s="18" t="s">
        <v>31</v>
      </c>
      <c r="KIE577" s="18" t="s">
        <v>31</v>
      </c>
      <c r="KIF577" s="18" t="s">
        <v>31</v>
      </c>
      <c r="KIG577" s="18" t="s">
        <v>31</v>
      </c>
      <c r="KIH577" s="18" t="s">
        <v>31</v>
      </c>
      <c r="KII577" s="18" t="s">
        <v>31</v>
      </c>
      <c r="KIJ577" s="18" t="s">
        <v>31</v>
      </c>
      <c r="KIK577" s="18" t="s">
        <v>31</v>
      </c>
      <c r="KIL577" s="18" t="s">
        <v>31</v>
      </c>
      <c r="KIM577" s="18" t="s">
        <v>31</v>
      </c>
      <c r="KIN577" s="18" t="s">
        <v>31</v>
      </c>
      <c r="KIO577" s="18" t="s">
        <v>31</v>
      </c>
      <c r="KIP577" s="18" t="s">
        <v>31</v>
      </c>
      <c r="KIQ577" s="18" t="s">
        <v>31</v>
      </c>
      <c r="KIR577" s="18" t="s">
        <v>31</v>
      </c>
      <c r="KIS577" s="18" t="s">
        <v>31</v>
      </c>
      <c r="KIT577" s="18" t="s">
        <v>31</v>
      </c>
      <c r="KIU577" s="18" t="s">
        <v>31</v>
      </c>
      <c r="KIV577" s="18" t="s">
        <v>31</v>
      </c>
      <c r="KIW577" s="18" t="s">
        <v>31</v>
      </c>
      <c r="KIX577" s="18" t="s">
        <v>31</v>
      </c>
      <c r="KIY577" s="18" t="s">
        <v>31</v>
      </c>
      <c r="KIZ577" s="18" t="s">
        <v>31</v>
      </c>
      <c r="KJA577" s="18" t="s">
        <v>31</v>
      </c>
      <c r="KJB577" s="18" t="s">
        <v>31</v>
      </c>
      <c r="KJC577" s="18" t="s">
        <v>31</v>
      </c>
      <c r="KJD577" s="18" t="s">
        <v>31</v>
      </c>
      <c r="KJE577" s="18" t="s">
        <v>31</v>
      </c>
      <c r="KJF577" s="18" t="s">
        <v>31</v>
      </c>
      <c r="KJG577" s="18" t="s">
        <v>31</v>
      </c>
      <c r="KJH577" s="18" t="s">
        <v>31</v>
      </c>
      <c r="KJI577" s="18" t="s">
        <v>31</v>
      </c>
      <c r="KJJ577" s="18" t="s">
        <v>31</v>
      </c>
      <c r="KJK577" s="18" t="s">
        <v>31</v>
      </c>
      <c r="KJL577" s="18" t="s">
        <v>31</v>
      </c>
      <c r="KJM577" s="18" t="s">
        <v>31</v>
      </c>
      <c r="KJN577" s="18" t="s">
        <v>31</v>
      </c>
      <c r="KJO577" s="18" t="s">
        <v>31</v>
      </c>
      <c r="KJP577" s="18" t="s">
        <v>31</v>
      </c>
      <c r="KJQ577" s="18" t="s">
        <v>31</v>
      </c>
      <c r="KJR577" s="18" t="s">
        <v>31</v>
      </c>
      <c r="KJS577" s="18" t="s">
        <v>31</v>
      </c>
      <c r="KJT577" s="18" t="s">
        <v>31</v>
      </c>
      <c r="KJU577" s="18" t="s">
        <v>31</v>
      </c>
      <c r="KJV577" s="18" t="s">
        <v>31</v>
      </c>
      <c r="KJW577" s="18" t="s">
        <v>31</v>
      </c>
      <c r="KJX577" s="18" t="s">
        <v>31</v>
      </c>
      <c r="KJY577" s="18" t="s">
        <v>31</v>
      </c>
      <c r="KJZ577" s="18" t="s">
        <v>31</v>
      </c>
      <c r="KKA577" s="18" t="s">
        <v>31</v>
      </c>
      <c r="KKB577" s="18" t="s">
        <v>31</v>
      </c>
      <c r="KKC577" s="18" t="s">
        <v>31</v>
      </c>
      <c r="KKD577" s="18" t="s">
        <v>31</v>
      </c>
      <c r="KKE577" s="18" t="s">
        <v>31</v>
      </c>
      <c r="KKF577" s="18" t="s">
        <v>31</v>
      </c>
      <c r="KKG577" s="18" t="s">
        <v>31</v>
      </c>
      <c r="KKH577" s="18" t="s">
        <v>31</v>
      </c>
      <c r="KKI577" s="18" t="s">
        <v>31</v>
      </c>
      <c r="KKJ577" s="18" t="s">
        <v>31</v>
      </c>
      <c r="KKK577" s="18" t="s">
        <v>31</v>
      </c>
      <c r="KKL577" s="18" t="s">
        <v>31</v>
      </c>
      <c r="KKM577" s="18" t="s">
        <v>31</v>
      </c>
      <c r="KKN577" s="18" t="s">
        <v>31</v>
      </c>
      <c r="KKO577" s="18" t="s">
        <v>31</v>
      </c>
      <c r="KKP577" s="18" t="s">
        <v>31</v>
      </c>
      <c r="KKQ577" s="18" t="s">
        <v>31</v>
      </c>
      <c r="KKR577" s="18" t="s">
        <v>31</v>
      </c>
      <c r="KKS577" s="18" t="s">
        <v>31</v>
      </c>
      <c r="KKT577" s="18" t="s">
        <v>31</v>
      </c>
      <c r="KKU577" s="18" t="s">
        <v>31</v>
      </c>
      <c r="KKV577" s="18" t="s">
        <v>31</v>
      </c>
      <c r="KKW577" s="18" t="s">
        <v>31</v>
      </c>
      <c r="KKX577" s="18" t="s">
        <v>31</v>
      </c>
      <c r="KKY577" s="18" t="s">
        <v>31</v>
      </c>
      <c r="KKZ577" s="18" t="s">
        <v>31</v>
      </c>
      <c r="KLA577" s="18" t="s">
        <v>31</v>
      </c>
      <c r="KLB577" s="18" t="s">
        <v>31</v>
      </c>
      <c r="KLC577" s="18" t="s">
        <v>31</v>
      </c>
      <c r="KLD577" s="18" t="s">
        <v>31</v>
      </c>
      <c r="KLE577" s="18" t="s">
        <v>31</v>
      </c>
      <c r="KLF577" s="18" t="s">
        <v>31</v>
      </c>
      <c r="KLG577" s="18" t="s">
        <v>31</v>
      </c>
      <c r="KLH577" s="18" t="s">
        <v>31</v>
      </c>
      <c r="KLI577" s="18" t="s">
        <v>31</v>
      </c>
      <c r="KLJ577" s="18" t="s">
        <v>31</v>
      </c>
      <c r="KLK577" s="18" t="s">
        <v>31</v>
      </c>
      <c r="KLL577" s="18" t="s">
        <v>31</v>
      </c>
      <c r="KLM577" s="18" t="s">
        <v>31</v>
      </c>
      <c r="KLN577" s="18" t="s">
        <v>31</v>
      </c>
      <c r="KLO577" s="18" t="s">
        <v>31</v>
      </c>
      <c r="KLP577" s="18" t="s">
        <v>31</v>
      </c>
      <c r="KLQ577" s="18" t="s">
        <v>31</v>
      </c>
      <c r="KLR577" s="18" t="s">
        <v>31</v>
      </c>
      <c r="KLS577" s="18" t="s">
        <v>31</v>
      </c>
      <c r="KLT577" s="18" t="s">
        <v>31</v>
      </c>
      <c r="KLU577" s="18" t="s">
        <v>31</v>
      </c>
      <c r="KLV577" s="18" t="s">
        <v>31</v>
      </c>
      <c r="KLW577" s="18" t="s">
        <v>31</v>
      </c>
      <c r="KLX577" s="18" t="s">
        <v>31</v>
      </c>
      <c r="KLY577" s="18" t="s">
        <v>31</v>
      </c>
      <c r="KLZ577" s="18" t="s">
        <v>31</v>
      </c>
      <c r="KMA577" s="18" t="s">
        <v>31</v>
      </c>
      <c r="KMB577" s="18" t="s">
        <v>31</v>
      </c>
      <c r="KMC577" s="18" t="s">
        <v>31</v>
      </c>
      <c r="KMD577" s="18" t="s">
        <v>31</v>
      </c>
      <c r="KME577" s="18" t="s">
        <v>31</v>
      </c>
      <c r="KMF577" s="18" t="s">
        <v>31</v>
      </c>
      <c r="KMG577" s="18" t="s">
        <v>31</v>
      </c>
      <c r="KMH577" s="18" t="s">
        <v>31</v>
      </c>
      <c r="KMI577" s="18" t="s">
        <v>31</v>
      </c>
      <c r="KMJ577" s="18" t="s">
        <v>31</v>
      </c>
      <c r="KMK577" s="18" t="s">
        <v>31</v>
      </c>
      <c r="KML577" s="18" t="s">
        <v>31</v>
      </c>
      <c r="KMM577" s="18" t="s">
        <v>31</v>
      </c>
      <c r="KMN577" s="18" t="s">
        <v>31</v>
      </c>
      <c r="KMO577" s="18" t="s">
        <v>31</v>
      </c>
      <c r="KMP577" s="18" t="s">
        <v>31</v>
      </c>
      <c r="KMQ577" s="18" t="s">
        <v>31</v>
      </c>
      <c r="KMR577" s="18" t="s">
        <v>31</v>
      </c>
      <c r="KMS577" s="18" t="s">
        <v>31</v>
      </c>
      <c r="KMT577" s="18" t="s">
        <v>31</v>
      </c>
      <c r="KMU577" s="18" t="s">
        <v>31</v>
      </c>
      <c r="KMV577" s="18" t="s">
        <v>31</v>
      </c>
      <c r="KMW577" s="18" t="s">
        <v>31</v>
      </c>
      <c r="KMX577" s="18" t="s">
        <v>31</v>
      </c>
      <c r="KMY577" s="18" t="s">
        <v>31</v>
      </c>
      <c r="KMZ577" s="18" t="s">
        <v>31</v>
      </c>
      <c r="KNA577" s="18" t="s">
        <v>31</v>
      </c>
      <c r="KNB577" s="18" t="s">
        <v>31</v>
      </c>
      <c r="KNC577" s="18" t="s">
        <v>31</v>
      </c>
      <c r="KND577" s="18" t="s">
        <v>31</v>
      </c>
      <c r="KNE577" s="18" t="s">
        <v>31</v>
      </c>
      <c r="KNF577" s="18" t="s">
        <v>31</v>
      </c>
      <c r="KNG577" s="18" t="s">
        <v>31</v>
      </c>
      <c r="KNH577" s="18" t="s">
        <v>31</v>
      </c>
      <c r="KNI577" s="18" t="s">
        <v>31</v>
      </c>
      <c r="KNJ577" s="18" t="s">
        <v>31</v>
      </c>
      <c r="KNK577" s="18" t="s">
        <v>31</v>
      </c>
      <c r="KNL577" s="18" t="s">
        <v>31</v>
      </c>
      <c r="KNM577" s="18" t="s">
        <v>31</v>
      </c>
      <c r="KNN577" s="18" t="s">
        <v>31</v>
      </c>
      <c r="KNO577" s="18" t="s">
        <v>31</v>
      </c>
      <c r="KNP577" s="18" t="s">
        <v>31</v>
      </c>
      <c r="KNQ577" s="18" t="s">
        <v>31</v>
      </c>
      <c r="KNR577" s="18" t="s">
        <v>31</v>
      </c>
      <c r="KNS577" s="18" t="s">
        <v>31</v>
      </c>
      <c r="KNT577" s="18" t="s">
        <v>31</v>
      </c>
      <c r="KNU577" s="18" t="s">
        <v>31</v>
      </c>
      <c r="KNV577" s="18" t="s">
        <v>31</v>
      </c>
      <c r="KNW577" s="18" t="s">
        <v>31</v>
      </c>
      <c r="KNX577" s="18" t="s">
        <v>31</v>
      </c>
      <c r="KNY577" s="18" t="s">
        <v>31</v>
      </c>
      <c r="KNZ577" s="18" t="s">
        <v>31</v>
      </c>
      <c r="KOA577" s="18" t="s">
        <v>31</v>
      </c>
      <c r="KOB577" s="18" t="s">
        <v>31</v>
      </c>
      <c r="KOC577" s="18" t="s">
        <v>31</v>
      </c>
      <c r="KOD577" s="18" t="s">
        <v>31</v>
      </c>
      <c r="KOE577" s="18" t="s">
        <v>31</v>
      </c>
      <c r="KOF577" s="18" t="s">
        <v>31</v>
      </c>
      <c r="KOG577" s="18" t="s">
        <v>31</v>
      </c>
      <c r="KOH577" s="18" t="s">
        <v>31</v>
      </c>
      <c r="KOI577" s="18" t="s">
        <v>31</v>
      </c>
      <c r="KOJ577" s="18" t="s">
        <v>31</v>
      </c>
      <c r="KOK577" s="18" t="s">
        <v>31</v>
      </c>
      <c r="KOL577" s="18" t="s">
        <v>31</v>
      </c>
      <c r="KOM577" s="18" t="s">
        <v>31</v>
      </c>
      <c r="KON577" s="18" t="s">
        <v>31</v>
      </c>
      <c r="KOO577" s="18" t="s">
        <v>31</v>
      </c>
      <c r="KOP577" s="18" t="s">
        <v>31</v>
      </c>
      <c r="KOQ577" s="18" t="s">
        <v>31</v>
      </c>
      <c r="KOR577" s="18" t="s">
        <v>31</v>
      </c>
      <c r="KOS577" s="18" t="s">
        <v>31</v>
      </c>
      <c r="KOT577" s="18" t="s">
        <v>31</v>
      </c>
      <c r="KOU577" s="18" t="s">
        <v>31</v>
      </c>
      <c r="KOV577" s="18" t="s">
        <v>31</v>
      </c>
      <c r="KOW577" s="18" t="s">
        <v>31</v>
      </c>
      <c r="KOX577" s="18" t="s">
        <v>31</v>
      </c>
      <c r="KOY577" s="18" t="s">
        <v>31</v>
      </c>
      <c r="KOZ577" s="18" t="s">
        <v>31</v>
      </c>
      <c r="KPA577" s="18" t="s">
        <v>31</v>
      </c>
      <c r="KPB577" s="18" t="s">
        <v>31</v>
      </c>
      <c r="KPC577" s="18" t="s">
        <v>31</v>
      </c>
      <c r="KPD577" s="18" t="s">
        <v>31</v>
      </c>
      <c r="KPE577" s="18" t="s">
        <v>31</v>
      </c>
      <c r="KPF577" s="18" t="s">
        <v>31</v>
      </c>
      <c r="KPG577" s="18" t="s">
        <v>31</v>
      </c>
      <c r="KPH577" s="18" t="s">
        <v>31</v>
      </c>
      <c r="KPI577" s="18" t="s">
        <v>31</v>
      </c>
      <c r="KPJ577" s="18" t="s">
        <v>31</v>
      </c>
      <c r="KPK577" s="18" t="s">
        <v>31</v>
      </c>
      <c r="KPL577" s="18" t="s">
        <v>31</v>
      </c>
      <c r="KPM577" s="18" t="s">
        <v>31</v>
      </c>
      <c r="KPN577" s="18" t="s">
        <v>31</v>
      </c>
      <c r="KPO577" s="18" t="s">
        <v>31</v>
      </c>
      <c r="KPP577" s="18" t="s">
        <v>31</v>
      </c>
      <c r="KPQ577" s="18" t="s">
        <v>31</v>
      </c>
      <c r="KPR577" s="18" t="s">
        <v>31</v>
      </c>
      <c r="KPS577" s="18" t="s">
        <v>31</v>
      </c>
      <c r="KPT577" s="18" t="s">
        <v>31</v>
      </c>
      <c r="KPU577" s="18" t="s">
        <v>31</v>
      </c>
      <c r="KPV577" s="18" t="s">
        <v>31</v>
      </c>
      <c r="KPW577" s="18" t="s">
        <v>31</v>
      </c>
      <c r="KPX577" s="18" t="s">
        <v>31</v>
      </c>
      <c r="KPY577" s="18" t="s">
        <v>31</v>
      </c>
      <c r="KPZ577" s="18" t="s">
        <v>31</v>
      </c>
      <c r="KQA577" s="18" t="s">
        <v>31</v>
      </c>
      <c r="KQB577" s="18" t="s">
        <v>31</v>
      </c>
      <c r="KQC577" s="18" t="s">
        <v>31</v>
      </c>
      <c r="KQD577" s="18" t="s">
        <v>31</v>
      </c>
      <c r="KQE577" s="18" t="s">
        <v>31</v>
      </c>
      <c r="KQF577" s="18" t="s">
        <v>31</v>
      </c>
      <c r="KQG577" s="18" t="s">
        <v>31</v>
      </c>
      <c r="KQH577" s="18" t="s">
        <v>31</v>
      </c>
      <c r="KQI577" s="18" t="s">
        <v>31</v>
      </c>
      <c r="KQJ577" s="18" t="s">
        <v>31</v>
      </c>
      <c r="KQK577" s="18" t="s">
        <v>31</v>
      </c>
      <c r="KQL577" s="18" t="s">
        <v>31</v>
      </c>
      <c r="KQM577" s="18" t="s">
        <v>31</v>
      </c>
      <c r="KQN577" s="18" t="s">
        <v>31</v>
      </c>
      <c r="KQO577" s="18" t="s">
        <v>31</v>
      </c>
      <c r="KQP577" s="18" t="s">
        <v>31</v>
      </c>
      <c r="KQQ577" s="18" t="s">
        <v>31</v>
      </c>
      <c r="KQR577" s="18" t="s">
        <v>31</v>
      </c>
      <c r="KQS577" s="18" t="s">
        <v>31</v>
      </c>
      <c r="KQT577" s="18" t="s">
        <v>31</v>
      </c>
      <c r="KQU577" s="18" t="s">
        <v>31</v>
      </c>
      <c r="KQV577" s="18" t="s">
        <v>31</v>
      </c>
      <c r="KQW577" s="18" t="s">
        <v>31</v>
      </c>
      <c r="KQX577" s="18" t="s">
        <v>31</v>
      </c>
      <c r="KQY577" s="18" t="s">
        <v>31</v>
      </c>
      <c r="KQZ577" s="18" t="s">
        <v>31</v>
      </c>
      <c r="KRA577" s="18" t="s">
        <v>31</v>
      </c>
      <c r="KRB577" s="18" t="s">
        <v>31</v>
      </c>
      <c r="KRC577" s="18" t="s">
        <v>31</v>
      </c>
      <c r="KRD577" s="18" t="s">
        <v>31</v>
      </c>
      <c r="KRE577" s="18" t="s">
        <v>31</v>
      </c>
      <c r="KRF577" s="18" t="s">
        <v>31</v>
      </c>
      <c r="KRG577" s="18" t="s">
        <v>31</v>
      </c>
      <c r="KRH577" s="18" t="s">
        <v>31</v>
      </c>
      <c r="KRI577" s="18" t="s">
        <v>31</v>
      </c>
      <c r="KRJ577" s="18" t="s">
        <v>31</v>
      </c>
      <c r="KRK577" s="18" t="s">
        <v>31</v>
      </c>
      <c r="KRL577" s="18" t="s">
        <v>31</v>
      </c>
      <c r="KRM577" s="18" t="s">
        <v>31</v>
      </c>
      <c r="KRN577" s="18" t="s">
        <v>31</v>
      </c>
      <c r="KRO577" s="18" t="s">
        <v>31</v>
      </c>
      <c r="KRP577" s="18" t="s">
        <v>31</v>
      </c>
      <c r="KRQ577" s="18" t="s">
        <v>31</v>
      </c>
      <c r="KRR577" s="18" t="s">
        <v>31</v>
      </c>
      <c r="KRS577" s="18" t="s">
        <v>31</v>
      </c>
      <c r="KRT577" s="18" t="s">
        <v>31</v>
      </c>
      <c r="KRU577" s="18" t="s">
        <v>31</v>
      </c>
      <c r="KRV577" s="18" t="s">
        <v>31</v>
      </c>
      <c r="KRW577" s="18" t="s">
        <v>31</v>
      </c>
      <c r="KRX577" s="18" t="s">
        <v>31</v>
      </c>
      <c r="KRY577" s="18" t="s">
        <v>31</v>
      </c>
      <c r="KRZ577" s="18" t="s">
        <v>31</v>
      </c>
      <c r="KSA577" s="18" t="s">
        <v>31</v>
      </c>
      <c r="KSB577" s="18" t="s">
        <v>31</v>
      </c>
      <c r="KSC577" s="18" t="s">
        <v>31</v>
      </c>
      <c r="KSD577" s="18" t="s">
        <v>31</v>
      </c>
      <c r="KSE577" s="18" t="s">
        <v>31</v>
      </c>
      <c r="KSF577" s="18" t="s">
        <v>31</v>
      </c>
      <c r="KSG577" s="18" t="s">
        <v>31</v>
      </c>
      <c r="KSH577" s="18" t="s">
        <v>31</v>
      </c>
      <c r="KSI577" s="18" t="s">
        <v>31</v>
      </c>
      <c r="KSJ577" s="18" t="s">
        <v>31</v>
      </c>
      <c r="KSK577" s="18" t="s">
        <v>31</v>
      </c>
      <c r="KSL577" s="18" t="s">
        <v>31</v>
      </c>
      <c r="KSM577" s="18" t="s">
        <v>31</v>
      </c>
      <c r="KSN577" s="18" t="s">
        <v>31</v>
      </c>
      <c r="KSO577" s="18" t="s">
        <v>31</v>
      </c>
      <c r="KSP577" s="18" t="s">
        <v>31</v>
      </c>
      <c r="KSQ577" s="18" t="s">
        <v>31</v>
      </c>
      <c r="KSR577" s="18" t="s">
        <v>31</v>
      </c>
      <c r="KSS577" s="18" t="s">
        <v>31</v>
      </c>
      <c r="KST577" s="18" t="s">
        <v>31</v>
      </c>
      <c r="KSU577" s="18" t="s">
        <v>31</v>
      </c>
      <c r="KSV577" s="18" t="s">
        <v>31</v>
      </c>
      <c r="KSW577" s="18" t="s">
        <v>31</v>
      </c>
      <c r="KSX577" s="18" t="s">
        <v>31</v>
      </c>
      <c r="KSY577" s="18" t="s">
        <v>31</v>
      </c>
      <c r="KSZ577" s="18" t="s">
        <v>31</v>
      </c>
      <c r="KTA577" s="18" t="s">
        <v>31</v>
      </c>
      <c r="KTB577" s="18" t="s">
        <v>31</v>
      </c>
      <c r="KTC577" s="18" t="s">
        <v>31</v>
      </c>
      <c r="KTD577" s="18" t="s">
        <v>31</v>
      </c>
      <c r="KTE577" s="18" t="s">
        <v>31</v>
      </c>
      <c r="KTF577" s="18" t="s">
        <v>31</v>
      </c>
      <c r="KTG577" s="18" t="s">
        <v>31</v>
      </c>
      <c r="KTH577" s="18" t="s">
        <v>31</v>
      </c>
      <c r="KTI577" s="18" t="s">
        <v>31</v>
      </c>
      <c r="KTJ577" s="18" t="s">
        <v>31</v>
      </c>
      <c r="KTK577" s="18" t="s">
        <v>31</v>
      </c>
      <c r="KTL577" s="18" t="s">
        <v>31</v>
      </c>
      <c r="KTM577" s="18" t="s">
        <v>31</v>
      </c>
      <c r="KTN577" s="18" t="s">
        <v>31</v>
      </c>
      <c r="KTO577" s="18" t="s">
        <v>31</v>
      </c>
      <c r="KTP577" s="18" t="s">
        <v>31</v>
      </c>
      <c r="KTQ577" s="18" t="s">
        <v>31</v>
      </c>
      <c r="KTR577" s="18" t="s">
        <v>31</v>
      </c>
      <c r="KTS577" s="18" t="s">
        <v>31</v>
      </c>
      <c r="KTT577" s="18" t="s">
        <v>31</v>
      </c>
      <c r="KTU577" s="18" t="s">
        <v>31</v>
      </c>
      <c r="KTV577" s="18" t="s">
        <v>31</v>
      </c>
      <c r="KTW577" s="18" t="s">
        <v>31</v>
      </c>
      <c r="KTX577" s="18" t="s">
        <v>31</v>
      </c>
      <c r="KTY577" s="18" t="s">
        <v>31</v>
      </c>
      <c r="KTZ577" s="18" t="s">
        <v>31</v>
      </c>
      <c r="KUA577" s="18" t="s">
        <v>31</v>
      </c>
      <c r="KUB577" s="18" t="s">
        <v>31</v>
      </c>
      <c r="KUC577" s="18" t="s">
        <v>31</v>
      </c>
      <c r="KUD577" s="18" t="s">
        <v>31</v>
      </c>
      <c r="KUE577" s="18" t="s">
        <v>31</v>
      </c>
      <c r="KUF577" s="18" t="s">
        <v>31</v>
      </c>
      <c r="KUG577" s="18" t="s">
        <v>31</v>
      </c>
      <c r="KUH577" s="18" t="s">
        <v>31</v>
      </c>
      <c r="KUI577" s="18" t="s">
        <v>31</v>
      </c>
      <c r="KUJ577" s="18" t="s">
        <v>31</v>
      </c>
      <c r="KUK577" s="18" t="s">
        <v>31</v>
      </c>
      <c r="KUL577" s="18" t="s">
        <v>31</v>
      </c>
      <c r="KUM577" s="18" t="s">
        <v>31</v>
      </c>
      <c r="KUN577" s="18" t="s">
        <v>31</v>
      </c>
      <c r="KUO577" s="18" t="s">
        <v>31</v>
      </c>
      <c r="KUP577" s="18" t="s">
        <v>31</v>
      </c>
      <c r="KUQ577" s="18" t="s">
        <v>31</v>
      </c>
      <c r="KUR577" s="18" t="s">
        <v>31</v>
      </c>
      <c r="KUS577" s="18" t="s">
        <v>31</v>
      </c>
      <c r="KUT577" s="18" t="s">
        <v>31</v>
      </c>
      <c r="KUU577" s="18" t="s">
        <v>31</v>
      </c>
      <c r="KUV577" s="18" t="s">
        <v>31</v>
      </c>
      <c r="KUW577" s="18" t="s">
        <v>31</v>
      </c>
      <c r="KUX577" s="18" t="s">
        <v>31</v>
      </c>
      <c r="KUY577" s="18" t="s">
        <v>31</v>
      </c>
      <c r="KUZ577" s="18" t="s">
        <v>31</v>
      </c>
      <c r="KVA577" s="18" t="s">
        <v>31</v>
      </c>
      <c r="KVB577" s="18" t="s">
        <v>31</v>
      </c>
      <c r="KVC577" s="18" t="s">
        <v>31</v>
      </c>
      <c r="KVD577" s="18" t="s">
        <v>31</v>
      </c>
      <c r="KVE577" s="18" t="s">
        <v>31</v>
      </c>
      <c r="KVF577" s="18" t="s">
        <v>31</v>
      </c>
      <c r="KVG577" s="18" t="s">
        <v>31</v>
      </c>
      <c r="KVH577" s="18" t="s">
        <v>31</v>
      </c>
      <c r="KVI577" s="18" t="s">
        <v>31</v>
      </c>
      <c r="KVJ577" s="18" t="s">
        <v>31</v>
      </c>
      <c r="KVK577" s="18" t="s">
        <v>31</v>
      </c>
      <c r="KVL577" s="18" t="s">
        <v>31</v>
      </c>
      <c r="KVM577" s="18" t="s">
        <v>31</v>
      </c>
      <c r="KVN577" s="18" t="s">
        <v>31</v>
      </c>
      <c r="KVO577" s="18" t="s">
        <v>31</v>
      </c>
      <c r="KVP577" s="18" t="s">
        <v>31</v>
      </c>
      <c r="KVQ577" s="18" t="s">
        <v>31</v>
      </c>
      <c r="KVR577" s="18" t="s">
        <v>31</v>
      </c>
      <c r="KVS577" s="18" t="s">
        <v>31</v>
      </c>
      <c r="KVT577" s="18" t="s">
        <v>31</v>
      </c>
      <c r="KVU577" s="18" t="s">
        <v>31</v>
      </c>
      <c r="KVV577" s="18" t="s">
        <v>31</v>
      </c>
      <c r="KVW577" s="18" t="s">
        <v>31</v>
      </c>
      <c r="KVX577" s="18" t="s">
        <v>31</v>
      </c>
      <c r="KVY577" s="18" t="s">
        <v>31</v>
      </c>
      <c r="KVZ577" s="18" t="s">
        <v>31</v>
      </c>
      <c r="KWA577" s="18" t="s">
        <v>31</v>
      </c>
      <c r="KWB577" s="18" t="s">
        <v>31</v>
      </c>
      <c r="KWC577" s="18" t="s">
        <v>31</v>
      </c>
      <c r="KWD577" s="18" t="s">
        <v>31</v>
      </c>
      <c r="KWE577" s="18" t="s">
        <v>31</v>
      </c>
      <c r="KWF577" s="18" t="s">
        <v>31</v>
      </c>
      <c r="KWG577" s="18" t="s">
        <v>31</v>
      </c>
      <c r="KWH577" s="18" t="s">
        <v>31</v>
      </c>
      <c r="KWI577" s="18" t="s">
        <v>31</v>
      </c>
      <c r="KWJ577" s="18" t="s">
        <v>31</v>
      </c>
      <c r="KWK577" s="18" t="s">
        <v>31</v>
      </c>
      <c r="KWL577" s="18" t="s">
        <v>31</v>
      </c>
      <c r="KWM577" s="18" t="s">
        <v>31</v>
      </c>
      <c r="KWN577" s="18" t="s">
        <v>31</v>
      </c>
      <c r="KWO577" s="18" t="s">
        <v>31</v>
      </c>
      <c r="KWP577" s="18" t="s">
        <v>31</v>
      </c>
      <c r="KWQ577" s="18" t="s">
        <v>31</v>
      </c>
      <c r="KWR577" s="18" t="s">
        <v>31</v>
      </c>
      <c r="KWS577" s="18" t="s">
        <v>31</v>
      </c>
      <c r="KWT577" s="18" t="s">
        <v>31</v>
      </c>
      <c r="KWU577" s="18" t="s">
        <v>31</v>
      </c>
      <c r="KWV577" s="18" t="s">
        <v>31</v>
      </c>
      <c r="KWW577" s="18" t="s">
        <v>31</v>
      </c>
      <c r="KWX577" s="18" t="s">
        <v>31</v>
      </c>
      <c r="KWY577" s="18" t="s">
        <v>31</v>
      </c>
      <c r="KWZ577" s="18" t="s">
        <v>31</v>
      </c>
      <c r="KXA577" s="18" t="s">
        <v>31</v>
      </c>
      <c r="KXB577" s="18" t="s">
        <v>31</v>
      </c>
      <c r="KXC577" s="18" t="s">
        <v>31</v>
      </c>
      <c r="KXD577" s="18" t="s">
        <v>31</v>
      </c>
      <c r="KXE577" s="18" t="s">
        <v>31</v>
      </c>
      <c r="KXF577" s="18" t="s">
        <v>31</v>
      </c>
      <c r="KXG577" s="18" t="s">
        <v>31</v>
      </c>
      <c r="KXH577" s="18" t="s">
        <v>31</v>
      </c>
      <c r="KXI577" s="18" t="s">
        <v>31</v>
      </c>
      <c r="KXJ577" s="18" t="s">
        <v>31</v>
      </c>
      <c r="KXK577" s="18" t="s">
        <v>31</v>
      </c>
      <c r="KXL577" s="18" t="s">
        <v>31</v>
      </c>
      <c r="KXM577" s="18" t="s">
        <v>31</v>
      </c>
      <c r="KXN577" s="18" t="s">
        <v>31</v>
      </c>
      <c r="KXO577" s="18" t="s">
        <v>31</v>
      </c>
      <c r="KXP577" s="18" t="s">
        <v>31</v>
      </c>
      <c r="KXQ577" s="18" t="s">
        <v>31</v>
      </c>
      <c r="KXR577" s="18" t="s">
        <v>31</v>
      </c>
      <c r="KXS577" s="18" t="s">
        <v>31</v>
      </c>
      <c r="KXT577" s="18" t="s">
        <v>31</v>
      </c>
      <c r="KXU577" s="18" t="s">
        <v>31</v>
      </c>
      <c r="KXV577" s="18" t="s">
        <v>31</v>
      </c>
      <c r="KXW577" s="18" t="s">
        <v>31</v>
      </c>
      <c r="KXX577" s="18" t="s">
        <v>31</v>
      </c>
      <c r="KXY577" s="18" t="s">
        <v>31</v>
      </c>
      <c r="KXZ577" s="18" t="s">
        <v>31</v>
      </c>
      <c r="KYA577" s="18" t="s">
        <v>31</v>
      </c>
      <c r="KYB577" s="18" t="s">
        <v>31</v>
      </c>
      <c r="KYC577" s="18" t="s">
        <v>31</v>
      </c>
      <c r="KYD577" s="18" t="s">
        <v>31</v>
      </c>
      <c r="KYE577" s="18" t="s">
        <v>31</v>
      </c>
      <c r="KYF577" s="18" t="s">
        <v>31</v>
      </c>
      <c r="KYG577" s="18" t="s">
        <v>31</v>
      </c>
      <c r="KYH577" s="18" t="s">
        <v>31</v>
      </c>
      <c r="KYI577" s="18" t="s">
        <v>31</v>
      </c>
      <c r="KYJ577" s="18" t="s">
        <v>31</v>
      </c>
      <c r="KYK577" s="18" t="s">
        <v>31</v>
      </c>
      <c r="KYL577" s="18" t="s">
        <v>31</v>
      </c>
      <c r="KYM577" s="18" t="s">
        <v>31</v>
      </c>
      <c r="KYN577" s="18" t="s">
        <v>31</v>
      </c>
      <c r="KYO577" s="18" t="s">
        <v>31</v>
      </c>
      <c r="KYP577" s="18" t="s">
        <v>31</v>
      </c>
      <c r="KYQ577" s="18" t="s">
        <v>31</v>
      </c>
      <c r="KYR577" s="18" t="s">
        <v>31</v>
      </c>
      <c r="KYS577" s="18" t="s">
        <v>31</v>
      </c>
      <c r="KYT577" s="18" t="s">
        <v>31</v>
      </c>
      <c r="KYU577" s="18" t="s">
        <v>31</v>
      </c>
      <c r="KYV577" s="18" t="s">
        <v>31</v>
      </c>
      <c r="KYW577" s="18" t="s">
        <v>31</v>
      </c>
      <c r="KYX577" s="18" t="s">
        <v>31</v>
      </c>
      <c r="KYY577" s="18" t="s">
        <v>31</v>
      </c>
      <c r="KYZ577" s="18" t="s">
        <v>31</v>
      </c>
      <c r="KZA577" s="18" t="s">
        <v>31</v>
      </c>
      <c r="KZB577" s="18" t="s">
        <v>31</v>
      </c>
      <c r="KZC577" s="18" t="s">
        <v>31</v>
      </c>
      <c r="KZD577" s="18" t="s">
        <v>31</v>
      </c>
      <c r="KZE577" s="18" t="s">
        <v>31</v>
      </c>
      <c r="KZF577" s="18" t="s">
        <v>31</v>
      </c>
      <c r="KZG577" s="18" t="s">
        <v>31</v>
      </c>
      <c r="KZH577" s="18" t="s">
        <v>31</v>
      </c>
      <c r="KZI577" s="18" t="s">
        <v>31</v>
      </c>
      <c r="KZJ577" s="18" t="s">
        <v>31</v>
      </c>
      <c r="KZK577" s="18" t="s">
        <v>31</v>
      </c>
      <c r="KZL577" s="18" t="s">
        <v>31</v>
      </c>
      <c r="KZM577" s="18" t="s">
        <v>31</v>
      </c>
      <c r="KZN577" s="18" t="s">
        <v>31</v>
      </c>
      <c r="KZO577" s="18" t="s">
        <v>31</v>
      </c>
      <c r="KZP577" s="18" t="s">
        <v>31</v>
      </c>
      <c r="KZQ577" s="18" t="s">
        <v>31</v>
      </c>
      <c r="KZR577" s="18" t="s">
        <v>31</v>
      </c>
      <c r="KZS577" s="18" t="s">
        <v>31</v>
      </c>
      <c r="KZT577" s="18" t="s">
        <v>31</v>
      </c>
      <c r="KZU577" s="18" t="s">
        <v>31</v>
      </c>
      <c r="KZV577" s="18" t="s">
        <v>31</v>
      </c>
      <c r="KZW577" s="18" t="s">
        <v>31</v>
      </c>
      <c r="KZX577" s="18" t="s">
        <v>31</v>
      </c>
      <c r="KZY577" s="18" t="s">
        <v>31</v>
      </c>
      <c r="KZZ577" s="18" t="s">
        <v>31</v>
      </c>
      <c r="LAA577" s="18" t="s">
        <v>31</v>
      </c>
      <c r="LAB577" s="18" t="s">
        <v>31</v>
      </c>
      <c r="LAC577" s="18" t="s">
        <v>31</v>
      </c>
      <c r="LAD577" s="18" t="s">
        <v>31</v>
      </c>
      <c r="LAE577" s="18" t="s">
        <v>31</v>
      </c>
      <c r="LAF577" s="18" t="s">
        <v>31</v>
      </c>
      <c r="LAG577" s="18" t="s">
        <v>31</v>
      </c>
      <c r="LAH577" s="18" t="s">
        <v>31</v>
      </c>
      <c r="LAI577" s="18" t="s">
        <v>31</v>
      </c>
      <c r="LAJ577" s="18" t="s">
        <v>31</v>
      </c>
      <c r="LAK577" s="18" t="s">
        <v>31</v>
      </c>
      <c r="LAL577" s="18" t="s">
        <v>31</v>
      </c>
      <c r="LAM577" s="18" t="s">
        <v>31</v>
      </c>
      <c r="LAN577" s="18" t="s">
        <v>31</v>
      </c>
      <c r="LAO577" s="18" t="s">
        <v>31</v>
      </c>
      <c r="LAP577" s="18" t="s">
        <v>31</v>
      </c>
      <c r="LAQ577" s="18" t="s">
        <v>31</v>
      </c>
      <c r="LAR577" s="18" t="s">
        <v>31</v>
      </c>
      <c r="LAS577" s="18" t="s">
        <v>31</v>
      </c>
      <c r="LAT577" s="18" t="s">
        <v>31</v>
      </c>
      <c r="LAU577" s="18" t="s">
        <v>31</v>
      </c>
      <c r="LAV577" s="18" t="s">
        <v>31</v>
      </c>
      <c r="LAW577" s="18" t="s">
        <v>31</v>
      </c>
      <c r="LAX577" s="18" t="s">
        <v>31</v>
      </c>
      <c r="LAY577" s="18" t="s">
        <v>31</v>
      </c>
      <c r="LAZ577" s="18" t="s">
        <v>31</v>
      </c>
      <c r="LBA577" s="18" t="s">
        <v>31</v>
      </c>
      <c r="LBB577" s="18" t="s">
        <v>31</v>
      </c>
      <c r="LBC577" s="18" t="s">
        <v>31</v>
      </c>
      <c r="LBD577" s="18" t="s">
        <v>31</v>
      </c>
      <c r="LBE577" s="18" t="s">
        <v>31</v>
      </c>
      <c r="LBF577" s="18" t="s">
        <v>31</v>
      </c>
      <c r="LBG577" s="18" t="s">
        <v>31</v>
      </c>
      <c r="LBH577" s="18" t="s">
        <v>31</v>
      </c>
      <c r="LBI577" s="18" t="s">
        <v>31</v>
      </c>
      <c r="LBJ577" s="18" t="s">
        <v>31</v>
      </c>
      <c r="LBK577" s="18" t="s">
        <v>31</v>
      </c>
      <c r="LBL577" s="18" t="s">
        <v>31</v>
      </c>
      <c r="LBM577" s="18" t="s">
        <v>31</v>
      </c>
      <c r="LBN577" s="18" t="s">
        <v>31</v>
      </c>
      <c r="LBO577" s="18" t="s">
        <v>31</v>
      </c>
      <c r="LBP577" s="18" t="s">
        <v>31</v>
      </c>
      <c r="LBQ577" s="18" t="s">
        <v>31</v>
      </c>
      <c r="LBR577" s="18" t="s">
        <v>31</v>
      </c>
      <c r="LBS577" s="18" t="s">
        <v>31</v>
      </c>
      <c r="LBT577" s="18" t="s">
        <v>31</v>
      </c>
      <c r="LBU577" s="18" t="s">
        <v>31</v>
      </c>
      <c r="LBV577" s="18" t="s">
        <v>31</v>
      </c>
      <c r="LBW577" s="18" t="s">
        <v>31</v>
      </c>
      <c r="LBX577" s="18" t="s">
        <v>31</v>
      </c>
      <c r="LBY577" s="18" t="s">
        <v>31</v>
      </c>
      <c r="LBZ577" s="18" t="s">
        <v>31</v>
      </c>
      <c r="LCA577" s="18" t="s">
        <v>31</v>
      </c>
      <c r="LCB577" s="18" t="s">
        <v>31</v>
      </c>
      <c r="LCC577" s="18" t="s">
        <v>31</v>
      </c>
      <c r="LCD577" s="18" t="s">
        <v>31</v>
      </c>
      <c r="LCE577" s="18" t="s">
        <v>31</v>
      </c>
      <c r="LCF577" s="18" t="s">
        <v>31</v>
      </c>
      <c r="LCG577" s="18" t="s">
        <v>31</v>
      </c>
      <c r="LCH577" s="18" t="s">
        <v>31</v>
      </c>
      <c r="LCI577" s="18" t="s">
        <v>31</v>
      </c>
      <c r="LCJ577" s="18" t="s">
        <v>31</v>
      </c>
      <c r="LCK577" s="18" t="s">
        <v>31</v>
      </c>
      <c r="LCL577" s="18" t="s">
        <v>31</v>
      </c>
      <c r="LCM577" s="18" t="s">
        <v>31</v>
      </c>
      <c r="LCN577" s="18" t="s">
        <v>31</v>
      </c>
      <c r="LCO577" s="18" t="s">
        <v>31</v>
      </c>
      <c r="LCP577" s="18" t="s">
        <v>31</v>
      </c>
      <c r="LCQ577" s="18" t="s">
        <v>31</v>
      </c>
      <c r="LCR577" s="18" t="s">
        <v>31</v>
      </c>
      <c r="LCS577" s="18" t="s">
        <v>31</v>
      </c>
      <c r="LCT577" s="18" t="s">
        <v>31</v>
      </c>
      <c r="LCU577" s="18" t="s">
        <v>31</v>
      </c>
      <c r="LCV577" s="18" t="s">
        <v>31</v>
      </c>
      <c r="LCW577" s="18" t="s">
        <v>31</v>
      </c>
      <c r="LCX577" s="18" t="s">
        <v>31</v>
      </c>
      <c r="LCY577" s="18" t="s">
        <v>31</v>
      </c>
      <c r="LCZ577" s="18" t="s">
        <v>31</v>
      </c>
      <c r="LDA577" s="18" t="s">
        <v>31</v>
      </c>
      <c r="LDB577" s="18" t="s">
        <v>31</v>
      </c>
      <c r="LDC577" s="18" t="s">
        <v>31</v>
      </c>
      <c r="LDD577" s="18" t="s">
        <v>31</v>
      </c>
      <c r="LDE577" s="18" t="s">
        <v>31</v>
      </c>
      <c r="LDF577" s="18" t="s">
        <v>31</v>
      </c>
      <c r="LDG577" s="18" t="s">
        <v>31</v>
      </c>
      <c r="LDH577" s="18" t="s">
        <v>31</v>
      </c>
      <c r="LDI577" s="18" t="s">
        <v>31</v>
      </c>
      <c r="LDJ577" s="18" t="s">
        <v>31</v>
      </c>
      <c r="LDK577" s="18" t="s">
        <v>31</v>
      </c>
      <c r="LDL577" s="18" t="s">
        <v>31</v>
      </c>
      <c r="LDM577" s="18" t="s">
        <v>31</v>
      </c>
      <c r="LDN577" s="18" t="s">
        <v>31</v>
      </c>
      <c r="LDO577" s="18" t="s">
        <v>31</v>
      </c>
      <c r="LDP577" s="18" t="s">
        <v>31</v>
      </c>
      <c r="LDQ577" s="18" t="s">
        <v>31</v>
      </c>
      <c r="LDR577" s="18" t="s">
        <v>31</v>
      </c>
      <c r="LDS577" s="18" t="s">
        <v>31</v>
      </c>
      <c r="LDT577" s="18" t="s">
        <v>31</v>
      </c>
      <c r="LDU577" s="18" t="s">
        <v>31</v>
      </c>
      <c r="LDV577" s="18" t="s">
        <v>31</v>
      </c>
      <c r="LDW577" s="18" t="s">
        <v>31</v>
      </c>
      <c r="LDX577" s="18" t="s">
        <v>31</v>
      </c>
      <c r="LDY577" s="18" t="s">
        <v>31</v>
      </c>
      <c r="LDZ577" s="18" t="s">
        <v>31</v>
      </c>
      <c r="LEA577" s="18" t="s">
        <v>31</v>
      </c>
      <c r="LEB577" s="18" t="s">
        <v>31</v>
      </c>
      <c r="LEC577" s="18" t="s">
        <v>31</v>
      </c>
      <c r="LED577" s="18" t="s">
        <v>31</v>
      </c>
      <c r="LEE577" s="18" t="s">
        <v>31</v>
      </c>
      <c r="LEF577" s="18" t="s">
        <v>31</v>
      </c>
      <c r="LEG577" s="18" t="s">
        <v>31</v>
      </c>
      <c r="LEH577" s="18" t="s">
        <v>31</v>
      </c>
      <c r="LEI577" s="18" t="s">
        <v>31</v>
      </c>
      <c r="LEJ577" s="18" t="s">
        <v>31</v>
      </c>
      <c r="LEK577" s="18" t="s">
        <v>31</v>
      </c>
      <c r="LEL577" s="18" t="s">
        <v>31</v>
      </c>
      <c r="LEM577" s="18" t="s">
        <v>31</v>
      </c>
      <c r="LEN577" s="18" t="s">
        <v>31</v>
      </c>
      <c r="LEO577" s="18" t="s">
        <v>31</v>
      </c>
      <c r="LEP577" s="18" t="s">
        <v>31</v>
      </c>
      <c r="LEQ577" s="18" t="s">
        <v>31</v>
      </c>
      <c r="LER577" s="18" t="s">
        <v>31</v>
      </c>
      <c r="LES577" s="18" t="s">
        <v>31</v>
      </c>
      <c r="LET577" s="18" t="s">
        <v>31</v>
      </c>
      <c r="LEU577" s="18" t="s">
        <v>31</v>
      </c>
      <c r="LEV577" s="18" t="s">
        <v>31</v>
      </c>
      <c r="LEW577" s="18" t="s">
        <v>31</v>
      </c>
      <c r="LEX577" s="18" t="s">
        <v>31</v>
      </c>
      <c r="LEY577" s="18" t="s">
        <v>31</v>
      </c>
      <c r="LEZ577" s="18" t="s">
        <v>31</v>
      </c>
      <c r="LFA577" s="18" t="s">
        <v>31</v>
      </c>
      <c r="LFB577" s="18" t="s">
        <v>31</v>
      </c>
      <c r="LFC577" s="18" t="s">
        <v>31</v>
      </c>
      <c r="LFD577" s="18" t="s">
        <v>31</v>
      </c>
      <c r="LFE577" s="18" t="s">
        <v>31</v>
      </c>
      <c r="LFF577" s="18" t="s">
        <v>31</v>
      </c>
      <c r="LFG577" s="18" t="s">
        <v>31</v>
      </c>
      <c r="LFH577" s="18" t="s">
        <v>31</v>
      </c>
      <c r="LFI577" s="18" t="s">
        <v>31</v>
      </c>
      <c r="LFJ577" s="18" t="s">
        <v>31</v>
      </c>
      <c r="LFK577" s="18" t="s">
        <v>31</v>
      </c>
      <c r="LFL577" s="18" t="s">
        <v>31</v>
      </c>
      <c r="LFM577" s="18" t="s">
        <v>31</v>
      </c>
      <c r="LFN577" s="18" t="s">
        <v>31</v>
      </c>
      <c r="LFO577" s="18" t="s">
        <v>31</v>
      </c>
      <c r="LFP577" s="18" t="s">
        <v>31</v>
      </c>
      <c r="LFQ577" s="18" t="s">
        <v>31</v>
      </c>
      <c r="LFR577" s="18" t="s">
        <v>31</v>
      </c>
      <c r="LFS577" s="18" t="s">
        <v>31</v>
      </c>
      <c r="LFT577" s="18" t="s">
        <v>31</v>
      </c>
      <c r="LFU577" s="18" t="s">
        <v>31</v>
      </c>
      <c r="LFV577" s="18" t="s">
        <v>31</v>
      </c>
      <c r="LFW577" s="18" t="s">
        <v>31</v>
      </c>
      <c r="LFX577" s="18" t="s">
        <v>31</v>
      </c>
      <c r="LFY577" s="18" t="s">
        <v>31</v>
      </c>
      <c r="LFZ577" s="18" t="s">
        <v>31</v>
      </c>
      <c r="LGA577" s="18" t="s">
        <v>31</v>
      </c>
      <c r="LGB577" s="18" t="s">
        <v>31</v>
      </c>
      <c r="LGC577" s="18" t="s">
        <v>31</v>
      </c>
      <c r="LGD577" s="18" t="s">
        <v>31</v>
      </c>
      <c r="LGE577" s="18" t="s">
        <v>31</v>
      </c>
      <c r="LGF577" s="18" t="s">
        <v>31</v>
      </c>
      <c r="LGG577" s="18" t="s">
        <v>31</v>
      </c>
      <c r="LGH577" s="18" t="s">
        <v>31</v>
      </c>
      <c r="LGI577" s="18" t="s">
        <v>31</v>
      </c>
      <c r="LGJ577" s="18" t="s">
        <v>31</v>
      </c>
      <c r="LGK577" s="18" t="s">
        <v>31</v>
      </c>
      <c r="LGL577" s="18" t="s">
        <v>31</v>
      </c>
      <c r="LGM577" s="18" t="s">
        <v>31</v>
      </c>
      <c r="LGN577" s="18" t="s">
        <v>31</v>
      </c>
      <c r="LGO577" s="18" t="s">
        <v>31</v>
      </c>
      <c r="LGP577" s="18" t="s">
        <v>31</v>
      </c>
      <c r="LGQ577" s="18" t="s">
        <v>31</v>
      </c>
      <c r="LGR577" s="18" t="s">
        <v>31</v>
      </c>
      <c r="LGS577" s="18" t="s">
        <v>31</v>
      </c>
      <c r="LGT577" s="18" t="s">
        <v>31</v>
      </c>
      <c r="LGU577" s="18" t="s">
        <v>31</v>
      </c>
      <c r="LGV577" s="18" t="s">
        <v>31</v>
      </c>
      <c r="LGW577" s="18" t="s">
        <v>31</v>
      </c>
      <c r="LGX577" s="18" t="s">
        <v>31</v>
      </c>
      <c r="LGY577" s="18" t="s">
        <v>31</v>
      </c>
      <c r="LGZ577" s="18" t="s">
        <v>31</v>
      </c>
      <c r="LHA577" s="18" t="s">
        <v>31</v>
      </c>
      <c r="LHB577" s="18" t="s">
        <v>31</v>
      </c>
      <c r="LHC577" s="18" t="s">
        <v>31</v>
      </c>
      <c r="LHD577" s="18" t="s">
        <v>31</v>
      </c>
      <c r="LHE577" s="18" t="s">
        <v>31</v>
      </c>
      <c r="LHF577" s="18" t="s">
        <v>31</v>
      </c>
      <c r="LHG577" s="18" t="s">
        <v>31</v>
      </c>
      <c r="LHH577" s="18" t="s">
        <v>31</v>
      </c>
      <c r="LHI577" s="18" t="s">
        <v>31</v>
      </c>
      <c r="LHJ577" s="18" t="s">
        <v>31</v>
      </c>
      <c r="LHK577" s="18" t="s">
        <v>31</v>
      </c>
      <c r="LHL577" s="18" t="s">
        <v>31</v>
      </c>
      <c r="LHM577" s="18" t="s">
        <v>31</v>
      </c>
      <c r="LHN577" s="18" t="s">
        <v>31</v>
      </c>
      <c r="LHO577" s="18" t="s">
        <v>31</v>
      </c>
      <c r="LHP577" s="18" t="s">
        <v>31</v>
      </c>
      <c r="LHQ577" s="18" t="s">
        <v>31</v>
      </c>
      <c r="LHR577" s="18" t="s">
        <v>31</v>
      </c>
      <c r="LHS577" s="18" t="s">
        <v>31</v>
      </c>
      <c r="LHT577" s="18" t="s">
        <v>31</v>
      </c>
      <c r="LHU577" s="18" t="s">
        <v>31</v>
      </c>
      <c r="LHV577" s="18" t="s">
        <v>31</v>
      </c>
      <c r="LHW577" s="18" t="s">
        <v>31</v>
      </c>
      <c r="LHX577" s="18" t="s">
        <v>31</v>
      </c>
      <c r="LHY577" s="18" t="s">
        <v>31</v>
      </c>
      <c r="LHZ577" s="18" t="s">
        <v>31</v>
      </c>
      <c r="LIA577" s="18" t="s">
        <v>31</v>
      </c>
      <c r="LIB577" s="18" t="s">
        <v>31</v>
      </c>
      <c r="LIC577" s="18" t="s">
        <v>31</v>
      </c>
      <c r="LID577" s="18" t="s">
        <v>31</v>
      </c>
      <c r="LIE577" s="18" t="s">
        <v>31</v>
      </c>
      <c r="LIF577" s="18" t="s">
        <v>31</v>
      </c>
      <c r="LIG577" s="18" t="s">
        <v>31</v>
      </c>
      <c r="LIH577" s="18" t="s">
        <v>31</v>
      </c>
      <c r="LII577" s="18" t="s">
        <v>31</v>
      </c>
      <c r="LIJ577" s="18" t="s">
        <v>31</v>
      </c>
      <c r="LIK577" s="18" t="s">
        <v>31</v>
      </c>
      <c r="LIL577" s="18" t="s">
        <v>31</v>
      </c>
      <c r="LIM577" s="18" t="s">
        <v>31</v>
      </c>
      <c r="LIN577" s="18" t="s">
        <v>31</v>
      </c>
      <c r="LIO577" s="18" t="s">
        <v>31</v>
      </c>
      <c r="LIP577" s="18" t="s">
        <v>31</v>
      </c>
      <c r="LIQ577" s="18" t="s">
        <v>31</v>
      </c>
      <c r="LIR577" s="18" t="s">
        <v>31</v>
      </c>
      <c r="LIS577" s="18" t="s">
        <v>31</v>
      </c>
      <c r="LIT577" s="18" t="s">
        <v>31</v>
      </c>
      <c r="LIU577" s="18" t="s">
        <v>31</v>
      </c>
      <c r="LIV577" s="18" t="s">
        <v>31</v>
      </c>
      <c r="LIW577" s="18" t="s">
        <v>31</v>
      </c>
      <c r="LIX577" s="18" t="s">
        <v>31</v>
      </c>
      <c r="LIY577" s="18" t="s">
        <v>31</v>
      </c>
      <c r="LIZ577" s="18" t="s">
        <v>31</v>
      </c>
      <c r="LJA577" s="18" t="s">
        <v>31</v>
      </c>
      <c r="LJB577" s="18" t="s">
        <v>31</v>
      </c>
      <c r="LJC577" s="18" t="s">
        <v>31</v>
      </c>
      <c r="LJD577" s="18" t="s">
        <v>31</v>
      </c>
      <c r="LJE577" s="18" t="s">
        <v>31</v>
      </c>
      <c r="LJF577" s="18" t="s">
        <v>31</v>
      </c>
      <c r="LJG577" s="18" t="s">
        <v>31</v>
      </c>
      <c r="LJH577" s="18" t="s">
        <v>31</v>
      </c>
      <c r="LJI577" s="18" t="s">
        <v>31</v>
      </c>
      <c r="LJJ577" s="18" t="s">
        <v>31</v>
      </c>
      <c r="LJK577" s="18" t="s">
        <v>31</v>
      </c>
      <c r="LJL577" s="18" t="s">
        <v>31</v>
      </c>
      <c r="LJM577" s="18" t="s">
        <v>31</v>
      </c>
      <c r="LJN577" s="18" t="s">
        <v>31</v>
      </c>
      <c r="LJO577" s="18" t="s">
        <v>31</v>
      </c>
      <c r="LJP577" s="18" t="s">
        <v>31</v>
      </c>
      <c r="LJQ577" s="18" t="s">
        <v>31</v>
      </c>
      <c r="LJR577" s="18" t="s">
        <v>31</v>
      </c>
      <c r="LJS577" s="18" t="s">
        <v>31</v>
      </c>
      <c r="LJT577" s="18" t="s">
        <v>31</v>
      </c>
      <c r="LJU577" s="18" t="s">
        <v>31</v>
      </c>
      <c r="LJV577" s="18" t="s">
        <v>31</v>
      </c>
      <c r="LJW577" s="18" t="s">
        <v>31</v>
      </c>
      <c r="LJX577" s="18" t="s">
        <v>31</v>
      </c>
      <c r="LJY577" s="18" t="s">
        <v>31</v>
      </c>
      <c r="LJZ577" s="18" t="s">
        <v>31</v>
      </c>
      <c r="LKA577" s="18" t="s">
        <v>31</v>
      </c>
      <c r="LKB577" s="18" t="s">
        <v>31</v>
      </c>
      <c r="LKC577" s="18" t="s">
        <v>31</v>
      </c>
      <c r="LKD577" s="18" t="s">
        <v>31</v>
      </c>
      <c r="LKE577" s="18" t="s">
        <v>31</v>
      </c>
      <c r="LKF577" s="18" t="s">
        <v>31</v>
      </c>
      <c r="LKG577" s="18" t="s">
        <v>31</v>
      </c>
      <c r="LKH577" s="18" t="s">
        <v>31</v>
      </c>
      <c r="LKI577" s="18" t="s">
        <v>31</v>
      </c>
      <c r="LKJ577" s="18" t="s">
        <v>31</v>
      </c>
      <c r="LKK577" s="18" t="s">
        <v>31</v>
      </c>
      <c r="LKL577" s="18" t="s">
        <v>31</v>
      </c>
      <c r="LKM577" s="18" t="s">
        <v>31</v>
      </c>
      <c r="LKN577" s="18" t="s">
        <v>31</v>
      </c>
      <c r="LKO577" s="18" t="s">
        <v>31</v>
      </c>
      <c r="LKP577" s="18" t="s">
        <v>31</v>
      </c>
      <c r="LKQ577" s="18" t="s">
        <v>31</v>
      </c>
      <c r="LKR577" s="18" t="s">
        <v>31</v>
      </c>
      <c r="LKS577" s="18" t="s">
        <v>31</v>
      </c>
      <c r="LKT577" s="18" t="s">
        <v>31</v>
      </c>
      <c r="LKU577" s="18" t="s">
        <v>31</v>
      </c>
      <c r="LKV577" s="18" t="s">
        <v>31</v>
      </c>
      <c r="LKW577" s="18" t="s">
        <v>31</v>
      </c>
      <c r="LKX577" s="18" t="s">
        <v>31</v>
      </c>
      <c r="LKY577" s="18" t="s">
        <v>31</v>
      </c>
      <c r="LKZ577" s="18" t="s">
        <v>31</v>
      </c>
      <c r="LLA577" s="18" t="s">
        <v>31</v>
      </c>
      <c r="LLB577" s="18" t="s">
        <v>31</v>
      </c>
      <c r="LLC577" s="18" t="s">
        <v>31</v>
      </c>
      <c r="LLD577" s="18" t="s">
        <v>31</v>
      </c>
      <c r="LLE577" s="18" t="s">
        <v>31</v>
      </c>
      <c r="LLF577" s="18" t="s">
        <v>31</v>
      </c>
      <c r="LLG577" s="18" t="s">
        <v>31</v>
      </c>
      <c r="LLH577" s="18" t="s">
        <v>31</v>
      </c>
      <c r="LLI577" s="18" t="s">
        <v>31</v>
      </c>
      <c r="LLJ577" s="18" t="s">
        <v>31</v>
      </c>
      <c r="LLK577" s="18" t="s">
        <v>31</v>
      </c>
      <c r="LLL577" s="18" t="s">
        <v>31</v>
      </c>
      <c r="LLM577" s="18" t="s">
        <v>31</v>
      </c>
      <c r="LLN577" s="18" t="s">
        <v>31</v>
      </c>
      <c r="LLO577" s="18" t="s">
        <v>31</v>
      </c>
      <c r="LLP577" s="18" t="s">
        <v>31</v>
      </c>
      <c r="LLQ577" s="18" t="s">
        <v>31</v>
      </c>
      <c r="LLR577" s="18" t="s">
        <v>31</v>
      </c>
      <c r="LLS577" s="18" t="s">
        <v>31</v>
      </c>
      <c r="LLT577" s="18" t="s">
        <v>31</v>
      </c>
      <c r="LLU577" s="18" t="s">
        <v>31</v>
      </c>
      <c r="LLV577" s="18" t="s">
        <v>31</v>
      </c>
      <c r="LLW577" s="18" t="s">
        <v>31</v>
      </c>
      <c r="LLX577" s="18" t="s">
        <v>31</v>
      </c>
      <c r="LLY577" s="18" t="s">
        <v>31</v>
      </c>
      <c r="LLZ577" s="18" t="s">
        <v>31</v>
      </c>
      <c r="LMA577" s="18" t="s">
        <v>31</v>
      </c>
      <c r="LMB577" s="18" t="s">
        <v>31</v>
      </c>
      <c r="LMC577" s="18" t="s">
        <v>31</v>
      </c>
      <c r="LMD577" s="18" t="s">
        <v>31</v>
      </c>
      <c r="LME577" s="18" t="s">
        <v>31</v>
      </c>
      <c r="LMF577" s="18" t="s">
        <v>31</v>
      </c>
      <c r="LMG577" s="18" t="s">
        <v>31</v>
      </c>
      <c r="LMH577" s="18" t="s">
        <v>31</v>
      </c>
      <c r="LMI577" s="18" t="s">
        <v>31</v>
      </c>
      <c r="LMJ577" s="18" t="s">
        <v>31</v>
      </c>
      <c r="LMK577" s="18" t="s">
        <v>31</v>
      </c>
      <c r="LML577" s="18" t="s">
        <v>31</v>
      </c>
      <c r="LMM577" s="18" t="s">
        <v>31</v>
      </c>
      <c r="LMN577" s="18" t="s">
        <v>31</v>
      </c>
      <c r="LMO577" s="18" t="s">
        <v>31</v>
      </c>
      <c r="LMP577" s="18" t="s">
        <v>31</v>
      </c>
      <c r="LMQ577" s="18" t="s">
        <v>31</v>
      </c>
      <c r="LMR577" s="18" t="s">
        <v>31</v>
      </c>
      <c r="LMS577" s="18" t="s">
        <v>31</v>
      </c>
      <c r="LMT577" s="18" t="s">
        <v>31</v>
      </c>
      <c r="LMU577" s="18" t="s">
        <v>31</v>
      </c>
      <c r="LMV577" s="18" t="s">
        <v>31</v>
      </c>
      <c r="LMW577" s="18" t="s">
        <v>31</v>
      </c>
      <c r="LMX577" s="18" t="s">
        <v>31</v>
      </c>
      <c r="LMY577" s="18" t="s">
        <v>31</v>
      </c>
      <c r="LMZ577" s="18" t="s">
        <v>31</v>
      </c>
      <c r="LNA577" s="18" t="s">
        <v>31</v>
      </c>
      <c r="LNB577" s="18" t="s">
        <v>31</v>
      </c>
      <c r="LNC577" s="18" t="s">
        <v>31</v>
      </c>
      <c r="LND577" s="18" t="s">
        <v>31</v>
      </c>
      <c r="LNE577" s="18" t="s">
        <v>31</v>
      </c>
      <c r="LNF577" s="18" t="s">
        <v>31</v>
      </c>
      <c r="LNG577" s="18" t="s">
        <v>31</v>
      </c>
      <c r="LNH577" s="18" t="s">
        <v>31</v>
      </c>
      <c r="LNI577" s="18" t="s">
        <v>31</v>
      </c>
      <c r="LNJ577" s="18" t="s">
        <v>31</v>
      </c>
      <c r="LNK577" s="18" t="s">
        <v>31</v>
      </c>
      <c r="LNL577" s="18" t="s">
        <v>31</v>
      </c>
      <c r="LNM577" s="18" t="s">
        <v>31</v>
      </c>
      <c r="LNN577" s="18" t="s">
        <v>31</v>
      </c>
      <c r="LNO577" s="18" t="s">
        <v>31</v>
      </c>
      <c r="LNP577" s="18" t="s">
        <v>31</v>
      </c>
      <c r="LNQ577" s="18" t="s">
        <v>31</v>
      </c>
      <c r="LNR577" s="18" t="s">
        <v>31</v>
      </c>
      <c r="LNS577" s="18" t="s">
        <v>31</v>
      </c>
      <c r="LNT577" s="18" t="s">
        <v>31</v>
      </c>
      <c r="LNU577" s="18" t="s">
        <v>31</v>
      </c>
      <c r="LNV577" s="18" t="s">
        <v>31</v>
      </c>
      <c r="LNW577" s="18" t="s">
        <v>31</v>
      </c>
      <c r="LNX577" s="18" t="s">
        <v>31</v>
      </c>
      <c r="LNY577" s="18" t="s">
        <v>31</v>
      </c>
      <c r="LNZ577" s="18" t="s">
        <v>31</v>
      </c>
      <c r="LOA577" s="18" t="s">
        <v>31</v>
      </c>
      <c r="LOB577" s="18" t="s">
        <v>31</v>
      </c>
      <c r="LOC577" s="18" t="s">
        <v>31</v>
      </c>
      <c r="LOD577" s="18" t="s">
        <v>31</v>
      </c>
      <c r="LOE577" s="18" t="s">
        <v>31</v>
      </c>
      <c r="LOF577" s="18" t="s">
        <v>31</v>
      </c>
      <c r="LOG577" s="18" t="s">
        <v>31</v>
      </c>
      <c r="LOH577" s="18" t="s">
        <v>31</v>
      </c>
      <c r="LOI577" s="18" t="s">
        <v>31</v>
      </c>
      <c r="LOJ577" s="18" t="s">
        <v>31</v>
      </c>
      <c r="LOK577" s="18" t="s">
        <v>31</v>
      </c>
      <c r="LOL577" s="18" t="s">
        <v>31</v>
      </c>
      <c r="LOM577" s="18" t="s">
        <v>31</v>
      </c>
      <c r="LON577" s="18" t="s">
        <v>31</v>
      </c>
      <c r="LOO577" s="18" t="s">
        <v>31</v>
      </c>
      <c r="LOP577" s="18" t="s">
        <v>31</v>
      </c>
      <c r="LOQ577" s="18" t="s">
        <v>31</v>
      </c>
      <c r="LOR577" s="18" t="s">
        <v>31</v>
      </c>
      <c r="LOS577" s="18" t="s">
        <v>31</v>
      </c>
      <c r="LOT577" s="18" t="s">
        <v>31</v>
      </c>
      <c r="LOU577" s="18" t="s">
        <v>31</v>
      </c>
      <c r="LOV577" s="18" t="s">
        <v>31</v>
      </c>
      <c r="LOW577" s="18" t="s">
        <v>31</v>
      </c>
      <c r="LOX577" s="18" t="s">
        <v>31</v>
      </c>
      <c r="LOY577" s="18" t="s">
        <v>31</v>
      </c>
      <c r="LOZ577" s="18" t="s">
        <v>31</v>
      </c>
      <c r="LPA577" s="18" t="s">
        <v>31</v>
      </c>
      <c r="LPB577" s="18" t="s">
        <v>31</v>
      </c>
      <c r="LPC577" s="18" t="s">
        <v>31</v>
      </c>
      <c r="LPD577" s="18" t="s">
        <v>31</v>
      </c>
      <c r="LPE577" s="18" t="s">
        <v>31</v>
      </c>
      <c r="LPF577" s="18" t="s">
        <v>31</v>
      </c>
      <c r="LPG577" s="18" t="s">
        <v>31</v>
      </c>
      <c r="LPH577" s="18" t="s">
        <v>31</v>
      </c>
      <c r="LPI577" s="18" t="s">
        <v>31</v>
      </c>
      <c r="LPJ577" s="18" t="s">
        <v>31</v>
      </c>
      <c r="LPK577" s="18" t="s">
        <v>31</v>
      </c>
      <c r="LPL577" s="18" t="s">
        <v>31</v>
      </c>
      <c r="LPM577" s="18" t="s">
        <v>31</v>
      </c>
      <c r="LPN577" s="18" t="s">
        <v>31</v>
      </c>
      <c r="LPO577" s="18" t="s">
        <v>31</v>
      </c>
      <c r="LPP577" s="18" t="s">
        <v>31</v>
      </c>
      <c r="LPQ577" s="18" t="s">
        <v>31</v>
      </c>
      <c r="LPR577" s="18" t="s">
        <v>31</v>
      </c>
      <c r="LPS577" s="18" t="s">
        <v>31</v>
      </c>
      <c r="LPT577" s="18" t="s">
        <v>31</v>
      </c>
      <c r="LPU577" s="18" t="s">
        <v>31</v>
      </c>
      <c r="LPV577" s="18" t="s">
        <v>31</v>
      </c>
      <c r="LPW577" s="18" t="s">
        <v>31</v>
      </c>
      <c r="LPX577" s="18" t="s">
        <v>31</v>
      </c>
      <c r="LPY577" s="18" t="s">
        <v>31</v>
      </c>
      <c r="LPZ577" s="18" t="s">
        <v>31</v>
      </c>
      <c r="LQA577" s="18" t="s">
        <v>31</v>
      </c>
      <c r="LQB577" s="18" t="s">
        <v>31</v>
      </c>
      <c r="LQC577" s="18" t="s">
        <v>31</v>
      </c>
      <c r="LQD577" s="18" t="s">
        <v>31</v>
      </c>
      <c r="LQE577" s="18" t="s">
        <v>31</v>
      </c>
      <c r="LQF577" s="18" t="s">
        <v>31</v>
      </c>
      <c r="LQG577" s="18" t="s">
        <v>31</v>
      </c>
      <c r="LQH577" s="18" t="s">
        <v>31</v>
      </c>
      <c r="LQI577" s="18" t="s">
        <v>31</v>
      </c>
      <c r="LQJ577" s="18" t="s">
        <v>31</v>
      </c>
      <c r="LQK577" s="18" t="s">
        <v>31</v>
      </c>
      <c r="LQL577" s="18" t="s">
        <v>31</v>
      </c>
      <c r="LQM577" s="18" t="s">
        <v>31</v>
      </c>
      <c r="LQN577" s="18" t="s">
        <v>31</v>
      </c>
      <c r="LQO577" s="18" t="s">
        <v>31</v>
      </c>
      <c r="LQP577" s="18" t="s">
        <v>31</v>
      </c>
      <c r="LQQ577" s="18" t="s">
        <v>31</v>
      </c>
      <c r="LQR577" s="18" t="s">
        <v>31</v>
      </c>
      <c r="LQS577" s="18" t="s">
        <v>31</v>
      </c>
      <c r="LQT577" s="18" t="s">
        <v>31</v>
      </c>
      <c r="LQU577" s="18" t="s">
        <v>31</v>
      </c>
      <c r="LQV577" s="18" t="s">
        <v>31</v>
      </c>
      <c r="LQW577" s="18" t="s">
        <v>31</v>
      </c>
      <c r="LQX577" s="18" t="s">
        <v>31</v>
      </c>
      <c r="LQY577" s="18" t="s">
        <v>31</v>
      </c>
      <c r="LQZ577" s="18" t="s">
        <v>31</v>
      </c>
      <c r="LRA577" s="18" t="s">
        <v>31</v>
      </c>
      <c r="LRB577" s="18" t="s">
        <v>31</v>
      </c>
      <c r="LRC577" s="18" t="s">
        <v>31</v>
      </c>
      <c r="LRD577" s="18" t="s">
        <v>31</v>
      </c>
      <c r="LRE577" s="18" t="s">
        <v>31</v>
      </c>
      <c r="LRF577" s="18" t="s">
        <v>31</v>
      </c>
      <c r="LRG577" s="18" t="s">
        <v>31</v>
      </c>
      <c r="LRH577" s="18" t="s">
        <v>31</v>
      </c>
      <c r="LRI577" s="18" t="s">
        <v>31</v>
      </c>
      <c r="LRJ577" s="18" t="s">
        <v>31</v>
      </c>
      <c r="LRK577" s="18" t="s">
        <v>31</v>
      </c>
      <c r="LRL577" s="18" t="s">
        <v>31</v>
      </c>
      <c r="LRM577" s="18" t="s">
        <v>31</v>
      </c>
      <c r="LRN577" s="18" t="s">
        <v>31</v>
      </c>
      <c r="LRO577" s="18" t="s">
        <v>31</v>
      </c>
      <c r="LRP577" s="18" t="s">
        <v>31</v>
      </c>
      <c r="LRQ577" s="18" t="s">
        <v>31</v>
      </c>
      <c r="LRR577" s="18" t="s">
        <v>31</v>
      </c>
      <c r="LRS577" s="18" t="s">
        <v>31</v>
      </c>
      <c r="LRT577" s="18" t="s">
        <v>31</v>
      </c>
      <c r="LRU577" s="18" t="s">
        <v>31</v>
      </c>
      <c r="LRV577" s="18" t="s">
        <v>31</v>
      </c>
      <c r="LRW577" s="18" t="s">
        <v>31</v>
      </c>
      <c r="LRX577" s="18" t="s">
        <v>31</v>
      </c>
      <c r="LRY577" s="18" t="s">
        <v>31</v>
      </c>
      <c r="LRZ577" s="18" t="s">
        <v>31</v>
      </c>
      <c r="LSA577" s="18" t="s">
        <v>31</v>
      </c>
      <c r="LSB577" s="18" t="s">
        <v>31</v>
      </c>
      <c r="LSC577" s="18" t="s">
        <v>31</v>
      </c>
      <c r="LSD577" s="18" t="s">
        <v>31</v>
      </c>
      <c r="LSE577" s="18" t="s">
        <v>31</v>
      </c>
      <c r="LSF577" s="18" t="s">
        <v>31</v>
      </c>
      <c r="LSG577" s="18" t="s">
        <v>31</v>
      </c>
      <c r="LSH577" s="18" t="s">
        <v>31</v>
      </c>
      <c r="LSI577" s="18" t="s">
        <v>31</v>
      </c>
      <c r="LSJ577" s="18" t="s">
        <v>31</v>
      </c>
      <c r="LSK577" s="18" t="s">
        <v>31</v>
      </c>
      <c r="LSL577" s="18" t="s">
        <v>31</v>
      </c>
      <c r="LSM577" s="18" t="s">
        <v>31</v>
      </c>
      <c r="LSN577" s="18" t="s">
        <v>31</v>
      </c>
      <c r="LSO577" s="18" t="s">
        <v>31</v>
      </c>
      <c r="LSP577" s="18" t="s">
        <v>31</v>
      </c>
      <c r="LSQ577" s="18" t="s">
        <v>31</v>
      </c>
      <c r="LSR577" s="18" t="s">
        <v>31</v>
      </c>
      <c r="LSS577" s="18" t="s">
        <v>31</v>
      </c>
      <c r="LST577" s="18" t="s">
        <v>31</v>
      </c>
      <c r="LSU577" s="18" t="s">
        <v>31</v>
      </c>
      <c r="LSV577" s="18" t="s">
        <v>31</v>
      </c>
      <c r="LSW577" s="18" t="s">
        <v>31</v>
      </c>
      <c r="LSX577" s="18" t="s">
        <v>31</v>
      </c>
      <c r="LSY577" s="18" t="s">
        <v>31</v>
      </c>
      <c r="LSZ577" s="18" t="s">
        <v>31</v>
      </c>
      <c r="LTA577" s="18" t="s">
        <v>31</v>
      </c>
      <c r="LTB577" s="18" t="s">
        <v>31</v>
      </c>
      <c r="LTC577" s="18" t="s">
        <v>31</v>
      </c>
      <c r="LTD577" s="18" t="s">
        <v>31</v>
      </c>
      <c r="LTE577" s="18" t="s">
        <v>31</v>
      </c>
      <c r="LTF577" s="18" t="s">
        <v>31</v>
      </c>
      <c r="LTG577" s="18" t="s">
        <v>31</v>
      </c>
      <c r="LTH577" s="18" t="s">
        <v>31</v>
      </c>
      <c r="LTI577" s="18" t="s">
        <v>31</v>
      </c>
      <c r="LTJ577" s="18" t="s">
        <v>31</v>
      </c>
      <c r="LTK577" s="18" t="s">
        <v>31</v>
      </c>
      <c r="LTL577" s="18" t="s">
        <v>31</v>
      </c>
      <c r="LTM577" s="18" t="s">
        <v>31</v>
      </c>
      <c r="LTN577" s="18" t="s">
        <v>31</v>
      </c>
      <c r="LTO577" s="18" t="s">
        <v>31</v>
      </c>
      <c r="LTP577" s="18" t="s">
        <v>31</v>
      </c>
      <c r="LTQ577" s="18" t="s">
        <v>31</v>
      </c>
      <c r="LTR577" s="18" t="s">
        <v>31</v>
      </c>
      <c r="LTS577" s="18" t="s">
        <v>31</v>
      </c>
      <c r="LTT577" s="18" t="s">
        <v>31</v>
      </c>
      <c r="LTU577" s="18" t="s">
        <v>31</v>
      </c>
      <c r="LTV577" s="18" t="s">
        <v>31</v>
      </c>
      <c r="LTW577" s="18" t="s">
        <v>31</v>
      </c>
      <c r="LTX577" s="18" t="s">
        <v>31</v>
      </c>
      <c r="LTY577" s="18" t="s">
        <v>31</v>
      </c>
      <c r="LTZ577" s="18" t="s">
        <v>31</v>
      </c>
      <c r="LUA577" s="18" t="s">
        <v>31</v>
      </c>
      <c r="LUB577" s="18" t="s">
        <v>31</v>
      </c>
      <c r="LUC577" s="18" t="s">
        <v>31</v>
      </c>
      <c r="LUD577" s="18" t="s">
        <v>31</v>
      </c>
      <c r="LUE577" s="18" t="s">
        <v>31</v>
      </c>
      <c r="LUF577" s="18" t="s">
        <v>31</v>
      </c>
      <c r="LUG577" s="18" t="s">
        <v>31</v>
      </c>
      <c r="LUH577" s="18" t="s">
        <v>31</v>
      </c>
      <c r="LUI577" s="18" t="s">
        <v>31</v>
      </c>
      <c r="LUJ577" s="18" t="s">
        <v>31</v>
      </c>
      <c r="LUK577" s="18" t="s">
        <v>31</v>
      </c>
      <c r="LUL577" s="18" t="s">
        <v>31</v>
      </c>
      <c r="LUM577" s="18" t="s">
        <v>31</v>
      </c>
      <c r="LUN577" s="18" t="s">
        <v>31</v>
      </c>
      <c r="LUO577" s="18" t="s">
        <v>31</v>
      </c>
      <c r="LUP577" s="18" t="s">
        <v>31</v>
      </c>
      <c r="LUQ577" s="18" t="s">
        <v>31</v>
      </c>
      <c r="LUR577" s="18" t="s">
        <v>31</v>
      </c>
      <c r="LUS577" s="18" t="s">
        <v>31</v>
      </c>
      <c r="LUT577" s="18" t="s">
        <v>31</v>
      </c>
      <c r="LUU577" s="18" t="s">
        <v>31</v>
      </c>
      <c r="LUV577" s="18" t="s">
        <v>31</v>
      </c>
      <c r="LUW577" s="18" t="s">
        <v>31</v>
      </c>
      <c r="LUX577" s="18" t="s">
        <v>31</v>
      </c>
      <c r="LUY577" s="18" t="s">
        <v>31</v>
      </c>
      <c r="LUZ577" s="18" t="s">
        <v>31</v>
      </c>
      <c r="LVA577" s="18" t="s">
        <v>31</v>
      </c>
      <c r="LVB577" s="18" t="s">
        <v>31</v>
      </c>
      <c r="LVC577" s="18" t="s">
        <v>31</v>
      </c>
      <c r="LVD577" s="18" t="s">
        <v>31</v>
      </c>
      <c r="LVE577" s="18" t="s">
        <v>31</v>
      </c>
      <c r="LVF577" s="18" t="s">
        <v>31</v>
      </c>
      <c r="LVG577" s="18" t="s">
        <v>31</v>
      </c>
      <c r="LVH577" s="18" t="s">
        <v>31</v>
      </c>
      <c r="LVI577" s="18" t="s">
        <v>31</v>
      </c>
      <c r="LVJ577" s="18" t="s">
        <v>31</v>
      </c>
      <c r="LVK577" s="18" t="s">
        <v>31</v>
      </c>
      <c r="LVL577" s="18" t="s">
        <v>31</v>
      </c>
      <c r="LVM577" s="18" t="s">
        <v>31</v>
      </c>
      <c r="LVN577" s="18" t="s">
        <v>31</v>
      </c>
      <c r="LVO577" s="18" t="s">
        <v>31</v>
      </c>
      <c r="LVP577" s="18" t="s">
        <v>31</v>
      </c>
      <c r="LVQ577" s="18" t="s">
        <v>31</v>
      </c>
      <c r="LVR577" s="18" t="s">
        <v>31</v>
      </c>
      <c r="LVS577" s="18" t="s">
        <v>31</v>
      </c>
      <c r="LVT577" s="18" t="s">
        <v>31</v>
      </c>
      <c r="LVU577" s="18" t="s">
        <v>31</v>
      </c>
      <c r="LVV577" s="18" t="s">
        <v>31</v>
      </c>
      <c r="LVW577" s="18" t="s">
        <v>31</v>
      </c>
      <c r="LVX577" s="18" t="s">
        <v>31</v>
      </c>
      <c r="LVY577" s="18" t="s">
        <v>31</v>
      </c>
      <c r="LVZ577" s="18" t="s">
        <v>31</v>
      </c>
      <c r="LWA577" s="18" t="s">
        <v>31</v>
      </c>
      <c r="LWB577" s="18" t="s">
        <v>31</v>
      </c>
      <c r="LWC577" s="18" t="s">
        <v>31</v>
      </c>
      <c r="LWD577" s="18" t="s">
        <v>31</v>
      </c>
      <c r="LWE577" s="18" t="s">
        <v>31</v>
      </c>
      <c r="LWF577" s="18" t="s">
        <v>31</v>
      </c>
      <c r="LWG577" s="18" t="s">
        <v>31</v>
      </c>
      <c r="LWH577" s="18" t="s">
        <v>31</v>
      </c>
      <c r="LWI577" s="18" t="s">
        <v>31</v>
      </c>
      <c r="LWJ577" s="18" t="s">
        <v>31</v>
      </c>
      <c r="LWK577" s="18" t="s">
        <v>31</v>
      </c>
      <c r="LWL577" s="18" t="s">
        <v>31</v>
      </c>
      <c r="LWM577" s="18" t="s">
        <v>31</v>
      </c>
      <c r="LWN577" s="18" t="s">
        <v>31</v>
      </c>
      <c r="LWO577" s="18" t="s">
        <v>31</v>
      </c>
      <c r="LWP577" s="18" t="s">
        <v>31</v>
      </c>
      <c r="LWQ577" s="18" t="s">
        <v>31</v>
      </c>
      <c r="LWR577" s="18" t="s">
        <v>31</v>
      </c>
      <c r="LWS577" s="18" t="s">
        <v>31</v>
      </c>
      <c r="LWT577" s="18" t="s">
        <v>31</v>
      </c>
      <c r="LWU577" s="18" t="s">
        <v>31</v>
      </c>
      <c r="LWV577" s="18" t="s">
        <v>31</v>
      </c>
      <c r="LWW577" s="18" t="s">
        <v>31</v>
      </c>
      <c r="LWX577" s="18" t="s">
        <v>31</v>
      </c>
      <c r="LWY577" s="18" t="s">
        <v>31</v>
      </c>
      <c r="LWZ577" s="18" t="s">
        <v>31</v>
      </c>
      <c r="LXA577" s="18" t="s">
        <v>31</v>
      </c>
      <c r="LXB577" s="18" t="s">
        <v>31</v>
      </c>
      <c r="LXC577" s="18" t="s">
        <v>31</v>
      </c>
      <c r="LXD577" s="18" t="s">
        <v>31</v>
      </c>
      <c r="LXE577" s="18" t="s">
        <v>31</v>
      </c>
      <c r="LXF577" s="18" t="s">
        <v>31</v>
      </c>
      <c r="LXG577" s="18" t="s">
        <v>31</v>
      </c>
      <c r="LXH577" s="18" t="s">
        <v>31</v>
      </c>
      <c r="LXI577" s="18" t="s">
        <v>31</v>
      </c>
      <c r="LXJ577" s="18" t="s">
        <v>31</v>
      </c>
      <c r="LXK577" s="18" t="s">
        <v>31</v>
      </c>
      <c r="LXL577" s="18" t="s">
        <v>31</v>
      </c>
      <c r="LXM577" s="18" t="s">
        <v>31</v>
      </c>
      <c r="LXN577" s="18" t="s">
        <v>31</v>
      </c>
      <c r="LXO577" s="18" t="s">
        <v>31</v>
      </c>
      <c r="LXP577" s="18" t="s">
        <v>31</v>
      </c>
      <c r="LXQ577" s="18" t="s">
        <v>31</v>
      </c>
      <c r="LXR577" s="18" t="s">
        <v>31</v>
      </c>
      <c r="LXS577" s="18" t="s">
        <v>31</v>
      </c>
      <c r="LXT577" s="18" t="s">
        <v>31</v>
      </c>
      <c r="LXU577" s="18" t="s">
        <v>31</v>
      </c>
      <c r="LXV577" s="18" t="s">
        <v>31</v>
      </c>
      <c r="LXW577" s="18" t="s">
        <v>31</v>
      </c>
      <c r="LXX577" s="18" t="s">
        <v>31</v>
      </c>
      <c r="LXY577" s="18" t="s">
        <v>31</v>
      </c>
      <c r="LXZ577" s="18" t="s">
        <v>31</v>
      </c>
      <c r="LYA577" s="18" t="s">
        <v>31</v>
      </c>
      <c r="LYB577" s="18" t="s">
        <v>31</v>
      </c>
      <c r="LYC577" s="18" t="s">
        <v>31</v>
      </c>
      <c r="LYD577" s="18" t="s">
        <v>31</v>
      </c>
      <c r="LYE577" s="18" t="s">
        <v>31</v>
      </c>
      <c r="LYF577" s="18" t="s">
        <v>31</v>
      </c>
      <c r="LYG577" s="18" t="s">
        <v>31</v>
      </c>
      <c r="LYH577" s="18" t="s">
        <v>31</v>
      </c>
      <c r="LYI577" s="18" t="s">
        <v>31</v>
      </c>
      <c r="LYJ577" s="18" t="s">
        <v>31</v>
      </c>
      <c r="LYK577" s="18" t="s">
        <v>31</v>
      </c>
      <c r="LYL577" s="18" t="s">
        <v>31</v>
      </c>
      <c r="LYM577" s="18" t="s">
        <v>31</v>
      </c>
      <c r="LYN577" s="18" t="s">
        <v>31</v>
      </c>
      <c r="LYO577" s="18" t="s">
        <v>31</v>
      </c>
      <c r="LYP577" s="18" t="s">
        <v>31</v>
      </c>
      <c r="LYQ577" s="18" t="s">
        <v>31</v>
      </c>
      <c r="LYR577" s="18" t="s">
        <v>31</v>
      </c>
      <c r="LYS577" s="18" t="s">
        <v>31</v>
      </c>
      <c r="LYT577" s="18" t="s">
        <v>31</v>
      </c>
      <c r="LYU577" s="18" t="s">
        <v>31</v>
      </c>
      <c r="LYV577" s="18" t="s">
        <v>31</v>
      </c>
      <c r="LYW577" s="18" t="s">
        <v>31</v>
      </c>
      <c r="LYX577" s="18" t="s">
        <v>31</v>
      </c>
      <c r="LYY577" s="18" t="s">
        <v>31</v>
      </c>
      <c r="LYZ577" s="18" t="s">
        <v>31</v>
      </c>
      <c r="LZA577" s="18" t="s">
        <v>31</v>
      </c>
      <c r="LZB577" s="18" t="s">
        <v>31</v>
      </c>
      <c r="LZC577" s="18" t="s">
        <v>31</v>
      </c>
      <c r="LZD577" s="18" t="s">
        <v>31</v>
      </c>
      <c r="LZE577" s="18" t="s">
        <v>31</v>
      </c>
      <c r="LZF577" s="18" t="s">
        <v>31</v>
      </c>
      <c r="LZG577" s="18" t="s">
        <v>31</v>
      </c>
      <c r="LZH577" s="18" t="s">
        <v>31</v>
      </c>
      <c r="LZI577" s="18" t="s">
        <v>31</v>
      </c>
      <c r="LZJ577" s="18" t="s">
        <v>31</v>
      </c>
      <c r="LZK577" s="18" t="s">
        <v>31</v>
      </c>
      <c r="LZL577" s="18" t="s">
        <v>31</v>
      </c>
      <c r="LZM577" s="18" t="s">
        <v>31</v>
      </c>
      <c r="LZN577" s="18" t="s">
        <v>31</v>
      </c>
      <c r="LZO577" s="18" t="s">
        <v>31</v>
      </c>
      <c r="LZP577" s="18" t="s">
        <v>31</v>
      </c>
      <c r="LZQ577" s="18" t="s">
        <v>31</v>
      </c>
      <c r="LZR577" s="18" t="s">
        <v>31</v>
      </c>
      <c r="LZS577" s="18" t="s">
        <v>31</v>
      </c>
      <c r="LZT577" s="18" t="s">
        <v>31</v>
      </c>
      <c r="LZU577" s="18" t="s">
        <v>31</v>
      </c>
      <c r="LZV577" s="18" t="s">
        <v>31</v>
      </c>
      <c r="LZW577" s="18" t="s">
        <v>31</v>
      </c>
      <c r="LZX577" s="18" t="s">
        <v>31</v>
      </c>
      <c r="LZY577" s="18" t="s">
        <v>31</v>
      </c>
      <c r="LZZ577" s="18" t="s">
        <v>31</v>
      </c>
      <c r="MAA577" s="18" t="s">
        <v>31</v>
      </c>
      <c r="MAB577" s="18" t="s">
        <v>31</v>
      </c>
      <c r="MAC577" s="18" t="s">
        <v>31</v>
      </c>
      <c r="MAD577" s="18" t="s">
        <v>31</v>
      </c>
      <c r="MAE577" s="18" t="s">
        <v>31</v>
      </c>
      <c r="MAF577" s="18" t="s">
        <v>31</v>
      </c>
      <c r="MAG577" s="18" t="s">
        <v>31</v>
      </c>
      <c r="MAH577" s="18" t="s">
        <v>31</v>
      </c>
      <c r="MAI577" s="18" t="s">
        <v>31</v>
      </c>
      <c r="MAJ577" s="18" t="s">
        <v>31</v>
      </c>
      <c r="MAK577" s="18" t="s">
        <v>31</v>
      </c>
      <c r="MAL577" s="18" t="s">
        <v>31</v>
      </c>
      <c r="MAM577" s="18" t="s">
        <v>31</v>
      </c>
      <c r="MAN577" s="18" t="s">
        <v>31</v>
      </c>
      <c r="MAO577" s="18" t="s">
        <v>31</v>
      </c>
      <c r="MAP577" s="18" t="s">
        <v>31</v>
      </c>
      <c r="MAQ577" s="18" t="s">
        <v>31</v>
      </c>
      <c r="MAR577" s="18" t="s">
        <v>31</v>
      </c>
      <c r="MAS577" s="18" t="s">
        <v>31</v>
      </c>
      <c r="MAT577" s="18" t="s">
        <v>31</v>
      </c>
      <c r="MAU577" s="18" t="s">
        <v>31</v>
      </c>
      <c r="MAV577" s="18" t="s">
        <v>31</v>
      </c>
      <c r="MAW577" s="18" t="s">
        <v>31</v>
      </c>
      <c r="MAX577" s="18" t="s">
        <v>31</v>
      </c>
      <c r="MAY577" s="18" t="s">
        <v>31</v>
      </c>
      <c r="MAZ577" s="18" t="s">
        <v>31</v>
      </c>
      <c r="MBA577" s="18" t="s">
        <v>31</v>
      </c>
      <c r="MBB577" s="18" t="s">
        <v>31</v>
      </c>
      <c r="MBC577" s="18" t="s">
        <v>31</v>
      </c>
      <c r="MBD577" s="18" t="s">
        <v>31</v>
      </c>
      <c r="MBE577" s="18" t="s">
        <v>31</v>
      </c>
      <c r="MBF577" s="18" t="s">
        <v>31</v>
      </c>
      <c r="MBG577" s="18" t="s">
        <v>31</v>
      </c>
      <c r="MBH577" s="18" t="s">
        <v>31</v>
      </c>
      <c r="MBI577" s="18" t="s">
        <v>31</v>
      </c>
      <c r="MBJ577" s="18" t="s">
        <v>31</v>
      </c>
      <c r="MBK577" s="18" t="s">
        <v>31</v>
      </c>
      <c r="MBL577" s="18" t="s">
        <v>31</v>
      </c>
      <c r="MBM577" s="18" t="s">
        <v>31</v>
      </c>
      <c r="MBN577" s="18" t="s">
        <v>31</v>
      </c>
      <c r="MBO577" s="18" t="s">
        <v>31</v>
      </c>
      <c r="MBP577" s="18" t="s">
        <v>31</v>
      </c>
      <c r="MBQ577" s="18" t="s">
        <v>31</v>
      </c>
      <c r="MBR577" s="18" t="s">
        <v>31</v>
      </c>
      <c r="MBS577" s="18" t="s">
        <v>31</v>
      </c>
      <c r="MBT577" s="18" t="s">
        <v>31</v>
      </c>
      <c r="MBU577" s="18" t="s">
        <v>31</v>
      </c>
      <c r="MBV577" s="18" t="s">
        <v>31</v>
      </c>
      <c r="MBW577" s="18" t="s">
        <v>31</v>
      </c>
      <c r="MBX577" s="18" t="s">
        <v>31</v>
      </c>
      <c r="MBY577" s="18" t="s">
        <v>31</v>
      </c>
      <c r="MBZ577" s="18" t="s">
        <v>31</v>
      </c>
      <c r="MCA577" s="18" t="s">
        <v>31</v>
      </c>
      <c r="MCB577" s="18" t="s">
        <v>31</v>
      </c>
      <c r="MCC577" s="18" t="s">
        <v>31</v>
      </c>
      <c r="MCD577" s="18" t="s">
        <v>31</v>
      </c>
      <c r="MCE577" s="18" t="s">
        <v>31</v>
      </c>
      <c r="MCF577" s="18" t="s">
        <v>31</v>
      </c>
      <c r="MCG577" s="18" t="s">
        <v>31</v>
      </c>
      <c r="MCH577" s="18" t="s">
        <v>31</v>
      </c>
      <c r="MCI577" s="18" t="s">
        <v>31</v>
      </c>
      <c r="MCJ577" s="18" t="s">
        <v>31</v>
      </c>
      <c r="MCK577" s="18" t="s">
        <v>31</v>
      </c>
      <c r="MCL577" s="18" t="s">
        <v>31</v>
      </c>
      <c r="MCM577" s="18" t="s">
        <v>31</v>
      </c>
      <c r="MCN577" s="18" t="s">
        <v>31</v>
      </c>
      <c r="MCO577" s="18" t="s">
        <v>31</v>
      </c>
      <c r="MCP577" s="18" t="s">
        <v>31</v>
      </c>
      <c r="MCQ577" s="18" t="s">
        <v>31</v>
      </c>
      <c r="MCR577" s="18" t="s">
        <v>31</v>
      </c>
      <c r="MCS577" s="18" t="s">
        <v>31</v>
      </c>
      <c r="MCT577" s="18" t="s">
        <v>31</v>
      </c>
      <c r="MCU577" s="18" t="s">
        <v>31</v>
      </c>
      <c r="MCV577" s="18" t="s">
        <v>31</v>
      </c>
      <c r="MCW577" s="18" t="s">
        <v>31</v>
      </c>
      <c r="MCX577" s="18" t="s">
        <v>31</v>
      </c>
      <c r="MCY577" s="18" t="s">
        <v>31</v>
      </c>
      <c r="MCZ577" s="18" t="s">
        <v>31</v>
      </c>
      <c r="MDA577" s="18" t="s">
        <v>31</v>
      </c>
      <c r="MDB577" s="18" t="s">
        <v>31</v>
      </c>
      <c r="MDC577" s="18" t="s">
        <v>31</v>
      </c>
      <c r="MDD577" s="18" t="s">
        <v>31</v>
      </c>
      <c r="MDE577" s="18" t="s">
        <v>31</v>
      </c>
      <c r="MDF577" s="18" t="s">
        <v>31</v>
      </c>
      <c r="MDG577" s="18" t="s">
        <v>31</v>
      </c>
      <c r="MDH577" s="18" t="s">
        <v>31</v>
      </c>
      <c r="MDI577" s="18" t="s">
        <v>31</v>
      </c>
      <c r="MDJ577" s="18" t="s">
        <v>31</v>
      </c>
      <c r="MDK577" s="18" t="s">
        <v>31</v>
      </c>
      <c r="MDL577" s="18" t="s">
        <v>31</v>
      </c>
      <c r="MDM577" s="18" t="s">
        <v>31</v>
      </c>
      <c r="MDN577" s="18" t="s">
        <v>31</v>
      </c>
      <c r="MDO577" s="18" t="s">
        <v>31</v>
      </c>
      <c r="MDP577" s="18" t="s">
        <v>31</v>
      </c>
      <c r="MDQ577" s="18" t="s">
        <v>31</v>
      </c>
      <c r="MDR577" s="18" t="s">
        <v>31</v>
      </c>
      <c r="MDS577" s="18" t="s">
        <v>31</v>
      </c>
      <c r="MDT577" s="18" t="s">
        <v>31</v>
      </c>
      <c r="MDU577" s="18" t="s">
        <v>31</v>
      </c>
      <c r="MDV577" s="18" t="s">
        <v>31</v>
      </c>
      <c r="MDW577" s="18" t="s">
        <v>31</v>
      </c>
      <c r="MDX577" s="18" t="s">
        <v>31</v>
      </c>
      <c r="MDY577" s="18" t="s">
        <v>31</v>
      </c>
      <c r="MDZ577" s="18" t="s">
        <v>31</v>
      </c>
      <c r="MEA577" s="18" t="s">
        <v>31</v>
      </c>
      <c r="MEB577" s="18" t="s">
        <v>31</v>
      </c>
      <c r="MEC577" s="18" t="s">
        <v>31</v>
      </c>
      <c r="MED577" s="18" t="s">
        <v>31</v>
      </c>
      <c r="MEE577" s="18" t="s">
        <v>31</v>
      </c>
      <c r="MEF577" s="18" t="s">
        <v>31</v>
      </c>
      <c r="MEG577" s="18" t="s">
        <v>31</v>
      </c>
      <c r="MEH577" s="18" t="s">
        <v>31</v>
      </c>
      <c r="MEI577" s="18" t="s">
        <v>31</v>
      </c>
      <c r="MEJ577" s="18" t="s">
        <v>31</v>
      </c>
      <c r="MEK577" s="18" t="s">
        <v>31</v>
      </c>
      <c r="MEL577" s="18" t="s">
        <v>31</v>
      </c>
      <c r="MEM577" s="18" t="s">
        <v>31</v>
      </c>
      <c r="MEN577" s="18" t="s">
        <v>31</v>
      </c>
      <c r="MEO577" s="18" t="s">
        <v>31</v>
      </c>
      <c r="MEP577" s="18" t="s">
        <v>31</v>
      </c>
      <c r="MEQ577" s="18" t="s">
        <v>31</v>
      </c>
      <c r="MER577" s="18" t="s">
        <v>31</v>
      </c>
      <c r="MES577" s="18" t="s">
        <v>31</v>
      </c>
      <c r="MET577" s="18" t="s">
        <v>31</v>
      </c>
      <c r="MEU577" s="18" t="s">
        <v>31</v>
      </c>
      <c r="MEV577" s="18" t="s">
        <v>31</v>
      </c>
      <c r="MEW577" s="18" t="s">
        <v>31</v>
      </c>
      <c r="MEX577" s="18" t="s">
        <v>31</v>
      </c>
      <c r="MEY577" s="18" t="s">
        <v>31</v>
      </c>
      <c r="MEZ577" s="18" t="s">
        <v>31</v>
      </c>
      <c r="MFA577" s="18" t="s">
        <v>31</v>
      </c>
      <c r="MFB577" s="18" t="s">
        <v>31</v>
      </c>
      <c r="MFC577" s="18" t="s">
        <v>31</v>
      </c>
      <c r="MFD577" s="18" t="s">
        <v>31</v>
      </c>
      <c r="MFE577" s="18" t="s">
        <v>31</v>
      </c>
      <c r="MFF577" s="18" t="s">
        <v>31</v>
      </c>
      <c r="MFG577" s="18" t="s">
        <v>31</v>
      </c>
      <c r="MFH577" s="18" t="s">
        <v>31</v>
      </c>
      <c r="MFI577" s="18" t="s">
        <v>31</v>
      </c>
      <c r="MFJ577" s="18" t="s">
        <v>31</v>
      </c>
      <c r="MFK577" s="18" t="s">
        <v>31</v>
      </c>
      <c r="MFL577" s="18" t="s">
        <v>31</v>
      </c>
      <c r="MFM577" s="18" t="s">
        <v>31</v>
      </c>
      <c r="MFN577" s="18" t="s">
        <v>31</v>
      </c>
      <c r="MFO577" s="18" t="s">
        <v>31</v>
      </c>
      <c r="MFP577" s="18" t="s">
        <v>31</v>
      </c>
      <c r="MFQ577" s="18" t="s">
        <v>31</v>
      </c>
      <c r="MFR577" s="18" t="s">
        <v>31</v>
      </c>
      <c r="MFS577" s="18" t="s">
        <v>31</v>
      </c>
      <c r="MFT577" s="18" t="s">
        <v>31</v>
      </c>
      <c r="MFU577" s="18" t="s">
        <v>31</v>
      </c>
      <c r="MFV577" s="18" t="s">
        <v>31</v>
      </c>
      <c r="MFW577" s="18" t="s">
        <v>31</v>
      </c>
      <c r="MFX577" s="18" t="s">
        <v>31</v>
      </c>
      <c r="MFY577" s="18" t="s">
        <v>31</v>
      </c>
      <c r="MFZ577" s="18" t="s">
        <v>31</v>
      </c>
      <c r="MGA577" s="18" t="s">
        <v>31</v>
      </c>
      <c r="MGB577" s="18" t="s">
        <v>31</v>
      </c>
      <c r="MGC577" s="18" t="s">
        <v>31</v>
      </c>
      <c r="MGD577" s="18" t="s">
        <v>31</v>
      </c>
      <c r="MGE577" s="18" t="s">
        <v>31</v>
      </c>
      <c r="MGF577" s="18" t="s">
        <v>31</v>
      </c>
      <c r="MGG577" s="18" t="s">
        <v>31</v>
      </c>
      <c r="MGH577" s="18" t="s">
        <v>31</v>
      </c>
      <c r="MGI577" s="18" t="s">
        <v>31</v>
      </c>
      <c r="MGJ577" s="18" t="s">
        <v>31</v>
      </c>
      <c r="MGK577" s="18" t="s">
        <v>31</v>
      </c>
      <c r="MGL577" s="18" t="s">
        <v>31</v>
      </c>
      <c r="MGM577" s="18" t="s">
        <v>31</v>
      </c>
      <c r="MGN577" s="18" t="s">
        <v>31</v>
      </c>
      <c r="MGO577" s="18" t="s">
        <v>31</v>
      </c>
      <c r="MGP577" s="18" t="s">
        <v>31</v>
      </c>
      <c r="MGQ577" s="18" t="s">
        <v>31</v>
      </c>
      <c r="MGR577" s="18" t="s">
        <v>31</v>
      </c>
      <c r="MGS577" s="18" t="s">
        <v>31</v>
      </c>
      <c r="MGT577" s="18" t="s">
        <v>31</v>
      </c>
      <c r="MGU577" s="18" t="s">
        <v>31</v>
      </c>
      <c r="MGV577" s="18" t="s">
        <v>31</v>
      </c>
      <c r="MGW577" s="18" t="s">
        <v>31</v>
      </c>
      <c r="MGX577" s="18" t="s">
        <v>31</v>
      </c>
      <c r="MGY577" s="18" t="s">
        <v>31</v>
      </c>
      <c r="MGZ577" s="18" t="s">
        <v>31</v>
      </c>
      <c r="MHA577" s="18" t="s">
        <v>31</v>
      </c>
      <c r="MHB577" s="18" t="s">
        <v>31</v>
      </c>
      <c r="MHC577" s="18" t="s">
        <v>31</v>
      </c>
      <c r="MHD577" s="18" t="s">
        <v>31</v>
      </c>
      <c r="MHE577" s="18" t="s">
        <v>31</v>
      </c>
      <c r="MHF577" s="18" t="s">
        <v>31</v>
      </c>
      <c r="MHG577" s="18" t="s">
        <v>31</v>
      </c>
      <c r="MHH577" s="18" t="s">
        <v>31</v>
      </c>
      <c r="MHI577" s="18" t="s">
        <v>31</v>
      </c>
      <c r="MHJ577" s="18" t="s">
        <v>31</v>
      </c>
      <c r="MHK577" s="18" t="s">
        <v>31</v>
      </c>
      <c r="MHL577" s="18" t="s">
        <v>31</v>
      </c>
      <c r="MHM577" s="18" t="s">
        <v>31</v>
      </c>
      <c r="MHN577" s="18" t="s">
        <v>31</v>
      </c>
      <c r="MHO577" s="18" t="s">
        <v>31</v>
      </c>
      <c r="MHP577" s="18" t="s">
        <v>31</v>
      </c>
      <c r="MHQ577" s="18" t="s">
        <v>31</v>
      </c>
      <c r="MHR577" s="18" t="s">
        <v>31</v>
      </c>
      <c r="MHS577" s="18" t="s">
        <v>31</v>
      </c>
      <c r="MHT577" s="18" t="s">
        <v>31</v>
      </c>
      <c r="MHU577" s="18" t="s">
        <v>31</v>
      </c>
      <c r="MHV577" s="18" t="s">
        <v>31</v>
      </c>
      <c r="MHW577" s="18" t="s">
        <v>31</v>
      </c>
      <c r="MHX577" s="18" t="s">
        <v>31</v>
      </c>
      <c r="MHY577" s="18" t="s">
        <v>31</v>
      </c>
      <c r="MHZ577" s="18" t="s">
        <v>31</v>
      </c>
      <c r="MIA577" s="18" t="s">
        <v>31</v>
      </c>
      <c r="MIB577" s="18" t="s">
        <v>31</v>
      </c>
      <c r="MIC577" s="18" t="s">
        <v>31</v>
      </c>
      <c r="MID577" s="18" t="s">
        <v>31</v>
      </c>
      <c r="MIE577" s="18" t="s">
        <v>31</v>
      </c>
      <c r="MIF577" s="18" t="s">
        <v>31</v>
      </c>
      <c r="MIG577" s="18" t="s">
        <v>31</v>
      </c>
      <c r="MIH577" s="18" t="s">
        <v>31</v>
      </c>
      <c r="MII577" s="18" t="s">
        <v>31</v>
      </c>
      <c r="MIJ577" s="18" t="s">
        <v>31</v>
      </c>
      <c r="MIK577" s="18" t="s">
        <v>31</v>
      </c>
      <c r="MIL577" s="18" t="s">
        <v>31</v>
      </c>
      <c r="MIM577" s="18" t="s">
        <v>31</v>
      </c>
      <c r="MIN577" s="18" t="s">
        <v>31</v>
      </c>
      <c r="MIO577" s="18" t="s">
        <v>31</v>
      </c>
      <c r="MIP577" s="18" t="s">
        <v>31</v>
      </c>
      <c r="MIQ577" s="18" t="s">
        <v>31</v>
      </c>
      <c r="MIR577" s="18" t="s">
        <v>31</v>
      </c>
      <c r="MIS577" s="18" t="s">
        <v>31</v>
      </c>
      <c r="MIT577" s="18" t="s">
        <v>31</v>
      </c>
      <c r="MIU577" s="18" t="s">
        <v>31</v>
      </c>
      <c r="MIV577" s="18" t="s">
        <v>31</v>
      </c>
      <c r="MIW577" s="18" t="s">
        <v>31</v>
      </c>
      <c r="MIX577" s="18" t="s">
        <v>31</v>
      </c>
      <c r="MIY577" s="18" t="s">
        <v>31</v>
      </c>
      <c r="MIZ577" s="18" t="s">
        <v>31</v>
      </c>
      <c r="MJA577" s="18" t="s">
        <v>31</v>
      </c>
      <c r="MJB577" s="18" t="s">
        <v>31</v>
      </c>
      <c r="MJC577" s="18" t="s">
        <v>31</v>
      </c>
      <c r="MJD577" s="18" t="s">
        <v>31</v>
      </c>
      <c r="MJE577" s="18" t="s">
        <v>31</v>
      </c>
      <c r="MJF577" s="18" t="s">
        <v>31</v>
      </c>
      <c r="MJG577" s="18" t="s">
        <v>31</v>
      </c>
      <c r="MJH577" s="18" t="s">
        <v>31</v>
      </c>
      <c r="MJI577" s="18" t="s">
        <v>31</v>
      </c>
      <c r="MJJ577" s="18" t="s">
        <v>31</v>
      </c>
      <c r="MJK577" s="18" t="s">
        <v>31</v>
      </c>
      <c r="MJL577" s="18" t="s">
        <v>31</v>
      </c>
      <c r="MJM577" s="18" t="s">
        <v>31</v>
      </c>
      <c r="MJN577" s="18" t="s">
        <v>31</v>
      </c>
      <c r="MJO577" s="18" t="s">
        <v>31</v>
      </c>
      <c r="MJP577" s="18" t="s">
        <v>31</v>
      </c>
      <c r="MJQ577" s="18" t="s">
        <v>31</v>
      </c>
      <c r="MJR577" s="18" t="s">
        <v>31</v>
      </c>
      <c r="MJS577" s="18" t="s">
        <v>31</v>
      </c>
      <c r="MJT577" s="18" t="s">
        <v>31</v>
      </c>
      <c r="MJU577" s="18" t="s">
        <v>31</v>
      </c>
      <c r="MJV577" s="18" t="s">
        <v>31</v>
      </c>
      <c r="MJW577" s="18" t="s">
        <v>31</v>
      </c>
      <c r="MJX577" s="18" t="s">
        <v>31</v>
      </c>
      <c r="MJY577" s="18" t="s">
        <v>31</v>
      </c>
      <c r="MJZ577" s="18" t="s">
        <v>31</v>
      </c>
      <c r="MKA577" s="18" t="s">
        <v>31</v>
      </c>
      <c r="MKB577" s="18" t="s">
        <v>31</v>
      </c>
      <c r="MKC577" s="18" t="s">
        <v>31</v>
      </c>
      <c r="MKD577" s="18" t="s">
        <v>31</v>
      </c>
      <c r="MKE577" s="18" t="s">
        <v>31</v>
      </c>
      <c r="MKF577" s="18" t="s">
        <v>31</v>
      </c>
      <c r="MKG577" s="18" t="s">
        <v>31</v>
      </c>
      <c r="MKH577" s="18" t="s">
        <v>31</v>
      </c>
      <c r="MKI577" s="18" t="s">
        <v>31</v>
      </c>
      <c r="MKJ577" s="18" t="s">
        <v>31</v>
      </c>
      <c r="MKK577" s="18" t="s">
        <v>31</v>
      </c>
      <c r="MKL577" s="18" t="s">
        <v>31</v>
      </c>
      <c r="MKM577" s="18" t="s">
        <v>31</v>
      </c>
      <c r="MKN577" s="18" t="s">
        <v>31</v>
      </c>
      <c r="MKO577" s="18" t="s">
        <v>31</v>
      </c>
      <c r="MKP577" s="18" t="s">
        <v>31</v>
      </c>
      <c r="MKQ577" s="18" t="s">
        <v>31</v>
      </c>
      <c r="MKR577" s="18" t="s">
        <v>31</v>
      </c>
      <c r="MKS577" s="18" t="s">
        <v>31</v>
      </c>
      <c r="MKT577" s="18" t="s">
        <v>31</v>
      </c>
      <c r="MKU577" s="18" t="s">
        <v>31</v>
      </c>
      <c r="MKV577" s="18" t="s">
        <v>31</v>
      </c>
      <c r="MKW577" s="18" t="s">
        <v>31</v>
      </c>
      <c r="MKX577" s="18" t="s">
        <v>31</v>
      </c>
      <c r="MKY577" s="18" t="s">
        <v>31</v>
      </c>
      <c r="MKZ577" s="18" t="s">
        <v>31</v>
      </c>
      <c r="MLA577" s="18" t="s">
        <v>31</v>
      </c>
      <c r="MLB577" s="18" t="s">
        <v>31</v>
      </c>
      <c r="MLC577" s="18" t="s">
        <v>31</v>
      </c>
      <c r="MLD577" s="18" t="s">
        <v>31</v>
      </c>
      <c r="MLE577" s="18" t="s">
        <v>31</v>
      </c>
      <c r="MLF577" s="18" t="s">
        <v>31</v>
      </c>
      <c r="MLG577" s="18" t="s">
        <v>31</v>
      </c>
      <c r="MLH577" s="18" t="s">
        <v>31</v>
      </c>
      <c r="MLI577" s="18" t="s">
        <v>31</v>
      </c>
      <c r="MLJ577" s="18" t="s">
        <v>31</v>
      </c>
      <c r="MLK577" s="18" t="s">
        <v>31</v>
      </c>
      <c r="MLL577" s="18" t="s">
        <v>31</v>
      </c>
      <c r="MLM577" s="18" t="s">
        <v>31</v>
      </c>
      <c r="MLN577" s="18" t="s">
        <v>31</v>
      </c>
      <c r="MLO577" s="18" t="s">
        <v>31</v>
      </c>
      <c r="MLP577" s="18" t="s">
        <v>31</v>
      </c>
      <c r="MLQ577" s="18" t="s">
        <v>31</v>
      </c>
      <c r="MLR577" s="18" t="s">
        <v>31</v>
      </c>
      <c r="MLS577" s="18" t="s">
        <v>31</v>
      </c>
      <c r="MLT577" s="18" t="s">
        <v>31</v>
      </c>
      <c r="MLU577" s="18" t="s">
        <v>31</v>
      </c>
      <c r="MLV577" s="18" t="s">
        <v>31</v>
      </c>
      <c r="MLW577" s="18" t="s">
        <v>31</v>
      </c>
      <c r="MLX577" s="18" t="s">
        <v>31</v>
      </c>
      <c r="MLY577" s="18" t="s">
        <v>31</v>
      </c>
      <c r="MLZ577" s="18" t="s">
        <v>31</v>
      </c>
      <c r="MMA577" s="18" t="s">
        <v>31</v>
      </c>
      <c r="MMB577" s="18" t="s">
        <v>31</v>
      </c>
      <c r="MMC577" s="18" t="s">
        <v>31</v>
      </c>
      <c r="MMD577" s="18" t="s">
        <v>31</v>
      </c>
      <c r="MME577" s="18" t="s">
        <v>31</v>
      </c>
      <c r="MMF577" s="18" t="s">
        <v>31</v>
      </c>
      <c r="MMG577" s="18" t="s">
        <v>31</v>
      </c>
      <c r="MMH577" s="18" t="s">
        <v>31</v>
      </c>
      <c r="MMI577" s="18" t="s">
        <v>31</v>
      </c>
      <c r="MMJ577" s="18" t="s">
        <v>31</v>
      </c>
      <c r="MMK577" s="18" t="s">
        <v>31</v>
      </c>
      <c r="MML577" s="18" t="s">
        <v>31</v>
      </c>
      <c r="MMM577" s="18" t="s">
        <v>31</v>
      </c>
      <c r="MMN577" s="18" t="s">
        <v>31</v>
      </c>
      <c r="MMO577" s="18" t="s">
        <v>31</v>
      </c>
      <c r="MMP577" s="18" t="s">
        <v>31</v>
      </c>
      <c r="MMQ577" s="18" t="s">
        <v>31</v>
      </c>
      <c r="MMR577" s="18" t="s">
        <v>31</v>
      </c>
      <c r="MMS577" s="18" t="s">
        <v>31</v>
      </c>
      <c r="MMT577" s="18" t="s">
        <v>31</v>
      </c>
      <c r="MMU577" s="18" t="s">
        <v>31</v>
      </c>
      <c r="MMV577" s="18" t="s">
        <v>31</v>
      </c>
      <c r="MMW577" s="18" t="s">
        <v>31</v>
      </c>
      <c r="MMX577" s="18" t="s">
        <v>31</v>
      </c>
      <c r="MMY577" s="18" t="s">
        <v>31</v>
      </c>
      <c r="MMZ577" s="18" t="s">
        <v>31</v>
      </c>
      <c r="MNA577" s="18" t="s">
        <v>31</v>
      </c>
      <c r="MNB577" s="18" t="s">
        <v>31</v>
      </c>
      <c r="MNC577" s="18" t="s">
        <v>31</v>
      </c>
      <c r="MND577" s="18" t="s">
        <v>31</v>
      </c>
      <c r="MNE577" s="18" t="s">
        <v>31</v>
      </c>
      <c r="MNF577" s="18" t="s">
        <v>31</v>
      </c>
      <c r="MNG577" s="18" t="s">
        <v>31</v>
      </c>
      <c r="MNH577" s="18" t="s">
        <v>31</v>
      </c>
      <c r="MNI577" s="18" t="s">
        <v>31</v>
      </c>
      <c r="MNJ577" s="18" t="s">
        <v>31</v>
      </c>
      <c r="MNK577" s="18" t="s">
        <v>31</v>
      </c>
      <c r="MNL577" s="18" t="s">
        <v>31</v>
      </c>
      <c r="MNM577" s="18" t="s">
        <v>31</v>
      </c>
      <c r="MNN577" s="18" t="s">
        <v>31</v>
      </c>
      <c r="MNO577" s="18" t="s">
        <v>31</v>
      </c>
      <c r="MNP577" s="18" t="s">
        <v>31</v>
      </c>
      <c r="MNQ577" s="18" t="s">
        <v>31</v>
      </c>
      <c r="MNR577" s="18" t="s">
        <v>31</v>
      </c>
      <c r="MNS577" s="18" t="s">
        <v>31</v>
      </c>
      <c r="MNT577" s="18" t="s">
        <v>31</v>
      </c>
      <c r="MNU577" s="18" t="s">
        <v>31</v>
      </c>
      <c r="MNV577" s="18" t="s">
        <v>31</v>
      </c>
      <c r="MNW577" s="18" t="s">
        <v>31</v>
      </c>
      <c r="MNX577" s="18" t="s">
        <v>31</v>
      </c>
      <c r="MNY577" s="18" t="s">
        <v>31</v>
      </c>
      <c r="MNZ577" s="18" t="s">
        <v>31</v>
      </c>
      <c r="MOA577" s="18" t="s">
        <v>31</v>
      </c>
      <c r="MOB577" s="18" t="s">
        <v>31</v>
      </c>
      <c r="MOC577" s="18" t="s">
        <v>31</v>
      </c>
      <c r="MOD577" s="18" t="s">
        <v>31</v>
      </c>
      <c r="MOE577" s="18" t="s">
        <v>31</v>
      </c>
      <c r="MOF577" s="18" t="s">
        <v>31</v>
      </c>
      <c r="MOG577" s="18" t="s">
        <v>31</v>
      </c>
      <c r="MOH577" s="18" t="s">
        <v>31</v>
      </c>
      <c r="MOI577" s="18" t="s">
        <v>31</v>
      </c>
      <c r="MOJ577" s="18" t="s">
        <v>31</v>
      </c>
      <c r="MOK577" s="18" t="s">
        <v>31</v>
      </c>
      <c r="MOL577" s="18" t="s">
        <v>31</v>
      </c>
      <c r="MOM577" s="18" t="s">
        <v>31</v>
      </c>
      <c r="MON577" s="18" t="s">
        <v>31</v>
      </c>
      <c r="MOO577" s="18" t="s">
        <v>31</v>
      </c>
      <c r="MOP577" s="18" t="s">
        <v>31</v>
      </c>
      <c r="MOQ577" s="18" t="s">
        <v>31</v>
      </c>
      <c r="MOR577" s="18" t="s">
        <v>31</v>
      </c>
      <c r="MOS577" s="18" t="s">
        <v>31</v>
      </c>
      <c r="MOT577" s="18" t="s">
        <v>31</v>
      </c>
      <c r="MOU577" s="18" t="s">
        <v>31</v>
      </c>
      <c r="MOV577" s="18" t="s">
        <v>31</v>
      </c>
      <c r="MOW577" s="18" t="s">
        <v>31</v>
      </c>
      <c r="MOX577" s="18" t="s">
        <v>31</v>
      </c>
      <c r="MOY577" s="18" t="s">
        <v>31</v>
      </c>
      <c r="MOZ577" s="18" t="s">
        <v>31</v>
      </c>
      <c r="MPA577" s="18" t="s">
        <v>31</v>
      </c>
      <c r="MPB577" s="18" t="s">
        <v>31</v>
      </c>
      <c r="MPC577" s="18" t="s">
        <v>31</v>
      </c>
      <c r="MPD577" s="18" t="s">
        <v>31</v>
      </c>
      <c r="MPE577" s="18" t="s">
        <v>31</v>
      </c>
      <c r="MPF577" s="18" t="s">
        <v>31</v>
      </c>
      <c r="MPG577" s="18" t="s">
        <v>31</v>
      </c>
      <c r="MPH577" s="18" t="s">
        <v>31</v>
      </c>
      <c r="MPI577" s="18" t="s">
        <v>31</v>
      </c>
      <c r="MPJ577" s="18" t="s">
        <v>31</v>
      </c>
      <c r="MPK577" s="18" t="s">
        <v>31</v>
      </c>
      <c r="MPL577" s="18" t="s">
        <v>31</v>
      </c>
      <c r="MPM577" s="18" t="s">
        <v>31</v>
      </c>
      <c r="MPN577" s="18" t="s">
        <v>31</v>
      </c>
      <c r="MPO577" s="18" t="s">
        <v>31</v>
      </c>
      <c r="MPP577" s="18" t="s">
        <v>31</v>
      </c>
      <c r="MPQ577" s="18" t="s">
        <v>31</v>
      </c>
      <c r="MPR577" s="18" t="s">
        <v>31</v>
      </c>
      <c r="MPS577" s="18" t="s">
        <v>31</v>
      </c>
      <c r="MPT577" s="18" t="s">
        <v>31</v>
      </c>
      <c r="MPU577" s="18" t="s">
        <v>31</v>
      </c>
      <c r="MPV577" s="18" t="s">
        <v>31</v>
      </c>
      <c r="MPW577" s="18" t="s">
        <v>31</v>
      </c>
      <c r="MPX577" s="18" t="s">
        <v>31</v>
      </c>
      <c r="MPY577" s="18" t="s">
        <v>31</v>
      </c>
      <c r="MPZ577" s="18" t="s">
        <v>31</v>
      </c>
      <c r="MQA577" s="18" t="s">
        <v>31</v>
      </c>
      <c r="MQB577" s="18" t="s">
        <v>31</v>
      </c>
      <c r="MQC577" s="18" t="s">
        <v>31</v>
      </c>
      <c r="MQD577" s="18" t="s">
        <v>31</v>
      </c>
      <c r="MQE577" s="18" t="s">
        <v>31</v>
      </c>
      <c r="MQF577" s="18" t="s">
        <v>31</v>
      </c>
      <c r="MQG577" s="18" t="s">
        <v>31</v>
      </c>
      <c r="MQH577" s="18" t="s">
        <v>31</v>
      </c>
      <c r="MQI577" s="18" t="s">
        <v>31</v>
      </c>
      <c r="MQJ577" s="18" t="s">
        <v>31</v>
      </c>
      <c r="MQK577" s="18" t="s">
        <v>31</v>
      </c>
      <c r="MQL577" s="18" t="s">
        <v>31</v>
      </c>
      <c r="MQM577" s="18" t="s">
        <v>31</v>
      </c>
      <c r="MQN577" s="18" t="s">
        <v>31</v>
      </c>
      <c r="MQO577" s="18" t="s">
        <v>31</v>
      </c>
      <c r="MQP577" s="18" t="s">
        <v>31</v>
      </c>
      <c r="MQQ577" s="18" t="s">
        <v>31</v>
      </c>
      <c r="MQR577" s="18" t="s">
        <v>31</v>
      </c>
      <c r="MQS577" s="18" t="s">
        <v>31</v>
      </c>
      <c r="MQT577" s="18" t="s">
        <v>31</v>
      </c>
      <c r="MQU577" s="18" t="s">
        <v>31</v>
      </c>
      <c r="MQV577" s="18" t="s">
        <v>31</v>
      </c>
      <c r="MQW577" s="18" t="s">
        <v>31</v>
      </c>
      <c r="MQX577" s="18" t="s">
        <v>31</v>
      </c>
      <c r="MQY577" s="18" t="s">
        <v>31</v>
      </c>
      <c r="MQZ577" s="18" t="s">
        <v>31</v>
      </c>
      <c r="MRA577" s="18" t="s">
        <v>31</v>
      </c>
      <c r="MRB577" s="18" t="s">
        <v>31</v>
      </c>
      <c r="MRC577" s="18" t="s">
        <v>31</v>
      </c>
      <c r="MRD577" s="18" t="s">
        <v>31</v>
      </c>
      <c r="MRE577" s="18" t="s">
        <v>31</v>
      </c>
      <c r="MRF577" s="18" t="s">
        <v>31</v>
      </c>
      <c r="MRG577" s="18" t="s">
        <v>31</v>
      </c>
      <c r="MRH577" s="18" t="s">
        <v>31</v>
      </c>
      <c r="MRI577" s="18" t="s">
        <v>31</v>
      </c>
      <c r="MRJ577" s="18" t="s">
        <v>31</v>
      </c>
      <c r="MRK577" s="18" t="s">
        <v>31</v>
      </c>
      <c r="MRL577" s="18" t="s">
        <v>31</v>
      </c>
      <c r="MRM577" s="18" t="s">
        <v>31</v>
      </c>
      <c r="MRN577" s="18" t="s">
        <v>31</v>
      </c>
      <c r="MRO577" s="18" t="s">
        <v>31</v>
      </c>
      <c r="MRP577" s="18" t="s">
        <v>31</v>
      </c>
      <c r="MRQ577" s="18" t="s">
        <v>31</v>
      </c>
      <c r="MRR577" s="18" t="s">
        <v>31</v>
      </c>
      <c r="MRS577" s="18" t="s">
        <v>31</v>
      </c>
      <c r="MRT577" s="18" t="s">
        <v>31</v>
      </c>
      <c r="MRU577" s="18" t="s">
        <v>31</v>
      </c>
      <c r="MRV577" s="18" t="s">
        <v>31</v>
      </c>
      <c r="MRW577" s="18" t="s">
        <v>31</v>
      </c>
      <c r="MRX577" s="18" t="s">
        <v>31</v>
      </c>
      <c r="MRY577" s="18" t="s">
        <v>31</v>
      </c>
      <c r="MRZ577" s="18" t="s">
        <v>31</v>
      </c>
      <c r="MSA577" s="18" t="s">
        <v>31</v>
      </c>
      <c r="MSB577" s="18" t="s">
        <v>31</v>
      </c>
      <c r="MSC577" s="18" t="s">
        <v>31</v>
      </c>
      <c r="MSD577" s="18" t="s">
        <v>31</v>
      </c>
      <c r="MSE577" s="18" t="s">
        <v>31</v>
      </c>
      <c r="MSF577" s="18" t="s">
        <v>31</v>
      </c>
      <c r="MSG577" s="18" t="s">
        <v>31</v>
      </c>
      <c r="MSH577" s="18" t="s">
        <v>31</v>
      </c>
      <c r="MSI577" s="18" t="s">
        <v>31</v>
      </c>
      <c r="MSJ577" s="18" t="s">
        <v>31</v>
      </c>
      <c r="MSK577" s="18" t="s">
        <v>31</v>
      </c>
      <c r="MSL577" s="18" t="s">
        <v>31</v>
      </c>
      <c r="MSM577" s="18" t="s">
        <v>31</v>
      </c>
      <c r="MSN577" s="18" t="s">
        <v>31</v>
      </c>
      <c r="MSO577" s="18" t="s">
        <v>31</v>
      </c>
      <c r="MSP577" s="18" t="s">
        <v>31</v>
      </c>
      <c r="MSQ577" s="18" t="s">
        <v>31</v>
      </c>
      <c r="MSR577" s="18" t="s">
        <v>31</v>
      </c>
      <c r="MSS577" s="18" t="s">
        <v>31</v>
      </c>
      <c r="MST577" s="18" t="s">
        <v>31</v>
      </c>
      <c r="MSU577" s="18" t="s">
        <v>31</v>
      </c>
      <c r="MSV577" s="18" t="s">
        <v>31</v>
      </c>
      <c r="MSW577" s="18" t="s">
        <v>31</v>
      </c>
      <c r="MSX577" s="18" t="s">
        <v>31</v>
      </c>
      <c r="MSY577" s="18" t="s">
        <v>31</v>
      </c>
      <c r="MSZ577" s="18" t="s">
        <v>31</v>
      </c>
      <c r="MTA577" s="18" t="s">
        <v>31</v>
      </c>
      <c r="MTB577" s="18" t="s">
        <v>31</v>
      </c>
      <c r="MTC577" s="18" t="s">
        <v>31</v>
      </c>
      <c r="MTD577" s="18" t="s">
        <v>31</v>
      </c>
      <c r="MTE577" s="18" t="s">
        <v>31</v>
      </c>
      <c r="MTF577" s="18" t="s">
        <v>31</v>
      </c>
      <c r="MTG577" s="18" t="s">
        <v>31</v>
      </c>
      <c r="MTH577" s="18" t="s">
        <v>31</v>
      </c>
      <c r="MTI577" s="18" t="s">
        <v>31</v>
      </c>
      <c r="MTJ577" s="18" t="s">
        <v>31</v>
      </c>
      <c r="MTK577" s="18" t="s">
        <v>31</v>
      </c>
      <c r="MTL577" s="18" t="s">
        <v>31</v>
      </c>
      <c r="MTM577" s="18" t="s">
        <v>31</v>
      </c>
      <c r="MTN577" s="18" t="s">
        <v>31</v>
      </c>
      <c r="MTO577" s="18" t="s">
        <v>31</v>
      </c>
      <c r="MTP577" s="18" t="s">
        <v>31</v>
      </c>
      <c r="MTQ577" s="18" t="s">
        <v>31</v>
      </c>
      <c r="MTR577" s="18" t="s">
        <v>31</v>
      </c>
      <c r="MTS577" s="18" t="s">
        <v>31</v>
      </c>
      <c r="MTT577" s="18" t="s">
        <v>31</v>
      </c>
      <c r="MTU577" s="18" t="s">
        <v>31</v>
      </c>
      <c r="MTV577" s="18" t="s">
        <v>31</v>
      </c>
      <c r="MTW577" s="18" t="s">
        <v>31</v>
      </c>
      <c r="MTX577" s="18" t="s">
        <v>31</v>
      </c>
      <c r="MTY577" s="18" t="s">
        <v>31</v>
      </c>
      <c r="MTZ577" s="18" t="s">
        <v>31</v>
      </c>
      <c r="MUA577" s="18" t="s">
        <v>31</v>
      </c>
      <c r="MUB577" s="18" t="s">
        <v>31</v>
      </c>
      <c r="MUC577" s="18" t="s">
        <v>31</v>
      </c>
      <c r="MUD577" s="18" t="s">
        <v>31</v>
      </c>
      <c r="MUE577" s="18" t="s">
        <v>31</v>
      </c>
      <c r="MUF577" s="18" t="s">
        <v>31</v>
      </c>
      <c r="MUG577" s="18" t="s">
        <v>31</v>
      </c>
      <c r="MUH577" s="18" t="s">
        <v>31</v>
      </c>
      <c r="MUI577" s="18" t="s">
        <v>31</v>
      </c>
      <c r="MUJ577" s="18" t="s">
        <v>31</v>
      </c>
      <c r="MUK577" s="18" t="s">
        <v>31</v>
      </c>
      <c r="MUL577" s="18" t="s">
        <v>31</v>
      </c>
      <c r="MUM577" s="18" t="s">
        <v>31</v>
      </c>
      <c r="MUN577" s="18" t="s">
        <v>31</v>
      </c>
      <c r="MUO577" s="18" t="s">
        <v>31</v>
      </c>
      <c r="MUP577" s="18" t="s">
        <v>31</v>
      </c>
      <c r="MUQ577" s="18" t="s">
        <v>31</v>
      </c>
      <c r="MUR577" s="18" t="s">
        <v>31</v>
      </c>
      <c r="MUS577" s="18" t="s">
        <v>31</v>
      </c>
      <c r="MUT577" s="18" t="s">
        <v>31</v>
      </c>
      <c r="MUU577" s="18" t="s">
        <v>31</v>
      </c>
      <c r="MUV577" s="18" t="s">
        <v>31</v>
      </c>
      <c r="MUW577" s="18" t="s">
        <v>31</v>
      </c>
      <c r="MUX577" s="18" t="s">
        <v>31</v>
      </c>
      <c r="MUY577" s="18" t="s">
        <v>31</v>
      </c>
      <c r="MUZ577" s="18" t="s">
        <v>31</v>
      </c>
      <c r="MVA577" s="18" t="s">
        <v>31</v>
      </c>
      <c r="MVB577" s="18" t="s">
        <v>31</v>
      </c>
      <c r="MVC577" s="18" t="s">
        <v>31</v>
      </c>
      <c r="MVD577" s="18" t="s">
        <v>31</v>
      </c>
      <c r="MVE577" s="18" t="s">
        <v>31</v>
      </c>
      <c r="MVF577" s="18" t="s">
        <v>31</v>
      </c>
      <c r="MVG577" s="18" t="s">
        <v>31</v>
      </c>
      <c r="MVH577" s="18" t="s">
        <v>31</v>
      </c>
      <c r="MVI577" s="18" t="s">
        <v>31</v>
      </c>
      <c r="MVJ577" s="18" t="s">
        <v>31</v>
      </c>
      <c r="MVK577" s="18" t="s">
        <v>31</v>
      </c>
      <c r="MVL577" s="18" t="s">
        <v>31</v>
      </c>
      <c r="MVM577" s="18" t="s">
        <v>31</v>
      </c>
      <c r="MVN577" s="18" t="s">
        <v>31</v>
      </c>
      <c r="MVO577" s="18" t="s">
        <v>31</v>
      </c>
      <c r="MVP577" s="18" t="s">
        <v>31</v>
      </c>
      <c r="MVQ577" s="18" t="s">
        <v>31</v>
      </c>
      <c r="MVR577" s="18" t="s">
        <v>31</v>
      </c>
      <c r="MVS577" s="18" t="s">
        <v>31</v>
      </c>
      <c r="MVT577" s="18" t="s">
        <v>31</v>
      </c>
      <c r="MVU577" s="18" t="s">
        <v>31</v>
      </c>
      <c r="MVV577" s="18" t="s">
        <v>31</v>
      </c>
      <c r="MVW577" s="18" t="s">
        <v>31</v>
      </c>
      <c r="MVX577" s="18" t="s">
        <v>31</v>
      </c>
      <c r="MVY577" s="18" t="s">
        <v>31</v>
      </c>
      <c r="MVZ577" s="18" t="s">
        <v>31</v>
      </c>
      <c r="MWA577" s="18" t="s">
        <v>31</v>
      </c>
      <c r="MWB577" s="18" t="s">
        <v>31</v>
      </c>
      <c r="MWC577" s="18" t="s">
        <v>31</v>
      </c>
      <c r="MWD577" s="18" t="s">
        <v>31</v>
      </c>
      <c r="MWE577" s="18" t="s">
        <v>31</v>
      </c>
      <c r="MWF577" s="18" t="s">
        <v>31</v>
      </c>
      <c r="MWG577" s="18" t="s">
        <v>31</v>
      </c>
      <c r="MWH577" s="18" t="s">
        <v>31</v>
      </c>
      <c r="MWI577" s="18" t="s">
        <v>31</v>
      </c>
      <c r="MWJ577" s="18" t="s">
        <v>31</v>
      </c>
      <c r="MWK577" s="18" t="s">
        <v>31</v>
      </c>
      <c r="MWL577" s="18" t="s">
        <v>31</v>
      </c>
      <c r="MWM577" s="18" t="s">
        <v>31</v>
      </c>
      <c r="MWN577" s="18" t="s">
        <v>31</v>
      </c>
      <c r="MWO577" s="18" t="s">
        <v>31</v>
      </c>
      <c r="MWP577" s="18" t="s">
        <v>31</v>
      </c>
      <c r="MWQ577" s="18" t="s">
        <v>31</v>
      </c>
      <c r="MWR577" s="18" t="s">
        <v>31</v>
      </c>
      <c r="MWS577" s="18" t="s">
        <v>31</v>
      </c>
      <c r="MWT577" s="18" t="s">
        <v>31</v>
      </c>
      <c r="MWU577" s="18" t="s">
        <v>31</v>
      </c>
      <c r="MWV577" s="18" t="s">
        <v>31</v>
      </c>
      <c r="MWW577" s="18" t="s">
        <v>31</v>
      </c>
      <c r="MWX577" s="18" t="s">
        <v>31</v>
      </c>
      <c r="MWY577" s="18" t="s">
        <v>31</v>
      </c>
      <c r="MWZ577" s="18" t="s">
        <v>31</v>
      </c>
      <c r="MXA577" s="18" t="s">
        <v>31</v>
      </c>
      <c r="MXB577" s="18" t="s">
        <v>31</v>
      </c>
      <c r="MXC577" s="18" t="s">
        <v>31</v>
      </c>
      <c r="MXD577" s="18" t="s">
        <v>31</v>
      </c>
      <c r="MXE577" s="18" t="s">
        <v>31</v>
      </c>
      <c r="MXF577" s="18" t="s">
        <v>31</v>
      </c>
      <c r="MXG577" s="18" t="s">
        <v>31</v>
      </c>
      <c r="MXH577" s="18" t="s">
        <v>31</v>
      </c>
      <c r="MXI577" s="18" t="s">
        <v>31</v>
      </c>
      <c r="MXJ577" s="18" t="s">
        <v>31</v>
      </c>
      <c r="MXK577" s="18" t="s">
        <v>31</v>
      </c>
      <c r="MXL577" s="18" t="s">
        <v>31</v>
      </c>
      <c r="MXM577" s="18" t="s">
        <v>31</v>
      </c>
      <c r="MXN577" s="18" t="s">
        <v>31</v>
      </c>
      <c r="MXO577" s="18" t="s">
        <v>31</v>
      </c>
      <c r="MXP577" s="18" t="s">
        <v>31</v>
      </c>
      <c r="MXQ577" s="18" t="s">
        <v>31</v>
      </c>
      <c r="MXR577" s="18" t="s">
        <v>31</v>
      </c>
      <c r="MXS577" s="18" t="s">
        <v>31</v>
      </c>
      <c r="MXT577" s="18" t="s">
        <v>31</v>
      </c>
      <c r="MXU577" s="18" t="s">
        <v>31</v>
      </c>
      <c r="MXV577" s="18" t="s">
        <v>31</v>
      </c>
      <c r="MXW577" s="18" t="s">
        <v>31</v>
      </c>
      <c r="MXX577" s="18" t="s">
        <v>31</v>
      </c>
      <c r="MXY577" s="18" t="s">
        <v>31</v>
      </c>
      <c r="MXZ577" s="18" t="s">
        <v>31</v>
      </c>
      <c r="MYA577" s="18" t="s">
        <v>31</v>
      </c>
      <c r="MYB577" s="18" t="s">
        <v>31</v>
      </c>
      <c r="MYC577" s="18" t="s">
        <v>31</v>
      </c>
      <c r="MYD577" s="18" t="s">
        <v>31</v>
      </c>
      <c r="MYE577" s="18" t="s">
        <v>31</v>
      </c>
      <c r="MYF577" s="18" t="s">
        <v>31</v>
      </c>
      <c r="MYG577" s="18" t="s">
        <v>31</v>
      </c>
      <c r="MYH577" s="18" t="s">
        <v>31</v>
      </c>
      <c r="MYI577" s="18" t="s">
        <v>31</v>
      </c>
      <c r="MYJ577" s="18" t="s">
        <v>31</v>
      </c>
      <c r="MYK577" s="18" t="s">
        <v>31</v>
      </c>
      <c r="MYL577" s="18" t="s">
        <v>31</v>
      </c>
      <c r="MYM577" s="18" t="s">
        <v>31</v>
      </c>
      <c r="MYN577" s="18" t="s">
        <v>31</v>
      </c>
      <c r="MYO577" s="18" t="s">
        <v>31</v>
      </c>
      <c r="MYP577" s="18" t="s">
        <v>31</v>
      </c>
      <c r="MYQ577" s="18" t="s">
        <v>31</v>
      </c>
      <c r="MYR577" s="18" t="s">
        <v>31</v>
      </c>
      <c r="MYS577" s="18" t="s">
        <v>31</v>
      </c>
      <c r="MYT577" s="18" t="s">
        <v>31</v>
      </c>
      <c r="MYU577" s="18" t="s">
        <v>31</v>
      </c>
      <c r="MYV577" s="18" t="s">
        <v>31</v>
      </c>
      <c r="MYW577" s="18" t="s">
        <v>31</v>
      </c>
      <c r="MYX577" s="18" t="s">
        <v>31</v>
      </c>
      <c r="MYY577" s="18" t="s">
        <v>31</v>
      </c>
      <c r="MYZ577" s="18" t="s">
        <v>31</v>
      </c>
      <c r="MZA577" s="18" t="s">
        <v>31</v>
      </c>
      <c r="MZB577" s="18" t="s">
        <v>31</v>
      </c>
      <c r="MZC577" s="18" t="s">
        <v>31</v>
      </c>
      <c r="MZD577" s="18" t="s">
        <v>31</v>
      </c>
      <c r="MZE577" s="18" t="s">
        <v>31</v>
      </c>
      <c r="MZF577" s="18" t="s">
        <v>31</v>
      </c>
      <c r="MZG577" s="18" t="s">
        <v>31</v>
      </c>
      <c r="MZH577" s="18" t="s">
        <v>31</v>
      </c>
      <c r="MZI577" s="18" t="s">
        <v>31</v>
      </c>
      <c r="MZJ577" s="18" t="s">
        <v>31</v>
      </c>
      <c r="MZK577" s="18" t="s">
        <v>31</v>
      </c>
      <c r="MZL577" s="18" t="s">
        <v>31</v>
      </c>
      <c r="MZM577" s="18" t="s">
        <v>31</v>
      </c>
      <c r="MZN577" s="18" t="s">
        <v>31</v>
      </c>
      <c r="MZO577" s="18" t="s">
        <v>31</v>
      </c>
      <c r="MZP577" s="18" t="s">
        <v>31</v>
      </c>
      <c r="MZQ577" s="18" t="s">
        <v>31</v>
      </c>
      <c r="MZR577" s="18" t="s">
        <v>31</v>
      </c>
      <c r="MZS577" s="18" t="s">
        <v>31</v>
      </c>
      <c r="MZT577" s="18" t="s">
        <v>31</v>
      </c>
      <c r="MZU577" s="18" t="s">
        <v>31</v>
      </c>
      <c r="MZV577" s="18" t="s">
        <v>31</v>
      </c>
      <c r="MZW577" s="18" t="s">
        <v>31</v>
      </c>
      <c r="MZX577" s="18" t="s">
        <v>31</v>
      </c>
      <c r="MZY577" s="18" t="s">
        <v>31</v>
      </c>
      <c r="MZZ577" s="18" t="s">
        <v>31</v>
      </c>
      <c r="NAA577" s="18" t="s">
        <v>31</v>
      </c>
      <c r="NAB577" s="18" t="s">
        <v>31</v>
      </c>
      <c r="NAC577" s="18" t="s">
        <v>31</v>
      </c>
      <c r="NAD577" s="18" t="s">
        <v>31</v>
      </c>
      <c r="NAE577" s="18" t="s">
        <v>31</v>
      </c>
      <c r="NAF577" s="18" t="s">
        <v>31</v>
      </c>
      <c r="NAG577" s="18" t="s">
        <v>31</v>
      </c>
      <c r="NAH577" s="18" t="s">
        <v>31</v>
      </c>
      <c r="NAI577" s="18" t="s">
        <v>31</v>
      </c>
      <c r="NAJ577" s="18" t="s">
        <v>31</v>
      </c>
      <c r="NAK577" s="18" t="s">
        <v>31</v>
      </c>
      <c r="NAL577" s="18" t="s">
        <v>31</v>
      </c>
      <c r="NAM577" s="18" t="s">
        <v>31</v>
      </c>
      <c r="NAN577" s="18" t="s">
        <v>31</v>
      </c>
      <c r="NAO577" s="18" t="s">
        <v>31</v>
      </c>
      <c r="NAP577" s="18" t="s">
        <v>31</v>
      </c>
      <c r="NAQ577" s="18" t="s">
        <v>31</v>
      </c>
      <c r="NAR577" s="18" t="s">
        <v>31</v>
      </c>
      <c r="NAS577" s="18" t="s">
        <v>31</v>
      </c>
      <c r="NAT577" s="18" t="s">
        <v>31</v>
      </c>
      <c r="NAU577" s="18" t="s">
        <v>31</v>
      </c>
      <c r="NAV577" s="18" t="s">
        <v>31</v>
      </c>
      <c r="NAW577" s="18" t="s">
        <v>31</v>
      </c>
      <c r="NAX577" s="18" t="s">
        <v>31</v>
      </c>
      <c r="NAY577" s="18" t="s">
        <v>31</v>
      </c>
      <c r="NAZ577" s="18" t="s">
        <v>31</v>
      </c>
      <c r="NBA577" s="18" t="s">
        <v>31</v>
      </c>
      <c r="NBB577" s="18" t="s">
        <v>31</v>
      </c>
      <c r="NBC577" s="18" t="s">
        <v>31</v>
      </c>
      <c r="NBD577" s="18" t="s">
        <v>31</v>
      </c>
      <c r="NBE577" s="18" t="s">
        <v>31</v>
      </c>
      <c r="NBF577" s="18" t="s">
        <v>31</v>
      </c>
      <c r="NBG577" s="18" t="s">
        <v>31</v>
      </c>
      <c r="NBH577" s="18" t="s">
        <v>31</v>
      </c>
      <c r="NBI577" s="18" t="s">
        <v>31</v>
      </c>
      <c r="NBJ577" s="18" t="s">
        <v>31</v>
      </c>
      <c r="NBK577" s="18" t="s">
        <v>31</v>
      </c>
      <c r="NBL577" s="18" t="s">
        <v>31</v>
      </c>
      <c r="NBM577" s="18" t="s">
        <v>31</v>
      </c>
      <c r="NBN577" s="18" t="s">
        <v>31</v>
      </c>
      <c r="NBO577" s="18" t="s">
        <v>31</v>
      </c>
      <c r="NBP577" s="18" t="s">
        <v>31</v>
      </c>
      <c r="NBQ577" s="18" t="s">
        <v>31</v>
      </c>
      <c r="NBR577" s="18" t="s">
        <v>31</v>
      </c>
      <c r="NBS577" s="18" t="s">
        <v>31</v>
      </c>
      <c r="NBT577" s="18" t="s">
        <v>31</v>
      </c>
      <c r="NBU577" s="18" t="s">
        <v>31</v>
      </c>
      <c r="NBV577" s="18" t="s">
        <v>31</v>
      </c>
      <c r="NBW577" s="18" t="s">
        <v>31</v>
      </c>
      <c r="NBX577" s="18" t="s">
        <v>31</v>
      </c>
      <c r="NBY577" s="18" t="s">
        <v>31</v>
      </c>
      <c r="NBZ577" s="18" t="s">
        <v>31</v>
      </c>
      <c r="NCA577" s="18" t="s">
        <v>31</v>
      </c>
      <c r="NCB577" s="18" t="s">
        <v>31</v>
      </c>
      <c r="NCC577" s="18" t="s">
        <v>31</v>
      </c>
      <c r="NCD577" s="18" t="s">
        <v>31</v>
      </c>
      <c r="NCE577" s="18" t="s">
        <v>31</v>
      </c>
      <c r="NCF577" s="18" t="s">
        <v>31</v>
      </c>
      <c r="NCG577" s="18" t="s">
        <v>31</v>
      </c>
      <c r="NCH577" s="18" t="s">
        <v>31</v>
      </c>
      <c r="NCI577" s="18" t="s">
        <v>31</v>
      </c>
      <c r="NCJ577" s="18" t="s">
        <v>31</v>
      </c>
      <c r="NCK577" s="18" t="s">
        <v>31</v>
      </c>
      <c r="NCL577" s="18" t="s">
        <v>31</v>
      </c>
      <c r="NCM577" s="18" t="s">
        <v>31</v>
      </c>
      <c r="NCN577" s="18" t="s">
        <v>31</v>
      </c>
      <c r="NCO577" s="18" t="s">
        <v>31</v>
      </c>
      <c r="NCP577" s="18" t="s">
        <v>31</v>
      </c>
      <c r="NCQ577" s="18" t="s">
        <v>31</v>
      </c>
      <c r="NCR577" s="18" t="s">
        <v>31</v>
      </c>
      <c r="NCS577" s="18" t="s">
        <v>31</v>
      </c>
      <c r="NCT577" s="18" t="s">
        <v>31</v>
      </c>
      <c r="NCU577" s="18" t="s">
        <v>31</v>
      </c>
      <c r="NCV577" s="18" t="s">
        <v>31</v>
      </c>
      <c r="NCW577" s="18" t="s">
        <v>31</v>
      </c>
      <c r="NCX577" s="18" t="s">
        <v>31</v>
      </c>
      <c r="NCY577" s="18" t="s">
        <v>31</v>
      </c>
      <c r="NCZ577" s="18" t="s">
        <v>31</v>
      </c>
      <c r="NDA577" s="18" t="s">
        <v>31</v>
      </c>
      <c r="NDB577" s="18" t="s">
        <v>31</v>
      </c>
      <c r="NDC577" s="18" t="s">
        <v>31</v>
      </c>
      <c r="NDD577" s="18" t="s">
        <v>31</v>
      </c>
      <c r="NDE577" s="18" t="s">
        <v>31</v>
      </c>
      <c r="NDF577" s="18" t="s">
        <v>31</v>
      </c>
      <c r="NDG577" s="18" t="s">
        <v>31</v>
      </c>
      <c r="NDH577" s="18" t="s">
        <v>31</v>
      </c>
      <c r="NDI577" s="18" t="s">
        <v>31</v>
      </c>
      <c r="NDJ577" s="18" t="s">
        <v>31</v>
      </c>
      <c r="NDK577" s="18" t="s">
        <v>31</v>
      </c>
      <c r="NDL577" s="18" t="s">
        <v>31</v>
      </c>
      <c r="NDM577" s="18" t="s">
        <v>31</v>
      </c>
      <c r="NDN577" s="18" t="s">
        <v>31</v>
      </c>
      <c r="NDO577" s="18" t="s">
        <v>31</v>
      </c>
      <c r="NDP577" s="18" t="s">
        <v>31</v>
      </c>
      <c r="NDQ577" s="18" t="s">
        <v>31</v>
      </c>
      <c r="NDR577" s="18" t="s">
        <v>31</v>
      </c>
      <c r="NDS577" s="18" t="s">
        <v>31</v>
      </c>
      <c r="NDT577" s="18" t="s">
        <v>31</v>
      </c>
      <c r="NDU577" s="18" t="s">
        <v>31</v>
      </c>
      <c r="NDV577" s="18" t="s">
        <v>31</v>
      </c>
      <c r="NDW577" s="18" t="s">
        <v>31</v>
      </c>
      <c r="NDX577" s="18" t="s">
        <v>31</v>
      </c>
      <c r="NDY577" s="18" t="s">
        <v>31</v>
      </c>
      <c r="NDZ577" s="18" t="s">
        <v>31</v>
      </c>
      <c r="NEA577" s="18" t="s">
        <v>31</v>
      </c>
      <c r="NEB577" s="18" t="s">
        <v>31</v>
      </c>
      <c r="NEC577" s="18" t="s">
        <v>31</v>
      </c>
      <c r="NED577" s="18" t="s">
        <v>31</v>
      </c>
      <c r="NEE577" s="18" t="s">
        <v>31</v>
      </c>
      <c r="NEF577" s="18" t="s">
        <v>31</v>
      </c>
      <c r="NEG577" s="18" t="s">
        <v>31</v>
      </c>
      <c r="NEH577" s="18" t="s">
        <v>31</v>
      </c>
      <c r="NEI577" s="18" t="s">
        <v>31</v>
      </c>
      <c r="NEJ577" s="18" t="s">
        <v>31</v>
      </c>
      <c r="NEK577" s="18" t="s">
        <v>31</v>
      </c>
      <c r="NEL577" s="18" t="s">
        <v>31</v>
      </c>
      <c r="NEM577" s="18" t="s">
        <v>31</v>
      </c>
      <c r="NEN577" s="18" t="s">
        <v>31</v>
      </c>
      <c r="NEO577" s="18" t="s">
        <v>31</v>
      </c>
      <c r="NEP577" s="18" t="s">
        <v>31</v>
      </c>
      <c r="NEQ577" s="18" t="s">
        <v>31</v>
      </c>
      <c r="NER577" s="18" t="s">
        <v>31</v>
      </c>
      <c r="NES577" s="18" t="s">
        <v>31</v>
      </c>
      <c r="NET577" s="18" t="s">
        <v>31</v>
      </c>
      <c r="NEU577" s="18" t="s">
        <v>31</v>
      </c>
      <c r="NEV577" s="18" t="s">
        <v>31</v>
      </c>
      <c r="NEW577" s="18" t="s">
        <v>31</v>
      </c>
      <c r="NEX577" s="18" t="s">
        <v>31</v>
      </c>
      <c r="NEY577" s="18" t="s">
        <v>31</v>
      </c>
      <c r="NEZ577" s="18" t="s">
        <v>31</v>
      </c>
      <c r="NFA577" s="18" t="s">
        <v>31</v>
      </c>
      <c r="NFB577" s="18" t="s">
        <v>31</v>
      </c>
      <c r="NFC577" s="18" t="s">
        <v>31</v>
      </c>
      <c r="NFD577" s="18" t="s">
        <v>31</v>
      </c>
      <c r="NFE577" s="18" t="s">
        <v>31</v>
      </c>
      <c r="NFF577" s="18" t="s">
        <v>31</v>
      </c>
      <c r="NFG577" s="18" t="s">
        <v>31</v>
      </c>
      <c r="NFH577" s="18" t="s">
        <v>31</v>
      </c>
      <c r="NFI577" s="18" t="s">
        <v>31</v>
      </c>
      <c r="NFJ577" s="18" t="s">
        <v>31</v>
      </c>
      <c r="NFK577" s="18" t="s">
        <v>31</v>
      </c>
      <c r="NFL577" s="18" t="s">
        <v>31</v>
      </c>
      <c r="NFM577" s="18" t="s">
        <v>31</v>
      </c>
      <c r="NFN577" s="18" t="s">
        <v>31</v>
      </c>
      <c r="NFO577" s="18" t="s">
        <v>31</v>
      </c>
      <c r="NFP577" s="18" t="s">
        <v>31</v>
      </c>
      <c r="NFQ577" s="18" t="s">
        <v>31</v>
      </c>
      <c r="NFR577" s="18" t="s">
        <v>31</v>
      </c>
      <c r="NFS577" s="18" t="s">
        <v>31</v>
      </c>
      <c r="NFT577" s="18" t="s">
        <v>31</v>
      </c>
      <c r="NFU577" s="18" t="s">
        <v>31</v>
      </c>
      <c r="NFV577" s="18" t="s">
        <v>31</v>
      </c>
      <c r="NFW577" s="18" t="s">
        <v>31</v>
      </c>
      <c r="NFX577" s="18" t="s">
        <v>31</v>
      </c>
      <c r="NFY577" s="18" t="s">
        <v>31</v>
      </c>
      <c r="NFZ577" s="18" t="s">
        <v>31</v>
      </c>
      <c r="NGA577" s="18" t="s">
        <v>31</v>
      </c>
      <c r="NGB577" s="18" t="s">
        <v>31</v>
      </c>
      <c r="NGC577" s="18" t="s">
        <v>31</v>
      </c>
      <c r="NGD577" s="18" t="s">
        <v>31</v>
      </c>
      <c r="NGE577" s="18" t="s">
        <v>31</v>
      </c>
      <c r="NGF577" s="18" t="s">
        <v>31</v>
      </c>
      <c r="NGG577" s="18" t="s">
        <v>31</v>
      </c>
      <c r="NGH577" s="18" t="s">
        <v>31</v>
      </c>
      <c r="NGI577" s="18" t="s">
        <v>31</v>
      </c>
      <c r="NGJ577" s="18" t="s">
        <v>31</v>
      </c>
      <c r="NGK577" s="18" t="s">
        <v>31</v>
      </c>
      <c r="NGL577" s="18" t="s">
        <v>31</v>
      </c>
      <c r="NGM577" s="18" t="s">
        <v>31</v>
      </c>
      <c r="NGN577" s="18" t="s">
        <v>31</v>
      </c>
      <c r="NGO577" s="18" t="s">
        <v>31</v>
      </c>
      <c r="NGP577" s="18" t="s">
        <v>31</v>
      </c>
      <c r="NGQ577" s="18" t="s">
        <v>31</v>
      </c>
      <c r="NGR577" s="18" t="s">
        <v>31</v>
      </c>
      <c r="NGS577" s="18" t="s">
        <v>31</v>
      </c>
      <c r="NGT577" s="18" t="s">
        <v>31</v>
      </c>
      <c r="NGU577" s="18" t="s">
        <v>31</v>
      </c>
      <c r="NGV577" s="18" t="s">
        <v>31</v>
      </c>
      <c r="NGW577" s="18" t="s">
        <v>31</v>
      </c>
      <c r="NGX577" s="18" t="s">
        <v>31</v>
      </c>
      <c r="NGY577" s="18" t="s">
        <v>31</v>
      </c>
      <c r="NGZ577" s="18" t="s">
        <v>31</v>
      </c>
      <c r="NHA577" s="18" t="s">
        <v>31</v>
      </c>
      <c r="NHB577" s="18" t="s">
        <v>31</v>
      </c>
      <c r="NHC577" s="18" t="s">
        <v>31</v>
      </c>
      <c r="NHD577" s="18" t="s">
        <v>31</v>
      </c>
      <c r="NHE577" s="18" t="s">
        <v>31</v>
      </c>
      <c r="NHF577" s="18" t="s">
        <v>31</v>
      </c>
      <c r="NHG577" s="18" t="s">
        <v>31</v>
      </c>
      <c r="NHH577" s="18" t="s">
        <v>31</v>
      </c>
      <c r="NHI577" s="18" t="s">
        <v>31</v>
      </c>
      <c r="NHJ577" s="18" t="s">
        <v>31</v>
      </c>
      <c r="NHK577" s="18" t="s">
        <v>31</v>
      </c>
      <c r="NHL577" s="18" t="s">
        <v>31</v>
      </c>
      <c r="NHM577" s="18" t="s">
        <v>31</v>
      </c>
      <c r="NHN577" s="18" t="s">
        <v>31</v>
      </c>
      <c r="NHO577" s="18" t="s">
        <v>31</v>
      </c>
      <c r="NHP577" s="18" t="s">
        <v>31</v>
      </c>
      <c r="NHQ577" s="18" t="s">
        <v>31</v>
      </c>
      <c r="NHR577" s="18" t="s">
        <v>31</v>
      </c>
      <c r="NHS577" s="18" t="s">
        <v>31</v>
      </c>
      <c r="NHT577" s="18" t="s">
        <v>31</v>
      </c>
      <c r="NHU577" s="18" t="s">
        <v>31</v>
      </c>
      <c r="NHV577" s="18" t="s">
        <v>31</v>
      </c>
      <c r="NHW577" s="18" t="s">
        <v>31</v>
      </c>
      <c r="NHX577" s="18" t="s">
        <v>31</v>
      </c>
      <c r="NHY577" s="18" t="s">
        <v>31</v>
      </c>
      <c r="NHZ577" s="18" t="s">
        <v>31</v>
      </c>
      <c r="NIA577" s="18" t="s">
        <v>31</v>
      </c>
      <c r="NIB577" s="18" t="s">
        <v>31</v>
      </c>
      <c r="NIC577" s="18" t="s">
        <v>31</v>
      </c>
      <c r="NID577" s="18" t="s">
        <v>31</v>
      </c>
      <c r="NIE577" s="18" t="s">
        <v>31</v>
      </c>
      <c r="NIF577" s="18" t="s">
        <v>31</v>
      </c>
      <c r="NIG577" s="18" t="s">
        <v>31</v>
      </c>
      <c r="NIH577" s="18" t="s">
        <v>31</v>
      </c>
      <c r="NII577" s="18" t="s">
        <v>31</v>
      </c>
      <c r="NIJ577" s="18" t="s">
        <v>31</v>
      </c>
      <c r="NIK577" s="18" t="s">
        <v>31</v>
      </c>
      <c r="NIL577" s="18" t="s">
        <v>31</v>
      </c>
      <c r="NIM577" s="18" t="s">
        <v>31</v>
      </c>
      <c r="NIN577" s="18" t="s">
        <v>31</v>
      </c>
      <c r="NIO577" s="18" t="s">
        <v>31</v>
      </c>
      <c r="NIP577" s="18" t="s">
        <v>31</v>
      </c>
      <c r="NIQ577" s="18" t="s">
        <v>31</v>
      </c>
      <c r="NIR577" s="18" t="s">
        <v>31</v>
      </c>
      <c r="NIS577" s="18" t="s">
        <v>31</v>
      </c>
      <c r="NIT577" s="18" t="s">
        <v>31</v>
      </c>
      <c r="NIU577" s="18" t="s">
        <v>31</v>
      </c>
      <c r="NIV577" s="18" t="s">
        <v>31</v>
      </c>
      <c r="NIW577" s="18" t="s">
        <v>31</v>
      </c>
      <c r="NIX577" s="18" t="s">
        <v>31</v>
      </c>
      <c r="NIY577" s="18" t="s">
        <v>31</v>
      </c>
      <c r="NIZ577" s="18" t="s">
        <v>31</v>
      </c>
      <c r="NJA577" s="18" t="s">
        <v>31</v>
      </c>
      <c r="NJB577" s="18" t="s">
        <v>31</v>
      </c>
      <c r="NJC577" s="18" t="s">
        <v>31</v>
      </c>
      <c r="NJD577" s="18" t="s">
        <v>31</v>
      </c>
      <c r="NJE577" s="18" t="s">
        <v>31</v>
      </c>
      <c r="NJF577" s="18" t="s">
        <v>31</v>
      </c>
      <c r="NJG577" s="18" t="s">
        <v>31</v>
      </c>
      <c r="NJH577" s="18" t="s">
        <v>31</v>
      </c>
      <c r="NJI577" s="18" t="s">
        <v>31</v>
      </c>
      <c r="NJJ577" s="18" t="s">
        <v>31</v>
      </c>
      <c r="NJK577" s="18" t="s">
        <v>31</v>
      </c>
      <c r="NJL577" s="18" t="s">
        <v>31</v>
      </c>
      <c r="NJM577" s="18" t="s">
        <v>31</v>
      </c>
      <c r="NJN577" s="18" t="s">
        <v>31</v>
      </c>
      <c r="NJO577" s="18" t="s">
        <v>31</v>
      </c>
      <c r="NJP577" s="18" t="s">
        <v>31</v>
      </c>
      <c r="NJQ577" s="18" t="s">
        <v>31</v>
      </c>
      <c r="NJR577" s="18" t="s">
        <v>31</v>
      </c>
      <c r="NJS577" s="18" t="s">
        <v>31</v>
      </c>
      <c r="NJT577" s="18" t="s">
        <v>31</v>
      </c>
      <c r="NJU577" s="18" t="s">
        <v>31</v>
      </c>
      <c r="NJV577" s="18" t="s">
        <v>31</v>
      </c>
      <c r="NJW577" s="18" t="s">
        <v>31</v>
      </c>
      <c r="NJX577" s="18" t="s">
        <v>31</v>
      </c>
      <c r="NJY577" s="18" t="s">
        <v>31</v>
      </c>
      <c r="NJZ577" s="18" t="s">
        <v>31</v>
      </c>
      <c r="NKA577" s="18" t="s">
        <v>31</v>
      </c>
      <c r="NKB577" s="18" t="s">
        <v>31</v>
      </c>
      <c r="NKC577" s="18" t="s">
        <v>31</v>
      </c>
      <c r="NKD577" s="18" t="s">
        <v>31</v>
      </c>
      <c r="NKE577" s="18" t="s">
        <v>31</v>
      </c>
      <c r="NKF577" s="18" t="s">
        <v>31</v>
      </c>
      <c r="NKG577" s="18" t="s">
        <v>31</v>
      </c>
      <c r="NKH577" s="18" t="s">
        <v>31</v>
      </c>
      <c r="NKI577" s="18" t="s">
        <v>31</v>
      </c>
      <c r="NKJ577" s="18" t="s">
        <v>31</v>
      </c>
      <c r="NKK577" s="18" t="s">
        <v>31</v>
      </c>
      <c r="NKL577" s="18" t="s">
        <v>31</v>
      </c>
      <c r="NKM577" s="18" t="s">
        <v>31</v>
      </c>
      <c r="NKN577" s="18" t="s">
        <v>31</v>
      </c>
      <c r="NKO577" s="18" t="s">
        <v>31</v>
      </c>
      <c r="NKP577" s="18" t="s">
        <v>31</v>
      </c>
      <c r="NKQ577" s="18" t="s">
        <v>31</v>
      </c>
      <c r="NKR577" s="18" t="s">
        <v>31</v>
      </c>
      <c r="NKS577" s="18" t="s">
        <v>31</v>
      </c>
      <c r="NKT577" s="18" t="s">
        <v>31</v>
      </c>
      <c r="NKU577" s="18" t="s">
        <v>31</v>
      </c>
      <c r="NKV577" s="18" t="s">
        <v>31</v>
      </c>
      <c r="NKW577" s="18" t="s">
        <v>31</v>
      </c>
      <c r="NKX577" s="18" t="s">
        <v>31</v>
      </c>
      <c r="NKY577" s="18" t="s">
        <v>31</v>
      </c>
      <c r="NKZ577" s="18" t="s">
        <v>31</v>
      </c>
      <c r="NLA577" s="18" t="s">
        <v>31</v>
      </c>
      <c r="NLB577" s="18" t="s">
        <v>31</v>
      </c>
      <c r="NLC577" s="18" t="s">
        <v>31</v>
      </c>
      <c r="NLD577" s="18" t="s">
        <v>31</v>
      </c>
      <c r="NLE577" s="18" t="s">
        <v>31</v>
      </c>
      <c r="NLF577" s="18" t="s">
        <v>31</v>
      </c>
      <c r="NLG577" s="18" t="s">
        <v>31</v>
      </c>
      <c r="NLH577" s="18" t="s">
        <v>31</v>
      </c>
      <c r="NLI577" s="18" t="s">
        <v>31</v>
      </c>
      <c r="NLJ577" s="18" t="s">
        <v>31</v>
      </c>
      <c r="NLK577" s="18" t="s">
        <v>31</v>
      </c>
      <c r="NLL577" s="18" t="s">
        <v>31</v>
      </c>
      <c r="NLM577" s="18" t="s">
        <v>31</v>
      </c>
      <c r="NLN577" s="18" t="s">
        <v>31</v>
      </c>
      <c r="NLO577" s="18" t="s">
        <v>31</v>
      </c>
      <c r="NLP577" s="18" t="s">
        <v>31</v>
      </c>
      <c r="NLQ577" s="18" t="s">
        <v>31</v>
      </c>
      <c r="NLR577" s="18" t="s">
        <v>31</v>
      </c>
      <c r="NLS577" s="18" t="s">
        <v>31</v>
      </c>
      <c r="NLT577" s="18" t="s">
        <v>31</v>
      </c>
      <c r="NLU577" s="18" t="s">
        <v>31</v>
      </c>
      <c r="NLV577" s="18" t="s">
        <v>31</v>
      </c>
      <c r="NLW577" s="18" t="s">
        <v>31</v>
      </c>
      <c r="NLX577" s="18" t="s">
        <v>31</v>
      </c>
      <c r="NLY577" s="18" t="s">
        <v>31</v>
      </c>
      <c r="NLZ577" s="18" t="s">
        <v>31</v>
      </c>
      <c r="NMA577" s="18" t="s">
        <v>31</v>
      </c>
      <c r="NMB577" s="18" t="s">
        <v>31</v>
      </c>
      <c r="NMC577" s="18" t="s">
        <v>31</v>
      </c>
      <c r="NMD577" s="18" t="s">
        <v>31</v>
      </c>
      <c r="NME577" s="18" t="s">
        <v>31</v>
      </c>
      <c r="NMF577" s="18" t="s">
        <v>31</v>
      </c>
      <c r="NMG577" s="18" t="s">
        <v>31</v>
      </c>
      <c r="NMH577" s="18" t="s">
        <v>31</v>
      </c>
      <c r="NMI577" s="18" t="s">
        <v>31</v>
      </c>
      <c r="NMJ577" s="18" t="s">
        <v>31</v>
      </c>
      <c r="NMK577" s="18" t="s">
        <v>31</v>
      </c>
      <c r="NML577" s="18" t="s">
        <v>31</v>
      </c>
      <c r="NMM577" s="18" t="s">
        <v>31</v>
      </c>
      <c r="NMN577" s="18" t="s">
        <v>31</v>
      </c>
      <c r="NMO577" s="18" t="s">
        <v>31</v>
      </c>
      <c r="NMP577" s="18" t="s">
        <v>31</v>
      </c>
      <c r="NMQ577" s="18" t="s">
        <v>31</v>
      </c>
      <c r="NMR577" s="18" t="s">
        <v>31</v>
      </c>
      <c r="NMS577" s="18" t="s">
        <v>31</v>
      </c>
      <c r="NMT577" s="18" t="s">
        <v>31</v>
      </c>
      <c r="NMU577" s="18" t="s">
        <v>31</v>
      </c>
      <c r="NMV577" s="18" t="s">
        <v>31</v>
      </c>
      <c r="NMW577" s="18" t="s">
        <v>31</v>
      </c>
      <c r="NMX577" s="18" t="s">
        <v>31</v>
      </c>
      <c r="NMY577" s="18" t="s">
        <v>31</v>
      </c>
      <c r="NMZ577" s="18" t="s">
        <v>31</v>
      </c>
      <c r="NNA577" s="18" t="s">
        <v>31</v>
      </c>
      <c r="NNB577" s="18" t="s">
        <v>31</v>
      </c>
      <c r="NNC577" s="18" t="s">
        <v>31</v>
      </c>
      <c r="NND577" s="18" t="s">
        <v>31</v>
      </c>
      <c r="NNE577" s="18" t="s">
        <v>31</v>
      </c>
      <c r="NNF577" s="18" t="s">
        <v>31</v>
      </c>
      <c r="NNG577" s="18" t="s">
        <v>31</v>
      </c>
      <c r="NNH577" s="18" t="s">
        <v>31</v>
      </c>
      <c r="NNI577" s="18" t="s">
        <v>31</v>
      </c>
      <c r="NNJ577" s="18" t="s">
        <v>31</v>
      </c>
      <c r="NNK577" s="18" t="s">
        <v>31</v>
      </c>
      <c r="NNL577" s="18" t="s">
        <v>31</v>
      </c>
      <c r="NNM577" s="18" t="s">
        <v>31</v>
      </c>
      <c r="NNN577" s="18" t="s">
        <v>31</v>
      </c>
      <c r="NNO577" s="18" t="s">
        <v>31</v>
      </c>
      <c r="NNP577" s="18" t="s">
        <v>31</v>
      </c>
      <c r="NNQ577" s="18" t="s">
        <v>31</v>
      </c>
      <c r="NNR577" s="18" t="s">
        <v>31</v>
      </c>
      <c r="NNS577" s="18" t="s">
        <v>31</v>
      </c>
      <c r="NNT577" s="18" t="s">
        <v>31</v>
      </c>
      <c r="NNU577" s="18" t="s">
        <v>31</v>
      </c>
      <c r="NNV577" s="18" t="s">
        <v>31</v>
      </c>
      <c r="NNW577" s="18" t="s">
        <v>31</v>
      </c>
      <c r="NNX577" s="18" t="s">
        <v>31</v>
      </c>
      <c r="NNY577" s="18" t="s">
        <v>31</v>
      </c>
      <c r="NNZ577" s="18" t="s">
        <v>31</v>
      </c>
      <c r="NOA577" s="18" t="s">
        <v>31</v>
      </c>
      <c r="NOB577" s="18" t="s">
        <v>31</v>
      </c>
      <c r="NOC577" s="18" t="s">
        <v>31</v>
      </c>
      <c r="NOD577" s="18" t="s">
        <v>31</v>
      </c>
      <c r="NOE577" s="18" t="s">
        <v>31</v>
      </c>
      <c r="NOF577" s="18" t="s">
        <v>31</v>
      </c>
      <c r="NOG577" s="18" t="s">
        <v>31</v>
      </c>
      <c r="NOH577" s="18" t="s">
        <v>31</v>
      </c>
      <c r="NOI577" s="18" t="s">
        <v>31</v>
      </c>
      <c r="NOJ577" s="18" t="s">
        <v>31</v>
      </c>
      <c r="NOK577" s="18" t="s">
        <v>31</v>
      </c>
      <c r="NOL577" s="18" t="s">
        <v>31</v>
      </c>
      <c r="NOM577" s="18" t="s">
        <v>31</v>
      </c>
      <c r="NON577" s="18" t="s">
        <v>31</v>
      </c>
      <c r="NOO577" s="18" t="s">
        <v>31</v>
      </c>
      <c r="NOP577" s="18" t="s">
        <v>31</v>
      </c>
      <c r="NOQ577" s="18" t="s">
        <v>31</v>
      </c>
      <c r="NOR577" s="18" t="s">
        <v>31</v>
      </c>
      <c r="NOS577" s="18" t="s">
        <v>31</v>
      </c>
      <c r="NOT577" s="18" t="s">
        <v>31</v>
      </c>
      <c r="NOU577" s="18" t="s">
        <v>31</v>
      </c>
      <c r="NOV577" s="18" t="s">
        <v>31</v>
      </c>
      <c r="NOW577" s="18" t="s">
        <v>31</v>
      </c>
      <c r="NOX577" s="18" t="s">
        <v>31</v>
      </c>
      <c r="NOY577" s="18" t="s">
        <v>31</v>
      </c>
      <c r="NOZ577" s="18" t="s">
        <v>31</v>
      </c>
      <c r="NPA577" s="18" t="s">
        <v>31</v>
      </c>
      <c r="NPB577" s="18" t="s">
        <v>31</v>
      </c>
      <c r="NPC577" s="18" t="s">
        <v>31</v>
      </c>
      <c r="NPD577" s="18" t="s">
        <v>31</v>
      </c>
      <c r="NPE577" s="18" t="s">
        <v>31</v>
      </c>
      <c r="NPF577" s="18" t="s">
        <v>31</v>
      </c>
      <c r="NPG577" s="18" t="s">
        <v>31</v>
      </c>
      <c r="NPH577" s="18" t="s">
        <v>31</v>
      </c>
      <c r="NPI577" s="18" t="s">
        <v>31</v>
      </c>
      <c r="NPJ577" s="18" t="s">
        <v>31</v>
      </c>
      <c r="NPK577" s="18" t="s">
        <v>31</v>
      </c>
      <c r="NPL577" s="18" t="s">
        <v>31</v>
      </c>
      <c r="NPM577" s="18" t="s">
        <v>31</v>
      </c>
      <c r="NPN577" s="18" t="s">
        <v>31</v>
      </c>
      <c r="NPO577" s="18" t="s">
        <v>31</v>
      </c>
      <c r="NPP577" s="18" t="s">
        <v>31</v>
      </c>
      <c r="NPQ577" s="18" t="s">
        <v>31</v>
      </c>
      <c r="NPR577" s="18" t="s">
        <v>31</v>
      </c>
      <c r="NPS577" s="18" t="s">
        <v>31</v>
      </c>
      <c r="NPT577" s="18" t="s">
        <v>31</v>
      </c>
      <c r="NPU577" s="18" t="s">
        <v>31</v>
      </c>
      <c r="NPV577" s="18" t="s">
        <v>31</v>
      </c>
      <c r="NPW577" s="18" t="s">
        <v>31</v>
      </c>
      <c r="NPX577" s="18" t="s">
        <v>31</v>
      </c>
      <c r="NPY577" s="18" t="s">
        <v>31</v>
      </c>
      <c r="NPZ577" s="18" t="s">
        <v>31</v>
      </c>
      <c r="NQA577" s="18" t="s">
        <v>31</v>
      </c>
      <c r="NQB577" s="18" t="s">
        <v>31</v>
      </c>
      <c r="NQC577" s="18" t="s">
        <v>31</v>
      </c>
      <c r="NQD577" s="18" t="s">
        <v>31</v>
      </c>
      <c r="NQE577" s="18" t="s">
        <v>31</v>
      </c>
      <c r="NQF577" s="18" t="s">
        <v>31</v>
      </c>
      <c r="NQG577" s="18" t="s">
        <v>31</v>
      </c>
      <c r="NQH577" s="18" t="s">
        <v>31</v>
      </c>
      <c r="NQI577" s="18" t="s">
        <v>31</v>
      </c>
      <c r="NQJ577" s="18" t="s">
        <v>31</v>
      </c>
      <c r="NQK577" s="18" t="s">
        <v>31</v>
      </c>
      <c r="NQL577" s="18" t="s">
        <v>31</v>
      </c>
      <c r="NQM577" s="18" t="s">
        <v>31</v>
      </c>
      <c r="NQN577" s="18" t="s">
        <v>31</v>
      </c>
      <c r="NQO577" s="18" t="s">
        <v>31</v>
      </c>
      <c r="NQP577" s="18" t="s">
        <v>31</v>
      </c>
      <c r="NQQ577" s="18" t="s">
        <v>31</v>
      </c>
      <c r="NQR577" s="18" t="s">
        <v>31</v>
      </c>
      <c r="NQS577" s="18" t="s">
        <v>31</v>
      </c>
      <c r="NQT577" s="18" t="s">
        <v>31</v>
      </c>
      <c r="NQU577" s="18" t="s">
        <v>31</v>
      </c>
      <c r="NQV577" s="18" t="s">
        <v>31</v>
      </c>
      <c r="NQW577" s="18" t="s">
        <v>31</v>
      </c>
      <c r="NQX577" s="18" t="s">
        <v>31</v>
      </c>
      <c r="NQY577" s="18" t="s">
        <v>31</v>
      </c>
      <c r="NQZ577" s="18" t="s">
        <v>31</v>
      </c>
      <c r="NRA577" s="18" t="s">
        <v>31</v>
      </c>
      <c r="NRB577" s="18" t="s">
        <v>31</v>
      </c>
      <c r="NRC577" s="18" t="s">
        <v>31</v>
      </c>
      <c r="NRD577" s="18" t="s">
        <v>31</v>
      </c>
      <c r="NRE577" s="18" t="s">
        <v>31</v>
      </c>
      <c r="NRF577" s="18" t="s">
        <v>31</v>
      </c>
      <c r="NRG577" s="18" t="s">
        <v>31</v>
      </c>
      <c r="NRH577" s="18" t="s">
        <v>31</v>
      </c>
      <c r="NRI577" s="18" t="s">
        <v>31</v>
      </c>
      <c r="NRJ577" s="18" t="s">
        <v>31</v>
      </c>
      <c r="NRK577" s="18" t="s">
        <v>31</v>
      </c>
      <c r="NRL577" s="18" t="s">
        <v>31</v>
      </c>
      <c r="NRM577" s="18" t="s">
        <v>31</v>
      </c>
      <c r="NRN577" s="18" t="s">
        <v>31</v>
      </c>
      <c r="NRO577" s="18" t="s">
        <v>31</v>
      </c>
      <c r="NRP577" s="18" t="s">
        <v>31</v>
      </c>
      <c r="NRQ577" s="18" t="s">
        <v>31</v>
      </c>
      <c r="NRR577" s="18" t="s">
        <v>31</v>
      </c>
      <c r="NRS577" s="18" t="s">
        <v>31</v>
      </c>
      <c r="NRT577" s="18" t="s">
        <v>31</v>
      </c>
      <c r="NRU577" s="18" t="s">
        <v>31</v>
      </c>
      <c r="NRV577" s="18" t="s">
        <v>31</v>
      </c>
      <c r="NRW577" s="18" t="s">
        <v>31</v>
      </c>
      <c r="NRX577" s="18" t="s">
        <v>31</v>
      </c>
      <c r="NRY577" s="18" t="s">
        <v>31</v>
      </c>
      <c r="NRZ577" s="18" t="s">
        <v>31</v>
      </c>
      <c r="NSA577" s="18" t="s">
        <v>31</v>
      </c>
      <c r="NSB577" s="18" t="s">
        <v>31</v>
      </c>
      <c r="NSC577" s="18" t="s">
        <v>31</v>
      </c>
      <c r="NSD577" s="18" t="s">
        <v>31</v>
      </c>
      <c r="NSE577" s="18" t="s">
        <v>31</v>
      </c>
      <c r="NSF577" s="18" t="s">
        <v>31</v>
      </c>
      <c r="NSG577" s="18" t="s">
        <v>31</v>
      </c>
      <c r="NSH577" s="18" t="s">
        <v>31</v>
      </c>
      <c r="NSI577" s="18" t="s">
        <v>31</v>
      </c>
      <c r="NSJ577" s="18" t="s">
        <v>31</v>
      </c>
      <c r="NSK577" s="18" t="s">
        <v>31</v>
      </c>
      <c r="NSL577" s="18" t="s">
        <v>31</v>
      </c>
      <c r="NSM577" s="18" t="s">
        <v>31</v>
      </c>
      <c r="NSN577" s="18" t="s">
        <v>31</v>
      </c>
      <c r="NSO577" s="18" t="s">
        <v>31</v>
      </c>
      <c r="NSP577" s="18" t="s">
        <v>31</v>
      </c>
      <c r="NSQ577" s="18" t="s">
        <v>31</v>
      </c>
      <c r="NSR577" s="18" t="s">
        <v>31</v>
      </c>
      <c r="NSS577" s="18" t="s">
        <v>31</v>
      </c>
      <c r="NST577" s="18" t="s">
        <v>31</v>
      </c>
      <c r="NSU577" s="18" t="s">
        <v>31</v>
      </c>
      <c r="NSV577" s="18" t="s">
        <v>31</v>
      </c>
      <c r="NSW577" s="18" t="s">
        <v>31</v>
      </c>
      <c r="NSX577" s="18" t="s">
        <v>31</v>
      </c>
      <c r="NSY577" s="18" t="s">
        <v>31</v>
      </c>
      <c r="NSZ577" s="18" t="s">
        <v>31</v>
      </c>
      <c r="NTA577" s="18" t="s">
        <v>31</v>
      </c>
      <c r="NTB577" s="18" t="s">
        <v>31</v>
      </c>
      <c r="NTC577" s="18" t="s">
        <v>31</v>
      </c>
      <c r="NTD577" s="18" t="s">
        <v>31</v>
      </c>
      <c r="NTE577" s="18" t="s">
        <v>31</v>
      </c>
      <c r="NTF577" s="18" t="s">
        <v>31</v>
      </c>
      <c r="NTG577" s="18" t="s">
        <v>31</v>
      </c>
      <c r="NTH577" s="18" t="s">
        <v>31</v>
      </c>
      <c r="NTI577" s="18" t="s">
        <v>31</v>
      </c>
      <c r="NTJ577" s="18" t="s">
        <v>31</v>
      </c>
      <c r="NTK577" s="18" t="s">
        <v>31</v>
      </c>
      <c r="NTL577" s="18" t="s">
        <v>31</v>
      </c>
      <c r="NTM577" s="18" t="s">
        <v>31</v>
      </c>
      <c r="NTN577" s="18" t="s">
        <v>31</v>
      </c>
      <c r="NTO577" s="18" t="s">
        <v>31</v>
      </c>
      <c r="NTP577" s="18" t="s">
        <v>31</v>
      </c>
      <c r="NTQ577" s="18" t="s">
        <v>31</v>
      </c>
      <c r="NTR577" s="18" t="s">
        <v>31</v>
      </c>
      <c r="NTS577" s="18" t="s">
        <v>31</v>
      </c>
      <c r="NTT577" s="18" t="s">
        <v>31</v>
      </c>
      <c r="NTU577" s="18" t="s">
        <v>31</v>
      </c>
      <c r="NTV577" s="18" t="s">
        <v>31</v>
      </c>
      <c r="NTW577" s="18" t="s">
        <v>31</v>
      </c>
      <c r="NTX577" s="18" t="s">
        <v>31</v>
      </c>
      <c r="NTY577" s="18" t="s">
        <v>31</v>
      </c>
      <c r="NTZ577" s="18" t="s">
        <v>31</v>
      </c>
      <c r="NUA577" s="18" t="s">
        <v>31</v>
      </c>
      <c r="NUB577" s="18" t="s">
        <v>31</v>
      </c>
      <c r="NUC577" s="18" t="s">
        <v>31</v>
      </c>
      <c r="NUD577" s="18" t="s">
        <v>31</v>
      </c>
      <c r="NUE577" s="18" t="s">
        <v>31</v>
      </c>
      <c r="NUF577" s="18" t="s">
        <v>31</v>
      </c>
      <c r="NUG577" s="18" t="s">
        <v>31</v>
      </c>
      <c r="NUH577" s="18" t="s">
        <v>31</v>
      </c>
      <c r="NUI577" s="18" t="s">
        <v>31</v>
      </c>
      <c r="NUJ577" s="18" t="s">
        <v>31</v>
      </c>
      <c r="NUK577" s="18" t="s">
        <v>31</v>
      </c>
      <c r="NUL577" s="18" t="s">
        <v>31</v>
      </c>
      <c r="NUM577" s="18" t="s">
        <v>31</v>
      </c>
      <c r="NUN577" s="18" t="s">
        <v>31</v>
      </c>
      <c r="NUO577" s="18" t="s">
        <v>31</v>
      </c>
      <c r="NUP577" s="18" t="s">
        <v>31</v>
      </c>
      <c r="NUQ577" s="18" t="s">
        <v>31</v>
      </c>
      <c r="NUR577" s="18" t="s">
        <v>31</v>
      </c>
      <c r="NUS577" s="18" t="s">
        <v>31</v>
      </c>
      <c r="NUT577" s="18" t="s">
        <v>31</v>
      </c>
      <c r="NUU577" s="18" t="s">
        <v>31</v>
      </c>
      <c r="NUV577" s="18" t="s">
        <v>31</v>
      </c>
      <c r="NUW577" s="18" t="s">
        <v>31</v>
      </c>
      <c r="NUX577" s="18" t="s">
        <v>31</v>
      </c>
      <c r="NUY577" s="18" t="s">
        <v>31</v>
      </c>
      <c r="NUZ577" s="18" t="s">
        <v>31</v>
      </c>
      <c r="NVA577" s="18" t="s">
        <v>31</v>
      </c>
      <c r="NVB577" s="18" t="s">
        <v>31</v>
      </c>
      <c r="NVC577" s="18" t="s">
        <v>31</v>
      </c>
      <c r="NVD577" s="18" t="s">
        <v>31</v>
      </c>
      <c r="NVE577" s="18" t="s">
        <v>31</v>
      </c>
      <c r="NVF577" s="18" t="s">
        <v>31</v>
      </c>
      <c r="NVG577" s="18" t="s">
        <v>31</v>
      </c>
      <c r="NVH577" s="18" t="s">
        <v>31</v>
      </c>
      <c r="NVI577" s="18" t="s">
        <v>31</v>
      </c>
      <c r="NVJ577" s="18" t="s">
        <v>31</v>
      </c>
      <c r="NVK577" s="18" t="s">
        <v>31</v>
      </c>
      <c r="NVL577" s="18" t="s">
        <v>31</v>
      </c>
      <c r="NVM577" s="18" t="s">
        <v>31</v>
      </c>
      <c r="NVN577" s="18" t="s">
        <v>31</v>
      </c>
      <c r="NVO577" s="18" t="s">
        <v>31</v>
      </c>
      <c r="NVP577" s="18" t="s">
        <v>31</v>
      </c>
      <c r="NVQ577" s="18" t="s">
        <v>31</v>
      </c>
      <c r="NVR577" s="18" t="s">
        <v>31</v>
      </c>
      <c r="NVS577" s="18" t="s">
        <v>31</v>
      </c>
      <c r="NVT577" s="18" t="s">
        <v>31</v>
      </c>
      <c r="NVU577" s="18" t="s">
        <v>31</v>
      </c>
      <c r="NVV577" s="18" t="s">
        <v>31</v>
      </c>
      <c r="NVW577" s="18" t="s">
        <v>31</v>
      </c>
      <c r="NVX577" s="18" t="s">
        <v>31</v>
      </c>
      <c r="NVY577" s="18" t="s">
        <v>31</v>
      </c>
      <c r="NVZ577" s="18" t="s">
        <v>31</v>
      </c>
      <c r="NWA577" s="18" t="s">
        <v>31</v>
      </c>
      <c r="NWB577" s="18" t="s">
        <v>31</v>
      </c>
      <c r="NWC577" s="18" t="s">
        <v>31</v>
      </c>
      <c r="NWD577" s="18" t="s">
        <v>31</v>
      </c>
      <c r="NWE577" s="18" t="s">
        <v>31</v>
      </c>
      <c r="NWF577" s="18" t="s">
        <v>31</v>
      </c>
      <c r="NWG577" s="18" t="s">
        <v>31</v>
      </c>
      <c r="NWH577" s="18" t="s">
        <v>31</v>
      </c>
      <c r="NWI577" s="18" t="s">
        <v>31</v>
      </c>
      <c r="NWJ577" s="18" t="s">
        <v>31</v>
      </c>
      <c r="NWK577" s="18" t="s">
        <v>31</v>
      </c>
      <c r="NWL577" s="18" t="s">
        <v>31</v>
      </c>
      <c r="NWM577" s="18" t="s">
        <v>31</v>
      </c>
      <c r="NWN577" s="18" t="s">
        <v>31</v>
      </c>
      <c r="NWO577" s="18" t="s">
        <v>31</v>
      </c>
      <c r="NWP577" s="18" t="s">
        <v>31</v>
      </c>
      <c r="NWQ577" s="18" t="s">
        <v>31</v>
      </c>
      <c r="NWR577" s="18" t="s">
        <v>31</v>
      </c>
      <c r="NWS577" s="18" t="s">
        <v>31</v>
      </c>
      <c r="NWT577" s="18" t="s">
        <v>31</v>
      </c>
      <c r="NWU577" s="18" t="s">
        <v>31</v>
      </c>
      <c r="NWV577" s="18" t="s">
        <v>31</v>
      </c>
      <c r="NWW577" s="18" t="s">
        <v>31</v>
      </c>
      <c r="NWX577" s="18" t="s">
        <v>31</v>
      </c>
      <c r="NWY577" s="18" t="s">
        <v>31</v>
      </c>
      <c r="NWZ577" s="18" t="s">
        <v>31</v>
      </c>
      <c r="NXA577" s="18" t="s">
        <v>31</v>
      </c>
      <c r="NXB577" s="18" t="s">
        <v>31</v>
      </c>
      <c r="NXC577" s="18" t="s">
        <v>31</v>
      </c>
      <c r="NXD577" s="18" t="s">
        <v>31</v>
      </c>
      <c r="NXE577" s="18" t="s">
        <v>31</v>
      </c>
      <c r="NXF577" s="18" t="s">
        <v>31</v>
      </c>
      <c r="NXG577" s="18" t="s">
        <v>31</v>
      </c>
      <c r="NXH577" s="18" t="s">
        <v>31</v>
      </c>
      <c r="NXI577" s="18" t="s">
        <v>31</v>
      </c>
      <c r="NXJ577" s="18" t="s">
        <v>31</v>
      </c>
      <c r="NXK577" s="18" t="s">
        <v>31</v>
      </c>
      <c r="NXL577" s="18" t="s">
        <v>31</v>
      </c>
      <c r="NXM577" s="18" t="s">
        <v>31</v>
      </c>
      <c r="NXN577" s="18" t="s">
        <v>31</v>
      </c>
      <c r="NXO577" s="18" t="s">
        <v>31</v>
      </c>
      <c r="NXP577" s="18" t="s">
        <v>31</v>
      </c>
      <c r="NXQ577" s="18" t="s">
        <v>31</v>
      </c>
      <c r="NXR577" s="18" t="s">
        <v>31</v>
      </c>
      <c r="NXS577" s="18" t="s">
        <v>31</v>
      </c>
      <c r="NXT577" s="18" t="s">
        <v>31</v>
      </c>
      <c r="NXU577" s="18" t="s">
        <v>31</v>
      </c>
      <c r="NXV577" s="18" t="s">
        <v>31</v>
      </c>
      <c r="NXW577" s="18" t="s">
        <v>31</v>
      </c>
      <c r="NXX577" s="18" t="s">
        <v>31</v>
      </c>
      <c r="NXY577" s="18" t="s">
        <v>31</v>
      </c>
      <c r="NXZ577" s="18" t="s">
        <v>31</v>
      </c>
      <c r="NYA577" s="18" t="s">
        <v>31</v>
      </c>
      <c r="NYB577" s="18" t="s">
        <v>31</v>
      </c>
      <c r="NYC577" s="18" t="s">
        <v>31</v>
      </c>
      <c r="NYD577" s="18" t="s">
        <v>31</v>
      </c>
      <c r="NYE577" s="18" t="s">
        <v>31</v>
      </c>
      <c r="NYF577" s="18" t="s">
        <v>31</v>
      </c>
      <c r="NYG577" s="18" t="s">
        <v>31</v>
      </c>
      <c r="NYH577" s="18" t="s">
        <v>31</v>
      </c>
      <c r="NYI577" s="18" t="s">
        <v>31</v>
      </c>
      <c r="NYJ577" s="18" t="s">
        <v>31</v>
      </c>
      <c r="NYK577" s="18" t="s">
        <v>31</v>
      </c>
      <c r="NYL577" s="18" t="s">
        <v>31</v>
      </c>
      <c r="NYM577" s="18" t="s">
        <v>31</v>
      </c>
      <c r="NYN577" s="18" t="s">
        <v>31</v>
      </c>
      <c r="NYO577" s="18" t="s">
        <v>31</v>
      </c>
      <c r="NYP577" s="18" t="s">
        <v>31</v>
      </c>
      <c r="NYQ577" s="18" t="s">
        <v>31</v>
      </c>
      <c r="NYR577" s="18" t="s">
        <v>31</v>
      </c>
      <c r="NYS577" s="18" t="s">
        <v>31</v>
      </c>
      <c r="NYT577" s="18" t="s">
        <v>31</v>
      </c>
      <c r="NYU577" s="18" t="s">
        <v>31</v>
      </c>
      <c r="NYV577" s="18" t="s">
        <v>31</v>
      </c>
      <c r="NYW577" s="18" t="s">
        <v>31</v>
      </c>
      <c r="NYX577" s="18" t="s">
        <v>31</v>
      </c>
      <c r="NYY577" s="18" t="s">
        <v>31</v>
      </c>
      <c r="NYZ577" s="18" t="s">
        <v>31</v>
      </c>
      <c r="NZA577" s="18" t="s">
        <v>31</v>
      </c>
      <c r="NZB577" s="18" t="s">
        <v>31</v>
      </c>
      <c r="NZC577" s="18" t="s">
        <v>31</v>
      </c>
      <c r="NZD577" s="18" t="s">
        <v>31</v>
      </c>
      <c r="NZE577" s="18" t="s">
        <v>31</v>
      </c>
      <c r="NZF577" s="18" t="s">
        <v>31</v>
      </c>
      <c r="NZG577" s="18" t="s">
        <v>31</v>
      </c>
      <c r="NZH577" s="18" t="s">
        <v>31</v>
      </c>
      <c r="NZI577" s="18" t="s">
        <v>31</v>
      </c>
      <c r="NZJ577" s="18" t="s">
        <v>31</v>
      </c>
      <c r="NZK577" s="18" t="s">
        <v>31</v>
      </c>
      <c r="NZL577" s="18" t="s">
        <v>31</v>
      </c>
      <c r="NZM577" s="18" t="s">
        <v>31</v>
      </c>
      <c r="NZN577" s="18" t="s">
        <v>31</v>
      </c>
      <c r="NZO577" s="18" t="s">
        <v>31</v>
      </c>
      <c r="NZP577" s="18" t="s">
        <v>31</v>
      </c>
      <c r="NZQ577" s="18" t="s">
        <v>31</v>
      </c>
      <c r="NZR577" s="18" t="s">
        <v>31</v>
      </c>
      <c r="NZS577" s="18" t="s">
        <v>31</v>
      </c>
      <c r="NZT577" s="18" t="s">
        <v>31</v>
      </c>
      <c r="NZU577" s="18" t="s">
        <v>31</v>
      </c>
      <c r="NZV577" s="18" t="s">
        <v>31</v>
      </c>
      <c r="NZW577" s="18" t="s">
        <v>31</v>
      </c>
      <c r="NZX577" s="18" t="s">
        <v>31</v>
      </c>
      <c r="NZY577" s="18" t="s">
        <v>31</v>
      </c>
      <c r="NZZ577" s="18" t="s">
        <v>31</v>
      </c>
      <c r="OAA577" s="18" t="s">
        <v>31</v>
      </c>
      <c r="OAB577" s="18" t="s">
        <v>31</v>
      </c>
      <c r="OAC577" s="18" t="s">
        <v>31</v>
      </c>
      <c r="OAD577" s="18" t="s">
        <v>31</v>
      </c>
      <c r="OAE577" s="18" t="s">
        <v>31</v>
      </c>
      <c r="OAF577" s="18" t="s">
        <v>31</v>
      </c>
      <c r="OAG577" s="18" t="s">
        <v>31</v>
      </c>
      <c r="OAH577" s="18" t="s">
        <v>31</v>
      </c>
      <c r="OAI577" s="18" t="s">
        <v>31</v>
      </c>
      <c r="OAJ577" s="18" t="s">
        <v>31</v>
      </c>
      <c r="OAK577" s="18" t="s">
        <v>31</v>
      </c>
      <c r="OAL577" s="18" t="s">
        <v>31</v>
      </c>
      <c r="OAM577" s="18" t="s">
        <v>31</v>
      </c>
      <c r="OAN577" s="18" t="s">
        <v>31</v>
      </c>
      <c r="OAO577" s="18" t="s">
        <v>31</v>
      </c>
      <c r="OAP577" s="18" t="s">
        <v>31</v>
      </c>
      <c r="OAQ577" s="18" t="s">
        <v>31</v>
      </c>
      <c r="OAR577" s="18" t="s">
        <v>31</v>
      </c>
      <c r="OAS577" s="18" t="s">
        <v>31</v>
      </c>
      <c r="OAT577" s="18" t="s">
        <v>31</v>
      </c>
      <c r="OAU577" s="18" t="s">
        <v>31</v>
      </c>
      <c r="OAV577" s="18" t="s">
        <v>31</v>
      </c>
      <c r="OAW577" s="18" t="s">
        <v>31</v>
      </c>
      <c r="OAX577" s="18" t="s">
        <v>31</v>
      </c>
      <c r="OAY577" s="18" t="s">
        <v>31</v>
      </c>
      <c r="OAZ577" s="18" t="s">
        <v>31</v>
      </c>
      <c r="OBA577" s="18" t="s">
        <v>31</v>
      </c>
      <c r="OBB577" s="18" t="s">
        <v>31</v>
      </c>
      <c r="OBC577" s="18" t="s">
        <v>31</v>
      </c>
      <c r="OBD577" s="18" t="s">
        <v>31</v>
      </c>
      <c r="OBE577" s="18" t="s">
        <v>31</v>
      </c>
      <c r="OBF577" s="18" t="s">
        <v>31</v>
      </c>
      <c r="OBG577" s="18" t="s">
        <v>31</v>
      </c>
      <c r="OBH577" s="18" t="s">
        <v>31</v>
      </c>
      <c r="OBI577" s="18" t="s">
        <v>31</v>
      </c>
      <c r="OBJ577" s="18" t="s">
        <v>31</v>
      </c>
      <c r="OBK577" s="18" t="s">
        <v>31</v>
      </c>
      <c r="OBL577" s="18" t="s">
        <v>31</v>
      </c>
      <c r="OBM577" s="18" t="s">
        <v>31</v>
      </c>
      <c r="OBN577" s="18" t="s">
        <v>31</v>
      </c>
      <c r="OBO577" s="18" t="s">
        <v>31</v>
      </c>
      <c r="OBP577" s="18" t="s">
        <v>31</v>
      </c>
      <c r="OBQ577" s="18" t="s">
        <v>31</v>
      </c>
      <c r="OBR577" s="18" t="s">
        <v>31</v>
      </c>
      <c r="OBS577" s="18" t="s">
        <v>31</v>
      </c>
      <c r="OBT577" s="18" t="s">
        <v>31</v>
      </c>
      <c r="OBU577" s="18" t="s">
        <v>31</v>
      </c>
      <c r="OBV577" s="18" t="s">
        <v>31</v>
      </c>
      <c r="OBW577" s="18" t="s">
        <v>31</v>
      </c>
      <c r="OBX577" s="18" t="s">
        <v>31</v>
      </c>
      <c r="OBY577" s="18" t="s">
        <v>31</v>
      </c>
      <c r="OBZ577" s="18" t="s">
        <v>31</v>
      </c>
      <c r="OCA577" s="18" t="s">
        <v>31</v>
      </c>
      <c r="OCB577" s="18" t="s">
        <v>31</v>
      </c>
      <c r="OCC577" s="18" t="s">
        <v>31</v>
      </c>
      <c r="OCD577" s="18" t="s">
        <v>31</v>
      </c>
      <c r="OCE577" s="18" t="s">
        <v>31</v>
      </c>
      <c r="OCF577" s="18" t="s">
        <v>31</v>
      </c>
      <c r="OCG577" s="18" t="s">
        <v>31</v>
      </c>
      <c r="OCH577" s="18" t="s">
        <v>31</v>
      </c>
      <c r="OCI577" s="18" t="s">
        <v>31</v>
      </c>
      <c r="OCJ577" s="18" t="s">
        <v>31</v>
      </c>
      <c r="OCK577" s="18" t="s">
        <v>31</v>
      </c>
      <c r="OCL577" s="18" t="s">
        <v>31</v>
      </c>
      <c r="OCM577" s="18" t="s">
        <v>31</v>
      </c>
      <c r="OCN577" s="18" t="s">
        <v>31</v>
      </c>
      <c r="OCO577" s="18" t="s">
        <v>31</v>
      </c>
      <c r="OCP577" s="18" t="s">
        <v>31</v>
      </c>
      <c r="OCQ577" s="18" t="s">
        <v>31</v>
      </c>
      <c r="OCR577" s="18" t="s">
        <v>31</v>
      </c>
      <c r="OCS577" s="18" t="s">
        <v>31</v>
      </c>
      <c r="OCT577" s="18" t="s">
        <v>31</v>
      </c>
      <c r="OCU577" s="18" t="s">
        <v>31</v>
      </c>
      <c r="OCV577" s="18" t="s">
        <v>31</v>
      </c>
      <c r="OCW577" s="18" t="s">
        <v>31</v>
      </c>
      <c r="OCX577" s="18" t="s">
        <v>31</v>
      </c>
      <c r="OCY577" s="18" t="s">
        <v>31</v>
      </c>
      <c r="OCZ577" s="18" t="s">
        <v>31</v>
      </c>
      <c r="ODA577" s="18" t="s">
        <v>31</v>
      </c>
      <c r="ODB577" s="18" t="s">
        <v>31</v>
      </c>
      <c r="ODC577" s="18" t="s">
        <v>31</v>
      </c>
      <c r="ODD577" s="18" t="s">
        <v>31</v>
      </c>
      <c r="ODE577" s="18" t="s">
        <v>31</v>
      </c>
      <c r="ODF577" s="18" t="s">
        <v>31</v>
      </c>
      <c r="ODG577" s="18" t="s">
        <v>31</v>
      </c>
      <c r="ODH577" s="18" t="s">
        <v>31</v>
      </c>
      <c r="ODI577" s="18" t="s">
        <v>31</v>
      </c>
      <c r="ODJ577" s="18" t="s">
        <v>31</v>
      </c>
      <c r="ODK577" s="18" t="s">
        <v>31</v>
      </c>
      <c r="ODL577" s="18" t="s">
        <v>31</v>
      </c>
      <c r="ODM577" s="18" t="s">
        <v>31</v>
      </c>
      <c r="ODN577" s="18" t="s">
        <v>31</v>
      </c>
      <c r="ODO577" s="18" t="s">
        <v>31</v>
      </c>
      <c r="ODP577" s="18" t="s">
        <v>31</v>
      </c>
      <c r="ODQ577" s="18" t="s">
        <v>31</v>
      </c>
      <c r="ODR577" s="18" t="s">
        <v>31</v>
      </c>
      <c r="ODS577" s="18" t="s">
        <v>31</v>
      </c>
      <c r="ODT577" s="18" t="s">
        <v>31</v>
      </c>
      <c r="ODU577" s="18" t="s">
        <v>31</v>
      </c>
      <c r="ODV577" s="18" t="s">
        <v>31</v>
      </c>
      <c r="ODW577" s="18" t="s">
        <v>31</v>
      </c>
      <c r="ODX577" s="18" t="s">
        <v>31</v>
      </c>
      <c r="ODY577" s="18" t="s">
        <v>31</v>
      </c>
      <c r="ODZ577" s="18" t="s">
        <v>31</v>
      </c>
      <c r="OEA577" s="18" t="s">
        <v>31</v>
      </c>
      <c r="OEB577" s="18" t="s">
        <v>31</v>
      </c>
      <c r="OEC577" s="18" t="s">
        <v>31</v>
      </c>
      <c r="OED577" s="18" t="s">
        <v>31</v>
      </c>
      <c r="OEE577" s="18" t="s">
        <v>31</v>
      </c>
      <c r="OEF577" s="18" t="s">
        <v>31</v>
      </c>
      <c r="OEG577" s="18" t="s">
        <v>31</v>
      </c>
      <c r="OEH577" s="18" t="s">
        <v>31</v>
      </c>
      <c r="OEI577" s="18" t="s">
        <v>31</v>
      </c>
      <c r="OEJ577" s="18" t="s">
        <v>31</v>
      </c>
      <c r="OEK577" s="18" t="s">
        <v>31</v>
      </c>
      <c r="OEL577" s="18" t="s">
        <v>31</v>
      </c>
      <c r="OEM577" s="18" t="s">
        <v>31</v>
      </c>
      <c r="OEN577" s="18" t="s">
        <v>31</v>
      </c>
      <c r="OEO577" s="18" t="s">
        <v>31</v>
      </c>
      <c r="OEP577" s="18" t="s">
        <v>31</v>
      </c>
      <c r="OEQ577" s="18" t="s">
        <v>31</v>
      </c>
      <c r="OER577" s="18" t="s">
        <v>31</v>
      </c>
      <c r="OES577" s="18" t="s">
        <v>31</v>
      </c>
      <c r="OET577" s="18" t="s">
        <v>31</v>
      </c>
      <c r="OEU577" s="18" t="s">
        <v>31</v>
      </c>
      <c r="OEV577" s="18" t="s">
        <v>31</v>
      </c>
      <c r="OEW577" s="18" t="s">
        <v>31</v>
      </c>
      <c r="OEX577" s="18" t="s">
        <v>31</v>
      </c>
      <c r="OEY577" s="18" t="s">
        <v>31</v>
      </c>
      <c r="OEZ577" s="18" t="s">
        <v>31</v>
      </c>
      <c r="OFA577" s="18" t="s">
        <v>31</v>
      </c>
      <c r="OFB577" s="18" t="s">
        <v>31</v>
      </c>
      <c r="OFC577" s="18" t="s">
        <v>31</v>
      </c>
      <c r="OFD577" s="18" t="s">
        <v>31</v>
      </c>
      <c r="OFE577" s="18" t="s">
        <v>31</v>
      </c>
      <c r="OFF577" s="18" t="s">
        <v>31</v>
      </c>
      <c r="OFG577" s="18" t="s">
        <v>31</v>
      </c>
      <c r="OFH577" s="18" t="s">
        <v>31</v>
      </c>
      <c r="OFI577" s="18" t="s">
        <v>31</v>
      </c>
      <c r="OFJ577" s="18" t="s">
        <v>31</v>
      </c>
      <c r="OFK577" s="18" t="s">
        <v>31</v>
      </c>
      <c r="OFL577" s="18" t="s">
        <v>31</v>
      </c>
      <c r="OFM577" s="18" t="s">
        <v>31</v>
      </c>
      <c r="OFN577" s="18" t="s">
        <v>31</v>
      </c>
      <c r="OFO577" s="18" t="s">
        <v>31</v>
      </c>
      <c r="OFP577" s="18" t="s">
        <v>31</v>
      </c>
      <c r="OFQ577" s="18" t="s">
        <v>31</v>
      </c>
      <c r="OFR577" s="18" t="s">
        <v>31</v>
      </c>
      <c r="OFS577" s="18" t="s">
        <v>31</v>
      </c>
      <c r="OFT577" s="18" t="s">
        <v>31</v>
      </c>
      <c r="OFU577" s="18" t="s">
        <v>31</v>
      </c>
      <c r="OFV577" s="18" t="s">
        <v>31</v>
      </c>
      <c r="OFW577" s="18" t="s">
        <v>31</v>
      </c>
      <c r="OFX577" s="18" t="s">
        <v>31</v>
      </c>
      <c r="OFY577" s="18" t="s">
        <v>31</v>
      </c>
      <c r="OFZ577" s="18" t="s">
        <v>31</v>
      </c>
      <c r="OGA577" s="18" t="s">
        <v>31</v>
      </c>
      <c r="OGB577" s="18" t="s">
        <v>31</v>
      </c>
      <c r="OGC577" s="18" t="s">
        <v>31</v>
      </c>
      <c r="OGD577" s="18" t="s">
        <v>31</v>
      </c>
      <c r="OGE577" s="18" t="s">
        <v>31</v>
      </c>
      <c r="OGF577" s="18" t="s">
        <v>31</v>
      </c>
      <c r="OGG577" s="18" t="s">
        <v>31</v>
      </c>
      <c r="OGH577" s="18" t="s">
        <v>31</v>
      </c>
      <c r="OGI577" s="18" t="s">
        <v>31</v>
      </c>
      <c r="OGJ577" s="18" t="s">
        <v>31</v>
      </c>
      <c r="OGK577" s="18" t="s">
        <v>31</v>
      </c>
      <c r="OGL577" s="18" t="s">
        <v>31</v>
      </c>
      <c r="OGM577" s="18" t="s">
        <v>31</v>
      </c>
      <c r="OGN577" s="18" t="s">
        <v>31</v>
      </c>
      <c r="OGO577" s="18" t="s">
        <v>31</v>
      </c>
      <c r="OGP577" s="18" t="s">
        <v>31</v>
      </c>
      <c r="OGQ577" s="18" t="s">
        <v>31</v>
      </c>
      <c r="OGR577" s="18" t="s">
        <v>31</v>
      </c>
      <c r="OGS577" s="18" t="s">
        <v>31</v>
      </c>
      <c r="OGT577" s="18" t="s">
        <v>31</v>
      </c>
      <c r="OGU577" s="18" t="s">
        <v>31</v>
      </c>
      <c r="OGV577" s="18" t="s">
        <v>31</v>
      </c>
      <c r="OGW577" s="18" t="s">
        <v>31</v>
      </c>
      <c r="OGX577" s="18" t="s">
        <v>31</v>
      </c>
      <c r="OGY577" s="18" t="s">
        <v>31</v>
      </c>
      <c r="OGZ577" s="18" t="s">
        <v>31</v>
      </c>
      <c r="OHA577" s="18" t="s">
        <v>31</v>
      </c>
      <c r="OHB577" s="18" t="s">
        <v>31</v>
      </c>
      <c r="OHC577" s="18" t="s">
        <v>31</v>
      </c>
      <c r="OHD577" s="18" t="s">
        <v>31</v>
      </c>
      <c r="OHE577" s="18" t="s">
        <v>31</v>
      </c>
      <c r="OHF577" s="18" t="s">
        <v>31</v>
      </c>
      <c r="OHG577" s="18" t="s">
        <v>31</v>
      </c>
      <c r="OHH577" s="18" t="s">
        <v>31</v>
      </c>
      <c r="OHI577" s="18" t="s">
        <v>31</v>
      </c>
      <c r="OHJ577" s="18" t="s">
        <v>31</v>
      </c>
      <c r="OHK577" s="18" t="s">
        <v>31</v>
      </c>
      <c r="OHL577" s="18" t="s">
        <v>31</v>
      </c>
      <c r="OHM577" s="18" t="s">
        <v>31</v>
      </c>
      <c r="OHN577" s="18" t="s">
        <v>31</v>
      </c>
      <c r="OHO577" s="18" t="s">
        <v>31</v>
      </c>
      <c r="OHP577" s="18" t="s">
        <v>31</v>
      </c>
      <c r="OHQ577" s="18" t="s">
        <v>31</v>
      </c>
      <c r="OHR577" s="18" t="s">
        <v>31</v>
      </c>
      <c r="OHS577" s="18" t="s">
        <v>31</v>
      </c>
      <c r="OHT577" s="18" t="s">
        <v>31</v>
      </c>
      <c r="OHU577" s="18" t="s">
        <v>31</v>
      </c>
      <c r="OHV577" s="18" t="s">
        <v>31</v>
      </c>
      <c r="OHW577" s="18" t="s">
        <v>31</v>
      </c>
      <c r="OHX577" s="18" t="s">
        <v>31</v>
      </c>
      <c r="OHY577" s="18" t="s">
        <v>31</v>
      </c>
      <c r="OHZ577" s="18" t="s">
        <v>31</v>
      </c>
      <c r="OIA577" s="18" t="s">
        <v>31</v>
      </c>
      <c r="OIB577" s="18" t="s">
        <v>31</v>
      </c>
      <c r="OIC577" s="18" t="s">
        <v>31</v>
      </c>
      <c r="OID577" s="18" t="s">
        <v>31</v>
      </c>
      <c r="OIE577" s="18" t="s">
        <v>31</v>
      </c>
      <c r="OIF577" s="18" t="s">
        <v>31</v>
      </c>
      <c r="OIG577" s="18" t="s">
        <v>31</v>
      </c>
      <c r="OIH577" s="18" t="s">
        <v>31</v>
      </c>
      <c r="OII577" s="18" t="s">
        <v>31</v>
      </c>
      <c r="OIJ577" s="18" t="s">
        <v>31</v>
      </c>
      <c r="OIK577" s="18" t="s">
        <v>31</v>
      </c>
      <c r="OIL577" s="18" t="s">
        <v>31</v>
      </c>
      <c r="OIM577" s="18" t="s">
        <v>31</v>
      </c>
      <c r="OIN577" s="18" t="s">
        <v>31</v>
      </c>
      <c r="OIO577" s="18" t="s">
        <v>31</v>
      </c>
      <c r="OIP577" s="18" t="s">
        <v>31</v>
      </c>
      <c r="OIQ577" s="18" t="s">
        <v>31</v>
      </c>
      <c r="OIR577" s="18" t="s">
        <v>31</v>
      </c>
      <c r="OIS577" s="18" t="s">
        <v>31</v>
      </c>
      <c r="OIT577" s="18" t="s">
        <v>31</v>
      </c>
      <c r="OIU577" s="18" t="s">
        <v>31</v>
      </c>
      <c r="OIV577" s="18" t="s">
        <v>31</v>
      </c>
      <c r="OIW577" s="18" t="s">
        <v>31</v>
      </c>
      <c r="OIX577" s="18" t="s">
        <v>31</v>
      </c>
      <c r="OIY577" s="18" t="s">
        <v>31</v>
      </c>
      <c r="OIZ577" s="18" t="s">
        <v>31</v>
      </c>
      <c r="OJA577" s="18" t="s">
        <v>31</v>
      </c>
      <c r="OJB577" s="18" t="s">
        <v>31</v>
      </c>
      <c r="OJC577" s="18" t="s">
        <v>31</v>
      </c>
      <c r="OJD577" s="18" t="s">
        <v>31</v>
      </c>
      <c r="OJE577" s="18" t="s">
        <v>31</v>
      </c>
      <c r="OJF577" s="18" t="s">
        <v>31</v>
      </c>
      <c r="OJG577" s="18" t="s">
        <v>31</v>
      </c>
      <c r="OJH577" s="18" t="s">
        <v>31</v>
      </c>
      <c r="OJI577" s="18" t="s">
        <v>31</v>
      </c>
      <c r="OJJ577" s="18" t="s">
        <v>31</v>
      </c>
      <c r="OJK577" s="18" t="s">
        <v>31</v>
      </c>
      <c r="OJL577" s="18" t="s">
        <v>31</v>
      </c>
      <c r="OJM577" s="18" t="s">
        <v>31</v>
      </c>
      <c r="OJN577" s="18" t="s">
        <v>31</v>
      </c>
      <c r="OJO577" s="18" t="s">
        <v>31</v>
      </c>
      <c r="OJP577" s="18" t="s">
        <v>31</v>
      </c>
      <c r="OJQ577" s="18" t="s">
        <v>31</v>
      </c>
      <c r="OJR577" s="18" t="s">
        <v>31</v>
      </c>
      <c r="OJS577" s="18" t="s">
        <v>31</v>
      </c>
      <c r="OJT577" s="18" t="s">
        <v>31</v>
      </c>
      <c r="OJU577" s="18" t="s">
        <v>31</v>
      </c>
      <c r="OJV577" s="18" t="s">
        <v>31</v>
      </c>
      <c r="OJW577" s="18" t="s">
        <v>31</v>
      </c>
      <c r="OJX577" s="18" t="s">
        <v>31</v>
      </c>
      <c r="OJY577" s="18" t="s">
        <v>31</v>
      </c>
      <c r="OJZ577" s="18" t="s">
        <v>31</v>
      </c>
      <c r="OKA577" s="18" t="s">
        <v>31</v>
      </c>
      <c r="OKB577" s="18" t="s">
        <v>31</v>
      </c>
      <c r="OKC577" s="18" t="s">
        <v>31</v>
      </c>
      <c r="OKD577" s="18" t="s">
        <v>31</v>
      </c>
      <c r="OKE577" s="18" t="s">
        <v>31</v>
      </c>
      <c r="OKF577" s="18" t="s">
        <v>31</v>
      </c>
      <c r="OKG577" s="18" t="s">
        <v>31</v>
      </c>
      <c r="OKH577" s="18" t="s">
        <v>31</v>
      </c>
      <c r="OKI577" s="18" t="s">
        <v>31</v>
      </c>
      <c r="OKJ577" s="18" t="s">
        <v>31</v>
      </c>
      <c r="OKK577" s="18" t="s">
        <v>31</v>
      </c>
      <c r="OKL577" s="18" t="s">
        <v>31</v>
      </c>
      <c r="OKM577" s="18" t="s">
        <v>31</v>
      </c>
      <c r="OKN577" s="18" t="s">
        <v>31</v>
      </c>
      <c r="OKO577" s="18" t="s">
        <v>31</v>
      </c>
      <c r="OKP577" s="18" t="s">
        <v>31</v>
      </c>
      <c r="OKQ577" s="18" t="s">
        <v>31</v>
      </c>
      <c r="OKR577" s="18" t="s">
        <v>31</v>
      </c>
      <c r="OKS577" s="18" t="s">
        <v>31</v>
      </c>
      <c r="OKT577" s="18" t="s">
        <v>31</v>
      </c>
      <c r="OKU577" s="18" t="s">
        <v>31</v>
      </c>
      <c r="OKV577" s="18" t="s">
        <v>31</v>
      </c>
      <c r="OKW577" s="18" t="s">
        <v>31</v>
      </c>
      <c r="OKX577" s="18" t="s">
        <v>31</v>
      </c>
      <c r="OKY577" s="18" t="s">
        <v>31</v>
      </c>
      <c r="OKZ577" s="18" t="s">
        <v>31</v>
      </c>
      <c r="OLA577" s="18" t="s">
        <v>31</v>
      </c>
      <c r="OLB577" s="18" t="s">
        <v>31</v>
      </c>
      <c r="OLC577" s="18" t="s">
        <v>31</v>
      </c>
      <c r="OLD577" s="18" t="s">
        <v>31</v>
      </c>
      <c r="OLE577" s="18" t="s">
        <v>31</v>
      </c>
      <c r="OLF577" s="18" t="s">
        <v>31</v>
      </c>
      <c r="OLG577" s="18" t="s">
        <v>31</v>
      </c>
      <c r="OLH577" s="18" t="s">
        <v>31</v>
      </c>
      <c r="OLI577" s="18" t="s">
        <v>31</v>
      </c>
      <c r="OLJ577" s="18" t="s">
        <v>31</v>
      </c>
      <c r="OLK577" s="18" t="s">
        <v>31</v>
      </c>
      <c r="OLL577" s="18" t="s">
        <v>31</v>
      </c>
      <c r="OLM577" s="18" t="s">
        <v>31</v>
      </c>
      <c r="OLN577" s="18" t="s">
        <v>31</v>
      </c>
      <c r="OLO577" s="18" t="s">
        <v>31</v>
      </c>
      <c r="OLP577" s="18" t="s">
        <v>31</v>
      </c>
      <c r="OLQ577" s="18" t="s">
        <v>31</v>
      </c>
      <c r="OLR577" s="18" t="s">
        <v>31</v>
      </c>
      <c r="OLS577" s="18" t="s">
        <v>31</v>
      </c>
      <c r="OLT577" s="18" t="s">
        <v>31</v>
      </c>
      <c r="OLU577" s="18" t="s">
        <v>31</v>
      </c>
      <c r="OLV577" s="18" t="s">
        <v>31</v>
      </c>
      <c r="OLW577" s="18" t="s">
        <v>31</v>
      </c>
      <c r="OLX577" s="18" t="s">
        <v>31</v>
      </c>
      <c r="OLY577" s="18" t="s">
        <v>31</v>
      </c>
      <c r="OLZ577" s="18" t="s">
        <v>31</v>
      </c>
      <c r="OMA577" s="18" t="s">
        <v>31</v>
      </c>
      <c r="OMB577" s="18" t="s">
        <v>31</v>
      </c>
      <c r="OMC577" s="18" t="s">
        <v>31</v>
      </c>
      <c r="OMD577" s="18" t="s">
        <v>31</v>
      </c>
      <c r="OME577" s="18" t="s">
        <v>31</v>
      </c>
      <c r="OMF577" s="18" t="s">
        <v>31</v>
      </c>
      <c r="OMG577" s="18" t="s">
        <v>31</v>
      </c>
      <c r="OMH577" s="18" t="s">
        <v>31</v>
      </c>
      <c r="OMI577" s="18" t="s">
        <v>31</v>
      </c>
      <c r="OMJ577" s="18" t="s">
        <v>31</v>
      </c>
      <c r="OMK577" s="18" t="s">
        <v>31</v>
      </c>
      <c r="OML577" s="18" t="s">
        <v>31</v>
      </c>
      <c r="OMM577" s="18" t="s">
        <v>31</v>
      </c>
      <c r="OMN577" s="18" t="s">
        <v>31</v>
      </c>
      <c r="OMO577" s="18" t="s">
        <v>31</v>
      </c>
      <c r="OMP577" s="18" t="s">
        <v>31</v>
      </c>
      <c r="OMQ577" s="18" t="s">
        <v>31</v>
      </c>
      <c r="OMR577" s="18" t="s">
        <v>31</v>
      </c>
      <c r="OMS577" s="18" t="s">
        <v>31</v>
      </c>
      <c r="OMT577" s="18" t="s">
        <v>31</v>
      </c>
      <c r="OMU577" s="18" t="s">
        <v>31</v>
      </c>
      <c r="OMV577" s="18" t="s">
        <v>31</v>
      </c>
      <c r="OMW577" s="18" t="s">
        <v>31</v>
      </c>
      <c r="OMX577" s="18" t="s">
        <v>31</v>
      </c>
      <c r="OMY577" s="18" t="s">
        <v>31</v>
      </c>
      <c r="OMZ577" s="18" t="s">
        <v>31</v>
      </c>
      <c r="ONA577" s="18" t="s">
        <v>31</v>
      </c>
      <c r="ONB577" s="18" t="s">
        <v>31</v>
      </c>
      <c r="ONC577" s="18" t="s">
        <v>31</v>
      </c>
      <c r="OND577" s="18" t="s">
        <v>31</v>
      </c>
      <c r="ONE577" s="18" t="s">
        <v>31</v>
      </c>
      <c r="ONF577" s="18" t="s">
        <v>31</v>
      </c>
      <c r="ONG577" s="18" t="s">
        <v>31</v>
      </c>
      <c r="ONH577" s="18" t="s">
        <v>31</v>
      </c>
      <c r="ONI577" s="18" t="s">
        <v>31</v>
      </c>
      <c r="ONJ577" s="18" t="s">
        <v>31</v>
      </c>
      <c r="ONK577" s="18" t="s">
        <v>31</v>
      </c>
      <c r="ONL577" s="18" t="s">
        <v>31</v>
      </c>
      <c r="ONM577" s="18" t="s">
        <v>31</v>
      </c>
      <c r="ONN577" s="18" t="s">
        <v>31</v>
      </c>
      <c r="ONO577" s="18" t="s">
        <v>31</v>
      </c>
      <c r="ONP577" s="18" t="s">
        <v>31</v>
      </c>
      <c r="ONQ577" s="18" t="s">
        <v>31</v>
      </c>
      <c r="ONR577" s="18" t="s">
        <v>31</v>
      </c>
      <c r="ONS577" s="18" t="s">
        <v>31</v>
      </c>
      <c r="ONT577" s="18" t="s">
        <v>31</v>
      </c>
      <c r="ONU577" s="18" t="s">
        <v>31</v>
      </c>
      <c r="ONV577" s="18" t="s">
        <v>31</v>
      </c>
      <c r="ONW577" s="18" t="s">
        <v>31</v>
      </c>
      <c r="ONX577" s="18" t="s">
        <v>31</v>
      </c>
      <c r="ONY577" s="18" t="s">
        <v>31</v>
      </c>
      <c r="ONZ577" s="18" t="s">
        <v>31</v>
      </c>
      <c r="OOA577" s="18" t="s">
        <v>31</v>
      </c>
      <c r="OOB577" s="18" t="s">
        <v>31</v>
      </c>
      <c r="OOC577" s="18" t="s">
        <v>31</v>
      </c>
      <c r="OOD577" s="18" t="s">
        <v>31</v>
      </c>
      <c r="OOE577" s="18" t="s">
        <v>31</v>
      </c>
      <c r="OOF577" s="18" t="s">
        <v>31</v>
      </c>
      <c r="OOG577" s="18" t="s">
        <v>31</v>
      </c>
      <c r="OOH577" s="18" t="s">
        <v>31</v>
      </c>
      <c r="OOI577" s="18" t="s">
        <v>31</v>
      </c>
      <c r="OOJ577" s="18" t="s">
        <v>31</v>
      </c>
      <c r="OOK577" s="18" t="s">
        <v>31</v>
      </c>
      <c r="OOL577" s="18" t="s">
        <v>31</v>
      </c>
      <c r="OOM577" s="18" t="s">
        <v>31</v>
      </c>
      <c r="OON577" s="18" t="s">
        <v>31</v>
      </c>
      <c r="OOO577" s="18" t="s">
        <v>31</v>
      </c>
      <c r="OOP577" s="18" t="s">
        <v>31</v>
      </c>
      <c r="OOQ577" s="18" t="s">
        <v>31</v>
      </c>
      <c r="OOR577" s="18" t="s">
        <v>31</v>
      </c>
      <c r="OOS577" s="18" t="s">
        <v>31</v>
      </c>
      <c r="OOT577" s="18" t="s">
        <v>31</v>
      </c>
      <c r="OOU577" s="18" t="s">
        <v>31</v>
      </c>
      <c r="OOV577" s="18" t="s">
        <v>31</v>
      </c>
      <c r="OOW577" s="18" t="s">
        <v>31</v>
      </c>
      <c r="OOX577" s="18" t="s">
        <v>31</v>
      </c>
      <c r="OOY577" s="18" t="s">
        <v>31</v>
      </c>
      <c r="OOZ577" s="18" t="s">
        <v>31</v>
      </c>
      <c r="OPA577" s="18" t="s">
        <v>31</v>
      </c>
      <c r="OPB577" s="18" t="s">
        <v>31</v>
      </c>
      <c r="OPC577" s="18" t="s">
        <v>31</v>
      </c>
      <c r="OPD577" s="18" t="s">
        <v>31</v>
      </c>
      <c r="OPE577" s="18" t="s">
        <v>31</v>
      </c>
      <c r="OPF577" s="18" t="s">
        <v>31</v>
      </c>
      <c r="OPG577" s="18" t="s">
        <v>31</v>
      </c>
      <c r="OPH577" s="18" t="s">
        <v>31</v>
      </c>
      <c r="OPI577" s="18" t="s">
        <v>31</v>
      </c>
      <c r="OPJ577" s="18" t="s">
        <v>31</v>
      </c>
      <c r="OPK577" s="18" t="s">
        <v>31</v>
      </c>
      <c r="OPL577" s="18" t="s">
        <v>31</v>
      </c>
      <c r="OPM577" s="18" t="s">
        <v>31</v>
      </c>
      <c r="OPN577" s="18" t="s">
        <v>31</v>
      </c>
      <c r="OPO577" s="18" t="s">
        <v>31</v>
      </c>
      <c r="OPP577" s="18" t="s">
        <v>31</v>
      </c>
      <c r="OPQ577" s="18" t="s">
        <v>31</v>
      </c>
      <c r="OPR577" s="18" t="s">
        <v>31</v>
      </c>
      <c r="OPS577" s="18" t="s">
        <v>31</v>
      </c>
      <c r="OPT577" s="18" t="s">
        <v>31</v>
      </c>
      <c r="OPU577" s="18" t="s">
        <v>31</v>
      </c>
      <c r="OPV577" s="18" t="s">
        <v>31</v>
      </c>
      <c r="OPW577" s="18" t="s">
        <v>31</v>
      </c>
      <c r="OPX577" s="18" t="s">
        <v>31</v>
      </c>
      <c r="OPY577" s="18" t="s">
        <v>31</v>
      </c>
      <c r="OPZ577" s="18" t="s">
        <v>31</v>
      </c>
      <c r="OQA577" s="18" t="s">
        <v>31</v>
      </c>
      <c r="OQB577" s="18" t="s">
        <v>31</v>
      </c>
      <c r="OQC577" s="18" t="s">
        <v>31</v>
      </c>
      <c r="OQD577" s="18" t="s">
        <v>31</v>
      </c>
      <c r="OQE577" s="18" t="s">
        <v>31</v>
      </c>
      <c r="OQF577" s="18" t="s">
        <v>31</v>
      </c>
      <c r="OQG577" s="18" t="s">
        <v>31</v>
      </c>
      <c r="OQH577" s="18" t="s">
        <v>31</v>
      </c>
      <c r="OQI577" s="18" t="s">
        <v>31</v>
      </c>
      <c r="OQJ577" s="18" t="s">
        <v>31</v>
      </c>
      <c r="OQK577" s="18" t="s">
        <v>31</v>
      </c>
      <c r="OQL577" s="18" t="s">
        <v>31</v>
      </c>
      <c r="OQM577" s="18" t="s">
        <v>31</v>
      </c>
      <c r="OQN577" s="18" t="s">
        <v>31</v>
      </c>
      <c r="OQO577" s="18" t="s">
        <v>31</v>
      </c>
      <c r="OQP577" s="18" t="s">
        <v>31</v>
      </c>
      <c r="OQQ577" s="18" t="s">
        <v>31</v>
      </c>
      <c r="OQR577" s="18" t="s">
        <v>31</v>
      </c>
      <c r="OQS577" s="18" t="s">
        <v>31</v>
      </c>
      <c r="OQT577" s="18" t="s">
        <v>31</v>
      </c>
      <c r="OQU577" s="18" t="s">
        <v>31</v>
      </c>
      <c r="OQV577" s="18" t="s">
        <v>31</v>
      </c>
      <c r="OQW577" s="18" t="s">
        <v>31</v>
      </c>
      <c r="OQX577" s="18" t="s">
        <v>31</v>
      </c>
      <c r="OQY577" s="18" t="s">
        <v>31</v>
      </c>
      <c r="OQZ577" s="18" t="s">
        <v>31</v>
      </c>
      <c r="ORA577" s="18" t="s">
        <v>31</v>
      </c>
      <c r="ORB577" s="18" t="s">
        <v>31</v>
      </c>
      <c r="ORC577" s="18" t="s">
        <v>31</v>
      </c>
      <c r="ORD577" s="18" t="s">
        <v>31</v>
      </c>
      <c r="ORE577" s="18" t="s">
        <v>31</v>
      </c>
      <c r="ORF577" s="18" t="s">
        <v>31</v>
      </c>
      <c r="ORG577" s="18" t="s">
        <v>31</v>
      </c>
      <c r="ORH577" s="18" t="s">
        <v>31</v>
      </c>
      <c r="ORI577" s="18" t="s">
        <v>31</v>
      </c>
      <c r="ORJ577" s="18" t="s">
        <v>31</v>
      </c>
      <c r="ORK577" s="18" t="s">
        <v>31</v>
      </c>
      <c r="ORL577" s="18" t="s">
        <v>31</v>
      </c>
      <c r="ORM577" s="18" t="s">
        <v>31</v>
      </c>
      <c r="ORN577" s="18" t="s">
        <v>31</v>
      </c>
      <c r="ORO577" s="18" t="s">
        <v>31</v>
      </c>
      <c r="ORP577" s="18" t="s">
        <v>31</v>
      </c>
      <c r="ORQ577" s="18" t="s">
        <v>31</v>
      </c>
      <c r="ORR577" s="18" t="s">
        <v>31</v>
      </c>
      <c r="ORS577" s="18" t="s">
        <v>31</v>
      </c>
      <c r="ORT577" s="18" t="s">
        <v>31</v>
      </c>
      <c r="ORU577" s="18" t="s">
        <v>31</v>
      </c>
      <c r="ORV577" s="18" t="s">
        <v>31</v>
      </c>
      <c r="ORW577" s="18" t="s">
        <v>31</v>
      </c>
      <c r="ORX577" s="18" t="s">
        <v>31</v>
      </c>
      <c r="ORY577" s="18" t="s">
        <v>31</v>
      </c>
      <c r="ORZ577" s="18" t="s">
        <v>31</v>
      </c>
      <c r="OSA577" s="18" t="s">
        <v>31</v>
      </c>
      <c r="OSB577" s="18" t="s">
        <v>31</v>
      </c>
      <c r="OSC577" s="18" t="s">
        <v>31</v>
      </c>
      <c r="OSD577" s="18" t="s">
        <v>31</v>
      </c>
      <c r="OSE577" s="18" t="s">
        <v>31</v>
      </c>
      <c r="OSF577" s="18" t="s">
        <v>31</v>
      </c>
      <c r="OSG577" s="18" t="s">
        <v>31</v>
      </c>
      <c r="OSH577" s="18" t="s">
        <v>31</v>
      </c>
      <c r="OSI577" s="18" t="s">
        <v>31</v>
      </c>
      <c r="OSJ577" s="18" t="s">
        <v>31</v>
      </c>
      <c r="OSK577" s="18" t="s">
        <v>31</v>
      </c>
      <c r="OSL577" s="18" t="s">
        <v>31</v>
      </c>
      <c r="OSM577" s="18" t="s">
        <v>31</v>
      </c>
      <c r="OSN577" s="18" t="s">
        <v>31</v>
      </c>
      <c r="OSO577" s="18" t="s">
        <v>31</v>
      </c>
      <c r="OSP577" s="18" t="s">
        <v>31</v>
      </c>
      <c r="OSQ577" s="18" t="s">
        <v>31</v>
      </c>
      <c r="OSR577" s="18" t="s">
        <v>31</v>
      </c>
      <c r="OSS577" s="18" t="s">
        <v>31</v>
      </c>
      <c r="OST577" s="18" t="s">
        <v>31</v>
      </c>
      <c r="OSU577" s="18" t="s">
        <v>31</v>
      </c>
      <c r="OSV577" s="18" t="s">
        <v>31</v>
      </c>
      <c r="OSW577" s="18" t="s">
        <v>31</v>
      </c>
      <c r="OSX577" s="18" t="s">
        <v>31</v>
      </c>
      <c r="OSY577" s="18" t="s">
        <v>31</v>
      </c>
      <c r="OSZ577" s="18" t="s">
        <v>31</v>
      </c>
      <c r="OTA577" s="18" t="s">
        <v>31</v>
      </c>
      <c r="OTB577" s="18" t="s">
        <v>31</v>
      </c>
      <c r="OTC577" s="18" t="s">
        <v>31</v>
      </c>
      <c r="OTD577" s="18" t="s">
        <v>31</v>
      </c>
      <c r="OTE577" s="18" t="s">
        <v>31</v>
      </c>
      <c r="OTF577" s="18" t="s">
        <v>31</v>
      </c>
      <c r="OTG577" s="18" t="s">
        <v>31</v>
      </c>
      <c r="OTH577" s="18" t="s">
        <v>31</v>
      </c>
      <c r="OTI577" s="18" t="s">
        <v>31</v>
      </c>
      <c r="OTJ577" s="18" t="s">
        <v>31</v>
      </c>
      <c r="OTK577" s="18" t="s">
        <v>31</v>
      </c>
      <c r="OTL577" s="18" t="s">
        <v>31</v>
      </c>
      <c r="OTM577" s="18" t="s">
        <v>31</v>
      </c>
      <c r="OTN577" s="18" t="s">
        <v>31</v>
      </c>
      <c r="OTO577" s="18" t="s">
        <v>31</v>
      </c>
      <c r="OTP577" s="18" t="s">
        <v>31</v>
      </c>
      <c r="OTQ577" s="18" t="s">
        <v>31</v>
      </c>
      <c r="OTR577" s="18" t="s">
        <v>31</v>
      </c>
      <c r="OTS577" s="18" t="s">
        <v>31</v>
      </c>
      <c r="OTT577" s="18" t="s">
        <v>31</v>
      </c>
      <c r="OTU577" s="18" t="s">
        <v>31</v>
      </c>
      <c r="OTV577" s="18" t="s">
        <v>31</v>
      </c>
      <c r="OTW577" s="18" t="s">
        <v>31</v>
      </c>
      <c r="OTX577" s="18" t="s">
        <v>31</v>
      </c>
      <c r="OTY577" s="18" t="s">
        <v>31</v>
      </c>
      <c r="OTZ577" s="18" t="s">
        <v>31</v>
      </c>
      <c r="OUA577" s="18" t="s">
        <v>31</v>
      </c>
      <c r="OUB577" s="18" t="s">
        <v>31</v>
      </c>
      <c r="OUC577" s="18" t="s">
        <v>31</v>
      </c>
      <c r="OUD577" s="18" t="s">
        <v>31</v>
      </c>
      <c r="OUE577" s="18" t="s">
        <v>31</v>
      </c>
      <c r="OUF577" s="18" t="s">
        <v>31</v>
      </c>
      <c r="OUG577" s="18" t="s">
        <v>31</v>
      </c>
      <c r="OUH577" s="18" t="s">
        <v>31</v>
      </c>
      <c r="OUI577" s="18" t="s">
        <v>31</v>
      </c>
      <c r="OUJ577" s="18" t="s">
        <v>31</v>
      </c>
      <c r="OUK577" s="18" t="s">
        <v>31</v>
      </c>
      <c r="OUL577" s="18" t="s">
        <v>31</v>
      </c>
      <c r="OUM577" s="18" t="s">
        <v>31</v>
      </c>
      <c r="OUN577" s="18" t="s">
        <v>31</v>
      </c>
      <c r="OUO577" s="18" t="s">
        <v>31</v>
      </c>
      <c r="OUP577" s="18" t="s">
        <v>31</v>
      </c>
      <c r="OUQ577" s="18" t="s">
        <v>31</v>
      </c>
      <c r="OUR577" s="18" t="s">
        <v>31</v>
      </c>
      <c r="OUS577" s="18" t="s">
        <v>31</v>
      </c>
      <c r="OUT577" s="18" t="s">
        <v>31</v>
      </c>
      <c r="OUU577" s="18" t="s">
        <v>31</v>
      </c>
      <c r="OUV577" s="18" t="s">
        <v>31</v>
      </c>
      <c r="OUW577" s="18" t="s">
        <v>31</v>
      </c>
      <c r="OUX577" s="18" t="s">
        <v>31</v>
      </c>
      <c r="OUY577" s="18" t="s">
        <v>31</v>
      </c>
      <c r="OUZ577" s="18" t="s">
        <v>31</v>
      </c>
      <c r="OVA577" s="18" t="s">
        <v>31</v>
      </c>
      <c r="OVB577" s="18" t="s">
        <v>31</v>
      </c>
      <c r="OVC577" s="18" t="s">
        <v>31</v>
      </c>
      <c r="OVD577" s="18" t="s">
        <v>31</v>
      </c>
      <c r="OVE577" s="18" t="s">
        <v>31</v>
      </c>
      <c r="OVF577" s="18" t="s">
        <v>31</v>
      </c>
      <c r="OVG577" s="18" t="s">
        <v>31</v>
      </c>
      <c r="OVH577" s="18" t="s">
        <v>31</v>
      </c>
      <c r="OVI577" s="18" t="s">
        <v>31</v>
      </c>
      <c r="OVJ577" s="18" t="s">
        <v>31</v>
      </c>
      <c r="OVK577" s="18" t="s">
        <v>31</v>
      </c>
      <c r="OVL577" s="18" t="s">
        <v>31</v>
      </c>
      <c r="OVM577" s="18" t="s">
        <v>31</v>
      </c>
      <c r="OVN577" s="18" t="s">
        <v>31</v>
      </c>
      <c r="OVO577" s="18" t="s">
        <v>31</v>
      </c>
      <c r="OVP577" s="18" t="s">
        <v>31</v>
      </c>
      <c r="OVQ577" s="18" t="s">
        <v>31</v>
      </c>
      <c r="OVR577" s="18" t="s">
        <v>31</v>
      </c>
      <c r="OVS577" s="18" t="s">
        <v>31</v>
      </c>
      <c r="OVT577" s="18" t="s">
        <v>31</v>
      </c>
      <c r="OVU577" s="18" t="s">
        <v>31</v>
      </c>
      <c r="OVV577" s="18" t="s">
        <v>31</v>
      </c>
      <c r="OVW577" s="18" t="s">
        <v>31</v>
      </c>
      <c r="OVX577" s="18" t="s">
        <v>31</v>
      </c>
      <c r="OVY577" s="18" t="s">
        <v>31</v>
      </c>
      <c r="OVZ577" s="18" t="s">
        <v>31</v>
      </c>
      <c r="OWA577" s="18" t="s">
        <v>31</v>
      </c>
      <c r="OWB577" s="18" t="s">
        <v>31</v>
      </c>
      <c r="OWC577" s="18" t="s">
        <v>31</v>
      </c>
      <c r="OWD577" s="18" t="s">
        <v>31</v>
      </c>
      <c r="OWE577" s="18" t="s">
        <v>31</v>
      </c>
      <c r="OWF577" s="18" t="s">
        <v>31</v>
      </c>
      <c r="OWG577" s="18" t="s">
        <v>31</v>
      </c>
      <c r="OWH577" s="18" t="s">
        <v>31</v>
      </c>
      <c r="OWI577" s="18" t="s">
        <v>31</v>
      </c>
      <c r="OWJ577" s="18" t="s">
        <v>31</v>
      </c>
      <c r="OWK577" s="18" t="s">
        <v>31</v>
      </c>
      <c r="OWL577" s="18" t="s">
        <v>31</v>
      </c>
      <c r="OWM577" s="18" t="s">
        <v>31</v>
      </c>
      <c r="OWN577" s="18" t="s">
        <v>31</v>
      </c>
      <c r="OWO577" s="18" t="s">
        <v>31</v>
      </c>
      <c r="OWP577" s="18" t="s">
        <v>31</v>
      </c>
      <c r="OWQ577" s="18" t="s">
        <v>31</v>
      </c>
      <c r="OWR577" s="18" t="s">
        <v>31</v>
      </c>
      <c r="OWS577" s="18" t="s">
        <v>31</v>
      </c>
      <c r="OWT577" s="18" t="s">
        <v>31</v>
      </c>
      <c r="OWU577" s="18" t="s">
        <v>31</v>
      </c>
      <c r="OWV577" s="18" t="s">
        <v>31</v>
      </c>
      <c r="OWW577" s="18" t="s">
        <v>31</v>
      </c>
      <c r="OWX577" s="18" t="s">
        <v>31</v>
      </c>
      <c r="OWY577" s="18" t="s">
        <v>31</v>
      </c>
      <c r="OWZ577" s="18" t="s">
        <v>31</v>
      </c>
      <c r="OXA577" s="18" t="s">
        <v>31</v>
      </c>
      <c r="OXB577" s="18" t="s">
        <v>31</v>
      </c>
      <c r="OXC577" s="18" t="s">
        <v>31</v>
      </c>
      <c r="OXD577" s="18" t="s">
        <v>31</v>
      </c>
      <c r="OXE577" s="18" t="s">
        <v>31</v>
      </c>
      <c r="OXF577" s="18" t="s">
        <v>31</v>
      </c>
      <c r="OXG577" s="18" t="s">
        <v>31</v>
      </c>
      <c r="OXH577" s="18" t="s">
        <v>31</v>
      </c>
      <c r="OXI577" s="18" t="s">
        <v>31</v>
      </c>
      <c r="OXJ577" s="18" t="s">
        <v>31</v>
      </c>
      <c r="OXK577" s="18" t="s">
        <v>31</v>
      </c>
      <c r="OXL577" s="18" t="s">
        <v>31</v>
      </c>
      <c r="OXM577" s="18" t="s">
        <v>31</v>
      </c>
      <c r="OXN577" s="18" t="s">
        <v>31</v>
      </c>
      <c r="OXO577" s="18" t="s">
        <v>31</v>
      </c>
      <c r="OXP577" s="18" t="s">
        <v>31</v>
      </c>
      <c r="OXQ577" s="18" t="s">
        <v>31</v>
      </c>
      <c r="OXR577" s="18" t="s">
        <v>31</v>
      </c>
      <c r="OXS577" s="18" t="s">
        <v>31</v>
      </c>
      <c r="OXT577" s="18" t="s">
        <v>31</v>
      </c>
      <c r="OXU577" s="18" t="s">
        <v>31</v>
      </c>
      <c r="OXV577" s="18" t="s">
        <v>31</v>
      </c>
      <c r="OXW577" s="18" t="s">
        <v>31</v>
      </c>
      <c r="OXX577" s="18" t="s">
        <v>31</v>
      </c>
      <c r="OXY577" s="18" t="s">
        <v>31</v>
      </c>
      <c r="OXZ577" s="18" t="s">
        <v>31</v>
      </c>
      <c r="OYA577" s="18" t="s">
        <v>31</v>
      </c>
      <c r="OYB577" s="18" t="s">
        <v>31</v>
      </c>
      <c r="OYC577" s="18" t="s">
        <v>31</v>
      </c>
      <c r="OYD577" s="18" t="s">
        <v>31</v>
      </c>
      <c r="OYE577" s="18" t="s">
        <v>31</v>
      </c>
      <c r="OYF577" s="18" t="s">
        <v>31</v>
      </c>
      <c r="OYG577" s="18" t="s">
        <v>31</v>
      </c>
      <c r="OYH577" s="18" t="s">
        <v>31</v>
      </c>
      <c r="OYI577" s="18" t="s">
        <v>31</v>
      </c>
      <c r="OYJ577" s="18" t="s">
        <v>31</v>
      </c>
      <c r="OYK577" s="18" t="s">
        <v>31</v>
      </c>
      <c r="OYL577" s="18" t="s">
        <v>31</v>
      </c>
      <c r="OYM577" s="18" t="s">
        <v>31</v>
      </c>
      <c r="OYN577" s="18" t="s">
        <v>31</v>
      </c>
      <c r="OYO577" s="18" t="s">
        <v>31</v>
      </c>
      <c r="OYP577" s="18" t="s">
        <v>31</v>
      </c>
      <c r="OYQ577" s="18" t="s">
        <v>31</v>
      </c>
      <c r="OYR577" s="18" t="s">
        <v>31</v>
      </c>
      <c r="OYS577" s="18" t="s">
        <v>31</v>
      </c>
      <c r="OYT577" s="18" t="s">
        <v>31</v>
      </c>
      <c r="OYU577" s="18" t="s">
        <v>31</v>
      </c>
      <c r="OYV577" s="18" t="s">
        <v>31</v>
      </c>
      <c r="OYW577" s="18" t="s">
        <v>31</v>
      </c>
      <c r="OYX577" s="18" t="s">
        <v>31</v>
      </c>
      <c r="OYY577" s="18" t="s">
        <v>31</v>
      </c>
      <c r="OYZ577" s="18" t="s">
        <v>31</v>
      </c>
      <c r="OZA577" s="18" t="s">
        <v>31</v>
      </c>
      <c r="OZB577" s="18" t="s">
        <v>31</v>
      </c>
      <c r="OZC577" s="18" t="s">
        <v>31</v>
      </c>
      <c r="OZD577" s="18" t="s">
        <v>31</v>
      </c>
      <c r="OZE577" s="18" t="s">
        <v>31</v>
      </c>
      <c r="OZF577" s="18" t="s">
        <v>31</v>
      </c>
      <c r="OZG577" s="18" t="s">
        <v>31</v>
      </c>
      <c r="OZH577" s="18" t="s">
        <v>31</v>
      </c>
      <c r="OZI577" s="18" t="s">
        <v>31</v>
      </c>
      <c r="OZJ577" s="18" t="s">
        <v>31</v>
      </c>
      <c r="OZK577" s="18" t="s">
        <v>31</v>
      </c>
      <c r="OZL577" s="18" t="s">
        <v>31</v>
      </c>
      <c r="OZM577" s="18" t="s">
        <v>31</v>
      </c>
      <c r="OZN577" s="18" t="s">
        <v>31</v>
      </c>
      <c r="OZO577" s="18" t="s">
        <v>31</v>
      </c>
      <c r="OZP577" s="18" t="s">
        <v>31</v>
      </c>
      <c r="OZQ577" s="18" t="s">
        <v>31</v>
      </c>
      <c r="OZR577" s="18" t="s">
        <v>31</v>
      </c>
      <c r="OZS577" s="18" t="s">
        <v>31</v>
      </c>
      <c r="OZT577" s="18" t="s">
        <v>31</v>
      </c>
      <c r="OZU577" s="18" t="s">
        <v>31</v>
      </c>
      <c r="OZV577" s="18" t="s">
        <v>31</v>
      </c>
      <c r="OZW577" s="18" t="s">
        <v>31</v>
      </c>
      <c r="OZX577" s="18" t="s">
        <v>31</v>
      </c>
      <c r="OZY577" s="18" t="s">
        <v>31</v>
      </c>
      <c r="OZZ577" s="18" t="s">
        <v>31</v>
      </c>
      <c r="PAA577" s="18" t="s">
        <v>31</v>
      </c>
      <c r="PAB577" s="18" t="s">
        <v>31</v>
      </c>
      <c r="PAC577" s="18" t="s">
        <v>31</v>
      </c>
      <c r="PAD577" s="18" t="s">
        <v>31</v>
      </c>
      <c r="PAE577" s="18" t="s">
        <v>31</v>
      </c>
      <c r="PAF577" s="18" t="s">
        <v>31</v>
      </c>
      <c r="PAG577" s="18" t="s">
        <v>31</v>
      </c>
      <c r="PAH577" s="18" t="s">
        <v>31</v>
      </c>
      <c r="PAI577" s="18" t="s">
        <v>31</v>
      </c>
      <c r="PAJ577" s="18" t="s">
        <v>31</v>
      </c>
      <c r="PAK577" s="18" t="s">
        <v>31</v>
      </c>
      <c r="PAL577" s="18" t="s">
        <v>31</v>
      </c>
      <c r="PAM577" s="18" t="s">
        <v>31</v>
      </c>
      <c r="PAN577" s="18" t="s">
        <v>31</v>
      </c>
      <c r="PAO577" s="18" t="s">
        <v>31</v>
      </c>
      <c r="PAP577" s="18" t="s">
        <v>31</v>
      </c>
      <c r="PAQ577" s="18" t="s">
        <v>31</v>
      </c>
      <c r="PAR577" s="18" t="s">
        <v>31</v>
      </c>
      <c r="PAS577" s="18" t="s">
        <v>31</v>
      </c>
      <c r="PAT577" s="18" t="s">
        <v>31</v>
      </c>
      <c r="PAU577" s="18" t="s">
        <v>31</v>
      </c>
      <c r="PAV577" s="18" t="s">
        <v>31</v>
      </c>
      <c r="PAW577" s="18" t="s">
        <v>31</v>
      </c>
      <c r="PAX577" s="18" t="s">
        <v>31</v>
      </c>
      <c r="PAY577" s="18" t="s">
        <v>31</v>
      </c>
      <c r="PAZ577" s="18" t="s">
        <v>31</v>
      </c>
      <c r="PBA577" s="18" t="s">
        <v>31</v>
      </c>
      <c r="PBB577" s="18" t="s">
        <v>31</v>
      </c>
      <c r="PBC577" s="18" t="s">
        <v>31</v>
      </c>
      <c r="PBD577" s="18" t="s">
        <v>31</v>
      </c>
      <c r="PBE577" s="18" t="s">
        <v>31</v>
      </c>
      <c r="PBF577" s="18" t="s">
        <v>31</v>
      </c>
      <c r="PBG577" s="18" t="s">
        <v>31</v>
      </c>
      <c r="PBH577" s="18" t="s">
        <v>31</v>
      </c>
      <c r="PBI577" s="18" t="s">
        <v>31</v>
      </c>
      <c r="PBJ577" s="18" t="s">
        <v>31</v>
      </c>
      <c r="PBK577" s="18" t="s">
        <v>31</v>
      </c>
      <c r="PBL577" s="18" t="s">
        <v>31</v>
      </c>
      <c r="PBM577" s="18" t="s">
        <v>31</v>
      </c>
      <c r="PBN577" s="18" t="s">
        <v>31</v>
      </c>
      <c r="PBO577" s="18" t="s">
        <v>31</v>
      </c>
      <c r="PBP577" s="18" t="s">
        <v>31</v>
      </c>
      <c r="PBQ577" s="18" t="s">
        <v>31</v>
      </c>
      <c r="PBR577" s="18" t="s">
        <v>31</v>
      </c>
      <c r="PBS577" s="18" t="s">
        <v>31</v>
      </c>
      <c r="PBT577" s="18" t="s">
        <v>31</v>
      </c>
      <c r="PBU577" s="18" t="s">
        <v>31</v>
      </c>
      <c r="PBV577" s="18" t="s">
        <v>31</v>
      </c>
      <c r="PBW577" s="18" t="s">
        <v>31</v>
      </c>
      <c r="PBX577" s="18" t="s">
        <v>31</v>
      </c>
      <c r="PBY577" s="18" t="s">
        <v>31</v>
      </c>
      <c r="PBZ577" s="18" t="s">
        <v>31</v>
      </c>
      <c r="PCA577" s="18" t="s">
        <v>31</v>
      </c>
      <c r="PCB577" s="18" t="s">
        <v>31</v>
      </c>
      <c r="PCC577" s="18" t="s">
        <v>31</v>
      </c>
      <c r="PCD577" s="18" t="s">
        <v>31</v>
      </c>
      <c r="PCE577" s="18" t="s">
        <v>31</v>
      </c>
      <c r="PCF577" s="18" t="s">
        <v>31</v>
      </c>
      <c r="PCG577" s="18" t="s">
        <v>31</v>
      </c>
      <c r="PCH577" s="18" t="s">
        <v>31</v>
      </c>
      <c r="PCI577" s="18" t="s">
        <v>31</v>
      </c>
      <c r="PCJ577" s="18" t="s">
        <v>31</v>
      </c>
      <c r="PCK577" s="18" t="s">
        <v>31</v>
      </c>
      <c r="PCL577" s="18" t="s">
        <v>31</v>
      </c>
      <c r="PCM577" s="18" t="s">
        <v>31</v>
      </c>
      <c r="PCN577" s="18" t="s">
        <v>31</v>
      </c>
      <c r="PCO577" s="18" t="s">
        <v>31</v>
      </c>
      <c r="PCP577" s="18" t="s">
        <v>31</v>
      </c>
      <c r="PCQ577" s="18" t="s">
        <v>31</v>
      </c>
      <c r="PCR577" s="18" t="s">
        <v>31</v>
      </c>
      <c r="PCS577" s="18" t="s">
        <v>31</v>
      </c>
      <c r="PCT577" s="18" t="s">
        <v>31</v>
      </c>
      <c r="PCU577" s="18" t="s">
        <v>31</v>
      </c>
      <c r="PCV577" s="18" t="s">
        <v>31</v>
      </c>
      <c r="PCW577" s="18" t="s">
        <v>31</v>
      </c>
      <c r="PCX577" s="18" t="s">
        <v>31</v>
      </c>
      <c r="PCY577" s="18" t="s">
        <v>31</v>
      </c>
      <c r="PCZ577" s="18" t="s">
        <v>31</v>
      </c>
      <c r="PDA577" s="18" t="s">
        <v>31</v>
      </c>
      <c r="PDB577" s="18" t="s">
        <v>31</v>
      </c>
      <c r="PDC577" s="18" t="s">
        <v>31</v>
      </c>
      <c r="PDD577" s="18" t="s">
        <v>31</v>
      </c>
      <c r="PDE577" s="18" t="s">
        <v>31</v>
      </c>
      <c r="PDF577" s="18" t="s">
        <v>31</v>
      </c>
      <c r="PDG577" s="18" t="s">
        <v>31</v>
      </c>
      <c r="PDH577" s="18" t="s">
        <v>31</v>
      </c>
      <c r="PDI577" s="18" t="s">
        <v>31</v>
      </c>
      <c r="PDJ577" s="18" t="s">
        <v>31</v>
      </c>
      <c r="PDK577" s="18" t="s">
        <v>31</v>
      </c>
      <c r="PDL577" s="18" t="s">
        <v>31</v>
      </c>
      <c r="PDM577" s="18" t="s">
        <v>31</v>
      </c>
      <c r="PDN577" s="18" t="s">
        <v>31</v>
      </c>
      <c r="PDO577" s="18" t="s">
        <v>31</v>
      </c>
      <c r="PDP577" s="18" t="s">
        <v>31</v>
      </c>
      <c r="PDQ577" s="18" t="s">
        <v>31</v>
      </c>
      <c r="PDR577" s="18" t="s">
        <v>31</v>
      </c>
      <c r="PDS577" s="18" t="s">
        <v>31</v>
      </c>
      <c r="PDT577" s="18" t="s">
        <v>31</v>
      </c>
      <c r="PDU577" s="18" t="s">
        <v>31</v>
      </c>
      <c r="PDV577" s="18" t="s">
        <v>31</v>
      </c>
      <c r="PDW577" s="18" t="s">
        <v>31</v>
      </c>
      <c r="PDX577" s="18" t="s">
        <v>31</v>
      </c>
      <c r="PDY577" s="18" t="s">
        <v>31</v>
      </c>
      <c r="PDZ577" s="18" t="s">
        <v>31</v>
      </c>
      <c r="PEA577" s="18" t="s">
        <v>31</v>
      </c>
      <c r="PEB577" s="18" t="s">
        <v>31</v>
      </c>
      <c r="PEC577" s="18" t="s">
        <v>31</v>
      </c>
      <c r="PED577" s="18" t="s">
        <v>31</v>
      </c>
      <c r="PEE577" s="18" t="s">
        <v>31</v>
      </c>
      <c r="PEF577" s="18" t="s">
        <v>31</v>
      </c>
      <c r="PEG577" s="18" t="s">
        <v>31</v>
      </c>
      <c r="PEH577" s="18" t="s">
        <v>31</v>
      </c>
      <c r="PEI577" s="18" t="s">
        <v>31</v>
      </c>
      <c r="PEJ577" s="18" t="s">
        <v>31</v>
      </c>
      <c r="PEK577" s="18" t="s">
        <v>31</v>
      </c>
      <c r="PEL577" s="18" t="s">
        <v>31</v>
      </c>
      <c r="PEM577" s="18" t="s">
        <v>31</v>
      </c>
      <c r="PEN577" s="18" t="s">
        <v>31</v>
      </c>
      <c r="PEO577" s="18" t="s">
        <v>31</v>
      </c>
      <c r="PEP577" s="18" t="s">
        <v>31</v>
      </c>
      <c r="PEQ577" s="18" t="s">
        <v>31</v>
      </c>
      <c r="PER577" s="18" t="s">
        <v>31</v>
      </c>
      <c r="PES577" s="18" t="s">
        <v>31</v>
      </c>
      <c r="PET577" s="18" t="s">
        <v>31</v>
      </c>
      <c r="PEU577" s="18" t="s">
        <v>31</v>
      </c>
      <c r="PEV577" s="18" t="s">
        <v>31</v>
      </c>
      <c r="PEW577" s="18" t="s">
        <v>31</v>
      </c>
      <c r="PEX577" s="18" t="s">
        <v>31</v>
      </c>
      <c r="PEY577" s="18" t="s">
        <v>31</v>
      </c>
      <c r="PEZ577" s="18" t="s">
        <v>31</v>
      </c>
      <c r="PFA577" s="18" t="s">
        <v>31</v>
      </c>
      <c r="PFB577" s="18" t="s">
        <v>31</v>
      </c>
      <c r="PFC577" s="18" t="s">
        <v>31</v>
      </c>
      <c r="PFD577" s="18" t="s">
        <v>31</v>
      </c>
      <c r="PFE577" s="18" t="s">
        <v>31</v>
      </c>
      <c r="PFF577" s="18" t="s">
        <v>31</v>
      </c>
      <c r="PFG577" s="18" t="s">
        <v>31</v>
      </c>
      <c r="PFH577" s="18" t="s">
        <v>31</v>
      </c>
      <c r="PFI577" s="18" t="s">
        <v>31</v>
      </c>
      <c r="PFJ577" s="18" t="s">
        <v>31</v>
      </c>
      <c r="PFK577" s="18" t="s">
        <v>31</v>
      </c>
      <c r="PFL577" s="18" t="s">
        <v>31</v>
      </c>
      <c r="PFM577" s="18" t="s">
        <v>31</v>
      </c>
      <c r="PFN577" s="18" t="s">
        <v>31</v>
      </c>
      <c r="PFO577" s="18" t="s">
        <v>31</v>
      </c>
      <c r="PFP577" s="18" t="s">
        <v>31</v>
      </c>
      <c r="PFQ577" s="18" t="s">
        <v>31</v>
      </c>
      <c r="PFR577" s="18" t="s">
        <v>31</v>
      </c>
      <c r="PFS577" s="18" t="s">
        <v>31</v>
      </c>
      <c r="PFT577" s="18" t="s">
        <v>31</v>
      </c>
      <c r="PFU577" s="18" t="s">
        <v>31</v>
      </c>
      <c r="PFV577" s="18" t="s">
        <v>31</v>
      </c>
      <c r="PFW577" s="18" t="s">
        <v>31</v>
      </c>
      <c r="PFX577" s="18" t="s">
        <v>31</v>
      </c>
      <c r="PFY577" s="18" t="s">
        <v>31</v>
      </c>
      <c r="PFZ577" s="18" t="s">
        <v>31</v>
      </c>
      <c r="PGA577" s="18" t="s">
        <v>31</v>
      </c>
      <c r="PGB577" s="18" t="s">
        <v>31</v>
      </c>
      <c r="PGC577" s="18" t="s">
        <v>31</v>
      </c>
      <c r="PGD577" s="18" t="s">
        <v>31</v>
      </c>
      <c r="PGE577" s="18" t="s">
        <v>31</v>
      </c>
      <c r="PGF577" s="18" t="s">
        <v>31</v>
      </c>
      <c r="PGG577" s="18" t="s">
        <v>31</v>
      </c>
      <c r="PGH577" s="18" t="s">
        <v>31</v>
      </c>
      <c r="PGI577" s="18" t="s">
        <v>31</v>
      </c>
      <c r="PGJ577" s="18" t="s">
        <v>31</v>
      </c>
      <c r="PGK577" s="18" t="s">
        <v>31</v>
      </c>
      <c r="PGL577" s="18" t="s">
        <v>31</v>
      </c>
      <c r="PGM577" s="18" t="s">
        <v>31</v>
      </c>
      <c r="PGN577" s="18" t="s">
        <v>31</v>
      </c>
      <c r="PGO577" s="18" t="s">
        <v>31</v>
      </c>
      <c r="PGP577" s="18" t="s">
        <v>31</v>
      </c>
      <c r="PGQ577" s="18" t="s">
        <v>31</v>
      </c>
      <c r="PGR577" s="18" t="s">
        <v>31</v>
      </c>
      <c r="PGS577" s="18" t="s">
        <v>31</v>
      </c>
      <c r="PGT577" s="18" t="s">
        <v>31</v>
      </c>
      <c r="PGU577" s="18" t="s">
        <v>31</v>
      </c>
      <c r="PGV577" s="18" t="s">
        <v>31</v>
      </c>
      <c r="PGW577" s="18" t="s">
        <v>31</v>
      </c>
      <c r="PGX577" s="18" t="s">
        <v>31</v>
      </c>
      <c r="PGY577" s="18" t="s">
        <v>31</v>
      </c>
      <c r="PGZ577" s="18" t="s">
        <v>31</v>
      </c>
      <c r="PHA577" s="18" t="s">
        <v>31</v>
      </c>
      <c r="PHB577" s="18" t="s">
        <v>31</v>
      </c>
      <c r="PHC577" s="18" t="s">
        <v>31</v>
      </c>
      <c r="PHD577" s="18" t="s">
        <v>31</v>
      </c>
      <c r="PHE577" s="18" t="s">
        <v>31</v>
      </c>
      <c r="PHF577" s="18" t="s">
        <v>31</v>
      </c>
      <c r="PHG577" s="18" t="s">
        <v>31</v>
      </c>
      <c r="PHH577" s="18" t="s">
        <v>31</v>
      </c>
      <c r="PHI577" s="18" t="s">
        <v>31</v>
      </c>
      <c r="PHJ577" s="18" t="s">
        <v>31</v>
      </c>
      <c r="PHK577" s="18" t="s">
        <v>31</v>
      </c>
      <c r="PHL577" s="18" t="s">
        <v>31</v>
      </c>
      <c r="PHM577" s="18" t="s">
        <v>31</v>
      </c>
      <c r="PHN577" s="18" t="s">
        <v>31</v>
      </c>
      <c r="PHO577" s="18" t="s">
        <v>31</v>
      </c>
      <c r="PHP577" s="18" t="s">
        <v>31</v>
      </c>
      <c r="PHQ577" s="18" t="s">
        <v>31</v>
      </c>
      <c r="PHR577" s="18" t="s">
        <v>31</v>
      </c>
      <c r="PHS577" s="18" t="s">
        <v>31</v>
      </c>
      <c r="PHT577" s="18" t="s">
        <v>31</v>
      </c>
      <c r="PHU577" s="18" t="s">
        <v>31</v>
      </c>
      <c r="PHV577" s="18" t="s">
        <v>31</v>
      </c>
      <c r="PHW577" s="18" t="s">
        <v>31</v>
      </c>
      <c r="PHX577" s="18" t="s">
        <v>31</v>
      </c>
      <c r="PHY577" s="18" t="s">
        <v>31</v>
      </c>
      <c r="PHZ577" s="18" t="s">
        <v>31</v>
      </c>
      <c r="PIA577" s="18" t="s">
        <v>31</v>
      </c>
      <c r="PIB577" s="18" t="s">
        <v>31</v>
      </c>
      <c r="PIC577" s="18" t="s">
        <v>31</v>
      </c>
      <c r="PID577" s="18" t="s">
        <v>31</v>
      </c>
      <c r="PIE577" s="18" t="s">
        <v>31</v>
      </c>
      <c r="PIF577" s="18" t="s">
        <v>31</v>
      </c>
      <c r="PIG577" s="18" t="s">
        <v>31</v>
      </c>
      <c r="PIH577" s="18" t="s">
        <v>31</v>
      </c>
      <c r="PII577" s="18" t="s">
        <v>31</v>
      </c>
      <c r="PIJ577" s="18" t="s">
        <v>31</v>
      </c>
      <c r="PIK577" s="18" t="s">
        <v>31</v>
      </c>
      <c r="PIL577" s="18" t="s">
        <v>31</v>
      </c>
      <c r="PIM577" s="18" t="s">
        <v>31</v>
      </c>
      <c r="PIN577" s="18" t="s">
        <v>31</v>
      </c>
      <c r="PIO577" s="18" t="s">
        <v>31</v>
      </c>
      <c r="PIP577" s="18" t="s">
        <v>31</v>
      </c>
      <c r="PIQ577" s="18" t="s">
        <v>31</v>
      </c>
      <c r="PIR577" s="18" t="s">
        <v>31</v>
      </c>
      <c r="PIS577" s="18" t="s">
        <v>31</v>
      </c>
      <c r="PIT577" s="18" t="s">
        <v>31</v>
      </c>
      <c r="PIU577" s="18" t="s">
        <v>31</v>
      </c>
      <c r="PIV577" s="18" t="s">
        <v>31</v>
      </c>
      <c r="PIW577" s="18" t="s">
        <v>31</v>
      </c>
      <c r="PIX577" s="18" t="s">
        <v>31</v>
      </c>
      <c r="PIY577" s="18" t="s">
        <v>31</v>
      </c>
      <c r="PIZ577" s="18" t="s">
        <v>31</v>
      </c>
      <c r="PJA577" s="18" t="s">
        <v>31</v>
      </c>
      <c r="PJB577" s="18" t="s">
        <v>31</v>
      </c>
      <c r="PJC577" s="18" t="s">
        <v>31</v>
      </c>
      <c r="PJD577" s="18" t="s">
        <v>31</v>
      </c>
      <c r="PJE577" s="18" t="s">
        <v>31</v>
      </c>
      <c r="PJF577" s="18" t="s">
        <v>31</v>
      </c>
      <c r="PJG577" s="18" t="s">
        <v>31</v>
      </c>
      <c r="PJH577" s="18" t="s">
        <v>31</v>
      </c>
      <c r="PJI577" s="18" t="s">
        <v>31</v>
      </c>
      <c r="PJJ577" s="18" t="s">
        <v>31</v>
      </c>
      <c r="PJK577" s="18" t="s">
        <v>31</v>
      </c>
      <c r="PJL577" s="18" t="s">
        <v>31</v>
      </c>
      <c r="PJM577" s="18" t="s">
        <v>31</v>
      </c>
      <c r="PJN577" s="18" t="s">
        <v>31</v>
      </c>
      <c r="PJO577" s="18" t="s">
        <v>31</v>
      </c>
      <c r="PJP577" s="18" t="s">
        <v>31</v>
      </c>
      <c r="PJQ577" s="18" t="s">
        <v>31</v>
      </c>
      <c r="PJR577" s="18" t="s">
        <v>31</v>
      </c>
      <c r="PJS577" s="18" t="s">
        <v>31</v>
      </c>
      <c r="PJT577" s="18" t="s">
        <v>31</v>
      </c>
      <c r="PJU577" s="18" t="s">
        <v>31</v>
      </c>
      <c r="PJV577" s="18" t="s">
        <v>31</v>
      </c>
      <c r="PJW577" s="18" t="s">
        <v>31</v>
      </c>
      <c r="PJX577" s="18" t="s">
        <v>31</v>
      </c>
      <c r="PJY577" s="18" t="s">
        <v>31</v>
      </c>
      <c r="PJZ577" s="18" t="s">
        <v>31</v>
      </c>
      <c r="PKA577" s="18" t="s">
        <v>31</v>
      </c>
      <c r="PKB577" s="18" t="s">
        <v>31</v>
      </c>
      <c r="PKC577" s="18" t="s">
        <v>31</v>
      </c>
      <c r="PKD577" s="18" t="s">
        <v>31</v>
      </c>
      <c r="PKE577" s="18" t="s">
        <v>31</v>
      </c>
      <c r="PKF577" s="18" t="s">
        <v>31</v>
      </c>
      <c r="PKG577" s="18" t="s">
        <v>31</v>
      </c>
      <c r="PKH577" s="18" t="s">
        <v>31</v>
      </c>
      <c r="PKI577" s="18" t="s">
        <v>31</v>
      </c>
      <c r="PKJ577" s="18" t="s">
        <v>31</v>
      </c>
      <c r="PKK577" s="18" t="s">
        <v>31</v>
      </c>
      <c r="PKL577" s="18" t="s">
        <v>31</v>
      </c>
      <c r="PKM577" s="18" t="s">
        <v>31</v>
      </c>
      <c r="PKN577" s="18" t="s">
        <v>31</v>
      </c>
      <c r="PKO577" s="18" t="s">
        <v>31</v>
      </c>
      <c r="PKP577" s="18" t="s">
        <v>31</v>
      </c>
      <c r="PKQ577" s="18" t="s">
        <v>31</v>
      </c>
      <c r="PKR577" s="18" t="s">
        <v>31</v>
      </c>
      <c r="PKS577" s="18" t="s">
        <v>31</v>
      </c>
      <c r="PKT577" s="18" t="s">
        <v>31</v>
      </c>
      <c r="PKU577" s="18" t="s">
        <v>31</v>
      </c>
      <c r="PKV577" s="18" t="s">
        <v>31</v>
      </c>
      <c r="PKW577" s="18" t="s">
        <v>31</v>
      </c>
      <c r="PKX577" s="18" t="s">
        <v>31</v>
      </c>
      <c r="PKY577" s="18" t="s">
        <v>31</v>
      </c>
      <c r="PKZ577" s="18" t="s">
        <v>31</v>
      </c>
      <c r="PLA577" s="18" t="s">
        <v>31</v>
      </c>
      <c r="PLB577" s="18" t="s">
        <v>31</v>
      </c>
      <c r="PLC577" s="18" t="s">
        <v>31</v>
      </c>
      <c r="PLD577" s="18" t="s">
        <v>31</v>
      </c>
      <c r="PLE577" s="18" t="s">
        <v>31</v>
      </c>
      <c r="PLF577" s="18" t="s">
        <v>31</v>
      </c>
      <c r="PLG577" s="18" t="s">
        <v>31</v>
      </c>
      <c r="PLH577" s="18" t="s">
        <v>31</v>
      </c>
      <c r="PLI577" s="18" t="s">
        <v>31</v>
      </c>
      <c r="PLJ577" s="18" t="s">
        <v>31</v>
      </c>
      <c r="PLK577" s="18" t="s">
        <v>31</v>
      </c>
      <c r="PLL577" s="18" t="s">
        <v>31</v>
      </c>
      <c r="PLM577" s="18" t="s">
        <v>31</v>
      </c>
      <c r="PLN577" s="18" t="s">
        <v>31</v>
      </c>
      <c r="PLO577" s="18" t="s">
        <v>31</v>
      </c>
      <c r="PLP577" s="18" t="s">
        <v>31</v>
      </c>
      <c r="PLQ577" s="18" t="s">
        <v>31</v>
      </c>
      <c r="PLR577" s="18" t="s">
        <v>31</v>
      </c>
      <c r="PLS577" s="18" t="s">
        <v>31</v>
      </c>
      <c r="PLT577" s="18" t="s">
        <v>31</v>
      </c>
      <c r="PLU577" s="18" t="s">
        <v>31</v>
      </c>
      <c r="PLV577" s="18" t="s">
        <v>31</v>
      </c>
      <c r="PLW577" s="18" t="s">
        <v>31</v>
      </c>
      <c r="PLX577" s="18" t="s">
        <v>31</v>
      </c>
      <c r="PLY577" s="18" t="s">
        <v>31</v>
      </c>
      <c r="PLZ577" s="18" t="s">
        <v>31</v>
      </c>
      <c r="PMA577" s="18" t="s">
        <v>31</v>
      </c>
      <c r="PMB577" s="18" t="s">
        <v>31</v>
      </c>
      <c r="PMC577" s="18" t="s">
        <v>31</v>
      </c>
      <c r="PMD577" s="18" t="s">
        <v>31</v>
      </c>
      <c r="PME577" s="18" t="s">
        <v>31</v>
      </c>
      <c r="PMF577" s="18" t="s">
        <v>31</v>
      </c>
      <c r="PMG577" s="18" t="s">
        <v>31</v>
      </c>
      <c r="PMH577" s="18" t="s">
        <v>31</v>
      </c>
      <c r="PMI577" s="18" t="s">
        <v>31</v>
      </c>
      <c r="PMJ577" s="18" t="s">
        <v>31</v>
      </c>
      <c r="PMK577" s="18" t="s">
        <v>31</v>
      </c>
      <c r="PML577" s="18" t="s">
        <v>31</v>
      </c>
      <c r="PMM577" s="18" t="s">
        <v>31</v>
      </c>
      <c r="PMN577" s="18" t="s">
        <v>31</v>
      </c>
      <c r="PMO577" s="18" t="s">
        <v>31</v>
      </c>
      <c r="PMP577" s="18" t="s">
        <v>31</v>
      </c>
      <c r="PMQ577" s="18" t="s">
        <v>31</v>
      </c>
      <c r="PMR577" s="18" t="s">
        <v>31</v>
      </c>
      <c r="PMS577" s="18" t="s">
        <v>31</v>
      </c>
      <c r="PMT577" s="18" t="s">
        <v>31</v>
      </c>
      <c r="PMU577" s="18" t="s">
        <v>31</v>
      </c>
      <c r="PMV577" s="18" t="s">
        <v>31</v>
      </c>
      <c r="PMW577" s="18" t="s">
        <v>31</v>
      </c>
      <c r="PMX577" s="18" t="s">
        <v>31</v>
      </c>
      <c r="PMY577" s="18" t="s">
        <v>31</v>
      </c>
      <c r="PMZ577" s="18" t="s">
        <v>31</v>
      </c>
      <c r="PNA577" s="18" t="s">
        <v>31</v>
      </c>
      <c r="PNB577" s="18" t="s">
        <v>31</v>
      </c>
      <c r="PNC577" s="18" t="s">
        <v>31</v>
      </c>
      <c r="PND577" s="18" t="s">
        <v>31</v>
      </c>
      <c r="PNE577" s="18" t="s">
        <v>31</v>
      </c>
      <c r="PNF577" s="18" t="s">
        <v>31</v>
      </c>
      <c r="PNG577" s="18" t="s">
        <v>31</v>
      </c>
      <c r="PNH577" s="18" t="s">
        <v>31</v>
      </c>
      <c r="PNI577" s="18" t="s">
        <v>31</v>
      </c>
      <c r="PNJ577" s="18" t="s">
        <v>31</v>
      </c>
      <c r="PNK577" s="18" t="s">
        <v>31</v>
      </c>
      <c r="PNL577" s="18" t="s">
        <v>31</v>
      </c>
      <c r="PNM577" s="18" t="s">
        <v>31</v>
      </c>
      <c r="PNN577" s="18" t="s">
        <v>31</v>
      </c>
      <c r="PNO577" s="18" t="s">
        <v>31</v>
      </c>
      <c r="PNP577" s="18" t="s">
        <v>31</v>
      </c>
      <c r="PNQ577" s="18" t="s">
        <v>31</v>
      </c>
      <c r="PNR577" s="18" t="s">
        <v>31</v>
      </c>
      <c r="PNS577" s="18" t="s">
        <v>31</v>
      </c>
      <c r="PNT577" s="18" t="s">
        <v>31</v>
      </c>
      <c r="PNU577" s="18" t="s">
        <v>31</v>
      </c>
      <c r="PNV577" s="18" t="s">
        <v>31</v>
      </c>
      <c r="PNW577" s="18" t="s">
        <v>31</v>
      </c>
      <c r="PNX577" s="18" t="s">
        <v>31</v>
      </c>
      <c r="PNY577" s="18" t="s">
        <v>31</v>
      </c>
      <c r="PNZ577" s="18" t="s">
        <v>31</v>
      </c>
      <c r="POA577" s="18" t="s">
        <v>31</v>
      </c>
      <c r="POB577" s="18" t="s">
        <v>31</v>
      </c>
      <c r="POC577" s="18" t="s">
        <v>31</v>
      </c>
      <c r="POD577" s="18" t="s">
        <v>31</v>
      </c>
      <c r="POE577" s="18" t="s">
        <v>31</v>
      </c>
      <c r="POF577" s="18" t="s">
        <v>31</v>
      </c>
      <c r="POG577" s="18" t="s">
        <v>31</v>
      </c>
      <c r="POH577" s="18" t="s">
        <v>31</v>
      </c>
      <c r="POI577" s="18" t="s">
        <v>31</v>
      </c>
      <c r="POJ577" s="18" t="s">
        <v>31</v>
      </c>
      <c r="POK577" s="18" t="s">
        <v>31</v>
      </c>
      <c r="POL577" s="18" t="s">
        <v>31</v>
      </c>
      <c r="POM577" s="18" t="s">
        <v>31</v>
      </c>
      <c r="PON577" s="18" t="s">
        <v>31</v>
      </c>
      <c r="POO577" s="18" t="s">
        <v>31</v>
      </c>
      <c r="POP577" s="18" t="s">
        <v>31</v>
      </c>
      <c r="POQ577" s="18" t="s">
        <v>31</v>
      </c>
      <c r="POR577" s="18" t="s">
        <v>31</v>
      </c>
      <c r="POS577" s="18" t="s">
        <v>31</v>
      </c>
      <c r="POT577" s="18" t="s">
        <v>31</v>
      </c>
      <c r="POU577" s="18" t="s">
        <v>31</v>
      </c>
      <c r="POV577" s="18" t="s">
        <v>31</v>
      </c>
      <c r="POW577" s="18" t="s">
        <v>31</v>
      </c>
      <c r="POX577" s="18" t="s">
        <v>31</v>
      </c>
      <c r="POY577" s="18" t="s">
        <v>31</v>
      </c>
      <c r="POZ577" s="18" t="s">
        <v>31</v>
      </c>
      <c r="PPA577" s="18" t="s">
        <v>31</v>
      </c>
      <c r="PPB577" s="18" t="s">
        <v>31</v>
      </c>
      <c r="PPC577" s="18" t="s">
        <v>31</v>
      </c>
      <c r="PPD577" s="18" t="s">
        <v>31</v>
      </c>
      <c r="PPE577" s="18" t="s">
        <v>31</v>
      </c>
      <c r="PPF577" s="18" t="s">
        <v>31</v>
      </c>
      <c r="PPG577" s="18" t="s">
        <v>31</v>
      </c>
      <c r="PPH577" s="18" t="s">
        <v>31</v>
      </c>
      <c r="PPI577" s="18" t="s">
        <v>31</v>
      </c>
      <c r="PPJ577" s="18" t="s">
        <v>31</v>
      </c>
      <c r="PPK577" s="18" t="s">
        <v>31</v>
      </c>
      <c r="PPL577" s="18" t="s">
        <v>31</v>
      </c>
      <c r="PPM577" s="18" t="s">
        <v>31</v>
      </c>
      <c r="PPN577" s="18" t="s">
        <v>31</v>
      </c>
      <c r="PPO577" s="18" t="s">
        <v>31</v>
      </c>
      <c r="PPP577" s="18" t="s">
        <v>31</v>
      </c>
      <c r="PPQ577" s="18" t="s">
        <v>31</v>
      </c>
      <c r="PPR577" s="18" t="s">
        <v>31</v>
      </c>
      <c r="PPS577" s="18" t="s">
        <v>31</v>
      </c>
      <c r="PPT577" s="18" t="s">
        <v>31</v>
      </c>
      <c r="PPU577" s="18" t="s">
        <v>31</v>
      </c>
      <c r="PPV577" s="18" t="s">
        <v>31</v>
      </c>
      <c r="PPW577" s="18" t="s">
        <v>31</v>
      </c>
      <c r="PPX577" s="18" t="s">
        <v>31</v>
      </c>
      <c r="PPY577" s="18" t="s">
        <v>31</v>
      </c>
      <c r="PPZ577" s="18" t="s">
        <v>31</v>
      </c>
      <c r="PQA577" s="18" t="s">
        <v>31</v>
      </c>
      <c r="PQB577" s="18" t="s">
        <v>31</v>
      </c>
      <c r="PQC577" s="18" t="s">
        <v>31</v>
      </c>
      <c r="PQD577" s="18" t="s">
        <v>31</v>
      </c>
      <c r="PQE577" s="18" t="s">
        <v>31</v>
      </c>
      <c r="PQF577" s="18" t="s">
        <v>31</v>
      </c>
      <c r="PQG577" s="18" t="s">
        <v>31</v>
      </c>
      <c r="PQH577" s="18" t="s">
        <v>31</v>
      </c>
      <c r="PQI577" s="18" t="s">
        <v>31</v>
      </c>
      <c r="PQJ577" s="18" t="s">
        <v>31</v>
      </c>
      <c r="PQK577" s="18" t="s">
        <v>31</v>
      </c>
      <c r="PQL577" s="18" t="s">
        <v>31</v>
      </c>
      <c r="PQM577" s="18" t="s">
        <v>31</v>
      </c>
      <c r="PQN577" s="18" t="s">
        <v>31</v>
      </c>
      <c r="PQO577" s="18" t="s">
        <v>31</v>
      </c>
      <c r="PQP577" s="18" t="s">
        <v>31</v>
      </c>
      <c r="PQQ577" s="18" t="s">
        <v>31</v>
      </c>
      <c r="PQR577" s="18" t="s">
        <v>31</v>
      </c>
      <c r="PQS577" s="18" t="s">
        <v>31</v>
      </c>
      <c r="PQT577" s="18" t="s">
        <v>31</v>
      </c>
      <c r="PQU577" s="18" t="s">
        <v>31</v>
      </c>
      <c r="PQV577" s="18" t="s">
        <v>31</v>
      </c>
      <c r="PQW577" s="18" t="s">
        <v>31</v>
      </c>
      <c r="PQX577" s="18" t="s">
        <v>31</v>
      </c>
      <c r="PQY577" s="18" t="s">
        <v>31</v>
      </c>
      <c r="PQZ577" s="18" t="s">
        <v>31</v>
      </c>
      <c r="PRA577" s="18" t="s">
        <v>31</v>
      </c>
      <c r="PRB577" s="18" t="s">
        <v>31</v>
      </c>
      <c r="PRC577" s="18" t="s">
        <v>31</v>
      </c>
      <c r="PRD577" s="18" t="s">
        <v>31</v>
      </c>
      <c r="PRE577" s="18" t="s">
        <v>31</v>
      </c>
      <c r="PRF577" s="18" t="s">
        <v>31</v>
      </c>
      <c r="PRG577" s="18" t="s">
        <v>31</v>
      </c>
      <c r="PRH577" s="18" t="s">
        <v>31</v>
      </c>
      <c r="PRI577" s="18" t="s">
        <v>31</v>
      </c>
      <c r="PRJ577" s="18" t="s">
        <v>31</v>
      </c>
      <c r="PRK577" s="18" t="s">
        <v>31</v>
      </c>
      <c r="PRL577" s="18" t="s">
        <v>31</v>
      </c>
      <c r="PRM577" s="18" t="s">
        <v>31</v>
      </c>
      <c r="PRN577" s="18" t="s">
        <v>31</v>
      </c>
      <c r="PRO577" s="18" t="s">
        <v>31</v>
      </c>
      <c r="PRP577" s="18" t="s">
        <v>31</v>
      </c>
      <c r="PRQ577" s="18" t="s">
        <v>31</v>
      </c>
      <c r="PRR577" s="18" t="s">
        <v>31</v>
      </c>
      <c r="PRS577" s="18" t="s">
        <v>31</v>
      </c>
      <c r="PRT577" s="18" t="s">
        <v>31</v>
      </c>
      <c r="PRU577" s="18" t="s">
        <v>31</v>
      </c>
      <c r="PRV577" s="18" t="s">
        <v>31</v>
      </c>
      <c r="PRW577" s="18" t="s">
        <v>31</v>
      </c>
      <c r="PRX577" s="18" t="s">
        <v>31</v>
      </c>
      <c r="PRY577" s="18" t="s">
        <v>31</v>
      </c>
      <c r="PRZ577" s="18" t="s">
        <v>31</v>
      </c>
      <c r="PSA577" s="18" t="s">
        <v>31</v>
      </c>
      <c r="PSB577" s="18" t="s">
        <v>31</v>
      </c>
      <c r="PSC577" s="18" t="s">
        <v>31</v>
      </c>
      <c r="PSD577" s="18" t="s">
        <v>31</v>
      </c>
      <c r="PSE577" s="18" t="s">
        <v>31</v>
      </c>
      <c r="PSF577" s="18" t="s">
        <v>31</v>
      </c>
      <c r="PSG577" s="18" t="s">
        <v>31</v>
      </c>
      <c r="PSH577" s="18" t="s">
        <v>31</v>
      </c>
      <c r="PSI577" s="18" t="s">
        <v>31</v>
      </c>
      <c r="PSJ577" s="18" t="s">
        <v>31</v>
      </c>
      <c r="PSK577" s="18" t="s">
        <v>31</v>
      </c>
      <c r="PSL577" s="18" t="s">
        <v>31</v>
      </c>
      <c r="PSM577" s="18" t="s">
        <v>31</v>
      </c>
      <c r="PSN577" s="18" t="s">
        <v>31</v>
      </c>
      <c r="PSO577" s="18" t="s">
        <v>31</v>
      </c>
      <c r="PSP577" s="18" t="s">
        <v>31</v>
      </c>
      <c r="PSQ577" s="18" t="s">
        <v>31</v>
      </c>
      <c r="PSR577" s="18" t="s">
        <v>31</v>
      </c>
      <c r="PSS577" s="18" t="s">
        <v>31</v>
      </c>
      <c r="PST577" s="18" t="s">
        <v>31</v>
      </c>
      <c r="PSU577" s="18" t="s">
        <v>31</v>
      </c>
      <c r="PSV577" s="18" t="s">
        <v>31</v>
      </c>
      <c r="PSW577" s="18" t="s">
        <v>31</v>
      </c>
      <c r="PSX577" s="18" t="s">
        <v>31</v>
      </c>
      <c r="PSY577" s="18" t="s">
        <v>31</v>
      </c>
      <c r="PSZ577" s="18" t="s">
        <v>31</v>
      </c>
      <c r="PTA577" s="18" t="s">
        <v>31</v>
      </c>
      <c r="PTB577" s="18" t="s">
        <v>31</v>
      </c>
      <c r="PTC577" s="18" t="s">
        <v>31</v>
      </c>
      <c r="PTD577" s="18" t="s">
        <v>31</v>
      </c>
      <c r="PTE577" s="18" t="s">
        <v>31</v>
      </c>
      <c r="PTF577" s="18" t="s">
        <v>31</v>
      </c>
      <c r="PTG577" s="18" t="s">
        <v>31</v>
      </c>
      <c r="PTH577" s="18" t="s">
        <v>31</v>
      </c>
      <c r="PTI577" s="18" t="s">
        <v>31</v>
      </c>
      <c r="PTJ577" s="18" t="s">
        <v>31</v>
      </c>
      <c r="PTK577" s="18" t="s">
        <v>31</v>
      </c>
      <c r="PTL577" s="18" t="s">
        <v>31</v>
      </c>
      <c r="PTM577" s="18" t="s">
        <v>31</v>
      </c>
      <c r="PTN577" s="18" t="s">
        <v>31</v>
      </c>
      <c r="PTO577" s="18" t="s">
        <v>31</v>
      </c>
      <c r="PTP577" s="18" t="s">
        <v>31</v>
      </c>
      <c r="PTQ577" s="18" t="s">
        <v>31</v>
      </c>
      <c r="PTR577" s="18" t="s">
        <v>31</v>
      </c>
      <c r="PTS577" s="18" t="s">
        <v>31</v>
      </c>
      <c r="PTT577" s="18" t="s">
        <v>31</v>
      </c>
      <c r="PTU577" s="18" t="s">
        <v>31</v>
      </c>
      <c r="PTV577" s="18" t="s">
        <v>31</v>
      </c>
      <c r="PTW577" s="18" t="s">
        <v>31</v>
      </c>
      <c r="PTX577" s="18" t="s">
        <v>31</v>
      </c>
      <c r="PTY577" s="18" t="s">
        <v>31</v>
      </c>
      <c r="PTZ577" s="18" t="s">
        <v>31</v>
      </c>
      <c r="PUA577" s="18" t="s">
        <v>31</v>
      </c>
      <c r="PUB577" s="18" t="s">
        <v>31</v>
      </c>
      <c r="PUC577" s="18" t="s">
        <v>31</v>
      </c>
      <c r="PUD577" s="18" t="s">
        <v>31</v>
      </c>
      <c r="PUE577" s="18" t="s">
        <v>31</v>
      </c>
      <c r="PUF577" s="18" t="s">
        <v>31</v>
      </c>
      <c r="PUG577" s="18" t="s">
        <v>31</v>
      </c>
      <c r="PUH577" s="18" t="s">
        <v>31</v>
      </c>
      <c r="PUI577" s="18" t="s">
        <v>31</v>
      </c>
      <c r="PUJ577" s="18" t="s">
        <v>31</v>
      </c>
      <c r="PUK577" s="18" t="s">
        <v>31</v>
      </c>
      <c r="PUL577" s="18" t="s">
        <v>31</v>
      </c>
      <c r="PUM577" s="18" t="s">
        <v>31</v>
      </c>
      <c r="PUN577" s="18" t="s">
        <v>31</v>
      </c>
      <c r="PUO577" s="18" t="s">
        <v>31</v>
      </c>
      <c r="PUP577" s="18" t="s">
        <v>31</v>
      </c>
      <c r="PUQ577" s="18" t="s">
        <v>31</v>
      </c>
      <c r="PUR577" s="18" t="s">
        <v>31</v>
      </c>
      <c r="PUS577" s="18" t="s">
        <v>31</v>
      </c>
      <c r="PUT577" s="18" t="s">
        <v>31</v>
      </c>
      <c r="PUU577" s="18" t="s">
        <v>31</v>
      </c>
      <c r="PUV577" s="18" t="s">
        <v>31</v>
      </c>
      <c r="PUW577" s="18" t="s">
        <v>31</v>
      </c>
      <c r="PUX577" s="18" t="s">
        <v>31</v>
      </c>
      <c r="PUY577" s="18" t="s">
        <v>31</v>
      </c>
      <c r="PUZ577" s="18" t="s">
        <v>31</v>
      </c>
      <c r="PVA577" s="18" t="s">
        <v>31</v>
      </c>
      <c r="PVB577" s="18" t="s">
        <v>31</v>
      </c>
      <c r="PVC577" s="18" t="s">
        <v>31</v>
      </c>
      <c r="PVD577" s="18" t="s">
        <v>31</v>
      </c>
      <c r="PVE577" s="18" t="s">
        <v>31</v>
      </c>
      <c r="PVF577" s="18" t="s">
        <v>31</v>
      </c>
      <c r="PVG577" s="18" t="s">
        <v>31</v>
      </c>
      <c r="PVH577" s="18" t="s">
        <v>31</v>
      </c>
      <c r="PVI577" s="18" t="s">
        <v>31</v>
      </c>
      <c r="PVJ577" s="18" t="s">
        <v>31</v>
      </c>
      <c r="PVK577" s="18" t="s">
        <v>31</v>
      </c>
      <c r="PVL577" s="18" t="s">
        <v>31</v>
      </c>
      <c r="PVM577" s="18" t="s">
        <v>31</v>
      </c>
      <c r="PVN577" s="18" t="s">
        <v>31</v>
      </c>
      <c r="PVO577" s="18" t="s">
        <v>31</v>
      </c>
      <c r="PVP577" s="18" t="s">
        <v>31</v>
      </c>
      <c r="PVQ577" s="18" t="s">
        <v>31</v>
      </c>
      <c r="PVR577" s="18" t="s">
        <v>31</v>
      </c>
      <c r="PVS577" s="18" t="s">
        <v>31</v>
      </c>
      <c r="PVT577" s="18" t="s">
        <v>31</v>
      </c>
      <c r="PVU577" s="18" t="s">
        <v>31</v>
      </c>
      <c r="PVV577" s="18" t="s">
        <v>31</v>
      </c>
      <c r="PVW577" s="18" t="s">
        <v>31</v>
      </c>
      <c r="PVX577" s="18" t="s">
        <v>31</v>
      </c>
      <c r="PVY577" s="18" t="s">
        <v>31</v>
      </c>
      <c r="PVZ577" s="18" t="s">
        <v>31</v>
      </c>
      <c r="PWA577" s="18" t="s">
        <v>31</v>
      </c>
      <c r="PWB577" s="18" t="s">
        <v>31</v>
      </c>
      <c r="PWC577" s="18" t="s">
        <v>31</v>
      </c>
      <c r="PWD577" s="18" t="s">
        <v>31</v>
      </c>
      <c r="PWE577" s="18" t="s">
        <v>31</v>
      </c>
      <c r="PWF577" s="18" t="s">
        <v>31</v>
      </c>
      <c r="PWG577" s="18" t="s">
        <v>31</v>
      </c>
      <c r="PWH577" s="18" t="s">
        <v>31</v>
      </c>
      <c r="PWI577" s="18" t="s">
        <v>31</v>
      </c>
      <c r="PWJ577" s="18" t="s">
        <v>31</v>
      </c>
      <c r="PWK577" s="18" t="s">
        <v>31</v>
      </c>
      <c r="PWL577" s="18" t="s">
        <v>31</v>
      </c>
      <c r="PWM577" s="18" t="s">
        <v>31</v>
      </c>
      <c r="PWN577" s="18" t="s">
        <v>31</v>
      </c>
      <c r="PWO577" s="18" t="s">
        <v>31</v>
      </c>
      <c r="PWP577" s="18" t="s">
        <v>31</v>
      </c>
      <c r="PWQ577" s="18" t="s">
        <v>31</v>
      </c>
      <c r="PWR577" s="18" t="s">
        <v>31</v>
      </c>
      <c r="PWS577" s="18" t="s">
        <v>31</v>
      </c>
      <c r="PWT577" s="18" t="s">
        <v>31</v>
      </c>
      <c r="PWU577" s="18" t="s">
        <v>31</v>
      </c>
      <c r="PWV577" s="18" t="s">
        <v>31</v>
      </c>
      <c r="PWW577" s="18" t="s">
        <v>31</v>
      </c>
      <c r="PWX577" s="18" t="s">
        <v>31</v>
      </c>
      <c r="PWY577" s="18" t="s">
        <v>31</v>
      </c>
      <c r="PWZ577" s="18" t="s">
        <v>31</v>
      </c>
      <c r="PXA577" s="18" t="s">
        <v>31</v>
      </c>
      <c r="PXB577" s="18" t="s">
        <v>31</v>
      </c>
      <c r="PXC577" s="18" t="s">
        <v>31</v>
      </c>
      <c r="PXD577" s="18" t="s">
        <v>31</v>
      </c>
      <c r="PXE577" s="18" t="s">
        <v>31</v>
      </c>
      <c r="PXF577" s="18" t="s">
        <v>31</v>
      </c>
      <c r="PXG577" s="18" t="s">
        <v>31</v>
      </c>
      <c r="PXH577" s="18" t="s">
        <v>31</v>
      </c>
      <c r="PXI577" s="18" t="s">
        <v>31</v>
      </c>
      <c r="PXJ577" s="18" t="s">
        <v>31</v>
      </c>
      <c r="PXK577" s="18" t="s">
        <v>31</v>
      </c>
      <c r="PXL577" s="18" t="s">
        <v>31</v>
      </c>
      <c r="PXM577" s="18" t="s">
        <v>31</v>
      </c>
      <c r="PXN577" s="18" t="s">
        <v>31</v>
      </c>
      <c r="PXO577" s="18" t="s">
        <v>31</v>
      </c>
      <c r="PXP577" s="18" t="s">
        <v>31</v>
      </c>
      <c r="PXQ577" s="18" t="s">
        <v>31</v>
      </c>
      <c r="PXR577" s="18" t="s">
        <v>31</v>
      </c>
      <c r="PXS577" s="18" t="s">
        <v>31</v>
      </c>
      <c r="PXT577" s="18" t="s">
        <v>31</v>
      </c>
      <c r="PXU577" s="18" t="s">
        <v>31</v>
      </c>
      <c r="PXV577" s="18" t="s">
        <v>31</v>
      </c>
      <c r="PXW577" s="18" t="s">
        <v>31</v>
      </c>
      <c r="PXX577" s="18" t="s">
        <v>31</v>
      </c>
      <c r="PXY577" s="18" t="s">
        <v>31</v>
      </c>
      <c r="PXZ577" s="18" t="s">
        <v>31</v>
      </c>
      <c r="PYA577" s="18" t="s">
        <v>31</v>
      </c>
      <c r="PYB577" s="18" t="s">
        <v>31</v>
      </c>
      <c r="PYC577" s="18" t="s">
        <v>31</v>
      </c>
      <c r="PYD577" s="18" t="s">
        <v>31</v>
      </c>
      <c r="PYE577" s="18" t="s">
        <v>31</v>
      </c>
      <c r="PYF577" s="18" t="s">
        <v>31</v>
      </c>
      <c r="PYG577" s="18" t="s">
        <v>31</v>
      </c>
      <c r="PYH577" s="18" t="s">
        <v>31</v>
      </c>
      <c r="PYI577" s="18" t="s">
        <v>31</v>
      </c>
      <c r="PYJ577" s="18" t="s">
        <v>31</v>
      </c>
      <c r="PYK577" s="18" t="s">
        <v>31</v>
      </c>
      <c r="PYL577" s="18" t="s">
        <v>31</v>
      </c>
      <c r="PYM577" s="18" t="s">
        <v>31</v>
      </c>
      <c r="PYN577" s="18" t="s">
        <v>31</v>
      </c>
      <c r="PYO577" s="18" t="s">
        <v>31</v>
      </c>
      <c r="PYP577" s="18" t="s">
        <v>31</v>
      </c>
      <c r="PYQ577" s="18" t="s">
        <v>31</v>
      </c>
      <c r="PYR577" s="18" t="s">
        <v>31</v>
      </c>
      <c r="PYS577" s="18" t="s">
        <v>31</v>
      </c>
      <c r="PYT577" s="18" t="s">
        <v>31</v>
      </c>
      <c r="PYU577" s="18" t="s">
        <v>31</v>
      </c>
      <c r="PYV577" s="18" t="s">
        <v>31</v>
      </c>
      <c r="PYW577" s="18" t="s">
        <v>31</v>
      </c>
      <c r="PYX577" s="18" t="s">
        <v>31</v>
      </c>
      <c r="PYY577" s="18" t="s">
        <v>31</v>
      </c>
      <c r="PYZ577" s="18" t="s">
        <v>31</v>
      </c>
      <c r="PZA577" s="18" t="s">
        <v>31</v>
      </c>
      <c r="PZB577" s="18" t="s">
        <v>31</v>
      </c>
      <c r="PZC577" s="18" t="s">
        <v>31</v>
      </c>
      <c r="PZD577" s="18" t="s">
        <v>31</v>
      </c>
      <c r="PZE577" s="18" t="s">
        <v>31</v>
      </c>
      <c r="PZF577" s="18" t="s">
        <v>31</v>
      </c>
      <c r="PZG577" s="18" t="s">
        <v>31</v>
      </c>
      <c r="PZH577" s="18" t="s">
        <v>31</v>
      </c>
      <c r="PZI577" s="18" t="s">
        <v>31</v>
      </c>
      <c r="PZJ577" s="18" t="s">
        <v>31</v>
      </c>
      <c r="PZK577" s="18" t="s">
        <v>31</v>
      </c>
      <c r="PZL577" s="18" t="s">
        <v>31</v>
      </c>
      <c r="PZM577" s="18" t="s">
        <v>31</v>
      </c>
      <c r="PZN577" s="18" t="s">
        <v>31</v>
      </c>
      <c r="PZO577" s="18" t="s">
        <v>31</v>
      </c>
      <c r="PZP577" s="18" t="s">
        <v>31</v>
      </c>
      <c r="PZQ577" s="18" t="s">
        <v>31</v>
      </c>
      <c r="PZR577" s="18" t="s">
        <v>31</v>
      </c>
      <c r="PZS577" s="18" t="s">
        <v>31</v>
      </c>
      <c r="PZT577" s="18" t="s">
        <v>31</v>
      </c>
      <c r="PZU577" s="18" t="s">
        <v>31</v>
      </c>
      <c r="PZV577" s="18" t="s">
        <v>31</v>
      </c>
      <c r="PZW577" s="18" t="s">
        <v>31</v>
      </c>
      <c r="PZX577" s="18" t="s">
        <v>31</v>
      </c>
      <c r="PZY577" s="18" t="s">
        <v>31</v>
      </c>
      <c r="PZZ577" s="18" t="s">
        <v>31</v>
      </c>
      <c r="QAA577" s="18" t="s">
        <v>31</v>
      </c>
      <c r="QAB577" s="18" t="s">
        <v>31</v>
      </c>
      <c r="QAC577" s="18" t="s">
        <v>31</v>
      </c>
      <c r="QAD577" s="18" t="s">
        <v>31</v>
      </c>
      <c r="QAE577" s="18" t="s">
        <v>31</v>
      </c>
      <c r="QAF577" s="18" t="s">
        <v>31</v>
      </c>
      <c r="QAG577" s="18" t="s">
        <v>31</v>
      </c>
      <c r="QAH577" s="18" t="s">
        <v>31</v>
      </c>
      <c r="QAI577" s="18" t="s">
        <v>31</v>
      </c>
      <c r="QAJ577" s="18" t="s">
        <v>31</v>
      </c>
      <c r="QAK577" s="18" t="s">
        <v>31</v>
      </c>
      <c r="QAL577" s="18" t="s">
        <v>31</v>
      </c>
      <c r="QAM577" s="18" t="s">
        <v>31</v>
      </c>
      <c r="QAN577" s="18" t="s">
        <v>31</v>
      </c>
      <c r="QAO577" s="18" t="s">
        <v>31</v>
      </c>
      <c r="QAP577" s="18" t="s">
        <v>31</v>
      </c>
      <c r="QAQ577" s="18" t="s">
        <v>31</v>
      </c>
      <c r="QAR577" s="18" t="s">
        <v>31</v>
      </c>
      <c r="QAS577" s="18" t="s">
        <v>31</v>
      </c>
      <c r="QAT577" s="18" t="s">
        <v>31</v>
      </c>
      <c r="QAU577" s="18" t="s">
        <v>31</v>
      </c>
      <c r="QAV577" s="18" t="s">
        <v>31</v>
      </c>
      <c r="QAW577" s="18" t="s">
        <v>31</v>
      </c>
      <c r="QAX577" s="18" t="s">
        <v>31</v>
      </c>
      <c r="QAY577" s="18" t="s">
        <v>31</v>
      </c>
      <c r="QAZ577" s="18" t="s">
        <v>31</v>
      </c>
      <c r="QBA577" s="18" t="s">
        <v>31</v>
      </c>
      <c r="QBB577" s="18" t="s">
        <v>31</v>
      </c>
      <c r="QBC577" s="18" t="s">
        <v>31</v>
      </c>
      <c r="QBD577" s="18" t="s">
        <v>31</v>
      </c>
      <c r="QBE577" s="18" t="s">
        <v>31</v>
      </c>
      <c r="QBF577" s="18" t="s">
        <v>31</v>
      </c>
      <c r="QBG577" s="18" t="s">
        <v>31</v>
      </c>
      <c r="QBH577" s="18" t="s">
        <v>31</v>
      </c>
      <c r="QBI577" s="18" t="s">
        <v>31</v>
      </c>
      <c r="QBJ577" s="18" t="s">
        <v>31</v>
      </c>
      <c r="QBK577" s="18" t="s">
        <v>31</v>
      </c>
      <c r="QBL577" s="18" t="s">
        <v>31</v>
      </c>
      <c r="QBM577" s="18" t="s">
        <v>31</v>
      </c>
      <c r="QBN577" s="18" t="s">
        <v>31</v>
      </c>
      <c r="QBO577" s="18" t="s">
        <v>31</v>
      </c>
      <c r="QBP577" s="18" t="s">
        <v>31</v>
      </c>
      <c r="QBQ577" s="18" t="s">
        <v>31</v>
      </c>
      <c r="QBR577" s="18" t="s">
        <v>31</v>
      </c>
      <c r="QBS577" s="18" t="s">
        <v>31</v>
      </c>
      <c r="QBT577" s="18" t="s">
        <v>31</v>
      </c>
      <c r="QBU577" s="18" t="s">
        <v>31</v>
      </c>
      <c r="QBV577" s="18" t="s">
        <v>31</v>
      </c>
      <c r="QBW577" s="18" t="s">
        <v>31</v>
      </c>
      <c r="QBX577" s="18" t="s">
        <v>31</v>
      </c>
      <c r="QBY577" s="18" t="s">
        <v>31</v>
      </c>
      <c r="QBZ577" s="18" t="s">
        <v>31</v>
      </c>
      <c r="QCA577" s="18" t="s">
        <v>31</v>
      </c>
      <c r="QCB577" s="18" t="s">
        <v>31</v>
      </c>
      <c r="QCC577" s="18" t="s">
        <v>31</v>
      </c>
      <c r="QCD577" s="18" t="s">
        <v>31</v>
      </c>
      <c r="QCE577" s="18" t="s">
        <v>31</v>
      </c>
      <c r="QCF577" s="18" t="s">
        <v>31</v>
      </c>
      <c r="QCG577" s="18" t="s">
        <v>31</v>
      </c>
      <c r="QCH577" s="18" t="s">
        <v>31</v>
      </c>
      <c r="QCI577" s="18" t="s">
        <v>31</v>
      </c>
      <c r="QCJ577" s="18" t="s">
        <v>31</v>
      </c>
      <c r="QCK577" s="18" t="s">
        <v>31</v>
      </c>
      <c r="QCL577" s="18" t="s">
        <v>31</v>
      </c>
      <c r="QCM577" s="18" t="s">
        <v>31</v>
      </c>
      <c r="QCN577" s="18" t="s">
        <v>31</v>
      </c>
      <c r="QCO577" s="18" t="s">
        <v>31</v>
      </c>
      <c r="QCP577" s="18" t="s">
        <v>31</v>
      </c>
      <c r="QCQ577" s="18" t="s">
        <v>31</v>
      </c>
      <c r="QCR577" s="18" t="s">
        <v>31</v>
      </c>
      <c r="QCS577" s="18" t="s">
        <v>31</v>
      </c>
      <c r="QCT577" s="18" t="s">
        <v>31</v>
      </c>
      <c r="QCU577" s="18" t="s">
        <v>31</v>
      </c>
      <c r="QCV577" s="18" t="s">
        <v>31</v>
      </c>
      <c r="QCW577" s="18" t="s">
        <v>31</v>
      </c>
      <c r="QCX577" s="18" t="s">
        <v>31</v>
      </c>
      <c r="QCY577" s="18" t="s">
        <v>31</v>
      </c>
      <c r="QCZ577" s="18" t="s">
        <v>31</v>
      </c>
      <c r="QDA577" s="18" t="s">
        <v>31</v>
      </c>
      <c r="QDB577" s="18" t="s">
        <v>31</v>
      </c>
      <c r="QDC577" s="18" t="s">
        <v>31</v>
      </c>
      <c r="QDD577" s="18" t="s">
        <v>31</v>
      </c>
      <c r="QDE577" s="18" t="s">
        <v>31</v>
      </c>
      <c r="QDF577" s="18" t="s">
        <v>31</v>
      </c>
      <c r="QDG577" s="18" t="s">
        <v>31</v>
      </c>
      <c r="QDH577" s="18" t="s">
        <v>31</v>
      </c>
      <c r="QDI577" s="18" t="s">
        <v>31</v>
      </c>
      <c r="QDJ577" s="18" t="s">
        <v>31</v>
      </c>
      <c r="QDK577" s="18" t="s">
        <v>31</v>
      </c>
      <c r="QDL577" s="18" t="s">
        <v>31</v>
      </c>
      <c r="QDM577" s="18" t="s">
        <v>31</v>
      </c>
      <c r="QDN577" s="18" t="s">
        <v>31</v>
      </c>
      <c r="QDO577" s="18" t="s">
        <v>31</v>
      </c>
      <c r="QDP577" s="18" t="s">
        <v>31</v>
      </c>
      <c r="QDQ577" s="18" t="s">
        <v>31</v>
      </c>
      <c r="QDR577" s="18" t="s">
        <v>31</v>
      </c>
      <c r="QDS577" s="18" t="s">
        <v>31</v>
      </c>
      <c r="QDT577" s="18" t="s">
        <v>31</v>
      </c>
      <c r="QDU577" s="18" t="s">
        <v>31</v>
      </c>
      <c r="QDV577" s="18" t="s">
        <v>31</v>
      </c>
      <c r="QDW577" s="18" t="s">
        <v>31</v>
      </c>
      <c r="QDX577" s="18" t="s">
        <v>31</v>
      </c>
      <c r="QDY577" s="18" t="s">
        <v>31</v>
      </c>
      <c r="QDZ577" s="18" t="s">
        <v>31</v>
      </c>
      <c r="QEA577" s="18" t="s">
        <v>31</v>
      </c>
      <c r="QEB577" s="18" t="s">
        <v>31</v>
      </c>
      <c r="QEC577" s="18" t="s">
        <v>31</v>
      </c>
      <c r="QED577" s="18" t="s">
        <v>31</v>
      </c>
      <c r="QEE577" s="18" t="s">
        <v>31</v>
      </c>
      <c r="QEF577" s="18" t="s">
        <v>31</v>
      </c>
      <c r="QEG577" s="18" t="s">
        <v>31</v>
      </c>
      <c r="QEH577" s="18" t="s">
        <v>31</v>
      </c>
      <c r="QEI577" s="18" t="s">
        <v>31</v>
      </c>
      <c r="QEJ577" s="18" t="s">
        <v>31</v>
      </c>
      <c r="QEK577" s="18" t="s">
        <v>31</v>
      </c>
      <c r="QEL577" s="18" t="s">
        <v>31</v>
      </c>
      <c r="QEM577" s="18" t="s">
        <v>31</v>
      </c>
      <c r="QEN577" s="18" t="s">
        <v>31</v>
      </c>
      <c r="QEO577" s="18" t="s">
        <v>31</v>
      </c>
      <c r="QEP577" s="18" t="s">
        <v>31</v>
      </c>
      <c r="QEQ577" s="18" t="s">
        <v>31</v>
      </c>
      <c r="QER577" s="18" t="s">
        <v>31</v>
      </c>
      <c r="QES577" s="18" t="s">
        <v>31</v>
      </c>
      <c r="QET577" s="18" t="s">
        <v>31</v>
      </c>
      <c r="QEU577" s="18" t="s">
        <v>31</v>
      </c>
      <c r="QEV577" s="18" t="s">
        <v>31</v>
      </c>
      <c r="QEW577" s="18" t="s">
        <v>31</v>
      </c>
      <c r="QEX577" s="18" t="s">
        <v>31</v>
      </c>
      <c r="QEY577" s="18" t="s">
        <v>31</v>
      </c>
      <c r="QEZ577" s="18" t="s">
        <v>31</v>
      </c>
      <c r="QFA577" s="18" t="s">
        <v>31</v>
      </c>
      <c r="QFB577" s="18" t="s">
        <v>31</v>
      </c>
      <c r="QFC577" s="18" t="s">
        <v>31</v>
      </c>
      <c r="QFD577" s="18" t="s">
        <v>31</v>
      </c>
      <c r="QFE577" s="18" t="s">
        <v>31</v>
      </c>
      <c r="QFF577" s="18" t="s">
        <v>31</v>
      </c>
      <c r="QFG577" s="18" t="s">
        <v>31</v>
      </c>
      <c r="QFH577" s="18" t="s">
        <v>31</v>
      </c>
      <c r="QFI577" s="18" t="s">
        <v>31</v>
      </c>
      <c r="QFJ577" s="18" t="s">
        <v>31</v>
      </c>
      <c r="QFK577" s="18" t="s">
        <v>31</v>
      </c>
      <c r="QFL577" s="18" t="s">
        <v>31</v>
      </c>
      <c r="QFM577" s="18" t="s">
        <v>31</v>
      </c>
      <c r="QFN577" s="18" t="s">
        <v>31</v>
      </c>
      <c r="QFO577" s="18" t="s">
        <v>31</v>
      </c>
      <c r="QFP577" s="18" t="s">
        <v>31</v>
      </c>
      <c r="QFQ577" s="18" t="s">
        <v>31</v>
      </c>
      <c r="QFR577" s="18" t="s">
        <v>31</v>
      </c>
      <c r="QFS577" s="18" t="s">
        <v>31</v>
      </c>
      <c r="QFT577" s="18" t="s">
        <v>31</v>
      </c>
      <c r="QFU577" s="18" t="s">
        <v>31</v>
      </c>
      <c r="QFV577" s="18" t="s">
        <v>31</v>
      </c>
      <c r="QFW577" s="18" t="s">
        <v>31</v>
      </c>
      <c r="QFX577" s="18" t="s">
        <v>31</v>
      </c>
      <c r="QFY577" s="18" t="s">
        <v>31</v>
      </c>
      <c r="QFZ577" s="18" t="s">
        <v>31</v>
      </c>
      <c r="QGA577" s="18" t="s">
        <v>31</v>
      </c>
      <c r="QGB577" s="18" t="s">
        <v>31</v>
      </c>
      <c r="QGC577" s="18" t="s">
        <v>31</v>
      </c>
      <c r="QGD577" s="18" t="s">
        <v>31</v>
      </c>
      <c r="QGE577" s="18" t="s">
        <v>31</v>
      </c>
      <c r="QGF577" s="18" t="s">
        <v>31</v>
      </c>
      <c r="QGG577" s="18" t="s">
        <v>31</v>
      </c>
      <c r="QGH577" s="18" t="s">
        <v>31</v>
      </c>
      <c r="QGI577" s="18" t="s">
        <v>31</v>
      </c>
      <c r="QGJ577" s="18" t="s">
        <v>31</v>
      </c>
      <c r="QGK577" s="18" t="s">
        <v>31</v>
      </c>
      <c r="QGL577" s="18" t="s">
        <v>31</v>
      </c>
      <c r="QGM577" s="18" t="s">
        <v>31</v>
      </c>
      <c r="QGN577" s="18" t="s">
        <v>31</v>
      </c>
      <c r="QGO577" s="18" t="s">
        <v>31</v>
      </c>
      <c r="QGP577" s="18" t="s">
        <v>31</v>
      </c>
      <c r="QGQ577" s="18" t="s">
        <v>31</v>
      </c>
      <c r="QGR577" s="18" t="s">
        <v>31</v>
      </c>
      <c r="QGS577" s="18" t="s">
        <v>31</v>
      </c>
      <c r="QGT577" s="18" t="s">
        <v>31</v>
      </c>
      <c r="QGU577" s="18" t="s">
        <v>31</v>
      </c>
      <c r="QGV577" s="18" t="s">
        <v>31</v>
      </c>
      <c r="QGW577" s="18" t="s">
        <v>31</v>
      </c>
      <c r="QGX577" s="18" t="s">
        <v>31</v>
      </c>
      <c r="QGY577" s="18" t="s">
        <v>31</v>
      </c>
      <c r="QGZ577" s="18" t="s">
        <v>31</v>
      </c>
      <c r="QHA577" s="18" t="s">
        <v>31</v>
      </c>
      <c r="QHB577" s="18" t="s">
        <v>31</v>
      </c>
      <c r="QHC577" s="18" t="s">
        <v>31</v>
      </c>
      <c r="QHD577" s="18" t="s">
        <v>31</v>
      </c>
      <c r="QHE577" s="18" t="s">
        <v>31</v>
      </c>
      <c r="QHF577" s="18" t="s">
        <v>31</v>
      </c>
      <c r="QHG577" s="18" t="s">
        <v>31</v>
      </c>
      <c r="QHH577" s="18" t="s">
        <v>31</v>
      </c>
      <c r="QHI577" s="18" t="s">
        <v>31</v>
      </c>
      <c r="QHJ577" s="18" t="s">
        <v>31</v>
      </c>
      <c r="QHK577" s="18" t="s">
        <v>31</v>
      </c>
      <c r="QHL577" s="18" t="s">
        <v>31</v>
      </c>
      <c r="QHM577" s="18" t="s">
        <v>31</v>
      </c>
      <c r="QHN577" s="18" t="s">
        <v>31</v>
      </c>
      <c r="QHO577" s="18" t="s">
        <v>31</v>
      </c>
      <c r="QHP577" s="18" t="s">
        <v>31</v>
      </c>
      <c r="QHQ577" s="18" t="s">
        <v>31</v>
      </c>
      <c r="QHR577" s="18" t="s">
        <v>31</v>
      </c>
      <c r="QHS577" s="18" t="s">
        <v>31</v>
      </c>
      <c r="QHT577" s="18" t="s">
        <v>31</v>
      </c>
      <c r="QHU577" s="18" t="s">
        <v>31</v>
      </c>
      <c r="QHV577" s="18" t="s">
        <v>31</v>
      </c>
      <c r="QHW577" s="18" t="s">
        <v>31</v>
      </c>
      <c r="QHX577" s="18" t="s">
        <v>31</v>
      </c>
      <c r="QHY577" s="18" t="s">
        <v>31</v>
      </c>
      <c r="QHZ577" s="18" t="s">
        <v>31</v>
      </c>
      <c r="QIA577" s="18" t="s">
        <v>31</v>
      </c>
      <c r="QIB577" s="18" t="s">
        <v>31</v>
      </c>
      <c r="QIC577" s="18" t="s">
        <v>31</v>
      </c>
      <c r="QID577" s="18" t="s">
        <v>31</v>
      </c>
      <c r="QIE577" s="18" t="s">
        <v>31</v>
      </c>
      <c r="QIF577" s="18" t="s">
        <v>31</v>
      </c>
      <c r="QIG577" s="18" t="s">
        <v>31</v>
      </c>
      <c r="QIH577" s="18" t="s">
        <v>31</v>
      </c>
      <c r="QII577" s="18" t="s">
        <v>31</v>
      </c>
      <c r="QIJ577" s="18" t="s">
        <v>31</v>
      </c>
      <c r="QIK577" s="18" t="s">
        <v>31</v>
      </c>
      <c r="QIL577" s="18" t="s">
        <v>31</v>
      </c>
      <c r="QIM577" s="18" t="s">
        <v>31</v>
      </c>
      <c r="QIN577" s="18" t="s">
        <v>31</v>
      </c>
      <c r="QIO577" s="18" t="s">
        <v>31</v>
      </c>
      <c r="QIP577" s="18" t="s">
        <v>31</v>
      </c>
      <c r="QIQ577" s="18" t="s">
        <v>31</v>
      </c>
      <c r="QIR577" s="18" t="s">
        <v>31</v>
      </c>
      <c r="QIS577" s="18" t="s">
        <v>31</v>
      </c>
      <c r="QIT577" s="18" t="s">
        <v>31</v>
      </c>
      <c r="QIU577" s="18" t="s">
        <v>31</v>
      </c>
      <c r="QIV577" s="18" t="s">
        <v>31</v>
      </c>
      <c r="QIW577" s="18" t="s">
        <v>31</v>
      </c>
      <c r="QIX577" s="18" t="s">
        <v>31</v>
      </c>
      <c r="QIY577" s="18" t="s">
        <v>31</v>
      </c>
      <c r="QIZ577" s="18" t="s">
        <v>31</v>
      </c>
      <c r="QJA577" s="18" t="s">
        <v>31</v>
      </c>
      <c r="QJB577" s="18" t="s">
        <v>31</v>
      </c>
      <c r="QJC577" s="18" t="s">
        <v>31</v>
      </c>
      <c r="QJD577" s="18" t="s">
        <v>31</v>
      </c>
      <c r="QJE577" s="18" t="s">
        <v>31</v>
      </c>
      <c r="QJF577" s="18" t="s">
        <v>31</v>
      </c>
      <c r="QJG577" s="18" t="s">
        <v>31</v>
      </c>
      <c r="QJH577" s="18" t="s">
        <v>31</v>
      </c>
      <c r="QJI577" s="18" t="s">
        <v>31</v>
      </c>
      <c r="QJJ577" s="18" t="s">
        <v>31</v>
      </c>
      <c r="QJK577" s="18" t="s">
        <v>31</v>
      </c>
      <c r="QJL577" s="18" t="s">
        <v>31</v>
      </c>
      <c r="QJM577" s="18" t="s">
        <v>31</v>
      </c>
      <c r="QJN577" s="18" t="s">
        <v>31</v>
      </c>
      <c r="QJO577" s="18" t="s">
        <v>31</v>
      </c>
      <c r="QJP577" s="18" t="s">
        <v>31</v>
      </c>
      <c r="QJQ577" s="18" t="s">
        <v>31</v>
      </c>
      <c r="QJR577" s="18" t="s">
        <v>31</v>
      </c>
      <c r="QJS577" s="18" t="s">
        <v>31</v>
      </c>
      <c r="QJT577" s="18" t="s">
        <v>31</v>
      </c>
      <c r="QJU577" s="18" t="s">
        <v>31</v>
      </c>
      <c r="QJV577" s="18" t="s">
        <v>31</v>
      </c>
      <c r="QJW577" s="18" t="s">
        <v>31</v>
      </c>
      <c r="QJX577" s="18" t="s">
        <v>31</v>
      </c>
      <c r="QJY577" s="18" t="s">
        <v>31</v>
      </c>
      <c r="QJZ577" s="18" t="s">
        <v>31</v>
      </c>
      <c r="QKA577" s="18" t="s">
        <v>31</v>
      </c>
      <c r="QKB577" s="18" t="s">
        <v>31</v>
      </c>
      <c r="QKC577" s="18" t="s">
        <v>31</v>
      </c>
      <c r="QKD577" s="18" t="s">
        <v>31</v>
      </c>
      <c r="QKE577" s="18" t="s">
        <v>31</v>
      </c>
      <c r="QKF577" s="18" t="s">
        <v>31</v>
      </c>
      <c r="QKG577" s="18" t="s">
        <v>31</v>
      </c>
      <c r="QKH577" s="18" t="s">
        <v>31</v>
      </c>
      <c r="QKI577" s="18" t="s">
        <v>31</v>
      </c>
      <c r="QKJ577" s="18" t="s">
        <v>31</v>
      </c>
      <c r="QKK577" s="18" t="s">
        <v>31</v>
      </c>
      <c r="QKL577" s="18" t="s">
        <v>31</v>
      </c>
      <c r="QKM577" s="18" t="s">
        <v>31</v>
      </c>
      <c r="QKN577" s="18" t="s">
        <v>31</v>
      </c>
      <c r="QKO577" s="18" t="s">
        <v>31</v>
      </c>
      <c r="QKP577" s="18" t="s">
        <v>31</v>
      </c>
      <c r="QKQ577" s="18" t="s">
        <v>31</v>
      </c>
      <c r="QKR577" s="18" t="s">
        <v>31</v>
      </c>
      <c r="QKS577" s="18" t="s">
        <v>31</v>
      </c>
      <c r="QKT577" s="18" t="s">
        <v>31</v>
      </c>
      <c r="QKU577" s="18" t="s">
        <v>31</v>
      </c>
      <c r="QKV577" s="18" t="s">
        <v>31</v>
      </c>
      <c r="QKW577" s="18" t="s">
        <v>31</v>
      </c>
      <c r="QKX577" s="18" t="s">
        <v>31</v>
      </c>
      <c r="QKY577" s="18" t="s">
        <v>31</v>
      </c>
      <c r="QKZ577" s="18" t="s">
        <v>31</v>
      </c>
      <c r="QLA577" s="18" t="s">
        <v>31</v>
      </c>
      <c r="QLB577" s="18" t="s">
        <v>31</v>
      </c>
      <c r="QLC577" s="18" t="s">
        <v>31</v>
      </c>
      <c r="QLD577" s="18" t="s">
        <v>31</v>
      </c>
      <c r="QLE577" s="18" t="s">
        <v>31</v>
      </c>
      <c r="QLF577" s="18" t="s">
        <v>31</v>
      </c>
      <c r="QLG577" s="18" t="s">
        <v>31</v>
      </c>
      <c r="QLH577" s="18" t="s">
        <v>31</v>
      </c>
      <c r="QLI577" s="18" t="s">
        <v>31</v>
      </c>
      <c r="QLJ577" s="18" t="s">
        <v>31</v>
      </c>
      <c r="QLK577" s="18" t="s">
        <v>31</v>
      </c>
      <c r="QLL577" s="18" t="s">
        <v>31</v>
      </c>
      <c r="QLM577" s="18" t="s">
        <v>31</v>
      </c>
      <c r="QLN577" s="18" t="s">
        <v>31</v>
      </c>
      <c r="QLO577" s="18" t="s">
        <v>31</v>
      </c>
      <c r="QLP577" s="18" t="s">
        <v>31</v>
      </c>
      <c r="QLQ577" s="18" t="s">
        <v>31</v>
      </c>
      <c r="QLR577" s="18" t="s">
        <v>31</v>
      </c>
      <c r="QLS577" s="18" t="s">
        <v>31</v>
      </c>
      <c r="QLT577" s="18" t="s">
        <v>31</v>
      </c>
      <c r="QLU577" s="18" t="s">
        <v>31</v>
      </c>
      <c r="QLV577" s="18" t="s">
        <v>31</v>
      </c>
      <c r="QLW577" s="18" t="s">
        <v>31</v>
      </c>
      <c r="QLX577" s="18" t="s">
        <v>31</v>
      </c>
      <c r="QLY577" s="18" t="s">
        <v>31</v>
      </c>
      <c r="QLZ577" s="18" t="s">
        <v>31</v>
      </c>
      <c r="QMA577" s="18" t="s">
        <v>31</v>
      </c>
      <c r="QMB577" s="18" t="s">
        <v>31</v>
      </c>
      <c r="QMC577" s="18" t="s">
        <v>31</v>
      </c>
      <c r="QMD577" s="18" t="s">
        <v>31</v>
      </c>
      <c r="QME577" s="18" t="s">
        <v>31</v>
      </c>
      <c r="QMF577" s="18" t="s">
        <v>31</v>
      </c>
      <c r="QMG577" s="18" t="s">
        <v>31</v>
      </c>
      <c r="QMH577" s="18" t="s">
        <v>31</v>
      </c>
      <c r="QMI577" s="18" t="s">
        <v>31</v>
      </c>
      <c r="QMJ577" s="18" t="s">
        <v>31</v>
      </c>
      <c r="QMK577" s="18" t="s">
        <v>31</v>
      </c>
      <c r="QML577" s="18" t="s">
        <v>31</v>
      </c>
      <c r="QMM577" s="18" t="s">
        <v>31</v>
      </c>
      <c r="QMN577" s="18" t="s">
        <v>31</v>
      </c>
      <c r="QMO577" s="18" t="s">
        <v>31</v>
      </c>
      <c r="QMP577" s="18" t="s">
        <v>31</v>
      </c>
      <c r="QMQ577" s="18" t="s">
        <v>31</v>
      </c>
      <c r="QMR577" s="18" t="s">
        <v>31</v>
      </c>
      <c r="QMS577" s="18" t="s">
        <v>31</v>
      </c>
      <c r="QMT577" s="18" t="s">
        <v>31</v>
      </c>
      <c r="QMU577" s="18" t="s">
        <v>31</v>
      </c>
      <c r="QMV577" s="18" t="s">
        <v>31</v>
      </c>
      <c r="QMW577" s="18" t="s">
        <v>31</v>
      </c>
      <c r="QMX577" s="18" t="s">
        <v>31</v>
      </c>
      <c r="QMY577" s="18" t="s">
        <v>31</v>
      </c>
      <c r="QMZ577" s="18" t="s">
        <v>31</v>
      </c>
      <c r="QNA577" s="18" t="s">
        <v>31</v>
      </c>
      <c r="QNB577" s="18" t="s">
        <v>31</v>
      </c>
      <c r="QNC577" s="18" t="s">
        <v>31</v>
      </c>
      <c r="QND577" s="18" t="s">
        <v>31</v>
      </c>
      <c r="QNE577" s="18" t="s">
        <v>31</v>
      </c>
      <c r="QNF577" s="18" t="s">
        <v>31</v>
      </c>
      <c r="QNG577" s="18" t="s">
        <v>31</v>
      </c>
      <c r="QNH577" s="18" t="s">
        <v>31</v>
      </c>
      <c r="QNI577" s="18" t="s">
        <v>31</v>
      </c>
      <c r="QNJ577" s="18" t="s">
        <v>31</v>
      </c>
      <c r="QNK577" s="18" t="s">
        <v>31</v>
      </c>
      <c r="QNL577" s="18" t="s">
        <v>31</v>
      </c>
      <c r="QNM577" s="18" t="s">
        <v>31</v>
      </c>
      <c r="QNN577" s="18" t="s">
        <v>31</v>
      </c>
      <c r="QNO577" s="18" t="s">
        <v>31</v>
      </c>
      <c r="QNP577" s="18" t="s">
        <v>31</v>
      </c>
      <c r="QNQ577" s="18" t="s">
        <v>31</v>
      </c>
      <c r="QNR577" s="18" t="s">
        <v>31</v>
      </c>
      <c r="QNS577" s="18" t="s">
        <v>31</v>
      </c>
      <c r="QNT577" s="18" t="s">
        <v>31</v>
      </c>
      <c r="QNU577" s="18" t="s">
        <v>31</v>
      </c>
      <c r="QNV577" s="18" t="s">
        <v>31</v>
      </c>
      <c r="QNW577" s="18" t="s">
        <v>31</v>
      </c>
      <c r="QNX577" s="18" t="s">
        <v>31</v>
      </c>
      <c r="QNY577" s="18" t="s">
        <v>31</v>
      </c>
      <c r="QNZ577" s="18" t="s">
        <v>31</v>
      </c>
      <c r="QOA577" s="18" t="s">
        <v>31</v>
      </c>
      <c r="QOB577" s="18" t="s">
        <v>31</v>
      </c>
      <c r="QOC577" s="18" t="s">
        <v>31</v>
      </c>
      <c r="QOD577" s="18" t="s">
        <v>31</v>
      </c>
      <c r="QOE577" s="18" t="s">
        <v>31</v>
      </c>
      <c r="QOF577" s="18" t="s">
        <v>31</v>
      </c>
      <c r="QOG577" s="18" t="s">
        <v>31</v>
      </c>
      <c r="QOH577" s="18" t="s">
        <v>31</v>
      </c>
      <c r="QOI577" s="18" t="s">
        <v>31</v>
      </c>
      <c r="QOJ577" s="18" t="s">
        <v>31</v>
      </c>
      <c r="QOK577" s="18" t="s">
        <v>31</v>
      </c>
      <c r="QOL577" s="18" t="s">
        <v>31</v>
      </c>
      <c r="QOM577" s="18" t="s">
        <v>31</v>
      </c>
      <c r="QON577" s="18" t="s">
        <v>31</v>
      </c>
      <c r="QOO577" s="18" t="s">
        <v>31</v>
      </c>
      <c r="QOP577" s="18" t="s">
        <v>31</v>
      </c>
      <c r="QOQ577" s="18" t="s">
        <v>31</v>
      </c>
      <c r="QOR577" s="18" t="s">
        <v>31</v>
      </c>
      <c r="QOS577" s="18" t="s">
        <v>31</v>
      </c>
      <c r="QOT577" s="18" t="s">
        <v>31</v>
      </c>
      <c r="QOU577" s="18" t="s">
        <v>31</v>
      </c>
      <c r="QOV577" s="18" t="s">
        <v>31</v>
      </c>
      <c r="QOW577" s="18" t="s">
        <v>31</v>
      </c>
      <c r="QOX577" s="18" t="s">
        <v>31</v>
      </c>
      <c r="QOY577" s="18" t="s">
        <v>31</v>
      </c>
      <c r="QOZ577" s="18" t="s">
        <v>31</v>
      </c>
      <c r="QPA577" s="18" t="s">
        <v>31</v>
      </c>
      <c r="QPB577" s="18" t="s">
        <v>31</v>
      </c>
      <c r="QPC577" s="18" t="s">
        <v>31</v>
      </c>
      <c r="QPD577" s="18" t="s">
        <v>31</v>
      </c>
      <c r="QPE577" s="18" t="s">
        <v>31</v>
      </c>
      <c r="QPF577" s="18" t="s">
        <v>31</v>
      </c>
      <c r="QPG577" s="18" t="s">
        <v>31</v>
      </c>
      <c r="QPH577" s="18" t="s">
        <v>31</v>
      </c>
      <c r="QPI577" s="18" t="s">
        <v>31</v>
      </c>
      <c r="QPJ577" s="18" t="s">
        <v>31</v>
      </c>
      <c r="QPK577" s="18" t="s">
        <v>31</v>
      </c>
      <c r="QPL577" s="18" t="s">
        <v>31</v>
      </c>
      <c r="QPM577" s="18" t="s">
        <v>31</v>
      </c>
      <c r="QPN577" s="18" t="s">
        <v>31</v>
      </c>
      <c r="QPO577" s="18" t="s">
        <v>31</v>
      </c>
      <c r="QPP577" s="18" t="s">
        <v>31</v>
      </c>
      <c r="QPQ577" s="18" t="s">
        <v>31</v>
      </c>
      <c r="QPR577" s="18" t="s">
        <v>31</v>
      </c>
      <c r="QPS577" s="18" t="s">
        <v>31</v>
      </c>
      <c r="QPT577" s="18" t="s">
        <v>31</v>
      </c>
      <c r="QPU577" s="18" t="s">
        <v>31</v>
      </c>
      <c r="QPV577" s="18" t="s">
        <v>31</v>
      </c>
      <c r="QPW577" s="18" t="s">
        <v>31</v>
      </c>
      <c r="QPX577" s="18" t="s">
        <v>31</v>
      </c>
      <c r="QPY577" s="18" t="s">
        <v>31</v>
      </c>
      <c r="QPZ577" s="18" t="s">
        <v>31</v>
      </c>
      <c r="QQA577" s="18" t="s">
        <v>31</v>
      </c>
      <c r="QQB577" s="18" t="s">
        <v>31</v>
      </c>
      <c r="QQC577" s="18" t="s">
        <v>31</v>
      </c>
      <c r="QQD577" s="18" t="s">
        <v>31</v>
      </c>
      <c r="QQE577" s="18" t="s">
        <v>31</v>
      </c>
      <c r="QQF577" s="18" t="s">
        <v>31</v>
      </c>
      <c r="QQG577" s="18" t="s">
        <v>31</v>
      </c>
      <c r="QQH577" s="18" t="s">
        <v>31</v>
      </c>
      <c r="QQI577" s="18" t="s">
        <v>31</v>
      </c>
      <c r="QQJ577" s="18" t="s">
        <v>31</v>
      </c>
      <c r="QQK577" s="18" t="s">
        <v>31</v>
      </c>
      <c r="QQL577" s="18" t="s">
        <v>31</v>
      </c>
      <c r="QQM577" s="18" t="s">
        <v>31</v>
      </c>
      <c r="QQN577" s="18" t="s">
        <v>31</v>
      </c>
      <c r="QQO577" s="18" t="s">
        <v>31</v>
      </c>
      <c r="QQP577" s="18" t="s">
        <v>31</v>
      </c>
      <c r="QQQ577" s="18" t="s">
        <v>31</v>
      </c>
      <c r="QQR577" s="18" t="s">
        <v>31</v>
      </c>
      <c r="QQS577" s="18" t="s">
        <v>31</v>
      </c>
      <c r="QQT577" s="18" t="s">
        <v>31</v>
      </c>
      <c r="QQU577" s="18" t="s">
        <v>31</v>
      </c>
      <c r="QQV577" s="18" t="s">
        <v>31</v>
      </c>
      <c r="QQW577" s="18" t="s">
        <v>31</v>
      </c>
      <c r="QQX577" s="18" t="s">
        <v>31</v>
      </c>
      <c r="QQY577" s="18" t="s">
        <v>31</v>
      </c>
      <c r="QQZ577" s="18" t="s">
        <v>31</v>
      </c>
      <c r="QRA577" s="18" t="s">
        <v>31</v>
      </c>
      <c r="QRB577" s="18" t="s">
        <v>31</v>
      </c>
      <c r="QRC577" s="18" t="s">
        <v>31</v>
      </c>
      <c r="QRD577" s="18" t="s">
        <v>31</v>
      </c>
      <c r="QRE577" s="18" t="s">
        <v>31</v>
      </c>
      <c r="QRF577" s="18" t="s">
        <v>31</v>
      </c>
      <c r="QRG577" s="18" t="s">
        <v>31</v>
      </c>
      <c r="QRH577" s="18" t="s">
        <v>31</v>
      </c>
      <c r="QRI577" s="18" t="s">
        <v>31</v>
      </c>
      <c r="QRJ577" s="18" t="s">
        <v>31</v>
      </c>
      <c r="QRK577" s="18" t="s">
        <v>31</v>
      </c>
      <c r="QRL577" s="18" t="s">
        <v>31</v>
      </c>
      <c r="QRM577" s="18" t="s">
        <v>31</v>
      </c>
      <c r="QRN577" s="18" t="s">
        <v>31</v>
      </c>
      <c r="QRO577" s="18" t="s">
        <v>31</v>
      </c>
      <c r="QRP577" s="18" t="s">
        <v>31</v>
      </c>
      <c r="QRQ577" s="18" t="s">
        <v>31</v>
      </c>
      <c r="QRR577" s="18" t="s">
        <v>31</v>
      </c>
      <c r="QRS577" s="18" t="s">
        <v>31</v>
      </c>
      <c r="QRT577" s="18" t="s">
        <v>31</v>
      </c>
      <c r="QRU577" s="18" t="s">
        <v>31</v>
      </c>
      <c r="QRV577" s="18" t="s">
        <v>31</v>
      </c>
      <c r="QRW577" s="18" t="s">
        <v>31</v>
      </c>
      <c r="QRX577" s="18" t="s">
        <v>31</v>
      </c>
      <c r="QRY577" s="18" t="s">
        <v>31</v>
      </c>
      <c r="QRZ577" s="18" t="s">
        <v>31</v>
      </c>
      <c r="QSA577" s="18" t="s">
        <v>31</v>
      </c>
      <c r="QSB577" s="18" t="s">
        <v>31</v>
      </c>
      <c r="QSC577" s="18" t="s">
        <v>31</v>
      </c>
      <c r="QSD577" s="18" t="s">
        <v>31</v>
      </c>
      <c r="QSE577" s="18" t="s">
        <v>31</v>
      </c>
      <c r="QSF577" s="18" t="s">
        <v>31</v>
      </c>
      <c r="QSG577" s="18" t="s">
        <v>31</v>
      </c>
      <c r="QSH577" s="18" t="s">
        <v>31</v>
      </c>
      <c r="QSI577" s="18" t="s">
        <v>31</v>
      </c>
      <c r="QSJ577" s="18" t="s">
        <v>31</v>
      </c>
      <c r="QSK577" s="18" t="s">
        <v>31</v>
      </c>
      <c r="QSL577" s="18" t="s">
        <v>31</v>
      </c>
      <c r="QSM577" s="18" t="s">
        <v>31</v>
      </c>
      <c r="QSN577" s="18" t="s">
        <v>31</v>
      </c>
      <c r="QSO577" s="18" t="s">
        <v>31</v>
      </c>
      <c r="QSP577" s="18" t="s">
        <v>31</v>
      </c>
      <c r="QSQ577" s="18" t="s">
        <v>31</v>
      </c>
      <c r="QSR577" s="18" t="s">
        <v>31</v>
      </c>
      <c r="QSS577" s="18" t="s">
        <v>31</v>
      </c>
      <c r="QST577" s="18" t="s">
        <v>31</v>
      </c>
      <c r="QSU577" s="18" t="s">
        <v>31</v>
      </c>
      <c r="QSV577" s="18" t="s">
        <v>31</v>
      </c>
      <c r="QSW577" s="18" t="s">
        <v>31</v>
      </c>
      <c r="QSX577" s="18" t="s">
        <v>31</v>
      </c>
      <c r="QSY577" s="18" t="s">
        <v>31</v>
      </c>
      <c r="QSZ577" s="18" t="s">
        <v>31</v>
      </c>
      <c r="QTA577" s="18" t="s">
        <v>31</v>
      </c>
      <c r="QTB577" s="18" t="s">
        <v>31</v>
      </c>
      <c r="QTC577" s="18" t="s">
        <v>31</v>
      </c>
      <c r="QTD577" s="18" t="s">
        <v>31</v>
      </c>
      <c r="QTE577" s="18" t="s">
        <v>31</v>
      </c>
      <c r="QTF577" s="18" t="s">
        <v>31</v>
      </c>
      <c r="QTG577" s="18" t="s">
        <v>31</v>
      </c>
      <c r="QTH577" s="18" t="s">
        <v>31</v>
      </c>
      <c r="QTI577" s="18" t="s">
        <v>31</v>
      </c>
      <c r="QTJ577" s="18" t="s">
        <v>31</v>
      </c>
      <c r="QTK577" s="18" t="s">
        <v>31</v>
      </c>
      <c r="QTL577" s="18" t="s">
        <v>31</v>
      </c>
      <c r="QTM577" s="18" t="s">
        <v>31</v>
      </c>
      <c r="QTN577" s="18" t="s">
        <v>31</v>
      </c>
      <c r="QTO577" s="18" t="s">
        <v>31</v>
      </c>
      <c r="QTP577" s="18" t="s">
        <v>31</v>
      </c>
      <c r="QTQ577" s="18" t="s">
        <v>31</v>
      </c>
      <c r="QTR577" s="18" t="s">
        <v>31</v>
      </c>
      <c r="QTS577" s="18" t="s">
        <v>31</v>
      </c>
      <c r="QTT577" s="18" t="s">
        <v>31</v>
      </c>
      <c r="QTU577" s="18" t="s">
        <v>31</v>
      </c>
      <c r="QTV577" s="18" t="s">
        <v>31</v>
      </c>
      <c r="QTW577" s="18" t="s">
        <v>31</v>
      </c>
      <c r="QTX577" s="18" t="s">
        <v>31</v>
      </c>
      <c r="QTY577" s="18" t="s">
        <v>31</v>
      </c>
      <c r="QTZ577" s="18" t="s">
        <v>31</v>
      </c>
      <c r="QUA577" s="18" t="s">
        <v>31</v>
      </c>
      <c r="QUB577" s="18" t="s">
        <v>31</v>
      </c>
      <c r="QUC577" s="18" t="s">
        <v>31</v>
      </c>
      <c r="QUD577" s="18" t="s">
        <v>31</v>
      </c>
      <c r="QUE577" s="18" t="s">
        <v>31</v>
      </c>
      <c r="QUF577" s="18" t="s">
        <v>31</v>
      </c>
      <c r="QUG577" s="18" t="s">
        <v>31</v>
      </c>
      <c r="QUH577" s="18" t="s">
        <v>31</v>
      </c>
      <c r="QUI577" s="18" t="s">
        <v>31</v>
      </c>
      <c r="QUJ577" s="18" t="s">
        <v>31</v>
      </c>
      <c r="QUK577" s="18" t="s">
        <v>31</v>
      </c>
      <c r="QUL577" s="18" t="s">
        <v>31</v>
      </c>
      <c r="QUM577" s="18" t="s">
        <v>31</v>
      </c>
      <c r="QUN577" s="18" t="s">
        <v>31</v>
      </c>
      <c r="QUO577" s="18" t="s">
        <v>31</v>
      </c>
      <c r="QUP577" s="18" t="s">
        <v>31</v>
      </c>
      <c r="QUQ577" s="18" t="s">
        <v>31</v>
      </c>
      <c r="QUR577" s="18" t="s">
        <v>31</v>
      </c>
      <c r="QUS577" s="18" t="s">
        <v>31</v>
      </c>
      <c r="QUT577" s="18" t="s">
        <v>31</v>
      </c>
      <c r="QUU577" s="18" t="s">
        <v>31</v>
      </c>
      <c r="QUV577" s="18" t="s">
        <v>31</v>
      </c>
      <c r="QUW577" s="18" t="s">
        <v>31</v>
      </c>
      <c r="QUX577" s="18" t="s">
        <v>31</v>
      </c>
      <c r="QUY577" s="18" t="s">
        <v>31</v>
      </c>
      <c r="QUZ577" s="18" t="s">
        <v>31</v>
      </c>
      <c r="QVA577" s="18" t="s">
        <v>31</v>
      </c>
      <c r="QVB577" s="18" t="s">
        <v>31</v>
      </c>
      <c r="QVC577" s="18" t="s">
        <v>31</v>
      </c>
      <c r="QVD577" s="18" t="s">
        <v>31</v>
      </c>
      <c r="QVE577" s="18" t="s">
        <v>31</v>
      </c>
      <c r="QVF577" s="18" t="s">
        <v>31</v>
      </c>
      <c r="QVG577" s="18" t="s">
        <v>31</v>
      </c>
      <c r="QVH577" s="18" t="s">
        <v>31</v>
      </c>
      <c r="QVI577" s="18" t="s">
        <v>31</v>
      </c>
      <c r="QVJ577" s="18" t="s">
        <v>31</v>
      </c>
      <c r="QVK577" s="18" t="s">
        <v>31</v>
      </c>
      <c r="QVL577" s="18" t="s">
        <v>31</v>
      </c>
      <c r="QVM577" s="18" t="s">
        <v>31</v>
      </c>
      <c r="QVN577" s="18" t="s">
        <v>31</v>
      </c>
      <c r="QVO577" s="18" t="s">
        <v>31</v>
      </c>
      <c r="QVP577" s="18" t="s">
        <v>31</v>
      </c>
      <c r="QVQ577" s="18" t="s">
        <v>31</v>
      </c>
      <c r="QVR577" s="18" t="s">
        <v>31</v>
      </c>
      <c r="QVS577" s="18" t="s">
        <v>31</v>
      </c>
      <c r="QVT577" s="18" t="s">
        <v>31</v>
      </c>
      <c r="QVU577" s="18" t="s">
        <v>31</v>
      </c>
      <c r="QVV577" s="18" t="s">
        <v>31</v>
      </c>
      <c r="QVW577" s="18" t="s">
        <v>31</v>
      </c>
      <c r="QVX577" s="18" t="s">
        <v>31</v>
      </c>
      <c r="QVY577" s="18" t="s">
        <v>31</v>
      </c>
      <c r="QVZ577" s="18" t="s">
        <v>31</v>
      </c>
      <c r="QWA577" s="18" t="s">
        <v>31</v>
      </c>
      <c r="QWB577" s="18" t="s">
        <v>31</v>
      </c>
      <c r="QWC577" s="18" t="s">
        <v>31</v>
      </c>
      <c r="QWD577" s="18" t="s">
        <v>31</v>
      </c>
      <c r="QWE577" s="18" t="s">
        <v>31</v>
      </c>
      <c r="QWF577" s="18" t="s">
        <v>31</v>
      </c>
      <c r="QWG577" s="18" t="s">
        <v>31</v>
      </c>
      <c r="QWH577" s="18" t="s">
        <v>31</v>
      </c>
      <c r="QWI577" s="18" t="s">
        <v>31</v>
      </c>
      <c r="QWJ577" s="18" t="s">
        <v>31</v>
      </c>
      <c r="QWK577" s="18" t="s">
        <v>31</v>
      </c>
      <c r="QWL577" s="18" t="s">
        <v>31</v>
      </c>
      <c r="QWM577" s="18" t="s">
        <v>31</v>
      </c>
      <c r="QWN577" s="18" t="s">
        <v>31</v>
      </c>
      <c r="QWO577" s="18" t="s">
        <v>31</v>
      </c>
      <c r="QWP577" s="18" t="s">
        <v>31</v>
      </c>
      <c r="QWQ577" s="18" t="s">
        <v>31</v>
      </c>
      <c r="QWR577" s="18" t="s">
        <v>31</v>
      </c>
      <c r="QWS577" s="18" t="s">
        <v>31</v>
      </c>
      <c r="QWT577" s="18" t="s">
        <v>31</v>
      </c>
      <c r="QWU577" s="18" t="s">
        <v>31</v>
      </c>
      <c r="QWV577" s="18" t="s">
        <v>31</v>
      </c>
      <c r="QWW577" s="18" t="s">
        <v>31</v>
      </c>
      <c r="QWX577" s="18" t="s">
        <v>31</v>
      </c>
      <c r="QWY577" s="18" t="s">
        <v>31</v>
      </c>
      <c r="QWZ577" s="18" t="s">
        <v>31</v>
      </c>
      <c r="QXA577" s="18" t="s">
        <v>31</v>
      </c>
      <c r="QXB577" s="18" t="s">
        <v>31</v>
      </c>
      <c r="QXC577" s="18" t="s">
        <v>31</v>
      </c>
      <c r="QXD577" s="18" t="s">
        <v>31</v>
      </c>
      <c r="QXE577" s="18" t="s">
        <v>31</v>
      </c>
      <c r="QXF577" s="18" t="s">
        <v>31</v>
      </c>
      <c r="QXG577" s="18" t="s">
        <v>31</v>
      </c>
      <c r="QXH577" s="18" t="s">
        <v>31</v>
      </c>
      <c r="QXI577" s="18" t="s">
        <v>31</v>
      </c>
      <c r="QXJ577" s="18" t="s">
        <v>31</v>
      </c>
      <c r="QXK577" s="18" t="s">
        <v>31</v>
      </c>
      <c r="QXL577" s="18" t="s">
        <v>31</v>
      </c>
      <c r="QXM577" s="18" t="s">
        <v>31</v>
      </c>
      <c r="QXN577" s="18" t="s">
        <v>31</v>
      </c>
      <c r="QXO577" s="18" t="s">
        <v>31</v>
      </c>
      <c r="QXP577" s="18" t="s">
        <v>31</v>
      </c>
      <c r="QXQ577" s="18" t="s">
        <v>31</v>
      </c>
      <c r="QXR577" s="18" t="s">
        <v>31</v>
      </c>
      <c r="QXS577" s="18" t="s">
        <v>31</v>
      </c>
      <c r="QXT577" s="18" t="s">
        <v>31</v>
      </c>
      <c r="QXU577" s="18" t="s">
        <v>31</v>
      </c>
      <c r="QXV577" s="18" t="s">
        <v>31</v>
      </c>
      <c r="QXW577" s="18" t="s">
        <v>31</v>
      </c>
      <c r="QXX577" s="18" t="s">
        <v>31</v>
      </c>
      <c r="QXY577" s="18" t="s">
        <v>31</v>
      </c>
      <c r="QXZ577" s="18" t="s">
        <v>31</v>
      </c>
      <c r="QYA577" s="18" t="s">
        <v>31</v>
      </c>
      <c r="QYB577" s="18" t="s">
        <v>31</v>
      </c>
      <c r="QYC577" s="18" t="s">
        <v>31</v>
      </c>
      <c r="QYD577" s="18" t="s">
        <v>31</v>
      </c>
      <c r="QYE577" s="18" t="s">
        <v>31</v>
      </c>
      <c r="QYF577" s="18" t="s">
        <v>31</v>
      </c>
      <c r="QYG577" s="18" t="s">
        <v>31</v>
      </c>
      <c r="QYH577" s="18" t="s">
        <v>31</v>
      </c>
      <c r="QYI577" s="18" t="s">
        <v>31</v>
      </c>
      <c r="QYJ577" s="18" t="s">
        <v>31</v>
      </c>
      <c r="QYK577" s="18" t="s">
        <v>31</v>
      </c>
      <c r="QYL577" s="18" t="s">
        <v>31</v>
      </c>
      <c r="QYM577" s="18" t="s">
        <v>31</v>
      </c>
      <c r="QYN577" s="18" t="s">
        <v>31</v>
      </c>
      <c r="QYO577" s="18" t="s">
        <v>31</v>
      </c>
      <c r="QYP577" s="18" t="s">
        <v>31</v>
      </c>
      <c r="QYQ577" s="18" t="s">
        <v>31</v>
      </c>
      <c r="QYR577" s="18" t="s">
        <v>31</v>
      </c>
      <c r="QYS577" s="18" t="s">
        <v>31</v>
      </c>
      <c r="QYT577" s="18" t="s">
        <v>31</v>
      </c>
      <c r="QYU577" s="18" t="s">
        <v>31</v>
      </c>
      <c r="QYV577" s="18" t="s">
        <v>31</v>
      </c>
      <c r="QYW577" s="18" t="s">
        <v>31</v>
      </c>
      <c r="QYX577" s="18" t="s">
        <v>31</v>
      </c>
      <c r="QYY577" s="18" t="s">
        <v>31</v>
      </c>
      <c r="QYZ577" s="18" t="s">
        <v>31</v>
      </c>
      <c r="QZA577" s="18" t="s">
        <v>31</v>
      </c>
      <c r="QZB577" s="18" t="s">
        <v>31</v>
      </c>
      <c r="QZC577" s="18" t="s">
        <v>31</v>
      </c>
      <c r="QZD577" s="18" t="s">
        <v>31</v>
      </c>
      <c r="QZE577" s="18" t="s">
        <v>31</v>
      </c>
      <c r="QZF577" s="18" t="s">
        <v>31</v>
      </c>
      <c r="QZG577" s="18" t="s">
        <v>31</v>
      </c>
      <c r="QZH577" s="18" t="s">
        <v>31</v>
      </c>
      <c r="QZI577" s="18" t="s">
        <v>31</v>
      </c>
      <c r="QZJ577" s="18" t="s">
        <v>31</v>
      </c>
      <c r="QZK577" s="18" t="s">
        <v>31</v>
      </c>
      <c r="QZL577" s="18" t="s">
        <v>31</v>
      </c>
      <c r="QZM577" s="18" t="s">
        <v>31</v>
      </c>
      <c r="QZN577" s="18" t="s">
        <v>31</v>
      </c>
      <c r="QZO577" s="18" t="s">
        <v>31</v>
      </c>
      <c r="QZP577" s="18" t="s">
        <v>31</v>
      </c>
      <c r="QZQ577" s="18" t="s">
        <v>31</v>
      </c>
      <c r="QZR577" s="18" t="s">
        <v>31</v>
      </c>
      <c r="QZS577" s="18" t="s">
        <v>31</v>
      </c>
      <c r="QZT577" s="18" t="s">
        <v>31</v>
      </c>
      <c r="QZU577" s="18" t="s">
        <v>31</v>
      </c>
      <c r="QZV577" s="18" t="s">
        <v>31</v>
      </c>
      <c r="QZW577" s="18" t="s">
        <v>31</v>
      </c>
      <c r="QZX577" s="18" t="s">
        <v>31</v>
      </c>
      <c r="QZY577" s="18" t="s">
        <v>31</v>
      </c>
      <c r="QZZ577" s="18" t="s">
        <v>31</v>
      </c>
      <c r="RAA577" s="18" t="s">
        <v>31</v>
      </c>
      <c r="RAB577" s="18" t="s">
        <v>31</v>
      </c>
      <c r="RAC577" s="18" t="s">
        <v>31</v>
      </c>
      <c r="RAD577" s="18" t="s">
        <v>31</v>
      </c>
      <c r="RAE577" s="18" t="s">
        <v>31</v>
      </c>
      <c r="RAF577" s="18" t="s">
        <v>31</v>
      </c>
      <c r="RAG577" s="18" t="s">
        <v>31</v>
      </c>
      <c r="RAH577" s="18" t="s">
        <v>31</v>
      </c>
      <c r="RAI577" s="18" t="s">
        <v>31</v>
      </c>
      <c r="RAJ577" s="18" t="s">
        <v>31</v>
      </c>
      <c r="RAK577" s="18" t="s">
        <v>31</v>
      </c>
      <c r="RAL577" s="18" t="s">
        <v>31</v>
      </c>
      <c r="RAM577" s="18" t="s">
        <v>31</v>
      </c>
      <c r="RAN577" s="18" t="s">
        <v>31</v>
      </c>
      <c r="RAO577" s="18" t="s">
        <v>31</v>
      </c>
      <c r="RAP577" s="18" t="s">
        <v>31</v>
      </c>
      <c r="RAQ577" s="18" t="s">
        <v>31</v>
      </c>
      <c r="RAR577" s="18" t="s">
        <v>31</v>
      </c>
      <c r="RAS577" s="18" t="s">
        <v>31</v>
      </c>
      <c r="RAT577" s="18" t="s">
        <v>31</v>
      </c>
      <c r="RAU577" s="18" t="s">
        <v>31</v>
      </c>
      <c r="RAV577" s="18" t="s">
        <v>31</v>
      </c>
      <c r="RAW577" s="18" t="s">
        <v>31</v>
      </c>
      <c r="RAX577" s="18" t="s">
        <v>31</v>
      </c>
      <c r="RAY577" s="18" t="s">
        <v>31</v>
      </c>
      <c r="RAZ577" s="18" t="s">
        <v>31</v>
      </c>
      <c r="RBA577" s="18" t="s">
        <v>31</v>
      </c>
      <c r="RBB577" s="18" t="s">
        <v>31</v>
      </c>
      <c r="RBC577" s="18" t="s">
        <v>31</v>
      </c>
      <c r="RBD577" s="18" t="s">
        <v>31</v>
      </c>
      <c r="RBE577" s="18" t="s">
        <v>31</v>
      </c>
      <c r="RBF577" s="18" t="s">
        <v>31</v>
      </c>
      <c r="RBG577" s="18" t="s">
        <v>31</v>
      </c>
      <c r="RBH577" s="18" t="s">
        <v>31</v>
      </c>
      <c r="RBI577" s="18" t="s">
        <v>31</v>
      </c>
      <c r="RBJ577" s="18" t="s">
        <v>31</v>
      </c>
      <c r="RBK577" s="18" t="s">
        <v>31</v>
      </c>
      <c r="RBL577" s="18" t="s">
        <v>31</v>
      </c>
      <c r="RBM577" s="18" t="s">
        <v>31</v>
      </c>
      <c r="RBN577" s="18" t="s">
        <v>31</v>
      </c>
      <c r="RBO577" s="18" t="s">
        <v>31</v>
      </c>
      <c r="RBP577" s="18" t="s">
        <v>31</v>
      </c>
      <c r="RBQ577" s="18" t="s">
        <v>31</v>
      </c>
      <c r="RBR577" s="18" t="s">
        <v>31</v>
      </c>
      <c r="RBS577" s="18" t="s">
        <v>31</v>
      </c>
      <c r="RBT577" s="18" t="s">
        <v>31</v>
      </c>
      <c r="RBU577" s="18" t="s">
        <v>31</v>
      </c>
      <c r="RBV577" s="18" t="s">
        <v>31</v>
      </c>
      <c r="RBW577" s="18" t="s">
        <v>31</v>
      </c>
      <c r="RBX577" s="18" t="s">
        <v>31</v>
      </c>
      <c r="RBY577" s="18" t="s">
        <v>31</v>
      </c>
      <c r="RBZ577" s="18" t="s">
        <v>31</v>
      </c>
      <c r="RCA577" s="18" t="s">
        <v>31</v>
      </c>
      <c r="RCB577" s="18" t="s">
        <v>31</v>
      </c>
      <c r="RCC577" s="18" t="s">
        <v>31</v>
      </c>
      <c r="RCD577" s="18" t="s">
        <v>31</v>
      </c>
      <c r="RCE577" s="18" t="s">
        <v>31</v>
      </c>
      <c r="RCF577" s="18" t="s">
        <v>31</v>
      </c>
      <c r="RCG577" s="18" t="s">
        <v>31</v>
      </c>
      <c r="RCH577" s="18" t="s">
        <v>31</v>
      </c>
      <c r="RCI577" s="18" t="s">
        <v>31</v>
      </c>
      <c r="RCJ577" s="18" t="s">
        <v>31</v>
      </c>
      <c r="RCK577" s="18" t="s">
        <v>31</v>
      </c>
      <c r="RCL577" s="18" t="s">
        <v>31</v>
      </c>
      <c r="RCM577" s="18" t="s">
        <v>31</v>
      </c>
      <c r="RCN577" s="18" t="s">
        <v>31</v>
      </c>
      <c r="RCO577" s="18" t="s">
        <v>31</v>
      </c>
      <c r="RCP577" s="18" t="s">
        <v>31</v>
      </c>
      <c r="RCQ577" s="18" t="s">
        <v>31</v>
      </c>
      <c r="RCR577" s="18" t="s">
        <v>31</v>
      </c>
      <c r="RCS577" s="18" t="s">
        <v>31</v>
      </c>
      <c r="RCT577" s="18" t="s">
        <v>31</v>
      </c>
      <c r="RCU577" s="18" t="s">
        <v>31</v>
      </c>
      <c r="RCV577" s="18" t="s">
        <v>31</v>
      </c>
      <c r="RCW577" s="18" t="s">
        <v>31</v>
      </c>
      <c r="RCX577" s="18" t="s">
        <v>31</v>
      </c>
      <c r="RCY577" s="18" t="s">
        <v>31</v>
      </c>
      <c r="RCZ577" s="18" t="s">
        <v>31</v>
      </c>
      <c r="RDA577" s="18" t="s">
        <v>31</v>
      </c>
      <c r="RDB577" s="18" t="s">
        <v>31</v>
      </c>
      <c r="RDC577" s="18" t="s">
        <v>31</v>
      </c>
      <c r="RDD577" s="18" t="s">
        <v>31</v>
      </c>
      <c r="RDE577" s="18" t="s">
        <v>31</v>
      </c>
      <c r="RDF577" s="18" t="s">
        <v>31</v>
      </c>
      <c r="RDG577" s="18" t="s">
        <v>31</v>
      </c>
      <c r="RDH577" s="18" t="s">
        <v>31</v>
      </c>
      <c r="RDI577" s="18" t="s">
        <v>31</v>
      </c>
      <c r="RDJ577" s="18" t="s">
        <v>31</v>
      </c>
      <c r="RDK577" s="18" t="s">
        <v>31</v>
      </c>
      <c r="RDL577" s="18" t="s">
        <v>31</v>
      </c>
      <c r="RDM577" s="18" t="s">
        <v>31</v>
      </c>
      <c r="RDN577" s="18" t="s">
        <v>31</v>
      </c>
      <c r="RDO577" s="18" t="s">
        <v>31</v>
      </c>
      <c r="RDP577" s="18" t="s">
        <v>31</v>
      </c>
      <c r="RDQ577" s="18" t="s">
        <v>31</v>
      </c>
      <c r="RDR577" s="18" t="s">
        <v>31</v>
      </c>
      <c r="RDS577" s="18" t="s">
        <v>31</v>
      </c>
      <c r="RDT577" s="18" t="s">
        <v>31</v>
      </c>
      <c r="RDU577" s="18" t="s">
        <v>31</v>
      </c>
      <c r="RDV577" s="18" t="s">
        <v>31</v>
      </c>
      <c r="RDW577" s="18" t="s">
        <v>31</v>
      </c>
      <c r="RDX577" s="18" t="s">
        <v>31</v>
      </c>
      <c r="RDY577" s="18" t="s">
        <v>31</v>
      </c>
      <c r="RDZ577" s="18" t="s">
        <v>31</v>
      </c>
      <c r="REA577" s="18" t="s">
        <v>31</v>
      </c>
      <c r="REB577" s="18" t="s">
        <v>31</v>
      </c>
      <c r="REC577" s="18" t="s">
        <v>31</v>
      </c>
      <c r="RED577" s="18" t="s">
        <v>31</v>
      </c>
      <c r="REE577" s="18" t="s">
        <v>31</v>
      </c>
      <c r="REF577" s="18" t="s">
        <v>31</v>
      </c>
      <c r="REG577" s="18" t="s">
        <v>31</v>
      </c>
      <c r="REH577" s="18" t="s">
        <v>31</v>
      </c>
      <c r="REI577" s="18" t="s">
        <v>31</v>
      </c>
      <c r="REJ577" s="18" t="s">
        <v>31</v>
      </c>
      <c r="REK577" s="18" t="s">
        <v>31</v>
      </c>
      <c r="REL577" s="18" t="s">
        <v>31</v>
      </c>
      <c r="REM577" s="18" t="s">
        <v>31</v>
      </c>
      <c r="REN577" s="18" t="s">
        <v>31</v>
      </c>
      <c r="REO577" s="18" t="s">
        <v>31</v>
      </c>
      <c r="REP577" s="18" t="s">
        <v>31</v>
      </c>
      <c r="REQ577" s="18" t="s">
        <v>31</v>
      </c>
      <c r="RER577" s="18" t="s">
        <v>31</v>
      </c>
      <c r="RES577" s="18" t="s">
        <v>31</v>
      </c>
      <c r="RET577" s="18" t="s">
        <v>31</v>
      </c>
      <c r="REU577" s="18" t="s">
        <v>31</v>
      </c>
      <c r="REV577" s="18" t="s">
        <v>31</v>
      </c>
      <c r="REW577" s="18" t="s">
        <v>31</v>
      </c>
      <c r="REX577" s="18" t="s">
        <v>31</v>
      </c>
      <c r="REY577" s="18" t="s">
        <v>31</v>
      </c>
      <c r="REZ577" s="18" t="s">
        <v>31</v>
      </c>
      <c r="RFA577" s="18" t="s">
        <v>31</v>
      </c>
      <c r="RFB577" s="18" t="s">
        <v>31</v>
      </c>
      <c r="RFC577" s="18" t="s">
        <v>31</v>
      </c>
      <c r="RFD577" s="18" t="s">
        <v>31</v>
      </c>
      <c r="RFE577" s="18" t="s">
        <v>31</v>
      </c>
      <c r="RFF577" s="18" t="s">
        <v>31</v>
      </c>
      <c r="RFG577" s="18" t="s">
        <v>31</v>
      </c>
      <c r="RFH577" s="18" t="s">
        <v>31</v>
      </c>
      <c r="RFI577" s="18" t="s">
        <v>31</v>
      </c>
      <c r="RFJ577" s="18" t="s">
        <v>31</v>
      </c>
      <c r="RFK577" s="18" t="s">
        <v>31</v>
      </c>
      <c r="RFL577" s="18" t="s">
        <v>31</v>
      </c>
      <c r="RFM577" s="18" t="s">
        <v>31</v>
      </c>
      <c r="RFN577" s="18" t="s">
        <v>31</v>
      </c>
      <c r="RFO577" s="18" t="s">
        <v>31</v>
      </c>
      <c r="RFP577" s="18" t="s">
        <v>31</v>
      </c>
      <c r="RFQ577" s="18" t="s">
        <v>31</v>
      </c>
      <c r="RFR577" s="18" t="s">
        <v>31</v>
      </c>
      <c r="RFS577" s="18" t="s">
        <v>31</v>
      </c>
      <c r="RFT577" s="18" t="s">
        <v>31</v>
      </c>
      <c r="RFU577" s="18" t="s">
        <v>31</v>
      </c>
      <c r="RFV577" s="18" t="s">
        <v>31</v>
      </c>
      <c r="RFW577" s="18" t="s">
        <v>31</v>
      </c>
      <c r="RFX577" s="18" t="s">
        <v>31</v>
      </c>
      <c r="RFY577" s="18" t="s">
        <v>31</v>
      </c>
      <c r="RFZ577" s="18" t="s">
        <v>31</v>
      </c>
      <c r="RGA577" s="18" t="s">
        <v>31</v>
      </c>
      <c r="RGB577" s="18" t="s">
        <v>31</v>
      </c>
      <c r="RGC577" s="18" t="s">
        <v>31</v>
      </c>
      <c r="RGD577" s="18" t="s">
        <v>31</v>
      </c>
      <c r="RGE577" s="18" t="s">
        <v>31</v>
      </c>
      <c r="RGF577" s="18" t="s">
        <v>31</v>
      </c>
      <c r="RGG577" s="18" t="s">
        <v>31</v>
      </c>
      <c r="RGH577" s="18" t="s">
        <v>31</v>
      </c>
      <c r="RGI577" s="18" t="s">
        <v>31</v>
      </c>
      <c r="RGJ577" s="18" t="s">
        <v>31</v>
      </c>
      <c r="RGK577" s="18" t="s">
        <v>31</v>
      </c>
      <c r="RGL577" s="18" t="s">
        <v>31</v>
      </c>
      <c r="RGM577" s="18" t="s">
        <v>31</v>
      </c>
      <c r="RGN577" s="18" t="s">
        <v>31</v>
      </c>
      <c r="RGO577" s="18" t="s">
        <v>31</v>
      </c>
      <c r="RGP577" s="18" t="s">
        <v>31</v>
      </c>
      <c r="RGQ577" s="18" t="s">
        <v>31</v>
      </c>
      <c r="RGR577" s="18" t="s">
        <v>31</v>
      </c>
      <c r="RGS577" s="18" t="s">
        <v>31</v>
      </c>
      <c r="RGT577" s="18" t="s">
        <v>31</v>
      </c>
      <c r="RGU577" s="18" t="s">
        <v>31</v>
      </c>
      <c r="RGV577" s="18" t="s">
        <v>31</v>
      </c>
      <c r="RGW577" s="18" t="s">
        <v>31</v>
      </c>
      <c r="RGX577" s="18" t="s">
        <v>31</v>
      </c>
      <c r="RGY577" s="18" t="s">
        <v>31</v>
      </c>
      <c r="RGZ577" s="18" t="s">
        <v>31</v>
      </c>
      <c r="RHA577" s="18" t="s">
        <v>31</v>
      </c>
      <c r="RHB577" s="18" t="s">
        <v>31</v>
      </c>
      <c r="RHC577" s="18" t="s">
        <v>31</v>
      </c>
      <c r="RHD577" s="18" t="s">
        <v>31</v>
      </c>
      <c r="RHE577" s="18" t="s">
        <v>31</v>
      </c>
      <c r="RHF577" s="18" t="s">
        <v>31</v>
      </c>
      <c r="RHG577" s="18" t="s">
        <v>31</v>
      </c>
      <c r="RHH577" s="18" t="s">
        <v>31</v>
      </c>
      <c r="RHI577" s="18" t="s">
        <v>31</v>
      </c>
      <c r="RHJ577" s="18" t="s">
        <v>31</v>
      </c>
      <c r="RHK577" s="18" t="s">
        <v>31</v>
      </c>
      <c r="RHL577" s="18" t="s">
        <v>31</v>
      </c>
      <c r="RHM577" s="18" t="s">
        <v>31</v>
      </c>
      <c r="RHN577" s="18" t="s">
        <v>31</v>
      </c>
      <c r="RHO577" s="18" t="s">
        <v>31</v>
      </c>
      <c r="RHP577" s="18" t="s">
        <v>31</v>
      </c>
      <c r="RHQ577" s="18" t="s">
        <v>31</v>
      </c>
      <c r="RHR577" s="18" t="s">
        <v>31</v>
      </c>
      <c r="RHS577" s="18" t="s">
        <v>31</v>
      </c>
      <c r="RHT577" s="18" t="s">
        <v>31</v>
      </c>
      <c r="RHU577" s="18" t="s">
        <v>31</v>
      </c>
      <c r="RHV577" s="18" t="s">
        <v>31</v>
      </c>
      <c r="RHW577" s="18" t="s">
        <v>31</v>
      </c>
      <c r="RHX577" s="18" t="s">
        <v>31</v>
      </c>
      <c r="RHY577" s="18" t="s">
        <v>31</v>
      </c>
      <c r="RHZ577" s="18" t="s">
        <v>31</v>
      </c>
      <c r="RIA577" s="18" t="s">
        <v>31</v>
      </c>
      <c r="RIB577" s="18" t="s">
        <v>31</v>
      </c>
      <c r="RIC577" s="18" t="s">
        <v>31</v>
      </c>
      <c r="RID577" s="18" t="s">
        <v>31</v>
      </c>
      <c r="RIE577" s="18" t="s">
        <v>31</v>
      </c>
      <c r="RIF577" s="18" t="s">
        <v>31</v>
      </c>
      <c r="RIG577" s="18" t="s">
        <v>31</v>
      </c>
      <c r="RIH577" s="18" t="s">
        <v>31</v>
      </c>
      <c r="RII577" s="18" t="s">
        <v>31</v>
      </c>
      <c r="RIJ577" s="18" t="s">
        <v>31</v>
      </c>
      <c r="RIK577" s="18" t="s">
        <v>31</v>
      </c>
      <c r="RIL577" s="18" t="s">
        <v>31</v>
      </c>
      <c r="RIM577" s="18" t="s">
        <v>31</v>
      </c>
      <c r="RIN577" s="18" t="s">
        <v>31</v>
      </c>
      <c r="RIO577" s="18" t="s">
        <v>31</v>
      </c>
      <c r="RIP577" s="18" t="s">
        <v>31</v>
      </c>
      <c r="RIQ577" s="18" t="s">
        <v>31</v>
      </c>
      <c r="RIR577" s="18" t="s">
        <v>31</v>
      </c>
      <c r="RIS577" s="18" t="s">
        <v>31</v>
      </c>
      <c r="RIT577" s="18" t="s">
        <v>31</v>
      </c>
      <c r="RIU577" s="18" t="s">
        <v>31</v>
      </c>
      <c r="RIV577" s="18" t="s">
        <v>31</v>
      </c>
      <c r="RIW577" s="18" t="s">
        <v>31</v>
      </c>
      <c r="RIX577" s="18" t="s">
        <v>31</v>
      </c>
      <c r="RIY577" s="18" t="s">
        <v>31</v>
      </c>
      <c r="RIZ577" s="18" t="s">
        <v>31</v>
      </c>
      <c r="RJA577" s="18" t="s">
        <v>31</v>
      </c>
      <c r="RJB577" s="18" t="s">
        <v>31</v>
      </c>
      <c r="RJC577" s="18" t="s">
        <v>31</v>
      </c>
      <c r="RJD577" s="18" t="s">
        <v>31</v>
      </c>
      <c r="RJE577" s="18" t="s">
        <v>31</v>
      </c>
      <c r="RJF577" s="18" t="s">
        <v>31</v>
      </c>
      <c r="RJG577" s="18" t="s">
        <v>31</v>
      </c>
      <c r="RJH577" s="18" t="s">
        <v>31</v>
      </c>
      <c r="RJI577" s="18" t="s">
        <v>31</v>
      </c>
      <c r="RJJ577" s="18" t="s">
        <v>31</v>
      </c>
      <c r="RJK577" s="18" t="s">
        <v>31</v>
      </c>
      <c r="RJL577" s="18" t="s">
        <v>31</v>
      </c>
      <c r="RJM577" s="18" t="s">
        <v>31</v>
      </c>
      <c r="RJN577" s="18" t="s">
        <v>31</v>
      </c>
      <c r="RJO577" s="18" t="s">
        <v>31</v>
      </c>
      <c r="RJP577" s="18" t="s">
        <v>31</v>
      </c>
      <c r="RJQ577" s="18" t="s">
        <v>31</v>
      </c>
      <c r="RJR577" s="18" t="s">
        <v>31</v>
      </c>
      <c r="RJS577" s="18" t="s">
        <v>31</v>
      </c>
      <c r="RJT577" s="18" t="s">
        <v>31</v>
      </c>
      <c r="RJU577" s="18" t="s">
        <v>31</v>
      </c>
      <c r="RJV577" s="18" t="s">
        <v>31</v>
      </c>
      <c r="RJW577" s="18" t="s">
        <v>31</v>
      </c>
      <c r="RJX577" s="18" t="s">
        <v>31</v>
      </c>
      <c r="RJY577" s="18" t="s">
        <v>31</v>
      </c>
      <c r="RJZ577" s="18" t="s">
        <v>31</v>
      </c>
      <c r="RKA577" s="18" t="s">
        <v>31</v>
      </c>
      <c r="RKB577" s="18" t="s">
        <v>31</v>
      </c>
      <c r="RKC577" s="18" t="s">
        <v>31</v>
      </c>
      <c r="RKD577" s="18" t="s">
        <v>31</v>
      </c>
      <c r="RKE577" s="18" t="s">
        <v>31</v>
      </c>
      <c r="RKF577" s="18" t="s">
        <v>31</v>
      </c>
      <c r="RKG577" s="18" t="s">
        <v>31</v>
      </c>
      <c r="RKH577" s="18" t="s">
        <v>31</v>
      </c>
      <c r="RKI577" s="18" t="s">
        <v>31</v>
      </c>
      <c r="RKJ577" s="18" t="s">
        <v>31</v>
      </c>
      <c r="RKK577" s="18" t="s">
        <v>31</v>
      </c>
      <c r="RKL577" s="18" t="s">
        <v>31</v>
      </c>
      <c r="RKM577" s="18" t="s">
        <v>31</v>
      </c>
      <c r="RKN577" s="18" t="s">
        <v>31</v>
      </c>
      <c r="RKO577" s="18" t="s">
        <v>31</v>
      </c>
      <c r="RKP577" s="18" t="s">
        <v>31</v>
      </c>
      <c r="RKQ577" s="18" t="s">
        <v>31</v>
      </c>
      <c r="RKR577" s="18" t="s">
        <v>31</v>
      </c>
      <c r="RKS577" s="18" t="s">
        <v>31</v>
      </c>
      <c r="RKT577" s="18" t="s">
        <v>31</v>
      </c>
      <c r="RKU577" s="18" t="s">
        <v>31</v>
      </c>
      <c r="RKV577" s="18" t="s">
        <v>31</v>
      </c>
      <c r="RKW577" s="18" t="s">
        <v>31</v>
      </c>
      <c r="RKX577" s="18" t="s">
        <v>31</v>
      </c>
      <c r="RKY577" s="18" t="s">
        <v>31</v>
      </c>
      <c r="RKZ577" s="18" t="s">
        <v>31</v>
      </c>
      <c r="RLA577" s="18" t="s">
        <v>31</v>
      </c>
      <c r="RLB577" s="18" t="s">
        <v>31</v>
      </c>
      <c r="RLC577" s="18" t="s">
        <v>31</v>
      </c>
      <c r="RLD577" s="18" t="s">
        <v>31</v>
      </c>
      <c r="RLE577" s="18" t="s">
        <v>31</v>
      </c>
      <c r="RLF577" s="18" t="s">
        <v>31</v>
      </c>
      <c r="RLG577" s="18" t="s">
        <v>31</v>
      </c>
      <c r="RLH577" s="18" t="s">
        <v>31</v>
      </c>
      <c r="RLI577" s="18" t="s">
        <v>31</v>
      </c>
      <c r="RLJ577" s="18" t="s">
        <v>31</v>
      </c>
      <c r="RLK577" s="18" t="s">
        <v>31</v>
      </c>
      <c r="RLL577" s="18" t="s">
        <v>31</v>
      </c>
      <c r="RLM577" s="18" t="s">
        <v>31</v>
      </c>
      <c r="RLN577" s="18" t="s">
        <v>31</v>
      </c>
      <c r="RLO577" s="18" t="s">
        <v>31</v>
      </c>
      <c r="RLP577" s="18" t="s">
        <v>31</v>
      </c>
      <c r="RLQ577" s="18" t="s">
        <v>31</v>
      </c>
      <c r="RLR577" s="18" t="s">
        <v>31</v>
      </c>
      <c r="RLS577" s="18" t="s">
        <v>31</v>
      </c>
      <c r="RLT577" s="18" t="s">
        <v>31</v>
      </c>
      <c r="RLU577" s="18" t="s">
        <v>31</v>
      </c>
      <c r="RLV577" s="18" t="s">
        <v>31</v>
      </c>
      <c r="RLW577" s="18" t="s">
        <v>31</v>
      </c>
      <c r="RLX577" s="18" t="s">
        <v>31</v>
      </c>
      <c r="RLY577" s="18" t="s">
        <v>31</v>
      </c>
      <c r="RLZ577" s="18" t="s">
        <v>31</v>
      </c>
      <c r="RMA577" s="18" t="s">
        <v>31</v>
      </c>
      <c r="RMB577" s="18" t="s">
        <v>31</v>
      </c>
      <c r="RMC577" s="18" t="s">
        <v>31</v>
      </c>
      <c r="RMD577" s="18" t="s">
        <v>31</v>
      </c>
      <c r="RME577" s="18" t="s">
        <v>31</v>
      </c>
      <c r="RMF577" s="18" t="s">
        <v>31</v>
      </c>
      <c r="RMG577" s="18" t="s">
        <v>31</v>
      </c>
      <c r="RMH577" s="18" t="s">
        <v>31</v>
      </c>
      <c r="RMI577" s="18" t="s">
        <v>31</v>
      </c>
      <c r="RMJ577" s="18" t="s">
        <v>31</v>
      </c>
      <c r="RMK577" s="18" t="s">
        <v>31</v>
      </c>
      <c r="RML577" s="18" t="s">
        <v>31</v>
      </c>
      <c r="RMM577" s="18" t="s">
        <v>31</v>
      </c>
      <c r="RMN577" s="18" t="s">
        <v>31</v>
      </c>
      <c r="RMO577" s="18" t="s">
        <v>31</v>
      </c>
      <c r="RMP577" s="18" t="s">
        <v>31</v>
      </c>
      <c r="RMQ577" s="18" t="s">
        <v>31</v>
      </c>
      <c r="RMR577" s="18" t="s">
        <v>31</v>
      </c>
      <c r="RMS577" s="18" t="s">
        <v>31</v>
      </c>
      <c r="RMT577" s="18" t="s">
        <v>31</v>
      </c>
      <c r="RMU577" s="18" t="s">
        <v>31</v>
      </c>
      <c r="RMV577" s="18" t="s">
        <v>31</v>
      </c>
      <c r="RMW577" s="18" t="s">
        <v>31</v>
      </c>
      <c r="RMX577" s="18" t="s">
        <v>31</v>
      </c>
      <c r="RMY577" s="18" t="s">
        <v>31</v>
      </c>
      <c r="RMZ577" s="18" t="s">
        <v>31</v>
      </c>
      <c r="RNA577" s="18" t="s">
        <v>31</v>
      </c>
      <c r="RNB577" s="18" t="s">
        <v>31</v>
      </c>
      <c r="RNC577" s="18" t="s">
        <v>31</v>
      </c>
      <c r="RND577" s="18" t="s">
        <v>31</v>
      </c>
      <c r="RNE577" s="18" t="s">
        <v>31</v>
      </c>
      <c r="RNF577" s="18" t="s">
        <v>31</v>
      </c>
      <c r="RNG577" s="18" t="s">
        <v>31</v>
      </c>
      <c r="RNH577" s="18" t="s">
        <v>31</v>
      </c>
      <c r="RNI577" s="18" t="s">
        <v>31</v>
      </c>
      <c r="RNJ577" s="18" t="s">
        <v>31</v>
      </c>
      <c r="RNK577" s="18" t="s">
        <v>31</v>
      </c>
      <c r="RNL577" s="18" t="s">
        <v>31</v>
      </c>
      <c r="RNM577" s="18" t="s">
        <v>31</v>
      </c>
      <c r="RNN577" s="18" t="s">
        <v>31</v>
      </c>
      <c r="RNO577" s="18" t="s">
        <v>31</v>
      </c>
      <c r="RNP577" s="18" t="s">
        <v>31</v>
      </c>
      <c r="RNQ577" s="18" t="s">
        <v>31</v>
      </c>
      <c r="RNR577" s="18" t="s">
        <v>31</v>
      </c>
      <c r="RNS577" s="18" t="s">
        <v>31</v>
      </c>
      <c r="RNT577" s="18" t="s">
        <v>31</v>
      </c>
      <c r="RNU577" s="18" t="s">
        <v>31</v>
      </c>
      <c r="RNV577" s="18" t="s">
        <v>31</v>
      </c>
      <c r="RNW577" s="18" t="s">
        <v>31</v>
      </c>
      <c r="RNX577" s="18" t="s">
        <v>31</v>
      </c>
      <c r="RNY577" s="18" t="s">
        <v>31</v>
      </c>
      <c r="RNZ577" s="18" t="s">
        <v>31</v>
      </c>
      <c r="ROA577" s="18" t="s">
        <v>31</v>
      </c>
      <c r="ROB577" s="18" t="s">
        <v>31</v>
      </c>
      <c r="ROC577" s="18" t="s">
        <v>31</v>
      </c>
      <c r="ROD577" s="18" t="s">
        <v>31</v>
      </c>
      <c r="ROE577" s="18" t="s">
        <v>31</v>
      </c>
      <c r="ROF577" s="18" t="s">
        <v>31</v>
      </c>
      <c r="ROG577" s="18" t="s">
        <v>31</v>
      </c>
      <c r="ROH577" s="18" t="s">
        <v>31</v>
      </c>
      <c r="ROI577" s="18" t="s">
        <v>31</v>
      </c>
      <c r="ROJ577" s="18" t="s">
        <v>31</v>
      </c>
      <c r="ROK577" s="18" t="s">
        <v>31</v>
      </c>
      <c r="ROL577" s="18" t="s">
        <v>31</v>
      </c>
      <c r="ROM577" s="18" t="s">
        <v>31</v>
      </c>
      <c r="RON577" s="18" t="s">
        <v>31</v>
      </c>
      <c r="ROO577" s="18" t="s">
        <v>31</v>
      </c>
      <c r="ROP577" s="18" t="s">
        <v>31</v>
      </c>
      <c r="ROQ577" s="18" t="s">
        <v>31</v>
      </c>
      <c r="ROR577" s="18" t="s">
        <v>31</v>
      </c>
      <c r="ROS577" s="18" t="s">
        <v>31</v>
      </c>
      <c r="ROT577" s="18" t="s">
        <v>31</v>
      </c>
      <c r="ROU577" s="18" t="s">
        <v>31</v>
      </c>
      <c r="ROV577" s="18" t="s">
        <v>31</v>
      </c>
      <c r="ROW577" s="18" t="s">
        <v>31</v>
      </c>
      <c r="ROX577" s="18" t="s">
        <v>31</v>
      </c>
      <c r="ROY577" s="18" t="s">
        <v>31</v>
      </c>
      <c r="ROZ577" s="18" t="s">
        <v>31</v>
      </c>
      <c r="RPA577" s="18" t="s">
        <v>31</v>
      </c>
      <c r="RPB577" s="18" t="s">
        <v>31</v>
      </c>
      <c r="RPC577" s="18" t="s">
        <v>31</v>
      </c>
      <c r="RPD577" s="18" t="s">
        <v>31</v>
      </c>
      <c r="RPE577" s="18" t="s">
        <v>31</v>
      </c>
      <c r="RPF577" s="18" t="s">
        <v>31</v>
      </c>
      <c r="RPG577" s="18" t="s">
        <v>31</v>
      </c>
      <c r="RPH577" s="18" t="s">
        <v>31</v>
      </c>
      <c r="RPI577" s="18" t="s">
        <v>31</v>
      </c>
      <c r="RPJ577" s="18" t="s">
        <v>31</v>
      </c>
      <c r="RPK577" s="18" t="s">
        <v>31</v>
      </c>
      <c r="RPL577" s="18" t="s">
        <v>31</v>
      </c>
      <c r="RPM577" s="18" t="s">
        <v>31</v>
      </c>
      <c r="RPN577" s="18" t="s">
        <v>31</v>
      </c>
      <c r="RPO577" s="18" t="s">
        <v>31</v>
      </c>
      <c r="RPP577" s="18" t="s">
        <v>31</v>
      </c>
      <c r="RPQ577" s="18" t="s">
        <v>31</v>
      </c>
      <c r="RPR577" s="18" t="s">
        <v>31</v>
      </c>
      <c r="RPS577" s="18" t="s">
        <v>31</v>
      </c>
      <c r="RPT577" s="18" t="s">
        <v>31</v>
      </c>
      <c r="RPU577" s="18" t="s">
        <v>31</v>
      </c>
      <c r="RPV577" s="18" t="s">
        <v>31</v>
      </c>
      <c r="RPW577" s="18" t="s">
        <v>31</v>
      </c>
      <c r="RPX577" s="18" t="s">
        <v>31</v>
      </c>
      <c r="RPY577" s="18" t="s">
        <v>31</v>
      </c>
      <c r="RPZ577" s="18" t="s">
        <v>31</v>
      </c>
      <c r="RQA577" s="18" t="s">
        <v>31</v>
      </c>
      <c r="RQB577" s="18" t="s">
        <v>31</v>
      </c>
      <c r="RQC577" s="18" t="s">
        <v>31</v>
      </c>
      <c r="RQD577" s="18" t="s">
        <v>31</v>
      </c>
      <c r="RQE577" s="18" t="s">
        <v>31</v>
      </c>
      <c r="RQF577" s="18" t="s">
        <v>31</v>
      </c>
      <c r="RQG577" s="18" t="s">
        <v>31</v>
      </c>
      <c r="RQH577" s="18" t="s">
        <v>31</v>
      </c>
      <c r="RQI577" s="18" t="s">
        <v>31</v>
      </c>
      <c r="RQJ577" s="18" t="s">
        <v>31</v>
      </c>
      <c r="RQK577" s="18" t="s">
        <v>31</v>
      </c>
      <c r="RQL577" s="18" t="s">
        <v>31</v>
      </c>
      <c r="RQM577" s="18" t="s">
        <v>31</v>
      </c>
      <c r="RQN577" s="18" t="s">
        <v>31</v>
      </c>
      <c r="RQO577" s="18" t="s">
        <v>31</v>
      </c>
      <c r="RQP577" s="18" t="s">
        <v>31</v>
      </c>
      <c r="RQQ577" s="18" t="s">
        <v>31</v>
      </c>
      <c r="RQR577" s="18" t="s">
        <v>31</v>
      </c>
      <c r="RQS577" s="18" t="s">
        <v>31</v>
      </c>
      <c r="RQT577" s="18" t="s">
        <v>31</v>
      </c>
      <c r="RQU577" s="18" t="s">
        <v>31</v>
      </c>
      <c r="RQV577" s="18" t="s">
        <v>31</v>
      </c>
      <c r="RQW577" s="18" t="s">
        <v>31</v>
      </c>
      <c r="RQX577" s="18" t="s">
        <v>31</v>
      </c>
      <c r="RQY577" s="18" t="s">
        <v>31</v>
      </c>
      <c r="RQZ577" s="18" t="s">
        <v>31</v>
      </c>
      <c r="RRA577" s="18" t="s">
        <v>31</v>
      </c>
      <c r="RRB577" s="18" t="s">
        <v>31</v>
      </c>
      <c r="RRC577" s="18" t="s">
        <v>31</v>
      </c>
      <c r="RRD577" s="18" t="s">
        <v>31</v>
      </c>
      <c r="RRE577" s="18" t="s">
        <v>31</v>
      </c>
      <c r="RRF577" s="18" t="s">
        <v>31</v>
      </c>
      <c r="RRG577" s="18" t="s">
        <v>31</v>
      </c>
      <c r="RRH577" s="18" t="s">
        <v>31</v>
      </c>
      <c r="RRI577" s="18" t="s">
        <v>31</v>
      </c>
      <c r="RRJ577" s="18" t="s">
        <v>31</v>
      </c>
      <c r="RRK577" s="18" t="s">
        <v>31</v>
      </c>
      <c r="RRL577" s="18" t="s">
        <v>31</v>
      </c>
      <c r="RRM577" s="18" t="s">
        <v>31</v>
      </c>
      <c r="RRN577" s="18" t="s">
        <v>31</v>
      </c>
      <c r="RRO577" s="18" t="s">
        <v>31</v>
      </c>
      <c r="RRP577" s="18" t="s">
        <v>31</v>
      </c>
      <c r="RRQ577" s="18" t="s">
        <v>31</v>
      </c>
      <c r="RRR577" s="18" t="s">
        <v>31</v>
      </c>
      <c r="RRS577" s="18" t="s">
        <v>31</v>
      </c>
      <c r="RRT577" s="18" t="s">
        <v>31</v>
      </c>
      <c r="RRU577" s="18" t="s">
        <v>31</v>
      </c>
      <c r="RRV577" s="18" t="s">
        <v>31</v>
      </c>
      <c r="RRW577" s="18" t="s">
        <v>31</v>
      </c>
      <c r="RRX577" s="18" t="s">
        <v>31</v>
      </c>
      <c r="RRY577" s="18" t="s">
        <v>31</v>
      </c>
      <c r="RRZ577" s="18" t="s">
        <v>31</v>
      </c>
      <c r="RSA577" s="18" t="s">
        <v>31</v>
      </c>
      <c r="RSB577" s="18" t="s">
        <v>31</v>
      </c>
      <c r="RSC577" s="18" t="s">
        <v>31</v>
      </c>
      <c r="RSD577" s="18" t="s">
        <v>31</v>
      </c>
      <c r="RSE577" s="18" t="s">
        <v>31</v>
      </c>
      <c r="RSF577" s="18" t="s">
        <v>31</v>
      </c>
      <c r="RSG577" s="18" t="s">
        <v>31</v>
      </c>
      <c r="RSH577" s="18" t="s">
        <v>31</v>
      </c>
      <c r="RSI577" s="18" t="s">
        <v>31</v>
      </c>
      <c r="RSJ577" s="18" t="s">
        <v>31</v>
      </c>
      <c r="RSK577" s="18" t="s">
        <v>31</v>
      </c>
      <c r="RSL577" s="18" t="s">
        <v>31</v>
      </c>
      <c r="RSM577" s="18" t="s">
        <v>31</v>
      </c>
      <c r="RSN577" s="18" t="s">
        <v>31</v>
      </c>
      <c r="RSO577" s="18" t="s">
        <v>31</v>
      </c>
      <c r="RSP577" s="18" t="s">
        <v>31</v>
      </c>
      <c r="RSQ577" s="18" t="s">
        <v>31</v>
      </c>
      <c r="RSR577" s="18" t="s">
        <v>31</v>
      </c>
      <c r="RSS577" s="18" t="s">
        <v>31</v>
      </c>
      <c r="RST577" s="18" t="s">
        <v>31</v>
      </c>
      <c r="RSU577" s="18" t="s">
        <v>31</v>
      </c>
      <c r="RSV577" s="18" t="s">
        <v>31</v>
      </c>
      <c r="RSW577" s="18" t="s">
        <v>31</v>
      </c>
      <c r="RSX577" s="18" t="s">
        <v>31</v>
      </c>
      <c r="RSY577" s="18" t="s">
        <v>31</v>
      </c>
      <c r="RSZ577" s="18" t="s">
        <v>31</v>
      </c>
      <c r="RTA577" s="18" t="s">
        <v>31</v>
      </c>
      <c r="RTB577" s="18" t="s">
        <v>31</v>
      </c>
      <c r="RTC577" s="18" t="s">
        <v>31</v>
      </c>
      <c r="RTD577" s="18" t="s">
        <v>31</v>
      </c>
      <c r="RTE577" s="18" t="s">
        <v>31</v>
      </c>
      <c r="RTF577" s="18" t="s">
        <v>31</v>
      </c>
      <c r="RTG577" s="18" t="s">
        <v>31</v>
      </c>
      <c r="RTH577" s="18" t="s">
        <v>31</v>
      </c>
      <c r="RTI577" s="18" t="s">
        <v>31</v>
      </c>
      <c r="RTJ577" s="18" t="s">
        <v>31</v>
      </c>
      <c r="RTK577" s="18" t="s">
        <v>31</v>
      </c>
      <c r="RTL577" s="18" t="s">
        <v>31</v>
      </c>
      <c r="RTM577" s="18" t="s">
        <v>31</v>
      </c>
      <c r="RTN577" s="18" t="s">
        <v>31</v>
      </c>
      <c r="RTO577" s="18" t="s">
        <v>31</v>
      </c>
      <c r="RTP577" s="18" t="s">
        <v>31</v>
      </c>
      <c r="RTQ577" s="18" t="s">
        <v>31</v>
      </c>
      <c r="RTR577" s="18" t="s">
        <v>31</v>
      </c>
      <c r="RTS577" s="18" t="s">
        <v>31</v>
      </c>
      <c r="RTT577" s="18" t="s">
        <v>31</v>
      </c>
      <c r="RTU577" s="18" t="s">
        <v>31</v>
      </c>
      <c r="RTV577" s="18" t="s">
        <v>31</v>
      </c>
      <c r="RTW577" s="18" t="s">
        <v>31</v>
      </c>
      <c r="RTX577" s="18" t="s">
        <v>31</v>
      </c>
      <c r="RTY577" s="18" t="s">
        <v>31</v>
      </c>
      <c r="RTZ577" s="18" t="s">
        <v>31</v>
      </c>
      <c r="RUA577" s="18" t="s">
        <v>31</v>
      </c>
      <c r="RUB577" s="18" t="s">
        <v>31</v>
      </c>
      <c r="RUC577" s="18" t="s">
        <v>31</v>
      </c>
      <c r="RUD577" s="18" t="s">
        <v>31</v>
      </c>
      <c r="RUE577" s="18" t="s">
        <v>31</v>
      </c>
      <c r="RUF577" s="18" t="s">
        <v>31</v>
      </c>
      <c r="RUG577" s="18" t="s">
        <v>31</v>
      </c>
      <c r="RUH577" s="18" t="s">
        <v>31</v>
      </c>
      <c r="RUI577" s="18" t="s">
        <v>31</v>
      </c>
      <c r="RUJ577" s="18" t="s">
        <v>31</v>
      </c>
      <c r="RUK577" s="18" t="s">
        <v>31</v>
      </c>
      <c r="RUL577" s="18" t="s">
        <v>31</v>
      </c>
      <c r="RUM577" s="18" t="s">
        <v>31</v>
      </c>
      <c r="RUN577" s="18" t="s">
        <v>31</v>
      </c>
      <c r="RUO577" s="18" t="s">
        <v>31</v>
      </c>
      <c r="RUP577" s="18" t="s">
        <v>31</v>
      </c>
      <c r="RUQ577" s="18" t="s">
        <v>31</v>
      </c>
      <c r="RUR577" s="18" t="s">
        <v>31</v>
      </c>
      <c r="RUS577" s="18" t="s">
        <v>31</v>
      </c>
      <c r="RUT577" s="18" t="s">
        <v>31</v>
      </c>
      <c r="RUU577" s="18" t="s">
        <v>31</v>
      </c>
      <c r="RUV577" s="18" t="s">
        <v>31</v>
      </c>
      <c r="RUW577" s="18" t="s">
        <v>31</v>
      </c>
      <c r="RUX577" s="18" t="s">
        <v>31</v>
      </c>
      <c r="RUY577" s="18" t="s">
        <v>31</v>
      </c>
      <c r="RUZ577" s="18" t="s">
        <v>31</v>
      </c>
      <c r="RVA577" s="18" t="s">
        <v>31</v>
      </c>
      <c r="RVB577" s="18" t="s">
        <v>31</v>
      </c>
      <c r="RVC577" s="18" t="s">
        <v>31</v>
      </c>
      <c r="RVD577" s="18" t="s">
        <v>31</v>
      </c>
      <c r="RVE577" s="18" t="s">
        <v>31</v>
      </c>
      <c r="RVF577" s="18" t="s">
        <v>31</v>
      </c>
      <c r="RVG577" s="18" t="s">
        <v>31</v>
      </c>
      <c r="RVH577" s="18" t="s">
        <v>31</v>
      </c>
      <c r="RVI577" s="18" t="s">
        <v>31</v>
      </c>
      <c r="RVJ577" s="18" t="s">
        <v>31</v>
      </c>
      <c r="RVK577" s="18" t="s">
        <v>31</v>
      </c>
      <c r="RVL577" s="18" t="s">
        <v>31</v>
      </c>
      <c r="RVM577" s="18" t="s">
        <v>31</v>
      </c>
      <c r="RVN577" s="18" t="s">
        <v>31</v>
      </c>
      <c r="RVO577" s="18" t="s">
        <v>31</v>
      </c>
      <c r="RVP577" s="18" t="s">
        <v>31</v>
      </c>
      <c r="RVQ577" s="18" t="s">
        <v>31</v>
      </c>
      <c r="RVR577" s="18" t="s">
        <v>31</v>
      </c>
      <c r="RVS577" s="18" t="s">
        <v>31</v>
      </c>
      <c r="RVT577" s="18" t="s">
        <v>31</v>
      </c>
      <c r="RVU577" s="18" t="s">
        <v>31</v>
      </c>
      <c r="RVV577" s="18" t="s">
        <v>31</v>
      </c>
      <c r="RVW577" s="18" t="s">
        <v>31</v>
      </c>
      <c r="RVX577" s="18" t="s">
        <v>31</v>
      </c>
      <c r="RVY577" s="18" t="s">
        <v>31</v>
      </c>
      <c r="RVZ577" s="18" t="s">
        <v>31</v>
      </c>
      <c r="RWA577" s="18" t="s">
        <v>31</v>
      </c>
      <c r="RWB577" s="18" t="s">
        <v>31</v>
      </c>
      <c r="RWC577" s="18" t="s">
        <v>31</v>
      </c>
      <c r="RWD577" s="18" t="s">
        <v>31</v>
      </c>
      <c r="RWE577" s="18" t="s">
        <v>31</v>
      </c>
      <c r="RWF577" s="18" t="s">
        <v>31</v>
      </c>
      <c r="RWG577" s="18" t="s">
        <v>31</v>
      </c>
      <c r="RWH577" s="18" t="s">
        <v>31</v>
      </c>
      <c r="RWI577" s="18" t="s">
        <v>31</v>
      </c>
      <c r="RWJ577" s="18" t="s">
        <v>31</v>
      </c>
      <c r="RWK577" s="18" t="s">
        <v>31</v>
      </c>
      <c r="RWL577" s="18" t="s">
        <v>31</v>
      </c>
      <c r="RWM577" s="18" t="s">
        <v>31</v>
      </c>
      <c r="RWN577" s="18" t="s">
        <v>31</v>
      </c>
      <c r="RWO577" s="18" t="s">
        <v>31</v>
      </c>
      <c r="RWP577" s="18" t="s">
        <v>31</v>
      </c>
      <c r="RWQ577" s="18" t="s">
        <v>31</v>
      </c>
      <c r="RWR577" s="18" t="s">
        <v>31</v>
      </c>
      <c r="RWS577" s="18" t="s">
        <v>31</v>
      </c>
      <c r="RWT577" s="18" t="s">
        <v>31</v>
      </c>
      <c r="RWU577" s="18" t="s">
        <v>31</v>
      </c>
      <c r="RWV577" s="18" t="s">
        <v>31</v>
      </c>
      <c r="RWW577" s="18" t="s">
        <v>31</v>
      </c>
      <c r="RWX577" s="18" t="s">
        <v>31</v>
      </c>
      <c r="RWY577" s="18" t="s">
        <v>31</v>
      </c>
      <c r="RWZ577" s="18" t="s">
        <v>31</v>
      </c>
      <c r="RXA577" s="18" t="s">
        <v>31</v>
      </c>
      <c r="RXB577" s="18" t="s">
        <v>31</v>
      </c>
      <c r="RXC577" s="18" t="s">
        <v>31</v>
      </c>
      <c r="RXD577" s="18" t="s">
        <v>31</v>
      </c>
      <c r="RXE577" s="18" t="s">
        <v>31</v>
      </c>
      <c r="RXF577" s="18" t="s">
        <v>31</v>
      </c>
      <c r="RXG577" s="18" t="s">
        <v>31</v>
      </c>
      <c r="RXH577" s="18" t="s">
        <v>31</v>
      </c>
      <c r="RXI577" s="18" t="s">
        <v>31</v>
      </c>
      <c r="RXJ577" s="18" t="s">
        <v>31</v>
      </c>
      <c r="RXK577" s="18" t="s">
        <v>31</v>
      </c>
      <c r="RXL577" s="18" t="s">
        <v>31</v>
      </c>
      <c r="RXM577" s="18" t="s">
        <v>31</v>
      </c>
      <c r="RXN577" s="18" t="s">
        <v>31</v>
      </c>
      <c r="RXO577" s="18" t="s">
        <v>31</v>
      </c>
      <c r="RXP577" s="18" t="s">
        <v>31</v>
      </c>
      <c r="RXQ577" s="18" t="s">
        <v>31</v>
      </c>
      <c r="RXR577" s="18" t="s">
        <v>31</v>
      </c>
      <c r="RXS577" s="18" t="s">
        <v>31</v>
      </c>
      <c r="RXT577" s="18" t="s">
        <v>31</v>
      </c>
      <c r="RXU577" s="18" t="s">
        <v>31</v>
      </c>
      <c r="RXV577" s="18" t="s">
        <v>31</v>
      </c>
      <c r="RXW577" s="18" t="s">
        <v>31</v>
      </c>
      <c r="RXX577" s="18" t="s">
        <v>31</v>
      </c>
      <c r="RXY577" s="18" t="s">
        <v>31</v>
      </c>
      <c r="RXZ577" s="18" t="s">
        <v>31</v>
      </c>
      <c r="RYA577" s="18" t="s">
        <v>31</v>
      </c>
      <c r="RYB577" s="18" t="s">
        <v>31</v>
      </c>
      <c r="RYC577" s="18" t="s">
        <v>31</v>
      </c>
      <c r="RYD577" s="18" t="s">
        <v>31</v>
      </c>
      <c r="RYE577" s="18" t="s">
        <v>31</v>
      </c>
      <c r="RYF577" s="18" t="s">
        <v>31</v>
      </c>
      <c r="RYG577" s="18" t="s">
        <v>31</v>
      </c>
      <c r="RYH577" s="18" t="s">
        <v>31</v>
      </c>
      <c r="RYI577" s="18" t="s">
        <v>31</v>
      </c>
      <c r="RYJ577" s="18" t="s">
        <v>31</v>
      </c>
      <c r="RYK577" s="18" t="s">
        <v>31</v>
      </c>
      <c r="RYL577" s="18" t="s">
        <v>31</v>
      </c>
      <c r="RYM577" s="18" t="s">
        <v>31</v>
      </c>
      <c r="RYN577" s="18" t="s">
        <v>31</v>
      </c>
      <c r="RYO577" s="18" t="s">
        <v>31</v>
      </c>
      <c r="RYP577" s="18" t="s">
        <v>31</v>
      </c>
      <c r="RYQ577" s="18" t="s">
        <v>31</v>
      </c>
      <c r="RYR577" s="18" t="s">
        <v>31</v>
      </c>
      <c r="RYS577" s="18" t="s">
        <v>31</v>
      </c>
      <c r="RYT577" s="18" t="s">
        <v>31</v>
      </c>
      <c r="RYU577" s="18" t="s">
        <v>31</v>
      </c>
      <c r="RYV577" s="18" t="s">
        <v>31</v>
      </c>
      <c r="RYW577" s="18" t="s">
        <v>31</v>
      </c>
      <c r="RYX577" s="18" t="s">
        <v>31</v>
      </c>
      <c r="RYY577" s="18" t="s">
        <v>31</v>
      </c>
      <c r="RYZ577" s="18" t="s">
        <v>31</v>
      </c>
      <c r="RZA577" s="18" t="s">
        <v>31</v>
      </c>
      <c r="RZB577" s="18" t="s">
        <v>31</v>
      </c>
      <c r="RZC577" s="18" t="s">
        <v>31</v>
      </c>
      <c r="RZD577" s="18" t="s">
        <v>31</v>
      </c>
      <c r="RZE577" s="18" t="s">
        <v>31</v>
      </c>
      <c r="RZF577" s="18" t="s">
        <v>31</v>
      </c>
      <c r="RZG577" s="18" t="s">
        <v>31</v>
      </c>
      <c r="RZH577" s="18" t="s">
        <v>31</v>
      </c>
      <c r="RZI577" s="18" t="s">
        <v>31</v>
      </c>
      <c r="RZJ577" s="18" t="s">
        <v>31</v>
      </c>
      <c r="RZK577" s="18" t="s">
        <v>31</v>
      </c>
      <c r="RZL577" s="18" t="s">
        <v>31</v>
      </c>
      <c r="RZM577" s="18" t="s">
        <v>31</v>
      </c>
      <c r="RZN577" s="18" t="s">
        <v>31</v>
      </c>
      <c r="RZO577" s="18" t="s">
        <v>31</v>
      </c>
      <c r="RZP577" s="18" t="s">
        <v>31</v>
      </c>
      <c r="RZQ577" s="18" t="s">
        <v>31</v>
      </c>
      <c r="RZR577" s="18" t="s">
        <v>31</v>
      </c>
      <c r="RZS577" s="18" t="s">
        <v>31</v>
      </c>
      <c r="RZT577" s="18" t="s">
        <v>31</v>
      </c>
      <c r="RZU577" s="18" t="s">
        <v>31</v>
      </c>
      <c r="RZV577" s="18" t="s">
        <v>31</v>
      </c>
      <c r="RZW577" s="18" t="s">
        <v>31</v>
      </c>
      <c r="RZX577" s="18" t="s">
        <v>31</v>
      </c>
      <c r="RZY577" s="18" t="s">
        <v>31</v>
      </c>
      <c r="RZZ577" s="18" t="s">
        <v>31</v>
      </c>
      <c r="SAA577" s="18" t="s">
        <v>31</v>
      </c>
      <c r="SAB577" s="18" t="s">
        <v>31</v>
      </c>
      <c r="SAC577" s="18" t="s">
        <v>31</v>
      </c>
      <c r="SAD577" s="18" t="s">
        <v>31</v>
      </c>
      <c r="SAE577" s="18" t="s">
        <v>31</v>
      </c>
      <c r="SAF577" s="18" t="s">
        <v>31</v>
      </c>
      <c r="SAG577" s="18" t="s">
        <v>31</v>
      </c>
      <c r="SAH577" s="18" t="s">
        <v>31</v>
      </c>
      <c r="SAI577" s="18" t="s">
        <v>31</v>
      </c>
      <c r="SAJ577" s="18" t="s">
        <v>31</v>
      </c>
      <c r="SAK577" s="18" t="s">
        <v>31</v>
      </c>
      <c r="SAL577" s="18" t="s">
        <v>31</v>
      </c>
      <c r="SAM577" s="18" t="s">
        <v>31</v>
      </c>
      <c r="SAN577" s="18" t="s">
        <v>31</v>
      </c>
      <c r="SAO577" s="18" t="s">
        <v>31</v>
      </c>
      <c r="SAP577" s="18" t="s">
        <v>31</v>
      </c>
      <c r="SAQ577" s="18" t="s">
        <v>31</v>
      </c>
      <c r="SAR577" s="18" t="s">
        <v>31</v>
      </c>
      <c r="SAS577" s="18" t="s">
        <v>31</v>
      </c>
      <c r="SAT577" s="18" t="s">
        <v>31</v>
      </c>
      <c r="SAU577" s="18" t="s">
        <v>31</v>
      </c>
      <c r="SAV577" s="18" t="s">
        <v>31</v>
      </c>
      <c r="SAW577" s="18" t="s">
        <v>31</v>
      </c>
      <c r="SAX577" s="18" t="s">
        <v>31</v>
      </c>
      <c r="SAY577" s="18" t="s">
        <v>31</v>
      </c>
      <c r="SAZ577" s="18" t="s">
        <v>31</v>
      </c>
      <c r="SBA577" s="18" t="s">
        <v>31</v>
      </c>
      <c r="SBB577" s="18" t="s">
        <v>31</v>
      </c>
      <c r="SBC577" s="18" t="s">
        <v>31</v>
      </c>
      <c r="SBD577" s="18" t="s">
        <v>31</v>
      </c>
      <c r="SBE577" s="18" t="s">
        <v>31</v>
      </c>
      <c r="SBF577" s="18" t="s">
        <v>31</v>
      </c>
      <c r="SBG577" s="18" t="s">
        <v>31</v>
      </c>
      <c r="SBH577" s="18" t="s">
        <v>31</v>
      </c>
      <c r="SBI577" s="18" t="s">
        <v>31</v>
      </c>
      <c r="SBJ577" s="18" t="s">
        <v>31</v>
      </c>
      <c r="SBK577" s="18" t="s">
        <v>31</v>
      </c>
      <c r="SBL577" s="18" t="s">
        <v>31</v>
      </c>
      <c r="SBM577" s="18" t="s">
        <v>31</v>
      </c>
      <c r="SBN577" s="18" t="s">
        <v>31</v>
      </c>
      <c r="SBO577" s="18" t="s">
        <v>31</v>
      </c>
      <c r="SBP577" s="18" t="s">
        <v>31</v>
      </c>
      <c r="SBQ577" s="18" t="s">
        <v>31</v>
      </c>
      <c r="SBR577" s="18" t="s">
        <v>31</v>
      </c>
      <c r="SBS577" s="18" t="s">
        <v>31</v>
      </c>
      <c r="SBT577" s="18" t="s">
        <v>31</v>
      </c>
      <c r="SBU577" s="18" t="s">
        <v>31</v>
      </c>
      <c r="SBV577" s="18" t="s">
        <v>31</v>
      </c>
      <c r="SBW577" s="18" t="s">
        <v>31</v>
      </c>
      <c r="SBX577" s="18" t="s">
        <v>31</v>
      </c>
      <c r="SBY577" s="18" t="s">
        <v>31</v>
      </c>
      <c r="SBZ577" s="18" t="s">
        <v>31</v>
      </c>
      <c r="SCA577" s="18" t="s">
        <v>31</v>
      </c>
      <c r="SCB577" s="18" t="s">
        <v>31</v>
      </c>
      <c r="SCC577" s="18" t="s">
        <v>31</v>
      </c>
      <c r="SCD577" s="18" t="s">
        <v>31</v>
      </c>
      <c r="SCE577" s="18" t="s">
        <v>31</v>
      </c>
      <c r="SCF577" s="18" t="s">
        <v>31</v>
      </c>
      <c r="SCG577" s="18" t="s">
        <v>31</v>
      </c>
      <c r="SCH577" s="18" t="s">
        <v>31</v>
      </c>
      <c r="SCI577" s="18" t="s">
        <v>31</v>
      </c>
      <c r="SCJ577" s="18" t="s">
        <v>31</v>
      </c>
      <c r="SCK577" s="18" t="s">
        <v>31</v>
      </c>
      <c r="SCL577" s="18" t="s">
        <v>31</v>
      </c>
      <c r="SCM577" s="18" t="s">
        <v>31</v>
      </c>
      <c r="SCN577" s="18" t="s">
        <v>31</v>
      </c>
      <c r="SCO577" s="18" t="s">
        <v>31</v>
      </c>
      <c r="SCP577" s="18" t="s">
        <v>31</v>
      </c>
      <c r="SCQ577" s="18" t="s">
        <v>31</v>
      </c>
      <c r="SCR577" s="18" t="s">
        <v>31</v>
      </c>
      <c r="SCS577" s="18" t="s">
        <v>31</v>
      </c>
      <c r="SCT577" s="18" t="s">
        <v>31</v>
      </c>
      <c r="SCU577" s="18" t="s">
        <v>31</v>
      </c>
      <c r="SCV577" s="18" t="s">
        <v>31</v>
      </c>
      <c r="SCW577" s="18" t="s">
        <v>31</v>
      </c>
      <c r="SCX577" s="18" t="s">
        <v>31</v>
      </c>
      <c r="SCY577" s="18" t="s">
        <v>31</v>
      </c>
      <c r="SCZ577" s="18" t="s">
        <v>31</v>
      </c>
      <c r="SDA577" s="18" t="s">
        <v>31</v>
      </c>
      <c r="SDB577" s="18" t="s">
        <v>31</v>
      </c>
      <c r="SDC577" s="18" t="s">
        <v>31</v>
      </c>
      <c r="SDD577" s="18" t="s">
        <v>31</v>
      </c>
      <c r="SDE577" s="18" t="s">
        <v>31</v>
      </c>
      <c r="SDF577" s="18" t="s">
        <v>31</v>
      </c>
      <c r="SDG577" s="18" t="s">
        <v>31</v>
      </c>
      <c r="SDH577" s="18" t="s">
        <v>31</v>
      </c>
      <c r="SDI577" s="18" t="s">
        <v>31</v>
      </c>
      <c r="SDJ577" s="18" t="s">
        <v>31</v>
      </c>
      <c r="SDK577" s="18" t="s">
        <v>31</v>
      </c>
      <c r="SDL577" s="18" t="s">
        <v>31</v>
      </c>
      <c r="SDM577" s="18" t="s">
        <v>31</v>
      </c>
      <c r="SDN577" s="18" t="s">
        <v>31</v>
      </c>
      <c r="SDO577" s="18" t="s">
        <v>31</v>
      </c>
      <c r="SDP577" s="18" t="s">
        <v>31</v>
      </c>
      <c r="SDQ577" s="18" t="s">
        <v>31</v>
      </c>
      <c r="SDR577" s="18" t="s">
        <v>31</v>
      </c>
      <c r="SDS577" s="18" t="s">
        <v>31</v>
      </c>
      <c r="SDT577" s="18" t="s">
        <v>31</v>
      </c>
      <c r="SDU577" s="18" t="s">
        <v>31</v>
      </c>
      <c r="SDV577" s="18" t="s">
        <v>31</v>
      </c>
      <c r="SDW577" s="18" t="s">
        <v>31</v>
      </c>
      <c r="SDX577" s="18" t="s">
        <v>31</v>
      </c>
      <c r="SDY577" s="18" t="s">
        <v>31</v>
      </c>
      <c r="SDZ577" s="18" t="s">
        <v>31</v>
      </c>
      <c r="SEA577" s="18" t="s">
        <v>31</v>
      </c>
      <c r="SEB577" s="18" t="s">
        <v>31</v>
      </c>
      <c r="SEC577" s="18" t="s">
        <v>31</v>
      </c>
      <c r="SED577" s="18" t="s">
        <v>31</v>
      </c>
      <c r="SEE577" s="18" t="s">
        <v>31</v>
      </c>
      <c r="SEF577" s="18" t="s">
        <v>31</v>
      </c>
      <c r="SEG577" s="18" t="s">
        <v>31</v>
      </c>
      <c r="SEH577" s="18" t="s">
        <v>31</v>
      </c>
      <c r="SEI577" s="18" t="s">
        <v>31</v>
      </c>
      <c r="SEJ577" s="18" t="s">
        <v>31</v>
      </c>
      <c r="SEK577" s="18" t="s">
        <v>31</v>
      </c>
      <c r="SEL577" s="18" t="s">
        <v>31</v>
      </c>
      <c r="SEM577" s="18" t="s">
        <v>31</v>
      </c>
      <c r="SEN577" s="18" t="s">
        <v>31</v>
      </c>
      <c r="SEO577" s="18" t="s">
        <v>31</v>
      </c>
      <c r="SEP577" s="18" t="s">
        <v>31</v>
      </c>
      <c r="SEQ577" s="18" t="s">
        <v>31</v>
      </c>
      <c r="SER577" s="18" t="s">
        <v>31</v>
      </c>
      <c r="SES577" s="18" t="s">
        <v>31</v>
      </c>
      <c r="SET577" s="18" t="s">
        <v>31</v>
      </c>
      <c r="SEU577" s="18" t="s">
        <v>31</v>
      </c>
      <c r="SEV577" s="18" t="s">
        <v>31</v>
      </c>
      <c r="SEW577" s="18" t="s">
        <v>31</v>
      </c>
      <c r="SEX577" s="18" t="s">
        <v>31</v>
      </c>
      <c r="SEY577" s="18" t="s">
        <v>31</v>
      </c>
      <c r="SEZ577" s="18" t="s">
        <v>31</v>
      </c>
      <c r="SFA577" s="18" t="s">
        <v>31</v>
      </c>
      <c r="SFB577" s="18" t="s">
        <v>31</v>
      </c>
      <c r="SFC577" s="18" t="s">
        <v>31</v>
      </c>
      <c r="SFD577" s="18" t="s">
        <v>31</v>
      </c>
      <c r="SFE577" s="18" t="s">
        <v>31</v>
      </c>
      <c r="SFF577" s="18" t="s">
        <v>31</v>
      </c>
      <c r="SFG577" s="18" t="s">
        <v>31</v>
      </c>
      <c r="SFH577" s="18" t="s">
        <v>31</v>
      </c>
      <c r="SFI577" s="18" t="s">
        <v>31</v>
      </c>
      <c r="SFJ577" s="18" t="s">
        <v>31</v>
      </c>
      <c r="SFK577" s="18" t="s">
        <v>31</v>
      </c>
      <c r="SFL577" s="18" t="s">
        <v>31</v>
      </c>
      <c r="SFM577" s="18" t="s">
        <v>31</v>
      </c>
      <c r="SFN577" s="18" t="s">
        <v>31</v>
      </c>
      <c r="SFO577" s="18" t="s">
        <v>31</v>
      </c>
      <c r="SFP577" s="18" t="s">
        <v>31</v>
      </c>
      <c r="SFQ577" s="18" t="s">
        <v>31</v>
      </c>
      <c r="SFR577" s="18" t="s">
        <v>31</v>
      </c>
      <c r="SFS577" s="18" t="s">
        <v>31</v>
      </c>
      <c r="SFT577" s="18" t="s">
        <v>31</v>
      </c>
      <c r="SFU577" s="18" t="s">
        <v>31</v>
      </c>
      <c r="SFV577" s="18" t="s">
        <v>31</v>
      </c>
      <c r="SFW577" s="18" t="s">
        <v>31</v>
      </c>
      <c r="SFX577" s="18" t="s">
        <v>31</v>
      </c>
      <c r="SFY577" s="18" t="s">
        <v>31</v>
      </c>
      <c r="SFZ577" s="18" t="s">
        <v>31</v>
      </c>
      <c r="SGA577" s="18" t="s">
        <v>31</v>
      </c>
      <c r="SGB577" s="18" t="s">
        <v>31</v>
      </c>
      <c r="SGC577" s="18" t="s">
        <v>31</v>
      </c>
      <c r="SGD577" s="18" t="s">
        <v>31</v>
      </c>
      <c r="SGE577" s="18" t="s">
        <v>31</v>
      </c>
      <c r="SGF577" s="18" t="s">
        <v>31</v>
      </c>
      <c r="SGG577" s="18" t="s">
        <v>31</v>
      </c>
      <c r="SGH577" s="18" t="s">
        <v>31</v>
      </c>
      <c r="SGI577" s="18" t="s">
        <v>31</v>
      </c>
      <c r="SGJ577" s="18" t="s">
        <v>31</v>
      </c>
      <c r="SGK577" s="18" t="s">
        <v>31</v>
      </c>
      <c r="SGL577" s="18" t="s">
        <v>31</v>
      </c>
      <c r="SGM577" s="18" t="s">
        <v>31</v>
      </c>
      <c r="SGN577" s="18" t="s">
        <v>31</v>
      </c>
      <c r="SGO577" s="18" t="s">
        <v>31</v>
      </c>
      <c r="SGP577" s="18" t="s">
        <v>31</v>
      </c>
      <c r="SGQ577" s="18" t="s">
        <v>31</v>
      </c>
      <c r="SGR577" s="18" t="s">
        <v>31</v>
      </c>
      <c r="SGS577" s="18" t="s">
        <v>31</v>
      </c>
      <c r="SGT577" s="18" t="s">
        <v>31</v>
      </c>
      <c r="SGU577" s="18" t="s">
        <v>31</v>
      </c>
      <c r="SGV577" s="18" t="s">
        <v>31</v>
      </c>
      <c r="SGW577" s="18" t="s">
        <v>31</v>
      </c>
      <c r="SGX577" s="18" t="s">
        <v>31</v>
      </c>
      <c r="SGY577" s="18" t="s">
        <v>31</v>
      </c>
      <c r="SGZ577" s="18" t="s">
        <v>31</v>
      </c>
      <c r="SHA577" s="18" t="s">
        <v>31</v>
      </c>
      <c r="SHB577" s="18" t="s">
        <v>31</v>
      </c>
      <c r="SHC577" s="18" t="s">
        <v>31</v>
      </c>
      <c r="SHD577" s="18" t="s">
        <v>31</v>
      </c>
      <c r="SHE577" s="18" t="s">
        <v>31</v>
      </c>
      <c r="SHF577" s="18" t="s">
        <v>31</v>
      </c>
      <c r="SHG577" s="18" t="s">
        <v>31</v>
      </c>
      <c r="SHH577" s="18" t="s">
        <v>31</v>
      </c>
      <c r="SHI577" s="18" t="s">
        <v>31</v>
      </c>
      <c r="SHJ577" s="18" t="s">
        <v>31</v>
      </c>
      <c r="SHK577" s="18" t="s">
        <v>31</v>
      </c>
      <c r="SHL577" s="18" t="s">
        <v>31</v>
      </c>
      <c r="SHM577" s="18" t="s">
        <v>31</v>
      </c>
      <c r="SHN577" s="18" t="s">
        <v>31</v>
      </c>
      <c r="SHO577" s="18" t="s">
        <v>31</v>
      </c>
      <c r="SHP577" s="18" t="s">
        <v>31</v>
      </c>
      <c r="SHQ577" s="18" t="s">
        <v>31</v>
      </c>
      <c r="SHR577" s="18" t="s">
        <v>31</v>
      </c>
      <c r="SHS577" s="18" t="s">
        <v>31</v>
      </c>
      <c r="SHT577" s="18" t="s">
        <v>31</v>
      </c>
      <c r="SHU577" s="18" t="s">
        <v>31</v>
      </c>
      <c r="SHV577" s="18" t="s">
        <v>31</v>
      </c>
      <c r="SHW577" s="18" t="s">
        <v>31</v>
      </c>
      <c r="SHX577" s="18" t="s">
        <v>31</v>
      </c>
      <c r="SHY577" s="18" t="s">
        <v>31</v>
      </c>
      <c r="SHZ577" s="18" t="s">
        <v>31</v>
      </c>
      <c r="SIA577" s="18" t="s">
        <v>31</v>
      </c>
      <c r="SIB577" s="18" t="s">
        <v>31</v>
      </c>
      <c r="SIC577" s="18" t="s">
        <v>31</v>
      </c>
      <c r="SID577" s="18" t="s">
        <v>31</v>
      </c>
      <c r="SIE577" s="18" t="s">
        <v>31</v>
      </c>
      <c r="SIF577" s="18" t="s">
        <v>31</v>
      </c>
      <c r="SIG577" s="18" t="s">
        <v>31</v>
      </c>
      <c r="SIH577" s="18" t="s">
        <v>31</v>
      </c>
      <c r="SII577" s="18" t="s">
        <v>31</v>
      </c>
      <c r="SIJ577" s="18" t="s">
        <v>31</v>
      </c>
      <c r="SIK577" s="18" t="s">
        <v>31</v>
      </c>
      <c r="SIL577" s="18" t="s">
        <v>31</v>
      </c>
      <c r="SIM577" s="18" t="s">
        <v>31</v>
      </c>
      <c r="SIN577" s="18" t="s">
        <v>31</v>
      </c>
      <c r="SIO577" s="18" t="s">
        <v>31</v>
      </c>
      <c r="SIP577" s="18" t="s">
        <v>31</v>
      </c>
      <c r="SIQ577" s="18" t="s">
        <v>31</v>
      </c>
      <c r="SIR577" s="18" t="s">
        <v>31</v>
      </c>
      <c r="SIS577" s="18" t="s">
        <v>31</v>
      </c>
      <c r="SIT577" s="18" t="s">
        <v>31</v>
      </c>
      <c r="SIU577" s="18" t="s">
        <v>31</v>
      </c>
      <c r="SIV577" s="18" t="s">
        <v>31</v>
      </c>
      <c r="SIW577" s="18" t="s">
        <v>31</v>
      </c>
      <c r="SIX577" s="18" t="s">
        <v>31</v>
      </c>
      <c r="SIY577" s="18" t="s">
        <v>31</v>
      </c>
      <c r="SIZ577" s="18" t="s">
        <v>31</v>
      </c>
      <c r="SJA577" s="18" t="s">
        <v>31</v>
      </c>
      <c r="SJB577" s="18" t="s">
        <v>31</v>
      </c>
      <c r="SJC577" s="18" t="s">
        <v>31</v>
      </c>
      <c r="SJD577" s="18" t="s">
        <v>31</v>
      </c>
      <c r="SJE577" s="18" t="s">
        <v>31</v>
      </c>
      <c r="SJF577" s="18" t="s">
        <v>31</v>
      </c>
      <c r="SJG577" s="18" t="s">
        <v>31</v>
      </c>
      <c r="SJH577" s="18" t="s">
        <v>31</v>
      </c>
      <c r="SJI577" s="18" t="s">
        <v>31</v>
      </c>
      <c r="SJJ577" s="18" t="s">
        <v>31</v>
      </c>
      <c r="SJK577" s="18" t="s">
        <v>31</v>
      </c>
      <c r="SJL577" s="18" t="s">
        <v>31</v>
      </c>
      <c r="SJM577" s="18" t="s">
        <v>31</v>
      </c>
      <c r="SJN577" s="18" t="s">
        <v>31</v>
      </c>
      <c r="SJO577" s="18" t="s">
        <v>31</v>
      </c>
      <c r="SJP577" s="18" t="s">
        <v>31</v>
      </c>
      <c r="SJQ577" s="18" t="s">
        <v>31</v>
      </c>
      <c r="SJR577" s="18" t="s">
        <v>31</v>
      </c>
      <c r="SJS577" s="18" t="s">
        <v>31</v>
      </c>
      <c r="SJT577" s="18" t="s">
        <v>31</v>
      </c>
      <c r="SJU577" s="18" t="s">
        <v>31</v>
      </c>
      <c r="SJV577" s="18" t="s">
        <v>31</v>
      </c>
      <c r="SJW577" s="18" t="s">
        <v>31</v>
      </c>
      <c r="SJX577" s="18" t="s">
        <v>31</v>
      </c>
      <c r="SJY577" s="18" t="s">
        <v>31</v>
      </c>
      <c r="SJZ577" s="18" t="s">
        <v>31</v>
      </c>
      <c r="SKA577" s="18" t="s">
        <v>31</v>
      </c>
      <c r="SKB577" s="18" t="s">
        <v>31</v>
      </c>
      <c r="SKC577" s="18" t="s">
        <v>31</v>
      </c>
      <c r="SKD577" s="18" t="s">
        <v>31</v>
      </c>
      <c r="SKE577" s="18" t="s">
        <v>31</v>
      </c>
      <c r="SKF577" s="18" t="s">
        <v>31</v>
      </c>
      <c r="SKG577" s="18" t="s">
        <v>31</v>
      </c>
      <c r="SKH577" s="18" t="s">
        <v>31</v>
      </c>
      <c r="SKI577" s="18" t="s">
        <v>31</v>
      </c>
      <c r="SKJ577" s="18" t="s">
        <v>31</v>
      </c>
      <c r="SKK577" s="18" t="s">
        <v>31</v>
      </c>
      <c r="SKL577" s="18" t="s">
        <v>31</v>
      </c>
      <c r="SKM577" s="18" t="s">
        <v>31</v>
      </c>
      <c r="SKN577" s="18" t="s">
        <v>31</v>
      </c>
      <c r="SKO577" s="18" t="s">
        <v>31</v>
      </c>
      <c r="SKP577" s="18" t="s">
        <v>31</v>
      </c>
      <c r="SKQ577" s="18" t="s">
        <v>31</v>
      </c>
      <c r="SKR577" s="18" t="s">
        <v>31</v>
      </c>
      <c r="SKS577" s="18" t="s">
        <v>31</v>
      </c>
      <c r="SKT577" s="18" t="s">
        <v>31</v>
      </c>
      <c r="SKU577" s="18" t="s">
        <v>31</v>
      </c>
      <c r="SKV577" s="18" t="s">
        <v>31</v>
      </c>
      <c r="SKW577" s="18" t="s">
        <v>31</v>
      </c>
      <c r="SKX577" s="18" t="s">
        <v>31</v>
      </c>
      <c r="SKY577" s="18" t="s">
        <v>31</v>
      </c>
      <c r="SKZ577" s="18" t="s">
        <v>31</v>
      </c>
      <c r="SLA577" s="18" t="s">
        <v>31</v>
      </c>
      <c r="SLB577" s="18" t="s">
        <v>31</v>
      </c>
      <c r="SLC577" s="18" t="s">
        <v>31</v>
      </c>
      <c r="SLD577" s="18" t="s">
        <v>31</v>
      </c>
      <c r="SLE577" s="18" t="s">
        <v>31</v>
      </c>
      <c r="SLF577" s="18" t="s">
        <v>31</v>
      </c>
      <c r="SLG577" s="18" t="s">
        <v>31</v>
      </c>
      <c r="SLH577" s="18" t="s">
        <v>31</v>
      </c>
      <c r="SLI577" s="18" t="s">
        <v>31</v>
      </c>
      <c r="SLJ577" s="18" t="s">
        <v>31</v>
      </c>
      <c r="SLK577" s="18" t="s">
        <v>31</v>
      </c>
      <c r="SLL577" s="18" t="s">
        <v>31</v>
      </c>
      <c r="SLM577" s="18" t="s">
        <v>31</v>
      </c>
      <c r="SLN577" s="18" t="s">
        <v>31</v>
      </c>
      <c r="SLO577" s="18" t="s">
        <v>31</v>
      </c>
      <c r="SLP577" s="18" t="s">
        <v>31</v>
      </c>
      <c r="SLQ577" s="18" t="s">
        <v>31</v>
      </c>
      <c r="SLR577" s="18" t="s">
        <v>31</v>
      </c>
      <c r="SLS577" s="18" t="s">
        <v>31</v>
      </c>
      <c r="SLT577" s="18" t="s">
        <v>31</v>
      </c>
      <c r="SLU577" s="18" t="s">
        <v>31</v>
      </c>
      <c r="SLV577" s="18" t="s">
        <v>31</v>
      </c>
      <c r="SLW577" s="18" t="s">
        <v>31</v>
      </c>
      <c r="SLX577" s="18" t="s">
        <v>31</v>
      </c>
      <c r="SLY577" s="18" t="s">
        <v>31</v>
      </c>
      <c r="SLZ577" s="18" t="s">
        <v>31</v>
      </c>
      <c r="SMA577" s="18" t="s">
        <v>31</v>
      </c>
      <c r="SMB577" s="18" t="s">
        <v>31</v>
      </c>
      <c r="SMC577" s="18" t="s">
        <v>31</v>
      </c>
      <c r="SMD577" s="18" t="s">
        <v>31</v>
      </c>
      <c r="SME577" s="18" t="s">
        <v>31</v>
      </c>
      <c r="SMF577" s="18" t="s">
        <v>31</v>
      </c>
      <c r="SMG577" s="18" t="s">
        <v>31</v>
      </c>
      <c r="SMH577" s="18" t="s">
        <v>31</v>
      </c>
      <c r="SMI577" s="18" t="s">
        <v>31</v>
      </c>
      <c r="SMJ577" s="18" t="s">
        <v>31</v>
      </c>
      <c r="SMK577" s="18" t="s">
        <v>31</v>
      </c>
      <c r="SML577" s="18" t="s">
        <v>31</v>
      </c>
      <c r="SMM577" s="18" t="s">
        <v>31</v>
      </c>
      <c r="SMN577" s="18" t="s">
        <v>31</v>
      </c>
      <c r="SMO577" s="18" t="s">
        <v>31</v>
      </c>
      <c r="SMP577" s="18" t="s">
        <v>31</v>
      </c>
      <c r="SMQ577" s="18" t="s">
        <v>31</v>
      </c>
      <c r="SMR577" s="18" t="s">
        <v>31</v>
      </c>
      <c r="SMS577" s="18" t="s">
        <v>31</v>
      </c>
      <c r="SMT577" s="18" t="s">
        <v>31</v>
      </c>
      <c r="SMU577" s="18" t="s">
        <v>31</v>
      </c>
      <c r="SMV577" s="18" t="s">
        <v>31</v>
      </c>
      <c r="SMW577" s="18" t="s">
        <v>31</v>
      </c>
      <c r="SMX577" s="18" t="s">
        <v>31</v>
      </c>
      <c r="SMY577" s="18" t="s">
        <v>31</v>
      </c>
      <c r="SMZ577" s="18" t="s">
        <v>31</v>
      </c>
      <c r="SNA577" s="18" t="s">
        <v>31</v>
      </c>
      <c r="SNB577" s="18" t="s">
        <v>31</v>
      </c>
      <c r="SNC577" s="18" t="s">
        <v>31</v>
      </c>
      <c r="SND577" s="18" t="s">
        <v>31</v>
      </c>
      <c r="SNE577" s="18" t="s">
        <v>31</v>
      </c>
      <c r="SNF577" s="18" t="s">
        <v>31</v>
      </c>
      <c r="SNG577" s="18" t="s">
        <v>31</v>
      </c>
      <c r="SNH577" s="18" t="s">
        <v>31</v>
      </c>
      <c r="SNI577" s="18" t="s">
        <v>31</v>
      </c>
      <c r="SNJ577" s="18" t="s">
        <v>31</v>
      </c>
      <c r="SNK577" s="18" t="s">
        <v>31</v>
      </c>
      <c r="SNL577" s="18" t="s">
        <v>31</v>
      </c>
      <c r="SNM577" s="18" t="s">
        <v>31</v>
      </c>
      <c r="SNN577" s="18" t="s">
        <v>31</v>
      </c>
      <c r="SNO577" s="18" t="s">
        <v>31</v>
      </c>
      <c r="SNP577" s="18" t="s">
        <v>31</v>
      </c>
      <c r="SNQ577" s="18" t="s">
        <v>31</v>
      </c>
      <c r="SNR577" s="18" t="s">
        <v>31</v>
      </c>
      <c r="SNS577" s="18" t="s">
        <v>31</v>
      </c>
      <c r="SNT577" s="18" t="s">
        <v>31</v>
      </c>
      <c r="SNU577" s="18" t="s">
        <v>31</v>
      </c>
      <c r="SNV577" s="18" t="s">
        <v>31</v>
      </c>
      <c r="SNW577" s="18" t="s">
        <v>31</v>
      </c>
      <c r="SNX577" s="18" t="s">
        <v>31</v>
      </c>
      <c r="SNY577" s="18" t="s">
        <v>31</v>
      </c>
      <c r="SNZ577" s="18" t="s">
        <v>31</v>
      </c>
      <c r="SOA577" s="18" t="s">
        <v>31</v>
      </c>
      <c r="SOB577" s="18" t="s">
        <v>31</v>
      </c>
      <c r="SOC577" s="18" t="s">
        <v>31</v>
      </c>
      <c r="SOD577" s="18" t="s">
        <v>31</v>
      </c>
      <c r="SOE577" s="18" t="s">
        <v>31</v>
      </c>
      <c r="SOF577" s="18" t="s">
        <v>31</v>
      </c>
      <c r="SOG577" s="18" t="s">
        <v>31</v>
      </c>
      <c r="SOH577" s="18" t="s">
        <v>31</v>
      </c>
      <c r="SOI577" s="18" t="s">
        <v>31</v>
      </c>
      <c r="SOJ577" s="18" t="s">
        <v>31</v>
      </c>
      <c r="SOK577" s="18" t="s">
        <v>31</v>
      </c>
      <c r="SOL577" s="18" t="s">
        <v>31</v>
      </c>
      <c r="SOM577" s="18" t="s">
        <v>31</v>
      </c>
      <c r="SON577" s="18" t="s">
        <v>31</v>
      </c>
      <c r="SOO577" s="18" t="s">
        <v>31</v>
      </c>
      <c r="SOP577" s="18" t="s">
        <v>31</v>
      </c>
      <c r="SOQ577" s="18" t="s">
        <v>31</v>
      </c>
      <c r="SOR577" s="18" t="s">
        <v>31</v>
      </c>
      <c r="SOS577" s="18" t="s">
        <v>31</v>
      </c>
      <c r="SOT577" s="18" t="s">
        <v>31</v>
      </c>
      <c r="SOU577" s="18" t="s">
        <v>31</v>
      </c>
      <c r="SOV577" s="18" t="s">
        <v>31</v>
      </c>
      <c r="SOW577" s="18" t="s">
        <v>31</v>
      </c>
      <c r="SOX577" s="18" t="s">
        <v>31</v>
      </c>
      <c r="SOY577" s="18" t="s">
        <v>31</v>
      </c>
      <c r="SOZ577" s="18" t="s">
        <v>31</v>
      </c>
      <c r="SPA577" s="18" t="s">
        <v>31</v>
      </c>
      <c r="SPB577" s="18" t="s">
        <v>31</v>
      </c>
      <c r="SPC577" s="18" t="s">
        <v>31</v>
      </c>
      <c r="SPD577" s="18" t="s">
        <v>31</v>
      </c>
      <c r="SPE577" s="18" t="s">
        <v>31</v>
      </c>
      <c r="SPF577" s="18" t="s">
        <v>31</v>
      </c>
      <c r="SPG577" s="18" t="s">
        <v>31</v>
      </c>
      <c r="SPH577" s="18" t="s">
        <v>31</v>
      </c>
      <c r="SPI577" s="18" t="s">
        <v>31</v>
      </c>
      <c r="SPJ577" s="18" t="s">
        <v>31</v>
      </c>
      <c r="SPK577" s="18" t="s">
        <v>31</v>
      </c>
      <c r="SPL577" s="18" t="s">
        <v>31</v>
      </c>
      <c r="SPM577" s="18" t="s">
        <v>31</v>
      </c>
      <c r="SPN577" s="18" t="s">
        <v>31</v>
      </c>
      <c r="SPO577" s="18" t="s">
        <v>31</v>
      </c>
      <c r="SPP577" s="18" t="s">
        <v>31</v>
      </c>
      <c r="SPQ577" s="18" t="s">
        <v>31</v>
      </c>
      <c r="SPR577" s="18" t="s">
        <v>31</v>
      </c>
      <c r="SPS577" s="18" t="s">
        <v>31</v>
      </c>
      <c r="SPT577" s="18" t="s">
        <v>31</v>
      </c>
      <c r="SPU577" s="18" t="s">
        <v>31</v>
      </c>
      <c r="SPV577" s="18" t="s">
        <v>31</v>
      </c>
      <c r="SPW577" s="18" t="s">
        <v>31</v>
      </c>
      <c r="SPX577" s="18" t="s">
        <v>31</v>
      </c>
      <c r="SPY577" s="18" t="s">
        <v>31</v>
      </c>
      <c r="SPZ577" s="18" t="s">
        <v>31</v>
      </c>
      <c r="SQA577" s="18" t="s">
        <v>31</v>
      </c>
      <c r="SQB577" s="18" t="s">
        <v>31</v>
      </c>
      <c r="SQC577" s="18" t="s">
        <v>31</v>
      </c>
      <c r="SQD577" s="18" t="s">
        <v>31</v>
      </c>
      <c r="SQE577" s="18" t="s">
        <v>31</v>
      </c>
      <c r="SQF577" s="18" t="s">
        <v>31</v>
      </c>
      <c r="SQG577" s="18" t="s">
        <v>31</v>
      </c>
      <c r="SQH577" s="18" t="s">
        <v>31</v>
      </c>
      <c r="SQI577" s="18" t="s">
        <v>31</v>
      </c>
      <c r="SQJ577" s="18" t="s">
        <v>31</v>
      </c>
      <c r="SQK577" s="18" t="s">
        <v>31</v>
      </c>
      <c r="SQL577" s="18" t="s">
        <v>31</v>
      </c>
      <c r="SQM577" s="18" t="s">
        <v>31</v>
      </c>
      <c r="SQN577" s="18" t="s">
        <v>31</v>
      </c>
      <c r="SQO577" s="18" t="s">
        <v>31</v>
      </c>
      <c r="SQP577" s="18" t="s">
        <v>31</v>
      </c>
      <c r="SQQ577" s="18" t="s">
        <v>31</v>
      </c>
      <c r="SQR577" s="18" t="s">
        <v>31</v>
      </c>
      <c r="SQS577" s="18" t="s">
        <v>31</v>
      </c>
      <c r="SQT577" s="18" t="s">
        <v>31</v>
      </c>
      <c r="SQU577" s="18" t="s">
        <v>31</v>
      </c>
      <c r="SQV577" s="18" t="s">
        <v>31</v>
      </c>
      <c r="SQW577" s="18" t="s">
        <v>31</v>
      </c>
      <c r="SQX577" s="18" t="s">
        <v>31</v>
      </c>
      <c r="SQY577" s="18" t="s">
        <v>31</v>
      </c>
      <c r="SQZ577" s="18" t="s">
        <v>31</v>
      </c>
      <c r="SRA577" s="18" t="s">
        <v>31</v>
      </c>
      <c r="SRB577" s="18" t="s">
        <v>31</v>
      </c>
      <c r="SRC577" s="18" t="s">
        <v>31</v>
      </c>
      <c r="SRD577" s="18" t="s">
        <v>31</v>
      </c>
      <c r="SRE577" s="18" t="s">
        <v>31</v>
      </c>
      <c r="SRF577" s="18" t="s">
        <v>31</v>
      </c>
      <c r="SRG577" s="18" t="s">
        <v>31</v>
      </c>
      <c r="SRH577" s="18" t="s">
        <v>31</v>
      </c>
      <c r="SRI577" s="18" t="s">
        <v>31</v>
      </c>
      <c r="SRJ577" s="18" t="s">
        <v>31</v>
      </c>
      <c r="SRK577" s="18" t="s">
        <v>31</v>
      </c>
      <c r="SRL577" s="18" t="s">
        <v>31</v>
      </c>
      <c r="SRM577" s="18" t="s">
        <v>31</v>
      </c>
      <c r="SRN577" s="18" t="s">
        <v>31</v>
      </c>
      <c r="SRO577" s="18" t="s">
        <v>31</v>
      </c>
      <c r="SRP577" s="18" t="s">
        <v>31</v>
      </c>
      <c r="SRQ577" s="18" t="s">
        <v>31</v>
      </c>
      <c r="SRR577" s="18" t="s">
        <v>31</v>
      </c>
      <c r="SRS577" s="18" t="s">
        <v>31</v>
      </c>
      <c r="SRT577" s="18" t="s">
        <v>31</v>
      </c>
      <c r="SRU577" s="18" t="s">
        <v>31</v>
      </c>
      <c r="SRV577" s="18" t="s">
        <v>31</v>
      </c>
      <c r="SRW577" s="18" t="s">
        <v>31</v>
      </c>
      <c r="SRX577" s="18" t="s">
        <v>31</v>
      </c>
      <c r="SRY577" s="18" t="s">
        <v>31</v>
      </c>
      <c r="SRZ577" s="18" t="s">
        <v>31</v>
      </c>
      <c r="SSA577" s="18" t="s">
        <v>31</v>
      </c>
      <c r="SSB577" s="18" t="s">
        <v>31</v>
      </c>
      <c r="SSC577" s="18" t="s">
        <v>31</v>
      </c>
      <c r="SSD577" s="18" t="s">
        <v>31</v>
      </c>
      <c r="SSE577" s="18" t="s">
        <v>31</v>
      </c>
      <c r="SSF577" s="18" t="s">
        <v>31</v>
      </c>
      <c r="SSG577" s="18" t="s">
        <v>31</v>
      </c>
      <c r="SSH577" s="18" t="s">
        <v>31</v>
      </c>
      <c r="SSI577" s="18" t="s">
        <v>31</v>
      </c>
      <c r="SSJ577" s="18" t="s">
        <v>31</v>
      </c>
      <c r="SSK577" s="18" t="s">
        <v>31</v>
      </c>
      <c r="SSL577" s="18" t="s">
        <v>31</v>
      </c>
      <c r="SSM577" s="18" t="s">
        <v>31</v>
      </c>
      <c r="SSN577" s="18" t="s">
        <v>31</v>
      </c>
      <c r="SSO577" s="18" t="s">
        <v>31</v>
      </c>
      <c r="SSP577" s="18" t="s">
        <v>31</v>
      </c>
      <c r="SSQ577" s="18" t="s">
        <v>31</v>
      </c>
      <c r="SSR577" s="18" t="s">
        <v>31</v>
      </c>
      <c r="SSS577" s="18" t="s">
        <v>31</v>
      </c>
      <c r="SST577" s="18" t="s">
        <v>31</v>
      </c>
      <c r="SSU577" s="18" t="s">
        <v>31</v>
      </c>
      <c r="SSV577" s="18" t="s">
        <v>31</v>
      </c>
      <c r="SSW577" s="18" t="s">
        <v>31</v>
      </c>
      <c r="SSX577" s="18" t="s">
        <v>31</v>
      </c>
      <c r="SSY577" s="18" t="s">
        <v>31</v>
      </c>
      <c r="SSZ577" s="18" t="s">
        <v>31</v>
      </c>
      <c r="STA577" s="18" t="s">
        <v>31</v>
      </c>
      <c r="STB577" s="18" t="s">
        <v>31</v>
      </c>
      <c r="STC577" s="18" t="s">
        <v>31</v>
      </c>
      <c r="STD577" s="18" t="s">
        <v>31</v>
      </c>
      <c r="STE577" s="18" t="s">
        <v>31</v>
      </c>
      <c r="STF577" s="18" t="s">
        <v>31</v>
      </c>
      <c r="STG577" s="18" t="s">
        <v>31</v>
      </c>
      <c r="STH577" s="18" t="s">
        <v>31</v>
      </c>
      <c r="STI577" s="18" t="s">
        <v>31</v>
      </c>
      <c r="STJ577" s="18" t="s">
        <v>31</v>
      </c>
      <c r="STK577" s="18" t="s">
        <v>31</v>
      </c>
      <c r="STL577" s="18" t="s">
        <v>31</v>
      </c>
      <c r="STM577" s="18" t="s">
        <v>31</v>
      </c>
      <c r="STN577" s="18" t="s">
        <v>31</v>
      </c>
      <c r="STO577" s="18" t="s">
        <v>31</v>
      </c>
      <c r="STP577" s="18" t="s">
        <v>31</v>
      </c>
      <c r="STQ577" s="18" t="s">
        <v>31</v>
      </c>
      <c r="STR577" s="18" t="s">
        <v>31</v>
      </c>
      <c r="STS577" s="18" t="s">
        <v>31</v>
      </c>
      <c r="STT577" s="18" t="s">
        <v>31</v>
      </c>
      <c r="STU577" s="18" t="s">
        <v>31</v>
      </c>
      <c r="STV577" s="18" t="s">
        <v>31</v>
      </c>
      <c r="STW577" s="18" t="s">
        <v>31</v>
      </c>
      <c r="STX577" s="18" t="s">
        <v>31</v>
      </c>
      <c r="STY577" s="18" t="s">
        <v>31</v>
      </c>
      <c r="STZ577" s="18" t="s">
        <v>31</v>
      </c>
      <c r="SUA577" s="18" t="s">
        <v>31</v>
      </c>
      <c r="SUB577" s="18" t="s">
        <v>31</v>
      </c>
      <c r="SUC577" s="18" t="s">
        <v>31</v>
      </c>
      <c r="SUD577" s="18" t="s">
        <v>31</v>
      </c>
      <c r="SUE577" s="18" t="s">
        <v>31</v>
      </c>
      <c r="SUF577" s="18" t="s">
        <v>31</v>
      </c>
      <c r="SUG577" s="18" t="s">
        <v>31</v>
      </c>
      <c r="SUH577" s="18" t="s">
        <v>31</v>
      </c>
      <c r="SUI577" s="18" t="s">
        <v>31</v>
      </c>
      <c r="SUJ577" s="18" t="s">
        <v>31</v>
      </c>
      <c r="SUK577" s="18" t="s">
        <v>31</v>
      </c>
      <c r="SUL577" s="18" t="s">
        <v>31</v>
      </c>
      <c r="SUM577" s="18" t="s">
        <v>31</v>
      </c>
      <c r="SUN577" s="18" t="s">
        <v>31</v>
      </c>
      <c r="SUO577" s="18" t="s">
        <v>31</v>
      </c>
      <c r="SUP577" s="18" t="s">
        <v>31</v>
      </c>
      <c r="SUQ577" s="18" t="s">
        <v>31</v>
      </c>
      <c r="SUR577" s="18" t="s">
        <v>31</v>
      </c>
      <c r="SUS577" s="18" t="s">
        <v>31</v>
      </c>
      <c r="SUT577" s="18" t="s">
        <v>31</v>
      </c>
      <c r="SUU577" s="18" t="s">
        <v>31</v>
      </c>
      <c r="SUV577" s="18" t="s">
        <v>31</v>
      </c>
      <c r="SUW577" s="18" t="s">
        <v>31</v>
      </c>
      <c r="SUX577" s="18" t="s">
        <v>31</v>
      </c>
      <c r="SUY577" s="18" t="s">
        <v>31</v>
      </c>
      <c r="SUZ577" s="18" t="s">
        <v>31</v>
      </c>
      <c r="SVA577" s="18" t="s">
        <v>31</v>
      </c>
      <c r="SVB577" s="18" t="s">
        <v>31</v>
      </c>
      <c r="SVC577" s="18" t="s">
        <v>31</v>
      </c>
      <c r="SVD577" s="18" t="s">
        <v>31</v>
      </c>
      <c r="SVE577" s="18" t="s">
        <v>31</v>
      </c>
      <c r="SVF577" s="18" t="s">
        <v>31</v>
      </c>
      <c r="SVG577" s="18" t="s">
        <v>31</v>
      </c>
      <c r="SVH577" s="18" t="s">
        <v>31</v>
      </c>
      <c r="SVI577" s="18" t="s">
        <v>31</v>
      </c>
      <c r="SVJ577" s="18" t="s">
        <v>31</v>
      </c>
      <c r="SVK577" s="18" t="s">
        <v>31</v>
      </c>
      <c r="SVL577" s="18" t="s">
        <v>31</v>
      </c>
      <c r="SVM577" s="18" t="s">
        <v>31</v>
      </c>
      <c r="SVN577" s="18" t="s">
        <v>31</v>
      </c>
      <c r="SVO577" s="18" t="s">
        <v>31</v>
      </c>
      <c r="SVP577" s="18" t="s">
        <v>31</v>
      </c>
      <c r="SVQ577" s="18" t="s">
        <v>31</v>
      </c>
      <c r="SVR577" s="18" t="s">
        <v>31</v>
      </c>
      <c r="SVS577" s="18" t="s">
        <v>31</v>
      </c>
      <c r="SVT577" s="18" t="s">
        <v>31</v>
      </c>
      <c r="SVU577" s="18" t="s">
        <v>31</v>
      </c>
      <c r="SVV577" s="18" t="s">
        <v>31</v>
      </c>
      <c r="SVW577" s="18" t="s">
        <v>31</v>
      </c>
      <c r="SVX577" s="18" t="s">
        <v>31</v>
      </c>
      <c r="SVY577" s="18" t="s">
        <v>31</v>
      </c>
      <c r="SVZ577" s="18" t="s">
        <v>31</v>
      </c>
      <c r="SWA577" s="18" t="s">
        <v>31</v>
      </c>
      <c r="SWB577" s="18" t="s">
        <v>31</v>
      </c>
      <c r="SWC577" s="18" t="s">
        <v>31</v>
      </c>
      <c r="SWD577" s="18" t="s">
        <v>31</v>
      </c>
      <c r="SWE577" s="18" t="s">
        <v>31</v>
      </c>
      <c r="SWF577" s="18" t="s">
        <v>31</v>
      </c>
      <c r="SWG577" s="18" t="s">
        <v>31</v>
      </c>
      <c r="SWH577" s="18" t="s">
        <v>31</v>
      </c>
      <c r="SWI577" s="18" t="s">
        <v>31</v>
      </c>
      <c r="SWJ577" s="18" t="s">
        <v>31</v>
      </c>
      <c r="SWK577" s="18" t="s">
        <v>31</v>
      </c>
      <c r="SWL577" s="18" t="s">
        <v>31</v>
      </c>
      <c r="SWM577" s="18" t="s">
        <v>31</v>
      </c>
      <c r="SWN577" s="18" t="s">
        <v>31</v>
      </c>
      <c r="SWO577" s="18" t="s">
        <v>31</v>
      </c>
      <c r="SWP577" s="18" t="s">
        <v>31</v>
      </c>
      <c r="SWQ577" s="18" t="s">
        <v>31</v>
      </c>
      <c r="SWR577" s="18" t="s">
        <v>31</v>
      </c>
      <c r="SWS577" s="18" t="s">
        <v>31</v>
      </c>
      <c r="SWT577" s="18" t="s">
        <v>31</v>
      </c>
      <c r="SWU577" s="18" t="s">
        <v>31</v>
      </c>
      <c r="SWV577" s="18" t="s">
        <v>31</v>
      </c>
      <c r="SWW577" s="18" t="s">
        <v>31</v>
      </c>
      <c r="SWX577" s="18" t="s">
        <v>31</v>
      </c>
      <c r="SWY577" s="18" t="s">
        <v>31</v>
      </c>
      <c r="SWZ577" s="18" t="s">
        <v>31</v>
      </c>
      <c r="SXA577" s="18" t="s">
        <v>31</v>
      </c>
      <c r="SXB577" s="18" t="s">
        <v>31</v>
      </c>
      <c r="SXC577" s="18" t="s">
        <v>31</v>
      </c>
      <c r="SXD577" s="18" t="s">
        <v>31</v>
      </c>
      <c r="SXE577" s="18" t="s">
        <v>31</v>
      </c>
      <c r="SXF577" s="18" t="s">
        <v>31</v>
      </c>
      <c r="SXG577" s="18" t="s">
        <v>31</v>
      </c>
      <c r="SXH577" s="18" t="s">
        <v>31</v>
      </c>
      <c r="SXI577" s="18" t="s">
        <v>31</v>
      </c>
      <c r="SXJ577" s="18" t="s">
        <v>31</v>
      </c>
      <c r="SXK577" s="18" t="s">
        <v>31</v>
      </c>
      <c r="SXL577" s="18" t="s">
        <v>31</v>
      </c>
      <c r="SXM577" s="18" t="s">
        <v>31</v>
      </c>
      <c r="SXN577" s="18" t="s">
        <v>31</v>
      </c>
      <c r="SXO577" s="18" t="s">
        <v>31</v>
      </c>
      <c r="SXP577" s="18" t="s">
        <v>31</v>
      </c>
      <c r="SXQ577" s="18" t="s">
        <v>31</v>
      </c>
      <c r="SXR577" s="18" t="s">
        <v>31</v>
      </c>
      <c r="SXS577" s="18" t="s">
        <v>31</v>
      </c>
      <c r="SXT577" s="18" t="s">
        <v>31</v>
      </c>
      <c r="SXU577" s="18" t="s">
        <v>31</v>
      </c>
      <c r="SXV577" s="18" t="s">
        <v>31</v>
      </c>
      <c r="SXW577" s="18" t="s">
        <v>31</v>
      </c>
      <c r="SXX577" s="18" t="s">
        <v>31</v>
      </c>
      <c r="SXY577" s="18" t="s">
        <v>31</v>
      </c>
      <c r="SXZ577" s="18" t="s">
        <v>31</v>
      </c>
      <c r="SYA577" s="18" t="s">
        <v>31</v>
      </c>
      <c r="SYB577" s="18" t="s">
        <v>31</v>
      </c>
      <c r="SYC577" s="18" t="s">
        <v>31</v>
      </c>
      <c r="SYD577" s="18" t="s">
        <v>31</v>
      </c>
      <c r="SYE577" s="18" t="s">
        <v>31</v>
      </c>
      <c r="SYF577" s="18" t="s">
        <v>31</v>
      </c>
      <c r="SYG577" s="18" t="s">
        <v>31</v>
      </c>
      <c r="SYH577" s="18" t="s">
        <v>31</v>
      </c>
      <c r="SYI577" s="18" t="s">
        <v>31</v>
      </c>
      <c r="SYJ577" s="18" t="s">
        <v>31</v>
      </c>
      <c r="SYK577" s="18" t="s">
        <v>31</v>
      </c>
      <c r="SYL577" s="18" t="s">
        <v>31</v>
      </c>
      <c r="SYM577" s="18" t="s">
        <v>31</v>
      </c>
      <c r="SYN577" s="18" t="s">
        <v>31</v>
      </c>
      <c r="SYO577" s="18" t="s">
        <v>31</v>
      </c>
      <c r="SYP577" s="18" t="s">
        <v>31</v>
      </c>
      <c r="SYQ577" s="18" t="s">
        <v>31</v>
      </c>
      <c r="SYR577" s="18" t="s">
        <v>31</v>
      </c>
      <c r="SYS577" s="18" t="s">
        <v>31</v>
      </c>
      <c r="SYT577" s="18" t="s">
        <v>31</v>
      </c>
      <c r="SYU577" s="18" t="s">
        <v>31</v>
      </c>
      <c r="SYV577" s="18" t="s">
        <v>31</v>
      </c>
      <c r="SYW577" s="18" t="s">
        <v>31</v>
      </c>
      <c r="SYX577" s="18" t="s">
        <v>31</v>
      </c>
      <c r="SYY577" s="18" t="s">
        <v>31</v>
      </c>
      <c r="SYZ577" s="18" t="s">
        <v>31</v>
      </c>
      <c r="SZA577" s="18" t="s">
        <v>31</v>
      </c>
      <c r="SZB577" s="18" t="s">
        <v>31</v>
      </c>
      <c r="SZC577" s="18" t="s">
        <v>31</v>
      </c>
      <c r="SZD577" s="18" t="s">
        <v>31</v>
      </c>
      <c r="SZE577" s="18" t="s">
        <v>31</v>
      </c>
      <c r="SZF577" s="18" t="s">
        <v>31</v>
      </c>
      <c r="SZG577" s="18" t="s">
        <v>31</v>
      </c>
      <c r="SZH577" s="18" t="s">
        <v>31</v>
      </c>
      <c r="SZI577" s="18" t="s">
        <v>31</v>
      </c>
      <c r="SZJ577" s="18" t="s">
        <v>31</v>
      </c>
      <c r="SZK577" s="18" t="s">
        <v>31</v>
      </c>
      <c r="SZL577" s="18" t="s">
        <v>31</v>
      </c>
      <c r="SZM577" s="18" t="s">
        <v>31</v>
      </c>
      <c r="SZN577" s="18" t="s">
        <v>31</v>
      </c>
      <c r="SZO577" s="18" t="s">
        <v>31</v>
      </c>
      <c r="SZP577" s="18" t="s">
        <v>31</v>
      </c>
      <c r="SZQ577" s="18" t="s">
        <v>31</v>
      </c>
      <c r="SZR577" s="18" t="s">
        <v>31</v>
      </c>
      <c r="SZS577" s="18" t="s">
        <v>31</v>
      </c>
      <c r="SZT577" s="18" t="s">
        <v>31</v>
      </c>
      <c r="SZU577" s="18" t="s">
        <v>31</v>
      </c>
      <c r="SZV577" s="18" t="s">
        <v>31</v>
      </c>
      <c r="SZW577" s="18" t="s">
        <v>31</v>
      </c>
      <c r="SZX577" s="18" t="s">
        <v>31</v>
      </c>
      <c r="SZY577" s="18" t="s">
        <v>31</v>
      </c>
      <c r="SZZ577" s="18" t="s">
        <v>31</v>
      </c>
      <c r="TAA577" s="18" t="s">
        <v>31</v>
      </c>
      <c r="TAB577" s="18" t="s">
        <v>31</v>
      </c>
      <c r="TAC577" s="18" t="s">
        <v>31</v>
      </c>
      <c r="TAD577" s="18" t="s">
        <v>31</v>
      </c>
      <c r="TAE577" s="18" t="s">
        <v>31</v>
      </c>
      <c r="TAF577" s="18" t="s">
        <v>31</v>
      </c>
      <c r="TAG577" s="18" t="s">
        <v>31</v>
      </c>
      <c r="TAH577" s="18" t="s">
        <v>31</v>
      </c>
      <c r="TAI577" s="18" t="s">
        <v>31</v>
      </c>
      <c r="TAJ577" s="18" t="s">
        <v>31</v>
      </c>
      <c r="TAK577" s="18" t="s">
        <v>31</v>
      </c>
      <c r="TAL577" s="18" t="s">
        <v>31</v>
      </c>
      <c r="TAM577" s="18" t="s">
        <v>31</v>
      </c>
      <c r="TAN577" s="18" t="s">
        <v>31</v>
      </c>
      <c r="TAO577" s="18" t="s">
        <v>31</v>
      </c>
      <c r="TAP577" s="18" t="s">
        <v>31</v>
      </c>
      <c r="TAQ577" s="18" t="s">
        <v>31</v>
      </c>
      <c r="TAR577" s="18" t="s">
        <v>31</v>
      </c>
      <c r="TAS577" s="18" t="s">
        <v>31</v>
      </c>
      <c r="TAT577" s="18" t="s">
        <v>31</v>
      </c>
      <c r="TAU577" s="18" t="s">
        <v>31</v>
      </c>
      <c r="TAV577" s="18" t="s">
        <v>31</v>
      </c>
      <c r="TAW577" s="18" t="s">
        <v>31</v>
      </c>
      <c r="TAX577" s="18" t="s">
        <v>31</v>
      </c>
      <c r="TAY577" s="18" t="s">
        <v>31</v>
      </c>
      <c r="TAZ577" s="18" t="s">
        <v>31</v>
      </c>
      <c r="TBA577" s="18" t="s">
        <v>31</v>
      </c>
      <c r="TBB577" s="18" t="s">
        <v>31</v>
      </c>
      <c r="TBC577" s="18" t="s">
        <v>31</v>
      </c>
      <c r="TBD577" s="18" t="s">
        <v>31</v>
      </c>
      <c r="TBE577" s="18" t="s">
        <v>31</v>
      </c>
      <c r="TBF577" s="18" t="s">
        <v>31</v>
      </c>
      <c r="TBG577" s="18" t="s">
        <v>31</v>
      </c>
      <c r="TBH577" s="18" t="s">
        <v>31</v>
      </c>
      <c r="TBI577" s="18" t="s">
        <v>31</v>
      </c>
      <c r="TBJ577" s="18" t="s">
        <v>31</v>
      </c>
      <c r="TBK577" s="18" t="s">
        <v>31</v>
      </c>
      <c r="TBL577" s="18" t="s">
        <v>31</v>
      </c>
      <c r="TBM577" s="18" t="s">
        <v>31</v>
      </c>
      <c r="TBN577" s="18" t="s">
        <v>31</v>
      </c>
      <c r="TBO577" s="18" t="s">
        <v>31</v>
      </c>
      <c r="TBP577" s="18" t="s">
        <v>31</v>
      </c>
      <c r="TBQ577" s="18" t="s">
        <v>31</v>
      </c>
      <c r="TBR577" s="18" t="s">
        <v>31</v>
      </c>
      <c r="TBS577" s="18" t="s">
        <v>31</v>
      </c>
      <c r="TBT577" s="18" t="s">
        <v>31</v>
      </c>
      <c r="TBU577" s="18" t="s">
        <v>31</v>
      </c>
      <c r="TBV577" s="18" t="s">
        <v>31</v>
      </c>
      <c r="TBW577" s="18" t="s">
        <v>31</v>
      </c>
      <c r="TBX577" s="18" t="s">
        <v>31</v>
      </c>
      <c r="TBY577" s="18" t="s">
        <v>31</v>
      </c>
      <c r="TBZ577" s="18" t="s">
        <v>31</v>
      </c>
      <c r="TCA577" s="18" t="s">
        <v>31</v>
      </c>
      <c r="TCB577" s="18" t="s">
        <v>31</v>
      </c>
      <c r="TCC577" s="18" t="s">
        <v>31</v>
      </c>
      <c r="TCD577" s="18" t="s">
        <v>31</v>
      </c>
      <c r="TCE577" s="18" t="s">
        <v>31</v>
      </c>
      <c r="TCF577" s="18" t="s">
        <v>31</v>
      </c>
      <c r="TCG577" s="18" t="s">
        <v>31</v>
      </c>
      <c r="TCH577" s="18" t="s">
        <v>31</v>
      </c>
      <c r="TCI577" s="18" t="s">
        <v>31</v>
      </c>
      <c r="TCJ577" s="18" t="s">
        <v>31</v>
      </c>
      <c r="TCK577" s="18" t="s">
        <v>31</v>
      </c>
      <c r="TCL577" s="18" t="s">
        <v>31</v>
      </c>
      <c r="TCM577" s="18" t="s">
        <v>31</v>
      </c>
      <c r="TCN577" s="18" t="s">
        <v>31</v>
      </c>
      <c r="TCO577" s="18" t="s">
        <v>31</v>
      </c>
      <c r="TCP577" s="18" t="s">
        <v>31</v>
      </c>
      <c r="TCQ577" s="18" t="s">
        <v>31</v>
      </c>
      <c r="TCR577" s="18" t="s">
        <v>31</v>
      </c>
      <c r="TCS577" s="18" t="s">
        <v>31</v>
      </c>
      <c r="TCT577" s="18" t="s">
        <v>31</v>
      </c>
      <c r="TCU577" s="18" t="s">
        <v>31</v>
      </c>
      <c r="TCV577" s="18" t="s">
        <v>31</v>
      </c>
      <c r="TCW577" s="18" t="s">
        <v>31</v>
      </c>
      <c r="TCX577" s="18" t="s">
        <v>31</v>
      </c>
      <c r="TCY577" s="18" t="s">
        <v>31</v>
      </c>
      <c r="TCZ577" s="18" t="s">
        <v>31</v>
      </c>
      <c r="TDA577" s="18" t="s">
        <v>31</v>
      </c>
      <c r="TDB577" s="18" t="s">
        <v>31</v>
      </c>
      <c r="TDC577" s="18" t="s">
        <v>31</v>
      </c>
      <c r="TDD577" s="18" t="s">
        <v>31</v>
      </c>
      <c r="TDE577" s="18" t="s">
        <v>31</v>
      </c>
      <c r="TDF577" s="18" t="s">
        <v>31</v>
      </c>
      <c r="TDG577" s="18" t="s">
        <v>31</v>
      </c>
      <c r="TDH577" s="18" t="s">
        <v>31</v>
      </c>
      <c r="TDI577" s="18" t="s">
        <v>31</v>
      </c>
      <c r="TDJ577" s="18" t="s">
        <v>31</v>
      </c>
      <c r="TDK577" s="18" t="s">
        <v>31</v>
      </c>
      <c r="TDL577" s="18" t="s">
        <v>31</v>
      </c>
      <c r="TDM577" s="18" t="s">
        <v>31</v>
      </c>
      <c r="TDN577" s="18" t="s">
        <v>31</v>
      </c>
      <c r="TDO577" s="18" t="s">
        <v>31</v>
      </c>
      <c r="TDP577" s="18" t="s">
        <v>31</v>
      </c>
      <c r="TDQ577" s="18" t="s">
        <v>31</v>
      </c>
      <c r="TDR577" s="18" t="s">
        <v>31</v>
      </c>
      <c r="TDS577" s="18" t="s">
        <v>31</v>
      </c>
      <c r="TDT577" s="18" t="s">
        <v>31</v>
      </c>
      <c r="TDU577" s="18" t="s">
        <v>31</v>
      </c>
      <c r="TDV577" s="18" t="s">
        <v>31</v>
      </c>
      <c r="TDW577" s="18" t="s">
        <v>31</v>
      </c>
      <c r="TDX577" s="18" t="s">
        <v>31</v>
      </c>
      <c r="TDY577" s="18" t="s">
        <v>31</v>
      </c>
      <c r="TDZ577" s="18" t="s">
        <v>31</v>
      </c>
      <c r="TEA577" s="18" t="s">
        <v>31</v>
      </c>
      <c r="TEB577" s="18" t="s">
        <v>31</v>
      </c>
      <c r="TEC577" s="18" t="s">
        <v>31</v>
      </c>
      <c r="TED577" s="18" t="s">
        <v>31</v>
      </c>
      <c r="TEE577" s="18" t="s">
        <v>31</v>
      </c>
      <c r="TEF577" s="18" t="s">
        <v>31</v>
      </c>
      <c r="TEG577" s="18" t="s">
        <v>31</v>
      </c>
      <c r="TEH577" s="18" t="s">
        <v>31</v>
      </c>
      <c r="TEI577" s="18" t="s">
        <v>31</v>
      </c>
      <c r="TEJ577" s="18" t="s">
        <v>31</v>
      </c>
      <c r="TEK577" s="18" t="s">
        <v>31</v>
      </c>
      <c r="TEL577" s="18" t="s">
        <v>31</v>
      </c>
      <c r="TEM577" s="18" t="s">
        <v>31</v>
      </c>
      <c r="TEN577" s="18" t="s">
        <v>31</v>
      </c>
      <c r="TEO577" s="18" t="s">
        <v>31</v>
      </c>
      <c r="TEP577" s="18" t="s">
        <v>31</v>
      </c>
      <c r="TEQ577" s="18" t="s">
        <v>31</v>
      </c>
      <c r="TER577" s="18" t="s">
        <v>31</v>
      </c>
      <c r="TES577" s="18" t="s">
        <v>31</v>
      </c>
      <c r="TET577" s="18" t="s">
        <v>31</v>
      </c>
      <c r="TEU577" s="18" t="s">
        <v>31</v>
      </c>
      <c r="TEV577" s="18" t="s">
        <v>31</v>
      </c>
      <c r="TEW577" s="18" t="s">
        <v>31</v>
      </c>
      <c r="TEX577" s="18" t="s">
        <v>31</v>
      </c>
      <c r="TEY577" s="18" t="s">
        <v>31</v>
      </c>
      <c r="TEZ577" s="18" t="s">
        <v>31</v>
      </c>
      <c r="TFA577" s="18" t="s">
        <v>31</v>
      </c>
      <c r="TFB577" s="18" t="s">
        <v>31</v>
      </c>
      <c r="TFC577" s="18" t="s">
        <v>31</v>
      </c>
      <c r="TFD577" s="18" t="s">
        <v>31</v>
      </c>
      <c r="TFE577" s="18" t="s">
        <v>31</v>
      </c>
      <c r="TFF577" s="18" t="s">
        <v>31</v>
      </c>
      <c r="TFG577" s="18" t="s">
        <v>31</v>
      </c>
      <c r="TFH577" s="18" t="s">
        <v>31</v>
      </c>
      <c r="TFI577" s="18" t="s">
        <v>31</v>
      </c>
      <c r="TFJ577" s="18" t="s">
        <v>31</v>
      </c>
      <c r="TFK577" s="18" t="s">
        <v>31</v>
      </c>
      <c r="TFL577" s="18" t="s">
        <v>31</v>
      </c>
      <c r="TFM577" s="18" t="s">
        <v>31</v>
      </c>
      <c r="TFN577" s="18" t="s">
        <v>31</v>
      </c>
      <c r="TFO577" s="18" t="s">
        <v>31</v>
      </c>
      <c r="TFP577" s="18" t="s">
        <v>31</v>
      </c>
      <c r="TFQ577" s="18" t="s">
        <v>31</v>
      </c>
      <c r="TFR577" s="18" t="s">
        <v>31</v>
      </c>
      <c r="TFS577" s="18" t="s">
        <v>31</v>
      </c>
      <c r="TFT577" s="18" t="s">
        <v>31</v>
      </c>
      <c r="TFU577" s="18" t="s">
        <v>31</v>
      </c>
      <c r="TFV577" s="18" t="s">
        <v>31</v>
      </c>
      <c r="TFW577" s="18" t="s">
        <v>31</v>
      </c>
      <c r="TFX577" s="18" t="s">
        <v>31</v>
      </c>
      <c r="TFY577" s="18" t="s">
        <v>31</v>
      </c>
      <c r="TFZ577" s="18" t="s">
        <v>31</v>
      </c>
      <c r="TGA577" s="18" t="s">
        <v>31</v>
      </c>
      <c r="TGB577" s="18" t="s">
        <v>31</v>
      </c>
      <c r="TGC577" s="18" t="s">
        <v>31</v>
      </c>
      <c r="TGD577" s="18" t="s">
        <v>31</v>
      </c>
      <c r="TGE577" s="18" t="s">
        <v>31</v>
      </c>
      <c r="TGF577" s="18" t="s">
        <v>31</v>
      </c>
      <c r="TGG577" s="18" t="s">
        <v>31</v>
      </c>
      <c r="TGH577" s="18" t="s">
        <v>31</v>
      </c>
      <c r="TGI577" s="18" t="s">
        <v>31</v>
      </c>
      <c r="TGJ577" s="18" t="s">
        <v>31</v>
      </c>
      <c r="TGK577" s="18" t="s">
        <v>31</v>
      </c>
      <c r="TGL577" s="18" t="s">
        <v>31</v>
      </c>
      <c r="TGM577" s="18" t="s">
        <v>31</v>
      </c>
      <c r="TGN577" s="18" t="s">
        <v>31</v>
      </c>
      <c r="TGO577" s="18" t="s">
        <v>31</v>
      </c>
      <c r="TGP577" s="18" t="s">
        <v>31</v>
      </c>
      <c r="TGQ577" s="18" t="s">
        <v>31</v>
      </c>
      <c r="TGR577" s="18" t="s">
        <v>31</v>
      </c>
      <c r="TGS577" s="18" t="s">
        <v>31</v>
      </c>
      <c r="TGT577" s="18" t="s">
        <v>31</v>
      </c>
      <c r="TGU577" s="18" t="s">
        <v>31</v>
      </c>
      <c r="TGV577" s="18" t="s">
        <v>31</v>
      </c>
      <c r="TGW577" s="18" t="s">
        <v>31</v>
      </c>
      <c r="TGX577" s="18" t="s">
        <v>31</v>
      </c>
      <c r="TGY577" s="18" t="s">
        <v>31</v>
      </c>
      <c r="TGZ577" s="18" t="s">
        <v>31</v>
      </c>
      <c r="THA577" s="18" t="s">
        <v>31</v>
      </c>
      <c r="THB577" s="18" t="s">
        <v>31</v>
      </c>
      <c r="THC577" s="18" t="s">
        <v>31</v>
      </c>
      <c r="THD577" s="18" t="s">
        <v>31</v>
      </c>
      <c r="THE577" s="18" t="s">
        <v>31</v>
      </c>
      <c r="THF577" s="18" t="s">
        <v>31</v>
      </c>
      <c r="THG577" s="18" t="s">
        <v>31</v>
      </c>
      <c r="THH577" s="18" t="s">
        <v>31</v>
      </c>
      <c r="THI577" s="18" t="s">
        <v>31</v>
      </c>
      <c r="THJ577" s="18" t="s">
        <v>31</v>
      </c>
      <c r="THK577" s="18" t="s">
        <v>31</v>
      </c>
      <c r="THL577" s="18" t="s">
        <v>31</v>
      </c>
      <c r="THM577" s="18" t="s">
        <v>31</v>
      </c>
      <c r="THN577" s="18" t="s">
        <v>31</v>
      </c>
      <c r="THO577" s="18" t="s">
        <v>31</v>
      </c>
      <c r="THP577" s="18" t="s">
        <v>31</v>
      </c>
      <c r="THQ577" s="18" t="s">
        <v>31</v>
      </c>
      <c r="THR577" s="18" t="s">
        <v>31</v>
      </c>
      <c r="THS577" s="18" t="s">
        <v>31</v>
      </c>
      <c r="THT577" s="18" t="s">
        <v>31</v>
      </c>
      <c r="THU577" s="18" t="s">
        <v>31</v>
      </c>
      <c r="THV577" s="18" t="s">
        <v>31</v>
      </c>
      <c r="THW577" s="18" t="s">
        <v>31</v>
      </c>
      <c r="THX577" s="18" t="s">
        <v>31</v>
      </c>
      <c r="THY577" s="18" t="s">
        <v>31</v>
      </c>
      <c r="THZ577" s="18" t="s">
        <v>31</v>
      </c>
      <c r="TIA577" s="18" t="s">
        <v>31</v>
      </c>
      <c r="TIB577" s="18" t="s">
        <v>31</v>
      </c>
      <c r="TIC577" s="18" t="s">
        <v>31</v>
      </c>
      <c r="TID577" s="18" t="s">
        <v>31</v>
      </c>
      <c r="TIE577" s="18" t="s">
        <v>31</v>
      </c>
      <c r="TIF577" s="18" t="s">
        <v>31</v>
      </c>
      <c r="TIG577" s="18" t="s">
        <v>31</v>
      </c>
      <c r="TIH577" s="18" t="s">
        <v>31</v>
      </c>
      <c r="TII577" s="18" t="s">
        <v>31</v>
      </c>
      <c r="TIJ577" s="18" t="s">
        <v>31</v>
      </c>
      <c r="TIK577" s="18" t="s">
        <v>31</v>
      </c>
      <c r="TIL577" s="18" t="s">
        <v>31</v>
      </c>
      <c r="TIM577" s="18" t="s">
        <v>31</v>
      </c>
      <c r="TIN577" s="18" t="s">
        <v>31</v>
      </c>
      <c r="TIO577" s="18" t="s">
        <v>31</v>
      </c>
      <c r="TIP577" s="18" t="s">
        <v>31</v>
      </c>
      <c r="TIQ577" s="18" t="s">
        <v>31</v>
      </c>
      <c r="TIR577" s="18" t="s">
        <v>31</v>
      </c>
      <c r="TIS577" s="18" t="s">
        <v>31</v>
      </c>
      <c r="TIT577" s="18" t="s">
        <v>31</v>
      </c>
      <c r="TIU577" s="18" t="s">
        <v>31</v>
      </c>
      <c r="TIV577" s="18" t="s">
        <v>31</v>
      </c>
      <c r="TIW577" s="18" t="s">
        <v>31</v>
      </c>
      <c r="TIX577" s="18" t="s">
        <v>31</v>
      </c>
      <c r="TIY577" s="18" t="s">
        <v>31</v>
      </c>
      <c r="TIZ577" s="18" t="s">
        <v>31</v>
      </c>
      <c r="TJA577" s="18" t="s">
        <v>31</v>
      </c>
      <c r="TJB577" s="18" t="s">
        <v>31</v>
      </c>
      <c r="TJC577" s="18" t="s">
        <v>31</v>
      </c>
      <c r="TJD577" s="18" t="s">
        <v>31</v>
      </c>
      <c r="TJE577" s="18" t="s">
        <v>31</v>
      </c>
      <c r="TJF577" s="18" t="s">
        <v>31</v>
      </c>
      <c r="TJG577" s="18" t="s">
        <v>31</v>
      </c>
      <c r="TJH577" s="18" t="s">
        <v>31</v>
      </c>
      <c r="TJI577" s="18" t="s">
        <v>31</v>
      </c>
      <c r="TJJ577" s="18" t="s">
        <v>31</v>
      </c>
      <c r="TJK577" s="18" t="s">
        <v>31</v>
      </c>
      <c r="TJL577" s="18" t="s">
        <v>31</v>
      </c>
      <c r="TJM577" s="18" t="s">
        <v>31</v>
      </c>
      <c r="TJN577" s="18" t="s">
        <v>31</v>
      </c>
      <c r="TJO577" s="18" t="s">
        <v>31</v>
      </c>
      <c r="TJP577" s="18" t="s">
        <v>31</v>
      </c>
      <c r="TJQ577" s="18" t="s">
        <v>31</v>
      </c>
      <c r="TJR577" s="18" t="s">
        <v>31</v>
      </c>
      <c r="TJS577" s="18" t="s">
        <v>31</v>
      </c>
      <c r="TJT577" s="18" t="s">
        <v>31</v>
      </c>
      <c r="TJU577" s="18" t="s">
        <v>31</v>
      </c>
      <c r="TJV577" s="18" t="s">
        <v>31</v>
      </c>
      <c r="TJW577" s="18" t="s">
        <v>31</v>
      </c>
      <c r="TJX577" s="18" t="s">
        <v>31</v>
      </c>
      <c r="TJY577" s="18" t="s">
        <v>31</v>
      </c>
      <c r="TJZ577" s="18" t="s">
        <v>31</v>
      </c>
      <c r="TKA577" s="18" t="s">
        <v>31</v>
      </c>
      <c r="TKB577" s="18" t="s">
        <v>31</v>
      </c>
      <c r="TKC577" s="18" t="s">
        <v>31</v>
      </c>
      <c r="TKD577" s="18" t="s">
        <v>31</v>
      </c>
      <c r="TKE577" s="18" t="s">
        <v>31</v>
      </c>
      <c r="TKF577" s="18" t="s">
        <v>31</v>
      </c>
      <c r="TKG577" s="18" t="s">
        <v>31</v>
      </c>
      <c r="TKH577" s="18" t="s">
        <v>31</v>
      </c>
      <c r="TKI577" s="18" t="s">
        <v>31</v>
      </c>
      <c r="TKJ577" s="18" t="s">
        <v>31</v>
      </c>
      <c r="TKK577" s="18" t="s">
        <v>31</v>
      </c>
      <c r="TKL577" s="18" t="s">
        <v>31</v>
      </c>
      <c r="TKM577" s="18" t="s">
        <v>31</v>
      </c>
      <c r="TKN577" s="18" t="s">
        <v>31</v>
      </c>
      <c r="TKO577" s="18" t="s">
        <v>31</v>
      </c>
      <c r="TKP577" s="18" t="s">
        <v>31</v>
      </c>
      <c r="TKQ577" s="18" t="s">
        <v>31</v>
      </c>
      <c r="TKR577" s="18" t="s">
        <v>31</v>
      </c>
      <c r="TKS577" s="18" t="s">
        <v>31</v>
      </c>
      <c r="TKT577" s="18" t="s">
        <v>31</v>
      </c>
      <c r="TKU577" s="18" t="s">
        <v>31</v>
      </c>
      <c r="TKV577" s="18" t="s">
        <v>31</v>
      </c>
      <c r="TKW577" s="18" t="s">
        <v>31</v>
      </c>
      <c r="TKX577" s="18" t="s">
        <v>31</v>
      </c>
      <c r="TKY577" s="18" t="s">
        <v>31</v>
      </c>
      <c r="TKZ577" s="18" t="s">
        <v>31</v>
      </c>
      <c r="TLA577" s="18" t="s">
        <v>31</v>
      </c>
      <c r="TLB577" s="18" t="s">
        <v>31</v>
      </c>
      <c r="TLC577" s="18" t="s">
        <v>31</v>
      </c>
      <c r="TLD577" s="18" t="s">
        <v>31</v>
      </c>
      <c r="TLE577" s="18" t="s">
        <v>31</v>
      </c>
      <c r="TLF577" s="18" t="s">
        <v>31</v>
      </c>
      <c r="TLG577" s="18" t="s">
        <v>31</v>
      </c>
      <c r="TLH577" s="18" t="s">
        <v>31</v>
      </c>
      <c r="TLI577" s="18" t="s">
        <v>31</v>
      </c>
      <c r="TLJ577" s="18" t="s">
        <v>31</v>
      </c>
      <c r="TLK577" s="18" t="s">
        <v>31</v>
      </c>
      <c r="TLL577" s="18" t="s">
        <v>31</v>
      </c>
      <c r="TLM577" s="18" t="s">
        <v>31</v>
      </c>
      <c r="TLN577" s="18" t="s">
        <v>31</v>
      </c>
      <c r="TLO577" s="18" t="s">
        <v>31</v>
      </c>
      <c r="TLP577" s="18" t="s">
        <v>31</v>
      </c>
      <c r="TLQ577" s="18" t="s">
        <v>31</v>
      </c>
      <c r="TLR577" s="18" t="s">
        <v>31</v>
      </c>
      <c r="TLS577" s="18" t="s">
        <v>31</v>
      </c>
      <c r="TLT577" s="18" t="s">
        <v>31</v>
      </c>
      <c r="TLU577" s="18" t="s">
        <v>31</v>
      </c>
      <c r="TLV577" s="18" t="s">
        <v>31</v>
      </c>
      <c r="TLW577" s="18" t="s">
        <v>31</v>
      </c>
      <c r="TLX577" s="18" t="s">
        <v>31</v>
      </c>
      <c r="TLY577" s="18" t="s">
        <v>31</v>
      </c>
      <c r="TLZ577" s="18" t="s">
        <v>31</v>
      </c>
      <c r="TMA577" s="18" t="s">
        <v>31</v>
      </c>
      <c r="TMB577" s="18" t="s">
        <v>31</v>
      </c>
      <c r="TMC577" s="18" t="s">
        <v>31</v>
      </c>
      <c r="TMD577" s="18" t="s">
        <v>31</v>
      </c>
      <c r="TME577" s="18" t="s">
        <v>31</v>
      </c>
      <c r="TMF577" s="18" t="s">
        <v>31</v>
      </c>
      <c r="TMG577" s="18" t="s">
        <v>31</v>
      </c>
      <c r="TMH577" s="18" t="s">
        <v>31</v>
      </c>
      <c r="TMI577" s="18" t="s">
        <v>31</v>
      </c>
      <c r="TMJ577" s="18" t="s">
        <v>31</v>
      </c>
      <c r="TMK577" s="18" t="s">
        <v>31</v>
      </c>
      <c r="TML577" s="18" t="s">
        <v>31</v>
      </c>
      <c r="TMM577" s="18" t="s">
        <v>31</v>
      </c>
      <c r="TMN577" s="18" t="s">
        <v>31</v>
      </c>
      <c r="TMO577" s="18" t="s">
        <v>31</v>
      </c>
      <c r="TMP577" s="18" t="s">
        <v>31</v>
      </c>
      <c r="TMQ577" s="18" t="s">
        <v>31</v>
      </c>
      <c r="TMR577" s="18" t="s">
        <v>31</v>
      </c>
      <c r="TMS577" s="18" t="s">
        <v>31</v>
      </c>
      <c r="TMT577" s="18" t="s">
        <v>31</v>
      </c>
      <c r="TMU577" s="18" t="s">
        <v>31</v>
      </c>
      <c r="TMV577" s="18" t="s">
        <v>31</v>
      </c>
      <c r="TMW577" s="18" t="s">
        <v>31</v>
      </c>
      <c r="TMX577" s="18" t="s">
        <v>31</v>
      </c>
      <c r="TMY577" s="18" t="s">
        <v>31</v>
      </c>
      <c r="TMZ577" s="18" t="s">
        <v>31</v>
      </c>
      <c r="TNA577" s="18" t="s">
        <v>31</v>
      </c>
      <c r="TNB577" s="18" t="s">
        <v>31</v>
      </c>
      <c r="TNC577" s="18" t="s">
        <v>31</v>
      </c>
      <c r="TND577" s="18" t="s">
        <v>31</v>
      </c>
      <c r="TNE577" s="18" t="s">
        <v>31</v>
      </c>
      <c r="TNF577" s="18" t="s">
        <v>31</v>
      </c>
      <c r="TNG577" s="18" t="s">
        <v>31</v>
      </c>
      <c r="TNH577" s="18" t="s">
        <v>31</v>
      </c>
      <c r="TNI577" s="18" t="s">
        <v>31</v>
      </c>
      <c r="TNJ577" s="18" t="s">
        <v>31</v>
      </c>
      <c r="TNK577" s="18" t="s">
        <v>31</v>
      </c>
      <c r="TNL577" s="18" t="s">
        <v>31</v>
      </c>
      <c r="TNM577" s="18" t="s">
        <v>31</v>
      </c>
      <c r="TNN577" s="18" t="s">
        <v>31</v>
      </c>
      <c r="TNO577" s="18" t="s">
        <v>31</v>
      </c>
      <c r="TNP577" s="18" t="s">
        <v>31</v>
      </c>
      <c r="TNQ577" s="18" t="s">
        <v>31</v>
      </c>
      <c r="TNR577" s="18" t="s">
        <v>31</v>
      </c>
      <c r="TNS577" s="18" t="s">
        <v>31</v>
      </c>
      <c r="TNT577" s="18" t="s">
        <v>31</v>
      </c>
      <c r="TNU577" s="18" t="s">
        <v>31</v>
      </c>
      <c r="TNV577" s="18" t="s">
        <v>31</v>
      </c>
      <c r="TNW577" s="18" t="s">
        <v>31</v>
      </c>
      <c r="TNX577" s="18" t="s">
        <v>31</v>
      </c>
      <c r="TNY577" s="18" t="s">
        <v>31</v>
      </c>
      <c r="TNZ577" s="18" t="s">
        <v>31</v>
      </c>
      <c r="TOA577" s="18" t="s">
        <v>31</v>
      </c>
      <c r="TOB577" s="18" t="s">
        <v>31</v>
      </c>
      <c r="TOC577" s="18" t="s">
        <v>31</v>
      </c>
      <c r="TOD577" s="18" t="s">
        <v>31</v>
      </c>
      <c r="TOE577" s="18" t="s">
        <v>31</v>
      </c>
      <c r="TOF577" s="18" t="s">
        <v>31</v>
      </c>
      <c r="TOG577" s="18" t="s">
        <v>31</v>
      </c>
      <c r="TOH577" s="18" t="s">
        <v>31</v>
      </c>
      <c r="TOI577" s="18" t="s">
        <v>31</v>
      </c>
      <c r="TOJ577" s="18" t="s">
        <v>31</v>
      </c>
      <c r="TOK577" s="18" t="s">
        <v>31</v>
      </c>
      <c r="TOL577" s="18" t="s">
        <v>31</v>
      </c>
      <c r="TOM577" s="18" t="s">
        <v>31</v>
      </c>
      <c r="TON577" s="18" t="s">
        <v>31</v>
      </c>
      <c r="TOO577" s="18" t="s">
        <v>31</v>
      </c>
      <c r="TOP577" s="18" t="s">
        <v>31</v>
      </c>
      <c r="TOQ577" s="18" t="s">
        <v>31</v>
      </c>
      <c r="TOR577" s="18" t="s">
        <v>31</v>
      </c>
      <c r="TOS577" s="18" t="s">
        <v>31</v>
      </c>
      <c r="TOT577" s="18" t="s">
        <v>31</v>
      </c>
      <c r="TOU577" s="18" t="s">
        <v>31</v>
      </c>
      <c r="TOV577" s="18" t="s">
        <v>31</v>
      </c>
      <c r="TOW577" s="18" t="s">
        <v>31</v>
      </c>
      <c r="TOX577" s="18" t="s">
        <v>31</v>
      </c>
      <c r="TOY577" s="18" t="s">
        <v>31</v>
      </c>
      <c r="TOZ577" s="18" t="s">
        <v>31</v>
      </c>
      <c r="TPA577" s="18" t="s">
        <v>31</v>
      </c>
      <c r="TPB577" s="18" t="s">
        <v>31</v>
      </c>
      <c r="TPC577" s="18" t="s">
        <v>31</v>
      </c>
      <c r="TPD577" s="18" t="s">
        <v>31</v>
      </c>
      <c r="TPE577" s="18" t="s">
        <v>31</v>
      </c>
      <c r="TPF577" s="18" t="s">
        <v>31</v>
      </c>
      <c r="TPG577" s="18" t="s">
        <v>31</v>
      </c>
      <c r="TPH577" s="18" t="s">
        <v>31</v>
      </c>
      <c r="TPI577" s="18" t="s">
        <v>31</v>
      </c>
      <c r="TPJ577" s="18" t="s">
        <v>31</v>
      </c>
      <c r="TPK577" s="18" t="s">
        <v>31</v>
      </c>
      <c r="TPL577" s="18" t="s">
        <v>31</v>
      </c>
      <c r="TPM577" s="18" t="s">
        <v>31</v>
      </c>
      <c r="TPN577" s="18" t="s">
        <v>31</v>
      </c>
      <c r="TPO577" s="18" t="s">
        <v>31</v>
      </c>
      <c r="TPP577" s="18" t="s">
        <v>31</v>
      </c>
      <c r="TPQ577" s="18" t="s">
        <v>31</v>
      </c>
      <c r="TPR577" s="18" t="s">
        <v>31</v>
      </c>
      <c r="TPS577" s="18" t="s">
        <v>31</v>
      </c>
      <c r="TPT577" s="18" t="s">
        <v>31</v>
      </c>
      <c r="TPU577" s="18" t="s">
        <v>31</v>
      </c>
      <c r="TPV577" s="18" t="s">
        <v>31</v>
      </c>
      <c r="TPW577" s="18" t="s">
        <v>31</v>
      </c>
      <c r="TPX577" s="18" t="s">
        <v>31</v>
      </c>
      <c r="TPY577" s="18" t="s">
        <v>31</v>
      </c>
      <c r="TPZ577" s="18" t="s">
        <v>31</v>
      </c>
      <c r="TQA577" s="18" t="s">
        <v>31</v>
      </c>
      <c r="TQB577" s="18" t="s">
        <v>31</v>
      </c>
      <c r="TQC577" s="18" t="s">
        <v>31</v>
      </c>
      <c r="TQD577" s="18" t="s">
        <v>31</v>
      </c>
      <c r="TQE577" s="18" t="s">
        <v>31</v>
      </c>
      <c r="TQF577" s="18" t="s">
        <v>31</v>
      </c>
      <c r="TQG577" s="18" t="s">
        <v>31</v>
      </c>
      <c r="TQH577" s="18" t="s">
        <v>31</v>
      </c>
      <c r="TQI577" s="18" t="s">
        <v>31</v>
      </c>
      <c r="TQJ577" s="18" t="s">
        <v>31</v>
      </c>
      <c r="TQK577" s="18" t="s">
        <v>31</v>
      </c>
      <c r="TQL577" s="18" t="s">
        <v>31</v>
      </c>
      <c r="TQM577" s="18" t="s">
        <v>31</v>
      </c>
      <c r="TQN577" s="18" t="s">
        <v>31</v>
      </c>
      <c r="TQO577" s="18" t="s">
        <v>31</v>
      </c>
      <c r="TQP577" s="18" t="s">
        <v>31</v>
      </c>
      <c r="TQQ577" s="18" t="s">
        <v>31</v>
      </c>
      <c r="TQR577" s="18" t="s">
        <v>31</v>
      </c>
      <c r="TQS577" s="18" t="s">
        <v>31</v>
      </c>
      <c r="TQT577" s="18" t="s">
        <v>31</v>
      </c>
      <c r="TQU577" s="18" t="s">
        <v>31</v>
      </c>
      <c r="TQV577" s="18" t="s">
        <v>31</v>
      </c>
      <c r="TQW577" s="18" t="s">
        <v>31</v>
      </c>
      <c r="TQX577" s="18" t="s">
        <v>31</v>
      </c>
      <c r="TQY577" s="18" t="s">
        <v>31</v>
      </c>
      <c r="TQZ577" s="18" t="s">
        <v>31</v>
      </c>
      <c r="TRA577" s="18" t="s">
        <v>31</v>
      </c>
      <c r="TRB577" s="18" t="s">
        <v>31</v>
      </c>
      <c r="TRC577" s="18" t="s">
        <v>31</v>
      </c>
      <c r="TRD577" s="18" t="s">
        <v>31</v>
      </c>
      <c r="TRE577" s="18" t="s">
        <v>31</v>
      </c>
      <c r="TRF577" s="18" t="s">
        <v>31</v>
      </c>
      <c r="TRG577" s="18" t="s">
        <v>31</v>
      </c>
      <c r="TRH577" s="18" t="s">
        <v>31</v>
      </c>
      <c r="TRI577" s="18" t="s">
        <v>31</v>
      </c>
      <c r="TRJ577" s="18" t="s">
        <v>31</v>
      </c>
      <c r="TRK577" s="18" t="s">
        <v>31</v>
      </c>
      <c r="TRL577" s="18" t="s">
        <v>31</v>
      </c>
      <c r="TRM577" s="18" t="s">
        <v>31</v>
      </c>
      <c r="TRN577" s="18" t="s">
        <v>31</v>
      </c>
      <c r="TRO577" s="18" t="s">
        <v>31</v>
      </c>
      <c r="TRP577" s="18" t="s">
        <v>31</v>
      </c>
      <c r="TRQ577" s="18" t="s">
        <v>31</v>
      </c>
      <c r="TRR577" s="18" t="s">
        <v>31</v>
      </c>
      <c r="TRS577" s="18" t="s">
        <v>31</v>
      </c>
      <c r="TRT577" s="18" t="s">
        <v>31</v>
      </c>
      <c r="TRU577" s="18" t="s">
        <v>31</v>
      </c>
      <c r="TRV577" s="18" t="s">
        <v>31</v>
      </c>
      <c r="TRW577" s="18" t="s">
        <v>31</v>
      </c>
      <c r="TRX577" s="18" t="s">
        <v>31</v>
      </c>
      <c r="TRY577" s="18" t="s">
        <v>31</v>
      </c>
      <c r="TRZ577" s="18" t="s">
        <v>31</v>
      </c>
      <c r="TSA577" s="18" t="s">
        <v>31</v>
      </c>
      <c r="TSB577" s="18" t="s">
        <v>31</v>
      </c>
      <c r="TSC577" s="18" t="s">
        <v>31</v>
      </c>
      <c r="TSD577" s="18" t="s">
        <v>31</v>
      </c>
      <c r="TSE577" s="18" t="s">
        <v>31</v>
      </c>
      <c r="TSF577" s="18" t="s">
        <v>31</v>
      </c>
      <c r="TSG577" s="18" t="s">
        <v>31</v>
      </c>
      <c r="TSH577" s="18" t="s">
        <v>31</v>
      </c>
      <c r="TSI577" s="18" t="s">
        <v>31</v>
      </c>
      <c r="TSJ577" s="18" t="s">
        <v>31</v>
      </c>
      <c r="TSK577" s="18" t="s">
        <v>31</v>
      </c>
      <c r="TSL577" s="18" t="s">
        <v>31</v>
      </c>
      <c r="TSM577" s="18" t="s">
        <v>31</v>
      </c>
      <c r="TSN577" s="18" t="s">
        <v>31</v>
      </c>
      <c r="TSO577" s="18" t="s">
        <v>31</v>
      </c>
      <c r="TSP577" s="18" t="s">
        <v>31</v>
      </c>
      <c r="TSQ577" s="18" t="s">
        <v>31</v>
      </c>
      <c r="TSR577" s="18" t="s">
        <v>31</v>
      </c>
      <c r="TSS577" s="18" t="s">
        <v>31</v>
      </c>
      <c r="TST577" s="18" t="s">
        <v>31</v>
      </c>
      <c r="TSU577" s="18" t="s">
        <v>31</v>
      </c>
      <c r="TSV577" s="18" t="s">
        <v>31</v>
      </c>
      <c r="TSW577" s="18" t="s">
        <v>31</v>
      </c>
      <c r="TSX577" s="18" t="s">
        <v>31</v>
      </c>
      <c r="TSY577" s="18" t="s">
        <v>31</v>
      </c>
      <c r="TSZ577" s="18" t="s">
        <v>31</v>
      </c>
      <c r="TTA577" s="18" t="s">
        <v>31</v>
      </c>
      <c r="TTB577" s="18" t="s">
        <v>31</v>
      </c>
      <c r="TTC577" s="18" t="s">
        <v>31</v>
      </c>
      <c r="TTD577" s="18" t="s">
        <v>31</v>
      </c>
      <c r="TTE577" s="18" t="s">
        <v>31</v>
      </c>
      <c r="TTF577" s="18" t="s">
        <v>31</v>
      </c>
      <c r="TTG577" s="18" t="s">
        <v>31</v>
      </c>
      <c r="TTH577" s="18" t="s">
        <v>31</v>
      </c>
      <c r="TTI577" s="18" t="s">
        <v>31</v>
      </c>
      <c r="TTJ577" s="18" t="s">
        <v>31</v>
      </c>
      <c r="TTK577" s="18" t="s">
        <v>31</v>
      </c>
      <c r="TTL577" s="18" t="s">
        <v>31</v>
      </c>
      <c r="TTM577" s="18" t="s">
        <v>31</v>
      </c>
      <c r="TTN577" s="18" t="s">
        <v>31</v>
      </c>
      <c r="TTO577" s="18" t="s">
        <v>31</v>
      </c>
      <c r="TTP577" s="18" t="s">
        <v>31</v>
      </c>
      <c r="TTQ577" s="18" t="s">
        <v>31</v>
      </c>
      <c r="TTR577" s="18" t="s">
        <v>31</v>
      </c>
      <c r="TTS577" s="18" t="s">
        <v>31</v>
      </c>
      <c r="TTT577" s="18" t="s">
        <v>31</v>
      </c>
      <c r="TTU577" s="18" t="s">
        <v>31</v>
      </c>
      <c r="TTV577" s="18" t="s">
        <v>31</v>
      </c>
      <c r="TTW577" s="18" t="s">
        <v>31</v>
      </c>
      <c r="TTX577" s="18" t="s">
        <v>31</v>
      </c>
      <c r="TTY577" s="18" t="s">
        <v>31</v>
      </c>
      <c r="TTZ577" s="18" t="s">
        <v>31</v>
      </c>
      <c r="TUA577" s="18" t="s">
        <v>31</v>
      </c>
      <c r="TUB577" s="18" t="s">
        <v>31</v>
      </c>
      <c r="TUC577" s="18" t="s">
        <v>31</v>
      </c>
      <c r="TUD577" s="18" t="s">
        <v>31</v>
      </c>
      <c r="TUE577" s="18" t="s">
        <v>31</v>
      </c>
      <c r="TUF577" s="18" t="s">
        <v>31</v>
      </c>
      <c r="TUG577" s="18" t="s">
        <v>31</v>
      </c>
      <c r="TUH577" s="18" t="s">
        <v>31</v>
      </c>
      <c r="TUI577" s="18" t="s">
        <v>31</v>
      </c>
      <c r="TUJ577" s="18" t="s">
        <v>31</v>
      </c>
      <c r="TUK577" s="18" t="s">
        <v>31</v>
      </c>
      <c r="TUL577" s="18" t="s">
        <v>31</v>
      </c>
      <c r="TUM577" s="18" t="s">
        <v>31</v>
      </c>
      <c r="TUN577" s="18" t="s">
        <v>31</v>
      </c>
      <c r="TUO577" s="18" t="s">
        <v>31</v>
      </c>
      <c r="TUP577" s="18" t="s">
        <v>31</v>
      </c>
      <c r="TUQ577" s="18" t="s">
        <v>31</v>
      </c>
      <c r="TUR577" s="18" t="s">
        <v>31</v>
      </c>
      <c r="TUS577" s="18" t="s">
        <v>31</v>
      </c>
      <c r="TUT577" s="18" t="s">
        <v>31</v>
      </c>
      <c r="TUU577" s="18" t="s">
        <v>31</v>
      </c>
      <c r="TUV577" s="18" t="s">
        <v>31</v>
      </c>
      <c r="TUW577" s="18" t="s">
        <v>31</v>
      </c>
      <c r="TUX577" s="18" t="s">
        <v>31</v>
      </c>
      <c r="TUY577" s="18" t="s">
        <v>31</v>
      </c>
      <c r="TUZ577" s="18" t="s">
        <v>31</v>
      </c>
      <c r="TVA577" s="18" t="s">
        <v>31</v>
      </c>
      <c r="TVB577" s="18" t="s">
        <v>31</v>
      </c>
      <c r="TVC577" s="18" t="s">
        <v>31</v>
      </c>
      <c r="TVD577" s="18" t="s">
        <v>31</v>
      </c>
      <c r="TVE577" s="18" t="s">
        <v>31</v>
      </c>
      <c r="TVF577" s="18" t="s">
        <v>31</v>
      </c>
      <c r="TVG577" s="18" t="s">
        <v>31</v>
      </c>
      <c r="TVH577" s="18" t="s">
        <v>31</v>
      </c>
      <c r="TVI577" s="18" t="s">
        <v>31</v>
      </c>
      <c r="TVJ577" s="18" t="s">
        <v>31</v>
      </c>
      <c r="TVK577" s="18" t="s">
        <v>31</v>
      </c>
      <c r="TVL577" s="18" t="s">
        <v>31</v>
      </c>
      <c r="TVM577" s="18" t="s">
        <v>31</v>
      </c>
      <c r="TVN577" s="18" t="s">
        <v>31</v>
      </c>
      <c r="TVO577" s="18" t="s">
        <v>31</v>
      </c>
      <c r="TVP577" s="18" t="s">
        <v>31</v>
      </c>
      <c r="TVQ577" s="18" t="s">
        <v>31</v>
      </c>
      <c r="TVR577" s="18" t="s">
        <v>31</v>
      </c>
      <c r="TVS577" s="18" t="s">
        <v>31</v>
      </c>
      <c r="TVT577" s="18" t="s">
        <v>31</v>
      </c>
      <c r="TVU577" s="18" t="s">
        <v>31</v>
      </c>
      <c r="TVV577" s="18" t="s">
        <v>31</v>
      </c>
      <c r="TVW577" s="18" t="s">
        <v>31</v>
      </c>
      <c r="TVX577" s="18" t="s">
        <v>31</v>
      </c>
      <c r="TVY577" s="18" t="s">
        <v>31</v>
      </c>
      <c r="TVZ577" s="18" t="s">
        <v>31</v>
      </c>
      <c r="TWA577" s="18" t="s">
        <v>31</v>
      </c>
      <c r="TWB577" s="18" t="s">
        <v>31</v>
      </c>
      <c r="TWC577" s="18" t="s">
        <v>31</v>
      </c>
      <c r="TWD577" s="18" t="s">
        <v>31</v>
      </c>
      <c r="TWE577" s="18" t="s">
        <v>31</v>
      </c>
      <c r="TWF577" s="18" t="s">
        <v>31</v>
      </c>
      <c r="TWG577" s="18" t="s">
        <v>31</v>
      </c>
      <c r="TWH577" s="18" t="s">
        <v>31</v>
      </c>
      <c r="TWI577" s="18" t="s">
        <v>31</v>
      </c>
      <c r="TWJ577" s="18" t="s">
        <v>31</v>
      </c>
      <c r="TWK577" s="18" t="s">
        <v>31</v>
      </c>
      <c r="TWL577" s="18" t="s">
        <v>31</v>
      </c>
      <c r="TWM577" s="18" t="s">
        <v>31</v>
      </c>
      <c r="TWN577" s="18" t="s">
        <v>31</v>
      </c>
      <c r="TWO577" s="18" t="s">
        <v>31</v>
      </c>
      <c r="TWP577" s="18" t="s">
        <v>31</v>
      </c>
      <c r="TWQ577" s="18" t="s">
        <v>31</v>
      </c>
      <c r="TWR577" s="18" t="s">
        <v>31</v>
      </c>
      <c r="TWS577" s="18" t="s">
        <v>31</v>
      </c>
      <c r="TWT577" s="18" t="s">
        <v>31</v>
      </c>
      <c r="TWU577" s="18" t="s">
        <v>31</v>
      </c>
      <c r="TWV577" s="18" t="s">
        <v>31</v>
      </c>
      <c r="TWW577" s="18" t="s">
        <v>31</v>
      </c>
      <c r="TWX577" s="18" t="s">
        <v>31</v>
      </c>
      <c r="TWY577" s="18" t="s">
        <v>31</v>
      </c>
      <c r="TWZ577" s="18" t="s">
        <v>31</v>
      </c>
      <c r="TXA577" s="18" t="s">
        <v>31</v>
      </c>
      <c r="TXB577" s="18" t="s">
        <v>31</v>
      </c>
      <c r="TXC577" s="18" t="s">
        <v>31</v>
      </c>
      <c r="TXD577" s="18" t="s">
        <v>31</v>
      </c>
      <c r="TXE577" s="18" t="s">
        <v>31</v>
      </c>
      <c r="TXF577" s="18" t="s">
        <v>31</v>
      </c>
      <c r="TXG577" s="18" t="s">
        <v>31</v>
      </c>
      <c r="TXH577" s="18" t="s">
        <v>31</v>
      </c>
      <c r="TXI577" s="18" t="s">
        <v>31</v>
      </c>
      <c r="TXJ577" s="18" t="s">
        <v>31</v>
      </c>
      <c r="TXK577" s="18" t="s">
        <v>31</v>
      </c>
      <c r="TXL577" s="18" t="s">
        <v>31</v>
      </c>
      <c r="TXM577" s="18" t="s">
        <v>31</v>
      </c>
      <c r="TXN577" s="18" t="s">
        <v>31</v>
      </c>
      <c r="TXO577" s="18" t="s">
        <v>31</v>
      </c>
      <c r="TXP577" s="18" t="s">
        <v>31</v>
      </c>
      <c r="TXQ577" s="18" t="s">
        <v>31</v>
      </c>
      <c r="TXR577" s="18" t="s">
        <v>31</v>
      </c>
      <c r="TXS577" s="18" t="s">
        <v>31</v>
      </c>
      <c r="TXT577" s="18" t="s">
        <v>31</v>
      </c>
      <c r="TXU577" s="18" t="s">
        <v>31</v>
      </c>
      <c r="TXV577" s="18" t="s">
        <v>31</v>
      </c>
      <c r="TXW577" s="18" t="s">
        <v>31</v>
      </c>
      <c r="TXX577" s="18" t="s">
        <v>31</v>
      </c>
      <c r="TXY577" s="18" t="s">
        <v>31</v>
      </c>
      <c r="TXZ577" s="18" t="s">
        <v>31</v>
      </c>
      <c r="TYA577" s="18" t="s">
        <v>31</v>
      </c>
      <c r="TYB577" s="18" t="s">
        <v>31</v>
      </c>
      <c r="TYC577" s="18" t="s">
        <v>31</v>
      </c>
      <c r="TYD577" s="18" t="s">
        <v>31</v>
      </c>
      <c r="TYE577" s="18" t="s">
        <v>31</v>
      </c>
      <c r="TYF577" s="18" t="s">
        <v>31</v>
      </c>
      <c r="TYG577" s="18" t="s">
        <v>31</v>
      </c>
      <c r="TYH577" s="18" t="s">
        <v>31</v>
      </c>
      <c r="TYI577" s="18" t="s">
        <v>31</v>
      </c>
      <c r="TYJ577" s="18" t="s">
        <v>31</v>
      </c>
      <c r="TYK577" s="18" t="s">
        <v>31</v>
      </c>
      <c r="TYL577" s="18" t="s">
        <v>31</v>
      </c>
      <c r="TYM577" s="18" t="s">
        <v>31</v>
      </c>
      <c r="TYN577" s="18" t="s">
        <v>31</v>
      </c>
      <c r="TYO577" s="18" t="s">
        <v>31</v>
      </c>
      <c r="TYP577" s="18" t="s">
        <v>31</v>
      </c>
      <c r="TYQ577" s="18" t="s">
        <v>31</v>
      </c>
      <c r="TYR577" s="18" t="s">
        <v>31</v>
      </c>
      <c r="TYS577" s="18" t="s">
        <v>31</v>
      </c>
      <c r="TYT577" s="18" t="s">
        <v>31</v>
      </c>
      <c r="TYU577" s="18" t="s">
        <v>31</v>
      </c>
      <c r="TYV577" s="18" t="s">
        <v>31</v>
      </c>
      <c r="TYW577" s="18" t="s">
        <v>31</v>
      </c>
      <c r="TYX577" s="18" t="s">
        <v>31</v>
      </c>
      <c r="TYY577" s="18" t="s">
        <v>31</v>
      </c>
      <c r="TYZ577" s="18" t="s">
        <v>31</v>
      </c>
      <c r="TZA577" s="18" t="s">
        <v>31</v>
      </c>
      <c r="TZB577" s="18" t="s">
        <v>31</v>
      </c>
      <c r="TZC577" s="18" t="s">
        <v>31</v>
      </c>
      <c r="TZD577" s="18" t="s">
        <v>31</v>
      </c>
      <c r="TZE577" s="18" t="s">
        <v>31</v>
      </c>
      <c r="TZF577" s="18" t="s">
        <v>31</v>
      </c>
      <c r="TZG577" s="18" t="s">
        <v>31</v>
      </c>
      <c r="TZH577" s="18" t="s">
        <v>31</v>
      </c>
      <c r="TZI577" s="18" t="s">
        <v>31</v>
      </c>
      <c r="TZJ577" s="18" t="s">
        <v>31</v>
      </c>
      <c r="TZK577" s="18" t="s">
        <v>31</v>
      </c>
      <c r="TZL577" s="18" t="s">
        <v>31</v>
      </c>
      <c r="TZM577" s="18" t="s">
        <v>31</v>
      </c>
      <c r="TZN577" s="18" t="s">
        <v>31</v>
      </c>
      <c r="TZO577" s="18" t="s">
        <v>31</v>
      </c>
      <c r="TZP577" s="18" t="s">
        <v>31</v>
      </c>
      <c r="TZQ577" s="18" t="s">
        <v>31</v>
      </c>
      <c r="TZR577" s="18" t="s">
        <v>31</v>
      </c>
      <c r="TZS577" s="18" t="s">
        <v>31</v>
      </c>
      <c r="TZT577" s="18" t="s">
        <v>31</v>
      </c>
      <c r="TZU577" s="18" t="s">
        <v>31</v>
      </c>
      <c r="TZV577" s="18" t="s">
        <v>31</v>
      </c>
      <c r="TZW577" s="18" t="s">
        <v>31</v>
      </c>
      <c r="TZX577" s="18" t="s">
        <v>31</v>
      </c>
      <c r="TZY577" s="18" t="s">
        <v>31</v>
      </c>
      <c r="TZZ577" s="18" t="s">
        <v>31</v>
      </c>
      <c r="UAA577" s="18" t="s">
        <v>31</v>
      </c>
      <c r="UAB577" s="18" t="s">
        <v>31</v>
      </c>
      <c r="UAC577" s="18" t="s">
        <v>31</v>
      </c>
      <c r="UAD577" s="18" t="s">
        <v>31</v>
      </c>
      <c r="UAE577" s="18" t="s">
        <v>31</v>
      </c>
      <c r="UAF577" s="18" t="s">
        <v>31</v>
      </c>
      <c r="UAG577" s="18" t="s">
        <v>31</v>
      </c>
      <c r="UAH577" s="18" t="s">
        <v>31</v>
      </c>
      <c r="UAI577" s="18" t="s">
        <v>31</v>
      </c>
      <c r="UAJ577" s="18" t="s">
        <v>31</v>
      </c>
      <c r="UAK577" s="18" t="s">
        <v>31</v>
      </c>
      <c r="UAL577" s="18" t="s">
        <v>31</v>
      </c>
      <c r="UAM577" s="18" t="s">
        <v>31</v>
      </c>
      <c r="UAN577" s="18" t="s">
        <v>31</v>
      </c>
      <c r="UAO577" s="18" t="s">
        <v>31</v>
      </c>
      <c r="UAP577" s="18" t="s">
        <v>31</v>
      </c>
      <c r="UAQ577" s="18" t="s">
        <v>31</v>
      </c>
      <c r="UAR577" s="18" t="s">
        <v>31</v>
      </c>
      <c r="UAS577" s="18" t="s">
        <v>31</v>
      </c>
      <c r="UAT577" s="18" t="s">
        <v>31</v>
      </c>
      <c r="UAU577" s="18" t="s">
        <v>31</v>
      </c>
      <c r="UAV577" s="18" t="s">
        <v>31</v>
      </c>
      <c r="UAW577" s="18" t="s">
        <v>31</v>
      </c>
      <c r="UAX577" s="18" t="s">
        <v>31</v>
      </c>
      <c r="UAY577" s="18" t="s">
        <v>31</v>
      </c>
      <c r="UAZ577" s="18" t="s">
        <v>31</v>
      </c>
      <c r="UBA577" s="18" t="s">
        <v>31</v>
      </c>
      <c r="UBB577" s="18" t="s">
        <v>31</v>
      </c>
      <c r="UBC577" s="18" t="s">
        <v>31</v>
      </c>
      <c r="UBD577" s="18" t="s">
        <v>31</v>
      </c>
      <c r="UBE577" s="18" t="s">
        <v>31</v>
      </c>
      <c r="UBF577" s="18" t="s">
        <v>31</v>
      </c>
      <c r="UBG577" s="18" t="s">
        <v>31</v>
      </c>
      <c r="UBH577" s="18" t="s">
        <v>31</v>
      </c>
      <c r="UBI577" s="18" t="s">
        <v>31</v>
      </c>
      <c r="UBJ577" s="18" t="s">
        <v>31</v>
      </c>
      <c r="UBK577" s="18" t="s">
        <v>31</v>
      </c>
      <c r="UBL577" s="18" t="s">
        <v>31</v>
      </c>
      <c r="UBM577" s="18" t="s">
        <v>31</v>
      </c>
      <c r="UBN577" s="18" t="s">
        <v>31</v>
      </c>
      <c r="UBO577" s="18" t="s">
        <v>31</v>
      </c>
      <c r="UBP577" s="18" t="s">
        <v>31</v>
      </c>
      <c r="UBQ577" s="18" t="s">
        <v>31</v>
      </c>
      <c r="UBR577" s="18" t="s">
        <v>31</v>
      </c>
      <c r="UBS577" s="18" t="s">
        <v>31</v>
      </c>
      <c r="UBT577" s="18" t="s">
        <v>31</v>
      </c>
      <c r="UBU577" s="18" t="s">
        <v>31</v>
      </c>
      <c r="UBV577" s="18" t="s">
        <v>31</v>
      </c>
      <c r="UBW577" s="18" t="s">
        <v>31</v>
      </c>
      <c r="UBX577" s="18" t="s">
        <v>31</v>
      </c>
      <c r="UBY577" s="18" t="s">
        <v>31</v>
      </c>
      <c r="UBZ577" s="18" t="s">
        <v>31</v>
      </c>
      <c r="UCA577" s="18" t="s">
        <v>31</v>
      </c>
      <c r="UCB577" s="18" t="s">
        <v>31</v>
      </c>
      <c r="UCC577" s="18" t="s">
        <v>31</v>
      </c>
      <c r="UCD577" s="18" t="s">
        <v>31</v>
      </c>
      <c r="UCE577" s="18" t="s">
        <v>31</v>
      </c>
      <c r="UCF577" s="18" t="s">
        <v>31</v>
      </c>
      <c r="UCG577" s="18" t="s">
        <v>31</v>
      </c>
      <c r="UCH577" s="18" t="s">
        <v>31</v>
      </c>
      <c r="UCI577" s="18" t="s">
        <v>31</v>
      </c>
      <c r="UCJ577" s="18" t="s">
        <v>31</v>
      </c>
      <c r="UCK577" s="18" t="s">
        <v>31</v>
      </c>
      <c r="UCL577" s="18" t="s">
        <v>31</v>
      </c>
      <c r="UCM577" s="18" t="s">
        <v>31</v>
      </c>
      <c r="UCN577" s="18" t="s">
        <v>31</v>
      </c>
      <c r="UCO577" s="18" t="s">
        <v>31</v>
      </c>
      <c r="UCP577" s="18" t="s">
        <v>31</v>
      </c>
      <c r="UCQ577" s="18" t="s">
        <v>31</v>
      </c>
      <c r="UCR577" s="18" t="s">
        <v>31</v>
      </c>
      <c r="UCS577" s="18" t="s">
        <v>31</v>
      </c>
      <c r="UCT577" s="18" t="s">
        <v>31</v>
      </c>
      <c r="UCU577" s="18" t="s">
        <v>31</v>
      </c>
      <c r="UCV577" s="18" t="s">
        <v>31</v>
      </c>
      <c r="UCW577" s="18" t="s">
        <v>31</v>
      </c>
      <c r="UCX577" s="18" t="s">
        <v>31</v>
      </c>
      <c r="UCY577" s="18" t="s">
        <v>31</v>
      </c>
      <c r="UCZ577" s="18" t="s">
        <v>31</v>
      </c>
      <c r="UDA577" s="18" t="s">
        <v>31</v>
      </c>
      <c r="UDB577" s="18" t="s">
        <v>31</v>
      </c>
      <c r="UDC577" s="18" t="s">
        <v>31</v>
      </c>
      <c r="UDD577" s="18" t="s">
        <v>31</v>
      </c>
      <c r="UDE577" s="18" t="s">
        <v>31</v>
      </c>
      <c r="UDF577" s="18" t="s">
        <v>31</v>
      </c>
      <c r="UDG577" s="18" t="s">
        <v>31</v>
      </c>
      <c r="UDH577" s="18" t="s">
        <v>31</v>
      </c>
      <c r="UDI577" s="18" t="s">
        <v>31</v>
      </c>
      <c r="UDJ577" s="18" t="s">
        <v>31</v>
      </c>
      <c r="UDK577" s="18" t="s">
        <v>31</v>
      </c>
      <c r="UDL577" s="18" t="s">
        <v>31</v>
      </c>
      <c r="UDM577" s="18" t="s">
        <v>31</v>
      </c>
      <c r="UDN577" s="18" t="s">
        <v>31</v>
      </c>
      <c r="UDO577" s="18" t="s">
        <v>31</v>
      </c>
      <c r="UDP577" s="18" t="s">
        <v>31</v>
      </c>
      <c r="UDQ577" s="18" t="s">
        <v>31</v>
      </c>
      <c r="UDR577" s="18" t="s">
        <v>31</v>
      </c>
      <c r="UDS577" s="18" t="s">
        <v>31</v>
      </c>
      <c r="UDT577" s="18" t="s">
        <v>31</v>
      </c>
      <c r="UDU577" s="18" t="s">
        <v>31</v>
      </c>
      <c r="UDV577" s="18" t="s">
        <v>31</v>
      </c>
      <c r="UDW577" s="18" t="s">
        <v>31</v>
      </c>
      <c r="UDX577" s="18" t="s">
        <v>31</v>
      </c>
      <c r="UDY577" s="18" t="s">
        <v>31</v>
      </c>
      <c r="UDZ577" s="18" t="s">
        <v>31</v>
      </c>
      <c r="UEA577" s="18" t="s">
        <v>31</v>
      </c>
      <c r="UEB577" s="18" t="s">
        <v>31</v>
      </c>
      <c r="UEC577" s="18" t="s">
        <v>31</v>
      </c>
      <c r="UED577" s="18" t="s">
        <v>31</v>
      </c>
      <c r="UEE577" s="18" t="s">
        <v>31</v>
      </c>
      <c r="UEF577" s="18" t="s">
        <v>31</v>
      </c>
      <c r="UEG577" s="18" t="s">
        <v>31</v>
      </c>
      <c r="UEH577" s="18" t="s">
        <v>31</v>
      </c>
      <c r="UEI577" s="18" t="s">
        <v>31</v>
      </c>
      <c r="UEJ577" s="18" t="s">
        <v>31</v>
      </c>
      <c r="UEK577" s="18" t="s">
        <v>31</v>
      </c>
      <c r="UEL577" s="18" t="s">
        <v>31</v>
      </c>
      <c r="UEM577" s="18" t="s">
        <v>31</v>
      </c>
      <c r="UEN577" s="18" t="s">
        <v>31</v>
      </c>
      <c r="UEO577" s="18" t="s">
        <v>31</v>
      </c>
      <c r="UEP577" s="18" t="s">
        <v>31</v>
      </c>
      <c r="UEQ577" s="18" t="s">
        <v>31</v>
      </c>
      <c r="UER577" s="18" t="s">
        <v>31</v>
      </c>
      <c r="UES577" s="18" t="s">
        <v>31</v>
      </c>
      <c r="UET577" s="18" t="s">
        <v>31</v>
      </c>
      <c r="UEU577" s="18" t="s">
        <v>31</v>
      </c>
      <c r="UEV577" s="18" t="s">
        <v>31</v>
      </c>
      <c r="UEW577" s="18" t="s">
        <v>31</v>
      </c>
      <c r="UEX577" s="18" t="s">
        <v>31</v>
      </c>
      <c r="UEY577" s="18" t="s">
        <v>31</v>
      </c>
      <c r="UEZ577" s="18" t="s">
        <v>31</v>
      </c>
      <c r="UFA577" s="18" t="s">
        <v>31</v>
      </c>
      <c r="UFB577" s="18" t="s">
        <v>31</v>
      </c>
      <c r="UFC577" s="18" t="s">
        <v>31</v>
      </c>
      <c r="UFD577" s="18" t="s">
        <v>31</v>
      </c>
      <c r="UFE577" s="18" t="s">
        <v>31</v>
      </c>
      <c r="UFF577" s="18" t="s">
        <v>31</v>
      </c>
      <c r="UFG577" s="18" t="s">
        <v>31</v>
      </c>
      <c r="UFH577" s="18" t="s">
        <v>31</v>
      </c>
      <c r="UFI577" s="18" t="s">
        <v>31</v>
      </c>
      <c r="UFJ577" s="18" t="s">
        <v>31</v>
      </c>
      <c r="UFK577" s="18" t="s">
        <v>31</v>
      </c>
      <c r="UFL577" s="18" t="s">
        <v>31</v>
      </c>
      <c r="UFM577" s="18" t="s">
        <v>31</v>
      </c>
      <c r="UFN577" s="18" t="s">
        <v>31</v>
      </c>
      <c r="UFO577" s="18" t="s">
        <v>31</v>
      </c>
      <c r="UFP577" s="18" t="s">
        <v>31</v>
      </c>
      <c r="UFQ577" s="18" t="s">
        <v>31</v>
      </c>
      <c r="UFR577" s="18" t="s">
        <v>31</v>
      </c>
      <c r="UFS577" s="18" t="s">
        <v>31</v>
      </c>
      <c r="UFT577" s="18" t="s">
        <v>31</v>
      </c>
      <c r="UFU577" s="18" t="s">
        <v>31</v>
      </c>
      <c r="UFV577" s="18" t="s">
        <v>31</v>
      </c>
      <c r="UFW577" s="18" t="s">
        <v>31</v>
      </c>
      <c r="UFX577" s="18" t="s">
        <v>31</v>
      </c>
      <c r="UFY577" s="18" t="s">
        <v>31</v>
      </c>
      <c r="UFZ577" s="18" t="s">
        <v>31</v>
      </c>
      <c r="UGA577" s="18" t="s">
        <v>31</v>
      </c>
      <c r="UGB577" s="18" t="s">
        <v>31</v>
      </c>
      <c r="UGC577" s="18" t="s">
        <v>31</v>
      </c>
      <c r="UGD577" s="18" t="s">
        <v>31</v>
      </c>
      <c r="UGE577" s="18" t="s">
        <v>31</v>
      </c>
      <c r="UGF577" s="18" t="s">
        <v>31</v>
      </c>
      <c r="UGG577" s="18" t="s">
        <v>31</v>
      </c>
      <c r="UGH577" s="18" t="s">
        <v>31</v>
      </c>
      <c r="UGI577" s="18" t="s">
        <v>31</v>
      </c>
      <c r="UGJ577" s="18" t="s">
        <v>31</v>
      </c>
      <c r="UGK577" s="18" t="s">
        <v>31</v>
      </c>
      <c r="UGL577" s="18" t="s">
        <v>31</v>
      </c>
      <c r="UGM577" s="18" t="s">
        <v>31</v>
      </c>
      <c r="UGN577" s="18" t="s">
        <v>31</v>
      </c>
      <c r="UGO577" s="18" t="s">
        <v>31</v>
      </c>
      <c r="UGP577" s="18" t="s">
        <v>31</v>
      </c>
      <c r="UGQ577" s="18" t="s">
        <v>31</v>
      </c>
      <c r="UGR577" s="18" t="s">
        <v>31</v>
      </c>
      <c r="UGS577" s="18" t="s">
        <v>31</v>
      </c>
      <c r="UGT577" s="18" t="s">
        <v>31</v>
      </c>
      <c r="UGU577" s="18" t="s">
        <v>31</v>
      </c>
      <c r="UGV577" s="18" t="s">
        <v>31</v>
      </c>
      <c r="UGW577" s="18" t="s">
        <v>31</v>
      </c>
      <c r="UGX577" s="18" t="s">
        <v>31</v>
      </c>
      <c r="UGY577" s="18" t="s">
        <v>31</v>
      </c>
      <c r="UGZ577" s="18" t="s">
        <v>31</v>
      </c>
      <c r="UHA577" s="18" t="s">
        <v>31</v>
      </c>
      <c r="UHB577" s="18" t="s">
        <v>31</v>
      </c>
      <c r="UHC577" s="18" t="s">
        <v>31</v>
      </c>
      <c r="UHD577" s="18" t="s">
        <v>31</v>
      </c>
      <c r="UHE577" s="18" t="s">
        <v>31</v>
      </c>
      <c r="UHF577" s="18" t="s">
        <v>31</v>
      </c>
      <c r="UHG577" s="18" t="s">
        <v>31</v>
      </c>
      <c r="UHH577" s="18" t="s">
        <v>31</v>
      </c>
      <c r="UHI577" s="18" t="s">
        <v>31</v>
      </c>
      <c r="UHJ577" s="18" t="s">
        <v>31</v>
      </c>
      <c r="UHK577" s="18" t="s">
        <v>31</v>
      </c>
      <c r="UHL577" s="18" t="s">
        <v>31</v>
      </c>
      <c r="UHM577" s="18" t="s">
        <v>31</v>
      </c>
      <c r="UHN577" s="18" t="s">
        <v>31</v>
      </c>
      <c r="UHO577" s="18" t="s">
        <v>31</v>
      </c>
      <c r="UHP577" s="18" t="s">
        <v>31</v>
      </c>
      <c r="UHQ577" s="18" t="s">
        <v>31</v>
      </c>
      <c r="UHR577" s="18" t="s">
        <v>31</v>
      </c>
      <c r="UHS577" s="18" t="s">
        <v>31</v>
      </c>
      <c r="UHT577" s="18" t="s">
        <v>31</v>
      </c>
      <c r="UHU577" s="18" t="s">
        <v>31</v>
      </c>
      <c r="UHV577" s="18" t="s">
        <v>31</v>
      </c>
      <c r="UHW577" s="18" t="s">
        <v>31</v>
      </c>
      <c r="UHX577" s="18" t="s">
        <v>31</v>
      </c>
      <c r="UHY577" s="18" t="s">
        <v>31</v>
      </c>
      <c r="UHZ577" s="18" t="s">
        <v>31</v>
      </c>
      <c r="UIA577" s="18" t="s">
        <v>31</v>
      </c>
      <c r="UIB577" s="18" t="s">
        <v>31</v>
      </c>
      <c r="UIC577" s="18" t="s">
        <v>31</v>
      </c>
      <c r="UID577" s="18" t="s">
        <v>31</v>
      </c>
      <c r="UIE577" s="18" t="s">
        <v>31</v>
      </c>
      <c r="UIF577" s="18" t="s">
        <v>31</v>
      </c>
      <c r="UIG577" s="18" t="s">
        <v>31</v>
      </c>
      <c r="UIH577" s="18" t="s">
        <v>31</v>
      </c>
      <c r="UII577" s="18" t="s">
        <v>31</v>
      </c>
      <c r="UIJ577" s="18" t="s">
        <v>31</v>
      </c>
      <c r="UIK577" s="18" t="s">
        <v>31</v>
      </c>
      <c r="UIL577" s="18" t="s">
        <v>31</v>
      </c>
      <c r="UIM577" s="18" t="s">
        <v>31</v>
      </c>
      <c r="UIN577" s="18" t="s">
        <v>31</v>
      </c>
      <c r="UIO577" s="18" t="s">
        <v>31</v>
      </c>
      <c r="UIP577" s="18" t="s">
        <v>31</v>
      </c>
      <c r="UIQ577" s="18" t="s">
        <v>31</v>
      </c>
      <c r="UIR577" s="18" t="s">
        <v>31</v>
      </c>
      <c r="UIS577" s="18" t="s">
        <v>31</v>
      </c>
      <c r="UIT577" s="18" t="s">
        <v>31</v>
      </c>
      <c r="UIU577" s="18" t="s">
        <v>31</v>
      </c>
      <c r="UIV577" s="18" t="s">
        <v>31</v>
      </c>
      <c r="UIW577" s="18" t="s">
        <v>31</v>
      </c>
      <c r="UIX577" s="18" t="s">
        <v>31</v>
      </c>
      <c r="UIY577" s="18" t="s">
        <v>31</v>
      </c>
      <c r="UIZ577" s="18" t="s">
        <v>31</v>
      </c>
      <c r="UJA577" s="18" t="s">
        <v>31</v>
      </c>
      <c r="UJB577" s="18" t="s">
        <v>31</v>
      </c>
      <c r="UJC577" s="18" t="s">
        <v>31</v>
      </c>
      <c r="UJD577" s="18" t="s">
        <v>31</v>
      </c>
      <c r="UJE577" s="18" t="s">
        <v>31</v>
      </c>
      <c r="UJF577" s="18" t="s">
        <v>31</v>
      </c>
      <c r="UJG577" s="18" t="s">
        <v>31</v>
      </c>
      <c r="UJH577" s="18" t="s">
        <v>31</v>
      </c>
      <c r="UJI577" s="18" t="s">
        <v>31</v>
      </c>
      <c r="UJJ577" s="18" t="s">
        <v>31</v>
      </c>
      <c r="UJK577" s="18" t="s">
        <v>31</v>
      </c>
      <c r="UJL577" s="18" t="s">
        <v>31</v>
      </c>
      <c r="UJM577" s="18" t="s">
        <v>31</v>
      </c>
      <c r="UJN577" s="18" t="s">
        <v>31</v>
      </c>
      <c r="UJO577" s="18" t="s">
        <v>31</v>
      </c>
      <c r="UJP577" s="18" t="s">
        <v>31</v>
      </c>
      <c r="UJQ577" s="18" t="s">
        <v>31</v>
      </c>
      <c r="UJR577" s="18" t="s">
        <v>31</v>
      </c>
      <c r="UJS577" s="18" t="s">
        <v>31</v>
      </c>
      <c r="UJT577" s="18" t="s">
        <v>31</v>
      </c>
      <c r="UJU577" s="18" t="s">
        <v>31</v>
      </c>
      <c r="UJV577" s="18" t="s">
        <v>31</v>
      </c>
      <c r="UJW577" s="18" t="s">
        <v>31</v>
      </c>
      <c r="UJX577" s="18" t="s">
        <v>31</v>
      </c>
      <c r="UJY577" s="18" t="s">
        <v>31</v>
      </c>
      <c r="UJZ577" s="18" t="s">
        <v>31</v>
      </c>
      <c r="UKA577" s="18" t="s">
        <v>31</v>
      </c>
      <c r="UKB577" s="18" t="s">
        <v>31</v>
      </c>
      <c r="UKC577" s="18" t="s">
        <v>31</v>
      </c>
      <c r="UKD577" s="18" t="s">
        <v>31</v>
      </c>
      <c r="UKE577" s="18" t="s">
        <v>31</v>
      </c>
      <c r="UKF577" s="18" t="s">
        <v>31</v>
      </c>
      <c r="UKG577" s="18" t="s">
        <v>31</v>
      </c>
      <c r="UKH577" s="18" t="s">
        <v>31</v>
      </c>
      <c r="UKI577" s="18" t="s">
        <v>31</v>
      </c>
      <c r="UKJ577" s="18" t="s">
        <v>31</v>
      </c>
      <c r="UKK577" s="18" t="s">
        <v>31</v>
      </c>
      <c r="UKL577" s="18" t="s">
        <v>31</v>
      </c>
      <c r="UKM577" s="18" t="s">
        <v>31</v>
      </c>
      <c r="UKN577" s="18" t="s">
        <v>31</v>
      </c>
      <c r="UKO577" s="18" t="s">
        <v>31</v>
      </c>
      <c r="UKP577" s="18" t="s">
        <v>31</v>
      </c>
      <c r="UKQ577" s="18" t="s">
        <v>31</v>
      </c>
      <c r="UKR577" s="18" t="s">
        <v>31</v>
      </c>
      <c r="UKS577" s="18" t="s">
        <v>31</v>
      </c>
      <c r="UKT577" s="18" t="s">
        <v>31</v>
      </c>
      <c r="UKU577" s="18" t="s">
        <v>31</v>
      </c>
      <c r="UKV577" s="18" t="s">
        <v>31</v>
      </c>
      <c r="UKW577" s="18" t="s">
        <v>31</v>
      </c>
      <c r="UKX577" s="18" t="s">
        <v>31</v>
      </c>
      <c r="UKY577" s="18" t="s">
        <v>31</v>
      </c>
      <c r="UKZ577" s="18" t="s">
        <v>31</v>
      </c>
      <c r="ULA577" s="18" t="s">
        <v>31</v>
      </c>
      <c r="ULB577" s="18" t="s">
        <v>31</v>
      </c>
      <c r="ULC577" s="18" t="s">
        <v>31</v>
      </c>
      <c r="ULD577" s="18" t="s">
        <v>31</v>
      </c>
      <c r="ULE577" s="18" t="s">
        <v>31</v>
      </c>
      <c r="ULF577" s="18" t="s">
        <v>31</v>
      </c>
      <c r="ULG577" s="18" t="s">
        <v>31</v>
      </c>
      <c r="ULH577" s="18" t="s">
        <v>31</v>
      </c>
      <c r="ULI577" s="18" t="s">
        <v>31</v>
      </c>
      <c r="ULJ577" s="18" t="s">
        <v>31</v>
      </c>
      <c r="ULK577" s="18" t="s">
        <v>31</v>
      </c>
      <c r="ULL577" s="18" t="s">
        <v>31</v>
      </c>
      <c r="ULM577" s="18" t="s">
        <v>31</v>
      </c>
      <c r="ULN577" s="18" t="s">
        <v>31</v>
      </c>
      <c r="ULO577" s="18" t="s">
        <v>31</v>
      </c>
      <c r="ULP577" s="18" t="s">
        <v>31</v>
      </c>
      <c r="ULQ577" s="18" t="s">
        <v>31</v>
      </c>
      <c r="ULR577" s="18" t="s">
        <v>31</v>
      </c>
      <c r="ULS577" s="18" t="s">
        <v>31</v>
      </c>
      <c r="ULT577" s="18" t="s">
        <v>31</v>
      </c>
      <c r="ULU577" s="18" t="s">
        <v>31</v>
      </c>
      <c r="ULV577" s="18" t="s">
        <v>31</v>
      </c>
      <c r="ULW577" s="18" t="s">
        <v>31</v>
      </c>
      <c r="ULX577" s="18" t="s">
        <v>31</v>
      </c>
      <c r="ULY577" s="18" t="s">
        <v>31</v>
      </c>
      <c r="ULZ577" s="18" t="s">
        <v>31</v>
      </c>
      <c r="UMA577" s="18" t="s">
        <v>31</v>
      </c>
      <c r="UMB577" s="18" t="s">
        <v>31</v>
      </c>
      <c r="UMC577" s="18" t="s">
        <v>31</v>
      </c>
      <c r="UMD577" s="18" t="s">
        <v>31</v>
      </c>
      <c r="UME577" s="18" t="s">
        <v>31</v>
      </c>
      <c r="UMF577" s="18" t="s">
        <v>31</v>
      </c>
      <c r="UMG577" s="18" t="s">
        <v>31</v>
      </c>
      <c r="UMH577" s="18" t="s">
        <v>31</v>
      </c>
      <c r="UMI577" s="18" t="s">
        <v>31</v>
      </c>
      <c r="UMJ577" s="18" t="s">
        <v>31</v>
      </c>
      <c r="UMK577" s="18" t="s">
        <v>31</v>
      </c>
      <c r="UML577" s="18" t="s">
        <v>31</v>
      </c>
      <c r="UMM577" s="18" t="s">
        <v>31</v>
      </c>
      <c r="UMN577" s="18" t="s">
        <v>31</v>
      </c>
      <c r="UMO577" s="18" t="s">
        <v>31</v>
      </c>
      <c r="UMP577" s="18" t="s">
        <v>31</v>
      </c>
      <c r="UMQ577" s="18" t="s">
        <v>31</v>
      </c>
      <c r="UMR577" s="18" t="s">
        <v>31</v>
      </c>
      <c r="UMS577" s="18" t="s">
        <v>31</v>
      </c>
      <c r="UMT577" s="18" t="s">
        <v>31</v>
      </c>
      <c r="UMU577" s="18" t="s">
        <v>31</v>
      </c>
      <c r="UMV577" s="18" t="s">
        <v>31</v>
      </c>
      <c r="UMW577" s="18" t="s">
        <v>31</v>
      </c>
      <c r="UMX577" s="18" t="s">
        <v>31</v>
      </c>
      <c r="UMY577" s="18" t="s">
        <v>31</v>
      </c>
      <c r="UMZ577" s="18" t="s">
        <v>31</v>
      </c>
      <c r="UNA577" s="18" t="s">
        <v>31</v>
      </c>
      <c r="UNB577" s="18" t="s">
        <v>31</v>
      </c>
      <c r="UNC577" s="18" t="s">
        <v>31</v>
      </c>
      <c r="UND577" s="18" t="s">
        <v>31</v>
      </c>
      <c r="UNE577" s="18" t="s">
        <v>31</v>
      </c>
      <c r="UNF577" s="18" t="s">
        <v>31</v>
      </c>
      <c r="UNG577" s="18" t="s">
        <v>31</v>
      </c>
      <c r="UNH577" s="18" t="s">
        <v>31</v>
      </c>
      <c r="UNI577" s="18" t="s">
        <v>31</v>
      </c>
      <c r="UNJ577" s="18" t="s">
        <v>31</v>
      </c>
      <c r="UNK577" s="18" t="s">
        <v>31</v>
      </c>
      <c r="UNL577" s="18" t="s">
        <v>31</v>
      </c>
      <c r="UNM577" s="18" t="s">
        <v>31</v>
      </c>
      <c r="UNN577" s="18" t="s">
        <v>31</v>
      </c>
      <c r="UNO577" s="18" t="s">
        <v>31</v>
      </c>
      <c r="UNP577" s="18" t="s">
        <v>31</v>
      </c>
      <c r="UNQ577" s="18" t="s">
        <v>31</v>
      </c>
      <c r="UNR577" s="18" t="s">
        <v>31</v>
      </c>
      <c r="UNS577" s="18" t="s">
        <v>31</v>
      </c>
      <c r="UNT577" s="18" t="s">
        <v>31</v>
      </c>
      <c r="UNU577" s="18" t="s">
        <v>31</v>
      </c>
      <c r="UNV577" s="18" t="s">
        <v>31</v>
      </c>
      <c r="UNW577" s="18" t="s">
        <v>31</v>
      </c>
      <c r="UNX577" s="18" t="s">
        <v>31</v>
      </c>
      <c r="UNY577" s="18" t="s">
        <v>31</v>
      </c>
      <c r="UNZ577" s="18" t="s">
        <v>31</v>
      </c>
      <c r="UOA577" s="18" t="s">
        <v>31</v>
      </c>
      <c r="UOB577" s="18" t="s">
        <v>31</v>
      </c>
      <c r="UOC577" s="18" t="s">
        <v>31</v>
      </c>
      <c r="UOD577" s="18" t="s">
        <v>31</v>
      </c>
      <c r="UOE577" s="18" t="s">
        <v>31</v>
      </c>
      <c r="UOF577" s="18" t="s">
        <v>31</v>
      </c>
      <c r="UOG577" s="18" t="s">
        <v>31</v>
      </c>
      <c r="UOH577" s="18" t="s">
        <v>31</v>
      </c>
      <c r="UOI577" s="18" t="s">
        <v>31</v>
      </c>
      <c r="UOJ577" s="18" t="s">
        <v>31</v>
      </c>
      <c r="UOK577" s="18" t="s">
        <v>31</v>
      </c>
      <c r="UOL577" s="18" t="s">
        <v>31</v>
      </c>
      <c r="UOM577" s="18" t="s">
        <v>31</v>
      </c>
      <c r="UON577" s="18" t="s">
        <v>31</v>
      </c>
      <c r="UOO577" s="18" t="s">
        <v>31</v>
      </c>
      <c r="UOP577" s="18" t="s">
        <v>31</v>
      </c>
      <c r="UOQ577" s="18" t="s">
        <v>31</v>
      </c>
      <c r="UOR577" s="18" t="s">
        <v>31</v>
      </c>
      <c r="UOS577" s="18" t="s">
        <v>31</v>
      </c>
      <c r="UOT577" s="18" t="s">
        <v>31</v>
      </c>
      <c r="UOU577" s="18" t="s">
        <v>31</v>
      </c>
      <c r="UOV577" s="18" t="s">
        <v>31</v>
      </c>
      <c r="UOW577" s="18" t="s">
        <v>31</v>
      </c>
      <c r="UOX577" s="18" t="s">
        <v>31</v>
      </c>
      <c r="UOY577" s="18" t="s">
        <v>31</v>
      </c>
      <c r="UOZ577" s="18" t="s">
        <v>31</v>
      </c>
      <c r="UPA577" s="18" t="s">
        <v>31</v>
      </c>
      <c r="UPB577" s="18" t="s">
        <v>31</v>
      </c>
      <c r="UPC577" s="18" t="s">
        <v>31</v>
      </c>
      <c r="UPD577" s="18" t="s">
        <v>31</v>
      </c>
      <c r="UPE577" s="18" t="s">
        <v>31</v>
      </c>
      <c r="UPF577" s="18" t="s">
        <v>31</v>
      </c>
      <c r="UPG577" s="18" t="s">
        <v>31</v>
      </c>
      <c r="UPH577" s="18" t="s">
        <v>31</v>
      </c>
      <c r="UPI577" s="18" t="s">
        <v>31</v>
      </c>
      <c r="UPJ577" s="18" t="s">
        <v>31</v>
      </c>
      <c r="UPK577" s="18" t="s">
        <v>31</v>
      </c>
      <c r="UPL577" s="18" t="s">
        <v>31</v>
      </c>
      <c r="UPM577" s="18" t="s">
        <v>31</v>
      </c>
      <c r="UPN577" s="18" t="s">
        <v>31</v>
      </c>
      <c r="UPO577" s="18" t="s">
        <v>31</v>
      </c>
      <c r="UPP577" s="18" t="s">
        <v>31</v>
      </c>
      <c r="UPQ577" s="18" t="s">
        <v>31</v>
      </c>
      <c r="UPR577" s="18" t="s">
        <v>31</v>
      </c>
      <c r="UPS577" s="18" t="s">
        <v>31</v>
      </c>
      <c r="UPT577" s="18" t="s">
        <v>31</v>
      </c>
      <c r="UPU577" s="18" t="s">
        <v>31</v>
      </c>
      <c r="UPV577" s="18" t="s">
        <v>31</v>
      </c>
      <c r="UPW577" s="18" t="s">
        <v>31</v>
      </c>
      <c r="UPX577" s="18" t="s">
        <v>31</v>
      </c>
      <c r="UPY577" s="18" t="s">
        <v>31</v>
      </c>
      <c r="UPZ577" s="18" t="s">
        <v>31</v>
      </c>
      <c r="UQA577" s="18" t="s">
        <v>31</v>
      </c>
      <c r="UQB577" s="18" t="s">
        <v>31</v>
      </c>
      <c r="UQC577" s="18" t="s">
        <v>31</v>
      </c>
      <c r="UQD577" s="18" t="s">
        <v>31</v>
      </c>
      <c r="UQE577" s="18" t="s">
        <v>31</v>
      </c>
      <c r="UQF577" s="18" t="s">
        <v>31</v>
      </c>
      <c r="UQG577" s="18" t="s">
        <v>31</v>
      </c>
      <c r="UQH577" s="18" t="s">
        <v>31</v>
      </c>
      <c r="UQI577" s="18" t="s">
        <v>31</v>
      </c>
      <c r="UQJ577" s="18" t="s">
        <v>31</v>
      </c>
      <c r="UQK577" s="18" t="s">
        <v>31</v>
      </c>
      <c r="UQL577" s="18" t="s">
        <v>31</v>
      </c>
      <c r="UQM577" s="18" t="s">
        <v>31</v>
      </c>
      <c r="UQN577" s="18" t="s">
        <v>31</v>
      </c>
      <c r="UQO577" s="18" t="s">
        <v>31</v>
      </c>
      <c r="UQP577" s="18" t="s">
        <v>31</v>
      </c>
      <c r="UQQ577" s="18" t="s">
        <v>31</v>
      </c>
      <c r="UQR577" s="18" t="s">
        <v>31</v>
      </c>
      <c r="UQS577" s="18" t="s">
        <v>31</v>
      </c>
      <c r="UQT577" s="18" t="s">
        <v>31</v>
      </c>
      <c r="UQU577" s="18" t="s">
        <v>31</v>
      </c>
      <c r="UQV577" s="18" t="s">
        <v>31</v>
      </c>
      <c r="UQW577" s="18" t="s">
        <v>31</v>
      </c>
      <c r="UQX577" s="18" t="s">
        <v>31</v>
      </c>
      <c r="UQY577" s="18" t="s">
        <v>31</v>
      </c>
      <c r="UQZ577" s="18" t="s">
        <v>31</v>
      </c>
      <c r="URA577" s="18" t="s">
        <v>31</v>
      </c>
      <c r="URB577" s="18" t="s">
        <v>31</v>
      </c>
      <c r="URC577" s="18" t="s">
        <v>31</v>
      </c>
      <c r="URD577" s="18" t="s">
        <v>31</v>
      </c>
      <c r="URE577" s="18" t="s">
        <v>31</v>
      </c>
      <c r="URF577" s="18" t="s">
        <v>31</v>
      </c>
      <c r="URG577" s="18" t="s">
        <v>31</v>
      </c>
      <c r="URH577" s="18" t="s">
        <v>31</v>
      </c>
      <c r="URI577" s="18" t="s">
        <v>31</v>
      </c>
      <c r="URJ577" s="18" t="s">
        <v>31</v>
      </c>
      <c r="URK577" s="18" t="s">
        <v>31</v>
      </c>
      <c r="URL577" s="18" t="s">
        <v>31</v>
      </c>
      <c r="URM577" s="18" t="s">
        <v>31</v>
      </c>
      <c r="URN577" s="18" t="s">
        <v>31</v>
      </c>
      <c r="URO577" s="18" t="s">
        <v>31</v>
      </c>
      <c r="URP577" s="18" t="s">
        <v>31</v>
      </c>
      <c r="URQ577" s="18" t="s">
        <v>31</v>
      </c>
      <c r="URR577" s="18" t="s">
        <v>31</v>
      </c>
      <c r="URS577" s="18" t="s">
        <v>31</v>
      </c>
      <c r="URT577" s="18" t="s">
        <v>31</v>
      </c>
      <c r="URU577" s="18" t="s">
        <v>31</v>
      </c>
      <c r="URV577" s="18" t="s">
        <v>31</v>
      </c>
      <c r="URW577" s="18" t="s">
        <v>31</v>
      </c>
      <c r="URX577" s="18" t="s">
        <v>31</v>
      </c>
      <c r="URY577" s="18" t="s">
        <v>31</v>
      </c>
      <c r="URZ577" s="18" t="s">
        <v>31</v>
      </c>
      <c r="USA577" s="18" t="s">
        <v>31</v>
      </c>
      <c r="USB577" s="18" t="s">
        <v>31</v>
      </c>
      <c r="USC577" s="18" t="s">
        <v>31</v>
      </c>
      <c r="USD577" s="18" t="s">
        <v>31</v>
      </c>
      <c r="USE577" s="18" t="s">
        <v>31</v>
      </c>
      <c r="USF577" s="18" t="s">
        <v>31</v>
      </c>
      <c r="USG577" s="18" t="s">
        <v>31</v>
      </c>
      <c r="USH577" s="18" t="s">
        <v>31</v>
      </c>
      <c r="USI577" s="18" t="s">
        <v>31</v>
      </c>
      <c r="USJ577" s="18" t="s">
        <v>31</v>
      </c>
      <c r="USK577" s="18" t="s">
        <v>31</v>
      </c>
      <c r="USL577" s="18" t="s">
        <v>31</v>
      </c>
      <c r="USM577" s="18" t="s">
        <v>31</v>
      </c>
      <c r="USN577" s="18" t="s">
        <v>31</v>
      </c>
      <c r="USO577" s="18" t="s">
        <v>31</v>
      </c>
      <c r="USP577" s="18" t="s">
        <v>31</v>
      </c>
      <c r="USQ577" s="18" t="s">
        <v>31</v>
      </c>
      <c r="USR577" s="18" t="s">
        <v>31</v>
      </c>
      <c r="USS577" s="18" t="s">
        <v>31</v>
      </c>
      <c r="UST577" s="18" t="s">
        <v>31</v>
      </c>
      <c r="USU577" s="18" t="s">
        <v>31</v>
      </c>
      <c r="USV577" s="18" t="s">
        <v>31</v>
      </c>
      <c r="USW577" s="18" t="s">
        <v>31</v>
      </c>
      <c r="USX577" s="18" t="s">
        <v>31</v>
      </c>
      <c r="USY577" s="18" t="s">
        <v>31</v>
      </c>
      <c r="USZ577" s="18" t="s">
        <v>31</v>
      </c>
      <c r="UTA577" s="18" t="s">
        <v>31</v>
      </c>
      <c r="UTB577" s="18" t="s">
        <v>31</v>
      </c>
      <c r="UTC577" s="18" t="s">
        <v>31</v>
      </c>
      <c r="UTD577" s="18" t="s">
        <v>31</v>
      </c>
      <c r="UTE577" s="18" t="s">
        <v>31</v>
      </c>
      <c r="UTF577" s="18" t="s">
        <v>31</v>
      </c>
      <c r="UTG577" s="18" t="s">
        <v>31</v>
      </c>
      <c r="UTH577" s="18" t="s">
        <v>31</v>
      </c>
      <c r="UTI577" s="18" t="s">
        <v>31</v>
      </c>
      <c r="UTJ577" s="18" t="s">
        <v>31</v>
      </c>
      <c r="UTK577" s="18" t="s">
        <v>31</v>
      </c>
      <c r="UTL577" s="18" t="s">
        <v>31</v>
      </c>
      <c r="UTM577" s="18" t="s">
        <v>31</v>
      </c>
      <c r="UTN577" s="18" t="s">
        <v>31</v>
      </c>
      <c r="UTO577" s="18" t="s">
        <v>31</v>
      </c>
      <c r="UTP577" s="18" t="s">
        <v>31</v>
      </c>
      <c r="UTQ577" s="18" t="s">
        <v>31</v>
      </c>
      <c r="UTR577" s="18" t="s">
        <v>31</v>
      </c>
      <c r="UTS577" s="18" t="s">
        <v>31</v>
      </c>
      <c r="UTT577" s="18" t="s">
        <v>31</v>
      </c>
      <c r="UTU577" s="18" t="s">
        <v>31</v>
      </c>
      <c r="UTV577" s="18" t="s">
        <v>31</v>
      </c>
      <c r="UTW577" s="18" t="s">
        <v>31</v>
      </c>
      <c r="UTX577" s="18" t="s">
        <v>31</v>
      </c>
      <c r="UTY577" s="18" t="s">
        <v>31</v>
      </c>
      <c r="UTZ577" s="18" t="s">
        <v>31</v>
      </c>
      <c r="UUA577" s="18" t="s">
        <v>31</v>
      </c>
      <c r="UUB577" s="18" t="s">
        <v>31</v>
      </c>
      <c r="UUC577" s="18" t="s">
        <v>31</v>
      </c>
      <c r="UUD577" s="18" t="s">
        <v>31</v>
      </c>
      <c r="UUE577" s="18" t="s">
        <v>31</v>
      </c>
      <c r="UUF577" s="18" t="s">
        <v>31</v>
      </c>
      <c r="UUG577" s="18" t="s">
        <v>31</v>
      </c>
      <c r="UUH577" s="18" t="s">
        <v>31</v>
      </c>
      <c r="UUI577" s="18" t="s">
        <v>31</v>
      </c>
      <c r="UUJ577" s="18" t="s">
        <v>31</v>
      </c>
      <c r="UUK577" s="18" t="s">
        <v>31</v>
      </c>
      <c r="UUL577" s="18" t="s">
        <v>31</v>
      </c>
      <c r="UUM577" s="18" t="s">
        <v>31</v>
      </c>
      <c r="UUN577" s="18" t="s">
        <v>31</v>
      </c>
      <c r="UUO577" s="18" t="s">
        <v>31</v>
      </c>
      <c r="UUP577" s="18" t="s">
        <v>31</v>
      </c>
      <c r="UUQ577" s="18" t="s">
        <v>31</v>
      </c>
      <c r="UUR577" s="18" t="s">
        <v>31</v>
      </c>
      <c r="UUS577" s="18" t="s">
        <v>31</v>
      </c>
      <c r="UUT577" s="18" t="s">
        <v>31</v>
      </c>
      <c r="UUU577" s="18" t="s">
        <v>31</v>
      </c>
      <c r="UUV577" s="18" t="s">
        <v>31</v>
      </c>
      <c r="UUW577" s="18" t="s">
        <v>31</v>
      </c>
      <c r="UUX577" s="18" t="s">
        <v>31</v>
      </c>
      <c r="UUY577" s="18" t="s">
        <v>31</v>
      </c>
      <c r="UUZ577" s="18" t="s">
        <v>31</v>
      </c>
      <c r="UVA577" s="18" t="s">
        <v>31</v>
      </c>
      <c r="UVB577" s="18" t="s">
        <v>31</v>
      </c>
      <c r="UVC577" s="18" t="s">
        <v>31</v>
      </c>
      <c r="UVD577" s="18" t="s">
        <v>31</v>
      </c>
      <c r="UVE577" s="18" t="s">
        <v>31</v>
      </c>
      <c r="UVF577" s="18" t="s">
        <v>31</v>
      </c>
      <c r="UVG577" s="18" t="s">
        <v>31</v>
      </c>
      <c r="UVH577" s="18" t="s">
        <v>31</v>
      </c>
      <c r="UVI577" s="18" t="s">
        <v>31</v>
      </c>
      <c r="UVJ577" s="18" t="s">
        <v>31</v>
      </c>
      <c r="UVK577" s="18" t="s">
        <v>31</v>
      </c>
      <c r="UVL577" s="18" t="s">
        <v>31</v>
      </c>
      <c r="UVM577" s="18" t="s">
        <v>31</v>
      </c>
      <c r="UVN577" s="18" t="s">
        <v>31</v>
      </c>
      <c r="UVO577" s="18" t="s">
        <v>31</v>
      </c>
      <c r="UVP577" s="18" t="s">
        <v>31</v>
      </c>
      <c r="UVQ577" s="18" t="s">
        <v>31</v>
      </c>
      <c r="UVR577" s="18" t="s">
        <v>31</v>
      </c>
      <c r="UVS577" s="18" t="s">
        <v>31</v>
      </c>
      <c r="UVT577" s="18" t="s">
        <v>31</v>
      </c>
      <c r="UVU577" s="18" t="s">
        <v>31</v>
      </c>
      <c r="UVV577" s="18" t="s">
        <v>31</v>
      </c>
      <c r="UVW577" s="18" t="s">
        <v>31</v>
      </c>
      <c r="UVX577" s="18" t="s">
        <v>31</v>
      </c>
      <c r="UVY577" s="18" t="s">
        <v>31</v>
      </c>
      <c r="UVZ577" s="18" t="s">
        <v>31</v>
      </c>
      <c r="UWA577" s="18" t="s">
        <v>31</v>
      </c>
      <c r="UWB577" s="18" t="s">
        <v>31</v>
      </c>
      <c r="UWC577" s="18" t="s">
        <v>31</v>
      </c>
      <c r="UWD577" s="18" t="s">
        <v>31</v>
      </c>
      <c r="UWE577" s="18" t="s">
        <v>31</v>
      </c>
      <c r="UWF577" s="18" t="s">
        <v>31</v>
      </c>
      <c r="UWG577" s="18" t="s">
        <v>31</v>
      </c>
      <c r="UWH577" s="18" t="s">
        <v>31</v>
      </c>
      <c r="UWI577" s="18" t="s">
        <v>31</v>
      </c>
      <c r="UWJ577" s="18" t="s">
        <v>31</v>
      </c>
      <c r="UWK577" s="18" t="s">
        <v>31</v>
      </c>
      <c r="UWL577" s="18" t="s">
        <v>31</v>
      </c>
      <c r="UWM577" s="18" t="s">
        <v>31</v>
      </c>
      <c r="UWN577" s="18" t="s">
        <v>31</v>
      </c>
      <c r="UWO577" s="18" t="s">
        <v>31</v>
      </c>
      <c r="UWP577" s="18" t="s">
        <v>31</v>
      </c>
      <c r="UWQ577" s="18" t="s">
        <v>31</v>
      </c>
      <c r="UWR577" s="18" t="s">
        <v>31</v>
      </c>
      <c r="UWS577" s="18" t="s">
        <v>31</v>
      </c>
      <c r="UWT577" s="18" t="s">
        <v>31</v>
      </c>
      <c r="UWU577" s="18" t="s">
        <v>31</v>
      </c>
      <c r="UWV577" s="18" t="s">
        <v>31</v>
      </c>
      <c r="UWW577" s="18" t="s">
        <v>31</v>
      </c>
      <c r="UWX577" s="18" t="s">
        <v>31</v>
      </c>
      <c r="UWY577" s="18" t="s">
        <v>31</v>
      </c>
      <c r="UWZ577" s="18" t="s">
        <v>31</v>
      </c>
      <c r="UXA577" s="18" t="s">
        <v>31</v>
      </c>
      <c r="UXB577" s="18" t="s">
        <v>31</v>
      </c>
      <c r="UXC577" s="18" t="s">
        <v>31</v>
      </c>
      <c r="UXD577" s="18" t="s">
        <v>31</v>
      </c>
      <c r="UXE577" s="18" t="s">
        <v>31</v>
      </c>
      <c r="UXF577" s="18" t="s">
        <v>31</v>
      </c>
      <c r="UXG577" s="18" t="s">
        <v>31</v>
      </c>
      <c r="UXH577" s="18" t="s">
        <v>31</v>
      </c>
      <c r="UXI577" s="18" t="s">
        <v>31</v>
      </c>
      <c r="UXJ577" s="18" t="s">
        <v>31</v>
      </c>
      <c r="UXK577" s="18" t="s">
        <v>31</v>
      </c>
      <c r="UXL577" s="18" t="s">
        <v>31</v>
      </c>
      <c r="UXM577" s="18" t="s">
        <v>31</v>
      </c>
      <c r="UXN577" s="18" t="s">
        <v>31</v>
      </c>
      <c r="UXO577" s="18" t="s">
        <v>31</v>
      </c>
      <c r="UXP577" s="18" t="s">
        <v>31</v>
      </c>
      <c r="UXQ577" s="18" t="s">
        <v>31</v>
      </c>
      <c r="UXR577" s="18" t="s">
        <v>31</v>
      </c>
      <c r="UXS577" s="18" t="s">
        <v>31</v>
      </c>
      <c r="UXT577" s="18" t="s">
        <v>31</v>
      </c>
      <c r="UXU577" s="18" t="s">
        <v>31</v>
      </c>
      <c r="UXV577" s="18" t="s">
        <v>31</v>
      </c>
      <c r="UXW577" s="18" t="s">
        <v>31</v>
      </c>
      <c r="UXX577" s="18" t="s">
        <v>31</v>
      </c>
      <c r="UXY577" s="18" t="s">
        <v>31</v>
      </c>
      <c r="UXZ577" s="18" t="s">
        <v>31</v>
      </c>
      <c r="UYA577" s="18" t="s">
        <v>31</v>
      </c>
      <c r="UYB577" s="18" t="s">
        <v>31</v>
      </c>
      <c r="UYC577" s="18" t="s">
        <v>31</v>
      </c>
      <c r="UYD577" s="18" t="s">
        <v>31</v>
      </c>
      <c r="UYE577" s="18" t="s">
        <v>31</v>
      </c>
      <c r="UYF577" s="18" t="s">
        <v>31</v>
      </c>
      <c r="UYG577" s="18" t="s">
        <v>31</v>
      </c>
      <c r="UYH577" s="18" t="s">
        <v>31</v>
      </c>
      <c r="UYI577" s="18" t="s">
        <v>31</v>
      </c>
      <c r="UYJ577" s="18" t="s">
        <v>31</v>
      </c>
      <c r="UYK577" s="18" t="s">
        <v>31</v>
      </c>
      <c r="UYL577" s="18" t="s">
        <v>31</v>
      </c>
      <c r="UYM577" s="18" t="s">
        <v>31</v>
      </c>
      <c r="UYN577" s="18" t="s">
        <v>31</v>
      </c>
      <c r="UYO577" s="18" t="s">
        <v>31</v>
      </c>
      <c r="UYP577" s="18" t="s">
        <v>31</v>
      </c>
      <c r="UYQ577" s="18" t="s">
        <v>31</v>
      </c>
      <c r="UYR577" s="18" t="s">
        <v>31</v>
      </c>
      <c r="UYS577" s="18" t="s">
        <v>31</v>
      </c>
      <c r="UYT577" s="18" t="s">
        <v>31</v>
      </c>
      <c r="UYU577" s="18" t="s">
        <v>31</v>
      </c>
      <c r="UYV577" s="18" t="s">
        <v>31</v>
      </c>
      <c r="UYW577" s="18" t="s">
        <v>31</v>
      </c>
      <c r="UYX577" s="18" t="s">
        <v>31</v>
      </c>
      <c r="UYY577" s="18" t="s">
        <v>31</v>
      </c>
      <c r="UYZ577" s="18" t="s">
        <v>31</v>
      </c>
      <c r="UZA577" s="18" t="s">
        <v>31</v>
      </c>
      <c r="UZB577" s="18" t="s">
        <v>31</v>
      </c>
      <c r="UZC577" s="18" t="s">
        <v>31</v>
      </c>
      <c r="UZD577" s="18" t="s">
        <v>31</v>
      </c>
      <c r="UZE577" s="18" t="s">
        <v>31</v>
      </c>
      <c r="UZF577" s="18" t="s">
        <v>31</v>
      </c>
      <c r="UZG577" s="18" t="s">
        <v>31</v>
      </c>
      <c r="UZH577" s="18" t="s">
        <v>31</v>
      </c>
      <c r="UZI577" s="18" t="s">
        <v>31</v>
      </c>
      <c r="UZJ577" s="18" t="s">
        <v>31</v>
      </c>
      <c r="UZK577" s="18" t="s">
        <v>31</v>
      </c>
      <c r="UZL577" s="18" t="s">
        <v>31</v>
      </c>
      <c r="UZM577" s="18" t="s">
        <v>31</v>
      </c>
      <c r="UZN577" s="18" t="s">
        <v>31</v>
      </c>
      <c r="UZO577" s="18" t="s">
        <v>31</v>
      </c>
      <c r="UZP577" s="18" t="s">
        <v>31</v>
      </c>
      <c r="UZQ577" s="18" t="s">
        <v>31</v>
      </c>
      <c r="UZR577" s="18" t="s">
        <v>31</v>
      </c>
      <c r="UZS577" s="18" t="s">
        <v>31</v>
      </c>
      <c r="UZT577" s="18" t="s">
        <v>31</v>
      </c>
      <c r="UZU577" s="18" t="s">
        <v>31</v>
      </c>
      <c r="UZV577" s="18" t="s">
        <v>31</v>
      </c>
      <c r="UZW577" s="18" t="s">
        <v>31</v>
      </c>
      <c r="UZX577" s="18" t="s">
        <v>31</v>
      </c>
      <c r="UZY577" s="18" t="s">
        <v>31</v>
      </c>
      <c r="UZZ577" s="18" t="s">
        <v>31</v>
      </c>
      <c r="VAA577" s="18" t="s">
        <v>31</v>
      </c>
      <c r="VAB577" s="18" t="s">
        <v>31</v>
      </c>
      <c r="VAC577" s="18" t="s">
        <v>31</v>
      </c>
      <c r="VAD577" s="18" t="s">
        <v>31</v>
      </c>
      <c r="VAE577" s="18" t="s">
        <v>31</v>
      </c>
      <c r="VAF577" s="18" t="s">
        <v>31</v>
      </c>
      <c r="VAG577" s="18" t="s">
        <v>31</v>
      </c>
      <c r="VAH577" s="18" t="s">
        <v>31</v>
      </c>
      <c r="VAI577" s="18" t="s">
        <v>31</v>
      </c>
      <c r="VAJ577" s="18" t="s">
        <v>31</v>
      </c>
      <c r="VAK577" s="18" t="s">
        <v>31</v>
      </c>
      <c r="VAL577" s="18" t="s">
        <v>31</v>
      </c>
      <c r="VAM577" s="18" t="s">
        <v>31</v>
      </c>
      <c r="VAN577" s="18" t="s">
        <v>31</v>
      </c>
      <c r="VAO577" s="18" t="s">
        <v>31</v>
      </c>
      <c r="VAP577" s="18" t="s">
        <v>31</v>
      </c>
      <c r="VAQ577" s="18" t="s">
        <v>31</v>
      </c>
      <c r="VAR577" s="18" t="s">
        <v>31</v>
      </c>
      <c r="VAS577" s="18" t="s">
        <v>31</v>
      </c>
      <c r="VAT577" s="18" t="s">
        <v>31</v>
      </c>
      <c r="VAU577" s="18" t="s">
        <v>31</v>
      </c>
      <c r="VAV577" s="18" t="s">
        <v>31</v>
      </c>
      <c r="VAW577" s="18" t="s">
        <v>31</v>
      </c>
      <c r="VAX577" s="18" t="s">
        <v>31</v>
      </c>
      <c r="VAY577" s="18" t="s">
        <v>31</v>
      </c>
      <c r="VAZ577" s="18" t="s">
        <v>31</v>
      </c>
      <c r="VBA577" s="18" t="s">
        <v>31</v>
      </c>
      <c r="VBB577" s="18" t="s">
        <v>31</v>
      </c>
      <c r="VBC577" s="18" t="s">
        <v>31</v>
      </c>
      <c r="VBD577" s="18" t="s">
        <v>31</v>
      </c>
      <c r="VBE577" s="18" t="s">
        <v>31</v>
      </c>
      <c r="VBF577" s="18" t="s">
        <v>31</v>
      </c>
      <c r="VBG577" s="18" t="s">
        <v>31</v>
      </c>
      <c r="VBH577" s="18" t="s">
        <v>31</v>
      </c>
      <c r="VBI577" s="18" t="s">
        <v>31</v>
      </c>
      <c r="VBJ577" s="18" t="s">
        <v>31</v>
      </c>
      <c r="VBK577" s="18" t="s">
        <v>31</v>
      </c>
      <c r="VBL577" s="18" t="s">
        <v>31</v>
      </c>
      <c r="VBM577" s="18" t="s">
        <v>31</v>
      </c>
      <c r="VBN577" s="18" t="s">
        <v>31</v>
      </c>
      <c r="VBO577" s="18" t="s">
        <v>31</v>
      </c>
      <c r="VBP577" s="18" t="s">
        <v>31</v>
      </c>
      <c r="VBQ577" s="18" t="s">
        <v>31</v>
      </c>
      <c r="VBR577" s="18" t="s">
        <v>31</v>
      </c>
      <c r="VBS577" s="18" t="s">
        <v>31</v>
      </c>
      <c r="VBT577" s="18" t="s">
        <v>31</v>
      </c>
      <c r="VBU577" s="18" t="s">
        <v>31</v>
      </c>
      <c r="VBV577" s="18" t="s">
        <v>31</v>
      </c>
      <c r="VBW577" s="18" t="s">
        <v>31</v>
      </c>
      <c r="VBX577" s="18" t="s">
        <v>31</v>
      </c>
      <c r="VBY577" s="18" t="s">
        <v>31</v>
      </c>
      <c r="VBZ577" s="18" t="s">
        <v>31</v>
      </c>
      <c r="VCA577" s="18" t="s">
        <v>31</v>
      </c>
      <c r="VCB577" s="18" t="s">
        <v>31</v>
      </c>
      <c r="VCC577" s="18" t="s">
        <v>31</v>
      </c>
      <c r="VCD577" s="18" t="s">
        <v>31</v>
      </c>
      <c r="VCE577" s="18" t="s">
        <v>31</v>
      </c>
      <c r="VCF577" s="18" t="s">
        <v>31</v>
      </c>
      <c r="VCG577" s="18" t="s">
        <v>31</v>
      </c>
      <c r="VCH577" s="18" t="s">
        <v>31</v>
      </c>
      <c r="VCI577" s="18" t="s">
        <v>31</v>
      </c>
      <c r="VCJ577" s="18" t="s">
        <v>31</v>
      </c>
      <c r="VCK577" s="18" t="s">
        <v>31</v>
      </c>
      <c r="VCL577" s="18" t="s">
        <v>31</v>
      </c>
      <c r="VCM577" s="18" t="s">
        <v>31</v>
      </c>
      <c r="VCN577" s="18" t="s">
        <v>31</v>
      </c>
      <c r="VCO577" s="18" t="s">
        <v>31</v>
      </c>
      <c r="VCP577" s="18" t="s">
        <v>31</v>
      </c>
      <c r="VCQ577" s="18" t="s">
        <v>31</v>
      </c>
      <c r="VCR577" s="18" t="s">
        <v>31</v>
      </c>
      <c r="VCS577" s="18" t="s">
        <v>31</v>
      </c>
      <c r="VCT577" s="18" t="s">
        <v>31</v>
      </c>
      <c r="VCU577" s="18" t="s">
        <v>31</v>
      </c>
      <c r="VCV577" s="18" t="s">
        <v>31</v>
      </c>
      <c r="VCW577" s="18" t="s">
        <v>31</v>
      </c>
      <c r="VCX577" s="18" t="s">
        <v>31</v>
      </c>
      <c r="VCY577" s="18" t="s">
        <v>31</v>
      </c>
      <c r="VCZ577" s="18" t="s">
        <v>31</v>
      </c>
      <c r="VDA577" s="18" t="s">
        <v>31</v>
      </c>
      <c r="VDB577" s="18" t="s">
        <v>31</v>
      </c>
      <c r="VDC577" s="18" t="s">
        <v>31</v>
      </c>
      <c r="VDD577" s="18" t="s">
        <v>31</v>
      </c>
      <c r="VDE577" s="18" t="s">
        <v>31</v>
      </c>
      <c r="VDF577" s="18" t="s">
        <v>31</v>
      </c>
      <c r="VDG577" s="18" t="s">
        <v>31</v>
      </c>
      <c r="VDH577" s="18" t="s">
        <v>31</v>
      </c>
      <c r="VDI577" s="18" t="s">
        <v>31</v>
      </c>
      <c r="VDJ577" s="18" t="s">
        <v>31</v>
      </c>
      <c r="VDK577" s="18" t="s">
        <v>31</v>
      </c>
      <c r="VDL577" s="18" t="s">
        <v>31</v>
      </c>
      <c r="VDM577" s="18" t="s">
        <v>31</v>
      </c>
      <c r="VDN577" s="18" t="s">
        <v>31</v>
      </c>
      <c r="VDO577" s="18" t="s">
        <v>31</v>
      </c>
      <c r="VDP577" s="18" t="s">
        <v>31</v>
      </c>
      <c r="VDQ577" s="18" t="s">
        <v>31</v>
      </c>
      <c r="VDR577" s="18" t="s">
        <v>31</v>
      </c>
      <c r="VDS577" s="18" t="s">
        <v>31</v>
      </c>
      <c r="VDT577" s="18" t="s">
        <v>31</v>
      </c>
      <c r="VDU577" s="18" t="s">
        <v>31</v>
      </c>
      <c r="VDV577" s="18" t="s">
        <v>31</v>
      </c>
      <c r="VDW577" s="18" t="s">
        <v>31</v>
      </c>
      <c r="VDX577" s="18" t="s">
        <v>31</v>
      </c>
      <c r="VDY577" s="18" t="s">
        <v>31</v>
      </c>
      <c r="VDZ577" s="18" t="s">
        <v>31</v>
      </c>
      <c r="VEA577" s="18" t="s">
        <v>31</v>
      </c>
      <c r="VEB577" s="18" t="s">
        <v>31</v>
      </c>
      <c r="VEC577" s="18" t="s">
        <v>31</v>
      </c>
      <c r="VED577" s="18" t="s">
        <v>31</v>
      </c>
      <c r="VEE577" s="18" t="s">
        <v>31</v>
      </c>
      <c r="VEF577" s="18" t="s">
        <v>31</v>
      </c>
      <c r="VEG577" s="18" t="s">
        <v>31</v>
      </c>
      <c r="VEH577" s="18" t="s">
        <v>31</v>
      </c>
      <c r="VEI577" s="18" t="s">
        <v>31</v>
      </c>
      <c r="VEJ577" s="18" t="s">
        <v>31</v>
      </c>
      <c r="VEK577" s="18" t="s">
        <v>31</v>
      </c>
      <c r="VEL577" s="18" t="s">
        <v>31</v>
      </c>
      <c r="VEM577" s="18" t="s">
        <v>31</v>
      </c>
      <c r="VEN577" s="18" t="s">
        <v>31</v>
      </c>
      <c r="VEO577" s="18" t="s">
        <v>31</v>
      </c>
      <c r="VEP577" s="18" t="s">
        <v>31</v>
      </c>
      <c r="VEQ577" s="18" t="s">
        <v>31</v>
      </c>
      <c r="VER577" s="18" t="s">
        <v>31</v>
      </c>
      <c r="VES577" s="18" t="s">
        <v>31</v>
      </c>
      <c r="VET577" s="18" t="s">
        <v>31</v>
      </c>
      <c r="VEU577" s="18" t="s">
        <v>31</v>
      </c>
      <c r="VEV577" s="18" t="s">
        <v>31</v>
      </c>
      <c r="VEW577" s="18" t="s">
        <v>31</v>
      </c>
      <c r="VEX577" s="18" t="s">
        <v>31</v>
      </c>
      <c r="VEY577" s="18" t="s">
        <v>31</v>
      </c>
      <c r="VEZ577" s="18" t="s">
        <v>31</v>
      </c>
      <c r="VFA577" s="18" t="s">
        <v>31</v>
      </c>
      <c r="VFB577" s="18" t="s">
        <v>31</v>
      </c>
      <c r="VFC577" s="18" t="s">
        <v>31</v>
      </c>
      <c r="VFD577" s="18" t="s">
        <v>31</v>
      </c>
      <c r="VFE577" s="18" t="s">
        <v>31</v>
      </c>
      <c r="VFF577" s="18" t="s">
        <v>31</v>
      </c>
      <c r="VFG577" s="18" t="s">
        <v>31</v>
      </c>
      <c r="VFH577" s="18" t="s">
        <v>31</v>
      </c>
      <c r="VFI577" s="18" t="s">
        <v>31</v>
      </c>
      <c r="VFJ577" s="18" t="s">
        <v>31</v>
      </c>
      <c r="VFK577" s="18" t="s">
        <v>31</v>
      </c>
      <c r="VFL577" s="18" t="s">
        <v>31</v>
      </c>
      <c r="VFM577" s="18" t="s">
        <v>31</v>
      </c>
      <c r="VFN577" s="18" t="s">
        <v>31</v>
      </c>
      <c r="VFO577" s="18" t="s">
        <v>31</v>
      </c>
      <c r="VFP577" s="18" t="s">
        <v>31</v>
      </c>
      <c r="VFQ577" s="18" t="s">
        <v>31</v>
      </c>
      <c r="VFR577" s="18" t="s">
        <v>31</v>
      </c>
      <c r="VFS577" s="18" t="s">
        <v>31</v>
      </c>
      <c r="VFT577" s="18" t="s">
        <v>31</v>
      </c>
      <c r="VFU577" s="18" t="s">
        <v>31</v>
      </c>
      <c r="VFV577" s="18" t="s">
        <v>31</v>
      </c>
      <c r="VFW577" s="18" t="s">
        <v>31</v>
      </c>
      <c r="VFX577" s="18" t="s">
        <v>31</v>
      </c>
      <c r="VFY577" s="18" t="s">
        <v>31</v>
      </c>
      <c r="VFZ577" s="18" t="s">
        <v>31</v>
      </c>
      <c r="VGA577" s="18" t="s">
        <v>31</v>
      </c>
      <c r="VGB577" s="18" t="s">
        <v>31</v>
      </c>
      <c r="VGC577" s="18" t="s">
        <v>31</v>
      </c>
      <c r="VGD577" s="18" t="s">
        <v>31</v>
      </c>
      <c r="VGE577" s="18" t="s">
        <v>31</v>
      </c>
      <c r="VGF577" s="18" t="s">
        <v>31</v>
      </c>
      <c r="VGG577" s="18" t="s">
        <v>31</v>
      </c>
      <c r="VGH577" s="18" t="s">
        <v>31</v>
      </c>
      <c r="VGI577" s="18" t="s">
        <v>31</v>
      </c>
      <c r="VGJ577" s="18" t="s">
        <v>31</v>
      </c>
      <c r="VGK577" s="18" t="s">
        <v>31</v>
      </c>
      <c r="VGL577" s="18" t="s">
        <v>31</v>
      </c>
      <c r="VGM577" s="18" t="s">
        <v>31</v>
      </c>
      <c r="VGN577" s="18" t="s">
        <v>31</v>
      </c>
      <c r="VGO577" s="18" t="s">
        <v>31</v>
      </c>
      <c r="VGP577" s="18" t="s">
        <v>31</v>
      </c>
      <c r="VGQ577" s="18" t="s">
        <v>31</v>
      </c>
      <c r="VGR577" s="18" t="s">
        <v>31</v>
      </c>
      <c r="VGS577" s="18" t="s">
        <v>31</v>
      </c>
      <c r="VGT577" s="18" t="s">
        <v>31</v>
      </c>
      <c r="VGU577" s="18" t="s">
        <v>31</v>
      </c>
      <c r="VGV577" s="18" t="s">
        <v>31</v>
      </c>
      <c r="VGW577" s="18" t="s">
        <v>31</v>
      </c>
      <c r="VGX577" s="18" t="s">
        <v>31</v>
      </c>
      <c r="VGY577" s="18" t="s">
        <v>31</v>
      </c>
      <c r="VGZ577" s="18" t="s">
        <v>31</v>
      </c>
      <c r="VHA577" s="18" t="s">
        <v>31</v>
      </c>
      <c r="VHB577" s="18" t="s">
        <v>31</v>
      </c>
      <c r="VHC577" s="18" t="s">
        <v>31</v>
      </c>
      <c r="VHD577" s="18" t="s">
        <v>31</v>
      </c>
      <c r="VHE577" s="18" t="s">
        <v>31</v>
      </c>
      <c r="VHF577" s="18" t="s">
        <v>31</v>
      </c>
      <c r="VHG577" s="18" t="s">
        <v>31</v>
      </c>
      <c r="VHH577" s="18" t="s">
        <v>31</v>
      </c>
      <c r="VHI577" s="18" t="s">
        <v>31</v>
      </c>
      <c r="VHJ577" s="18" t="s">
        <v>31</v>
      </c>
      <c r="VHK577" s="18" t="s">
        <v>31</v>
      </c>
      <c r="VHL577" s="18" t="s">
        <v>31</v>
      </c>
      <c r="VHM577" s="18" t="s">
        <v>31</v>
      </c>
      <c r="VHN577" s="18" t="s">
        <v>31</v>
      </c>
      <c r="VHO577" s="18" t="s">
        <v>31</v>
      </c>
      <c r="VHP577" s="18" t="s">
        <v>31</v>
      </c>
      <c r="VHQ577" s="18" t="s">
        <v>31</v>
      </c>
      <c r="VHR577" s="18" t="s">
        <v>31</v>
      </c>
      <c r="VHS577" s="18" t="s">
        <v>31</v>
      </c>
      <c r="VHT577" s="18" t="s">
        <v>31</v>
      </c>
      <c r="VHU577" s="18" t="s">
        <v>31</v>
      </c>
      <c r="VHV577" s="18" t="s">
        <v>31</v>
      </c>
      <c r="VHW577" s="18" t="s">
        <v>31</v>
      </c>
      <c r="VHX577" s="18" t="s">
        <v>31</v>
      </c>
      <c r="VHY577" s="18" t="s">
        <v>31</v>
      </c>
      <c r="VHZ577" s="18" t="s">
        <v>31</v>
      </c>
      <c r="VIA577" s="18" t="s">
        <v>31</v>
      </c>
      <c r="VIB577" s="18" t="s">
        <v>31</v>
      </c>
      <c r="VIC577" s="18" t="s">
        <v>31</v>
      </c>
      <c r="VID577" s="18" t="s">
        <v>31</v>
      </c>
      <c r="VIE577" s="18" t="s">
        <v>31</v>
      </c>
      <c r="VIF577" s="18" t="s">
        <v>31</v>
      </c>
      <c r="VIG577" s="18" t="s">
        <v>31</v>
      </c>
      <c r="VIH577" s="18" t="s">
        <v>31</v>
      </c>
      <c r="VII577" s="18" t="s">
        <v>31</v>
      </c>
      <c r="VIJ577" s="18" t="s">
        <v>31</v>
      </c>
      <c r="VIK577" s="18" t="s">
        <v>31</v>
      </c>
      <c r="VIL577" s="18" t="s">
        <v>31</v>
      </c>
      <c r="VIM577" s="18" t="s">
        <v>31</v>
      </c>
      <c r="VIN577" s="18" t="s">
        <v>31</v>
      </c>
      <c r="VIO577" s="18" t="s">
        <v>31</v>
      </c>
      <c r="VIP577" s="18" t="s">
        <v>31</v>
      </c>
      <c r="VIQ577" s="18" t="s">
        <v>31</v>
      </c>
      <c r="VIR577" s="18" t="s">
        <v>31</v>
      </c>
      <c r="VIS577" s="18" t="s">
        <v>31</v>
      </c>
      <c r="VIT577" s="18" t="s">
        <v>31</v>
      </c>
      <c r="VIU577" s="18" t="s">
        <v>31</v>
      </c>
      <c r="VIV577" s="18" t="s">
        <v>31</v>
      </c>
      <c r="VIW577" s="18" t="s">
        <v>31</v>
      </c>
      <c r="VIX577" s="18" t="s">
        <v>31</v>
      </c>
      <c r="VIY577" s="18" t="s">
        <v>31</v>
      </c>
      <c r="VIZ577" s="18" t="s">
        <v>31</v>
      </c>
      <c r="VJA577" s="18" t="s">
        <v>31</v>
      </c>
      <c r="VJB577" s="18" t="s">
        <v>31</v>
      </c>
      <c r="VJC577" s="18" t="s">
        <v>31</v>
      </c>
      <c r="VJD577" s="18" t="s">
        <v>31</v>
      </c>
      <c r="VJE577" s="18" t="s">
        <v>31</v>
      </c>
      <c r="VJF577" s="18" t="s">
        <v>31</v>
      </c>
      <c r="VJG577" s="18" t="s">
        <v>31</v>
      </c>
      <c r="VJH577" s="18" t="s">
        <v>31</v>
      </c>
      <c r="VJI577" s="18" t="s">
        <v>31</v>
      </c>
      <c r="VJJ577" s="18" t="s">
        <v>31</v>
      </c>
      <c r="VJK577" s="18" t="s">
        <v>31</v>
      </c>
      <c r="VJL577" s="18" t="s">
        <v>31</v>
      </c>
      <c r="VJM577" s="18" t="s">
        <v>31</v>
      </c>
      <c r="VJN577" s="18" t="s">
        <v>31</v>
      </c>
      <c r="VJO577" s="18" t="s">
        <v>31</v>
      </c>
      <c r="VJP577" s="18" t="s">
        <v>31</v>
      </c>
      <c r="VJQ577" s="18" t="s">
        <v>31</v>
      </c>
      <c r="VJR577" s="18" t="s">
        <v>31</v>
      </c>
      <c r="VJS577" s="18" t="s">
        <v>31</v>
      </c>
      <c r="VJT577" s="18" t="s">
        <v>31</v>
      </c>
      <c r="VJU577" s="18" t="s">
        <v>31</v>
      </c>
      <c r="VJV577" s="18" t="s">
        <v>31</v>
      </c>
      <c r="VJW577" s="18" t="s">
        <v>31</v>
      </c>
      <c r="VJX577" s="18" t="s">
        <v>31</v>
      </c>
      <c r="VJY577" s="18" t="s">
        <v>31</v>
      </c>
      <c r="VJZ577" s="18" t="s">
        <v>31</v>
      </c>
      <c r="VKA577" s="18" t="s">
        <v>31</v>
      </c>
      <c r="VKB577" s="18" t="s">
        <v>31</v>
      </c>
      <c r="VKC577" s="18" t="s">
        <v>31</v>
      </c>
      <c r="VKD577" s="18" t="s">
        <v>31</v>
      </c>
      <c r="VKE577" s="18" t="s">
        <v>31</v>
      </c>
      <c r="VKF577" s="18" t="s">
        <v>31</v>
      </c>
      <c r="VKG577" s="18" t="s">
        <v>31</v>
      </c>
      <c r="VKH577" s="18" t="s">
        <v>31</v>
      </c>
      <c r="VKI577" s="18" t="s">
        <v>31</v>
      </c>
      <c r="VKJ577" s="18" t="s">
        <v>31</v>
      </c>
      <c r="VKK577" s="18" t="s">
        <v>31</v>
      </c>
      <c r="VKL577" s="18" t="s">
        <v>31</v>
      </c>
      <c r="VKM577" s="18" t="s">
        <v>31</v>
      </c>
      <c r="VKN577" s="18" t="s">
        <v>31</v>
      </c>
      <c r="VKO577" s="18" t="s">
        <v>31</v>
      </c>
      <c r="VKP577" s="18" t="s">
        <v>31</v>
      </c>
      <c r="VKQ577" s="18" t="s">
        <v>31</v>
      </c>
      <c r="VKR577" s="18" t="s">
        <v>31</v>
      </c>
      <c r="VKS577" s="18" t="s">
        <v>31</v>
      </c>
      <c r="VKT577" s="18" t="s">
        <v>31</v>
      </c>
      <c r="VKU577" s="18" t="s">
        <v>31</v>
      </c>
      <c r="VKV577" s="18" t="s">
        <v>31</v>
      </c>
      <c r="VKW577" s="18" t="s">
        <v>31</v>
      </c>
      <c r="VKX577" s="18" t="s">
        <v>31</v>
      </c>
      <c r="VKY577" s="18" t="s">
        <v>31</v>
      </c>
      <c r="VKZ577" s="18" t="s">
        <v>31</v>
      </c>
      <c r="VLA577" s="18" t="s">
        <v>31</v>
      </c>
      <c r="VLB577" s="18" t="s">
        <v>31</v>
      </c>
      <c r="VLC577" s="18" t="s">
        <v>31</v>
      </c>
      <c r="VLD577" s="18" t="s">
        <v>31</v>
      </c>
      <c r="VLE577" s="18" t="s">
        <v>31</v>
      </c>
      <c r="VLF577" s="18" t="s">
        <v>31</v>
      </c>
      <c r="VLG577" s="18" t="s">
        <v>31</v>
      </c>
      <c r="VLH577" s="18" t="s">
        <v>31</v>
      </c>
      <c r="VLI577" s="18" t="s">
        <v>31</v>
      </c>
      <c r="VLJ577" s="18" t="s">
        <v>31</v>
      </c>
      <c r="VLK577" s="18" t="s">
        <v>31</v>
      </c>
      <c r="VLL577" s="18" t="s">
        <v>31</v>
      </c>
      <c r="VLM577" s="18" t="s">
        <v>31</v>
      </c>
      <c r="VLN577" s="18" t="s">
        <v>31</v>
      </c>
      <c r="VLO577" s="18" t="s">
        <v>31</v>
      </c>
      <c r="VLP577" s="18" t="s">
        <v>31</v>
      </c>
      <c r="VLQ577" s="18" t="s">
        <v>31</v>
      </c>
      <c r="VLR577" s="18" t="s">
        <v>31</v>
      </c>
      <c r="VLS577" s="18" t="s">
        <v>31</v>
      </c>
      <c r="VLT577" s="18" t="s">
        <v>31</v>
      </c>
      <c r="VLU577" s="18" t="s">
        <v>31</v>
      </c>
      <c r="VLV577" s="18" t="s">
        <v>31</v>
      </c>
      <c r="VLW577" s="18" t="s">
        <v>31</v>
      </c>
      <c r="VLX577" s="18" t="s">
        <v>31</v>
      </c>
      <c r="VLY577" s="18" t="s">
        <v>31</v>
      </c>
      <c r="VLZ577" s="18" t="s">
        <v>31</v>
      </c>
      <c r="VMA577" s="18" t="s">
        <v>31</v>
      </c>
      <c r="VMB577" s="18" t="s">
        <v>31</v>
      </c>
      <c r="VMC577" s="18" t="s">
        <v>31</v>
      </c>
      <c r="VMD577" s="18" t="s">
        <v>31</v>
      </c>
      <c r="VME577" s="18" t="s">
        <v>31</v>
      </c>
      <c r="VMF577" s="18" t="s">
        <v>31</v>
      </c>
      <c r="VMG577" s="18" t="s">
        <v>31</v>
      </c>
      <c r="VMH577" s="18" t="s">
        <v>31</v>
      </c>
      <c r="VMI577" s="18" t="s">
        <v>31</v>
      </c>
      <c r="VMJ577" s="18" t="s">
        <v>31</v>
      </c>
      <c r="VMK577" s="18" t="s">
        <v>31</v>
      </c>
      <c r="VML577" s="18" t="s">
        <v>31</v>
      </c>
      <c r="VMM577" s="18" t="s">
        <v>31</v>
      </c>
      <c r="VMN577" s="18" t="s">
        <v>31</v>
      </c>
      <c r="VMO577" s="18" t="s">
        <v>31</v>
      </c>
      <c r="VMP577" s="18" t="s">
        <v>31</v>
      </c>
      <c r="VMQ577" s="18" t="s">
        <v>31</v>
      </c>
      <c r="VMR577" s="18" t="s">
        <v>31</v>
      </c>
      <c r="VMS577" s="18" t="s">
        <v>31</v>
      </c>
      <c r="VMT577" s="18" t="s">
        <v>31</v>
      </c>
      <c r="VMU577" s="18" t="s">
        <v>31</v>
      </c>
      <c r="VMV577" s="18" t="s">
        <v>31</v>
      </c>
      <c r="VMW577" s="18" t="s">
        <v>31</v>
      </c>
      <c r="VMX577" s="18" t="s">
        <v>31</v>
      </c>
      <c r="VMY577" s="18" t="s">
        <v>31</v>
      </c>
      <c r="VMZ577" s="18" t="s">
        <v>31</v>
      </c>
      <c r="VNA577" s="18" t="s">
        <v>31</v>
      </c>
      <c r="VNB577" s="18" t="s">
        <v>31</v>
      </c>
      <c r="VNC577" s="18" t="s">
        <v>31</v>
      </c>
      <c r="VND577" s="18" t="s">
        <v>31</v>
      </c>
      <c r="VNE577" s="18" t="s">
        <v>31</v>
      </c>
      <c r="VNF577" s="18" t="s">
        <v>31</v>
      </c>
      <c r="VNG577" s="18" t="s">
        <v>31</v>
      </c>
      <c r="VNH577" s="18" t="s">
        <v>31</v>
      </c>
      <c r="VNI577" s="18" t="s">
        <v>31</v>
      </c>
      <c r="VNJ577" s="18" t="s">
        <v>31</v>
      </c>
      <c r="VNK577" s="18" t="s">
        <v>31</v>
      </c>
      <c r="VNL577" s="18" t="s">
        <v>31</v>
      </c>
      <c r="VNM577" s="18" t="s">
        <v>31</v>
      </c>
      <c r="VNN577" s="18" t="s">
        <v>31</v>
      </c>
      <c r="VNO577" s="18" t="s">
        <v>31</v>
      </c>
      <c r="VNP577" s="18" t="s">
        <v>31</v>
      </c>
      <c r="VNQ577" s="18" t="s">
        <v>31</v>
      </c>
      <c r="VNR577" s="18" t="s">
        <v>31</v>
      </c>
      <c r="VNS577" s="18" t="s">
        <v>31</v>
      </c>
      <c r="VNT577" s="18" t="s">
        <v>31</v>
      </c>
      <c r="VNU577" s="18" t="s">
        <v>31</v>
      </c>
      <c r="VNV577" s="18" t="s">
        <v>31</v>
      </c>
      <c r="VNW577" s="18" t="s">
        <v>31</v>
      </c>
      <c r="VNX577" s="18" t="s">
        <v>31</v>
      </c>
      <c r="VNY577" s="18" t="s">
        <v>31</v>
      </c>
      <c r="VNZ577" s="18" t="s">
        <v>31</v>
      </c>
      <c r="VOA577" s="18" t="s">
        <v>31</v>
      </c>
      <c r="VOB577" s="18" t="s">
        <v>31</v>
      </c>
      <c r="VOC577" s="18" t="s">
        <v>31</v>
      </c>
      <c r="VOD577" s="18" t="s">
        <v>31</v>
      </c>
      <c r="VOE577" s="18" t="s">
        <v>31</v>
      </c>
      <c r="VOF577" s="18" t="s">
        <v>31</v>
      </c>
      <c r="VOG577" s="18" t="s">
        <v>31</v>
      </c>
      <c r="VOH577" s="18" t="s">
        <v>31</v>
      </c>
      <c r="VOI577" s="18" t="s">
        <v>31</v>
      </c>
      <c r="VOJ577" s="18" t="s">
        <v>31</v>
      </c>
      <c r="VOK577" s="18" t="s">
        <v>31</v>
      </c>
      <c r="VOL577" s="18" t="s">
        <v>31</v>
      </c>
      <c r="VOM577" s="18" t="s">
        <v>31</v>
      </c>
      <c r="VON577" s="18" t="s">
        <v>31</v>
      </c>
      <c r="VOO577" s="18" t="s">
        <v>31</v>
      </c>
      <c r="VOP577" s="18" t="s">
        <v>31</v>
      </c>
      <c r="VOQ577" s="18" t="s">
        <v>31</v>
      </c>
      <c r="VOR577" s="18" t="s">
        <v>31</v>
      </c>
      <c r="VOS577" s="18" t="s">
        <v>31</v>
      </c>
      <c r="VOT577" s="18" t="s">
        <v>31</v>
      </c>
      <c r="VOU577" s="18" t="s">
        <v>31</v>
      </c>
      <c r="VOV577" s="18" t="s">
        <v>31</v>
      </c>
      <c r="VOW577" s="18" t="s">
        <v>31</v>
      </c>
      <c r="VOX577" s="18" t="s">
        <v>31</v>
      </c>
      <c r="VOY577" s="18" t="s">
        <v>31</v>
      </c>
      <c r="VOZ577" s="18" t="s">
        <v>31</v>
      </c>
      <c r="VPA577" s="18" t="s">
        <v>31</v>
      </c>
      <c r="VPB577" s="18" t="s">
        <v>31</v>
      </c>
      <c r="VPC577" s="18" t="s">
        <v>31</v>
      </c>
      <c r="VPD577" s="18" t="s">
        <v>31</v>
      </c>
      <c r="VPE577" s="18" t="s">
        <v>31</v>
      </c>
      <c r="VPF577" s="18" t="s">
        <v>31</v>
      </c>
      <c r="VPG577" s="18" t="s">
        <v>31</v>
      </c>
      <c r="VPH577" s="18" t="s">
        <v>31</v>
      </c>
      <c r="VPI577" s="18" t="s">
        <v>31</v>
      </c>
      <c r="VPJ577" s="18" t="s">
        <v>31</v>
      </c>
      <c r="VPK577" s="18" t="s">
        <v>31</v>
      </c>
      <c r="VPL577" s="18" t="s">
        <v>31</v>
      </c>
      <c r="VPM577" s="18" t="s">
        <v>31</v>
      </c>
      <c r="VPN577" s="18" t="s">
        <v>31</v>
      </c>
      <c r="VPO577" s="18" t="s">
        <v>31</v>
      </c>
      <c r="VPP577" s="18" t="s">
        <v>31</v>
      </c>
      <c r="VPQ577" s="18" t="s">
        <v>31</v>
      </c>
      <c r="VPR577" s="18" t="s">
        <v>31</v>
      </c>
      <c r="VPS577" s="18" t="s">
        <v>31</v>
      </c>
      <c r="VPT577" s="18" t="s">
        <v>31</v>
      </c>
      <c r="VPU577" s="18" t="s">
        <v>31</v>
      </c>
      <c r="VPV577" s="18" t="s">
        <v>31</v>
      </c>
      <c r="VPW577" s="18" t="s">
        <v>31</v>
      </c>
      <c r="VPX577" s="18" t="s">
        <v>31</v>
      </c>
      <c r="VPY577" s="18" t="s">
        <v>31</v>
      </c>
      <c r="VPZ577" s="18" t="s">
        <v>31</v>
      </c>
      <c r="VQA577" s="18" t="s">
        <v>31</v>
      </c>
      <c r="VQB577" s="18" t="s">
        <v>31</v>
      </c>
      <c r="VQC577" s="18" t="s">
        <v>31</v>
      </c>
      <c r="VQD577" s="18" t="s">
        <v>31</v>
      </c>
      <c r="VQE577" s="18" t="s">
        <v>31</v>
      </c>
      <c r="VQF577" s="18" t="s">
        <v>31</v>
      </c>
      <c r="VQG577" s="18" t="s">
        <v>31</v>
      </c>
      <c r="VQH577" s="18" t="s">
        <v>31</v>
      </c>
      <c r="VQI577" s="18" t="s">
        <v>31</v>
      </c>
      <c r="VQJ577" s="18" t="s">
        <v>31</v>
      </c>
      <c r="VQK577" s="18" t="s">
        <v>31</v>
      </c>
      <c r="VQL577" s="18" t="s">
        <v>31</v>
      </c>
      <c r="VQM577" s="18" t="s">
        <v>31</v>
      </c>
      <c r="VQN577" s="18" t="s">
        <v>31</v>
      </c>
      <c r="VQO577" s="18" t="s">
        <v>31</v>
      </c>
      <c r="VQP577" s="18" t="s">
        <v>31</v>
      </c>
      <c r="VQQ577" s="18" t="s">
        <v>31</v>
      </c>
      <c r="VQR577" s="18" t="s">
        <v>31</v>
      </c>
      <c r="VQS577" s="18" t="s">
        <v>31</v>
      </c>
      <c r="VQT577" s="18" t="s">
        <v>31</v>
      </c>
      <c r="VQU577" s="18" t="s">
        <v>31</v>
      </c>
      <c r="VQV577" s="18" t="s">
        <v>31</v>
      </c>
      <c r="VQW577" s="18" t="s">
        <v>31</v>
      </c>
      <c r="VQX577" s="18" t="s">
        <v>31</v>
      </c>
      <c r="VQY577" s="18" t="s">
        <v>31</v>
      </c>
      <c r="VQZ577" s="18" t="s">
        <v>31</v>
      </c>
      <c r="VRA577" s="18" t="s">
        <v>31</v>
      </c>
      <c r="VRB577" s="18" t="s">
        <v>31</v>
      </c>
      <c r="VRC577" s="18" t="s">
        <v>31</v>
      </c>
      <c r="VRD577" s="18" t="s">
        <v>31</v>
      </c>
      <c r="VRE577" s="18" t="s">
        <v>31</v>
      </c>
      <c r="VRF577" s="18" t="s">
        <v>31</v>
      </c>
      <c r="VRG577" s="18" t="s">
        <v>31</v>
      </c>
      <c r="VRH577" s="18" t="s">
        <v>31</v>
      </c>
      <c r="VRI577" s="18" t="s">
        <v>31</v>
      </c>
      <c r="VRJ577" s="18" t="s">
        <v>31</v>
      </c>
      <c r="VRK577" s="18" t="s">
        <v>31</v>
      </c>
      <c r="VRL577" s="18" t="s">
        <v>31</v>
      </c>
      <c r="VRM577" s="18" t="s">
        <v>31</v>
      </c>
      <c r="VRN577" s="18" t="s">
        <v>31</v>
      </c>
      <c r="VRO577" s="18" t="s">
        <v>31</v>
      </c>
      <c r="VRP577" s="18" t="s">
        <v>31</v>
      </c>
      <c r="VRQ577" s="18" t="s">
        <v>31</v>
      </c>
      <c r="VRR577" s="18" t="s">
        <v>31</v>
      </c>
      <c r="VRS577" s="18" t="s">
        <v>31</v>
      </c>
      <c r="VRT577" s="18" t="s">
        <v>31</v>
      </c>
      <c r="VRU577" s="18" t="s">
        <v>31</v>
      </c>
      <c r="VRV577" s="18" t="s">
        <v>31</v>
      </c>
      <c r="VRW577" s="18" t="s">
        <v>31</v>
      </c>
      <c r="VRX577" s="18" t="s">
        <v>31</v>
      </c>
      <c r="VRY577" s="18" t="s">
        <v>31</v>
      </c>
      <c r="VRZ577" s="18" t="s">
        <v>31</v>
      </c>
      <c r="VSA577" s="18" t="s">
        <v>31</v>
      </c>
      <c r="VSB577" s="18" t="s">
        <v>31</v>
      </c>
      <c r="VSC577" s="18" t="s">
        <v>31</v>
      </c>
      <c r="VSD577" s="18" t="s">
        <v>31</v>
      </c>
      <c r="VSE577" s="18" t="s">
        <v>31</v>
      </c>
      <c r="VSF577" s="18" t="s">
        <v>31</v>
      </c>
      <c r="VSG577" s="18" t="s">
        <v>31</v>
      </c>
      <c r="VSH577" s="18" t="s">
        <v>31</v>
      </c>
      <c r="VSI577" s="18" t="s">
        <v>31</v>
      </c>
      <c r="VSJ577" s="18" t="s">
        <v>31</v>
      </c>
      <c r="VSK577" s="18" t="s">
        <v>31</v>
      </c>
      <c r="VSL577" s="18" t="s">
        <v>31</v>
      </c>
      <c r="VSM577" s="18" t="s">
        <v>31</v>
      </c>
      <c r="VSN577" s="18" t="s">
        <v>31</v>
      </c>
      <c r="VSO577" s="18" t="s">
        <v>31</v>
      </c>
      <c r="VSP577" s="18" t="s">
        <v>31</v>
      </c>
      <c r="VSQ577" s="18" t="s">
        <v>31</v>
      </c>
      <c r="VSR577" s="18" t="s">
        <v>31</v>
      </c>
      <c r="VSS577" s="18" t="s">
        <v>31</v>
      </c>
      <c r="VST577" s="18" t="s">
        <v>31</v>
      </c>
      <c r="VSU577" s="18" t="s">
        <v>31</v>
      </c>
      <c r="VSV577" s="18" t="s">
        <v>31</v>
      </c>
      <c r="VSW577" s="18" t="s">
        <v>31</v>
      </c>
      <c r="VSX577" s="18" t="s">
        <v>31</v>
      </c>
      <c r="VSY577" s="18" t="s">
        <v>31</v>
      </c>
      <c r="VSZ577" s="18" t="s">
        <v>31</v>
      </c>
      <c r="VTA577" s="18" t="s">
        <v>31</v>
      </c>
      <c r="VTB577" s="18" t="s">
        <v>31</v>
      </c>
      <c r="VTC577" s="18" t="s">
        <v>31</v>
      </c>
      <c r="VTD577" s="18" t="s">
        <v>31</v>
      </c>
      <c r="VTE577" s="18" t="s">
        <v>31</v>
      </c>
      <c r="VTF577" s="18" t="s">
        <v>31</v>
      </c>
      <c r="VTG577" s="18" t="s">
        <v>31</v>
      </c>
      <c r="VTH577" s="18" t="s">
        <v>31</v>
      </c>
      <c r="VTI577" s="18" t="s">
        <v>31</v>
      </c>
      <c r="VTJ577" s="18" t="s">
        <v>31</v>
      </c>
      <c r="VTK577" s="18" t="s">
        <v>31</v>
      </c>
      <c r="VTL577" s="18" t="s">
        <v>31</v>
      </c>
      <c r="VTM577" s="18" t="s">
        <v>31</v>
      </c>
      <c r="VTN577" s="18" t="s">
        <v>31</v>
      </c>
      <c r="VTO577" s="18" t="s">
        <v>31</v>
      </c>
      <c r="VTP577" s="18" t="s">
        <v>31</v>
      </c>
      <c r="VTQ577" s="18" t="s">
        <v>31</v>
      </c>
      <c r="VTR577" s="18" t="s">
        <v>31</v>
      </c>
      <c r="VTS577" s="18" t="s">
        <v>31</v>
      </c>
      <c r="VTT577" s="18" t="s">
        <v>31</v>
      </c>
      <c r="VTU577" s="18" t="s">
        <v>31</v>
      </c>
      <c r="VTV577" s="18" t="s">
        <v>31</v>
      </c>
      <c r="VTW577" s="18" t="s">
        <v>31</v>
      </c>
      <c r="VTX577" s="18" t="s">
        <v>31</v>
      </c>
      <c r="VTY577" s="18" t="s">
        <v>31</v>
      </c>
      <c r="VTZ577" s="18" t="s">
        <v>31</v>
      </c>
      <c r="VUA577" s="18" t="s">
        <v>31</v>
      </c>
      <c r="VUB577" s="18" t="s">
        <v>31</v>
      </c>
      <c r="VUC577" s="18" t="s">
        <v>31</v>
      </c>
      <c r="VUD577" s="18" t="s">
        <v>31</v>
      </c>
      <c r="VUE577" s="18" t="s">
        <v>31</v>
      </c>
      <c r="VUF577" s="18" t="s">
        <v>31</v>
      </c>
      <c r="VUG577" s="18" t="s">
        <v>31</v>
      </c>
      <c r="VUH577" s="18" t="s">
        <v>31</v>
      </c>
      <c r="VUI577" s="18" t="s">
        <v>31</v>
      </c>
      <c r="VUJ577" s="18" t="s">
        <v>31</v>
      </c>
      <c r="VUK577" s="18" t="s">
        <v>31</v>
      </c>
      <c r="VUL577" s="18" t="s">
        <v>31</v>
      </c>
      <c r="VUM577" s="18" t="s">
        <v>31</v>
      </c>
      <c r="VUN577" s="18" t="s">
        <v>31</v>
      </c>
      <c r="VUO577" s="18" t="s">
        <v>31</v>
      </c>
      <c r="VUP577" s="18" t="s">
        <v>31</v>
      </c>
      <c r="VUQ577" s="18" t="s">
        <v>31</v>
      </c>
      <c r="VUR577" s="18" t="s">
        <v>31</v>
      </c>
      <c r="VUS577" s="18" t="s">
        <v>31</v>
      </c>
      <c r="VUT577" s="18" t="s">
        <v>31</v>
      </c>
      <c r="VUU577" s="18" t="s">
        <v>31</v>
      </c>
      <c r="VUV577" s="18" t="s">
        <v>31</v>
      </c>
      <c r="VUW577" s="18" t="s">
        <v>31</v>
      </c>
      <c r="VUX577" s="18" t="s">
        <v>31</v>
      </c>
      <c r="VUY577" s="18" t="s">
        <v>31</v>
      </c>
      <c r="VUZ577" s="18" t="s">
        <v>31</v>
      </c>
      <c r="VVA577" s="18" t="s">
        <v>31</v>
      </c>
      <c r="VVB577" s="18" t="s">
        <v>31</v>
      </c>
      <c r="VVC577" s="18" t="s">
        <v>31</v>
      </c>
      <c r="VVD577" s="18" t="s">
        <v>31</v>
      </c>
      <c r="VVE577" s="18" t="s">
        <v>31</v>
      </c>
      <c r="VVF577" s="18" t="s">
        <v>31</v>
      </c>
      <c r="VVG577" s="18" t="s">
        <v>31</v>
      </c>
      <c r="VVH577" s="18" t="s">
        <v>31</v>
      </c>
      <c r="VVI577" s="18" t="s">
        <v>31</v>
      </c>
      <c r="VVJ577" s="18" t="s">
        <v>31</v>
      </c>
      <c r="VVK577" s="18" t="s">
        <v>31</v>
      </c>
      <c r="VVL577" s="18" t="s">
        <v>31</v>
      </c>
      <c r="VVM577" s="18" t="s">
        <v>31</v>
      </c>
      <c r="VVN577" s="18" t="s">
        <v>31</v>
      </c>
      <c r="VVO577" s="18" t="s">
        <v>31</v>
      </c>
      <c r="VVP577" s="18" t="s">
        <v>31</v>
      </c>
      <c r="VVQ577" s="18" t="s">
        <v>31</v>
      </c>
      <c r="VVR577" s="18" t="s">
        <v>31</v>
      </c>
      <c r="VVS577" s="18" t="s">
        <v>31</v>
      </c>
      <c r="VVT577" s="18" t="s">
        <v>31</v>
      </c>
      <c r="VVU577" s="18" t="s">
        <v>31</v>
      </c>
      <c r="VVV577" s="18" t="s">
        <v>31</v>
      </c>
      <c r="VVW577" s="18" t="s">
        <v>31</v>
      </c>
      <c r="VVX577" s="18" t="s">
        <v>31</v>
      </c>
      <c r="VVY577" s="18" t="s">
        <v>31</v>
      </c>
      <c r="VVZ577" s="18" t="s">
        <v>31</v>
      </c>
      <c r="VWA577" s="18" t="s">
        <v>31</v>
      </c>
      <c r="VWB577" s="18" t="s">
        <v>31</v>
      </c>
      <c r="VWC577" s="18" t="s">
        <v>31</v>
      </c>
      <c r="VWD577" s="18" t="s">
        <v>31</v>
      </c>
      <c r="VWE577" s="18" t="s">
        <v>31</v>
      </c>
      <c r="VWF577" s="18" t="s">
        <v>31</v>
      </c>
      <c r="VWG577" s="18" t="s">
        <v>31</v>
      </c>
      <c r="VWH577" s="18" t="s">
        <v>31</v>
      </c>
      <c r="VWI577" s="18" t="s">
        <v>31</v>
      </c>
      <c r="VWJ577" s="18" t="s">
        <v>31</v>
      </c>
      <c r="VWK577" s="18" t="s">
        <v>31</v>
      </c>
      <c r="VWL577" s="18" t="s">
        <v>31</v>
      </c>
      <c r="VWM577" s="18" t="s">
        <v>31</v>
      </c>
      <c r="VWN577" s="18" t="s">
        <v>31</v>
      </c>
      <c r="VWO577" s="18" t="s">
        <v>31</v>
      </c>
      <c r="VWP577" s="18" t="s">
        <v>31</v>
      </c>
      <c r="VWQ577" s="18" t="s">
        <v>31</v>
      </c>
      <c r="VWR577" s="18" t="s">
        <v>31</v>
      </c>
      <c r="VWS577" s="18" t="s">
        <v>31</v>
      </c>
      <c r="VWT577" s="18" t="s">
        <v>31</v>
      </c>
      <c r="VWU577" s="18" t="s">
        <v>31</v>
      </c>
      <c r="VWV577" s="18" t="s">
        <v>31</v>
      </c>
      <c r="VWW577" s="18" t="s">
        <v>31</v>
      </c>
      <c r="VWX577" s="18" t="s">
        <v>31</v>
      </c>
      <c r="VWY577" s="18" t="s">
        <v>31</v>
      </c>
      <c r="VWZ577" s="18" t="s">
        <v>31</v>
      </c>
      <c r="VXA577" s="18" t="s">
        <v>31</v>
      </c>
      <c r="VXB577" s="18" t="s">
        <v>31</v>
      </c>
      <c r="VXC577" s="18" t="s">
        <v>31</v>
      </c>
      <c r="VXD577" s="18" t="s">
        <v>31</v>
      </c>
      <c r="VXE577" s="18" t="s">
        <v>31</v>
      </c>
      <c r="VXF577" s="18" t="s">
        <v>31</v>
      </c>
      <c r="VXG577" s="18" t="s">
        <v>31</v>
      </c>
      <c r="VXH577" s="18" t="s">
        <v>31</v>
      </c>
      <c r="VXI577" s="18" t="s">
        <v>31</v>
      </c>
      <c r="VXJ577" s="18" t="s">
        <v>31</v>
      </c>
      <c r="VXK577" s="18" t="s">
        <v>31</v>
      </c>
      <c r="VXL577" s="18" t="s">
        <v>31</v>
      </c>
      <c r="VXM577" s="18" t="s">
        <v>31</v>
      </c>
      <c r="VXN577" s="18" t="s">
        <v>31</v>
      </c>
      <c r="VXO577" s="18" t="s">
        <v>31</v>
      </c>
      <c r="VXP577" s="18" t="s">
        <v>31</v>
      </c>
      <c r="VXQ577" s="18" t="s">
        <v>31</v>
      </c>
      <c r="VXR577" s="18" t="s">
        <v>31</v>
      </c>
      <c r="VXS577" s="18" t="s">
        <v>31</v>
      </c>
      <c r="VXT577" s="18" t="s">
        <v>31</v>
      </c>
      <c r="VXU577" s="18" t="s">
        <v>31</v>
      </c>
      <c r="VXV577" s="18" t="s">
        <v>31</v>
      </c>
      <c r="VXW577" s="18" t="s">
        <v>31</v>
      </c>
      <c r="VXX577" s="18" t="s">
        <v>31</v>
      </c>
      <c r="VXY577" s="18" t="s">
        <v>31</v>
      </c>
      <c r="VXZ577" s="18" t="s">
        <v>31</v>
      </c>
      <c r="VYA577" s="18" t="s">
        <v>31</v>
      </c>
      <c r="VYB577" s="18" t="s">
        <v>31</v>
      </c>
      <c r="VYC577" s="18" t="s">
        <v>31</v>
      </c>
      <c r="VYD577" s="18" t="s">
        <v>31</v>
      </c>
      <c r="VYE577" s="18" t="s">
        <v>31</v>
      </c>
      <c r="VYF577" s="18" t="s">
        <v>31</v>
      </c>
      <c r="VYG577" s="18" t="s">
        <v>31</v>
      </c>
      <c r="VYH577" s="18" t="s">
        <v>31</v>
      </c>
      <c r="VYI577" s="18" t="s">
        <v>31</v>
      </c>
      <c r="VYJ577" s="18" t="s">
        <v>31</v>
      </c>
      <c r="VYK577" s="18" t="s">
        <v>31</v>
      </c>
      <c r="VYL577" s="18" t="s">
        <v>31</v>
      </c>
      <c r="VYM577" s="18" t="s">
        <v>31</v>
      </c>
      <c r="VYN577" s="18" t="s">
        <v>31</v>
      </c>
      <c r="VYO577" s="18" t="s">
        <v>31</v>
      </c>
      <c r="VYP577" s="18" t="s">
        <v>31</v>
      </c>
      <c r="VYQ577" s="18" t="s">
        <v>31</v>
      </c>
      <c r="VYR577" s="18" t="s">
        <v>31</v>
      </c>
      <c r="VYS577" s="18" t="s">
        <v>31</v>
      </c>
      <c r="VYT577" s="18" t="s">
        <v>31</v>
      </c>
      <c r="VYU577" s="18" t="s">
        <v>31</v>
      </c>
      <c r="VYV577" s="18" t="s">
        <v>31</v>
      </c>
      <c r="VYW577" s="18" t="s">
        <v>31</v>
      </c>
      <c r="VYX577" s="18" t="s">
        <v>31</v>
      </c>
      <c r="VYY577" s="18" t="s">
        <v>31</v>
      </c>
      <c r="VYZ577" s="18" t="s">
        <v>31</v>
      </c>
      <c r="VZA577" s="18" t="s">
        <v>31</v>
      </c>
      <c r="VZB577" s="18" t="s">
        <v>31</v>
      </c>
      <c r="VZC577" s="18" t="s">
        <v>31</v>
      </c>
      <c r="VZD577" s="18" t="s">
        <v>31</v>
      </c>
      <c r="VZE577" s="18" t="s">
        <v>31</v>
      </c>
      <c r="VZF577" s="18" t="s">
        <v>31</v>
      </c>
      <c r="VZG577" s="18" t="s">
        <v>31</v>
      </c>
      <c r="VZH577" s="18" t="s">
        <v>31</v>
      </c>
      <c r="VZI577" s="18" t="s">
        <v>31</v>
      </c>
      <c r="VZJ577" s="18" t="s">
        <v>31</v>
      </c>
      <c r="VZK577" s="18" t="s">
        <v>31</v>
      </c>
      <c r="VZL577" s="18" t="s">
        <v>31</v>
      </c>
      <c r="VZM577" s="18" t="s">
        <v>31</v>
      </c>
      <c r="VZN577" s="18" t="s">
        <v>31</v>
      </c>
      <c r="VZO577" s="18" t="s">
        <v>31</v>
      </c>
      <c r="VZP577" s="18" t="s">
        <v>31</v>
      </c>
      <c r="VZQ577" s="18" t="s">
        <v>31</v>
      </c>
      <c r="VZR577" s="18" t="s">
        <v>31</v>
      </c>
      <c r="VZS577" s="18" t="s">
        <v>31</v>
      </c>
      <c r="VZT577" s="18" t="s">
        <v>31</v>
      </c>
      <c r="VZU577" s="18" t="s">
        <v>31</v>
      </c>
      <c r="VZV577" s="18" t="s">
        <v>31</v>
      </c>
      <c r="VZW577" s="18" t="s">
        <v>31</v>
      </c>
      <c r="VZX577" s="18" t="s">
        <v>31</v>
      </c>
      <c r="VZY577" s="18" t="s">
        <v>31</v>
      </c>
      <c r="VZZ577" s="18" t="s">
        <v>31</v>
      </c>
      <c r="WAA577" s="18" t="s">
        <v>31</v>
      </c>
      <c r="WAB577" s="18" t="s">
        <v>31</v>
      </c>
      <c r="WAC577" s="18" t="s">
        <v>31</v>
      </c>
      <c r="WAD577" s="18" t="s">
        <v>31</v>
      </c>
      <c r="WAE577" s="18" t="s">
        <v>31</v>
      </c>
      <c r="WAF577" s="18" t="s">
        <v>31</v>
      </c>
      <c r="WAG577" s="18" t="s">
        <v>31</v>
      </c>
      <c r="WAH577" s="18" t="s">
        <v>31</v>
      </c>
      <c r="WAI577" s="18" t="s">
        <v>31</v>
      </c>
      <c r="WAJ577" s="18" t="s">
        <v>31</v>
      </c>
      <c r="WAK577" s="18" t="s">
        <v>31</v>
      </c>
      <c r="WAL577" s="18" t="s">
        <v>31</v>
      </c>
      <c r="WAM577" s="18" t="s">
        <v>31</v>
      </c>
      <c r="WAN577" s="18" t="s">
        <v>31</v>
      </c>
      <c r="WAO577" s="18" t="s">
        <v>31</v>
      </c>
      <c r="WAP577" s="18" t="s">
        <v>31</v>
      </c>
      <c r="WAQ577" s="18" t="s">
        <v>31</v>
      </c>
      <c r="WAR577" s="18" t="s">
        <v>31</v>
      </c>
      <c r="WAS577" s="18" t="s">
        <v>31</v>
      </c>
      <c r="WAT577" s="18" t="s">
        <v>31</v>
      </c>
      <c r="WAU577" s="18" t="s">
        <v>31</v>
      </c>
      <c r="WAV577" s="18" t="s">
        <v>31</v>
      </c>
      <c r="WAW577" s="18" t="s">
        <v>31</v>
      </c>
      <c r="WAX577" s="18" t="s">
        <v>31</v>
      </c>
      <c r="WAY577" s="18" t="s">
        <v>31</v>
      </c>
      <c r="WAZ577" s="18" t="s">
        <v>31</v>
      </c>
      <c r="WBA577" s="18" t="s">
        <v>31</v>
      </c>
      <c r="WBB577" s="18" t="s">
        <v>31</v>
      </c>
      <c r="WBC577" s="18" t="s">
        <v>31</v>
      </c>
      <c r="WBD577" s="18" t="s">
        <v>31</v>
      </c>
      <c r="WBE577" s="18" t="s">
        <v>31</v>
      </c>
      <c r="WBF577" s="18" t="s">
        <v>31</v>
      </c>
      <c r="WBG577" s="18" t="s">
        <v>31</v>
      </c>
      <c r="WBH577" s="18" t="s">
        <v>31</v>
      </c>
      <c r="WBI577" s="18" t="s">
        <v>31</v>
      </c>
      <c r="WBJ577" s="18" t="s">
        <v>31</v>
      </c>
      <c r="WBK577" s="18" t="s">
        <v>31</v>
      </c>
      <c r="WBL577" s="18" t="s">
        <v>31</v>
      </c>
      <c r="WBM577" s="18" t="s">
        <v>31</v>
      </c>
      <c r="WBN577" s="18" t="s">
        <v>31</v>
      </c>
      <c r="WBO577" s="18" t="s">
        <v>31</v>
      </c>
      <c r="WBP577" s="18" t="s">
        <v>31</v>
      </c>
      <c r="WBQ577" s="18" t="s">
        <v>31</v>
      </c>
      <c r="WBR577" s="18" t="s">
        <v>31</v>
      </c>
      <c r="WBS577" s="18" t="s">
        <v>31</v>
      </c>
      <c r="WBT577" s="18" t="s">
        <v>31</v>
      </c>
      <c r="WBU577" s="18" t="s">
        <v>31</v>
      </c>
      <c r="WBV577" s="18" t="s">
        <v>31</v>
      </c>
      <c r="WBW577" s="18" t="s">
        <v>31</v>
      </c>
      <c r="WBX577" s="18" t="s">
        <v>31</v>
      </c>
      <c r="WBY577" s="18" t="s">
        <v>31</v>
      </c>
      <c r="WBZ577" s="18" t="s">
        <v>31</v>
      </c>
      <c r="WCA577" s="18" t="s">
        <v>31</v>
      </c>
      <c r="WCB577" s="18" t="s">
        <v>31</v>
      </c>
      <c r="WCC577" s="18" t="s">
        <v>31</v>
      </c>
      <c r="WCD577" s="18" t="s">
        <v>31</v>
      </c>
      <c r="WCE577" s="18" t="s">
        <v>31</v>
      </c>
      <c r="WCF577" s="18" t="s">
        <v>31</v>
      </c>
      <c r="WCG577" s="18" t="s">
        <v>31</v>
      </c>
      <c r="WCH577" s="18" t="s">
        <v>31</v>
      </c>
      <c r="WCI577" s="18" t="s">
        <v>31</v>
      </c>
      <c r="WCJ577" s="18" t="s">
        <v>31</v>
      </c>
      <c r="WCK577" s="18" t="s">
        <v>31</v>
      </c>
      <c r="WCL577" s="18" t="s">
        <v>31</v>
      </c>
      <c r="WCM577" s="18" t="s">
        <v>31</v>
      </c>
      <c r="WCN577" s="18" t="s">
        <v>31</v>
      </c>
      <c r="WCO577" s="18" t="s">
        <v>31</v>
      </c>
      <c r="WCP577" s="18" t="s">
        <v>31</v>
      </c>
      <c r="WCQ577" s="18" t="s">
        <v>31</v>
      </c>
      <c r="WCR577" s="18" t="s">
        <v>31</v>
      </c>
      <c r="WCS577" s="18" t="s">
        <v>31</v>
      </c>
      <c r="WCT577" s="18" t="s">
        <v>31</v>
      </c>
      <c r="WCU577" s="18" t="s">
        <v>31</v>
      </c>
      <c r="WCV577" s="18" t="s">
        <v>31</v>
      </c>
      <c r="WCW577" s="18" t="s">
        <v>31</v>
      </c>
      <c r="WCX577" s="18" t="s">
        <v>31</v>
      </c>
      <c r="WCY577" s="18" t="s">
        <v>31</v>
      </c>
      <c r="WCZ577" s="18" t="s">
        <v>31</v>
      </c>
      <c r="WDA577" s="18" t="s">
        <v>31</v>
      </c>
      <c r="WDB577" s="18" t="s">
        <v>31</v>
      </c>
      <c r="WDC577" s="18" t="s">
        <v>31</v>
      </c>
      <c r="WDD577" s="18" t="s">
        <v>31</v>
      </c>
      <c r="WDE577" s="18" t="s">
        <v>31</v>
      </c>
      <c r="WDF577" s="18" t="s">
        <v>31</v>
      </c>
      <c r="WDG577" s="18" t="s">
        <v>31</v>
      </c>
      <c r="WDH577" s="18" t="s">
        <v>31</v>
      </c>
      <c r="WDI577" s="18" t="s">
        <v>31</v>
      </c>
      <c r="WDJ577" s="18" t="s">
        <v>31</v>
      </c>
      <c r="WDK577" s="18" t="s">
        <v>31</v>
      </c>
      <c r="WDL577" s="18" t="s">
        <v>31</v>
      </c>
      <c r="WDM577" s="18" t="s">
        <v>31</v>
      </c>
      <c r="WDN577" s="18" t="s">
        <v>31</v>
      </c>
      <c r="WDO577" s="18" t="s">
        <v>31</v>
      </c>
      <c r="WDP577" s="18" t="s">
        <v>31</v>
      </c>
      <c r="WDQ577" s="18" t="s">
        <v>31</v>
      </c>
      <c r="WDR577" s="18" t="s">
        <v>31</v>
      </c>
      <c r="WDS577" s="18" t="s">
        <v>31</v>
      </c>
      <c r="WDT577" s="18" t="s">
        <v>31</v>
      </c>
      <c r="WDU577" s="18" t="s">
        <v>31</v>
      </c>
      <c r="WDV577" s="18" t="s">
        <v>31</v>
      </c>
      <c r="WDW577" s="18" t="s">
        <v>31</v>
      </c>
      <c r="WDX577" s="18" t="s">
        <v>31</v>
      </c>
      <c r="WDY577" s="18" t="s">
        <v>31</v>
      </c>
      <c r="WDZ577" s="18" t="s">
        <v>31</v>
      </c>
      <c r="WEA577" s="18" t="s">
        <v>31</v>
      </c>
      <c r="WEB577" s="18" t="s">
        <v>31</v>
      </c>
      <c r="WEC577" s="18" t="s">
        <v>31</v>
      </c>
      <c r="WED577" s="18" t="s">
        <v>31</v>
      </c>
      <c r="WEE577" s="18" t="s">
        <v>31</v>
      </c>
      <c r="WEF577" s="18" t="s">
        <v>31</v>
      </c>
      <c r="WEG577" s="18" t="s">
        <v>31</v>
      </c>
      <c r="WEH577" s="18" t="s">
        <v>31</v>
      </c>
      <c r="WEI577" s="18" t="s">
        <v>31</v>
      </c>
      <c r="WEJ577" s="18" t="s">
        <v>31</v>
      </c>
      <c r="WEK577" s="18" t="s">
        <v>31</v>
      </c>
      <c r="WEL577" s="18" t="s">
        <v>31</v>
      </c>
      <c r="WEM577" s="18" t="s">
        <v>31</v>
      </c>
      <c r="WEN577" s="18" t="s">
        <v>31</v>
      </c>
      <c r="WEO577" s="18" t="s">
        <v>31</v>
      </c>
      <c r="WEP577" s="18" t="s">
        <v>31</v>
      </c>
      <c r="WEQ577" s="18" t="s">
        <v>31</v>
      </c>
      <c r="WER577" s="18" t="s">
        <v>31</v>
      </c>
      <c r="WES577" s="18" t="s">
        <v>31</v>
      </c>
      <c r="WET577" s="18" t="s">
        <v>31</v>
      </c>
      <c r="WEU577" s="18" t="s">
        <v>31</v>
      </c>
      <c r="WEV577" s="18" t="s">
        <v>31</v>
      </c>
      <c r="WEW577" s="18" t="s">
        <v>31</v>
      </c>
      <c r="WEX577" s="18" t="s">
        <v>31</v>
      </c>
      <c r="WEY577" s="18" t="s">
        <v>31</v>
      </c>
      <c r="WEZ577" s="18" t="s">
        <v>31</v>
      </c>
      <c r="WFA577" s="18" t="s">
        <v>31</v>
      </c>
      <c r="WFB577" s="18" t="s">
        <v>31</v>
      </c>
      <c r="WFC577" s="18" t="s">
        <v>31</v>
      </c>
      <c r="WFD577" s="18" t="s">
        <v>31</v>
      </c>
      <c r="WFE577" s="18" t="s">
        <v>31</v>
      </c>
      <c r="WFF577" s="18" t="s">
        <v>31</v>
      </c>
      <c r="WFG577" s="18" t="s">
        <v>31</v>
      </c>
      <c r="WFH577" s="18" t="s">
        <v>31</v>
      </c>
      <c r="WFI577" s="18" t="s">
        <v>31</v>
      </c>
      <c r="WFJ577" s="18" t="s">
        <v>31</v>
      </c>
      <c r="WFK577" s="18" t="s">
        <v>31</v>
      </c>
      <c r="WFL577" s="18" t="s">
        <v>31</v>
      </c>
      <c r="WFM577" s="18" t="s">
        <v>31</v>
      </c>
      <c r="WFN577" s="18" t="s">
        <v>31</v>
      </c>
      <c r="WFO577" s="18" t="s">
        <v>31</v>
      </c>
      <c r="WFP577" s="18" t="s">
        <v>31</v>
      </c>
      <c r="WFQ577" s="18" t="s">
        <v>31</v>
      </c>
      <c r="WFR577" s="18" t="s">
        <v>31</v>
      </c>
      <c r="WFS577" s="18" t="s">
        <v>31</v>
      </c>
      <c r="WFT577" s="18" t="s">
        <v>31</v>
      </c>
      <c r="WFU577" s="18" t="s">
        <v>31</v>
      </c>
      <c r="WFV577" s="18" t="s">
        <v>31</v>
      </c>
      <c r="WFW577" s="18" t="s">
        <v>31</v>
      </c>
      <c r="WFX577" s="18" t="s">
        <v>31</v>
      </c>
      <c r="WFY577" s="18" t="s">
        <v>31</v>
      </c>
      <c r="WFZ577" s="18" t="s">
        <v>31</v>
      </c>
      <c r="WGA577" s="18" t="s">
        <v>31</v>
      </c>
      <c r="WGB577" s="18" t="s">
        <v>31</v>
      </c>
      <c r="WGC577" s="18" t="s">
        <v>31</v>
      </c>
      <c r="WGD577" s="18" t="s">
        <v>31</v>
      </c>
      <c r="WGE577" s="18" t="s">
        <v>31</v>
      </c>
      <c r="WGF577" s="18" t="s">
        <v>31</v>
      </c>
      <c r="WGG577" s="18" t="s">
        <v>31</v>
      </c>
      <c r="WGH577" s="18" t="s">
        <v>31</v>
      </c>
      <c r="WGI577" s="18" t="s">
        <v>31</v>
      </c>
      <c r="WGJ577" s="18" t="s">
        <v>31</v>
      </c>
      <c r="WGK577" s="18" t="s">
        <v>31</v>
      </c>
      <c r="WGL577" s="18" t="s">
        <v>31</v>
      </c>
      <c r="WGM577" s="18" t="s">
        <v>31</v>
      </c>
      <c r="WGN577" s="18" t="s">
        <v>31</v>
      </c>
      <c r="WGO577" s="18" t="s">
        <v>31</v>
      </c>
      <c r="WGP577" s="18" t="s">
        <v>31</v>
      </c>
      <c r="WGQ577" s="18" t="s">
        <v>31</v>
      </c>
      <c r="WGR577" s="18" t="s">
        <v>31</v>
      </c>
      <c r="WGS577" s="18" t="s">
        <v>31</v>
      </c>
      <c r="WGT577" s="18" t="s">
        <v>31</v>
      </c>
      <c r="WGU577" s="18" t="s">
        <v>31</v>
      </c>
      <c r="WGV577" s="18" t="s">
        <v>31</v>
      </c>
      <c r="WGW577" s="18" t="s">
        <v>31</v>
      </c>
      <c r="WGX577" s="18" t="s">
        <v>31</v>
      </c>
      <c r="WGY577" s="18" t="s">
        <v>31</v>
      </c>
      <c r="WGZ577" s="18" t="s">
        <v>31</v>
      </c>
      <c r="WHA577" s="18" t="s">
        <v>31</v>
      </c>
      <c r="WHB577" s="18" t="s">
        <v>31</v>
      </c>
      <c r="WHC577" s="18" t="s">
        <v>31</v>
      </c>
      <c r="WHD577" s="18" t="s">
        <v>31</v>
      </c>
      <c r="WHE577" s="18" t="s">
        <v>31</v>
      </c>
      <c r="WHF577" s="18" t="s">
        <v>31</v>
      </c>
      <c r="WHG577" s="18" t="s">
        <v>31</v>
      </c>
      <c r="WHH577" s="18" t="s">
        <v>31</v>
      </c>
      <c r="WHI577" s="18" t="s">
        <v>31</v>
      </c>
      <c r="WHJ577" s="18" t="s">
        <v>31</v>
      </c>
      <c r="WHK577" s="18" t="s">
        <v>31</v>
      </c>
      <c r="WHL577" s="18" t="s">
        <v>31</v>
      </c>
      <c r="WHM577" s="18" t="s">
        <v>31</v>
      </c>
      <c r="WHN577" s="18" t="s">
        <v>31</v>
      </c>
      <c r="WHO577" s="18" t="s">
        <v>31</v>
      </c>
      <c r="WHP577" s="18" t="s">
        <v>31</v>
      </c>
      <c r="WHQ577" s="18" t="s">
        <v>31</v>
      </c>
      <c r="WHR577" s="18" t="s">
        <v>31</v>
      </c>
      <c r="WHS577" s="18" t="s">
        <v>31</v>
      </c>
      <c r="WHT577" s="18" t="s">
        <v>31</v>
      </c>
      <c r="WHU577" s="18" t="s">
        <v>31</v>
      </c>
      <c r="WHV577" s="18" t="s">
        <v>31</v>
      </c>
      <c r="WHW577" s="18" t="s">
        <v>31</v>
      </c>
      <c r="WHX577" s="18" t="s">
        <v>31</v>
      </c>
      <c r="WHY577" s="18" t="s">
        <v>31</v>
      </c>
      <c r="WHZ577" s="18" t="s">
        <v>31</v>
      </c>
      <c r="WIA577" s="18" t="s">
        <v>31</v>
      </c>
      <c r="WIB577" s="18" t="s">
        <v>31</v>
      </c>
      <c r="WIC577" s="18" t="s">
        <v>31</v>
      </c>
      <c r="WID577" s="18" t="s">
        <v>31</v>
      </c>
      <c r="WIE577" s="18" t="s">
        <v>31</v>
      </c>
      <c r="WIF577" s="18" t="s">
        <v>31</v>
      </c>
      <c r="WIG577" s="18" t="s">
        <v>31</v>
      </c>
      <c r="WIH577" s="18" t="s">
        <v>31</v>
      </c>
      <c r="WII577" s="18" t="s">
        <v>31</v>
      </c>
      <c r="WIJ577" s="18" t="s">
        <v>31</v>
      </c>
      <c r="WIK577" s="18" t="s">
        <v>31</v>
      </c>
      <c r="WIL577" s="18" t="s">
        <v>31</v>
      </c>
      <c r="WIM577" s="18" t="s">
        <v>31</v>
      </c>
      <c r="WIN577" s="18" t="s">
        <v>31</v>
      </c>
      <c r="WIO577" s="18" t="s">
        <v>31</v>
      </c>
      <c r="WIP577" s="18" t="s">
        <v>31</v>
      </c>
      <c r="WIQ577" s="18" t="s">
        <v>31</v>
      </c>
      <c r="WIR577" s="18" t="s">
        <v>31</v>
      </c>
      <c r="WIS577" s="18" t="s">
        <v>31</v>
      </c>
      <c r="WIT577" s="18" t="s">
        <v>31</v>
      </c>
      <c r="WIU577" s="18" t="s">
        <v>31</v>
      </c>
      <c r="WIV577" s="18" t="s">
        <v>31</v>
      </c>
      <c r="WIW577" s="18" t="s">
        <v>31</v>
      </c>
      <c r="WIX577" s="18" t="s">
        <v>31</v>
      </c>
      <c r="WIY577" s="18" t="s">
        <v>31</v>
      </c>
      <c r="WIZ577" s="18" t="s">
        <v>31</v>
      </c>
      <c r="WJA577" s="18" t="s">
        <v>31</v>
      </c>
      <c r="WJB577" s="18" t="s">
        <v>31</v>
      </c>
      <c r="WJC577" s="18" t="s">
        <v>31</v>
      </c>
      <c r="WJD577" s="18" t="s">
        <v>31</v>
      </c>
      <c r="WJE577" s="18" t="s">
        <v>31</v>
      </c>
      <c r="WJF577" s="18" t="s">
        <v>31</v>
      </c>
      <c r="WJG577" s="18" t="s">
        <v>31</v>
      </c>
      <c r="WJH577" s="18" t="s">
        <v>31</v>
      </c>
      <c r="WJI577" s="18" t="s">
        <v>31</v>
      </c>
      <c r="WJJ577" s="18" t="s">
        <v>31</v>
      </c>
      <c r="WJK577" s="18" t="s">
        <v>31</v>
      </c>
      <c r="WJL577" s="18" t="s">
        <v>31</v>
      </c>
      <c r="WJM577" s="18" t="s">
        <v>31</v>
      </c>
      <c r="WJN577" s="18" t="s">
        <v>31</v>
      </c>
      <c r="WJO577" s="18" t="s">
        <v>31</v>
      </c>
      <c r="WJP577" s="18" t="s">
        <v>31</v>
      </c>
      <c r="WJQ577" s="18" t="s">
        <v>31</v>
      </c>
      <c r="WJR577" s="18" t="s">
        <v>31</v>
      </c>
      <c r="WJS577" s="18" t="s">
        <v>31</v>
      </c>
      <c r="WJT577" s="18" t="s">
        <v>31</v>
      </c>
      <c r="WJU577" s="18" t="s">
        <v>31</v>
      </c>
      <c r="WJV577" s="18" t="s">
        <v>31</v>
      </c>
      <c r="WJW577" s="18" t="s">
        <v>31</v>
      </c>
      <c r="WJX577" s="18" t="s">
        <v>31</v>
      </c>
      <c r="WJY577" s="18" t="s">
        <v>31</v>
      </c>
      <c r="WJZ577" s="18" t="s">
        <v>31</v>
      </c>
      <c r="WKA577" s="18" t="s">
        <v>31</v>
      </c>
      <c r="WKB577" s="18" t="s">
        <v>31</v>
      </c>
      <c r="WKC577" s="18" t="s">
        <v>31</v>
      </c>
      <c r="WKD577" s="18" t="s">
        <v>31</v>
      </c>
      <c r="WKE577" s="18" t="s">
        <v>31</v>
      </c>
      <c r="WKF577" s="18" t="s">
        <v>31</v>
      </c>
      <c r="WKG577" s="18" t="s">
        <v>31</v>
      </c>
      <c r="WKH577" s="18" t="s">
        <v>31</v>
      </c>
      <c r="WKI577" s="18" t="s">
        <v>31</v>
      </c>
      <c r="WKJ577" s="18" t="s">
        <v>31</v>
      </c>
      <c r="WKK577" s="18" t="s">
        <v>31</v>
      </c>
      <c r="WKL577" s="18" t="s">
        <v>31</v>
      </c>
      <c r="WKM577" s="18" t="s">
        <v>31</v>
      </c>
      <c r="WKN577" s="18" t="s">
        <v>31</v>
      </c>
      <c r="WKO577" s="18" t="s">
        <v>31</v>
      </c>
      <c r="WKP577" s="18" t="s">
        <v>31</v>
      </c>
      <c r="WKQ577" s="18" t="s">
        <v>31</v>
      </c>
      <c r="WKR577" s="18" t="s">
        <v>31</v>
      </c>
      <c r="WKS577" s="18" t="s">
        <v>31</v>
      </c>
      <c r="WKT577" s="18" t="s">
        <v>31</v>
      </c>
      <c r="WKU577" s="18" t="s">
        <v>31</v>
      </c>
      <c r="WKV577" s="18" t="s">
        <v>31</v>
      </c>
      <c r="WKW577" s="18" t="s">
        <v>31</v>
      </c>
      <c r="WKX577" s="18" t="s">
        <v>31</v>
      </c>
      <c r="WKY577" s="18" t="s">
        <v>31</v>
      </c>
      <c r="WKZ577" s="18" t="s">
        <v>31</v>
      </c>
      <c r="WLA577" s="18" t="s">
        <v>31</v>
      </c>
      <c r="WLB577" s="18" t="s">
        <v>31</v>
      </c>
      <c r="WLC577" s="18" t="s">
        <v>31</v>
      </c>
      <c r="WLD577" s="18" t="s">
        <v>31</v>
      </c>
      <c r="WLE577" s="18" t="s">
        <v>31</v>
      </c>
      <c r="WLF577" s="18" t="s">
        <v>31</v>
      </c>
      <c r="WLG577" s="18" t="s">
        <v>31</v>
      </c>
      <c r="WLH577" s="18" t="s">
        <v>31</v>
      </c>
      <c r="WLI577" s="18" t="s">
        <v>31</v>
      </c>
      <c r="WLJ577" s="18" t="s">
        <v>31</v>
      </c>
      <c r="WLK577" s="18" t="s">
        <v>31</v>
      </c>
      <c r="WLL577" s="18" t="s">
        <v>31</v>
      </c>
      <c r="WLM577" s="18" t="s">
        <v>31</v>
      </c>
      <c r="WLN577" s="18" t="s">
        <v>31</v>
      </c>
      <c r="WLO577" s="18" t="s">
        <v>31</v>
      </c>
      <c r="WLP577" s="18" t="s">
        <v>31</v>
      </c>
      <c r="WLQ577" s="18" t="s">
        <v>31</v>
      </c>
      <c r="WLR577" s="18" t="s">
        <v>31</v>
      </c>
      <c r="WLS577" s="18" t="s">
        <v>31</v>
      </c>
      <c r="WLT577" s="18" t="s">
        <v>31</v>
      </c>
      <c r="WLU577" s="18" t="s">
        <v>31</v>
      </c>
      <c r="WLV577" s="18" t="s">
        <v>31</v>
      </c>
      <c r="WLW577" s="18" t="s">
        <v>31</v>
      </c>
      <c r="WLX577" s="18" t="s">
        <v>31</v>
      </c>
      <c r="WLY577" s="18" t="s">
        <v>31</v>
      </c>
      <c r="WLZ577" s="18" t="s">
        <v>31</v>
      </c>
      <c r="WMA577" s="18" t="s">
        <v>31</v>
      </c>
      <c r="WMB577" s="18" t="s">
        <v>31</v>
      </c>
      <c r="WMC577" s="18" t="s">
        <v>31</v>
      </c>
      <c r="WMD577" s="18" t="s">
        <v>31</v>
      </c>
      <c r="WME577" s="18" t="s">
        <v>31</v>
      </c>
      <c r="WMF577" s="18" t="s">
        <v>31</v>
      </c>
      <c r="WMG577" s="18" t="s">
        <v>31</v>
      </c>
      <c r="WMH577" s="18" t="s">
        <v>31</v>
      </c>
      <c r="WMI577" s="18" t="s">
        <v>31</v>
      </c>
      <c r="WMJ577" s="18" t="s">
        <v>31</v>
      </c>
      <c r="WMK577" s="18" t="s">
        <v>31</v>
      </c>
      <c r="WML577" s="18" t="s">
        <v>31</v>
      </c>
      <c r="WMM577" s="18" t="s">
        <v>31</v>
      </c>
      <c r="WMN577" s="18" t="s">
        <v>31</v>
      </c>
      <c r="WMO577" s="18" t="s">
        <v>31</v>
      </c>
      <c r="WMP577" s="18" t="s">
        <v>31</v>
      </c>
      <c r="WMQ577" s="18" t="s">
        <v>31</v>
      </c>
      <c r="WMR577" s="18" t="s">
        <v>31</v>
      </c>
      <c r="WMS577" s="18" t="s">
        <v>31</v>
      </c>
      <c r="WMT577" s="18" t="s">
        <v>31</v>
      </c>
      <c r="WMU577" s="18" t="s">
        <v>31</v>
      </c>
      <c r="WMV577" s="18" t="s">
        <v>31</v>
      </c>
      <c r="WMW577" s="18" t="s">
        <v>31</v>
      </c>
      <c r="WMX577" s="18" t="s">
        <v>31</v>
      </c>
      <c r="WMY577" s="18" t="s">
        <v>31</v>
      </c>
      <c r="WMZ577" s="18" t="s">
        <v>31</v>
      </c>
      <c r="WNA577" s="18" t="s">
        <v>31</v>
      </c>
      <c r="WNB577" s="18" t="s">
        <v>31</v>
      </c>
      <c r="WNC577" s="18" t="s">
        <v>31</v>
      </c>
      <c r="WND577" s="18" t="s">
        <v>31</v>
      </c>
      <c r="WNE577" s="18" t="s">
        <v>31</v>
      </c>
      <c r="WNF577" s="18" t="s">
        <v>31</v>
      </c>
      <c r="WNG577" s="18" t="s">
        <v>31</v>
      </c>
      <c r="WNH577" s="18" t="s">
        <v>31</v>
      </c>
      <c r="WNI577" s="18" t="s">
        <v>31</v>
      </c>
      <c r="WNJ577" s="18" t="s">
        <v>31</v>
      </c>
      <c r="WNK577" s="18" t="s">
        <v>31</v>
      </c>
      <c r="WNL577" s="18" t="s">
        <v>31</v>
      </c>
      <c r="WNM577" s="18" t="s">
        <v>31</v>
      </c>
      <c r="WNN577" s="18" t="s">
        <v>31</v>
      </c>
      <c r="WNO577" s="18" t="s">
        <v>31</v>
      </c>
      <c r="WNP577" s="18" t="s">
        <v>31</v>
      </c>
      <c r="WNQ577" s="18" t="s">
        <v>31</v>
      </c>
      <c r="WNR577" s="18" t="s">
        <v>31</v>
      </c>
      <c r="WNS577" s="18" t="s">
        <v>31</v>
      </c>
      <c r="WNT577" s="18" t="s">
        <v>31</v>
      </c>
      <c r="WNU577" s="18" t="s">
        <v>31</v>
      </c>
      <c r="WNV577" s="18" t="s">
        <v>31</v>
      </c>
      <c r="WNW577" s="18" t="s">
        <v>31</v>
      </c>
      <c r="WNX577" s="18" t="s">
        <v>31</v>
      </c>
      <c r="WNY577" s="18" t="s">
        <v>31</v>
      </c>
      <c r="WNZ577" s="18" t="s">
        <v>31</v>
      </c>
      <c r="WOA577" s="18" t="s">
        <v>31</v>
      </c>
      <c r="WOB577" s="18" t="s">
        <v>31</v>
      </c>
      <c r="WOC577" s="18" t="s">
        <v>31</v>
      </c>
      <c r="WOD577" s="18" t="s">
        <v>31</v>
      </c>
      <c r="WOE577" s="18" t="s">
        <v>31</v>
      </c>
      <c r="WOF577" s="18" t="s">
        <v>31</v>
      </c>
      <c r="WOG577" s="18" t="s">
        <v>31</v>
      </c>
      <c r="WOH577" s="18" t="s">
        <v>31</v>
      </c>
      <c r="WOI577" s="18" t="s">
        <v>31</v>
      </c>
      <c r="WOJ577" s="18" t="s">
        <v>31</v>
      </c>
      <c r="WOK577" s="18" t="s">
        <v>31</v>
      </c>
      <c r="WOL577" s="18" t="s">
        <v>31</v>
      </c>
      <c r="WOM577" s="18" t="s">
        <v>31</v>
      </c>
      <c r="WON577" s="18" t="s">
        <v>31</v>
      </c>
      <c r="WOO577" s="18" t="s">
        <v>31</v>
      </c>
      <c r="WOP577" s="18" t="s">
        <v>31</v>
      </c>
      <c r="WOQ577" s="18" t="s">
        <v>31</v>
      </c>
      <c r="WOR577" s="18" t="s">
        <v>31</v>
      </c>
      <c r="WOS577" s="18" t="s">
        <v>31</v>
      </c>
      <c r="WOT577" s="18" t="s">
        <v>31</v>
      </c>
      <c r="WOU577" s="18" t="s">
        <v>31</v>
      </c>
      <c r="WOV577" s="18" t="s">
        <v>31</v>
      </c>
      <c r="WOW577" s="18" t="s">
        <v>31</v>
      </c>
      <c r="WOX577" s="18" t="s">
        <v>31</v>
      </c>
      <c r="WOY577" s="18" t="s">
        <v>31</v>
      </c>
      <c r="WOZ577" s="18" t="s">
        <v>31</v>
      </c>
      <c r="WPA577" s="18" t="s">
        <v>31</v>
      </c>
      <c r="WPB577" s="18" t="s">
        <v>31</v>
      </c>
      <c r="WPC577" s="18" t="s">
        <v>31</v>
      </c>
      <c r="WPD577" s="18" t="s">
        <v>31</v>
      </c>
      <c r="WPE577" s="18" t="s">
        <v>31</v>
      </c>
      <c r="WPF577" s="18" t="s">
        <v>31</v>
      </c>
      <c r="WPG577" s="18" t="s">
        <v>31</v>
      </c>
      <c r="WPH577" s="18" t="s">
        <v>31</v>
      </c>
      <c r="WPI577" s="18" t="s">
        <v>31</v>
      </c>
      <c r="WPJ577" s="18" t="s">
        <v>31</v>
      </c>
      <c r="WPK577" s="18" t="s">
        <v>31</v>
      </c>
      <c r="WPL577" s="18" t="s">
        <v>31</v>
      </c>
      <c r="WPM577" s="18" t="s">
        <v>31</v>
      </c>
      <c r="WPN577" s="18" t="s">
        <v>31</v>
      </c>
      <c r="WPO577" s="18" t="s">
        <v>31</v>
      </c>
      <c r="WPP577" s="18" t="s">
        <v>31</v>
      </c>
      <c r="WPQ577" s="18" t="s">
        <v>31</v>
      </c>
      <c r="WPR577" s="18" t="s">
        <v>31</v>
      </c>
      <c r="WPS577" s="18" t="s">
        <v>31</v>
      </c>
      <c r="WPT577" s="18" t="s">
        <v>31</v>
      </c>
      <c r="WPU577" s="18" t="s">
        <v>31</v>
      </c>
      <c r="WPV577" s="18" t="s">
        <v>31</v>
      </c>
      <c r="WPW577" s="18" t="s">
        <v>31</v>
      </c>
      <c r="WPX577" s="18" t="s">
        <v>31</v>
      </c>
      <c r="WPY577" s="18" t="s">
        <v>31</v>
      </c>
      <c r="WPZ577" s="18" t="s">
        <v>31</v>
      </c>
      <c r="WQA577" s="18" t="s">
        <v>31</v>
      </c>
      <c r="WQB577" s="18" t="s">
        <v>31</v>
      </c>
      <c r="WQC577" s="18" t="s">
        <v>31</v>
      </c>
      <c r="WQD577" s="18" t="s">
        <v>31</v>
      </c>
      <c r="WQE577" s="18" t="s">
        <v>31</v>
      </c>
      <c r="WQF577" s="18" t="s">
        <v>31</v>
      </c>
      <c r="WQG577" s="18" t="s">
        <v>31</v>
      </c>
      <c r="WQH577" s="18" t="s">
        <v>31</v>
      </c>
      <c r="WQI577" s="18" t="s">
        <v>31</v>
      </c>
      <c r="WQJ577" s="18" t="s">
        <v>31</v>
      </c>
      <c r="WQK577" s="18" t="s">
        <v>31</v>
      </c>
      <c r="WQL577" s="18" t="s">
        <v>31</v>
      </c>
      <c r="WQM577" s="18" t="s">
        <v>31</v>
      </c>
      <c r="WQN577" s="18" t="s">
        <v>31</v>
      </c>
      <c r="WQO577" s="18" t="s">
        <v>31</v>
      </c>
      <c r="WQP577" s="18" t="s">
        <v>31</v>
      </c>
      <c r="WQQ577" s="18" t="s">
        <v>31</v>
      </c>
      <c r="WQR577" s="18" t="s">
        <v>31</v>
      </c>
      <c r="WQS577" s="18" t="s">
        <v>31</v>
      </c>
      <c r="WQT577" s="18" t="s">
        <v>31</v>
      </c>
      <c r="WQU577" s="18" t="s">
        <v>31</v>
      </c>
      <c r="WQV577" s="18" t="s">
        <v>31</v>
      </c>
      <c r="WQW577" s="18" t="s">
        <v>31</v>
      </c>
      <c r="WQX577" s="18" t="s">
        <v>31</v>
      </c>
      <c r="WQY577" s="18" t="s">
        <v>31</v>
      </c>
      <c r="WQZ577" s="18" t="s">
        <v>31</v>
      </c>
      <c r="WRA577" s="18" t="s">
        <v>31</v>
      </c>
      <c r="WRB577" s="18" t="s">
        <v>31</v>
      </c>
      <c r="WRC577" s="18" t="s">
        <v>31</v>
      </c>
      <c r="WRD577" s="18" t="s">
        <v>31</v>
      </c>
      <c r="WRE577" s="18" t="s">
        <v>31</v>
      </c>
      <c r="WRF577" s="18" t="s">
        <v>31</v>
      </c>
      <c r="WRG577" s="18" t="s">
        <v>31</v>
      </c>
      <c r="WRH577" s="18" t="s">
        <v>31</v>
      </c>
      <c r="WRI577" s="18" t="s">
        <v>31</v>
      </c>
      <c r="WRJ577" s="18" t="s">
        <v>31</v>
      </c>
      <c r="WRK577" s="18" t="s">
        <v>31</v>
      </c>
      <c r="WRL577" s="18" t="s">
        <v>31</v>
      </c>
      <c r="WRM577" s="18" t="s">
        <v>31</v>
      </c>
      <c r="WRN577" s="18" t="s">
        <v>31</v>
      </c>
      <c r="WRO577" s="18" t="s">
        <v>31</v>
      </c>
      <c r="WRP577" s="18" t="s">
        <v>31</v>
      </c>
      <c r="WRQ577" s="18" t="s">
        <v>31</v>
      </c>
      <c r="WRR577" s="18" t="s">
        <v>31</v>
      </c>
      <c r="WRS577" s="18" t="s">
        <v>31</v>
      </c>
      <c r="WRT577" s="18" t="s">
        <v>31</v>
      </c>
      <c r="WRU577" s="18" t="s">
        <v>31</v>
      </c>
      <c r="WRV577" s="18" t="s">
        <v>31</v>
      </c>
      <c r="WRW577" s="18" t="s">
        <v>31</v>
      </c>
      <c r="WRX577" s="18" t="s">
        <v>31</v>
      </c>
      <c r="WRY577" s="18" t="s">
        <v>31</v>
      </c>
      <c r="WRZ577" s="18" t="s">
        <v>31</v>
      </c>
      <c r="WSA577" s="18" t="s">
        <v>31</v>
      </c>
      <c r="WSB577" s="18" t="s">
        <v>31</v>
      </c>
      <c r="WSC577" s="18" t="s">
        <v>31</v>
      </c>
      <c r="WSD577" s="18" t="s">
        <v>31</v>
      </c>
      <c r="WSE577" s="18" t="s">
        <v>31</v>
      </c>
      <c r="WSF577" s="18" t="s">
        <v>31</v>
      </c>
      <c r="WSG577" s="18" t="s">
        <v>31</v>
      </c>
      <c r="WSH577" s="18" t="s">
        <v>31</v>
      </c>
      <c r="WSI577" s="18" t="s">
        <v>31</v>
      </c>
      <c r="WSJ577" s="18" t="s">
        <v>31</v>
      </c>
      <c r="WSK577" s="18" t="s">
        <v>31</v>
      </c>
      <c r="WSL577" s="18" t="s">
        <v>31</v>
      </c>
      <c r="WSM577" s="18" t="s">
        <v>31</v>
      </c>
      <c r="WSN577" s="18" t="s">
        <v>31</v>
      </c>
      <c r="WSO577" s="18" t="s">
        <v>31</v>
      </c>
      <c r="WSP577" s="18" t="s">
        <v>31</v>
      </c>
      <c r="WSQ577" s="18" t="s">
        <v>31</v>
      </c>
      <c r="WSR577" s="18" t="s">
        <v>31</v>
      </c>
      <c r="WSS577" s="18" t="s">
        <v>31</v>
      </c>
      <c r="WST577" s="18" t="s">
        <v>31</v>
      </c>
      <c r="WSU577" s="18" t="s">
        <v>31</v>
      </c>
      <c r="WSV577" s="18" t="s">
        <v>31</v>
      </c>
      <c r="WSW577" s="18" t="s">
        <v>31</v>
      </c>
      <c r="WSX577" s="18" t="s">
        <v>31</v>
      </c>
      <c r="WSY577" s="18" t="s">
        <v>31</v>
      </c>
      <c r="WSZ577" s="18" t="s">
        <v>31</v>
      </c>
      <c r="WTA577" s="18" t="s">
        <v>31</v>
      </c>
      <c r="WTB577" s="18" t="s">
        <v>31</v>
      </c>
      <c r="WTC577" s="18" t="s">
        <v>31</v>
      </c>
      <c r="WTD577" s="18" t="s">
        <v>31</v>
      </c>
      <c r="WTE577" s="18" t="s">
        <v>31</v>
      </c>
      <c r="WTF577" s="18" t="s">
        <v>31</v>
      </c>
      <c r="WTG577" s="18" t="s">
        <v>31</v>
      </c>
      <c r="WTH577" s="18" t="s">
        <v>31</v>
      </c>
      <c r="WTI577" s="18" t="s">
        <v>31</v>
      </c>
      <c r="WTJ577" s="18" t="s">
        <v>31</v>
      </c>
      <c r="WTK577" s="18" t="s">
        <v>31</v>
      </c>
      <c r="WTL577" s="18" t="s">
        <v>31</v>
      </c>
      <c r="WTM577" s="18" t="s">
        <v>31</v>
      </c>
      <c r="WTN577" s="18" t="s">
        <v>31</v>
      </c>
      <c r="WTO577" s="18" t="s">
        <v>31</v>
      </c>
      <c r="WTP577" s="18" t="s">
        <v>31</v>
      </c>
      <c r="WTQ577" s="18" t="s">
        <v>31</v>
      </c>
      <c r="WTR577" s="18" t="s">
        <v>31</v>
      </c>
      <c r="WTS577" s="18" t="s">
        <v>31</v>
      </c>
      <c r="WTT577" s="18" t="s">
        <v>31</v>
      </c>
      <c r="WTU577" s="18" t="s">
        <v>31</v>
      </c>
      <c r="WTV577" s="18" t="s">
        <v>31</v>
      </c>
      <c r="WTW577" s="18" t="s">
        <v>31</v>
      </c>
      <c r="WTX577" s="18" t="s">
        <v>31</v>
      </c>
      <c r="WTY577" s="18" t="s">
        <v>31</v>
      </c>
      <c r="WTZ577" s="18" t="s">
        <v>31</v>
      </c>
      <c r="WUA577" s="18" t="s">
        <v>31</v>
      </c>
      <c r="WUB577" s="18" t="s">
        <v>31</v>
      </c>
      <c r="WUC577" s="18" t="s">
        <v>31</v>
      </c>
      <c r="WUD577" s="18" t="s">
        <v>31</v>
      </c>
      <c r="WUE577" s="18" t="s">
        <v>31</v>
      </c>
      <c r="WUF577" s="18" t="s">
        <v>31</v>
      </c>
      <c r="WUG577" s="18" t="s">
        <v>31</v>
      </c>
      <c r="WUH577" s="18" t="s">
        <v>31</v>
      </c>
      <c r="WUI577" s="18" t="s">
        <v>31</v>
      </c>
      <c r="WUJ577" s="18" t="s">
        <v>31</v>
      </c>
      <c r="WUK577" s="18" t="s">
        <v>31</v>
      </c>
      <c r="WUL577" s="18" t="s">
        <v>31</v>
      </c>
      <c r="WUM577" s="18" t="s">
        <v>31</v>
      </c>
      <c r="WUN577" s="18" t="s">
        <v>31</v>
      </c>
      <c r="WUO577" s="18" t="s">
        <v>31</v>
      </c>
      <c r="WUP577" s="18" t="s">
        <v>31</v>
      </c>
      <c r="WUQ577" s="18" t="s">
        <v>31</v>
      </c>
      <c r="WUR577" s="18" t="s">
        <v>31</v>
      </c>
      <c r="WUS577" s="18" t="s">
        <v>31</v>
      </c>
      <c r="WUT577" s="18" t="s">
        <v>31</v>
      </c>
      <c r="WUU577" s="18" t="s">
        <v>31</v>
      </c>
      <c r="WUV577" s="18" t="s">
        <v>31</v>
      </c>
      <c r="WUW577" s="18" t="s">
        <v>31</v>
      </c>
      <c r="WUX577" s="18" t="s">
        <v>31</v>
      </c>
      <c r="WUY577" s="18" t="s">
        <v>31</v>
      </c>
      <c r="WUZ577" s="18" t="s">
        <v>31</v>
      </c>
      <c r="WVA577" s="18" t="s">
        <v>31</v>
      </c>
      <c r="WVB577" s="18" t="s">
        <v>31</v>
      </c>
      <c r="WVC577" s="18" t="s">
        <v>31</v>
      </c>
      <c r="WVD577" s="18" t="s">
        <v>31</v>
      </c>
      <c r="WVE577" s="18" t="s">
        <v>31</v>
      </c>
      <c r="WVF577" s="18" t="s">
        <v>31</v>
      </c>
      <c r="WVG577" s="18" t="s">
        <v>31</v>
      </c>
      <c r="WVH577" s="18" t="s">
        <v>31</v>
      </c>
      <c r="WVI577" s="18" t="s">
        <v>31</v>
      </c>
      <c r="WVJ577" s="18" t="s">
        <v>31</v>
      </c>
      <c r="WVK577" s="18" t="s">
        <v>31</v>
      </c>
      <c r="WVL577" s="18" t="s">
        <v>31</v>
      </c>
      <c r="WVM577" s="18" t="s">
        <v>31</v>
      </c>
      <c r="WVN577" s="18" t="s">
        <v>31</v>
      </c>
      <c r="WVO577" s="18" t="s">
        <v>31</v>
      </c>
      <c r="WVP577" s="18" t="s">
        <v>31</v>
      </c>
      <c r="WVQ577" s="18" t="s">
        <v>31</v>
      </c>
      <c r="WVR577" s="18" t="s">
        <v>31</v>
      </c>
      <c r="WVS577" s="18" t="s">
        <v>31</v>
      </c>
      <c r="WVT577" s="18" t="s">
        <v>31</v>
      </c>
      <c r="WVU577" s="18" t="s">
        <v>31</v>
      </c>
      <c r="WVV577" s="18" t="s">
        <v>31</v>
      </c>
      <c r="WVW577" s="18" t="s">
        <v>31</v>
      </c>
      <c r="WVX577" s="18" t="s">
        <v>31</v>
      </c>
      <c r="WVY577" s="18" t="s">
        <v>31</v>
      </c>
      <c r="WVZ577" s="18" t="s">
        <v>31</v>
      </c>
      <c r="WWA577" s="18" t="s">
        <v>31</v>
      </c>
      <c r="WWB577" s="18" t="s">
        <v>31</v>
      </c>
      <c r="WWC577" s="18" t="s">
        <v>31</v>
      </c>
      <c r="WWD577" s="18" t="s">
        <v>31</v>
      </c>
      <c r="WWE577" s="18" t="s">
        <v>31</v>
      </c>
      <c r="WWF577" s="18" t="s">
        <v>31</v>
      </c>
      <c r="WWG577" s="18" t="s">
        <v>31</v>
      </c>
      <c r="WWH577" s="18" t="s">
        <v>31</v>
      </c>
      <c r="WWI577" s="18" t="s">
        <v>31</v>
      </c>
      <c r="WWJ577" s="18" t="s">
        <v>31</v>
      </c>
      <c r="WWK577" s="18" t="s">
        <v>31</v>
      </c>
      <c r="WWL577" s="18" t="s">
        <v>31</v>
      </c>
      <c r="WWM577" s="18" t="s">
        <v>31</v>
      </c>
      <c r="WWN577" s="18" t="s">
        <v>31</v>
      </c>
      <c r="WWO577" s="18" t="s">
        <v>31</v>
      </c>
      <c r="WWP577" s="18" t="s">
        <v>31</v>
      </c>
      <c r="WWQ577" s="18" t="s">
        <v>31</v>
      </c>
      <c r="WWR577" s="18" t="s">
        <v>31</v>
      </c>
      <c r="WWS577" s="18" t="s">
        <v>31</v>
      </c>
      <c r="WWT577" s="18" t="s">
        <v>31</v>
      </c>
      <c r="WWU577" s="18" t="s">
        <v>31</v>
      </c>
      <c r="WWV577" s="18" t="s">
        <v>31</v>
      </c>
      <c r="WWW577" s="18" t="s">
        <v>31</v>
      </c>
      <c r="WWX577" s="18" t="s">
        <v>31</v>
      </c>
      <c r="WWY577" s="18" t="s">
        <v>31</v>
      </c>
      <c r="WWZ577" s="18" t="s">
        <v>31</v>
      </c>
      <c r="WXA577" s="18" t="s">
        <v>31</v>
      </c>
      <c r="WXB577" s="18" t="s">
        <v>31</v>
      </c>
      <c r="WXC577" s="18" t="s">
        <v>31</v>
      </c>
      <c r="WXD577" s="18" t="s">
        <v>31</v>
      </c>
      <c r="WXE577" s="18" t="s">
        <v>31</v>
      </c>
      <c r="WXF577" s="18" t="s">
        <v>31</v>
      </c>
      <c r="WXG577" s="18" t="s">
        <v>31</v>
      </c>
      <c r="WXH577" s="18" t="s">
        <v>31</v>
      </c>
      <c r="WXI577" s="18" t="s">
        <v>31</v>
      </c>
      <c r="WXJ577" s="18" t="s">
        <v>31</v>
      </c>
      <c r="WXK577" s="18" t="s">
        <v>31</v>
      </c>
      <c r="WXL577" s="18" t="s">
        <v>31</v>
      </c>
      <c r="WXM577" s="18" t="s">
        <v>31</v>
      </c>
      <c r="WXN577" s="18" t="s">
        <v>31</v>
      </c>
      <c r="WXO577" s="18" t="s">
        <v>31</v>
      </c>
      <c r="WXP577" s="18" t="s">
        <v>31</v>
      </c>
      <c r="WXQ577" s="18" t="s">
        <v>31</v>
      </c>
      <c r="WXR577" s="18" t="s">
        <v>31</v>
      </c>
      <c r="WXS577" s="18" t="s">
        <v>31</v>
      </c>
      <c r="WXT577" s="18" t="s">
        <v>31</v>
      </c>
      <c r="WXU577" s="18" t="s">
        <v>31</v>
      </c>
      <c r="WXV577" s="18" t="s">
        <v>31</v>
      </c>
      <c r="WXW577" s="18" t="s">
        <v>31</v>
      </c>
      <c r="WXX577" s="18" t="s">
        <v>31</v>
      </c>
      <c r="WXY577" s="18" t="s">
        <v>31</v>
      </c>
      <c r="WXZ577" s="18" t="s">
        <v>31</v>
      </c>
      <c r="WYA577" s="18" t="s">
        <v>31</v>
      </c>
      <c r="WYB577" s="18" t="s">
        <v>31</v>
      </c>
      <c r="WYC577" s="18" t="s">
        <v>31</v>
      </c>
      <c r="WYD577" s="18" t="s">
        <v>31</v>
      </c>
      <c r="WYE577" s="18" t="s">
        <v>31</v>
      </c>
      <c r="WYF577" s="18" t="s">
        <v>31</v>
      </c>
      <c r="WYG577" s="18" t="s">
        <v>31</v>
      </c>
      <c r="WYH577" s="18" t="s">
        <v>31</v>
      </c>
      <c r="WYI577" s="18" t="s">
        <v>31</v>
      </c>
      <c r="WYJ577" s="18" t="s">
        <v>31</v>
      </c>
      <c r="WYK577" s="18" t="s">
        <v>31</v>
      </c>
      <c r="WYL577" s="18" t="s">
        <v>31</v>
      </c>
      <c r="WYM577" s="18" t="s">
        <v>31</v>
      </c>
      <c r="WYN577" s="18" t="s">
        <v>31</v>
      </c>
      <c r="WYO577" s="18" t="s">
        <v>31</v>
      </c>
      <c r="WYP577" s="18" t="s">
        <v>31</v>
      </c>
      <c r="WYQ577" s="18" t="s">
        <v>31</v>
      </c>
      <c r="WYR577" s="18" t="s">
        <v>31</v>
      </c>
      <c r="WYS577" s="18" t="s">
        <v>31</v>
      </c>
      <c r="WYT577" s="18" t="s">
        <v>31</v>
      </c>
      <c r="WYU577" s="18" t="s">
        <v>31</v>
      </c>
      <c r="WYV577" s="18" t="s">
        <v>31</v>
      </c>
      <c r="WYW577" s="18" t="s">
        <v>31</v>
      </c>
      <c r="WYX577" s="18" t="s">
        <v>31</v>
      </c>
      <c r="WYY577" s="18" t="s">
        <v>31</v>
      </c>
      <c r="WYZ577" s="18" t="s">
        <v>31</v>
      </c>
      <c r="WZA577" s="18" t="s">
        <v>31</v>
      </c>
      <c r="WZB577" s="18" t="s">
        <v>31</v>
      </c>
      <c r="WZC577" s="18" t="s">
        <v>31</v>
      </c>
      <c r="WZD577" s="18" t="s">
        <v>31</v>
      </c>
      <c r="WZE577" s="18" t="s">
        <v>31</v>
      </c>
      <c r="WZF577" s="18" t="s">
        <v>31</v>
      </c>
      <c r="WZG577" s="18" t="s">
        <v>31</v>
      </c>
      <c r="WZH577" s="18" t="s">
        <v>31</v>
      </c>
      <c r="WZI577" s="18" t="s">
        <v>31</v>
      </c>
      <c r="WZJ577" s="18" t="s">
        <v>31</v>
      </c>
      <c r="WZK577" s="18" t="s">
        <v>31</v>
      </c>
      <c r="WZL577" s="18" t="s">
        <v>31</v>
      </c>
      <c r="WZM577" s="18" t="s">
        <v>31</v>
      </c>
      <c r="WZN577" s="18" t="s">
        <v>31</v>
      </c>
      <c r="WZO577" s="18" t="s">
        <v>31</v>
      </c>
      <c r="WZP577" s="18" t="s">
        <v>31</v>
      </c>
      <c r="WZQ577" s="18" t="s">
        <v>31</v>
      </c>
      <c r="WZR577" s="18" t="s">
        <v>31</v>
      </c>
      <c r="WZS577" s="18" t="s">
        <v>31</v>
      </c>
      <c r="WZT577" s="18" t="s">
        <v>31</v>
      </c>
      <c r="WZU577" s="18" t="s">
        <v>31</v>
      </c>
      <c r="WZV577" s="18" t="s">
        <v>31</v>
      </c>
      <c r="WZW577" s="18" t="s">
        <v>31</v>
      </c>
      <c r="WZX577" s="18" t="s">
        <v>31</v>
      </c>
      <c r="WZY577" s="18" t="s">
        <v>31</v>
      </c>
      <c r="WZZ577" s="18" t="s">
        <v>31</v>
      </c>
      <c r="XAA577" s="18" t="s">
        <v>31</v>
      </c>
      <c r="XAB577" s="18" t="s">
        <v>31</v>
      </c>
      <c r="XAC577" s="18" t="s">
        <v>31</v>
      </c>
      <c r="XAD577" s="18" t="s">
        <v>31</v>
      </c>
      <c r="XAE577" s="18" t="s">
        <v>31</v>
      </c>
      <c r="XAF577" s="18" t="s">
        <v>31</v>
      </c>
      <c r="XAG577" s="18" t="s">
        <v>31</v>
      </c>
      <c r="XAH577" s="18" t="s">
        <v>31</v>
      </c>
      <c r="XAI577" s="18" t="s">
        <v>31</v>
      </c>
      <c r="XAJ577" s="18" t="s">
        <v>31</v>
      </c>
      <c r="XAK577" s="18" t="s">
        <v>31</v>
      </c>
      <c r="XAL577" s="18" t="s">
        <v>31</v>
      </c>
      <c r="XAM577" s="18" t="s">
        <v>31</v>
      </c>
      <c r="XAN577" s="18" t="s">
        <v>31</v>
      </c>
      <c r="XAO577" s="18" t="s">
        <v>31</v>
      </c>
      <c r="XAP577" s="18" t="s">
        <v>31</v>
      </c>
      <c r="XAQ577" s="18" t="s">
        <v>31</v>
      </c>
      <c r="XAR577" s="18" t="s">
        <v>31</v>
      </c>
      <c r="XAS577" s="18" t="s">
        <v>31</v>
      </c>
      <c r="XAT577" s="18" t="s">
        <v>31</v>
      </c>
      <c r="XAU577" s="18" t="s">
        <v>31</v>
      </c>
      <c r="XAV577" s="18" t="s">
        <v>31</v>
      </c>
      <c r="XAW577" s="18" t="s">
        <v>31</v>
      </c>
      <c r="XAX577" s="18" t="s">
        <v>31</v>
      </c>
      <c r="XAY577" s="18" t="s">
        <v>31</v>
      </c>
      <c r="XAZ577" s="18" t="s">
        <v>31</v>
      </c>
      <c r="XBA577" s="18" t="s">
        <v>31</v>
      </c>
      <c r="XBB577" s="18" t="s">
        <v>31</v>
      </c>
      <c r="XBC577" s="18" t="s">
        <v>31</v>
      </c>
      <c r="XBD577" s="18" t="s">
        <v>31</v>
      </c>
      <c r="XBE577" s="18" t="s">
        <v>31</v>
      </c>
      <c r="XBF577" s="18" t="s">
        <v>31</v>
      </c>
      <c r="XBG577" s="18" t="s">
        <v>31</v>
      </c>
      <c r="XBH577" s="18" t="s">
        <v>31</v>
      </c>
      <c r="XBI577" s="18" t="s">
        <v>31</v>
      </c>
      <c r="XBJ577" s="18" t="s">
        <v>31</v>
      </c>
      <c r="XBK577" s="18" t="s">
        <v>31</v>
      </c>
      <c r="XBL577" s="18" t="s">
        <v>31</v>
      </c>
      <c r="XBM577" s="18" t="s">
        <v>31</v>
      </c>
      <c r="XBN577" s="18" t="s">
        <v>31</v>
      </c>
      <c r="XBO577" s="18" t="s">
        <v>31</v>
      </c>
      <c r="XBP577" s="18" t="s">
        <v>31</v>
      </c>
      <c r="XBQ577" s="18" t="s">
        <v>31</v>
      </c>
      <c r="XBR577" s="18" t="s">
        <v>31</v>
      </c>
      <c r="XBS577" s="18" t="s">
        <v>31</v>
      </c>
      <c r="XBT577" s="18" t="s">
        <v>31</v>
      </c>
      <c r="XBU577" s="18" t="s">
        <v>31</v>
      </c>
      <c r="XBV577" s="18" t="s">
        <v>31</v>
      </c>
      <c r="XBW577" s="18" t="s">
        <v>31</v>
      </c>
      <c r="XBX577" s="18" t="s">
        <v>31</v>
      </c>
      <c r="XBY577" s="18" t="s">
        <v>31</v>
      </c>
      <c r="XBZ577" s="18" t="s">
        <v>31</v>
      </c>
      <c r="XCA577" s="18" t="s">
        <v>31</v>
      </c>
      <c r="XCB577" s="18" t="s">
        <v>31</v>
      </c>
      <c r="XCC577" s="18" t="s">
        <v>31</v>
      </c>
      <c r="XCD577" s="18" t="s">
        <v>31</v>
      </c>
      <c r="XCE577" s="18" t="s">
        <v>31</v>
      </c>
      <c r="XCF577" s="18" t="s">
        <v>31</v>
      </c>
      <c r="XCG577" s="18" t="s">
        <v>31</v>
      </c>
      <c r="XCH577" s="18" t="s">
        <v>31</v>
      </c>
      <c r="XCI577" s="18" t="s">
        <v>31</v>
      </c>
      <c r="XCJ577" s="18" t="s">
        <v>31</v>
      </c>
      <c r="XCK577" s="18" t="s">
        <v>31</v>
      </c>
      <c r="XCL577" s="18" t="s">
        <v>31</v>
      </c>
      <c r="XCM577" s="18" t="s">
        <v>31</v>
      </c>
      <c r="XCN577" s="18" t="s">
        <v>31</v>
      </c>
      <c r="XCO577" s="18" t="s">
        <v>31</v>
      </c>
      <c r="XCP577" s="18" t="s">
        <v>31</v>
      </c>
      <c r="XCQ577" s="18" t="s">
        <v>31</v>
      </c>
      <c r="XCR577" s="18" t="s">
        <v>31</v>
      </c>
      <c r="XCS577" s="18" t="s">
        <v>31</v>
      </c>
      <c r="XCT577" s="18" t="s">
        <v>31</v>
      </c>
      <c r="XCU577" s="18" t="s">
        <v>31</v>
      </c>
      <c r="XCV577" s="18" t="s">
        <v>31</v>
      </c>
      <c r="XCW577" s="18" t="s">
        <v>31</v>
      </c>
      <c r="XCX577" s="18" t="s">
        <v>31</v>
      </c>
      <c r="XCY577" s="18" t="s">
        <v>31</v>
      </c>
      <c r="XCZ577" s="18" t="s">
        <v>31</v>
      </c>
      <c r="XDA577" s="18" t="s">
        <v>31</v>
      </c>
      <c r="XDB577" s="18" t="s">
        <v>31</v>
      </c>
      <c r="XDC577" s="18" t="s">
        <v>31</v>
      </c>
      <c r="XDD577" s="18" t="s">
        <v>31</v>
      </c>
      <c r="XDE577" s="18" t="s">
        <v>31</v>
      </c>
      <c r="XDF577" s="18" t="s">
        <v>31</v>
      </c>
      <c r="XDG577" s="18" t="s">
        <v>31</v>
      </c>
      <c r="XDH577" s="18" t="s">
        <v>31</v>
      </c>
      <c r="XDI577" s="18" t="s">
        <v>31</v>
      </c>
      <c r="XDJ577" s="18" t="s">
        <v>31</v>
      </c>
      <c r="XDK577" s="18" t="s">
        <v>31</v>
      </c>
      <c r="XDL577" s="18" t="s">
        <v>31</v>
      </c>
      <c r="XDM577" s="18" t="s">
        <v>31</v>
      </c>
      <c r="XDN577" s="18" t="s">
        <v>31</v>
      </c>
      <c r="XDO577" s="18" t="s">
        <v>31</v>
      </c>
      <c r="XDP577" s="18" t="s">
        <v>31</v>
      </c>
      <c r="XDQ577" s="18" t="s">
        <v>31</v>
      </c>
      <c r="XDR577" s="18" t="s">
        <v>31</v>
      </c>
      <c r="XDS577" s="18" t="s">
        <v>31</v>
      </c>
      <c r="XDT577" s="18" t="s">
        <v>31</v>
      </c>
      <c r="XDU577" s="18" t="s">
        <v>31</v>
      </c>
      <c r="XDV577" s="18" t="s">
        <v>31</v>
      </c>
      <c r="XDW577" s="18" t="s">
        <v>31</v>
      </c>
      <c r="XDX577" s="18" t="s">
        <v>31</v>
      </c>
      <c r="XDY577" s="18" t="s">
        <v>31</v>
      </c>
      <c r="XDZ577" s="18" t="s">
        <v>31</v>
      </c>
      <c r="XEA577" s="18" t="s">
        <v>31</v>
      </c>
      <c r="XEB577" s="18" t="s">
        <v>31</v>
      </c>
      <c r="XEC577" s="18" t="s">
        <v>31</v>
      </c>
      <c r="XED577" s="18" t="s">
        <v>31</v>
      </c>
      <c r="XEE577" s="18" t="s">
        <v>31</v>
      </c>
      <c r="XEF577" s="18" t="s">
        <v>31</v>
      </c>
      <c r="XEG577" s="18" t="s">
        <v>31</v>
      </c>
      <c r="XEH577" s="18" t="s">
        <v>31</v>
      </c>
      <c r="XEI577" s="18" t="s">
        <v>31</v>
      </c>
      <c r="XEJ577" s="18" t="s">
        <v>31</v>
      </c>
      <c r="XEK577" s="18" t="s">
        <v>31</v>
      </c>
      <c r="XEL577" s="18" t="s">
        <v>31</v>
      </c>
      <c r="XEM577" s="18" t="s">
        <v>31</v>
      </c>
      <c r="XEN577" s="18" t="s">
        <v>31</v>
      </c>
      <c r="XEO577" s="18" t="s">
        <v>31</v>
      </c>
      <c r="XEP577" s="18" t="s">
        <v>31</v>
      </c>
      <c r="XEQ577" s="18" t="s">
        <v>31</v>
      </c>
      <c r="XER577" s="18" t="s">
        <v>31</v>
      </c>
      <c r="XES577" s="18" t="s">
        <v>31</v>
      </c>
      <c r="XET577" s="18" t="s">
        <v>31</v>
      </c>
      <c r="XEU577" s="18" t="s">
        <v>31</v>
      </c>
      <c r="XEV577" s="18" t="s">
        <v>31</v>
      </c>
      <c r="XEW577" s="18" t="s">
        <v>31</v>
      </c>
      <c r="XEX577" s="18" t="s">
        <v>31</v>
      </c>
      <c r="XEY577" s="18" t="s">
        <v>31</v>
      </c>
      <c r="XEZ577" s="18" t="s">
        <v>31</v>
      </c>
      <c r="XFA577" s="18" t="s">
        <v>31</v>
      </c>
      <c r="XFB577" s="18" t="s">
        <v>31</v>
      </c>
      <c r="XFC577" s="18" t="s">
        <v>31</v>
      </c>
      <c r="XFD577" s="18" t="s">
        <v>31</v>
      </c>
    </row>
    <row r="578" spans="1:16384" s="18" customFormat="1" ht="22.15" hidden="1" customHeight="1">
      <c r="A578" s="32" t="s">
        <v>31</v>
      </c>
      <c r="B578" s="31" t="s">
        <v>31</v>
      </c>
      <c r="C578" s="30" t="s">
        <v>31</v>
      </c>
      <c r="D578" s="223" t="s">
        <v>31</v>
      </c>
      <c r="E578" s="30" t="s">
        <v>31</v>
      </c>
      <c r="F578" s="74" t="s">
        <v>31</v>
      </c>
      <c r="G578" s="30" t="s">
        <v>31</v>
      </c>
      <c r="H578" s="74" t="s">
        <v>31</v>
      </c>
      <c r="I578" s="30" t="s">
        <v>31</v>
      </c>
      <c r="J578" s="75" t="s">
        <v>31</v>
      </c>
      <c r="K578" s="30" t="s">
        <v>31</v>
      </c>
      <c r="L578" s="76" t="s">
        <v>31</v>
      </c>
      <c r="M578" s="30" t="s">
        <v>31</v>
      </c>
      <c r="N578" s="76" t="s">
        <v>31</v>
      </c>
      <c r="O578" s="30"/>
      <c r="P578" s="78" t="s">
        <v>31</v>
      </c>
      <c r="Q578" s="30" t="s">
        <v>31</v>
      </c>
      <c r="R578" s="30" t="s">
        <v>31</v>
      </c>
      <c r="S578" s="86" t="s">
        <v>31</v>
      </c>
      <c r="T578" s="86" t="s">
        <v>31</v>
      </c>
      <c r="U578" s="203" t="s">
        <v>31</v>
      </c>
      <c r="V578" s="30" t="s">
        <v>31</v>
      </c>
      <c r="W578" s="79" t="s">
        <v>31</v>
      </c>
      <c r="X578" s="146" t="s">
        <v>31</v>
      </c>
      <c r="Y578" s="147" t="s">
        <v>31</v>
      </c>
      <c r="Z578" s="142" t="s">
        <v>31</v>
      </c>
      <c r="AA578" s="142" t="s">
        <v>31</v>
      </c>
      <c r="AB578" s="143" t="s">
        <v>31</v>
      </c>
      <c r="AC578" s="143" t="s">
        <v>31</v>
      </c>
      <c r="AD578" s="148" t="s">
        <v>31</v>
      </c>
      <c r="AE578" s="148" t="s">
        <v>31</v>
      </c>
      <c r="AF578" s="145" t="s">
        <v>31</v>
      </c>
      <c r="AG578" s="145" t="s">
        <v>31</v>
      </c>
      <c r="AH578" s="149" t="s">
        <v>31</v>
      </c>
      <c r="AI578" s="149" t="s">
        <v>31</v>
      </c>
      <c r="AJ578" s="152" t="s">
        <v>31</v>
      </c>
      <c r="AK578" s="152" t="s">
        <v>31</v>
      </c>
      <c r="AL578" s="153" t="s">
        <v>31</v>
      </c>
      <c r="AM578" s="153" t="s">
        <v>31</v>
      </c>
      <c r="AN578" s="154" t="s">
        <v>31</v>
      </c>
      <c r="AO578" s="154" t="s">
        <v>31</v>
      </c>
      <c r="AP578" s="155" t="s">
        <v>31</v>
      </c>
      <c r="AQ578" s="177" t="s">
        <v>31</v>
      </c>
      <c r="AR578" s="180" t="s">
        <v>31</v>
      </c>
      <c r="AS578" s="180" t="s">
        <v>31</v>
      </c>
      <c r="AT578" s="340" t="s">
        <v>31</v>
      </c>
      <c r="AU578" s="342" t="s">
        <v>31</v>
      </c>
      <c r="AV578" s="344" t="s">
        <v>31</v>
      </c>
      <c r="AW578" s="344" t="s">
        <v>31</v>
      </c>
      <c r="AX578" s="347" t="s">
        <v>31</v>
      </c>
      <c r="AY578" s="347" t="s">
        <v>31</v>
      </c>
      <c r="AZ578" s="18" t="s">
        <v>31</v>
      </c>
      <c r="BA578" s="18" t="s">
        <v>31</v>
      </c>
      <c r="BB578" s="18" t="s">
        <v>31</v>
      </c>
      <c r="BC578" s="18" t="s">
        <v>31</v>
      </c>
      <c r="BD578" s="18" t="s">
        <v>31</v>
      </c>
      <c r="BE578" s="18" t="s">
        <v>31</v>
      </c>
      <c r="BF578" s="18" t="s">
        <v>31</v>
      </c>
      <c r="BG578" s="18" t="s">
        <v>31</v>
      </c>
      <c r="BH578" s="18" t="s">
        <v>31</v>
      </c>
      <c r="BI578" s="18" t="s">
        <v>31</v>
      </c>
      <c r="BJ578" s="18" t="s">
        <v>31</v>
      </c>
      <c r="BK578" s="18" t="s">
        <v>31</v>
      </c>
      <c r="BL578" s="18" t="s">
        <v>31</v>
      </c>
      <c r="BM578" s="18" t="s">
        <v>31</v>
      </c>
      <c r="BN578" s="18" t="s">
        <v>31</v>
      </c>
      <c r="BO578" s="18" t="s">
        <v>31</v>
      </c>
      <c r="BP578" s="18" t="s">
        <v>31</v>
      </c>
      <c r="BQ578" s="18" t="s">
        <v>31</v>
      </c>
      <c r="BR578" s="18" t="s">
        <v>31</v>
      </c>
      <c r="BS578" s="18" t="s">
        <v>31</v>
      </c>
      <c r="BT578" s="18" t="s">
        <v>31</v>
      </c>
      <c r="BU578" s="18" t="s">
        <v>31</v>
      </c>
      <c r="BV578" s="18" t="s">
        <v>31</v>
      </c>
      <c r="BW578" s="18" t="s">
        <v>31</v>
      </c>
      <c r="BX578" s="18" t="s">
        <v>31</v>
      </c>
      <c r="BY578" s="18" t="s">
        <v>31</v>
      </c>
      <c r="BZ578" s="18" t="s">
        <v>31</v>
      </c>
      <c r="CA578" s="18" t="s">
        <v>31</v>
      </c>
      <c r="CB578" s="18" t="s">
        <v>31</v>
      </c>
      <c r="CC578" s="18" t="s">
        <v>31</v>
      </c>
      <c r="CD578" s="18" t="s">
        <v>31</v>
      </c>
      <c r="CE578" s="18" t="s">
        <v>31</v>
      </c>
      <c r="CF578" s="18" t="s">
        <v>31</v>
      </c>
      <c r="CG578" s="18" t="s">
        <v>31</v>
      </c>
      <c r="CH578" s="18" t="s">
        <v>31</v>
      </c>
      <c r="CI578" s="18" t="s">
        <v>31</v>
      </c>
      <c r="CJ578" s="18" t="s">
        <v>31</v>
      </c>
      <c r="CK578" s="18" t="s">
        <v>31</v>
      </c>
      <c r="CL578" s="18" t="s">
        <v>31</v>
      </c>
      <c r="CM578" s="18" t="s">
        <v>31</v>
      </c>
      <c r="CN578" s="18" t="s">
        <v>31</v>
      </c>
      <c r="CO578" s="18" t="s">
        <v>31</v>
      </c>
      <c r="CP578" s="18" t="s">
        <v>31</v>
      </c>
      <c r="CQ578" s="18" t="s">
        <v>31</v>
      </c>
      <c r="CR578" s="18" t="s">
        <v>31</v>
      </c>
      <c r="CS578" s="18" t="s">
        <v>31</v>
      </c>
      <c r="CT578" s="18" t="s">
        <v>31</v>
      </c>
      <c r="CU578" s="18" t="s">
        <v>31</v>
      </c>
      <c r="CV578" s="18" t="s">
        <v>31</v>
      </c>
      <c r="CW578" s="18" t="s">
        <v>31</v>
      </c>
      <c r="CX578" s="18" t="s">
        <v>31</v>
      </c>
      <c r="CY578" s="18" t="s">
        <v>31</v>
      </c>
      <c r="CZ578" s="18" t="s">
        <v>31</v>
      </c>
      <c r="DA578" s="18" t="s">
        <v>31</v>
      </c>
      <c r="DB578" s="18" t="s">
        <v>31</v>
      </c>
      <c r="DC578" s="18" t="s">
        <v>31</v>
      </c>
      <c r="DD578" s="18" t="s">
        <v>31</v>
      </c>
      <c r="DE578" s="18" t="s">
        <v>31</v>
      </c>
      <c r="DF578" s="18" t="s">
        <v>31</v>
      </c>
      <c r="DG578" s="18" t="s">
        <v>31</v>
      </c>
      <c r="DH578" s="18" t="s">
        <v>31</v>
      </c>
      <c r="DI578" s="18" t="s">
        <v>31</v>
      </c>
      <c r="DJ578" s="18" t="s">
        <v>31</v>
      </c>
      <c r="DK578" s="18" t="s">
        <v>31</v>
      </c>
      <c r="DL578" s="18" t="s">
        <v>31</v>
      </c>
      <c r="DM578" s="18" t="s">
        <v>31</v>
      </c>
      <c r="DN578" s="18" t="s">
        <v>31</v>
      </c>
      <c r="DO578" s="18" t="s">
        <v>31</v>
      </c>
      <c r="DP578" s="18" t="s">
        <v>31</v>
      </c>
      <c r="DQ578" s="18" t="s">
        <v>31</v>
      </c>
      <c r="DR578" s="18" t="s">
        <v>31</v>
      </c>
      <c r="DS578" s="18" t="s">
        <v>31</v>
      </c>
      <c r="DT578" s="18" t="s">
        <v>31</v>
      </c>
      <c r="DU578" s="18" t="s">
        <v>31</v>
      </c>
      <c r="DV578" s="18" t="s">
        <v>31</v>
      </c>
      <c r="DW578" s="18" t="s">
        <v>31</v>
      </c>
      <c r="DX578" s="18" t="s">
        <v>31</v>
      </c>
      <c r="DY578" s="18" t="s">
        <v>31</v>
      </c>
      <c r="DZ578" s="18" t="s">
        <v>31</v>
      </c>
      <c r="EA578" s="18" t="s">
        <v>31</v>
      </c>
      <c r="EB578" s="18" t="s">
        <v>31</v>
      </c>
      <c r="EC578" s="18" t="s">
        <v>31</v>
      </c>
      <c r="ED578" s="18" t="s">
        <v>31</v>
      </c>
      <c r="EE578" s="18" t="s">
        <v>31</v>
      </c>
      <c r="EF578" s="18" t="s">
        <v>31</v>
      </c>
      <c r="EG578" s="18" t="s">
        <v>31</v>
      </c>
      <c r="EH578" s="18" t="s">
        <v>31</v>
      </c>
      <c r="EI578" s="18" t="s">
        <v>31</v>
      </c>
      <c r="EJ578" s="18" t="s">
        <v>31</v>
      </c>
      <c r="EK578" s="18" t="s">
        <v>31</v>
      </c>
      <c r="EL578" s="18" t="s">
        <v>31</v>
      </c>
      <c r="EM578" s="18" t="s">
        <v>31</v>
      </c>
      <c r="EN578" s="18" t="s">
        <v>31</v>
      </c>
      <c r="EO578" s="18" t="s">
        <v>31</v>
      </c>
      <c r="EP578" s="18" t="s">
        <v>31</v>
      </c>
      <c r="EQ578" s="18" t="s">
        <v>31</v>
      </c>
      <c r="ER578" s="18" t="s">
        <v>31</v>
      </c>
      <c r="ES578" s="18" t="s">
        <v>31</v>
      </c>
      <c r="ET578" s="18" t="s">
        <v>31</v>
      </c>
      <c r="EU578" s="18" t="s">
        <v>31</v>
      </c>
      <c r="EV578" s="18" t="s">
        <v>31</v>
      </c>
      <c r="EW578" s="18" t="s">
        <v>31</v>
      </c>
      <c r="EX578" s="18" t="s">
        <v>31</v>
      </c>
      <c r="EY578" s="18" t="s">
        <v>31</v>
      </c>
      <c r="EZ578" s="18" t="s">
        <v>31</v>
      </c>
      <c r="FA578" s="18" t="s">
        <v>31</v>
      </c>
      <c r="FB578" s="18" t="s">
        <v>31</v>
      </c>
      <c r="FC578" s="18" t="s">
        <v>31</v>
      </c>
      <c r="FD578" s="18" t="s">
        <v>31</v>
      </c>
      <c r="FE578" s="18" t="s">
        <v>31</v>
      </c>
      <c r="FF578" s="18" t="s">
        <v>31</v>
      </c>
      <c r="FG578" s="18" t="s">
        <v>31</v>
      </c>
      <c r="FH578" s="18" t="s">
        <v>31</v>
      </c>
      <c r="FI578" s="18" t="s">
        <v>31</v>
      </c>
      <c r="FJ578" s="18" t="s">
        <v>31</v>
      </c>
      <c r="FK578" s="18" t="s">
        <v>31</v>
      </c>
      <c r="FL578" s="18" t="s">
        <v>31</v>
      </c>
      <c r="FM578" s="18" t="s">
        <v>31</v>
      </c>
      <c r="FN578" s="18" t="s">
        <v>31</v>
      </c>
      <c r="FO578" s="18" t="s">
        <v>31</v>
      </c>
      <c r="FP578" s="18" t="s">
        <v>31</v>
      </c>
      <c r="FQ578" s="18" t="s">
        <v>31</v>
      </c>
      <c r="FR578" s="18" t="s">
        <v>31</v>
      </c>
      <c r="FS578" s="18" t="s">
        <v>31</v>
      </c>
      <c r="FT578" s="18" t="s">
        <v>31</v>
      </c>
      <c r="FU578" s="18" t="s">
        <v>31</v>
      </c>
      <c r="FV578" s="18" t="s">
        <v>31</v>
      </c>
      <c r="FW578" s="18" t="s">
        <v>31</v>
      </c>
      <c r="FX578" s="18" t="s">
        <v>31</v>
      </c>
      <c r="FY578" s="18" t="s">
        <v>31</v>
      </c>
      <c r="FZ578" s="18" t="s">
        <v>31</v>
      </c>
      <c r="GA578" s="18" t="s">
        <v>31</v>
      </c>
      <c r="GB578" s="18" t="s">
        <v>31</v>
      </c>
      <c r="GC578" s="18" t="s">
        <v>31</v>
      </c>
      <c r="GD578" s="18" t="s">
        <v>31</v>
      </c>
      <c r="GE578" s="18" t="s">
        <v>31</v>
      </c>
      <c r="GF578" s="18" t="s">
        <v>31</v>
      </c>
      <c r="GG578" s="18" t="s">
        <v>31</v>
      </c>
      <c r="GH578" s="18" t="s">
        <v>31</v>
      </c>
      <c r="GI578" s="18" t="s">
        <v>31</v>
      </c>
      <c r="GJ578" s="18" t="s">
        <v>31</v>
      </c>
      <c r="GK578" s="18" t="s">
        <v>31</v>
      </c>
      <c r="GL578" s="18" t="s">
        <v>31</v>
      </c>
      <c r="GM578" s="18" t="s">
        <v>31</v>
      </c>
      <c r="GN578" s="18" t="s">
        <v>31</v>
      </c>
      <c r="GO578" s="18" t="s">
        <v>31</v>
      </c>
      <c r="GP578" s="18" t="s">
        <v>31</v>
      </c>
      <c r="GQ578" s="18" t="s">
        <v>31</v>
      </c>
      <c r="GR578" s="18" t="s">
        <v>31</v>
      </c>
      <c r="GS578" s="18" t="s">
        <v>31</v>
      </c>
      <c r="GT578" s="18" t="s">
        <v>31</v>
      </c>
      <c r="GU578" s="18" t="s">
        <v>31</v>
      </c>
      <c r="GV578" s="18" t="s">
        <v>31</v>
      </c>
      <c r="GW578" s="18" t="s">
        <v>31</v>
      </c>
      <c r="GX578" s="18" t="s">
        <v>31</v>
      </c>
      <c r="GY578" s="18" t="s">
        <v>31</v>
      </c>
      <c r="GZ578" s="18" t="s">
        <v>31</v>
      </c>
      <c r="HA578" s="18" t="s">
        <v>31</v>
      </c>
      <c r="HB578" s="18" t="s">
        <v>31</v>
      </c>
      <c r="HC578" s="18" t="s">
        <v>31</v>
      </c>
      <c r="HD578" s="18" t="s">
        <v>31</v>
      </c>
      <c r="HE578" s="18" t="s">
        <v>31</v>
      </c>
      <c r="HF578" s="18" t="s">
        <v>31</v>
      </c>
      <c r="HG578" s="18" t="s">
        <v>31</v>
      </c>
      <c r="HH578" s="18" t="s">
        <v>31</v>
      </c>
      <c r="HI578" s="18" t="s">
        <v>31</v>
      </c>
      <c r="HJ578" s="18" t="s">
        <v>31</v>
      </c>
      <c r="HK578" s="18" t="s">
        <v>31</v>
      </c>
      <c r="HL578" s="18" t="s">
        <v>31</v>
      </c>
      <c r="HM578" s="18" t="s">
        <v>31</v>
      </c>
      <c r="HN578" s="18" t="s">
        <v>31</v>
      </c>
      <c r="HO578" s="18" t="s">
        <v>31</v>
      </c>
      <c r="HP578" s="18" t="s">
        <v>31</v>
      </c>
      <c r="HQ578" s="18" t="s">
        <v>31</v>
      </c>
      <c r="HR578" s="18" t="s">
        <v>31</v>
      </c>
      <c r="HS578" s="18" t="s">
        <v>31</v>
      </c>
      <c r="HT578" s="18" t="s">
        <v>31</v>
      </c>
      <c r="HU578" s="18" t="s">
        <v>31</v>
      </c>
      <c r="HV578" s="18" t="s">
        <v>31</v>
      </c>
      <c r="HW578" s="18" t="s">
        <v>31</v>
      </c>
      <c r="HX578" s="18" t="s">
        <v>31</v>
      </c>
      <c r="HY578" s="18" t="s">
        <v>31</v>
      </c>
      <c r="HZ578" s="18" t="s">
        <v>31</v>
      </c>
      <c r="IA578" s="18" t="s">
        <v>31</v>
      </c>
      <c r="IB578" s="18" t="s">
        <v>31</v>
      </c>
      <c r="IC578" s="18" t="s">
        <v>31</v>
      </c>
      <c r="ID578" s="18" t="s">
        <v>31</v>
      </c>
      <c r="IE578" s="18" t="s">
        <v>31</v>
      </c>
      <c r="IF578" s="18" t="s">
        <v>31</v>
      </c>
      <c r="IG578" s="18" t="s">
        <v>31</v>
      </c>
      <c r="IH578" s="18" t="s">
        <v>31</v>
      </c>
      <c r="II578" s="18" t="s">
        <v>31</v>
      </c>
      <c r="IJ578" s="18" t="s">
        <v>31</v>
      </c>
      <c r="IK578" s="18" t="s">
        <v>31</v>
      </c>
      <c r="IL578" s="18" t="s">
        <v>31</v>
      </c>
      <c r="IM578" s="18" t="s">
        <v>31</v>
      </c>
      <c r="IN578" s="18" t="s">
        <v>31</v>
      </c>
      <c r="IO578" s="18" t="s">
        <v>31</v>
      </c>
      <c r="IP578" s="18" t="s">
        <v>31</v>
      </c>
      <c r="IQ578" s="18" t="s">
        <v>31</v>
      </c>
      <c r="IR578" s="18" t="s">
        <v>31</v>
      </c>
      <c r="IS578" s="18" t="s">
        <v>31</v>
      </c>
      <c r="IT578" s="18" t="s">
        <v>31</v>
      </c>
      <c r="IU578" s="18" t="s">
        <v>31</v>
      </c>
      <c r="IV578" s="18" t="s">
        <v>31</v>
      </c>
      <c r="IW578" s="18" t="s">
        <v>31</v>
      </c>
      <c r="IX578" s="18" t="s">
        <v>31</v>
      </c>
      <c r="IY578" s="18" t="s">
        <v>31</v>
      </c>
      <c r="IZ578" s="18" t="s">
        <v>31</v>
      </c>
      <c r="JA578" s="18" t="s">
        <v>31</v>
      </c>
      <c r="JB578" s="18" t="s">
        <v>31</v>
      </c>
      <c r="JC578" s="18" t="s">
        <v>31</v>
      </c>
      <c r="JD578" s="18" t="s">
        <v>31</v>
      </c>
      <c r="JE578" s="18" t="s">
        <v>31</v>
      </c>
      <c r="JF578" s="18" t="s">
        <v>31</v>
      </c>
      <c r="JG578" s="18" t="s">
        <v>31</v>
      </c>
      <c r="JH578" s="18" t="s">
        <v>31</v>
      </c>
      <c r="JI578" s="18" t="s">
        <v>31</v>
      </c>
      <c r="JJ578" s="18" t="s">
        <v>31</v>
      </c>
      <c r="JK578" s="18" t="s">
        <v>31</v>
      </c>
      <c r="JL578" s="18" t="s">
        <v>31</v>
      </c>
      <c r="JM578" s="18" t="s">
        <v>31</v>
      </c>
      <c r="JN578" s="18" t="s">
        <v>31</v>
      </c>
      <c r="JO578" s="18" t="s">
        <v>31</v>
      </c>
      <c r="JP578" s="18" t="s">
        <v>31</v>
      </c>
      <c r="JQ578" s="18" t="s">
        <v>31</v>
      </c>
      <c r="JR578" s="18" t="s">
        <v>31</v>
      </c>
      <c r="JS578" s="18" t="s">
        <v>31</v>
      </c>
      <c r="JT578" s="18" t="s">
        <v>31</v>
      </c>
      <c r="JU578" s="18" t="s">
        <v>31</v>
      </c>
      <c r="JV578" s="18" t="s">
        <v>31</v>
      </c>
      <c r="JW578" s="18" t="s">
        <v>31</v>
      </c>
      <c r="JX578" s="18" t="s">
        <v>31</v>
      </c>
      <c r="JY578" s="18" t="s">
        <v>31</v>
      </c>
      <c r="JZ578" s="18" t="s">
        <v>31</v>
      </c>
      <c r="KA578" s="18" t="s">
        <v>31</v>
      </c>
      <c r="KB578" s="18" t="s">
        <v>31</v>
      </c>
      <c r="KC578" s="18" t="s">
        <v>31</v>
      </c>
      <c r="KD578" s="18" t="s">
        <v>31</v>
      </c>
      <c r="KE578" s="18" t="s">
        <v>31</v>
      </c>
      <c r="KF578" s="18" t="s">
        <v>31</v>
      </c>
      <c r="KG578" s="18" t="s">
        <v>31</v>
      </c>
      <c r="KH578" s="18" t="s">
        <v>31</v>
      </c>
      <c r="KI578" s="18" t="s">
        <v>31</v>
      </c>
      <c r="KJ578" s="18" t="s">
        <v>31</v>
      </c>
      <c r="KK578" s="18" t="s">
        <v>31</v>
      </c>
      <c r="KL578" s="18" t="s">
        <v>31</v>
      </c>
      <c r="KM578" s="18" t="s">
        <v>31</v>
      </c>
      <c r="KN578" s="18" t="s">
        <v>31</v>
      </c>
      <c r="KO578" s="18" t="s">
        <v>31</v>
      </c>
      <c r="KP578" s="18" t="s">
        <v>31</v>
      </c>
      <c r="KQ578" s="18" t="s">
        <v>31</v>
      </c>
      <c r="KR578" s="18" t="s">
        <v>31</v>
      </c>
      <c r="KS578" s="18" t="s">
        <v>31</v>
      </c>
      <c r="KT578" s="18" t="s">
        <v>31</v>
      </c>
      <c r="KU578" s="18" t="s">
        <v>31</v>
      </c>
      <c r="KV578" s="18" t="s">
        <v>31</v>
      </c>
      <c r="KW578" s="18" t="s">
        <v>31</v>
      </c>
      <c r="KX578" s="18" t="s">
        <v>31</v>
      </c>
      <c r="KY578" s="18" t="s">
        <v>31</v>
      </c>
      <c r="KZ578" s="18" t="s">
        <v>31</v>
      </c>
      <c r="LA578" s="18" t="s">
        <v>31</v>
      </c>
      <c r="LB578" s="18" t="s">
        <v>31</v>
      </c>
      <c r="LC578" s="18" t="s">
        <v>31</v>
      </c>
      <c r="LD578" s="18" t="s">
        <v>31</v>
      </c>
      <c r="LE578" s="18" t="s">
        <v>31</v>
      </c>
      <c r="LF578" s="18" t="s">
        <v>31</v>
      </c>
      <c r="LG578" s="18" t="s">
        <v>31</v>
      </c>
      <c r="LH578" s="18" t="s">
        <v>31</v>
      </c>
      <c r="LI578" s="18" t="s">
        <v>31</v>
      </c>
      <c r="LJ578" s="18" t="s">
        <v>31</v>
      </c>
      <c r="LK578" s="18" t="s">
        <v>31</v>
      </c>
      <c r="LL578" s="18" t="s">
        <v>31</v>
      </c>
      <c r="LM578" s="18" t="s">
        <v>31</v>
      </c>
      <c r="LN578" s="18" t="s">
        <v>31</v>
      </c>
      <c r="LO578" s="18" t="s">
        <v>31</v>
      </c>
      <c r="LP578" s="18" t="s">
        <v>31</v>
      </c>
      <c r="LQ578" s="18" t="s">
        <v>31</v>
      </c>
      <c r="LR578" s="18" t="s">
        <v>31</v>
      </c>
      <c r="LS578" s="18" t="s">
        <v>31</v>
      </c>
      <c r="LT578" s="18" t="s">
        <v>31</v>
      </c>
      <c r="LU578" s="18" t="s">
        <v>31</v>
      </c>
      <c r="LV578" s="18" t="s">
        <v>31</v>
      </c>
      <c r="LW578" s="18" t="s">
        <v>31</v>
      </c>
      <c r="LX578" s="18" t="s">
        <v>31</v>
      </c>
      <c r="LY578" s="18" t="s">
        <v>31</v>
      </c>
      <c r="LZ578" s="18" t="s">
        <v>31</v>
      </c>
      <c r="MA578" s="18" t="s">
        <v>31</v>
      </c>
      <c r="MB578" s="18" t="s">
        <v>31</v>
      </c>
      <c r="MC578" s="18" t="s">
        <v>31</v>
      </c>
      <c r="MD578" s="18" t="s">
        <v>31</v>
      </c>
      <c r="ME578" s="18" t="s">
        <v>31</v>
      </c>
      <c r="MF578" s="18" t="s">
        <v>31</v>
      </c>
      <c r="MG578" s="18" t="s">
        <v>31</v>
      </c>
      <c r="MH578" s="18" t="s">
        <v>31</v>
      </c>
      <c r="MI578" s="18" t="s">
        <v>31</v>
      </c>
      <c r="MJ578" s="18" t="s">
        <v>31</v>
      </c>
      <c r="MK578" s="18" t="s">
        <v>31</v>
      </c>
      <c r="ML578" s="18" t="s">
        <v>31</v>
      </c>
      <c r="MM578" s="18" t="s">
        <v>31</v>
      </c>
      <c r="MN578" s="18" t="s">
        <v>31</v>
      </c>
      <c r="MO578" s="18" t="s">
        <v>31</v>
      </c>
      <c r="MP578" s="18" t="s">
        <v>31</v>
      </c>
      <c r="MQ578" s="18" t="s">
        <v>31</v>
      </c>
      <c r="MR578" s="18" t="s">
        <v>31</v>
      </c>
      <c r="MS578" s="18" t="s">
        <v>31</v>
      </c>
      <c r="MT578" s="18" t="s">
        <v>31</v>
      </c>
      <c r="MU578" s="18" t="s">
        <v>31</v>
      </c>
      <c r="MV578" s="18" t="s">
        <v>31</v>
      </c>
      <c r="MW578" s="18" t="s">
        <v>31</v>
      </c>
      <c r="MX578" s="18" t="s">
        <v>31</v>
      </c>
      <c r="MY578" s="18" t="s">
        <v>31</v>
      </c>
      <c r="MZ578" s="18" t="s">
        <v>31</v>
      </c>
      <c r="NA578" s="18" t="s">
        <v>31</v>
      </c>
      <c r="NB578" s="18" t="s">
        <v>31</v>
      </c>
      <c r="NC578" s="18" t="s">
        <v>31</v>
      </c>
      <c r="ND578" s="18" t="s">
        <v>31</v>
      </c>
      <c r="NE578" s="18" t="s">
        <v>31</v>
      </c>
      <c r="NF578" s="18" t="s">
        <v>31</v>
      </c>
      <c r="NG578" s="18" t="s">
        <v>31</v>
      </c>
      <c r="NH578" s="18" t="s">
        <v>31</v>
      </c>
      <c r="NI578" s="18" t="s">
        <v>31</v>
      </c>
      <c r="NJ578" s="18" t="s">
        <v>31</v>
      </c>
      <c r="NK578" s="18" t="s">
        <v>31</v>
      </c>
      <c r="NL578" s="18" t="s">
        <v>31</v>
      </c>
      <c r="NM578" s="18" t="s">
        <v>31</v>
      </c>
      <c r="NN578" s="18" t="s">
        <v>31</v>
      </c>
      <c r="NO578" s="18" t="s">
        <v>31</v>
      </c>
      <c r="NP578" s="18" t="s">
        <v>31</v>
      </c>
      <c r="NQ578" s="18" t="s">
        <v>31</v>
      </c>
      <c r="NR578" s="18" t="s">
        <v>31</v>
      </c>
      <c r="NS578" s="18" t="s">
        <v>31</v>
      </c>
      <c r="NT578" s="18" t="s">
        <v>31</v>
      </c>
      <c r="NU578" s="18" t="s">
        <v>31</v>
      </c>
      <c r="NV578" s="18" t="s">
        <v>31</v>
      </c>
      <c r="NW578" s="18" t="s">
        <v>31</v>
      </c>
      <c r="NX578" s="18" t="s">
        <v>31</v>
      </c>
      <c r="NY578" s="18" t="s">
        <v>31</v>
      </c>
      <c r="NZ578" s="18" t="s">
        <v>31</v>
      </c>
      <c r="OA578" s="18" t="s">
        <v>31</v>
      </c>
      <c r="OB578" s="18" t="s">
        <v>31</v>
      </c>
      <c r="OC578" s="18" t="s">
        <v>31</v>
      </c>
      <c r="OD578" s="18" t="s">
        <v>31</v>
      </c>
      <c r="OE578" s="18" t="s">
        <v>31</v>
      </c>
      <c r="OF578" s="18" t="s">
        <v>31</v>
      </c>
      <c r="OG578" s="18" t="s">
        <v>31</v>
      </c>
      <c r="OH578" s="18" t="s">
        <v>31</v>
      </c>
      <c r="OI578" s="18" t="s">
        <v>31</v>
      </c>
      <c r="OJ578" s="18" t="s">
        <v>31</v>
      </c>
      <c r="OK578" s="18" t="s">
        <v>31</v>
      </c>
      <c r="OL578" s="18" t="s">
        <v>31</v>
      </c>
      <c r="OM578" s="18" t="s">
        <v>31</v>
      </c>
      <c r="ON578" s="18" t="s">
        <v>31</v>
      </c>
      <c r="OO578" s="18" t="s">
        <v>31</v>
      </c>
      <c r="OP578" s="18" t="s">
        <v>31</v>
      </c>
      <c r="OQ578" s="18" t="s">
        <v>31</v>
      </c>
      <c r="OR578" s="18" t="s">
        <v>31</v>
      </c>
      <c r="OS578" s="18" t="s">
        <v>31</v>
      </c>
      <c r="OT578" s="18" t="s">
        <v>31</v>
      </c>
      <c r="OU578" s="18" t="s">
        <v>31</v>
      </c>
      <c r="OV578" s="18" t="s">
        <v>31</v>
      </c>
      <c r="OW578" s="18" t="s">
        <v>31</v>
      </c>
      <c r="OX578" s="18" t="s">
        <v>31</v>
      </c>
      <c r="OY578" s="18" t="s">
        <v>31</v>
      </c>
      <c r="OZ578" s="18" t="s">
        <v>31</v>
      </c>
      <c r="PA578" s="18" t="s">
        <v>31</v>
      </c>
      <c r="PB578" s="18" t="s">
        <v>31</v>
      </c>
      <c r="PC578" s="18" t="s">
        <v>31</v>
      </c>
      <c r="PD578" s="18" t="s">
        <v>31</v>
      </c>
      <c r="PE578" s="18" t="s">
        <v>31</v>
      </c>
      <c r="PF578" s="18" t="s">
        <v>31</v>
      </c>
      <c r="PG578" s="18" t="s">
        <v>31</v>
      </c>
      <c r="PH578" s="18" t="s">
        <v>31</v>
      </c>
      <c r="PI578" s="18" t="s">
        <v>31</v>
      </c>
      <c r="PJ578" s="18" t="s">
        <v>31</v>
      </c>
      <c r="PK578" s="18" t="s">
        <v>31</v>
      </c>
      <c r="PL578" s="18" t="s">
        <v>31</v>
      </c>
      <c r="PM578" s="18" t="s">
        <v>31</v>
      </c>
      <c r="PN578" s="18" t="s">
        <v>31</v>
      </c>
      <c r="PO578" s="18" t="s">
        <v>31</v>
      </c>
      <c r="PP578" s="18" t="s">
        <v>31</v>
      </c>
      <c r="PQ578" s="18" t="s">
        <v>31</v>
      </c>
      <c r="PR578" s="18" t="s">
        <v>31</v>
      </c>
      <c r="PS578" s="18" t="s">
        <v>31</v>
      </c>
      <c r="PT578" s="18" t="s">
        <v>31</v>
      </c>
      <c r="PU578" s="18" t="s">
        <v>31</v>
      </c>
      <c r="PV578" s="18" t="s">
        <v>31</v>
      </c>
      <c r="PW578" s="18" t="s">
        <v>31</v>
      </c>
      <c r="PX578" s="18" t="s">
        <v>31</v>
      </c>
      <c r="PY578" s="18" t="s">
        <v>31</v>
      </c>
      <c r="PZ578" s="18" t="s">
        <v>31</v>
      </c>
      <c r="QA578" s="18" t="s">
        <v>31</v>
      </c>
      <c r="QB578" s="18" t="s">
        <v>31</v>
      </c>
      <c r="QC578" s="18" t="s">
        <v>31</v>
      </c>
      <c r="QD578" s="18" t="s">
        <v>31</v>
      </c>
      <c r="QE578" s="18" t="s">
        <v>31</v>
      </c>
      <c r="QF578" s="18" t="s">
        <v>31</v>
      </c>
      <c r="QG578" s="18" t="s">
        <v>31</v>
      </c>
      <c r="QH578" s="18" t="s">
        <v>31</v>
      </c>
      <c r="QI578" s="18" t="s">
        <v>31</v>
      </c>
      <c r="QJ578" s="18" t="s">
        <v>31</v>
      </c>
      <c r="QK578" s="18" t="s">
        <v>31</v>
      </c>
      <c r="QL578" s="18" t="s">
        <v>31</v>
      </c>
      <c r="QM578" s="18" t="s">
        <v>31</v>
      </c>
      <c r="QN578" s="18" t="s">
        <v>31</v>
      </c>
      <c r="QO578" s="18" t="s">
        <v>31</v>
      </c>
      <c r="QP578" s="18" t="s">
        <v>31</v>
      </c>
      <c r="QQ578" s="18" t="s">
        <v>31</v>
      </c>
      <c r="QR578" s="18" t="s">
        <v>31</v>
      </c>
      <c r="QS578" s="18" t="s">
        <v>31</v>
      </c>
      <c r="QT578" s="18" t="s">
        <v>31</v>
      </c>
      <c r="QU578" s="18" t="s">
        <v>31</v>
      </c>
      <c r="QV578" s="18" t="s">
        <v>31</v>
      </c>
      <c r="QW578" s="18" t="s">
        <v>31</v>
      </c>
      <c r="QX578" s="18" t="s">
        <v>31</v>
      </c>
      <c r="QY578" s="18" t="s">
        <v>31</v>
      </c>
      <c r="QZ578" s="18" t="s">
        <v>31</v>
      </c>
      <c r="RA578" s="18" t="s">
        <v>31</v>
      </c>
      <c r="RB578" s="18" t="s">
        <v>31</v>
      </c>
      <c r="RC578" s="18" t="s">
        <v>31</v>
      </c>
      <c r="RD578" s="18" t="s">
        <v>31</v>
      </c>
      <c r="RE578" s="18" t="s">
        <v>31</v>
      </c>
      <c r="RF578" s="18" t="s">
        <v>31</v>
      </c>
      <c r="RG578" s="18" t="s">
        <v>31</v>
      </c>
      <c r="RH578" s="18" t="s">
        <v>31</v>
      </c>
      <c r="RI578" s="18" t="s">
        <v>31</v>
      </c>
      <c r="RJ578" s="18" t="s">
        <v>31</v>
      </c>
      <c r="RK578" s="18" t="s">
        <v>31</v>
      </c>
      <c r="RL578" s="18" t="s">
        <v>31</v>
      </c>
      <c r="RM578" s="18" t="s">
        <v>31</v>
      </c>
      <c r="RN578" s="18" t="s">
        <v>31</v>
      </c>
      <c r="RO578" s="18" t="s">
        <v>31</v>
      </c>
      <c r="RP578" s="18" t="s">
        <v>31</v>
      </c>
      <c r="RQ578" s="18" t="s">
        <v>31</v>
      </c>
      <c r="RR578" s="18" t="s">
        <v>31</v>
      </c>
      <c r="RS578" s="18" t="s">
        <v>31</v>
      </c>
      <c r="RT578" s="18" t="s">
        <v>31</v>
      </c>
      <c r="RU578" s="18" t="s">
        <v>31</v>
      </c>
      <c r="RV578" s="18" t="s">
        <v>31</v>
      </c>
      <c r="RW578" s="18" t="s">
        <v>31</v>
      </c>
      <c r="RX578" s="18" t="s">
        <v>31</v>
      </c>
      <c r="RY578" s="18" t="s">
        <v>31</v>
      </c>
      <c r="RZ578" s="18" t="s">
        <v>31</v>
      </c>
      <c r="SA578" s="18" t="s">
        <v>31</v>
      </c>
      <c r="SB578" s="18" t="s">
        <v>31</v>
      </c>
      <c r="SC578" s="18" t="s">
        <v>31</v>
      </c>
      <c r="SD578" s="18" t="s">
        <v>31</v>
      </c>
      <c r="SE578" s="18" t="s">
        <v>31</v>
      </c>
      <c r="SF578" s="18" t="s">
        <v>31</v>
      </c>
      <c r="SG578" s="18" t="s">
        <v>31</v>
      </c>
      <c r="SH578" s="18" t="s">
        <v>31</v>
      </c>
      <c r="SI578" s="18" t="s">
        <v>31</v>
      </c>
      <c r="SJ578" s="18" t="s">
        <v>31</v>
      </c>
      <c r="SK578" s="18" t="s">
        <v>31</v>
      </c>
      <c r="SL578" s="18" t="s">
        <v>31</v>
      </c>
      <c r="SM578" s="18" t="s">
        <v>31</v>
      </c>
      <c r="SN578" s="18" t="s">
        <v>31</v>
      </c>
      <c r="SO578" s="18" t="s">
        <v>31</v>
      </c>
      <c r="SP578" s="18" t="s">
        <v>31</v>
      </c>
      <c r="SQ578" s="18" t="s">
        <v>31</v>
      </c>
      <c r="SR578" s="18" t="s">
        <v>31</v>
      </c>
      <c r="SS578" s="18" t="s">
        <v>31</v>
      </c>
      <c r="ST578" s="18" t="s">
        <v>31</v>
      </c>
      <c r="SU578" s="18" t="s">
        <v>31</v>
      </c>
      <c r="SV578" s="18" t="s">
        <v>31</v>
      </c>
      <c r="SW578" s="18" t="s">
        <v>31</v>
      </c>
      <c r="SX578" s="18" t="s">
        <v>31</v>
      </c>
      <c r="SY578" s="18" t="s">
        <v>31</v>
      </c>
      <c r="SZ578" s="18" t="s">
        <v>31</v>
      </c>
      <c r="TA578" s="18" t="s">
        <v>31</v>
      </c>
      <c r="TB578" s="18" t="s">
        <v>31</v>
      </c>
      <c r="TC578" s="18" t="s">
        <v>31</v>
      </c>
      <c r="TD578" s="18" t="s">
        <v>31</v>
      </c>
      <c r="TE578" s="18" t="s">
        <v>31</v>
      </c>
      <c r="TF578" s="18" t="s">
        <v>31</v>
      </c>
      <c r="TG578" s="18" t="s">
        <v>31</v>
      </c>
      <c r="TH578" s="18" t="s">
        <v>31</v>
      </c>
      <c r="TI578" s="18" t="s">
        <v>31</v>
      </c>
      <c r="TJ578" s="18" t="s">
        <v>31</v>
      </c>
      <c r="TK578" s="18" t="s">
        <v>31</v>
      </c>
      <c r="TL578" s="18" t="s">
        <v>31</v>
      </c>
      <c r="TM578" s="18" t="s">
        <v>31</v>
      </c>
      <c r="TN578" s="18" t="s">
        <v>31</v>
      </c>
      <c r="TO578" s="18" t="s">
        <v>31</v>
      </c>
      <c r="TP578" s="18" t="s">
        <v>31</v>
      </c>
      <c r="TQ578" s="18" t="s">
        <v>31</v>
      </c>
      <c r="TR578" s="18" t="s">
        <v>31</v>
      </c>
      <c r="TS578" s="18" t="s">
        <v>31</v>
      </c>
      <c r="TT578" s="18" t="s">
        <v>31</v>
      </c>
      <c r="TU578" s="18" t="s">
        <v>31</v>
      </c>
      <c r="TV578" s="18" t="s">
        <v>31</v>
      </c>
      <c r="TW578" s="18" t="s">
        <v>31</v>
      </c>
      <c r="TX578" s="18" t="s">
        <v>31</v>
      </c>
      <c r="TY578" s="18" t="s">
        <v>31</v>
      </c>
      <c r="TZ578" s="18" t="s">
        <v>31</v>
      </c>
      <c r="UA578" s="18" t="s">
        <v>31</v>
      </c>
      <c r="UB578" s="18" t="s">
        <v>31</v>
      </c>
      <c r="UC578" s="18" t="s">
        <v>31</v>
      </c>
      <c r="UD578" s="18" t="s">
        <v>31</v>
      </c>
      <c r="UE578" s="18" t="s">
        <v>31</v>
      </c>
      <c r="UF578" s="18" t="s">
        <v>31</v>
      </c>
      <c r="UG578" s="18" t="s">
        <v>31</v>
      </c>
      <c r="UH578" s="18" t="s">
        <v>31</v>
      </c>
      <c r="UI578" s="18" t="s">
        <v>31</v>
      </c>
      <c r="UJ578" s="18" t="s">
        <v>31</v>
      </c>
      <c r="UK578" s="18" t="s">
        <v>31</v>
      </c>
      <c r="UL578" s="18" t="s">
        <v>31</v>
      </c>
      <c r="UM578" s="18" t="s">
        <v>31</v>
      </c>
      <c r="UN578" s="18" t="s">
        <v>31</v>
      </c>
      <c r="UO578" s="18" t="s">
        <v>31</v>
      </c>
      <c r="UP578" s="18" t="s">
        <v>31</v>
      </c>
      <c r="UQ578" s="18" t="s">
        <v>31</v>
      </c>
      <c r="UR578" s="18" t="s">
        <v>31</v>
      </c>
      <c r="US578" s="18" t="s">
        <v>31</v>
      </c>
      <c r="UT578" s="18" t="s">
        <v>31</v>
      </c>
      <c r="UU578" s="18" t="s">
        <v>31</v>
      </c>
      <c r="UV578" s="18" t="s">
        <v>31</v>
      </c>
      <c r="UW578" s="18" t="s">
        <v>31</v>
      </c>
      <c r="UX578" s="18" t="s">
        <v>31</v>
      </c>
      <c r="UY578" s="18" t="s">
        <v>31</v>
      </c>
      <c r="UZ578" s="18" t="s">
        <v>31</v>
      </c>
      <c r="VA578" s="18" t="s">
        <v>31</v>
      </c>
      <c r="VB578" s="18" t="s">
        <v>31</v>
      </c>
      <c r="VC578" s="18" t="s">
        <v>31</v>
      </c>
      <c r="VD578" s="18" t="s">
        <v>31</v>
      </c>
      <c r="VE578" s="18" t="s">
        <v>31</v>
      </c>
      <c r="VF578" s="18" t="s">
        <v>31</v>
      </c>
      <c r="VG578" s="18" t="s">
        <v>31</v>
      </c>
      <c r="VH578" s="18" t="s">
        <v>31</v>
      </c>
      <c r="VI578" s="18" t="s">
        <v>31</v>
      </c>
      <c r="VJ578" s="18" t="s">
        <v>31</v>
      </c>
      <c r="VK578" s="18" t="s">
        <v>31</v>
      </c>
      <c r="VL578" s="18" t="s">
        <v>31</v>
      </c>
      <c r="VM578" s="18" t="s">
        <v>31</v>
      </c>
      <c r="VN578" s="18" t="s">
        <v>31</v>
      </c>
      <c r="VO578" s="18" t="s">
        <v>31</v>
      </c>
      <c r="VP578" s="18" t="s">
        <v>31</v>
      </c>
      <c r="VQ578" s="18" t="s">
        <v>31</v>
      </c>
      <c r="VR578" s="18" t="s">
        <v>31</v>
      </c>
      <c r="VS578" s="18" t="s">
        <v>31</v>
      </c>
      <c r="VT578" s="18" t="s">
        <v>31</v>
      </c>
      <c r="VU578" s="18" t="s">
        <v>31</v>
      </c>
      <c r="VV578" s="18" t="s">
        <v>31</v>
      </c>
      <c r="VW578" s="18" t="s">
        <v>31</v>
      </c>
      <c r="VX578" s="18" t="s">
        <v>31</v>
      </c>
      <c r="VY578" s="18" t="s">
        <v>31</v>
      </c>
      <c r="VZ578" s="18" t="s">
        <v>31</v>
      </c>
      <c r="WA578" s="18" t="s">
        <v>31</v>
      </c>
      <c r="WB578" s="18" t="s">
        <v>31</v>
      </c>
      <c r="WC578" s="18" t="s">
        <v>31</v>
      </c>
      <c r="WD578" s="18" t="s">
        <v>31</v>
      </c>
      <c r="WE578" s="18" t="s">
        <v>31</v>
      </c>
      <c r="WF578" s="18" t="s">
        <v>31</v>
      </c>
      <c r="WG578" s="18" t="s">
        <v>31</v>
      </c>
      <c r="WH578" s="18" t="s">
        <v>31</v>
      </c>
      <c r="WI578" s="18" t="s">
        <v>31</v>
      </c>
      <c r="WJ578" s="18" t="s">
        <v>31</v>
      </c>
      <c r="WK578" s="18" t="s">
        <v>31</v>
      </c>
      <c r="WL578" s="18" t="s">
        <v>31</v>
      </c>
      <c r="WM578" s="18" t="s">
        <v>31</v>
      </c>
      <c r="WN578" s="18" t="s">
        <v>31</v>
      </c>
      <c r="WO578" s="18" t="s">
        <v>31</v>
      </c>
      <c r="WP578" s="18" t="s">
        <v>31</v>
      </c>
      <c r="WQ578" s="18" t="s">
        <v>31</v>
      </c>
      <c r="WR578" s="18" t="s">
        <v>31</v>
      </c>
      <c r="WS578" s="18" t="s">
        <v>31</v>
      </c>
      <c r="WT578" s="18" t="s">
        <v>31</v>
      </c>
      <c r="WU578" s="18" t="s">
        <v>31</v>
      </c>
      <c r="WV578" s="18" t="s">
        <v>31</v>
      </c>
      <c r="WW578" s="18" t="s">
        <v>31</v>
      </c>
      <c r="WX578" s="18" t="s">
        <v>31</v>
      </c>
      <c r="WY578" s="18" t="s">
        <v>31</v>
      </c>
      <c r="WZ578" s="18" t="s">
        <v>31</v>
      </c>
      <c r="XA578" s="18" t="s">
        <v>31</v>
      </c>
      <c r="XB578" s="18" t="s">
        <v>31</v>
      </c>
      <c r="XC578" s="18" t="s">
        <v>31</v>
      </c>
      <c r="XD578" s="18" t="s">
        <v>31</v>
      </c>
      <c r="XE578" s="18" t="s">
        <v>31</v>
      </c>
      <c r="XF578" s="18" t="s">
        <v>31</v>
      </c>
      <c r="XG578" s="18" t="s">
        <v>31</v>
      </c>
      <c r="XH578" s="18" t="s">
        <v>31</v>
      </c>
      <c r="XI578" s="18" t="s">
        <v>31</v>
      </c>
      <c r="XJ578" s="18" t="s">
        <v>31</v>
      </c>
      <c r="XK578" s="18" t="s">
        <v>31</v>
      </c>
      <c r="XL578" s="18" t="s">
        <v>31</v>
      </c>
      <c r="XM578" s="18" t="s">
        <v>31</v>
      </c>
      <c r="XN578" s="18" t="s">
        <v>31</v>
      </c>
      <c r="XO578" s="18" t="s">
        <v>31</v>
      </c>
      <c r="XP578" s="18" t="s">
        <v>31</v>
      </c>
      <c r="XQ578" s="18" t="s">
        <v>31</v>
      </c>
      <c r="XR578" s="18" t="s">
        <v>31</v>
      </c>
      <c r="XS578" s="18" t="s">
        <v>31</v>
      </c>
      <c r="XT578" s="18" t="s">
        <v>31</v>
      </c>
      <c r="XU578" s="18" t="s">
        <v>31</v>
      </c>
      <c r="XV578" s="18" t="s">
        <v>31</v>
      </c>
      <c r="XW578" s="18" t="s">
        <v>31</v>
      </c>
      <c r="XX578" s="18" t="s">
        <v>31</v>
      </c>
      <c r="XY578" s="18" t="s">
        <v>31</v>
      </c>
      <c r="XZ578" s="18" t="s">
        <v>31</v>
      </c>
      <c r="YA578" s="18" t="s">
        <v>31</v>
      </c>
      <c r="YB578" s="18" t="s">
        <v>31</v>
      </c>
      <c r="YC578" s="18" t="s">
        <v>31</v>
      </c>
      <c r="YD578" s="18" t="s">
        <v>31</v>
      </c>
      <c r="YE578" s="18" t="s">
        <v>31</v>
      </c>
      <c r="YF578" s="18" t="s">
        <v>31</v>
      </c>
      <c r="YG578" s="18" t="s">
        <v>31</v>
      </c>
      <c r="YH578" s="18" t="s">
        <v>31</v>
      </c>
      <c r="YI578" s="18" t="s">
        <v>31</v>
      </c>
      <c r="YJ578" s="18" t="s">
        <v>31</v>
      </c>
      <c r="YK578" s="18" t="s">
        <v>31</v>
      </c>
      <c r="YL578" s="18" t="s">
        <v>31</v>
      </c>
      <c r="YM578" s="18" t="s">
        <v>31</v>
      </c>
      <c r="YN578" s="18" t="s">
        <v>31</v>
      </c>
      <c r="YO578" s="18" t="s">
        <v>31</v>
      </c>
      <c r="YP578" s="18" t="s">
        <v>31</v>
      </c>
      <c r="YQ578" s="18" t="s">
        <v>31</v>
      </c>
      <c r="YR578" s="18" t="s">
        <v>31</v>
      </c>
      <c r="YS578" s="18" t="s">
        <v>31</v>
      </c>
      <c r="YT578" s="18" t="s">
        <v>31</v>
      </c>
      <c r="YU578" s="18" t="s">
        <v>31</v>
      </c>
      <c r="YV578" s="18" t="s">
        <v>31</v>
      </c>
      <c r="YW578" s="18" t="s">
        <v>31</v>
      </c>
      <c r="YX578" s="18" t="s">
        <v>31</v>
      </c>
      <c r="YY578" s="18" t="s">
        <v>31</v>
      </c>
      <c r="YZ578" s="18" t="s">
        <v>31</v>
      </c>
      <c r="ZA578" s="18" t="s">
        <v>31</v>
      </c>
      <c r="ZB578" s="18" t="s">
        <v>31</v>
      </c>
      <c r="ZC578" s="18" t="s">
        <v>31</v>
      </c>
      <c r="ZD578" s="18" t="s">
        <v>31</v>
      </c>
      <c r="ZE578" s="18" t="s">
        <v>31</v>
      </c>
      <c r="ZF578" s="18" t="s">
        <v>31</v>
      </c>
      <c r="ZG578" s="18" t="s">
        <v>31</v>
      </c>
      <c r="ZH578" s="18" t="s">
        <v>31</v>
      </c>
      <c r="ZI578" s="18" t="s">
        <v>31</v>
      </c>
      <c r="ZJ578" s="18" t="s">
        <v>31</v>
      </c>
      <c r="ZK578" s="18" t="s">
        <v>31</v>
      </c>
      <c r="ZL578" s="18" t="s">
        <v>31</v>
      </c>
      <c r="ZM578" s="18" t="s">
        <v>31</v>
      </c>
      <c r="ZN578" s="18" t="s">
        <v>31</v>
      </c>
      <c r="ZO578" s="18" t="s">
        <v>31</v>
      </c>
      <c r="ZP578" s="18" t="s">
        <v>31</v>
      </c>
      <c r="ZQ578" s="18" t="s">
        <v>31</v>
      </c>
      <c r="ZR578" s="18" t="s">
        <v>31</v>
      </c>
      <c r="ZS578" s="18" t="s">
        <v>31</v>
      </c>
      <c r="ZT578" s="18" t="s">
        <v>31</v>
      </c>
      <c r="ZU578" s="18" t="s">
        <v>31</v>
      </c>
      <c r="ZV578" s="18" t="s">
        <v>31</v>
      </c>
      <c r="ZW578" s="18" t="s">
        <v>31</v>
      </c>
      <c r="ZX578" s="18" t="s">
        <v>31</v>
      </c>
      <c r="ZY578" s="18" t="s">
        <v>31</v>
      </c>
      <c r="ZZ578" s="18" t="s">
        <v>31</v>
      </c>
      <c r="AAA578" s="18" t="s">
        <v>31</v>
      </c>
      <c r="AAB578" s="18" t="s">
        <v>31</v>
      </c>
      <c r="AAC578" s="18" t="s">
        <v>31</v>
      </c>
      <c r="AAD578" s="18" t="s">
        <v>31</v>
      </c>
      <c r="AAE578" s="18" t="s">
        <v>31</v>
      </c>
      <c r="AAF578" s="18" t="s">
        <v>31</v>
      </c>
      <c r="AAG578" s="18" t="s">
        <v>31</v>
      </c>
      <c r="AAH578" s="18" t="s">
        <v>31</v>
      </c>
      <c r="AAI578" s="18" t="s">
        <v>31</v>
      </c>
      <c r="AAJ578" s="18" t="s">
        <v>31</v>
      </c>
      <c r="AAK578" s="18" t="s">
        <v>31</v>
      </c>
      <c r="AAL578" s="18" t="s">
        <v>31</v>
      </c>
      <c r="AAM578" s="18" t="s">
        <v>31</v>
      </c>
      <c r="AAN578" s="18" t="s">
        <v>31</v>
      </c>
      <c r="AAO578" s="18" t="s">
        <v>31</v>
      </c>
      <c r="AAP578" s="18" t="s">
        <v>31</v>
      </c>
      <c r="AAQ578" s="18" t="s">
        <v>31</v>
      </c>
      <c r="AAR578" s="18" t="s">
        <v>31</v>
      </c>
      <c r="AAS578" s="18" t="s">
        <v>31</v>
      </c>
      <c r="AAT578" s="18" t="s">
        <v>31</v>
      </c>
      <c r="AAU578" s="18" t="s">
        <v>31</v>
      </c>
      <c r="AAV578" s="18" t="s">
        <v>31</v>
      </c>
      <c r="AAW578" s="18" t="s">
        <v>31</v>
      </c>
      <c r="AAX578" s="18" t="s">
        <v>31</v>
      </c>
      <c r="AAY578" s="18" t="s">
        <v>31</v>
      </c>
      <c r="AAZ578" s="18" t="s">
        <v>31</v>
      </c>
      <c r="ABA578" s="18" t="s">
        <v>31</v>
      </c>
      <c r="ABB578" s="18" t="s">
        <v>31</v>
      </c>
      <c r="ABC578" s="18" t="s">
        <v>31</v>
      </c>
      <c r="ABD578" s="18" t="s">
        <v>31</v>
      </c>
      <c r="ABE578" s="18" t="s">
        <v>31</v>
      </c>
      <c r="ABF578" s="18" t="s">
        <v>31</v>
      </c>
      <c r="ABG578" s="18" t="s">
        <v>31</v>
      </c>
      <c r="ABH578" s="18" t="s">
        <v>31</v>
      </c>
      <c r="ABI578" s="18" t="s">
        <v>31</v>
      </c>
      <c r="ABJ578" s="18" t="s">
        <v>31</v>
      </c>
      <c r="ABK578" s="18" t="s">
        <v>31</v>
      </c>
      <c r="ABL578" s="18" t="s">
        <v>31</v>
      </c>
      <c r="ABM578" s="18" t="s">
        <v>31</v>
      </c>
      <c r="ABN578" s="18" t="s">
        <v>31</v>
      </c>
      <c r="ABO578" s="18" t="s">
        <v>31</v>
      </c>
      <c r="ABP578" s="18" t="s">
        <v>31</v>
      </c>
      <c r="ABQ578" s="18" t="s">
        <v>31</v>
      </c>
      <c r="ABR578" s="18" t="s">
        <v>31</v>
      </c>
      <c r="ABS578" s="18" t="s">
        <v>31</v>
      </c>
      <c r="ABT578" s="18" t="s">
        <v>31</v>
      </c>
      <c r="ABU578" s="18" t="s">
        <v>31</v>
      </c>
      <c r="ABV578" s="18" t="s">
        <v>31</v>
      </c>
      <c r="ABW578" s="18" t="s">
        <v>31</v>
      </c>
      <c r="ABX578" s="18" t="s">
        <v>31</v>
      </c>
      <c r="ABY578" s="18" t="s">
        <v>31</v>
      </c>
      <c r="ABZ578" s="18" t="s">
        <v>31</v>
      </c>
      <c r="ACA578" s="18" t="s">
        <v>31</v>
      </c>
      <c r="ACB578" s="18" t="s">
        <v>31</v>
      </c>
      <c r="ACC578" s="18" t="s">
        <v>31</v>
      </c>
      <c r="ACD578" s="18" t="s">
        <v>31</v>
      </c>
      <c r="ACE578" s="18" t="s">
        <v>31</v>
      </c>
      <c r="ACF578" s="18" t="s">
        <v>31</v>
      </c>
      <c r="ACG578" s="18" t="s">
        <v>31</v>
      </c>
      <c r="ACH578" s="18" t="s">
        <v>31</v>
      </c>
      <c r="ACI578" s="18" t="s">
        <v>31</v>
      </c>
      <c r="ACJ578" s="18" t="s">
        <v>31</v>
      </c>
      <c r="ACK578" s="18" t="s">
        <v>31</v>
      </c>
      <c r="ACL578" s="18" t="s">
        <v>31</v>
      </c>
      <c r="ACM578" s="18" t="s">
        <v>31</v>
      </c>
      <c r="ACN578" s="18" t="s">
        <v>31</v>
      </c>
      <c r="ACO578" s="18" t="s">
        <v>31</v>
      </c>
      <c r="ACP578" s="18" t="s">
        <v>31</v>
      </c>
      <c r="ACQ578" s="18" t="s">
        <v>31</v>
      </c>
      <c r="ACR578" s="18" t="s">
        <v>31</v>
      </c>
      <c r="ACS578" s="18" t="s">
        <v>31</v>
      </c>
      <c r="ACT578" s="18" t="s">
        <v>31</v>
      </c>
      <c r="ACU578" s="18" t="s">
        <v>31</v>
      </c>
      <c r="ACV578" s="18" t="s">
        <v>31</v>
      </c>
      <c r="ACW578" s="18" t="s">
        <v>31</v>
      </c>
      <c r="ACX578" s="18" t="s">
        <v>31</v>
      </c>
      <c r="ACY578" s="18" t="s">
        <v>31</v>
      </c>
      <c r="ACZ578" s="18" t="s">
        <v>31</v>
      </c>
      <c r="ADA578" s="18" t="s">
        <v>31</v>
      </c>
      <c r="ADB578" s="18" t="s">
        <v>31</v>
      </c>
      <c r="ADC578" s="18" t="s">
        <v>31</v>
      </c>
      <c r="ADD578" s="18" t="s">
        <v>31</v>
      </c>
      <c r="ADE578" s="18" t="s">
        <v>31</v>
      </c>
      <c r="ADF578" s="18" t="s">
        <v>31</v>
      </c>
      <c r="ADG578" s="18" t="s">
        <v>31</v>
      </c>
      <c r="ADH578" s="18" t="s">
        <v>31</v>
      </c>
      <c r="ADI578" s="18" t="s">
        <v>31</v>
      </c>
      <c r="ADJ578" s="18" t="s">
        <v>31</v>
      </c>
      <c r="ADK578" s="18" t="s">
        <v>31</v>
      </c>
      <c r="ADL578" s="18" t="s">
        <v>31</v>
      </c>
      <c r="ADM578" s="18" t="s">
        <v>31</v>
      </c>
      <c r="ADN578" s="18" t="s">
        <v>31</v>
      </c>
      <c r="ADO578" s="18" t="s">
        <v>31</v>
      </c>
      <c r="ADP578" s="18" t="s">
        <v>31</v>
      </c>
      <c r="ADQ578" s="18" t="s">
        <v>31</v>
      </c>
      <c r="ADR578" s="18" t="s">
        <v>31</v>
      </c>
      <c r="ADS578" s="18" t="s">
        <v>31</v>
      </c>
      <c r="ADT578" s="18" t="s">
        <v>31</v>
      </c>
      <c r="ADU578" s="18" t="s">
        <v>31</v>
      </c>
      <c r="ADV578" s="18" t="s">
        <v>31</v>
      </c>
      <c r="ADW578" s="18" t="s">
        <v>31</v>
      </c>
      <c r="ADX578" s="18" t="s">
        <v>31</v>
      </c>
      <c r="ADY578" s="18" t="s">
        <v>31</v>
      </c>
      <c r="ADZ578" s="18" t="s">
        <v>31</v>
      </c>
      <c r="AEA578" s="18" t="s">
        <v>31</v>
      </c>
      <c r="AEB578" s="18" t="s">
        <v>31</v>
      </c>
      <c r="AEC578" s="18" t="s">
        <v>31</v>
      </c>
      <c r="AED578" s="18" t="s">
        <v>31</v>
      </c>
      <c r="AEE578" s="18" t="s">
        <v>31</v>
      </c>
      <c r="AEF578" s="18" t="s">
        <v>31</v>
      </c>
      <c r="AEG578" s="18" t="s">
        <v>31</v>
      </c>
      <c r="AEH578" s="18" t="s">
        <v>31</v>
      </c>
      <c r="AEI578" s="18" t="s">
        <v>31</v>
      </c>
      <c r="AEJ578" s="18" t="s">
        <v>31</v>
      </c>
      <c r="AEK578" s="18" t="s">
        <v>31</v>
      </c>
      <c r="AEL578" s="18" t="s">
        <v>31</v>
      </c>
      <c r="AEM578" s="18" t="s">
        <v>31</v>
      </c>
      <c r="AEN578" s="18" t="s">
        <v>31</v>
      </c>
      <c r="AEO578" s="18" t="s">
        <v>31</v>
      </c>
      <c r="AEP578" s="18" t="s">
        <v>31</v>
      </c>
      <c r="AEQ578" s="18" t="s">
        <v>31</v>
      </c>
      <c r="AER578" s="18" t="s">
        <v>31</v>
      </c>
      <c r="AES578" s="18" t="s">
        <v>31</v>
      </c>
      <c r="AET578" s="18" t="s">
        <v>31</v>
      </c>
      <c r="AEU578" s="18" t="s">
        <v>31</v>
      </c>
      <c r="AEV578" s="18" t="s">
        <v>31</v>
      </c>
      <c r="AEW578" s="18" t="s">
        <v>31</v>
      </c>
      <c r="AEX578" s="18" t="s">
        <v>31</v>
      </c>
      <c r="AEY578" s="18" t="s">
        <v>31</v>
      </c>
      <c r="AEZ578" s="18" t="s">
        <v>31</v>
      </c>
      <c r="AFA578" s="18" t="s">
        <v>31</v>
      </c>
      <c r="AFB578" s="18" t="s">
        <v>31</v>
      </c>
      <c r="AFC578" s="18" t="s">
        <v>31</v>
      </c>
      <c r="AFD578" s="18" t="s">
        <v>31</v>
      </c>
      <c r="AFE578" s="18" t="s">
        <v>31</v>
      </c>
      <c r="AFF578" s="18" t="s">
        <v>31</v>
      </c>
      <c r="AFG578" s="18" t="s">
        <v>31</v>
      </c>
      <c r="AFH578" s="18" t="s">
        <v>31</v>
      </c>
      <c r="AFI578" s="18" t="s">
        <v>31</v>
      </c>
      <c r="AFJ578" s="18" t="s">
        <v>31</v>
      </c>
      <c r="AFK578" s="18" t="s">
        <v>31</v>
      </c>
      <c r="AFL578" s="18" t="s">
        <v>31</v>
      </c>
      <c r="AFM578" s="18" t="s">
        <v>31</v>
      </c>
      <c r="AFN578" s="18" t="s">
        <v>31</v>
      </c>
      <c r="AFO578" s="18" t="s">
        <v>31</v>
      </c>
      <c r="AFP578" s="18" t="s">
        <v>31</v>
      </c>
      <c r="AFQ578" s="18" t="s">
        <v>31</v>
      </c>
      <c r="AFR578" s="18" t="s">
        <v>31</v>
      </c>
      <c r="AFS578" s="18" t="s">
        <v>31</v>
      </c>
      <c r="AFT578" s="18" t="s">
        <v>31</v>
      </c>
      <c r="AFU578" s="18" t="s">
        <v>31</v>
      </c>
      <c r="AFV578" s="18" t="s">
        <v>31</v>
      </c>
      <c r="AFW578" s="18" t="s">
        <v>31</v>
      </c>
      <c r="AFX578" s="18" t="s">
        <v>31</v>
      </c>
      <c r="AFY578" s="18" t="s">
        <v>31</v>
      </c>
      <c r="AFZ578" s="18" t="s">
        <v>31</v>
      </c>
      <c r="AGA578" s="18" t="s">
        <v>31</v>
      </c>
      <c r="AGB578" s="18" t="s">
        <v>31</v>
      </c>
      <c r="AGC578" s="18" t="s">
        <v>31</v>
      </c>
      <c r="AGD578" s="18" t="s">
        <v>31</v>
      </c>
      <c r="AGE578" s="18" t="s">
        <v>31</v>
      </c>
      <c r="AGF578" s="18" t="s">
        <v>31</v>
      </c>
      <c r="AGG578" s="18" t="s">
        <v>31</v>
      </c>
      <c r="AGH578" s="18" t="s">
        <v>31</v>
      </c>
      <c r="AGI578" s="18" t="s">
        <v>31</v>
      </c>
      <c r="AGJ578" s="18" t="s">
        <v>31</v>
      </c>
      <c r="AGK578" s="18" t="s">
        <v>31</v>
      </c>
      <c r="AGL578" s="18" t="s">
        <v>31</v>
      </c>
      <c r="AGM578" s="18" t="s">
        <v>31</v>
      </c>
      <c r="AGN578" s="18" t="s">
        <v>31</v>
      </c>
      <c r="AGO578" s="18" t="s">
        <v>31</v>
      </c>
      <c r="AGP578" s="18" t="s">
        <v>31</v>
      </c>
      <c r="AGQ578" s="18" t="s">
        <v>31</v>
      </c>
      <c r="AGR578" s="18" t="s">
        <v>31</v>
      </c>
      <c r="AGS578" s="18" t="s">
        <v>31</v>
      </c>
      <c r="AGT578" s="18" t="s">
        <v>31</v>
      </c>
      <c r="AGU578" s="18" t="s">
        <v>31</v>
      </c>
      <c r="AGV578" s="18" t="s">
        <v>31</v>
      </c>
      <c r="AGW578" s="18" t="s">
        <v>31</v>
      </c>
      <c r="AGX578" s="18" t="s">
        <v>31</v>
      </c>
      <c r="AGY578" s="18" t="s">
        <v>31</v>
      </c>
      <c r="AGZ578" s="18" t="s">
        <v>31</v>
      </c>
      <c r="AHA578" s="18" t="s">
        <v>31</v>
      </c>
      <c r="AHB578" s="18" t="s">
        <v>31</v>
      </c>
      <c r="AHC578" s="18" t="s">
        <v>31</v>
      </c>
      <c r="AHD578" s="18" t="s">
        <v>31</v>
      </c>
      <c r="AHE578" s="18" t="s">
        <v>31</v>
      </c>
      <c r="AHF578" s="18" t="s">
        <v>31</v>
      </c>
      <c r="AHG578" s="18" t="s">
        <v>31</v>
      </c>
      <c r="AHH578" s="18" t="s">
        <v>31</v>
      </c>
      <c r="AHI578" s="18" t="s">
        <v>31</v>
      </c>
      <c r="AHJ578" s="18" t="s">
        <v>31</v>
      </c>
      <c r="AHK578" s="18" t="s">
        <v>31</v>
      </c>
      <c r="AHL578" s="18" t="s">
        <v>31</v>
      </c>
      <c r="AHM578" s="18" t="s">
        <v>31</v>
      </c>
      <c r="AHN578" s="18" t="s">
        <v>31</v>
      </c>
      <c r="AHO578" s="18" t="s">
        <v>31</v>
      </c>
      <c r="AHP578" s="18" t="s">
        <v>31</v>
      </c>
      <c r="AHQ578" s="18" t="s">
        <v>31</v>
      </c>
      <c r="AHR578" s="18" t="s">
        <v>31</v>
      </c>
      <c r="AHS578" s="18" t="s">
        <v>31</v>
      </c>
      <c r="AHT578" s="18" t="s">
        <v>31</v>
      </c>
      <c r="AHU578" s="18" t="s">
        <v>31</v>
      </c>
      <c r="AHV578" s="18" t="s">
        <v>31</v>
      </c>
      <c r="AHW578" s="18" t="s">
        <v>31</v>
      </c>
      <c r="AHX578" s="18" t="s">
        <v>31</v>
      </c>
      <c r="AHY578" s="18" t="s">
        <v>31</v>
      </c>
      <c r="AHZ578" s="18" t="s">
        <v>31</v>
      </c>
      <c r="AIA578" s="18" t="s">
        <v>31</v>
      </c>
      <c r="AIB578" s="18" t="s">
        <v>31</v>
      </c>
      <c r="AIC578" s="18" t="s">
        <v>31</v>
      </c>
      <c r="AID578" s="18" t="s">
        <v>31</v>
      </c>
      <c r="AIE578" s="18" t="s">
        <v>31</v>
      </c>
      <c r="AIF578" s="18" t="s">
        <v>31</v>
      </c>
      <c r="AIG578" s="18" t="s">
        <v>31</v>
      </c>
      <c r="AIH578" s="18" t="s">
        <v>31</v>
      </c>
      <c r="AII578" s="18" t="s">
        <v>31</v>
      </c>
      <c r="AIJ578" s="18" t="s">
        <v>31</v>
      </c>
      <c r="AIK578" s="18" t="s">
        <v>31</v>
      </c>
      <c r="AIL578" s="18" t="s">
        <v>31</v>
      </c>
      <c r="AIM578" s="18" t="s">
        <v>31</v>
      </c>
      <c r="AIN578" s="18" t="s">
        <v>31</v>
      </c>
      <c r="AIO578" s="18" t="s">
        <v>31</v>
      </c>
      <c r="AIP578" s="18" t="s">
        <v>31</v>
      </c>
      <c r="AIQ578" s="18" t="s">
        <v>31</v>
      </c>
      <c r="AIR578" s="18" t="s">
        <v>31</v>
      </c>
      <c r="AIS578" s="18" t="s">
        <v>31</v>
      </c>
      <c r="AIT578" s="18" t="s">
        <v>31</v>
      </c>
      <c r="AIU578" s="18" t="s">
        <v>31</v>
      </c>
      <c r="AIV578" s="18" t="s">
        <v>31</v>
      </c>
      <c r="AIW578" s="18" t="s">
        <v>31</v>
      </c>
      <c r="AIX578" s="18" t="s">
        <v>31</v>
      </c>
      <c r="AIY578" s="18" t="s">
        <v>31</v>
      </c>
      <c r="AIZ578" s="18" t="s">
        <v>31</v>
      </c>
      <c r="AJA578" s="18" t="s">
        <v>31</v>
      </c>
      <c r="AJB578" s="18" t="s">
        <v>31</v>
      </c>
      <c r="AJC578" s="18" t="s">
        <v>31</v>
      </c>
      <c r="AJD578" s="18" t="s">
        <v>31</v>
      </c>
      <c r="AJE578" s="18" t="s">
        <v>31</v>
      </c>
      <c r="AJF578" s="18" t="s">
        <v>31</v>
      </c>
      <c r="AJG578" s="18" t="s">
        <v>31</v>
      </c>
      <c r="AJH578" s="18" t="s">
        <v>31</v>
      </c>
      <c r="AJI578" s="18" t="s">
        <v>31</v>
      </c>
      <c r="AJJ578" s="18" t="s">
        <v>31</v>
      </c>
      <c r="AJK578" s="18" t="s">
        <v>31</v>
      </c>
      <c r="AJL578" s="18" t="s">
        <v>31</v>
      </c>
      <c r="AJM578" s="18" t="s">
        <v>31</v>
      </c>
      <c r="AJN578" s="18" t="s">
        <v>31</v>
      </c>
      <c r="AJO578" s="18" t="s">
        <v>31</v>
      </c>
      <c r="AJP578" s="18" t="s">
        <v>31</v>
      </c>
      <c r="AJQ578" s="18" t="s">
        <v>31</v>
      </c>
      <c r="AJR578" s="18" t="s">
        <v>31</v>
      </c>
      <c r="AJS578" s="18" t="s">
        <v>31</v>
      </c>
      <c r="AJT578" s="18" t="s">
        <v>31</v>
      </c>
      <c r="AJU578" s="18" t="s">
        <v>31</v>
      </c>
      <c r="AJV578" s="18" t="s">
        <v>31</v>
      </c>
      <c r="AJW578" s="18" t="s">
        <v>31</v>
      </c>
      <c r="AJX578" s="18" t="s">
        <v>31</v>
      </c>
      <c r="AJY578" s="18" t="s">
        <v>31</v>
      </c>
      <c r="AJZ578" s="18" t="s">
        <v>31</v>
      </c>
      <c r="AKA578" s="18" t="s">
        <v>31</v>
      </c>
      <c r="AKB578" s="18" t="s">
        <v>31</v>
      </c>
      <c r="AKC578" s="18" t="s">
        <v>31</v>
      </c>
      <c r="AKD578" s="18" t="s">
        <v>31</v>
      </c>
      <c r="AKE578" s="18" t="s">
        <v>31</v>
      </c>
      <c r="AKF578" s="18" t="s">
        <v>31</v>
      </c>
      <c r="AKG578" s="18" t="s">
        <v>31</v>
      </c>
      <c r="AKH578" s="18" t="s">
        <v>31</v>
      </c>
      <c r="AKI578" s="18" t="s">
        <v>31</v>
      </c>
      <c r="AKJ578" s="18" t="s">
        <v>31</v>
      </c>
      <c r="AKK578" s="18" t="s">
        <v>31</v>
      </c>
      <c r="AKL578" s="18" t="s">
        <v>31</v>
      </c>
      <c r="AKM578" s="18" t="s">
        <v>31</v>
      </c>
      <c r="AKN578" s="18" t="s">
        <v>31</v>
      </c>
      <c r="AKO578" s="18" t="s">
        <v>31</v>
      </c>
      <c r="AKP578" s="18" t="s">
        <v>31</v>
      </c>
      <c r="AKQ578" s="18" t="s">
        <v>31</v>
      </c>
      <c r="AKR578" s="18" t="s">
        <v>31</v>
      </c>
      <c r="AKS578" s="18" t="s">
        <v>31</v>
      </c>
      <c r="AKT578" s="18" t="s">
        <v>31</v>
      </c>
      <c r="AKU578" s="18" t="s">
        <v>31</v>
      </c>
      <c r="AKV578" s="18" t="s">
        <v>31</v>
      </c>
      <c r="AKW578" s="18" t="s">
        <v>31</v>
      </c>
      <c r="AKX578" s="18" t="s">
        <v>31</v>
      </c>
      <c r="AKY578" s="18" t="s">
        <v>31</v>
      </c>
      <c r="AKZ578" s="18" t="s">
        <v>31</v>
      </c>
      <c r="ALA578" s="18" t="s">
        <v>31</v>
      </c>
      <c r="ALB578" s="18" t="s">
        <v>31</v>
      </c>
      <c r="ALC578" s="18" t="s">
        <v>31</v>
      </c>
      <c r="ALD578" s="18" t="s">
        <v>31</v>
      </c>
      <c r="ALE578" s="18" t="s">
        <v>31</v>
      </c>
      <c r="ALF578" s="18" t="s">
        <v>31</v>
      </c>
      <c r="ALG578" s="18" t="s">
        <v>31</v>
      </c>
      <c r="ALH578" s="18" t="s">
        <v>31</v>
      </c>
      <c r="ALI578" s="18" t="s">
        <v>31</v>
      </c>
      <c r="ALJ578" s="18" t="s">
        <v>31</v>
      </c>
      <c r="ALK578" s="18" t="s">
        <v>31</v>
      </c>
      <c r="ALL578" s="18" t="s">
        <v>31</v>
      </c>
      <c r="ALM578" s="18" t="s">
        <v>31</v>
      </c>
      <c r="ALN578" s="18" t="s">
        <v>31</v>
      </c>
      <c r="ALO578" s="18" t="s">
        <v>31</v>
      </c>
      <c r="ALP578" s="18" t="s">
        <v>31</v>
      </c>
      <c r="ALQ578" s="18" t="s">
        <v>31</v>
      </c>
      <c r="ALR578" s="18" t="s">
        <v>31</v>
      </c>
      <c r="ALS578" s="18" t="s">
        <v>31</v>
      </c>
      <c r="ALT578" s="18" t="s">
        <v>31</v>
      </c>
      <c r="ALU578" s="18" t="s">
        <v>31</v>
      </c>
      <c r="ALV578" s="18" t="s">
        <v>31</v>
      </c>
      <c r="ALW578" s="18" t="s">
        <v>31</v>
      </c>
      <c r="ALX578" s="18" t="s">
        <v>31</v>
      </c>
      <c r="ALY578" s="18" t="s">
        <v>31</v>
      </c>
      <c r="ALZ578" s="18" t="s">
        <v>31</v>
      </c>
      <c r="AMA578" s="18" t="s">
        <v>31</v>
      </c>
      <c r="AMB578" s="18" t="s">
        <v>31</v>
      </c>
      <c r="AMC578" s="18" t="s">
        <v>31</v>
      </c>
      <c r="AMD578" s="18" t="s">
        <v>31</v>
      </c>
      <c r="AME578" s="18" t="s">
        <v>31</v>
      </c>
      <c r="AMF578" s="18" t="s">
        <v>31</v>
      </c>
      <c r="AMG578" s="18" t="s">
        <v>31</v>
      </c>
      <c r="AMH578" s="18" t="s">
        <v>31</v>
      </c>
      <c r="AMI578" s="18" t="s">
        <v>31</v>
      </c>
      <c r="AMJ578" s="18" t="s">
        <v>31</v>
      </c>
      <c r="AMK578" s="18" t="s">
        <v>31</v>
      </c>
      <c r="AML578" s="18" t="s">
        <v>31</v>
      </c>
      <c r="AMM578" s="18" t="s">
        <v>31</v>
      </c>
      <c r="AMN578" s="18" t="s">
        <v>31</v>
      </c>
      <c r="AMO578" s="18" t="s">
        <v>31</v>
      </c>
      <c r="AMP578" s="18" t="s">
        <v>31</v>
      </c>
      <c r="AMQ578" s="18" t="s">
        <v>31</v>
      </c>
      <c r="AMR578" s="18" t="s">
        <v>31</v>
      </c>
      <c r="AMS578" s="18" t="s">
        <v>31</v>
      </c>
      <c r="AMT578" s="18" t="s">
        <v>31</v>
      </c>
      <c r="AMU578" s="18" t="s">
        <v>31</v>
      </c>
      <c r="AMV578" s="18" t="s">
        <v>31</v>
      </c>
      <c r="AMW578" s="18" t="s">
        <v>31</v>
      </c>
      <c r="AMX578" s="18" t="s">
        <v>31</v>
      </c>
      <c r="AMY578" s="18" t="s">
        <v>31</v>
      </c>
      <c r="AMZ578" s="18" t="s">
        <v>31</v>
      </c>
      <c r="ANA578" s="18" t="s">
        <v>31</v>
      </c>
      <c r="ANB578" s="18" t="s">
        <v>31</v>
      </c>
      <c r="ANC578" s="18" t="s">
        <v>31</v>
      </c>
      <c r="AND578" s="18" t="s">
        <v>31</v>
      </c>
      <c r="ANE578" s="18" t="s">
        <v>31</v>
      </c>
      <c r="ANF578" s="18" t="s">
        <v>31</v>
      </c>
      <c r="ANG578" s="18" t="s">
        <v>31</v>
      </c>
      <c r="ANH578" s="18" t="s">
        <v>31</v>
      </c>
      <c r="ANI578" s="18" t="s">
        <v>31</v>
      </c>
      <c r="ANJ578" s="18" t="s">
        <v>31</v>
      </c>
      <c r="ANK578" s="18" t="s">
        <v>31</v>
      </c>
      <c r="ANL578" s="18" t="s">
        <v>31</v>
      </c>
      <c r="ANM578" s="18" t="s">
        <v>31</v>
      </c>
      <c r="ANN578" s="18" t="s">
        <v>31</v>
      </c>
      <c r="ANO578" s="18" t="s">
        <v>31</v>
      </c>
      <c r="ANP578" s="18" t="s">
        <v>31</v>
      </c>
      <c r="ANQ578" s="18" t="s">
        <v>31</v>
      </c>
      <c r="ANR578" s="18" t="s">
        <v>31</v>
      </c>
      <c r="ANS578" s="18" t="s">
        <v>31</v>
      </c>
      <c r="ANT578" s="18" t="s">
        <v>31</v>
      </c>
      <c r="ANU578" s="18" t="s">
        <v>31</v>
      </c>
      <c r="ANV578" s="18" t="s">
        <v>31</v>
      </c>
      <c r="ANW578" s="18" t="s">
        <v>31</v>
      </c>
      <c r="ANX578" s="18" t="s">
        <v>31</v>
      </c>
      <c r="ANY578" s="18" t="s">
        <v>31</v>
      </c>
      <c r="ANZ578" s="18" t="s">
        <v>31</v>
      </c>
      <c r="AOA578" s="18" t="s">
        <v>31</v>
      </c>
      <c r="AOB578" s="18" t="s">
        <v>31</v>
      </c>
      <c r="AOC578" s="18" t="s">
        <v>31</v>
      </c>
      <c r="AOD578" s="18" t="s">
        <v>31</v>
      </c>
      <c r="AOE578" s="18" t="s">
        <v>31</v>
      </c>
      <c r="AOF578" s="18" t="s">
        <v>31</v>
      </c>
      <c r="AOG578" s="18" t="s">
        <v>31</v>
      </c>
      <c r="AOH578" s="18" t="s">
        <v>31</v>
      </c>
      <c r="AOI578" s="18" t="s">
        <v>31</v>
      </c>
      <c r="AOJ578" s="18" t="s">
        <v>31</v>
      </c>
      <c r="AOK578" s="18" t="s">
        <v>31</v>
      </c>
      <c r="AOL578" s="18" t="s">
        <v>31</v>
      </c>
      <c r="AOM578" s="18" t="s">
        <v>31</v>
      </c>
      <c r="AON578" s="18" t="s">
        <v>31</v>
      </c>
      <c r="AOO578" s="18" t="s">
        <v>31</v>
      </c>
      <c r="AOP578" s="18" t="s">
        <v>31</v>
      </c>
      <c r="AOQ578" s="18" t="s">
        <v>31</v>
      </c>
      <c r="AOR578" s="18" t="s">
        <v>31</v>
      </c>
      <c r="AOS578" s="18" t="s">
        <v>31</v>
      </c>
      <c r="AOT578" s="18" t="s">
        <v>31</v>
      </c>
      <c r="AOU578" s="18" t="s">
        <v>31</v>
      </c>
      <c r="AOV578" s="18" t="s">
        <v>31</v>
      </c>
      <c r="AOW578" s="18" t="s">
        <v>31</v>
      </c>
      <c r="AOX578" s="18" t="s">
        <v>31</v>
      </c>
      <c r="AOY578" s="18" t="s">
        <v>31</v>
      </c>
      <c r="AOZ578" s="18" t="s">
        <v>31</v>
      </c>
      <c r="APA578" s="18" t="s">
        <v>31</v>
      </c>
      <c r="APB578" s="18" t="s">
        <v>31</v>
      </c>
      <c r="APC578" s="18" t="s">
        <v>31</v>
      </c>
      <c r="APD578" s="18" t="s">
        <v>31</v>
      </c>
      <c r="APE578" s="18" t="s">
        <v>31</v>
      </c>
      <c r="APF578" s="18" t="s">
        <v>31</v>
      </c>
      <c r="APG578" s="18" t="s">
        <v>31</v>
      </c>
      <c r="APH578" s="18" t="s">
        <v>31</v>
      </c>
      <c r="API578" s="18" t="s">
        <v>31</v>
      </c>
      <c r="APJ578" s="18" t="s">
        <v>31</v>
      </c>
      <c r="APK578" s="18" t="s">
        <v>31</v>
      </c>
      <c r="APL578" s="18" t="s">
        <v>31</v>
      </c>
      <c r="APM578" s="18" t="s">
        <v>31</v>
      </c>
      <c r="APN578" s="18" t="s">
        <v>31</v>
      </c>
      <c r="APO578" s="18" t="s">
        <v>31</v>
      </c>
      <c r="APP578" s="18" t="s">
        <v>31</v>
      </c>
      <c r="APQ578" s="18" t="s">
        <v>31</v>
      </c>
      <c r="APR578" s="18" t="s">
        <v>31</v>
      </c>
      <c r="APS578" s="18" t="s">
        <v>31</v>
      </c>
      <c r="APT578" s="18" t="s">
        <v>31</v>
      </c>
      <c r="APU578" s="18" t="s">
        <v>31</v>
      </c>
      <c r="APV578" s="18" t="s">
        <v>31</v>
      </c>
      <c r="APW578" s="18" t="s">
        <v>31</v>
      </c>
      <c r="APX578" s="18" t="s">
        <v>31</v>
      </c>
      <c r="APY578" s="18" t="s">
        <v>31</v>
      </c>
      <c r="APZ578" s="18" t="s">
        <v>31</v>
      </c>
      <c r="AQA578" s="18" t="s">
        <v>31</v>
      </c>
      <c r="AQB578" s="18" t="s">
        <v>31</v>
      </c>
      <c r="AQC578" s="18" t="s">
        <v>31</v>
      </c>
      <c r="AQD578" s="18" t="s">
        <v>31</v>
      </c>
      <c r="AQE578" s="18" t="s">
        <v>31</v>
      </c>
      <c r="AQF578" s="18" t="s">
        <v>31</v>
      </c>
      <c r="AQG578" s="18" t="s">
        <v>31</v>
      </c>
      <c r="AQH578" s="18" t="s">
        <v>31</v>
      </c>
      <c r="AQI578" s="18" t="s">
        <v>31</v>
      </c>
      <c r="AQJ578" s="18" t="s">
        <v>31</v>
      </c>
      <c r="AQK578" s="18" t="s">
        <v>31</v>
      </c>
      <c r="AQL578" s="18" t="s">
        <v>31</v>
      </c>
      <c r="AQM578" s="18" t="s">
        <v>31</v>
      </c>
      <c r="AQN578" s="18" t="s">
        <v>31</v>
      </c>
      <c r="AQO578" s="18" t="s">
        <v>31</v>
      </c>
      <c r="AQP578" s="18" t="s">
        <v>31</v>
      </c>
      <c r="AQQ578" s="18" t="s">
        <v>31</v>
      </c>
      <c r="AQR578" s="18" t="s">
        <v>31</v>
      </c>
      <c r="AQS578" s="18" t="s">
        <v>31</v>
      </c>
      <c r="AQT578" s="18" t="s">
        <v>31</v>
      </c>
      <c r="AQU578" s="18" t="s">
        <v>31</v>
      </c>
      <c r="AQV578" s="18" t="s">
        <v>31</v>
      </c>
      <c r="AQW578" s="18" t="s">
        <v>31</v>
      </c>
      <c r="AQX578" s="18" t="s">
        <v>31</v>
      </c>
      <c r="AQY578" s="18" t="s">
        <v>31</v>
      </c>
      <c r="AQZ578" s="18" t="s">
        <v>31</v>
      </c>
      <c r="ARA578" s="18" t="s">
        <v>31</v>
      </c>
      <c r="ARB578" s="18" t="s">
        <v>31</v>
      </c>
      <c r="ARC578" s="18" t="s">
        <v>31</v>
      </c>
      <c r="ARD578" s="18" t="s">
        <v>31</v>
      </c>
      <c r="ARE578" s="18" t="s">
        <v>31</v>
      </c>
      <c r="ARF578" s="18" t="s">
        <v>31</v>
      </c>
      <c r="ARG578" s="18" t="s">
        <v>31</v>
      </c>
      <c r="ARH578" s="18" t="s">
        <v>31</v>
      </c>
      <c r="ARI578" s="18" t="s">
        <v>31</v>
      </c>
      <c r="ARJ578" s="18" t="s">
        <v>31</v>
      </c>
      <c r="ARK578" s="18" t="s">
        <v>31</v>
      </c>
      <c r="ARL578" s="18" t="s">
        <v>31</v>
      </c>
      <c r="ARM578" s="18" t="s">
        <v>31</v>
      </c>
      <c r="ARN578" s="18" t="s">
        <v>31</v>
      </c>
      <c r="ARO578" s="18" t="s">
        <v>31</v>
      </c>
      <c r="ARP578" s="18" t="s">
        <v>31</v>
      </c>
      <c r="ARQ578" s="18" t="s">
        <v>31</v>
      </c>
      <c r="ARR578" s="18" t="s">
        <v>31</v>
      </c>
      <c r="ARS578" s="18" t="s">
        <v>31</v>
      </c>
      <c r="ART578" s="18" t="s">
        <v>31</v>
      </c>
      <c r="ARU578" s="18" t="s">
        <v>31</v>
      </c>
      <c r="ARV578" s="18" t="s">
        <v>31</v>
      </c>
      <c r="ARW578" s="18" t="s">
        <v>31</v>
      </c>
      <c r="ARX578" s="18" t="s">
        <v>31</v>
      </c>
      <c r="ARY578" s="18" t="s">
        <v>31</v>
      </c>
      <c r="ARZ578" s="18" t="s">
        <v>31</v>
      </c>
      <c r="ASA578" s="18" t="s">
        <v>31</v>
      </c>
      <c r="ASB578" s="18" t="s">
        <v>31</v>
      </c>
      <c r="ASC578" s="18" t="s">
        <v>31</v>
      </c>
      <c r="ASD578" s="18" t="s">
        <v>31</v>
      </c>
      <c r="ASE578" s="18" t="s">
        <v>31</v>
      </c>
      <c r="ASF578" s="18" t="s">
        <v>31</v>
      </c>
      <c r="ASG578" s="18" t="s">
        <v>31</v>
      </c>
      <c r="ASH578" s="18" t="s">
        <v>31</v>
      </c>
      <c r="ASI578" s="18" t="s">
        <v>31</v>
      </c>
      <c r="ASJ578" s="18" t="s">
        <v>31</v>
      </c>
      <c r="ASK578" s="18" t="s">
        <v>31</v>
      </c>
      <c r="ASL578" s="18" t="s">
        <v>31</v>
      </c>
      <c r="ASM578" s="18" t="s">
        <v>31</v>
      </c>
      <c r="ASN578" s="18" t="s">
        <v>31</v>
      </c>
      <c r="ASO578" s="18" t="s">
        <v>31</v>
      </c>
      <c r="ASP578" s="18" t="s">
        <v>31</v>
      </c>
      <c r="ASQ578" s="18" t="s">
        <v>31</v>
      </c>
      <c r="ASR578" s="18" t="s">
        <v>31</v>
      </c>
      <c r="ASS578" s="18" t="s">
        <v>31</v>
      </c>
      <c r="AST578" s="18" t="s">
        <v>31</v>
      </c>
      <c r="ASU578" s="18" t="s">
        <v>31</v>
      </c>
      <c r="ASV578" s="18" t="s">
        <v>31</v>
      </c>
      <c r="ASW578" s="18" t="s">
        <v>31</v>
      </c>
      <c r="ASX578" s="18" t="s">
        <v>31</v>
      </c>
      <c r="ASY578" s="18" t="s">
        <v>31</v>
      </c>
      <c r="ASZ578" s="18" t="s">
        <v>31</v>
      </c>
      <c r="ATA578" s="18" t="s">
        <v>31</v>
      </c>
      <c r="ATB578" s="18" t="s">
        <v>31</v>
      </c>
      <c r="ATC578" s="18" t="s">
        <v>31</v>
      </c>
      <c r="ATD578" s="18" t="s">
        <v>31</v>
      </c>
      <c r="ATE578" s="18" t="s">
        <v>31</v>
      </c>
      <c r="ATF578" s="18" t="s">
        <v>31</v>
      </c>
      <c r="ATG578" s="18" t="s">
        <v>31</v>
      </c>
      <c r="ATH578" s="18" t="s">
        <v>31</v>
      </c>
      <c r="ATI578" s="18" t="s">
        <v>31</v>
      </c>
      <c r="ATJ578" s="18" t="s">
        <v>31</v>
      </c>
      <c r="ATK578" s="18" t="s">
        <v>31</v>
      </c>
      <c r="ATL578" s="18" t="s">
        <v>31</v>
      </c>
      <c r="ATM578" s="18" t="s">
        <v>31</v>
      </c>
      <c r="ATN578" s="18" t="s">
        <v>31</v>
      </c>
      <c r="ATO578" s="18" t="s">
        <v>31</v>
      </c>
      <c r="ATP578" s="18" t="s">
        <v>31</v>
      </c>
      <c r="ATQ578" s="18" t="s">
        <v>31</v>
      </c>
      <c r="ATR578" s="18" t="s">
        <v>31</v>
      </c>
      <c r="ATS578" s="18" t="s">
        <v>31</v>
      </c>
      <c r="ATT578" s="18" t="s">
        <v>31</v>
      </c>
      <c r="ATU578" s="18" t="s">
        <v>31</v>
      </c>
      <c r="ATV578" s="18" t="s">
        <v>31</v>
      </c>
      <c r="ATW578" s="18" t="s">
        <v>31</v>
      </c>
      <c r="ATX578" s="18" t="s">
        <v>31</v>
      </c>
      <c r="ATY578" s="18" t="s">
        <v>31</v>
      </c>
      <c r="ATZ578" s="18" t="s">
        <v>31</v>
      </c>
      <c r="AUA578" s="18" t="s">
        <v>31</v>
      </c>
      <c r="AUB578" s="18" t="s">
        <v>31</v>
      </c>
      <c r="AUC578" s="18" t="s">
        <v>31</v>
      </c>
      <c r="AUD578" s="18" t="s">
        <v>31</v>
      </c>
      <c r="AUE578" s="18" t="s">
        <v>31</v>
      </c>
      <c r="AUF578" s="18" t="s">
        <v>31</v>
      </c>
      <c r="AUG578" s="18" t="s">
        <v>31</v>
      </c>
      <c r="AUH578" s="18" t="s">
        <v>31</v>
      </c>
      <c r="AUI578" s="18" t="s">
        <v>31</v>
      </c>
      <c r="AUJ578" s="18" t="s">
        <v>31</v>
      </c>
      <c r="AUK578" s="18" t="s">
        <v>31</v>
      </c>
      <c r="AUL578" s="18" t="s">
        <v>31</v>
      </c>
      <c r="AUM578" s="18" t="s">
        <v>31</v>
      </c>
      <c r="AUN578" s="18" t="s">
        <v>31</v>
      </c>
      <c r="AUO578" s="18" t="s">
        <v>31</v>
      </c>
      <c r="AUP578" s="18" t="s">
        <v>31</v>
      </c>
      <c r="AUQ578" s="18" t="s">
        <v>31</v>
      </c>
      <c r="AUR578" s="18" t="s">
        <v>31</v>
      </c>
      <c r="AUS578" s="18" t="s">
        <v>31</v>
      </c>
      <c r="AUT578" s="18" t="s">
        <v>31</v>
      </c>
      <c r="AUU578" s="18" t="s">
        <v>31</v>
      </c>
      <c r="AUV578" s="18" t="s">
        <v>31</v>
      </c>
      <c r="AUW578" s="18" t="s">
        <v>31</v>
      </c>
      <c r="AUX578" s="18" t="s">
        <v>31</v>
      </c>
      <c r="AUY578" s="18" t="s">
        <v>31</v>
      </c>
      <c r="AUZ578" s="18" t="s">
        <v>31</v>
      </c>
      <c r="AVA578" s="18" t="s">
        <v>31</v>
      </c>
      <c r="AVB578" s="18" t="s">
        <v>31</v>
      </c>
      <c r="AVC578" s="18" t="s">
        <v>31</v>
      </c>
      <c r="AVD578" s="18" t="s">
        <v>31</v>
      </c>
      <c r="AVE578" s="18" t="s">
        <v>31</v>
      </c>
      <c r="AVF578" s="18" t="s">
        <v>31</v>
      </c>
      <c r="AVG578" s="18" t="s">
        <v>31</v>
      </c>
      <c r="AVH578" s="18" t="s">
        <v>31</v>
      </c>
      <c r="AVI578" s="18" t="s">
        <v>31</v>
      </c>
      <c r="AVJ578" s="18" t="s">
        <v>31</v>
      </c>
      <c r="AVK578" s="18" t="s">
        <v>31</v>
      </c>
      <c r="AVL578" s="18" t="s">
        <v>31</v>
      </c>
      <c r="AVM578" s="18" t="s">
        <v>31</v>
      </c>
      <c r="AVN578" s="18" t="s">
        <v>31</v>
      </c>
      <c r="AVO578" s="18" t="s">
        <v>31</v>
      </c>
      <c r="AVP578" s="18" t="s">
        <v>31</v>
      </c>
      <c r="AVQ578" s="18" t="s">
        <v>31</v>
      </c>
      <c r="AVR578" s="18" t="s">
        <v>31</v>
      </c>
      <c r="AVS578" s="18" t="s">
        <v>31</v>
      </c>
      <c r="AVT578" s="18" t="s">
        <v>31</v>
      </c>
      <c r="AVU578" s="18" t="s">
        <v>31</v>
      </c>
      <c r="AVV578" s="18" t="s">
        <v>31</v>
      </c>
      <c r="AVW578" s="18" t="s">
        <v>31</v>
      </c>
      <c r="AVX578" s="18" t="s">
        <v>31</v>
      </c>
      <c r="AVY578" s="18" t="s">
        <v>31</v>
      </c>
      <c r="AVZ578" s="18" t="s">
        <v>31</v>
      </c>
      <c r="AWA578" s="18" t="s">
        <v>31</v>
      </c>
      <c r="AWB578" s="18" t="s">
        <v>31</v>
      </c>
      <c r="AWC578" s="18" t="s">
        <v>31</v>
      </c>
      <c r="AWD578" s="18" t="s">
        <v>31</v>
      </c>
      <c r="AWE578" s="18" t="s">
        <v>31</v>
      </c>
      <c r="AWF578" s="18" t="s">
        <v>31</v>
      </c>
      <c r="AWG578" s="18" t="s">
        <v>31</v>
      </c>
      <c r="AWH578" s="18" t="s">
        <v>31</v>
      </c>
      <c r="AWI578" s="18" t="s">
        <v>31</v>
      </c>
      <c r="AWJ578" s="18" t="s">
        <v>31</v>
      </c>
      <c r="AWK578" s="18" t="s">
        <v>31</v>
      </c>
      <c r="AWL578" s="18" t="s">
        <v>31</v>
      </c>
      <c r="AWM578" s="18" t="s">
        <v>31</v>
      </c>
      <c r="AWN578" s="18" t="s">
        <v>31</v>
      </c>
      <c r="AWO578" s="18" t="s">
        <v>31</v>
      </c>
      <c r="AWP578" s="18" t="s">
        <v>31</v>
      </c>
      <c r="AWQ578" s="18" t="s">
        <v>31</v>
      </c>
      <c r="AWR578" s="18" t="s">
        <v>31</v>
      </c>
      <c r="AWS578" s="18" t="s">
        <v>31</v>
      </c>
      <c r="AWT578" s="18" t="s">
        <v>31</v>
      </c>
      <c r="AWU578" s="18" t="s">
        <v>31</v>
      </c>
      <c r="AWV578" s="18" t="s">
        <v>31</v>
      </c>
      <c r="AWW578" s="18" t="s">
        <v>31</v>
      </c>
      <c r="AWX578" s="18" t="s">
        <v>31</v>
      </c>
      <c r="AWY578" s="18" t="s">
        <v>31</v>
      </c>
      <c r="AWZ578" s="18" t="s">
        <v>31</v>
      </c>
      <c r="AXA578" s="18" t="s">
        <v>31</v>
      </c>
      <c r="AXB578" s="18" t="s">
        <v>31</v>
      </c>
      <c r="AXC578" s="18" t="s">
        <v>31</v>
      </c>
      <c r="AXD578" s="18" t="s">
        <v>31</v>
      </c>
      <c r="AXE578" s="18" t="s">
        <v>31</v>
      </c>
      <c r="AXF578" s="18" t="s">
        <v>31</v>
      </c>
      <c r="AXG578" s="18" t="s">
        <v>31</v>
      </c>
      <c r="AXH578" s="18" t="s">
        <v>31</v>
      </c>
      <c r="AXI578" s="18" t="s">
        <v>31</v>
      </c>
      <c r="AXJ578" s="18" t="s">
        <v>31</v>
      </c>
      <c r="AXK578" s="18" t="s">
        <v>31</v>
      </c>
      <c r="AXL578" s="18" t="s">
        <v>31</v>
      </c>
      <c r="AXM578" s="18" t="s">
        <v>31</v>
      </c>
      <c r="AXN578" s="18" t="s">
        <v>31</v>
      </c>
      <c r="AXO578" s="18" t="s">
        <v>31</v>
      </c>
      <c r="AXP578" s="18" t="s">
        <v>31</v>
      </c>
      <c r="AXQ578" s="18" t="s">
        <v>31</v>
      </c>
      <c r="AXR578" s="18" t="s">
        <v>31</v>
      </c>
      <c r="AXS578" s="18" t="s">
        <v>31</v>
      </c>
      <c r="AXT578" s="18" t="s">
        <v>31</v>
      </c>
      <c r="AXU578" s="18" t="s">
        <v>31</v>
      </c>
      <c r="AXV578" s="18" t="s">
        <v>31</v>
      </c>
      <c r="AXW578" s="18" t="s">
        <v>31</v>
      </c>
      <c r="AXX578" s="18" t="s">
        <v>31</v>
      </c>
      <c r="AXY578" s="18" t="s">
        <v>31</v>
      </c>
      <c r="AXZ578" s="18" t="s">
        <v>31</v>
      </c>
      <c r="AYA578" s="18" t="s">
        <v>31</v>
      </c>
      <c r="AYB578" s="18" t="s">
        <v>31</v>
      </c>
      <c r="AYC578" s="18" t="s">
        <v>31</v>
      </c>
      <c r="AYD578" s="18" t="s">
        <v>31</v>
      </c>
      <c r="AYE578" s="18" t="s">
        <v>31</v>
      </c>
      <c r="AYF578" s="18" t="s">
        <v>31</v>
      </c>
      <c r="AYG578" s="18" t="s">
        <v>31</v>
      </c>
      <c r="AYH578" s="18" t="s">
        <v>31</v>
      </c>
      <c r="AYI578" s="18" t="s">
        <v>31</v>
      </c>
      <c r="AYJ578" s="18" t="s">
        <v>31</v>
      </c>
      <c r="AYK578" s="18" t="s">
        <v>31</v>
      </c>
      <c r="AYL578" s="18" t="s">
        <v>31</v>
      </c>
      <c r="AYM578" s="18" t="s">
        <v>31</v>
      </c>
      <c r="AYN578" s="18" t="s">
        <v>31</v>
      </c>
      <c r="AYO578" s="18" t="s">
        <v>31</v>
      </c>
      <c r="AYP578" s="18" t="s">
        <v>31</v>
      </c>
      <c r="AYQ578" s="18" t="s">
        <v>31</v>
      </c>
      <c r="AYR578" s="18" t="s">
        <v>31</v>
      </c>
      <c r="AYS578" s="18" t="s">
        <v>31</v>
      </c>
      <c r="AYT578" s="18" t="s">
        <v>31</v>
      </c>
      <c r="AYU578" s="18" t="s">
        <v>31</v>
      </c>
      <c r="AYV578" s="18" t="s">
        <v>31</v>
      </c>
      <c r="AYW578" s="18" t="s">
        <v>31</v>
      </c>
      <c r="AYX578" s="18" t="s">
        <v>31</v>
      </c>
      <c r="AYY578" s="18" t="s">
        <v>31</v>
      </c>
      <c r="AYZ578" s="18" t="s">
        <v>31</v>
      </c>
      <c r="AZA578" s="18" t="s">
        <v>31</v>
      </c>
      <c r="AZB578" s="18" t="s">
        <v>31</v>
      </c>
      <c r="AZC578" s="18" t="s">
        <v>31</v>
      </c>
      <c r="AZD578" s="18" t="s">
        <v>31</v>
      </c>
      <c r="AZE578" s="18" t="s">
        <v>31</v>
      </c>
      <c r="AZF578" s="18" t="s">
        <v>31</v>
      </c>
      <c r="AZG578" s="18" t="s">
        <v>31</v>
      </c>
      <c r="AZH578" s="18" t="s">
        <v>31</v>
      </c>
      <c r="AZI578" s="18" t="s">
        <v>31</v>
      </c>
      <c r="AZJ578" s="18" t="s">
        <v>31</v>
      </c>
      <c r="AZK578" s="18" t="s">
        <v>31</v>
      </c>
      <c r="AZL578" s="18" t="s">
        <v>31</v>
      </c>
      <c r="AZM578" s="18" t="s">
        <v>31</v>
      </c>
      <c r="AZN578" s="18" t="s">
        <v>31</v>
      </c>
      <c r="AZO578" s="18" t="s">
        <v>31</v>
      </c>
      <c r="AZP578" s="18" t="s">
        <v>31</v>
      </c>
      <c r="AZQ578" s="18" t="s">
        <v>31</v>
      </c>
      <c r="AZR578" s="18" t="s">
        <v>31</v>
      </c>
      <c r="AZS578" s="18" t="s">
        <v>31</v>
      </c>
      <c r="AZT578" s="18" t="s">
        <v>31</v>
      </c>
      <c r="AZU578" s="18" t="s">
        <v>31</v>
      </c>
      <c r="AZV578" s="18" t="s">
        <v>31</v>
      </c>
      <c r="AZW578" s="18" t="s">
        <v>31</v>
      </c>
      <c r="AZX578" s="18" t="s">
        <v>31</v>
      </c>
      <c r="AZY578" s="18" t="s">
        <v>31</v>
      </c>
      <c r="AZZ578" s="18" t="s">
        <v>31</v>
      </c>
      <c r="BAA578" s="18" t="s">
        <v>31</v>
      </c>
      <c r="BAB578" s="18" t="s">
        <v>31</v>
      </c>
      <c r="BAC578" s="18" t="s">
        <v>31</v>
      </c>
      <c r="BAD578" s="18" t="s">
        <v>31</v>
      </c>
      <c r="BAE578" s="18" t="s">
        <v>31</v>
      </c>
      <c r="BAF578" s="18" t="s">
        <v>31</v>
      </c>
      <c r="BAG578" s="18" t="s">
        <v>31</v>
      </c>
      <c r="BAH578" s="18" t="s">
        <v>31</v>
      </c>
      <c r="BAI578" s="18" t="s">
        <v>31</v>
      </c>
      <c r="BAJ578" s="18" t="s">
        <v>31</v>
      </c>
      <c r="BAK578" s="18" t="s">
        <v>31</v>
      </c>
      <c r="BAL578" s="18" t="s">
        <v>31</v>
      </c>
      <c r="BAM578" s="18" t="s">
        <v>31</v>
      </c>
      <c r="BAN578" s="18" t="s">
        <v>31</v>
      </c>
      <c r="BAO578" s="18" t="s">
        <v>31</v>
      </c>
      <c r="BAP578" s="18" t="s">
        <v>31</v>
      </c>
      <c r="BAQ578" s="18" t="s">
        <v>31</v>
      </c>
      <c r="BAR578" s="18" t="s">
        <v>31</v>
      </c>
      <c r="BAS578" s="18" t="s">
        <v>31</v>
      </c>
      <c r="BAT578" s="18" t="s">
        <v>31</v>
      </c>
      <c r="BAU578" s="18" t="s">
        <v>31</v>
      </c>
      <c r="BAV578" s="18" t="s">
        <v>31</v>
      </c>
      <c r="BAW578" s="18" t="s">
        <v>31</v>
      </c>
      <c r="BAX578" s="18" t="s">
        <v>31</v>
      </c>
      <c r="BAY578" s="18" t="s">
        <v>31</v>
      </c>
      <c r="BAZ578" s="18" t="s">
        <v>31</v>
      </c>
      <c r="BBA578" s="18" t="s">
        <v>31</v>
      </c>
      <c r="BBB578" s="18" t="s">
        <v>31</v>
      </c>
      <c r="BBC578" s="18" t="s">
        <v>31</v>
      </c>
      <c r="BBD578" s="18" t="s">
        <v>31</v>
      </c>
      <c r="BBE578" s="18" t="s">
        <v>31</v>
      </c>
      <c r="BBF578" s="18" t="s">
        <v>31</v>
      </c>
      <c r="BBG578" s="18" t="s">
        <v>31</v>
      </c>
      <c r="BBH578" s="18" t="s">
        <v>31</v>
      </c>
      <c r="BBI578" s="18" t="s">
        <v>31</v>
      </c>
      <c r="BBJ578" s="18" t="s">
        <v>31</v>
      </c>
      <c r="BBK578" s="18" t="s">
        <v>31</v>
      </c>
      <c r="BBL578" s="18" t="s">
        <v>31</v>
      </c>
      <c r="BBM578" s="18" t="s">
        <v>31</v>
      </c>
      <c r="BBN578" s="18" t="s">
        <v>31</v>
      </c>
      <c r="BBO578" s="18" t="s">
        <v>31</v>
      </c>
      <c r="BBP578" s="18" t="s">
        <v>31</v>
      </c>
      <c r="BBQ578" s="18" t="s">
        <v>31</v>
      </c>
      <c r="BBR578" s="18" t="s">
        <v>31</v>
      </c>
      <c r="BBS578" s="18" t="s">
        <v>31</v>
      </c>
      <c r="BBT578" s="18" t="s">
        <v>31</v>
      </c>
      <c r="BBU578" s="18" t="s">
        <v>31</v>
      </c>
      <c r="BBV578" s="18" t="s">
        <v>31</v>
      </c>
      <c r="BBW578" s="18" t="s">
        <v>31</v>
      </c>
      <c r="BBX578" s="18" t="s">
        <v>31</v>
      </c>
      <c r="BBY578" s="18" t="s">
        <v>31</v>
      </c>
      <c r="BBZ578" s="18" t="s">
        <v>31</v>
      </c>
      <c r="BCA578" s="18" t="s">
        <v>31</v>
      </c>
      <c r="BCB578" s="18" t="s">
        <v>31</v>
      </c>
      <c r="BCC578" s="18" t="s">
        <v>31</v>
      </c>
      <c r="BCD578" s="18" t="s">
        <v>31</v>
      </c>
      <c r="BCE578" s="18" t="s">
        <v>31</v>
      </c>
      <c r="BCF578" s="18" t="s">
        <v>31</v>
      </c>
      <c r="BCG578" s="18" t="s">
        <v>31</v>
      </c>
      <c r="BCH578" s="18" t="s">
        <v>31</v>
      </c>
      <c r="BCI578" s="18" t="s">
        <v>31</v>
      </c>
      <c r="BCJ578" s="18" t="s">
        <v>31</v>
      </c>
      <c r="BCK578" s="18" t="s">
        <v>31</v>
      </c>
      <c r="BCL578" s="18" t="s">
        <v>31</v>
      </c>
      <c r="BCM578" s="18" t="s">
        <v>31</v>
      </c>
      <c r="BCN578" s="18" t="s">
        <v>31</v>
      </c>
      <c r="BCO578" s="18" t="s">
        <v>31</v>
      </c>
      <c r="BCP578" s="18" t="s">
        <v>31</v>
      </c>
      <c r="BCQ578" s="18" t="s">
        <v>31</v>
      </c>
      <c r="BCR578" s="18" t="s">
        <v>31</v>
      </c>
      <c r="BCS578" s="18" t="s">
        <v>31</v>
      </c>
      <c r="BCT578" s="18" t="s">
        <v>31</v>
      </c>
      <c r="BCU578" s="18" t="s">
        <v>31</v>
      </c>
      <c r="BCV578" s="18" t="s">
        <v>31</v>
      </c>
      <c r="BCW578" s="18" t="s">
        <v>31</v>
      </c>
      <c r="BCX578" s="18" t="s">
        <v>31</v>
      </c>
      <c r="BCY578" s="18" t="s">
        <v>31</v>
      </c>
      <c r="BCZ578" s="18" t="s">
        <v>31</v>
      </c>
      <c r="BDA578" s="18" t="s">
        <v>31</v>
      </c>
      <c r="BDB578" s="18" t="s">
        <v>31</v>
      </c>
      <c r="BDC578" s="18" t="s">
        <v>31</v>
      </c>
      <c r="BDD578" s="18" t="s">
        <v>31</v>
      </c>
      <c r="BDE578" s="18" t="s">
        <v>31</v>
      </c>
      <c r="BDF578" s="18" t="s">
        <v>31</v>
      </c>
      <c r="BDG578" s="18" t="s">
        <v>31</v>
      </c>
      <c r="BDH578" s="18" t="s">
        <v>31</v>
      </c>
      <c r="BDI578" s="18" t="s">
        <v>31</v>
      </c>
      <c r="BDJ578" s="18" t="s">
        <v>31</v>
      </c>
      <c r="BDK578" s="18" t="s">
        <v>31</v>
      </c>
      <c r="BDL578" s="18" t="s">
        <v>31</v>
      </c>
      <c r="BDM578" s="18" t="s">
        <v>31</v>
      </c>
      <c r="BDN578" s="18" t="s">
        <v>31</v>
      </c>
      <c r="BDO578" s="18" t="s">
        <v>31</v>
      </c>
      <c r="BDP578" s="18" t="s">
        <v>31</v>
      </c>
      <c r="BDQ578" s="18" t="s">
        <v>31</v>
      </c>
      <c r="BDR578" s="18" t="s">
        <v>31</v>
      </c>
      <c r="BDS578" s="18" t="s">
        <v>31</v>
      </c>
      <c r="BDT578" s="18" t="s">
        <v>31</v>
      </c>
      <c r="BDU578" s="18" t="s">
        <v>31</v>
      </c>
      <c r="BDV578" s="18" t="s">
        <v>31</v>
      </c>
      <c r="BDW578" s="18" t="s">
        <v>31</v>
      </c>
      <c r="BDX578" s="18" t="s">
        <v>31</v>
      </c>
      <c r="BDY578" s="18" t="s">
        <v>31</v>
      </c>
      <c r="BDZ578" s="18" t="s">
        <v>31</v>
      </c>
      <c r="BEA578" s="18" t="s">
        <v>31</v>
      </c>
      <c r="BEB578" s="18" t="s">
        <v>31</v>
      </c>
      <c r="BEC578" s="18" t="s">
        <v>31</v>
      </c>
      <c r="BED578" s="18" t="s">
        <v>31</v>
      </c>
      <c r="BEE578" s="18" t="s">
        <v>31</v>
      </c>
      <c r="BEF578" s="18" t="s">
        <v>31</v>
      </c>
      <c r="BEG578" s="18" t="s">
        <v>31</v>
      </c>
      <c r="BEH578" s="18" t="s">
        <v>31</v>
      </c>
      <c r="BEI578" s="18" t="s">
        <v>31</v>
      </c>
      <c r="BEJ578" s="18" t="s">
        <v>31</v>
      </c>
      <c r="BEK578" s="18" t="s">
        <v>31</v>
      </c>
      <c r="BEL578" s="18" t="s">
        <v>31</v>
      </c>
      <c r="BEM578" s="18" t="s">
        <v>31</v>
      </c>
      <c r="BEN578" s="18" t="s">
        <v>31</v>
      </c>
      <c r="BEO578" s="18" t="s">
        <v>31</v>
      </c>
      <c r="BEP578" s="18" t="s">
        <v>31</v>
      </c>
      <c r="BEQ578" s="18" t="s">
        <v>31</v>
      </c>
      <c r="BER578" s="18" t="s">
        <v>31</v>
      </c>
      <c r="BES578" s="18" t="s">
        <v>31</v>
      </c>
      <c r="BET578" s="18" t="s">
        <v>31</v>
      </c>
      <c r="BEU578" s="18" t="s">
        <v>31</v>
      </c>
      <c r="BEV578" s="18" t="s">
        <v>31</v>
      </c>
      <c r="BEW578" s="18" t="s">
        <v>31</v>
      </c>
      <c r="BEX578" s="18" t="s">
        <v>31</v>
      </c>
      <c r="BEY578" s="18" t="s">
        <v>31</v>
      </c>
      <c r="BEZ578" s="18" t="s">
        <v>31</v>
      </c>
      <c r="BFA578" s="18" t="s">
        <v>31</v>
      </c>
      <c r="BFB578" s="18" t="s">
        <v>31</v>
      </c>
      <c r="BFC578" s="18" t="s">
        <v>31</v>
      </c>
      <c r="BFD578" s="18" t="s">
        <v>31</v>
      </c>
      <c r="BFE578" s="18" t="s">
        <v>31</v>
      </c>
      <c r="BFF578" s="18" t="s">
        <v>31</v>
      </c>
      <c r="BFG578" s="18" t="s">
        <v>31</v>
      </c>
      <c r="BFH578" s="18" t="s">
        <v>31</v>
      </c>
      <c r="BFI578" s="18" t="s">
        <v>31</v>
      </c>
      <c r="BFJ578" s="18" t="s">
        <v>31</v>
      </c>
      <c r="BFK578" s="18" t="s">
        <v>31</v>
      </c>
      <c r="BFL578" s="18" t="s">
        <v>31</v>
      </c>
      <c r="BFM578" s="18" t="s">
        <v>31</v>
      </c>
      <c r="BFN578" s="18" t="s">
        <v>31</v>
      </c>
      <c r="BFO578" s="18" t="s">
        <v>31</v>
      </c>
      <c r="BFP578" s="18" t="s">
        <v>31</v>
      </c>
      <c r="BFQ578" s="18" t="s">
        <v>31</v>
      </c>
      <c r="BFR578" s="18" t="s">
        <v>31</v>
      </c>
      <c r="BFS578" s="18" t="s">
        <v>31</v>
      </c>
      <c r="BFT578" s="18" t="s">
        <v>31</v>
      </c>
      <c r="BFU578" s="18" t="s">
        <v>31</v>
      </c>
      <c r="BFV578" s="18" t="s">
        <v>31</v>
      </c>
      <c r="BFW578" s="18" t="s">
        <v>31</v>
      </c>
      <c r="BFX578" s="18" t="s">
        <v>31</v>
      </c>
      <c r="BFY578" s="18" t="s">
        <v>31</v>
      </c>
      <c r="BFZ578" s="18" t="s">
        <v>31</v>
      </c>
      <c r="BGA578" s="18" t="s">
        <v>31</v>
      </c>
      <c r="BGB578" s="18" t="s">
        <v>31</v>
      </c>
      <c r="BGC578" s="18" t="s">
        <v>31</v>
      </c>
      <c r="BGD578" s="18" t="s">
        <v>31</v>
      </c>
      <c r="BGE578" s="18" t="s">
        <v>31</v>
      </c>
      <c r="BGF578" s="18" t="s">
        <v>31</v>
      </c>
      <c r="BGG578" s="18" t="s">
        <v>31</v>
      </c>
      <c r="BGH578" s="18" t="s">
        <v>31</v>
      </c>
      <c r="BGI578" s="18" t="s">
        <v>31</v>
      </c>
      <c r="BGJ578" s="18" t="s">
        <v>31</v>
      </c>
      <c r="BGK578" s="18" t="s">
        <v>31</v>
      </c>
      <c r="BGL578" s="18" t="s">
        <v>31</v>
      </c>
      <c r="BGM578" s="18" t="s">
        <v>31</v>
      </c>
      <c r="BGN578" s="18" t="s">
        <v>31</v>
      </c>
      <c r="BGO578" s="18" t="s">
        <v>31</v>
      </c>
      <c r="BGP578" s="18" t="s">
        <v>31</v>
      </c>
      <c r="BGQ578" s="18" t="s">
        <v>31</v>
      </c>
      <c r="BGR578" s="18" t="s">
        <v>31</v>
      </c>
      <c r="BGS578" s="18" t="s">
        <v>31</v>
      </c>
      <c r="BGT578" s="18" t="s">
        <v>31</v>
      </c>
      <c r="BGU578" s="18" t="s">
        <v>31</v>
      </c>
      <c r="BGV578" s="18" t="s">
        <v>31</v>
      </c>
      <c r="BGW578" s="18" t="s">
        <v>31</v>
      </c>
      <c r="BGX578" s="18" t="s">
        <v>31</v>
      </c>
      <c r="BGY578" s="18" t="s">
        <v>31</v>
      </c>
      <c r="BGZ578" s="18" t="s">
        <v>31</v>
      </c>
      <c r="BHA578" s="18" t="s">
        <v>31</v>
      </c>
      <c r="BHB578" s="18" t="s">
        <v>31</v>
      </c>
      <c r="BHC578" s="18" t="s">
        <v>31</v>
      </c>
      <c r="BHD578" s="18" t="s">
        <v>31</v>
      </c>
      <c r="BHE578" s="18" t="s">
        <v>31</v>
      </c>
      <c r="BHF578" s="18" t="s">
        <v>31</v>
      </c>
      <c r="BHG578" s="18" t="s">
        <v>31</v>
      </c>
      <c r="BHH578" s="18" t="s">
        <v>31</v>
      </c>
      <c r="BHI578" s="18" t="s">
        <v>31</v>
      </c>
      <c r="BHJ578" s="18" t="s">
        <v>31</v>
      </c>
      <c r="BHK578" s="18" t="s">
        <v>31</v>
      </c>
      <c r="BHL578" s="18" t="s">
        <v>31</v>
      </c>
      <c r="BHM578" s="18" t="s">
        <v>31</v>
      </c>
      <c r="BHN578" s="18" t="s">
        <v>31</v>
      </c>
      <c r="BHO578" s="18" t="s">
        <v>31</v>
      </c>
      <c r="BHP578" s="18" t="s">
        <v>31</v>
      </c>
      <c r="BHQ578" s="18" t="s">
        <v>31</v>
      </c>
      <c r="BHR578" s="18" t="s">
        <v>31</v>
      </c>
      <c r="BHS578" s="18" t="s">
        <v>31</v>
      </c>
      <c r="BHT578" s="18" t="s">
        <v>31</v>
      </c>
      <c r="BHU578" s="18" t="s">
        <v>31</v>
      </c>
      <c r="BHV578" s="18" t="s">
        <v>31</v>
      </c>
      <c r="BHW578" s="18" t="s">
        <v>31</v>
      </c>
      <c r="BHX578" s="18" t="s">
        <v>31</v>
      </c>
      <c r="BHY578" s="18" t="s">
        <v>31</v>
      </c>
      <c r="BHZ578" s="18" t="s">
        <v>31</v>
      </c>
      <c r="BIA578" s="18" t="s">
        <v>31</v>
      </c>
      <c r="BIB578" s="18" t="s">
        <v>31</v>
      </c>
      <c r="BIC578" s="18" t="s">
        <v>31</v>
      </c>
      <c r="BID578" s="18" t="s">
        <v>31</v>
      </c>
      <c r="BIE578" s="18" t="s">
        <v>31</v>
      </c>
      <c r="BIF578" s="18" t="s">
        <v>31</v>
      </c>
      <c r="BIG578" s="18" t="s">
        <v>31</v>
      </c>
      <c r="BIH578" s="18" t="s">
        <v>31</v>
      </c>
      <c r="BII578" s="18" t="s">
        <v>31</v>
      </c>
      <c r="BIJ578" s="18" t="s">
        <v>31</v>
      </c>
      <c r="BIK578" s="18" t="s">
        <v>31</v>
      </c>
      <c r="BIL578" s="18" t="s">
        <v>31</v>
      </c>
      <c r="BIM578" s="18" t="s">
        <v>31</v>
      </c>
      <c r="BIN578" s="18" t="s">
        <v>31</v>
      </c>
      <c r="BIO578" s="18" t="s">
        <v>31</v>
      </c>
      <c r="BIP578" s="18" t="s">
        <v>31</v>
      </c>
      <c r="BIQ578" s="18" t="s">
        <v>31</v>
      </c>
      <c r="BIR578" s="18" t="s">
        <v>31</v>
      </c>
      <c r="BIS578" s="18" t="s">
        <v>31</v>
      </c>
      <c r="BIT578" s="18" t="s">
        <v>31</v>
      </c>
      <c r="BIU578" s="18" t="s">
        <v>31</v>
      </c>
      <c r="BIV578" s="18" t="s">
        <v>31</v>
      </c>
      <c r="BIW578" s="18" t="s">
        <v>31</v>
      </c>
      <c r="BIX578" s="18" t="s">
        <v>31</v>
      </c>
      <c r="BIY578" s="18" t="s">
        <v>31</v>
      </c>
      <c r="BIZ578" s="18" t="s">
        <v>31</v>
      </c>
      <c r="BJA578" s="18" t="s">
        <v>31</v>
      </c>
      <c r="BJB578" s="18" t="s">
        <v>31</v>
      </c>
      <c r="BJC578" s="18" t="s">
        <v>31</v>
      </c>
      <c r="BJD578" s="18" t="s">
        <v>31</v>
      </c>
      <c r="BJE578" s="18" t="s">
        <v>31</v>
      </c>
      <c r="BJF578" s="18" t="s">
        <v>31</v>
      </c>
      <c r="BJG578" s="18" t="s">
        <v>31</v>
      </c>
      <c r="BJH578" s="18" t="s">
        <v>31</v>
      </c>
      <c r="BJI578" s="18" t="s">
        <v>31</v>
      </c>
      <c r="BJJ578" s="18" t="s">
        <v>31</v>
      </c>
      <c r="BJK578" s="18" t="s">
        <v>31</v>
      </c>
      <c r="BJL578" s="18" t="s">
        <v>31</v>
      </c>
      <c r="BJM578" s="18" t="s">
        <v>31</v>
      </c>
      <c r="BJN578" s="18" t="s">
        <v>31</v>
      </c>
      <c r="BJO578" s="18" t="s">
        <v>31</v>
      </c>
      <c r="BJP578" s="18" t="s">
        <v>31</v>
      </c>
      <c r="BJQ578" s="18" t="s">
        <v>31</v>
      </c>
      <c r="BJR578" s="18" t="s">
        <v>31</v>
      </c>
      <c r="BJS578" s="18" t="s">
        <v>31</v>
      </c>
      <c r="BJT578" s="18" t="s">
        <v>31</v>
      </c>
      <c r="BJU578" s="18" t="s">
        <v>31</v>
      </c>
      <c r="BJV578" s="18" t="s">
        <v>31</v>
      </c>
      <c r="BJW578" s="18" t="s">
        <v>31</v>
      </c>
      <c r="BJX578" s="18" t="s">
        <v>31</v>
      </c>
      <c r="BJY578" s="18" t="s">
        <v>31</v>
      </c>
      <c r="BJZ578" s="18" t="s">
        <v>31</v>
      </c>
      <c r="BKA578" s="18" t="s">
        <v>31</v>
      </c>
      <c r="BKB578" s="18" t="s">
        <v>31</v>
      </c>
      <c r="BKC578" s="18" t="s">
        <v>31</v>
      </c>
      <c r="BKD578" s="18" t="s">
        <v>31</v>
      </c>
      <c r="BKE578" s="18" t="s">
        <v>31</v>
      </c>
      <c r="BKF578" s="18" t="s">
        <v>31</v>
      </c>
      <c r="BKG578" s="18" t="s">
        <v>31</v>
      </c>
      <c r="BKH578" s="18" t="s">
        <v>31</v>
      </c>
      <c r="BKI578" s="18" t="s">
        <v>31</v>
      </c>
      <c r="BKJ578" s="18" t="s">
        <v>31</v>
      </c>
      <c r="BKK578" s="18" t="s">
        <v>31</v>
      </c>
      <c r="BKL578" s="18" t="s">
        <v>31</v>
      </c>
      <c r="BKM578" s="18" t="s">
        <v>31</v>
      </c>
      <c r="BKN578" s="18" t="s">
        <v>31</v>
      </c>
      <c r="BKO578" s="18" t="s">
        <v>31</v>
      </c>
      <c r="BKP578" s="18" t="s">
        <v>31</v>
      </c>
      <c r="BKQ578" s="18" t="s">
        <v>31</v>
      </c>
      <c r="BKR578" s="18" t="s">
        <v>31</v>
      </c>
      <c r="BKS578" s="18" t="s">
        <v>31</v>
      </c>
      <c r="BKT578" s="18" t="s">
        <v>31</v>
      </c>
      <c r="BKU578" s="18" t="s">
        <v>31</v>
      </c>
      <c r="BKV578" s="18" t="s">
        <v>31</v>
      </c>
      <c r="BKW578" s="18" t="s">
        <v>31</v>
      </c>
      <c r="BKX578" s="18" t="s">
        <v>31</v>
      </c>
      <c r="BKY578" s="18" t="s">
        <v>31</v>
      </c>
      <c r="BKZ578" s="18" t="s">
        <v>31</v>
      </c>
      <c r="BLA578" s="18" t="s">
        <v>31</v>
      </c>
      <c r="BLB578" s="18" t="s">
        <v>31</v>
      </c>
      <c r="BLC578" s="18" t="s">
        <v>31</v>
      </c>
      <c r="BLD578" s="18" t="s">
        <v>31</v>
      </c>
      <c r="BLE578" s="18" t="s">
        <v>31</v>
      </c>
      <c r="BLF578" s="18" t="s">
        <v>31</v>
      </c>
      <c r="BLG578" s="18" t="s">
        <v>31</v>
      </c>
      <c r="BLH578" s="18" t="s">
        <v>31</v>
      </c>
      <c r="BLI578" s="18" t="s">
        <v>31</v>
      </c>
      <c r="BLJ578" s="18" t="s">
        <v>31</v>
      </c>
      <c r="BLK578" s="18" t="s">
        <v>31</v>
      </c>
      <c r="BLL578" s="18" t="s">
        <v>31</v>
      </c>
      <c r="BLM578" s="18" t="s">
        <v>31</v>
      </c>
      <c r="BLN578" s="18" t="s">
        <v>31</v>
      </c>
      <c r="BLO578" s="18" t="s">
        <v>31</v>
      </c>
      <c r="BLP578" s="18" t="s">
        <v>31</v>
      </c>
      <c r="BLQ578" s="18" t="s">
        <v>31</v>
      </c>
      <c r="BLR578" s="18" t="s">
        <v>31</v>
      </c>
      <c r="BLS578" s="18" t="s">
        <v>31</v>
      </c>
      <c r="BLT578" s="18" t="s">
        <v>31</v>
      </c>
      <c r="BLU578" s="18" t="s">
        <v>31</v>
      </c>
      <c r="BLV578" s="18" t="s">
        <v>31</v>
      </c>
      <c r="BLW578" s="18" t="s">
        <v>31</v>
      </c>
      <c r="BLX578" s="18" t="s">
        <v>31</v>
      </c>
      <c r="BLY578" s="18" t="s">
        <v>31</v>
      </c>
      <c r="BLZ578" s="18" t="s">
        <v>31</v>
      </c>
      <c r="BMA578" s="18" t="s">
        <v>31</v>
      </c>
      <c r="BMB578" s="18" t="s">
        <v>31</v>
      </c>
      <c r="BMC578" s="18" t="s">
        <v>31</v>
      </c>
      <c r="BMD578" s="18" t="s">
        <v>31</v>
      </c>
      <c r="BME578" s="18" t="s">
        <v>31</v>
      </c>
      <c r="BMF578" s="18" t="s">
        <v>31</v>
      </c>
      <c r="BMG578" s="18" t="s">
        <v>31</v>
      </c>
      <c r="BMH578" s="18" t="s">
        <v>31</v>
      </c>
      <c r="BMI578" s="18" t="s">
        <v>31</v>
      </c>
      <c r="BMJ578" s="18" t="s">
        <v>31</v>
      </c>
      <c r="BMK578" s="18" t="s">
        <v>31</v>
      </c>
      <c r="BML578" s="18" t="s">
        <v>31</v>
      </c>
      <c r="BMM578" s="18" t="s">
        <v>31</v>
      </c>
      <c r="BMN578" s="18" t="s">
        <v>31</v>
      </c>
      <c r="BMO578" s="18" t="s">
        <v>31</v>
      </c>
      <c r="BMP578" s="18" t="s">
        <v>31</v>
      </c>
      <c r="BMQ578" s="18" t="s">
        <v>31</v>
      </c>
      <c r="BMR578" s="18" t="s">
        <v>31</v>
      </c>
      <c r="BMS578" s="18" t="s">
        <v>31</v>
      </c>
      <c r="BMT578" s="18" t="s">
        <v>31</v>
      </c>
      <c r="BMU578" s="18" t="s">
        <v>31</v>
      </c>
      <c r="BMV578" s="18" t="s">
        <v>31</v>
      </c>
      <c r="BMW578" s="18" t="s">
        <v>31</v>
      </c>
      <c r="BMX578" s="18" t="s">
        <v>31</v>
      </c>
      <c r="BMY578" s="18" t="s">
        <v>31</v>
      </c>
      <c r="BMZ578" s="18" t="s">
        <v>31</v>
      </c>
      <c r="BNA578" s="18" t="s">
        <v>31</v>
      </c>
      <c r="BNB578" s="18" t="s">
        <v>31</v>
      </c>
      <c r="BNC578" s="18" t="s">
        <v>31</v>
      </c>
      <c r="BND578" s="18" t="s">
        <v>31</v>
      </c>
      <c r="BNE578" s="18" t="s">
        <v>31</v>
      </c>
      <c r="BNF578" s="18" t="s">
        <v>31</v>
      </c>
      <c r="BNG578" s="18" t="s">
        <v>31</v>
      </c>
      <c r="BNH578" s="18" t="s">
        <v>31</v>
      </c>
      <c r="BNI578" s="18" t="s">
        <v>31</v>
      </c>
      <c r="BNJ578" s="18" t="s">
        <v>31</v>
      </c>
      <c r="BNK578" s="18" t="s">
        <v>31</v>
      </c>
      <c r="BNL578" s="18" t="s">
        <v>31</v>
      </c>
      <c r="BNM578" s="18" t="s">
        <v>31</v>
      </c>
      <c r="BNN578" s="18" t="s">
        <v>31</v>
      </c>
      <c r="BNO578" s="18" t="s">
        <v>31</v>
      </c>
      <c r="BNP578" s="18" t="s">
        <v>31</v>
      </c>
      <c r="BNQ578" s="18" t="s">
        <v>31</v>
      </c>
      <c r="BNR578" s="18" t="s">
        <v>31</v>
      </c>
      <c r="BNS578" s="18" t="s">
        <v>31</v>
      </c>
      <c r="BNT578" s="18" t="s">
        <v>31</v>
      </c>
      <c r="BNU578" s="18" t="s">
        <v>31</v>
      </c>
      <c r="BNV578" s="18" t="s">
        <v>31</v>
      </c>
      <c r="BNW578" s="18" t="s">
        <v>31</v>
      </c>
      <c r="BNX578" s="18" t="s">
        <v>31</v>
      </c>
      <c r="BNY578" s="18" t="s">
        <v>31</v>
      </c>
      <c r="BNZ578" s="18" t="s">
        <v>31</v>
      </c>
      <c r="BOA578" s="18" t="s">
        <v>31</v>
      </c>
      <c r="BOB578" s="18" t="s">
        <v>31</v>
      </c>
      <c r="BOC578" s="18" t="s">
        <v>31</v>
      </c>
      <c r="BOD578" s="18" t="s">
        <v>31</v>
      </c>
      <c r="BOE578" s="18" t="s">
        <v>31</v>
      </c>
      <c r="BOF578" s="18" t="s">
        <v>31</v>
      </c>
      <c r="BOG578" s="18" t="s">
        <v>31</v>
      </c>
      <c r="BOH578" s="18" t="s">
        <v>31</v>
      </c>
      <c r="BOI578" s="18" t="s">
        <v>31</v>
      </c>
      <c r="BOJ578" s="18" t="s">
        <v>31</v>
      </c>
      <c r="BOK578" s="18" t="s">
        <v>31</v>
      </c>
      <c r="BOL578" s="18" t="s">
        <v>31</v>
      </c>
      <c r="BOM578" s="18" t="s">
        <v>31</v>
      </c>
      <c r="BON578" s="18" t="s">
        <v>31</v>
      </c>
      <c r="BOO578" s="18" t="s">
        <v>31</v>
      </c>
      <c r="BOP578" s="18" t="s">
        <v>31</v>
      </c>
      <c r="BOQ578" s="18" t="s">
        <v>31</v>
      </c>
      <c r="BOR578" s="18" t="s">
        <v>31</v>
      </c>
      <c r="BOS578" s="18" t="s">
        <v>31</v>
      </c>
      <c r="BOT578" s="18" t="s">
        <v>31</v>
      </c>
      <c r="BOU578" s="18" t="s">
        <v>31</v>
      </c>
      <c r="BOV578" s="18" t="s">
        <v>31</v>
      </c>
      <c r="BOW578" s="18" t="s">
        <v>31</v>
      </c>
      <c r="BOX578" s="18" t="s">
        <v>31</v>
      </c>
      <c r="BOY578" s="18" t="s">
        <v>31</v>
      </c>
      <c r="BOZ578" s="18" t="s">
        <v>31</v>
      </c>
      <c r="BPA578" s="18" t="s">
        <v>31</v>
      </c>
      <c r="BPB578" s="18" t="s">
        <v>31</v>
      </c>
      <c r="BPC578" s="18" t="s">
        <v>31</v>
      </c>
      <c r="BPD578" s="18" t="s">
        <v>31</v>
      </c>
      <c r="BPE578" s="18" t="s">
        <v>31</v>
      </c>
      <c r="BPF578" s="18" t="s">
        <v>31</v>
      </c>
      <c r="BPG578" s="18" t="s">
        <v>31</v>
      </c>
      <c r="BPH578" s="18" t="s">
        <v>31</v>
      </c>
      <c r="BPI578" s="18" t="s">
        <v>31</v>
      </c>
      <c r="BPJ578" s="18" t="s">
        <v>31</v>
      </c>
      <c r="BPK578" s="18" t="s">
        <v>31</v>
      </c>
      <c r="BPL578" s="18" t="s">
        <v>31</v>
      </c>
      <c r="BPM578" s="18" t="s">
        <v>31</v>
      </c>
      <c r="BPN578" s="18" t="s">
        <v>31</v>
      </c>
      <c r="BPO578" s="18" t="s">
        <v>31</v>
      </c>
      <c r="BPP578" s="18" t="s">
        <v>31</v>
      </c>
      <c r="BPQ578" s="18" t="s">
        <v>31</v>
      </c>
      <c r="BPR578" s="18" t="s">
        <v>31</v>
      </c>
      <c r="BPS578" s="18" t="s">
        <v>31</v>
      </c>
      <c r="BPT578" s="18" t="s">
        <v>31</v>
      </c>
      <c r="BPU578" s="18" t="s">
        <v>31</v>
      </c>
      <c r="BPV578" s="18" t="s">
        <v>31</v>
      </c>
      <c r="BPW578" s="18" t="s">
        <v>31</v>
      </c>
      <c r="BPX578" s="18" t="s">
        <v>31</v>
      </c>
      <c r="BPY578" s="18" t="s">
        <v>31</v>
      </c>
      <c r="BPZ578" s="18" t="s">
        <v>31</v>
      </c>
      <c r="BQA578" s="18" t="s">
        <v>31</v>
      </c>
      <c r="BQB578" s="18" t="s">
        <v>31</v>
      </c>
      <c r="BQC578" s="18" t="s">
        <v>31</v>
      </c>
      <c r="BQD578" s="18" t="s">
        <v>31</v>
      </c>
      <c r="BQE578" s="18" t="s">
        <v>31</v>
      </c>
      <c r="BQF578" s="18" t="s">
        <v>31</v>
      </c>
      <c r="BQG578" s="18" t="s">
        <v>31</v>
      </c>
      <c r="BQH578" s="18" t="s">
        <v>31</v>
      </c>
      <c r="BQI578" s="18" t="s">
        <v>31</v>
      </c>
      <c r="BQJ578" s="18" t="s">
        <v>31</v>
      </c>
      <c r="BQK578" s="18" t="s">
        <v>31</v>
      </c>
      <c r="BQL578" s="18" t="s">
        <v>31</v>
      </c>
      <c r="BQM578" s="18" t="s">
        <v>31</v>
      </c>
      <c r="BQN578" s="18" t="s">
        <v>31</v>
      </c>
      <c r="BQO578" s="18" t="s">
        <v>31</v>
      </c>
      <c r="BQP578" s="18" t="s">
        <v>31</v>
      </c>
      <c r="BQQ578" s="18" t="s">
        <v>31</v>
      </c>
      <c r="BQR578" s="18" t="s">
        <v>31</v>
      </c>
      <c r="BQS578" s="18" t="s">
        <v>31</v>
      </c>
      <c r="BQT578" s="18" t="s">
        <v>31</v>
      </c>
      <c r="BQU578" s="18" t="s">
        <v>31</v>
      </c>
      <c r="BQV578" s="18" t="s">
        <v>31</v>
      </c>
      <c r="BQW578" s="18" t="s">
        <v>31</v>
      </c>
      <c r="BQX578" s="18" t="s">
        <v>31</v>
      </c>
      <c r="BQY578" s="18" t="s">
        <v>31</v>
      </c>
      <c r="BQZ578" s="18" t="s">
        <v>31</v>
      </c>
      <c r="BRA578" s="18" t="s">
        <v>31</v>
      </c>
      <c r="BRB578" s="18" t="s">
        <v>31</v>
      </c>
      <c r="BRC578" s="18" t="s">
        <v>31</v>
      </c>
      <c r="BRD578" s="18" t="s">
        <v>31</v>
      </c>
      <c r="BRE578" s="18" t="s">
        <v>31</v>
      </c>
      <c r="BRF578" s="18" t="s">
        <v>31</v>
      </c>
      <c r="BRG578" s="18" t="s">
        <v>31</v>
      </c>
      <c r="BRH578" s="18" t="s">
        <v>31</v>
      </c>
      <c r="BRI578" s="18" t="s">
        <v>31</v>
      </c>
      <c r="BRJ578" s="18" t="s">
        <v>31</v>
      </c>
      <c r="BRK578" s="18" t="s">
        <v>31</v>
      </c>
      <c r="BRL578" s="18" t="s">
        <v>31</v>
      </c>
      <c r="BRM578" s="18" t="s">
        <v>31</v>
      </c>
      <c r="BRN578" s="18" t="s">
        <v>31</v>
      </c>
      <c r="BRO578" s="18" t="s">
        <v>31</v>
      </c>
      <c r="BRP578" s="18" t="s">
        <v>31</v>
      </c>
      <c r="BRQ578" s="18" t="s">
        <v>31</v>
      </c>
      <c r="BRR578" s="18" t="s">
        <v>31</v>
      </c>
      <c r="BRS578" s="18" t="s">
        <v>31</v>
      </c>
      <c r="BRT578" s="18" t="s">
        <v>31</v>
      </c>
      <c r="BRU578" s="18" t="s">
        <v>31</v>
      </c>
      <c r="BRV578" s="18" t="s">
        <v>31</v>
      </c>
      <c r="BRW578" s="18" t="s">
        <v>31</v>
      </c>
      <c r="BRX578" s="18" t="s">
        <v>31</v>
      </c>
      <c r="BRY578" s="18" t="s">
        <v>31</v>
      </c>
      <c r="BRZ578" s="18" t="s">
        <v>31</v>
      </c>
      <c r="BSA578" s="18" t="s">
        <v>31</v>
      </c>
      <c r="BSB578" s="18" t="s">
        <v>31</v>
      </c>
      <c r="BSC578" s="18" t="s">
        <v>31</v>
      </c>
      <c r="BSD578" s="18" t="s">
        <v>31</v>
      </c>
      <c r="BSE578" s="18" t="s">
        <v>31</v>
      </c>
      <c r="BSF578" s="18" t="s">
        <v>31</v>
      </c>
      <c r="BSG578" s="18" t="s">
        <v>31</v>
      </c>
      <c r="BSH578" s="18" t="s">
        <v>31</v>
      </c>
      <c r="BSI578" s="18" t="s">
        <v>31</v>
      </c>
      <c r="BSJ578" s="18" t="s">
        <v>31</v>
      </c>
      <c r="BSK578" s="18" t="s">
        <v>31</v>
      </c>
      <c r="BSL578" s="18" t="s">
        <v>31</v>
      </c>
      <c r="BSM578" s="18" t="s">
        <v>31</v>
      </c>
      <c r="BSN578" s="18" t="s">
        <v>31</v>
      </c>
      <c r="BSO578" s="18" t="s">
        <v>31</v>
      </c>
      <c r="BSP578" s="18" t="s">
        <v>31</v>
      </c>
      <c r="BSQ578" s="18" t="s">
        <v>31</v>
      </c>
      <c r="BSR578" s="18" t="s">
        <v>31</v>
      </c>
      <c r="BSS578" s="18" t="s">
        <v>31</v>
      </c>
      <c r="BST578" s="18" t="s">
        <v>31</v>
      </c>
      <c r="BSU578" s="18" t="s">
        <v>31</v>
      </c>
      <c r="BSV578" s="18" t="s">
        <v>31</v>
      </c>
      <c r="BSW578" s="18" t="s">
        <v>31</v>
      </c>
      <c r="BSX578" s="18" t="s">
        <v>31</v>
      </c>
      <c r="BSY578" s="18" t="s">
        <v>31</v>
      </c>
      <c r="BSZ578" s="18" t="s">
        <v>31</v>
      </c>
      <c r="BTA578" s="18" t="s">
        <v>31</v>
      </c>
      <c r="BTB578" s="18" t="s">
        <v>31</v>
      </c>
      <c r="BTC578" s="18" t="s">
        <v>31</v>
      </c>
      <c r="BTD578" s="18" t="s">
        <v>31</v>
      </c>
      <c r="BTE578" s="18" t="s">
        <v>31</v>
      </c>
      <c r="BTF578" s="18" t="s">
        <v>31</v>
      </c>
      <c r="BTG578" s="18" t="s">
        <v>31</v>
      </c>
      <c r="BTH578" s="18" t="s">
        <v>31</v>
      </c>
      <c r="BTI578" s="18" t="s">
        <v>31</v>
      </c>
      <c r="BTJ578" s="18" t="s">
        <v>31</v>
      </c>
      <c r="BTK578" s="18" t="s">
        <v>31</v>
      </c>
      <c r="BTL578" s="18" t="s">
        <v>31</v>
      </c>
      <c r="BTM578" s="18" t="s">
        <v>31</v>
      </c>
      <c r="BTN578" s="18" t="s">
        <v>31</v>
      </c>
      <c r="BTO578" s="18" t="s">
        <v>31</v>
      </c>
      <c r="BTP578" s="18" t="s">
        <v>31</v>
      </c>
      <c r="BTQ578" s="18" t="s">
        <v>31</v>
      </c>
      <c r="BTR578" s="18" t="s">
        <v>31</v>
      </c>
      <c r="BTS578" s="18" t="s">
        <v>31</v>
      </c>
      <c r="BTT578" s="18" t="s">
        <v>31</v>
      </c>
      <c r="BTU578" s="18" t="s">
        <v>31</v>
      </c>
      <c r="BTV578" s="18" t="s">
        <v>31</v>
      </c>
      <c r="BTW578" s="18" t="s">
        <v>31</v>
      </c>
      <c r="BTX578" s="18" t="s">
        <v>31</v>
      </c>
      <c r="BTY578" s="18" t="s">
        <v>31</v>
      </c>
      <c r="BTZ578" s="18" t="s">
        <v>31</v>
      </c>
      <c r="BUA578" s="18" t="s">
        <v>31</v>
      </c>
      <c r="BUB578" s="18" t="s">
        <v>31</v>
      </c>
      <c r="BUC578" s="18" t="s">
        <v>31</v>
      </c>
      <c r="BUD578" s="18" t="s">
        <v>31</v>
      </c>
      <c r="BUE578" s="18" t="s">
        <v>31</v>
      </c>
      <c r="BUF578" s="18" t="s">
        <v>31</v>
      </c>
      <c r="BUG578" s="18" t="s">
        <v>31</v>
      </c>
      <c r="BUH578" s="18" t="s">
        <v>31</v>
      </c>
      <c r="BUI578" s="18" t="s">
        <v>31</v>
      </c>
      <c r="BUJ578" s="18" t="s">
        <v>31</v>
      </c>
      <c r="BUK578" s="18" t="s">
        <v>31</v>
      </c>
      <c r="BUL578" s="18" t="s">
        <v>31</v>
      </c>
      <c r="BUM578" s="18" t="s">
        <v>31</v>
      </c>
      <c r="BUN578" s="18" t="s">
        <v>31</v>
      </c>
      <c r="BUO578" s="18" t="s">
        <v>31</v>
      </c>
      <c r="BUP578" s="18" t="s">
        <v>31</v>
      </c>
      <c r="BUQ578" s="18" t="s">
        <v>31</v>
      </c>
      <c r="BUR578" s="18" t="s">
        <v>31</v>
      </c>
      <c r="BUS578" s="18" t="s">
        <v>31</v>
      </c>
      <c r="BUT578" s="18" t="s">
        <v>31</v>
      </c>
      <c r="BUU578" s="18" t="s">
        <v>31</v>
      </c>
      <c r="BUV578" s="18" t="s">
        <v>31</v>
      </c>
      <c r="BUW578" s="18" t="s">
        <v>31</v>
      </c>
      <c r="BUX578" s="18" t="s">
        <v>31</v>
      </c>
      <c r="BUY578" s="18" t="s">
        <v>31</v>
      </c>
      <c r="BUZ578" s="18" t="s">
        <v>31</v>
      </c>
      <c r="BVA578" s="18" t="s">
        <v>31</v>
      </c>
      <c r="BVB578" s="18" t="s">
        <v>31</v>
      </c>
      <c r="BVC578" s="18" t="s">
        <v>31</v>
      </c>
      <c r="BVD578" s="18" t="s">
        <v>31</v>
      </c>
      <c r="BVE578" s="18" t="s">
        <v>31</v>
      </c>
      <c r="BVF578" s="18" t="s">
        <v>31</v>
      </c>
      <c r="BVG578" s="18" t="s">
        <v>31</v>
      </c>
      <c r="BVH578" s="18" t="s">
        <v>31</v>
      </c>
      <c r="BVI578" s="18" t="s">
        <v>31</v>
      </c>
      <c r="BVJ578" s="18" t="s">
        <v>31</v>
      </c>
      <c r="BVK578" s="18" t="s">
        <v>31</v>
      </c>
      <c r="BVL578" s="18" t="s">
        <v>31</v>
      </c>
      <c r="BVM578" s="18" t="s">
        <v>31</v>
      </c>
      <c r="BVN578" s="18" t="s">
        <v>31</v>
      </c>
      <c r="BVO578" s="18" t="s">
        <v>31</v>
      </c>
      <c r="BVP578" s="18" t="s">
        <v>31</v>
      </c>
      <c r="BVQ578" s="18" t="s">
        <v>31</v>
      </c>
      <c r="BVR578" s="18" t="s">
        <v>31</v>
      </c>
      <c r="BVS578" s="18" t="s">
        <v>31</v>
      </c>
      <c r="BVT578" s="18" t="s">
        <v>31</v>
      </c>
      <c r="BVU578" s="18" t="s">
        <v>31</v>
      </c>
      <c r="BVV578" s="18" t="s">
        <v>31</v>
      </c>
      <c r="BVW578" s="18" t="s">
        <v>31</v>
      </c>
      <c r="BVX578" s="18" t="s">
        <v>31</v>
      </c>
      <c r="BVY578" s="18" t="s">
        <v>31</v>
      </c>
      <c r="BVZ578" s="18" t="s">
        <v>31</v>
      </c>
      <c r="BWA578" s="18" t="s">
        <v>31</v>
      </c>
      <c r="BWB578" s="18" t="s">
        <v>31</v>
      </c>
      <c r="BWC578" s="18" t="s">
        <v>31</v>
      </c>
      <c r="BWD578" s="18" t="s">
        <v>31</v>
      </c>
      <c r="BWE578" s="18" t="s">
        <v>31</v>
      </c>
      <c r="BWF578" s="18" t="s">
        <v>31</v>
      </c>
      <c r="BWG578" s="18" t="s">
        <v>31</v>
      </c>
      <c r="BWH578" s="18" t="s">
        <v>31</v>
      </c>
      <c r="BWI578" s="18" t="s">
        <v>31</v>
      </c>
      <c r="BWJ578" s="18" t="s">
        <v>31</v>
      </c>
      <c r="BWK578" s="18" t="s">
        <v>31</v>
      </c>
      <c r="BWL578" s="18" t="s">
        <v>31</v>
      </c>
      <c r="BWM578" s="18" t="s">
        <v>31</v>
      </c>
      <c r="BWN578" s="18" t="s">
        <v>31</v>
      </c>
      <c r="BWO578" s="18" t="s">
        <v>31</v>
      </c>
      <c r="BWP578" s="18" t="s">
        <v>31</v>
      </c>
      <c r="BWQ578" s="18" t="s">
        <v>31</v>
      </c>
      <c r="BWR578" s="18" t="s">
        <v>31</v>
      </c>
      <c r="BWS578" s="18" t="s">
        <v>31</v>
      </c>
      <c r="BWT578" s="18" t="s">
        <v>31</v>
      </c>
      <c r="BWU578" s="18" t="s">
        <v>31</v>
      </c>
      <c r="BWV578" s="18" t="s">
        <v>31</v>
      </c>
      <c r="BWW578" s="18" t="s">
        <v>31</v>
      </c>
      <c r="BWX578" s="18" t="s">
        <v>31</v>
      </c>
      <c r="BWY578" s="18" t="s">
        <v>31</v>
      </c>
      <c r="BWZ578" s="18" t="s">
        <v>31</v>
      </c>
      <c r="BXA578" s="18" t="s">
        <v>31</v>
      </c>
      <c r="BXB578" s="18" t="s">
        <v>31</v>
      </c>
      <c r="BXC578" s="18" t="s">
        <v>31</v>
      </c>
      <c r="BXD578" s="18" t="s">
        <v>31</v>
      </c>
      <c r="BXE578" s="18" t="s">
        <v>31</v>
      </c>
      <c r="BXF578" s="18" t="s">
        <v>31</v>
      </c>
      <c r="BXG578" s="18" t="s">
        <v>31</v>
      </c>
      <c r="BXH578" s="18" t="s">
        <v>31</v>
      </c>
      <c r="BXI578" s="18" t="s">
        <v>31</v>
      </c>
      <c r="BXJ578" s="18" t="s">
        <v>31</v>
      </c>
      <c r="BXK578" s="18" t="s">
        <v>31</v>
      </c>
      <c r="BXL578" s="18" t="s">
        <v>31</v>
      </c>
      <c r="BXM578" s="18" t="s">
        <v>31</v>
      </c>
      <c r="BXN578" s="18" t="s">
        <v>31</v>
      </c>
      <c r="BXO578" s="18" t="s">
        <v>31</v>
      </c>
      <c r="BXP578" s="18" t="s">
        <v>31</v>
      </c>
      <c r="BXQ578" s="18" t="s">
        <v>31</v>
      </c>
      <c r="BXR578" s="18" t="s">
        <v>31</v>
      </c>
      <c r="BXS578" s="18" t="s">
        <v>31</v>
      </c>
      <c r="BXT578" s="18" t="s">
        <v>31</v>
      </c>
      <c r="BXU578" s="18" t="s">
        <v>31</v>
      </c>
      <c r="BXV578" s="18" t="s">
        <v>31</v>
      </c>
      <c r="BXW578" s="18" t="s">
        <v>31</v>
      </c>
      <c r="BXX578" s="18" t="s">
        <v>31</v>
      </c>
      <c r="BXY578" s="18" t="s">
        <v>31</v>
      </c>
      <c r="BXZ578" s="18" t="s">
        <v>31</v>
      </c>
      <c r="BYA578" s="18" t="s">
        <v>31</v>
      </c>
      <c r="BYB578" s="18" t="s">
        <v>31</v>
      </c>
      <c r="BYC578" s="18" t="s">
        <v>31</v>
      </c>
      <c r="BYD578" s="18" t="s">
        <v>31</v>
      </c>
      <c r="BYE578" s="18" t="s">
        <v>31</v>
      </c>
      <c r="BYF578" s="18" t="s">
        <v>31</v>
      </c>
      <c r="BYG578" s="18" t="s">
        <v>31</v>
      </c>
      <c r="BYH578" s="18" t="s">
        <v>31</v>
      </c>
      <c r="BYI578" s="18" t="s">
        <v>31</v>
      </c>
      <c r="BYJ578" s="18" t="s">
        <v>31</v>
      </c>
      <c r="BYK578" s="18" t="s">
        <v>31</v>
      </c>
      <c r="BYL578" s="18" t="s">
        <v>31</v>
      </c>
      <c r="BYM578" s="18" t="s">
        <v>31</v>
      </c>
      <c r="BYN578" s="18" t="s">
        <v>31</v>
      </c>
      <c r="BYO578" s="18" t="s">
        <v>31</v>
      </c>
      <c r="BYP578" s="18" t="s">
        <v>31</v>
      </c>
      <c r="BYQ578" s="18" t="s">
        <v>31</v>
      </c>
      <c r="BYR578" s="18" t="s">
        <v>31</v>
      </c>
      <c r="BYS578" s="18" t="s">
        <v>31</v>
      </c>
      <c r="BYT578" s="18" t="s">
        <v>31</v>
      </c>
      <c r="BYU578" s="18" t="s">
        <v>31</v>
      </c>
      <c r="BYV578" s="18" t="s">
        <v>31</v>
      </c>
      <c r="BYW578" s="18" t="s">
        <v>31</v>
      </c>
      <c r="BYX578" s="18" t="s">
        <v>31</v>
      </c>
      <c r="BYY578" s="18" t="s">
        <v>31</v>
      </c>
      <c r="BYZ578" s="18" t="s">
        <v>31</v>
      </c>
      <c r="BZA578" s="18" t="s">
        <v>31</v>
      </c>
      <c r="BZB578" s="18" t="s">
        <v>31</v>
      </c>
      <c r="BZC578" s="18" t="s">
        <v>31</v>
      </c>
      <c r="BZD578" s="18" t="s">
        <v>31</v>
      </c>
      <c r="BZE578" s="18" t="s">
        <v>31</v>
      </c>
      <c r="BZF578" s="18" t="s">
        <v>31</v>
      </c>
      <c r="BZG578" s="18" t="s">
        <v>31</v>
      </c>
      <c r="BZH578" s="18" t="s">
        <v>31</v>
      </c>
      <c r="BZI578" s="18" t="s">
        <v>31</v>
      </c>
      <c r="BZJ578" s="18" t="s">
        <v>31</v>
      </c>
      <c r="BZK578" s="18" t="s">
        <v>31</v>
      </c>
      <c r="BZL578" s="18" t="s">
        <v>31</v>
      </c>
      <c r="BZM578" s="18" t="s">
        <v>31</v>
      </c>
      <c r="BZN578" s="18" t="s">
        <v>31</v>
      </c>
      <c r="BZO578" s="18" t="s">
        <v>31</v>
      </c>
      <c r="BZP578" s="18" t="s">
        <v>31</v>
      </c>
      <c r="BZQ578" s="18" t="s">
        <v>31</v>
      </c>
      <c r="BZR578" s="18" t="s">
        <v>31</v>
      </c>
      <c r="BZS578" s="18" t="s">
        <v>31</v>
      </c>
      <c r="BZT578" s="18" t="s">
        <v>31</v>
      </c>
      <c r="BZU578" s="18" t="s">
        <v>31</v>
      </c>
      <c r="BZV578" s="18" t="s">
        <v>31</v>
      </c>
      <c r="BZW578" s="18" t="s">
        <v>31</v>
      </c>
      <c r="BZX578" s="18" t="s">
        <v>31</v>
      </c>
      <c r="BZY578" s="18" t="s">
        <v>31</v>
      </c>
      <c r="BZZ578" s="18" t="s">
        <v>31</v>
      </c>
      <c r="CAA578" s="18" t="s">
        <v>31</v>
      </c>
      <c r="CAB578" s="18" t="s">
        <v>31</v>
      </c>
      <c r="CAC578" s="18" t="s">
        <v>31</v>
      </c>
      <c r="CAD578" s="18" t="s">
        <v>31</v>
      </c>
      <c r="CAE578" s="18" t="s">
        <v>31</v>
      </c>
      <c r="CAF578" s="18" t="s">
        <v>31</v>
      </c>
      <c r="CAG578" s="18" t="s">
        <v>31</v>
      </c>
      <c r="CAH578" s="18" t="s">
        <v>31</v>
      </c>
      <c r="CAI578" s="18" t="s">
        <v>31</v>
      </c>
      <c r="CAJ578" s="18" t="s">
        <v>31</v>
      </c>
      <c r="CAK578" s="18" t="s">
        <v>31</v>
      </c>
      <c r="CAL578" s="18" t="s">
        <v>31</v>
      </c>
      <c r="CAM578" s="18" t="s">
        <v>31</v>
      </c>
      <c r="CAN578" s="18" t="s">
        <v>31</v>
      </c>
      <c r="CAO578" s="18" t="s">
        <v>31</v>
      </c>
      <c r="CAP578" s="18" t="s">
        <v>31</v>
      </c>
      <c r="CAQ578" s="18" t="s">
        <v>31</v>
      </c>
      <c r="CAR578" s="18" t="s">
        <v>31</v>
      </c>
      <c r="CAS578" s="18" t="s">
        <v>31</v>
      </c>
      <c r="CAT578" s="18" t="s">
        <v>31</v>
      </c>
      <c r="CAU578" s="18" t="s">
        <v>31</v>
      </c>
      <c r="CAV578" s="18" t="s">
        <v>31</v>
      </c>
      <c r="CAW578" s="18" t="s">
        <v>31</v>
      </c>
      <c r="CAX578" s="18" t="s">
        <v>31</v>
      </c>
      <c r="CAY578" s="18" t="s">
        <v>31</v>
      </c>
      <c r="CAZ578" s="18" t="s">
        <v>31</v>
      </c>
      <c r="CBA578" s="18" t="s">
        <v>31</v>
      </c>
      <c r="CBB578" s="18" t="s">
        <v>31</v>
      </c>
      <c r="CBC578" s="18" t="s">
        <v>31</v>
      </c>
      <c r="CBD578" s="18" t="s">
        <v>31</v>
      </c>
      <c r="CBE578" s="18" t="s">
        <v>31</v>
      </c>
      <c r="CBF578" s="18" t="s">
        <v>31</v>
      </c>
      <c r="CBG578" s="18" t="s">
        <v>31</v>
      </c>
      <c r="CBH578" s="18" t="s">
        <v>31</v>
      </c>
      <c r="CBI578" s="18" t="s">
        <v>31</v>
      </c>
      <c r="CBJ578" s="18" t="s">
        <v>31</v>
      </c>
      <c r="CBK578" s="18" t="s">
        <v>31</v>
      </c>
      <c r="CBL578" s="18" t="s">
        <v>31</v>
      </c>
      <c r="CBM578" s="18" t="s">
        <v>31</v>
      </c>
      <c r="CBN578" s="18" t="s">
        <v>31</v>
      </c>
      <c r="CBO578" s="18" t="s">
        <v>31</v>
      </c>
      <c r="CBP578" s="18" t="s">
        <v>31</v>
      </c>
      <c r="CBQ578" s="18" t="s">
        <v>31</v>
      </c>
      <c r="CBR578" s="18" t="s">
        <v>31</v>
      </c>
      <c r="CBS578" s="18" t="s">
        <v>31</v>
      </c>
      <c r="CBT578" s="18" t="s">
        <v>31</v>
      </c>
      <c r="CBU578" s="18" t="s">
        <v>31</v>
      </c>
      <c r="CBV578" s="18" t="s">
        <v>31</v>
      </c>
      <c r="CBW578" s="18" t="s">
        <v>31</v>
      </c>
      <c r="CBX578" s="18" t="s">
        <v>31</v>
      </c>
      <c r="CBY578" s="18" t="s">
        <v>31</v>
      </c>
      <c r="CBZ578" s="18" t="s">
        <v>31</v>
      </c>
      <c r="CCA578" s="18" t="s">
        <v>31</v>
      </c>
      <c r="CCB578" s="18" t="s">
        <v>31</v>
      </c>
      <c r="CCC578" s="18" t="s">
        <v>31</v>
      </c>
      <c r="CCD578" s="18" t="s">
        <v>31</v>
      </c>
      <c r="CCE578" s="18" t="s">
        <v>31</v>
      </c>
      <c r="CCF578" s="18" t="s">
        <v>31</v>
      </c>
      <c r="CCG578" s="18" t="s">
        <v>31</v>
      </c>
      <c r="CCH578" s="18" t="s">
        <v>31</v>
      </c>
      <c r="CCI578" s="18" t="s">
        <v>31</v>
      </c>
      <c r="CCJ578" s="18" t="s">
        <v>31</v>
      </c>
      <c r="CCK578" s="18" t="s">
        <v>31</v>
      </c>
      <c r="CCL578" s="18" t="s">
        <v>31</v>
      </c>
      <c r="CCM578" s="18" t="s">
        <v>31</v>
      </c>
      <c r="CCN578" s="18" t="s">
        <v>31</v>
      </c>
      <c r="CCO578" s="18" t="s">
        <v>31</v>
      </c>
      <c r="CCP578" s="18" t="s">
        <v>31</v>
      </c>
      <c r="CCQ578" s="18" t="s">
        <v>31</v>
      </c>
      <c r="CCR578" s="18" t="s">
        <v>31</v>
      </c>
      <c r="CCS578" s="18" t="s">
        <v>31</v>
      </c>
      <c r="CCT578" s="18" t="s">
        <v>31</v>
      </c>
      <c r="CCU578" s="18" t="s">
        <v>31</v>
      </c>
      <c r="CCV578" s="18" t="s">
        <v>31</v>
      </c>
      <c r="CCW578" s="18" t="s">
        <v>31</v>
      </c>
      <c r="CCX578" s="18" t="s">
        <v>31</v>
      </c>
      <c r="CCY578" s="18" t="s">
        <v>31</v>
      </c>
      <c r="CCZ578" s="18" t="s">
        <v>31</v>
      </c>
      <c r="CDA578" s="18" t="s">
        <v>31</v>
      </c>
      <c r="CDB578" s="18" t="s">
        <v>31</v>
      </c>
      <c r="CDC578" s="18" t="s">
        <v>31</v>
      </c>
      <c r="CDD578" s="18" t="s">
        <v>31</v>
      </c>
      <c r="CDE578" s="18" t="s">
        <v>31</v>
      </c>
      <c r="CDF578" s="18" t="s">
        <v>31</v>
      </c>
      <c r="CDG578" s="18" t="s">
        <v>31</v>
      </c>
      <c r="CDH578" s="18" t="s">
        <v>31</v>
      </c>
      <c r="CDI578" s="18" t="s">
        <v>31</v>
      </c>
      <c r="CDJ578" s="18" t="s">
        <v>31</v>
      </c>
      <c r="CDK578" s="18" t="s">
        <v>31</v>
      </c>
      <c r="CDL578" s="18" t="s">
        <v>31</v>
      </c>
      <c r="CDM578" s="18" t="s">
        <v>31</v>
      </c>
      <c r="CDN578" s="18" t="s">
        <v>31</v>
      </c>
      <c r="CDO578" s="18" t="s">
        <v>31</v>
      </c>
      <c r="CDP578" s="18" t="s">
        <v>31</v>
      </c>
      <c r="CDQ578" s="18" t="s">
        <v>31</v>
      </c>
      <c r="CDR578" s="18" t="s">
        <v>31</v>
      </c>
      <c r="CDS578" s="18" t="s">
        <v>31</v>
      </c>
      <c r="CDT578" s="18" t="s">
        <v>31</v>
      </c>
      <c r="CDU578" s="18" t="s">
        <v>31</v>
      </c>
      <c r="CDV578" s="18" t="s">
        <v>31</v>
      </c>
      <c r="CDW578" s="18" t="s">
        <v>31</v>
      </c>
      <c r="CDX578" s="18" t="s">
        <v>31</v>
      </c>
      <c r="CDY578" s="18" t="s">
        <v>31</v>
      </c>
      <c r="CDZ578" s="18" t="s">
        <v>31</v>
      </c>
      <c r="CEA578" s="18" t="s">
        <v>31</v>
      </c>
      <c r="CEB578" s="18" t="s">
        <v>31</v>
      </c>
      <c r="CEC578" s="18" t="s">
        <v>31</v>
      </c>
      <c r="CED578" s="18" t="s">
        <v>31</v>
      </c>
      <c r="CEE578" s="18" t="s">
        <v>31</v>
      </c>
      <c r="CEF578" s="18" t="s">
        <v>31</v>
      </c>
      <c r="CEG578" s="18" t="s">
        <v>31</v>
      </c>
      <c r="CEH578" s="18" t="s">
        <v>31</v>
      </c>
      <c r="CEI578" s="18" t="s">
        <v>31</v>
      </c>
      <c r="CEJ578" s="18" t="s">
        <v>31</v>
      </c>
      <c r="CEK578" s="18" t="s">
        <v>31</v>
      </c>
      <c r="CEL578" s="18" t="s">
        <v>31</v>
      </c>
      <c r="CEM578" s="18" t="s">
        <v>31</v>
      </c>
      <c r="CEN578" s="18" t="s">
        <v>31</v>
      </c>
      <c r="CEO578" s="18" t="s">
        <v>31</v>
      </c>
      <c r="CEP578" s="18" t="s">
        <v>31</v>
      </c>
      <c r="CEQ578" s="18" t="s">
        <v>31</v>
      </c>
      <c r="CER578" s="18" t="s">
        <v>31</v>
      </c>
      <c r="CES578" s="18" t="s">
        <v>31</v>
      </c>
      <c r="CET578" s="18" t="s">
        <v>31</v>
      </c>
      <c r="CEU578" s="18" t="s">
        <v>31</v>
      </c>
      <c r="CEV578" s="18" t="s">
        <v>31</v>
      </c>
      <c r="CEW578" s="18" t="s">
        <v>31</v>
      </c>
      <c r="CEX578" s="18" t="s">
        <v>31</v>
      </c>
      <c r="CEY578" s="18" t="s">
        <v>31</v>
      </c>
      <c r="CEZ578" s="18" t="s">
        <v>31</v>
      </c>
      <c r="CFA578" s="18" t="s">
        <v>31</v>
      </c>
      <c r="CFB578" s="18" t="s">
        <v>31</v>
      </c>
      <c r="CFC578" s="18" t="s">
        <v>31</v>
      </c>
      <c r="CFD578" s="18" t="s">
        <v>31</v>
      </c>
      <c r="CFE578" s="18" t="s">
        <v>31</v>
      </c>
      <c r="CFF578" s="18" t="s">
        <v>31</v>
      </c>
      <c r="CFG578" s="18" t="s">
        <v>31</v>
      </c>
      <c r="CFH578" s="18" t="s">
        <v>31</v>
      </c>
      <c r="CFI578" s="18" t="s">
        <v>31</v>
      </c>
      <c r="CFJ578" s="18" t="s">
        <v>31</v>
      </c>
      <c r="CFK578" s="18" t="s">
        <v>31</v>
      </c>
      <c r="CFL578" s="18" t="s">
        <v>31</v>
      </c>
      <c r="CFM578" s="18" t="s">
        <v>31</v>
      </c>
      <c r="CFN578" s="18" t="s">
        <v>31</v>
      </c>
      <c r="CFO578" s="18" t="s">
        <v>31</v>
      </c>
      <c r="CFP578" s="18" t="s">
        <v>31</v>
      </c>
      <c r="CFQ578" s="18" t="s">
        <v>31</v>
      </c>
      <c r="CFR578" s="18" t="s">
        <v>31</v>
      </c>
      <c r="CFS578" s="18" t="s">
        <v>31</v>
      </c>
      <c r="CFT578" s="18" t="s">
        <v>31</v>
      </c>
      <c r="CFU578" s="18" t="s">
        <v>31</v>
      </c>
      <c r="CFV578" s="18" t="s">
        <v>31</v>
      </c>
      <c r="CFW578" s="18" t="s">
        <v>31</v>
      </c>
      <c r="CFX578" s="18" t="s">
        <v>31</v>
      </c>
      <c r="CFY578" s="18" t="s">
        <v>31</v>
      </c>
      <c r="CFZ578" s="18" t="s">
        <v>31</v>
      </c>
      <c r="CGA578" s="18" t="s">
        <v>31</v>
      </c>
      <c r="CGB578" s="18" t="s">
        <v>31</v>
      </c>
      <c r="CGC578" s="18" t="s">
        <v>31</v>
      </c>
      <c r="CGD578" s="18" t="s">
        <v>31</v>
      </c>
      <c r="CGE578" s="18" t="s">
        <v>31</v>
      </c>
      <c r="CGF578" s="18" t="s">
        <v>31</v>
      </c>
      <c r="CGG578" s="18" t="s">
        <v>31</v>
      </c>
      <c r="CGH578" s="18" t="s">
        <v>31</v>
      </c>
      <c r="CGI578" s="18" t="s">
        <v>31</v>
      </c>
      <c r="CGJ578" s="18" t="s">
        <v>31</v>
      </c>
      <c r="CGK578" s="18" t="s">
        <v>31</v>
      </c>
      <c r="CGL578" s="18" t="s">
        <v>31</v>
      </c>
      <c r="CGM578" s="18" t="s">
        <v>31</v>
      </c>
      <c r="CGN578" s="18" t="s">
        <v>31</v>
      </c>
      <c r="CGO578" s="18" t="s">
        <v>31</v>
      </c>
      <c r="CGP578" s="18" t="s">
        <v>31</v>
      </c>
      <c r="CGQ578" s="18" t="s">
        <v>31</v>
      </c>
      <c r="CGR578" s="18" t="s">
        <v>31</v>
      </c>
      <c r="CGS578" s="18" t="s">
        <v>31</v>
      </c>
      <c r="CGT578" s="18" t="s">
        <v>31</v>
      </c>
      <c r="CGU578" s="18" t="s">
        <v>31</v>
      </c>
      <c r="CGV578" s="18" t="s">
        <v>31</v>
      </c>
      <c r="CGW578" s="18" t="s">
        <v>31</v>
      </c>
      <c r="CGX578" s="18" t="s">
        <v>31</v>
      </c>
      <c r="CGY578" s="18" t="s">
        <v>31</v>
      </c>
      <c r="CGZ578" s="18" t="s">
        <v>31</v>
      </c>
      <c r="CHA578" s="18" t="s">
        <v>31</v>
      </c>
      <c r="CHB578" s="18" t="s">
        <v>31</v>
      </c>
      <c r="CHC578" s="18" t="s">
        <v>31</v>
      </c>
      <c r="CHD578" s="18" t="s">
        <v>31</v>
      </c>
      <c r="CHE578" s="18" t="s">
        <v>31</v>
      </c>
      <c r="CHF578" s="18" t="s">
        <v>31</v>
      </c>
      <c r="CHG578" s="18" t="s">
        <v>31</v>
      </c>
      <c r="CHH578" s="18" t="s">
        <v>31</v>
      </c>
      <c r="CHI578" s="18" t="s">
        <v>31</v>
      </c>
      <c r="CHJ578" s="18" t="s">
        <v>31</v>
      </c>
      <c r="CHK578" s="18" t="s">
        <v>31</v>
      </c>
      <c r="CHL578" s="18" t="s">
        <v>31</v>
      </c>
      <c r="CHM578" s="18" t="s">
        <v>31</v>
      </c>
      <c r="CHN578" s="18" t="s">
        <v>31</v>
      </c>
      <c r="CHO578" s="18" t="s">
        <v>31</v>
      </c>
      <c r="CHP578" s="18" t="s">
        <v>31</v>
      </c>
      <c r="CHQ578" s="18" t="s">
        <v>31</v>
      </c>
      <c r="CHR578" s="18" t="s">
        <v>31</v>
      </c>
      <c r="CHS578" s="18" t="s">
        <v>31</v>
      </c>
      <c r="CHT578" s="18" t="s">
        <v>31</v>
      </c>
      <c r="CHU578" s="18" t="s">
        <v>31</v>
      </c>
      <c r="CHV578" s="18" t="s">
        <v>31</v>
      </c>
      <c r="CHW578" s="18" t="s">
        <v>31</v>
      </c>
      <c r="CHX578" s="18" t="s">
        <v>31</v>
      </c>
      <c r="CHY578" s="18" t="s">
        <v>31</v>
      </c>
      <c r="CHZ578" s="18" t="s">
        <v>31</v>
      </c>
      <c r="CIA578" s="18" t="s">
        <v>31</v>
      </c>
      <c r="CIB578" s="18" t="s">
        <v>31</v>
      </c>
      <c r="CIC578" s="18" t="s">
        <v>31</v>
      </c>
      <c r="CID578" s="18" t="s">
        <v>31</v>
      </c>
      <c r="CIE578" s="18" t="s">
        <v>31</v>
      </c>
      <c r="CIF578" s="18" t="s">
        <v>31</v>
      </c>
      <c r="CIG578" s="18" t="s">
        <v>31</v>
      </c>
      <c r="CIH578" s="18" t="s">
        <v>31</v>
      </c>
      <c r="CII578" s="18" t="s">
        <v>31</v>
      </c>
      <c r="CIJ578" s="18" t="s">
        <v>31</v>
      </c>
      <c r="CIK578" s="18" t="s">
        <v>31</v>
      </c>
      <c r="CIL578" s="18" t="s">
        <v>31</v>
      </c>
      <c r="CIM578" s="18" t="s">
        <v>31</v>
      </c>
      <c r="CIN578" s="18" t="s">
        <v>31</v>
      </c>
      <c r="CIO578" s="18" t="s">
        <v>31</v>
      </c>
      <c r="CIP578" s="18" t="s">
        <v>31</v>
      </c>
      <c r="CIQ578" s="18" t="s">
        <v>31</v>
      </c>
      <c r="CIR578" s="18" t="s">
        <v>31</v>
      </c>
      <c r="CIS578" s="18" t="s">
        <v>31</v>
      </c>
      <c r="CIT578" s="18" t="s">
        <v>31</v>
      </c>
      <c r="CIU578" s="18" t="s">
        <v>31</v>
      </c>
      <c r="CIV578" s="18" t="s">
        <v>31</v>
      </c>
      <c r="CIW578" s="18" t="s">
        <v>31</v>
      </c>
      <c r="CIX578" s="18" t="s">
        <v>31</v>
      </c>
      <c r="CIY578" s="18" t="s">
        <v>31</v>
      </c>
      <c r="CIZ578" s="18" t="s">
        <v>31</v>
      </c>
      <c r="CJA578" s="18" t="s">
        <v>31</v>
      </c>
      <c r="CJB578" s="18" t="s">
        <v>31</v>
      </c>
      <c r="CJC578" s="18" t="s">
        <v>31</v>
      </c>
      <c r="CJD578" s="18" t="s">
        <v>31</v>
      </c>
      <c r="CJE578" s="18" t="s">
        <v>31</v>
      </c>
      <c r="CJF578" s="18" t="s">
        <v>31</v>
      </c>
      <c r="CJG578" s="18" t="s">
        <v>31</v>
      </c>
      <c r="CJH578" s="18" t="s">
        <v>31</v>
      </c>
      <c r="CJI578" s="18" t="s">
        <v>31</v>
      </c>
      <c r="CJJ578" s="18" t="s">
        <v>31</v>
      </c>
      <c r="CJK578" s="18" t="s">
        <v>31</v>
      </c>
      <c r="CJL578" s="18" t="s">
        <v>31</v>
      </c>
      <c r="CJM578" s="18" t="s">
        <v>31</v>
      </c>
      <c r="CJN578" s="18" t="s">
        <v>31</v>
      </c>
      <c r="CJO578" s="18" t="s">
        <v>31</v>
      </c>
      <c r="CJP578" s="18" t="s">
        <v>31</v>
      </c>
      <c r="CJQ578" s="18" t="s">
        <v>31</v>
      </c>
      <c r="CJR578" s="18" t="s">
        <v>31</v>
      </c>
      <c r="CJS578" s="18" t="s">
        <v>31</v>
      </c>
      <c r="CJT578" s="18" t="s">
        <v>31</v>
      </c>
      <c r="CJU578" s="18" t="s">
        <v>31</v>
      </c>
      <c r="CJV578" s="18" t="s">
        <v>31</v>
      </c>
      <c r="CJW578" s="18" t="s">
        <v>31</v>
      </c>
      <c r="CJX578" s="18" t="s">
        <v>31</v>
      </c>
      <c r="CJY578" s="18" t="s">
        <v>31</v>
      </c>
      <c r="CJZ578" s="18" t="s">
        <v>31</v>
      </c>
      <c r="CKA578" s="18" t="s">
        <v>31</v>
      </c>
      <c r="CKB578" s="18" t="s">
        <v>31</v>
      </c>
      <c r="CKC578" s="18" t="s">
        <v>31</v>
      </c>
      <c r="CKD578" s="18" t="s">
        <v>31</v>
      </c>
      <c r="CKE578" s="18" t="s">
        <v>31</v>
      </c>
      <c r="CKF578" s="18" t="s">
        <v>31</v>
      </c>
      <c r="CKG578" s="18" t="s">
        <v>31</v>
      </c>
      <c r="CKH578" s="18" t="s">
        <v>31</v>
      </c>
      <c r="CKI578" s="18" t="s">
        <v>31</v>
      </c>
      <c r="CKJ578" s="18" t="s">
        <v>31</v>
      </c>
      <c r="CKK578" s="18" t="s">
        <v>31</v>
      </c>
      <c r="CKL578" s="18" t="s">
        <v>31</v>
      </c>
      <c r="CKM578" s="18" t="s">
        <v>31</v>
      </c>
      <c r="CKN578" s="18" t="s">
        <v>31</v>
      </c>
      <c r="CKO578" s="18" t="s">
        <v>31</v>
      </c>
      <c r="CKP578" s="18" t="s">
        <v>31</v>
      </c>
      <c r="CKQ578" s="18" t="s">
        <v>31</v>
      </c>
      <c r="CKR578" s="18" t="s">
        <v>31</v>
      </c>
      <c r="CKS578" s="18" t="s">
        <v>31</v>
      </c>
      <c r="CKT578" s="18" t="s">
        <v>31</v>
      </c>
      <c r="CKU578" s="18" t="s">
        <v>31</v>
      </c>
      <c r="CKV578" s="18" t="s">
        <v>31</v>
      </c>
      <c r="CKW578" s="18" t="s">
        <v>31</v>
      </c>
      <c r="CKX578" s="18" t="s">
        <v>31</v>
      </c>
      <c r="CKY578" s="18" t="s">
        <v>31</v>
      </c>
      <c r="CKZ578" s="18" t="s">
        <v>31</v>
      </c>
      <c r="CLA578" s="18" t="s">
        <v>31</v>
      </c>
      <c r="CLB578" s="18" t="s">
        <v>31</v>
      </c>
      <c r="CLC578" s="18" t="s">
        <v>31</v>
      </c>
      <c r="CLD578" s="18" t="s">
        <v>31</v>
      </c>
      <c r="CLE578" s="18" t="s">
        <v>31</v>
      </c>
      <c r="CLF578" s="18" t="s">
        <v>31</v>
      </c>
      <c r="CLG578" s="18" t="s">
        <v>31</v>
      </c>
      <c r="CLH578" s="18" t="s">
        <v>31</v>
      </c>
      <c r="CLI578" s="18" t="s">
        <v>31</v>
      </c>
      <c r="CLJ578" s="18" t="s">
        <v>31</v>
      </c>
      <c r="CLK578" s="18" t="s">
        <v>31</v>
      </c>
      <c r="CLL578" s="18" t="s">
        <v>31</v>
      </c>
      <c r="CLM578" s="18" t="s">
        <v>31</v>
      </c>
      <c r="CLN578" s="18" t="s">
        <v>31</v>
      </c>
      <c r="CLO578" s="18" t="s">
        <v>31</v>
      </c>
      <c r="CLP578" s="18" t="s">
        <v>31</v>
      </c>
      <c r="CLQ578" s="18" t="s">
        <v>31</v>
      </c>
      <c r="CLR578" s="18" t="s">
        <v>31</v>
      </c>
      <c r="CLS578" s="18" t="s">
        <v>31</v>
      </c>
      <c r="CLT578" s="18" t="s">
        <v>31</v>
      </c>
      <c r="CLU578" s="18" t="s">
        <v>31</v>
      </c>
      <c r="CLV578" s="18" t="s">
        <v>31</v>
      </c>
      <c r="CLW578" s="18" t="s">
        <v>31</v>
      </c>
      <c r="CLX578" s="18" t="s">
        <v>31</v>
      </c>
      <c r="CLY578" s="18" t="s">
        <v>31</v>
      </c>
      <c r="CLZ578" s="18" t="s">
        <v>31</v>
      </c>
      <c r="CMA578" s="18" t="s">
        <v>31</v>
      </c>
      <c r="CMB578" s="18" t="s">
        <v>31</v>
      </c>
      <c r="CMC578" s="18" t="s">
        <v>31</v>
      </c>
      <c r="CMD578" s="18" t="s">
        <v>31</v>
      </c>
      <c r="CME578" s="18" t="s">
        <v>31</v>
      </c>
      <c r="CMF578" s="18" t="s">
        <v>31</v>
      </c>
      <c r="CMG578" s="18" t="s">
        <v>31</v>
      </c>
      <c r="CMH578" s="18" t="s">
        <v>31</v>
      </c>
      <c r="CMI578" s="18" t="s">
        <v>31</v>
      </c>
      <c r="CMJ578" s="18" t="s">
        <v>31</v>
      </c>
      <c r="CMK578" s="18" t="s">
        <v>31</v>
      </c>
      <c r="CML578" s="18" t="s">
        <v>31</v>
      </c>
      <c r="CMM578" s="18" t="s">
        <v>31</v>
      </c>
      <c r="CMN578" s="18" t="s">
        <v>31</v>
      </c>
      <c r="CMO578" s="18" t="s">
        <v>31</v>
      </c>
      <c r="CMP578" s="18" t="s">
        <v>31</v>
      </c>
      <c r="CMQ578" s="18" t="s">
        <v>31</v>
      </c>
      <c r="CMR578" s="18" t="s">
        <v>31</v>
      </c>
      <c r="CMS578" s="18" t="s">
        <v>31</v>
      </c>
      <c r="CMT578" s="18" t="s">
        <v>31</v>
      </c>
      <c r="CMU578" s="18" t="s">
        <v>31</v>
      </c>
      <c r="CMV578" s="18" t="s">
        <v>31</v>
      </c>
      <c r="CMW578" s="18" t="s">
        <v>31</v>
      </c>
      <c r="CMX578" s="18" t="s">
        <v>31</v>
      </c>
      <c r="CMY578" s="18" t="s">
        <v>31</v>
      </c>
      <c r="CMZ578" s="18" t="s">
        <v>31</v>
      </c>
      <c r="CNA578" s="18" t="s">
        <v>31</v>
      </c>
      <c r="CNB578" s="18" t="s">
        <v>31</v>
      </c>
      <c r="CNC578" s="18" t="s">
        <v>31</v>
      </c>
      <c r="CND578" s="18" t="s">
        <v>31</v>
      </c>
      <c r="CNE578" s="18" t="s">
        <v>31</v>
      </c>
      <c r="CNF578" s="18" t="s">
        <v>31</v>
      </c>
      <c r="CNG578" s="18" t="s">
        <v>31</v>
      </c>
      <c r="CNH578" s="18" t="s">
        <v>31</v>
      </c>
      <c r="CNI578" s="18" t="s">
        <v>31</v>
      </c>
      <c r="CNJ578" s="18" t="s">
        <v>31</v>
      </c>
      <c r="CNK578" s="18" t="s">
        <v>31</v>
      </c>
      <c r="CNL578" s="18" t="s">
        <v>31</v>
      </c>
      <c r="CNM578" s="18" t="s">
        <v>31</v>
      </c>
      <c r="CNN578" s="18" t="s">
        <v>31</v>
      </c>
      <c r="CNO578" s="18" t="s">
        <v>31</v>
      </c>
      <c r="CNP578" s="18" t="s">
        <v>31</v>
      </c>
      <c r="CNQ578" s="18" t="s">
        <v>31</v>
      </c>
      <c r="CNR578" s="18" t="s">
        <v>31</v>
      </c>
      <c r="CNS578" s="18" t="s">
        <v>31</v>
      </c>
      <c r="CNT578" s="18" t="s">
        <v>31</v>
      </c>
      <c r="CNU578" s="18" t="s">
        <v>31</v>
      </c>
      <c r="CNV578" s="18" t="s">
        <v>31</v>
      </c>
      <c r="CNW578" s="18" t="s">
        <v>31</v>
      </c>
      <c r="CNX578" s="18" t="s">
        <v>31</v>
      </c>
      <c r="CNY578" s="18" t="s">
        <v>31</v>
      </c>
      <c r="CNZ578" s="18" t="s">
        <v>31</v>
      </c>
      <c r="COA578" s="18" t="s">
        <v>31</v>
      </c>
      <c r="COB578" s="18" t="s">
        <v>31</v>
      </c>
      <c r="COC578" s="18" t="s">
        <v>31</v>
      </c>
      <c r="COD578" s="18" t="s">
        <v>31</v>
      </c>
      <c r="COE578" s="18" t="s">
        <v>31</v>
      </c>
      <c r="COF578" s="18" t="s">
        <v>31</v>
      </c>
      <c r="COG578" s="18" t="s">
        <v>31</v>
      </c>
      <c r="COH578" s="18" t="s">
        <v>31</v>
      </c>
      <c r="COI578" s="18" t="s">
        <v>31</v>
      </c>
      <c r="COJ578" s="18" t="s">
        <v>31</v>
      </c>
      <c r="COK578" s="18" t="s">
        <v>31</v>
      </c>
      <c r="COL578" s="18" t="s">
        <v>31</v>
      </c>
      <c r="COM578" s="18" t="s">
        <v>31</v>
      </c>
      <c r="CON578" s="18" t="s">
        <v>31</v>
      </c>
      <c r="COO578" s="18" t="s">
        <v>31</v>
      </c>
      <c r="COP578" s="18" t="s">
        <v>31</v>
      </c>
      <c r="COQ578" s="18" t="s">
        <v>31</v>
      </c>
      <c r="COR578" s="18" t="s">
        <v>31</v>
      </c>
      <c r="COS578" s="18" t="s">
        <v>31</v>
      </c>
      <c r="COT578" s="18" t="s">
        <v>31</v>
      </c>
      <c r="COU578" s="18" t="s">
        <v>31</v>
      </c>
      <c r="COV578" s="18" t="s">
        <v>31</v>
      </c>
      <c r="COW578" s="18" t="s">
        <v>31</v>
      </c>
      <c r="COX578" s="18" t="s">
        <v>31</v>
      </c>
      <c r="COY578" s="18" t="s">
        <v>31</v>
      </c>
      <c r="COZ578" s="18" t="s">
        <v>31</v>
      </c>
      <c r="CPA578" s="18" t="s">
        <v>31</v>
      </c>
      <c r="CPB578" s="18" t="s">
        <v>31</v>
      </c>
      <c r="CPC578" s="18" t="s">
        <v>31</v>
      </c>
      <c r="CPD578" s="18" t="s">
        <v>31</v>
      </c>
      <c r="CPE578" s="18" t="s">
        <v>31</v>
      </c>
      <c r="CPF578" s="18" t="s">
        <v>31</v>
      </c>
      <c r="CPG578" s="18" t="s">
        <v>31</v>
      </c>
      <c r="CPH578" s="18" t="s">
        <v>31</v>
      </c>
      <c r="CPI578" s="18" t="s">
        <v>31</v>
      </c>
      <c r="CPJ578" s="18" t="s">
        <v>31</v>
      </c>
      <c r="CPK578" s="18" t="s">
        <v>31</v>
      </c>
      <c r="CPL578" s="18" t="s">
        <v>31</v>
      </c>
      <c r="CPM578" s="18" t="s">
        <v>31</v>
      </c>
      <c r="CPN578" s="18" t="s">
        <v>31</v>
      </c>
      <c r="CPO578" s="18" t="s">
        <v>31</v>
      </c>
      <c r="CPP578" s="18" t="s">
        <v>31</v>
      </c>
      <c r="CPQ578" s="18" t="s">
        <v>31</v>
      </c>
      <c r="CPR578" s="18" t="s">
        <v>31</v>
      </c>
      <c r="CPS578" s="18" t="s">
        <v>31</v>
      </c>
      <c r="CPT578" s="18" t="s">
        <v>31</v>
      </c>
      <c r="CPU578" s="18" t="s">
        <v>31</v>
      </c>
      <c r="CPV578" s="18" t="s">
        <v>31</v>
      </c>
      <c r="CPW578" s="18" t="s">
        <v>31</v>
      </c>
      <c r="CPX578" s="18" t="s">
        <v>31</v>
      </c>
      <c r="CPY578" s="18" t="s">
        <v>31</v>
      </c>
      <c r="CPZ578" s="18" t="s">
        <v>31</v>
      </c>
      <c r="CQA578" s="18" t="s">
        <v>31</v>
      </c>
      <c r="CQB578" s="18" t="s">
        <v>31</v>
      </c>
      <c r="CQC578" s="18" t="s">
        <v>31</v>
      </c>
      <c r="CQD578" s="18" t="s">
        <v>31</v>
      </c>
      <c r="CQE578" s="18" t="s">
        <v>31</v>
      </c>
      <c r="CQF578" s="18" t="s">
        <v>31</v>
      </c>
      <c r="CQG578" s="18" t="s">
        <v>31</v>
      </c>
      <c r="CQH578" s="18" t="s">
        <v>31</v>
      </c>
      <c r="CQI578" s="18" t="s">
        <v>31</v>
      </c>
      <c r="CQJ578" s="18" t="s">
        <v>31</v>
      </c>
      <c r="CQK578" s="18" t="s">
        <v>31</v>
      </c>
      <c r="CQL578" s="18" t="s">
        <v>31</v>
      </c>
      <c r="CQM578" s="18" t="s">
        <v>31</v>
      </c>
      <c r="CQN578" s="18" t="s">
        <v>31</v>
      </c>
      <c r="CQO578" s="18" t="s">
        <v>31</v>
      </c>
      <c r="CQP578" s="18" t="s">
        <v>31</v>
      </c>
      <c r="CQQ578" s="18" t="s">
        <v>31</v>
      </c>
      <c r="CQR578" s="18" t="s">
        <v>31</v>
      </c>
      <c r="CQS578" s="18" t="s">
        <v>31</v>
      </c>
      <c r="CQT578" s="18" t="s">
        <v>31</v>
      </c>
      <c r="CQU578" s="18" t="s">
        <v>31</v>
      </c>
      <c r="CQV578" s="18" t="s">
        <v>31</v>
      </c>
      <c r="CQW578" s="18" t="s">
        <v>31</v>
      </c>
      <c r="CQX578" s="18" t="s">
        <v>31</v>
      </c>
      <c r="CQY578" s="18" t="s">
        <v>31</v>
      </c>
      <c r="CQZ578" s="18" t="s">
        <v>31</v>
      </c>
      <c r="CRA578" s="18" t="s">
        <v>31</v>
      </c>
      <c r="CRB578" s="18" t="s">
        <v>31</v>
      </c>
      <c r="CRC578" s="18" t="s">
        <v>31</v>
      </c>
      <c r="CRD578" s="18" t="s">
        <v>31</v>
      </c>
      <c r="CRE578" s="18" t="s">
        <v>31</v>
      </c>
      <c r="CRF578" s="18" t="s">
        <v>31</v>
      </c>
      <c r="CRG578" s="18" t="s">
        <v>31</v>
      </c>
      <c r="CRH578" s="18" t="s">
        <v>31</v>
      </c>
      <c r="CRI578" s="18" t="s">
        <v>31</v>
      </c>
      <c r="CRJ578" s="18" t="s">
        <v>31</v>
      </c>
      <c r="CRK578" s="18" t="s">
        <v>31</v>
      </c>
      <c r="CRL578" s="18" t="s">
        <v>31</v>
      </c>
      <c r="CRM578" s="18" t="s">
        <v>31</v>
      </c>
      <c r="CRN578" s="18" t="s">
        <v>31</v>
      </c>
      <c r="CRO578" s="18" t="s">
        <v>31</v>
      </c>
      <c r="CRP578" s="18" t="s">
        <v>31</v>
      </c>
      <c r="CRQ578" s="18" t="s">
        <v>31</v>
      </c>
      <c r="CRR578" s="18" t="s">
        <v>31</v>
      </c>
      <c r="CRS578" s="18" t="s">
        <v>31</v>
      </c>
      <c r="CRT578" s="18" t="s">
        <v>31</v>
      </c>
      <c r="CRU578" s="18" t="s">
        <v>31</v>
      </c>
      <c r="CRV578" s="18" t="s">
        <v>31</v>
      </c>
      <c r="CRW578" s="18" t="s">
        <v>31</v>
      </c>
      <c r="CRX578" s="18" t="s">
        <v>31</v>
      </c>
      <c r="CRY578" s="18" t="s">
        <v>31</v>
      </c>
      <c r="CRZ578" s="18" t="s">
        <v>31</v>
      </c>
      <c r="CSA578" s="18" t="s">
        <v>31</v>
      </c>
      <c r="CSB578" s="18" t="s">
        <v>31</v>
      </c>
      <c r="CSC578" s="18" t="s">
        <v>31</v>
      </c>
      <c r="CSD578" s="18" t="s">
        <v>31</v>
      </c>
      <c r="CSE578" s="18" t="s">
        <v>31</v>
      </c>
      <c r="CSF578" s="18" t="s">
        <v>31</v>
      </c>
      <c r="CSG578" s="18" t="s">
        <v>31</v>
      </c>
      <c r="CSH578" s="18" t="s">
        <v>31</v>
      </c>
      <c r="CSI578" s="18" t="s">
        <v>31</v>
      </c>
      <c r="CSJ578" s="18" t="s">
        <v>31</v>
      </c>
      <c r="CSK578" s="18" t="s">
        <v>31</v>
      </c>
      <c r="CSL578" s="18" t="s">
        <v>31</v>
      </c>
      <c r="CSM578" s="18" t="s">
        <v>31</v>
      </c>
      <c r="CSN578" s="18" t="s">
        <v>31</v>
      </c>
      <c r="CSO578" s="18" t="s">
        <v>31</v>
      </c>
      <c r="CSP578" s="18" t="s">
        <v>31</v>
      </c>
      <c r="CSQ578" s="18" t="s">
        <v>31</v>
      </c>
      <c r="CSR578" s="18" t="s">
        <v>31</v>
      </c>
      <c r="CSS578" s="18" t="s">
        <v>31</v>
      </c>
      <c r="CST578" s="18" t="s">
        <v>31</v>
      </c>
      <c r="CSU578" s="18" t="s">
        <v>31</v>
      </c>
      <c r="CSV578" s="18" t="s">
        <v>31</v>
      </c>
      <c r="CSW578" s="18" t="s">
        <v>31</v>
      </c>
      <c r="CSX578" s="18" t="s">
        <v>31</v>
      </c>
      <c r="CSY578" s="18" t="s">
        <v>31</v>
      </c>
      <c r="CSZ578" s="18" t="s">
        <v>31</v>
      </c>
      <c r="CTA578" s="18" t="s">
        <v>31</v>
      </c>
      <c r="CTB578" s="18" t="s">
        <v>31</v>
      </c>
      <c r="CTC578" s="18" t="s">
        <v>31</v>
      </c>
      <c r="CTD578" s="18" t="s">
        <v>31</v>
      </c>
      <c r="CTE578" s="18" t="s">
        <v>31</v>
      </c>
      <c r="CTF578" s="18" t="s">
        <v>31</v>
      </c>
      <c r="CTG578" s="18" t="s">
        <v>31</v>
      </c>
      <c r="CTH578" s="18" t="s">
        <v>31</v>
      </c>
      <c r="CTI578" s="18" t="s">
        <v>31</v>
      </c>
      <c r="CTJ578" s="18" t="s">
        <v>31</v>
      </c>
      <c r="CTK578" s="18" t="s">
        <v>31</v>
      </c>
      <c r="CTL578" s="18" t="s">
        <v>31</v>
      </c>
      <c r="CTM578" s="18" t="s">
        <v>31</v>
      </c>
      <c r="CTN578" s="18" t="s">
        <v>31</v>
      </c>
      <c r="CTO578" s="18" t="s">
        <v>31</v>
      </c>
      <c r="CTP578" s="18" t="s">
        <v>31</v>
      </c>
      <c r="CTQ578" s="18" t="s">
        <v>31</v>
      </c>
      <c r="CTR578" s="18" t="s">
        <v>31</v>
      </c>
      <c r="CTS578" s="18" t="s">
        <v>31</v>
      </c>
      <c r="CTT578" s="18" t="s">
        <v>31</v>
      </c>
      <c r="CTU578" s="18" t="s">
        <v>31</v>
      </c>
      <c r="CTV578" s="18" t="s">
        <v>31</v>
      </c>
      <c r="CTW578" s="18" t="s">
        <v>31</v>
      </c>
      <c r="CTX578" s="18" t="s">
        <v>31</v>
      </c>
      <c r="CTY578" s="18" t="s">
        <v>31</v>
      </c>
      <c r="CTZ578" s="18" t="s">
        <v>31</v>
      </c>
      <c r="CUA578" s="18" t="s">
        <v>31</v>
      </c>
      <c r="CUB578" s="18" t="s">
        <v>31</v>
      </c>
      <c r="CUC578" s="18" t="s">
        <v>31</v>
      </c>
      <c r="CUD578" s="18" t="s">
        <v>31</v>
      </c>
      <c r="CUE578" s="18" t="s">
        <v>31</v>
      </c>
      <c r="CUF578" s="18" t="s">
        <v>31</v>
      </c>
      <c r="CUG578" s="18" t="s">
        <v>31</v>
      </c>
      <c r="CUH578" s="18" t="s">
        <v>31</v>
      </c>
      <c r="CUI578" s="18" t="s">
        <v>31</v>
      </c>
      <c r="CUJ578" s="18" t="s">
        <v>31</v>
      </c>
      <c r="CUK578" s="18" t="s">
        <v>31</v>
      </c>
      <c r="CUL578" s="18" t="s">
        <v>31</v>
      </c>
      <c r="CUM578" s="18" t="s">
        <v>31</v>
      </c>
      <c r="CUN578" s="18" t="s">
        <v>31</v>
      </c>
      <c r="CUO578" s="18" t="s">
        <v>31</v>
      </c>
      <c r="CUP578" s="18" t="s">
        <v>31</v>
      </c>
      <c r="CUQ578" s="18" t="s">
        <v>31</v>
      </c>
      <c r="CUR578" s="18" t="s">
        <v>31</v>
      </c>
      <c r="CUS578" s="18" t="s">
        <v>31</v>
      </c>
      <c r="CUT578" s="18" t="s">
        <v>31</v>
      </c>
      <c r="CUU578" s="18" t="s">
        <v>31</v>
      </c>
      <c r="CUV578" s="18" t="s">
        <v>31</v>
      </c>
      <c r="CUW578" s="18" t="s">
        <v>31</v>
      </c>
      <c r="CUX578" s="18" t="s">
        <v>31</v>
      </c>
      <c r="CUY578" s="18" t="s">
        <v>31</v>
      </c>
      <c r="CUZ578" s="18" t="s">
        <v>31</v>
      </c>
      <c r="CVA578" s="18" t="s">
        <v>31</v>
      </c>
      <c r="CVB578" s="18" t="s">
        <v>31</v>
      </c>
      <c r="CVC578" s="18" t="s">
        <v>31</v>
      </c>
      <c r="CVD578" s="18" t="s">
        <v>31</v>
      </c>
      <c r="CVE578" s="18" t="s">
        <v>31</v>
      </c>
      <c r="CVF578" s="18" t="s">
        <v>31</v>
      </c>
      <c r="CVG578" s="18" t="s">
        <v>31</v>
      </c>
      <c r="CVH578" s="18" t="s">
        <v>31</v>
      </c>
      <c r="CVI578" s="18" t="s">
        <v>31</v>
      </c>
      <c r="CVJ578" s="18" t="s">
        <v>31</v>
      </c>
      <c r="CVK578" s="18" t="s">
        <v>31</v>
      </c>
      <c r="CVL578" s="18" t="s">
        <v>31</v>
      </c>
      <c r="CVM578" s="18" t="s">
        <v>31</v>
      </c>
      <c r="CVN578" s="18" t="s">
        <v>31</v>
      </c>
      <c r="CVO578" s="18" t="s">
        <v>31</v>
      </c>
      <c r="CVP578" s="18" t="s">
        <v>31</v>
      </c>
      <c r="CVQ578" s="18" t="s">
        <v>31</v>
      </c>
      <c r="CVR578" s="18" t="s">
        <v>31</v>
      </c>
      <c r="CVS578" s="18" t="s">
        <v>31</v>
      </c>
      <c r="CVT578" s="18" t="s">
        <v>31</v>
      </c>
      <c r="CVU578" s="18" t="s">
        <v>31</v>
      </c>
      <c r="CVV578" s="18" t="s">
        <v>31</v>
      </c>
      <c r="CVW578" s="18" t="s">
        <v>31</v>
      </c>
      <c r="CVX578" s="18" t="s">
        <v>31</v>
      </c>
      <c r="CVY578" s="18" t="s">
        <v>31</v>
      </c>
      <c r="CVZ578" s="18" t="s">
        <v>31</v>
      </c>
      <c r="CWA578" s="18" t="s">
        <v>31</v>
      </c>
      <c r="CWB578" s="18" t="s">
        <v>31</v>
      </c>
      <c r="CWC578" s="18" t="s">
        <v>31</v>
      </c>
      <c r="CWD578" s="18" t="s">
        <v>31</v>
      </c>
      <c r="CWE578" s="18" t="s">
        <v>31</v>
      </c>
      <c r="CWF578" s="18" t="s">
        <v>31</v>
      </c>
      <c r="CWG578" s="18" t="s">
        <v>31</v>
      </c>
      <c r="CWH578" s="18" t="s">
        <v>31</v>
      </c>
      <c r="CWI578" s="18" t="s">
        <v>31</v>
      </c>
      <c r="CWJ578" s="18" t="s">
        <v>31</v>
      </c>
      <c r="CWK578" s="18" t="s">
        <v>31</v>
      </c>
      <c r="CWL578" s="18" t="s">
        <v>31</v>
      </c>
      <c r="CWM578" s="18" t="s">
        <v>31</v>
      </c>
      <c r="CWN578" s="18" t="s">
        <v>31</v>
      </c>
      <c r="CWO578" s="18" t="s">
        <v>31</v>
      </c>
      <c r="CWP578" s="18" t="s">
        <v>31</v>
      </c>
      <c r="CWQ578" s="18" t="s">
        <v>31</v>
      </c>
      <c r="CWR578" s="18" t="s">
        <v>31</v>
      </c>
      <c r="CWS578" s="18" t="s">
        <v>31</v>
      </c>
      <c r="CWT578" s="18" t="s">
        <v>31</v>
      </c>
      <c r="CWU578" s="18" t="s">
        <v>31</v>
      </c>
      <c r="CWV578" s="18" t="s">
        <v>31</v>
      </c>
      <c r="CWW578" s="18" t="s">
        <v>31</v>
      </c>
      <c r="CWX578" s="18" t="s">
        <v>31</v>
      </c>
      <c r="CWY578" s="18" t="s">
        <v>31</v>
      </c>
      <c r="CWZ578" s="18" t="s">
        <v>31</v>
      </c>
      <c r="CXA578" s="18" t="s">
        <v>31</v>
      </c>
      <c r="CXB578" s="18" t="s">
        <v>31</v>
      </c>
      <c r="CXC578" s="18" t="s">
        <v>31</v>
      </c>
      <c r="CXD578" s="18" t="s">
        <v>31</v>
      </c>
      <c r="CXE578" s="18" t="s">
        <v>31</v>
      </c>
      <c r="CXF578" s="18" t="s">
        <v>31</v>
      </c>
      <c r="CXG578" s="18" t="s">
        <v>31</v>
      </c>
      <c r="CXH578" s="18" t="s">
        <v>31</v>
      </c>
      <c r="CXI578" s="18" t="s">
        <v>31</v>
      </c>
      <c r="CXJ578" s="18" t="s">
        <v>31</v>
      </c>
      <c r="CXK578" s="18" t="s">
        <v>31</v>
      </c>
      <c r="CXL578" s="18" t="s">
        <v>31</v>
      </c>
      <c r="CXM578" s="18" t="s">
        <v>31</v>
      </c>
      <c r="CXN578" s="18" t="s">
        <v>31</v>
      </c>
      <c r="CXO578" s="18" t="s">
        <v>31</v>
      </c>
      <c r="CXP578" s="18" t="s">
        <v>31</v>
      </c>
      <c r="CXQ578" s="18" t="s">
        <v>31</v>
      </c>
      <c r="CXR578" s="18" t="s">
        <v>31</v>
      </c>
      <c r="CXS578" s="18" t="s">
        <v>31</v>
      </c>
      <c r="CXT578" s="18" t="s">
        <v>31</v>
      </c>
      <c r="CXU578" s="18" t="s">
        <v>31</v>
      </c>
      <c r="CXV578" s="18" t="s">
        <v>31</v>
      </c>
      <c r="CXW578" s="18" t="s">
        <v>31</v>
      </c>
      <c r="CXX578" s="18" t="s">
        <v>31</v>
      </c>
      <c r="CXY578" s="18" t="s">
        <v>31</v>
      </c>
      <c r="CXZ578" s="18" t="s">
        <v>31</v>
      </c>
      <c r="CYA578" s="18" t="s">
        <v>31</v>
      </c>
      <c r="CYB578" s="18" t="s">
        <v>31</v>
      </c>
      <c r="CYC578" s="18" t="s">
        <v>31</v>
      </c>
      <c r="CYD578" s="18" t="s">
        <v>31</v>
      </c>
      <c r="CYE578" s="18" t="s">
        <v>31</v>
      </c>
      <c r="CYF578" s="18" t="s">
        <v>31</v>
      </c>
      <c r="CYG578" s="18" t="s">
        <v>31</v>
      </c>
      <c r="CYH578" s="18" t="s">
        <v>31</v>
      </c>
      <c r="CYI578" s="18" t="s">
        <v>31</v>
      </c>
      <c r="CYJ578" s="18" t="s">
        <v>31</v>
      </c>
      <c r="CYK578" s="18" t="s">
        <v>31</v>
      </c>
      <c r="CYL578" s="18" t="s">
        <v>31</v>
      </c>
      <c r="CYM578" s="18" t="s">
        <v>31</v>
      </c>
      <c r="CYN578" s="18" t="s">
        <v>31</v>
      </c>
      <c r="CYO578" s="18" t="s">
        <v>31</v>
      </c>
      <c r="CYP578" s="18" t="s">
        <v>31</v>
      </c>
      <c r="CYQ578" s="18" t="s">
        <v>31</v>
      </c>
      <c r="CYR578" s="18" t="s">
        <v>31</v>
      </c>
      <c r="CYS578" s="18" t="s">
        <v>31</v>
      </c>
      <c r="CYT578" s="18" t="s">
        <v>31</v>
      </c>
      <c r="CYU578" s="18" t="s">
        <v>31</v>
      </c>
      <c r="CYV578" s="18" t="s">
        <v>31</v>
      </c>
      <c r="CYW578" s="18" t="s">
        <v>31</v>
      </c>
      <c r="CYX578" s="18" t="s">
        <v>31</v>
      </c>
      <c r="CYY578" s="18" t="s">
        <v>31</v>
      </c>
      <c r="CYZ578" s="18" t="s">
        <v>31</v>
      </c>
      <c r="CZA578" s="18" t="s">
        <v>31</v>
      </c>
      <c r="CZB578" s="18" t="s">
        <v>31</v>
      </c>
      <c r="CZC578" s="18" t="s">
        <v>31</v>
      </c>
      <c r="CZD578" s="18" t="s">
        <v>31</v>
      </c>
      <c r="CZE578" s="18" t="s">
        <v>31</v>
      </c>
      <c r="CZF578" s="18" t="s">
        <v>31</v>
      </c>
      <c r="CZG578" s="18" t="s">
        <v>31</v>
      </c>
      <c r="CZH578" s="18" t="s">
        <v>31</v>
      </c>
      <c r="CZI578" s="18" t="s">
        <v>31</v>
      </c>
      <c r="CZJ578" s="18" t="s">
        <v>31</v>
      </c>
      <c r="CZK578" s="18" t="s">
        <v>31</v>
      </c>
      <c r="CZL578" s="18" t="s">
        <v>31</v>
      </c>
      <c r="CZM578" s="18" t="s">
        <v>31</v>
      </c>
      <c r="CZN578" s="18" t="s">
        <v>31</v>
      </c>
      <c r="CZO578" s="18" t="s">
        <v>31</v>
      </c>
      <c r="CZP578" s="18" t="s">
        <v>31</v>
      </c>
      <c r="CZQ578" s="18" t="s">
        <v>31</v>
      </c>
      <c r="CZR578" s="18" t="s">
        <v>31</v>
      </c>
      <c r="CZS578" s="18" t="s">
        <v>31</v>
      </c>
      <c r="CZT578" s="18" t="s">
        <v>31</v>
      </c>
      <c r="CZU578" s="18" t="s">
        <v>31</v>
      </c>
      <c r="CZV578" s="18" t="s">
        <v>31</v>
      </c>
      <c r="CZW578" s="18" t="s">
        <v>31</v>
      </c>
      <c r="CZX578" s="18" t="s">
        <v>31</v>
      </c>
      <c r="CZY578" s="18" t="s">
        <v>31</v>
      </c>
      <c r="CZZ578" s="18" t="s">
        <v>31</v>
      </c>
      <c r="DAA578" s="18" t="s">
        <v>31</v>
      </c>
      <c r="DAB578" s="18" t="s">
        <v>31</v>
      </c>
      <c r="DAC578" s="18" t="s">
        <v>31</v>
      </c>
      <c r="DAD578" s="18" t="s">
        <v>31</v>
      </c>
      <c r="DAE578" s="18" t="s">
        <v>31</v>
      </c>
      <c r="DAF578" s="18" t="s">
        <v>31</v>
      </c>
      <c r="DAG578" s="18" t="s">
        <v>31</v>
      </c>
      <c r="DAH578" s="18" t="s">
        <v>31</v>
      </c>
      <c r="DAI578" s="18" t="s">
        <v>31</v>
      </c>
      <c r="DAJ578" s="18" t="s">
        <v>31</v>
      </c>
      <c r="DAK578" s="18" t="s">
        <v>31</v>
      </c>
      <c r="DAL578" s="18" t="s">
        <v>31</v>
      </c>
      <c r="DAM578" s="18" t="s">
        <v>31</v>
      </c>
      <c r="DAN578" s="18" t="s">
        <v>31</v>
      </c>
      <c r="DAO578" s="18" t="s">
        <v>31</v>
      </c>
      <c r="DAP578" s="18" t="s">
        <v>31</v>
      </c>
      <c r="DAQ578" s="18" t="s">
        <v>31</v>
      </c>
      <c r="DAR578" s="18" t="s">
        <v>31</v>
      </c>
      <c r="DAS578" s="18" t="s">
        <v>31</v>
      </c>
      <c r="DAT578" s="18" t="s">
        <v>31</v>
      </c>
      <c r="DAU578" s="18" t="s">
        <v>31</v>
      </c>
      <c r="DAV578" s="18" t="s">
        <v>31</v>
      </c>
      <c r="DAW578" s="18" t="s">
        <v>31</v>
      </c>
      <c r="DAX578" s="18" t="s">
        <v>31</v>
      </c>
      <c r="DAY578" s="18" t="s">
        <v>31</v>
      </c>
      <c r="DAZ578" s="18" t="s">
        <v>31</v>
      </c>
      <c r="DBA578" s="18" t="s">
        <v>31</v>
      </c>
      <c r="DBB578" s="18" t="s">
        <v>31</v>
      </c>
      <c r="DBC578" s="18" t="s">
        <v>31</v>
      </c>
      <c r="DBD578" s="18" t="s">
        <v>31</v>
      </c>
      <c r="DBE578" s="18" t="s">
        <v>31</v>
      </c>
      <c r="DBF578" s="18" t="s">
        <v>31</v>
      </c>
      <c r="DBG578" s="18" t="s">
        <v>31</v>
      </c>
      <c r="DBH578" s="18" t="s">
        <v>31</v>
      </c>
      <c r="DBI578" s="18" t="s">
        <v>31</v>
      </c>
      <c r="DBJ578" s="18" t="s">
        <v>31</v>
      </c>
      <c r="DBK578" s="18" t="s">
        <v>31</v>
      </c>
      <c r="DBL578" s="18" t="s">
        <v>31</v>
      </c>
      <c r="DBM578" s="18" t="s">
        <v>31</v>
      </c>
      <c r="DBN578" s="18" t="s">
        <v>31</v>
      </c>
      <c r="DBO578" s="18" t="s">
        <v>31</v>
      </c>
      <c r="DBP578" s="18" t="s">
        <v>31</v>
      </c>
      <c r="DBQ578" s="18" t="s">
        <v>31</v>
      </c>
      <c r="DBR578" s="18" t="s">
        <v>31</v>
      </c>
      <c r="DBS578" s="18" t="s">
        <v>31</v>
      </c>
      <c r="DBT578" s="18" t="s">
        <v>31</v>
      </c>
      <c r="DBU578" s="18" t="s">
        <v>31</v>
      </c>
      <c r="DBV578" s="18" t="s">
        <v>31</v>
      </c>
      <c r="DBW578" s="18" t="s">
        <v>31</v>
      </c>
      <c r="DBX578" s="18" t="s">
        <v>31</v>
      </c>
      <c r="DBY578" s="18" t="s">
        <v>31</v>
      </c>
      <c r="DBZ578" s="18" t="s">
        <v>31</v>
      </c>
      <c r="DCA578" s="18" t="s">
        <v>31</v>
      </c>
      <c r="DCB578" s="18" t="s">
        <v>31</v>
      </c>
      <c r="DCC578" s="18" t="s">
        <v>31</v>
      </c>
      <c r="DCD578" s="18" t="s">
        <v>31</v>
      </c>
      <c r="DCE578" s="18" t="s">
        <v>31</v>
      </c>
      <c r="DCF578" s="18" t="s">
        <v>31</v>
      </c>
      <c r="DCG578" s="18" t="s">
        <v>31</v>
      </c>
      <c r="DCH578" s="18" t="s">
        <v>31</v>
      </c>
      <c r="DCI578" s="18" t="s">
        <v>31</v>
      </c>
      <c r="DCJ578" s="18" t="s">
        <v>31</v>
      </c>
      <c r="DCK578" s="18" t="s">
        <v>31</v>
      </c>
      <c r="DCL578" s="18" t="s">
        <v>31</v>
      </c>
      <c r="DCM578" s="18" t="s">
        <v>31</v>
      </c>
      <c r="DCN578" s="18" t="s">
        <v>31</v>
      </c>
      <c r="DCO578" s="18" t="s">
        <v>31</v>
      </c>
      <c r="DCP578" s="18" t="s">
        <v>31</v>
      </c>
      <c r="DCQ578" s="18" t="s">
        <v>31</v>
      </c>
      <c r="DCR578" s="18" t="s">
        <v>31</v>
      </c>
      <c r="DCS578" s="18" t="s">
        <v>31</v>
      </c>
      <c r="DCT578" s="18" t="s">
        <v>31</v>
      </c>
      <c r="DCU578" s="18" t="s">
        <v>31</v>
      </c>
      <c r="DCV578" s="18" t="s">
        <v>31</v>
      </c>
      <c r="DCW578" s="18" t="s">
        <v>31</v>
      </c>
      <c r="DCX578" s="18" t="s">
        <v>31</v>
      </c>
      <c r="DCY578" s="18" t="s">
        <v>31</v>
      </c>
      <c r="DCZ578" s="18" t="s">
        <v>31</v>
      </c>
      <c r="DDA578" s="18" t="s">
        <v>31</v>
      </c>
      <c r="DDB578" s="18" t="s">
        <v>31</v>
      </c>
      <c r="DDC578" s="18" t="s">
        <v>31</v>
      </c>
      <c r="DDD578" s="18" t="s">
        <v>31</v>
      </c>
      <c r="DDE578" s="18" t="s">
        <v>31</v>
      </c>
      <c r="DDF578" s="18" t="s">
        <v>31</v>
      </c>
      <c r="DDG578" s="18" t="s">
        <v>31</v>
      </c>
      <c r="DDH578" s="18" t="s">
        <v>31</v>
      </c>
      <c r="DDI578" s="18" t="s">
        <v>31</v>
      </c>
      <c r="DDJ578" s="18" t="s">
        <v>31</v>
      </c>
      <c r="DDK578" s="18" t="s">
        <v>31</v>
      </c>
      <c r="DDL578" s="18" t="s">
        <v>31</v>
      </c>
      <c r="DDM578" s="18" t="s">
        <v>31</v>
      </c>
      <c r="DDN578" s="18" t="s">
        <v>31</v>
      </c>
      <c r="DDO578" s="18" t="s">
        <v>31</v>
      </c>
      <c r="DDP578" s="18" t="s">
        <v>31</v>
      </c>
      <c r="DDQ578" s="18" t="s">
        <v>31</v>
      </c>
      <c r="DDR578" s="18" t="s">
        <v>31</v>
      </c>
      <c r="DDS578" s="18" t="s">
        <v>31</v>
      </c>
      <c r="DDT578" s="18" t="s">
        <v>31</v>
      </c>
      <c r="DDU578" s="18" t="s">
        <v>31</v>
      </c>
      <c r="DDV578" s="18" t="s">
        <v>31</v>
      </c>
      <c r="DDW578" s="18" t="s">
        <v>31</v>
      </c>
      <c r="DDX578" s="18" t="s">
        <v>31</v>
      </c>
      <c r="DDY578" s="18" t="s">
        <v>31</v>
      </c>
      <c r="DDZ578" s="18" t="s">
        <v>31</v>
      </c>
      <c r="DEA578" s="18" t="s">
        <v>31</v>
      </c>
      <c r="DEB578" s="18" t="s">
        <v>31</v>
      </c>
      <c r="DEC578" s="18" t="s">
        <v>31</v>
      </c>
      <c r="DED578" s="18" t="s">
        <v>31</v>
      </c>
      <c r="DEE578" s="18" t="s">
        <v>31</v>
      </c>
      <c r="DEF578" s="18" t="s">
        <v>31</v>
      </c>
      <c r="DEG578" s="18" t="s">
        <v>31</v>
      </c>
      <c r="DEH578" s="18" t="s">
        <v>31</v>
      </c>
      <c r="DEI578" s="18" t="s">
        <v>31</v>
      </c>
      <c r="DEJ578" s="18" t="s">
        <v>31</v>
      </c>
      <c r="DEK578" s="18" t="s">
        <v>31</v>
      </c>
      <c r="DEL578" s="18" t="s">
        <v>31</v>
      </c>
      <c r="DEM578" s="18" t="s">
        <v>31</v>
      </c>
      <c r="DEN578" s="18" t="s">
        <v>31</v>
      </c>
      <c r="DEO578" s="18" t="s">
        <v>31</v>
      </c>
      <c r="DEP578" s="18" t="s">
        <v>31</v>
      </c>
      <c r="DEQ578" s="18" t="s">
        <v>31</v>
      </c>
      <c r="DER578" s="18" t="s">
        <v>31</v>
      </c>
      <c r="DES578" s="18" t="s">
        <v>31</v>
      </c>
      <c r="DET578" s="18" t="s">
        <v>31</v>
      </c>
      <c r="DEU578" s="18" t="s">
        <v>31</v>
      </c>
      <c r="DEV578" s="18" t="s">
        <v>31</v>
      </c>
      <c r="DEW578" s="18" t="s">
        <v>31</v>
      </c>
      <c r="DEX578" s="18" t="s">
        <v>31</v>
      </c>
      <c r="DEY578" s="18" t="s">
        <v>31</v>
      </c>
      <c r="DEZ578" s="18" t="s">
        <v>31</v>
      </c>
      <c r="DFA578" s="18" t="s">
        <v>31</v>
      </c>
      <c r="DFB578" s="18" t="s">
        <v>31</v>
      </c>
      <c r="DFC578" s="18" t="s">
        <v>31</v>
      </c>
      <c r="DFD578" s="18" t="s">
        <v>31</v>
      </c>
      <c r="DFE578" s="18" t="s">
        <v>31</v>
      </c>
      <c r="DFF578" s="18" t="s">
        <v>31</v>
      </c>
      <c r="DFG578" s="18" t="s">
        <v>31</v>
      </c>
      <c r="DFH578" s="18" t="s">
        <v>31</v>
      </c>
      <c r="DFI578" s="18" t="s">
        <v>31</v>
      </c>
      <c r="DFJ578" s="18" t="s">
        <v>31</v>
      </c>
      <c r="DFK578" s="18" t="s">
        <v>31</v>
      </c>
      <c r="DFL578" s="18" t="s">
        <v>31</v>
      </c>
      <c r="DFM578" s="18" t="s">
        <v>31</v>
      </c>
      <c r="DFN578" s="18" t="s">
        <v>31</v>
      </c>
      <c r="DFO578" s="18" t="s">
        <v>31</v>
      </c>
      <c r="DFP578" s="18" t="s">
        <v>31</v>
      </c>
      <c r="DFQ578" s="18" t="s">
        <v>31</v>
      </c>
      <c r="DFR578" s="18" t="s">
        <v>31</v>
      </c>
      <c r="DFS578" s="18" t="s">
        <v>31</v>
      </c>
      <c r="DFT578" s="18" t="s">
        <v>31</v>
      </c>
      <c r="DFU578" s="18" t="s">
        <v>31</v>
      </c>
      <c r="DFV578" s="18" t="s">
        <v>31</v>
      </c>
      <c r="DFW578" s="18" t="s">
        <v>31</v>
      </c>
      <c r="DFX578" s="18" t="s">
        <v>31</v>
      </c>
      <c r="DFY578" s="18" t="s">
        <v>31</v>
      </c>
      <c r="DFZ578" s="18" t="s">
        <v>31</v>
      </c>
      <c r="DGA578" s="18" t="s">
        <v>31</v>
      </c>
      <c r="DGB578" s="18" t="s">
        <v>31</v>
      </c>
      <c r="DGC578" s="18" t="s">
        <v>31</v>
      </c>
      <c r="DGD578" s="18" t="s">
        <v>31</v>
      </c>
      <c r="DGE578" s="18" t="s">
        <v>31</v>
      </c>
      <c r="DGF578" s="18" t="s">
        <v>31</v>
      </c>
      <c r="DGG578" s="18" t="s">
        <v>31</v>
      </c>
      <c r="DGH578" s="18" t="s">
        <v>31</v>
      </c>
      <c r="DGI578" s="18" t="s">
        <v>31</v>
      </c>
      <c r="DGJ578" s="18" t="s">
        <v>31</v>
      </c>
      <c r="DGK578" s="18" t="s">
        <v>31</v>
      </c>
      <c r="DGL578" s="18" t="s">
        <v>31</v>
      </c>
      <c r="DGM578" s="18" t="s">
        <v>31</v>
      </c>
      <c r="DGN578" s="18" t="s">
        <v>31</v>
      </c>
      <c r="DGO578" s="18" t="s">
        <v>31</v>
      </c>
      <c r="DGP578" s="18" t="s">
        <v>31</v>
      </c>
      <c r="DGQ578" s="18" t="s">
        <v>31</v>
      </c>
      <c r="DGR578" s="18" t="s">
        <v>31</v>
      </c>
      <c r="DGS578" s="18" t="s">
        <v>31</v>
      </c>
      <c r="DGT578" s="18" t="s">
        <v>31</v>
      </c>
      <c r="DGU578" s="18" t="s">
        <v>31</v>
      </c>
      <c r="DGV578" s="18" t="s">
        <v>31</v>
      </c>
      <c r="DGW578" s="18" t="s">
        <v>31</v>
      </c>
      <c r="DGX578" s="18" t="s">
        <v>31</v>
      </c>
      <c r="DGY578" s="18" t="s">
        <v>31</v>
      </c>
      <c r="DGZ578" s="18" t="s">
        <v>31</v>
      </c>
      <c r="DHA578" s="18" t="s">
        <v>31</v>
      </c>
      <c r="DHB578" s="18" t="s">
        <v>31</v>
      </c>
      <c r="DHC578" s="18" t="s">
        <v>31</v>
      </c>
      <c r="DHD578" s="18" t="s">
        <v>31</v>
      </c>
      <c r="DHE578" s="18" t="s">
        <v>31</v>
      </c>
      <c r="DHF578" s="18" t="s">
        <v>31</v>
      </c>
      <c r="DHG578" s="18" t="s">
        <v>31</v>
      </c>
      <c r="DHH578" s="18" t="s">
        <v>31</v>
      </c>
      <c r="DHI578" s="18" t="s">
        <v>31</v>
      </c>
      <c r="DHJ578" s="18" t="s">
        <v>31</v>
      </c>
      <c r="DHK578" s="18" t="s">
        <v>31</v>
      </c>
      <c r="DHL578" s="18" t="s">
        <v>31</v>
      </c>
      <c r="DHM578" s="18" t="s">
        <v>31</v>
      </c>
      <c r="DHN578" s="18" t="s">
        <v>31</v>
      </c>
      <c r="DHO578" s="18" t="s">
        <v>31</v>
      </c>
      <c r="DHP578" s="18" t="s">
        <v>31</v>
      </c>
      <c r="DHQ578" s="18" t="s">
        <v>31</v>
      </c>
      <c r="DHR578" s="18" t="s">
        <v>31</v>
      </c>
      <c r="DHS578" s="18" t="s">
        <v>31</v>
      </c>
      <c r="DHT578" s="18" t="s">
        <v>31</v>
      </c>
      <c r="DHU578" s="18" t="s">
        <v>31</v>
      </c>
      <c r="DHV578" s="18" t="s">
        <v>31</v>
      </c>
      <c r="DHW578" s="18" t="s">
        <v>31</v>
      </c>
      <c r="DHX578" s="18" t="s">
        <v>31</v>
      </c>
      <c r="DHY578" s="18" t="s">
        <v>31</v>
      </c>
      <c r="DHZ578" s="18" t="s">
        <v>31</v>
      </c>
      <c r="DIA578" s="18" t="s">
        <v>31</v>
      </c>
      <c r="DIB578" s="18" t="s">
        <v>31</v>
      </c>
      <c r="DIC578" s="18" t="s">
        <v>31</v>
      </c>
      <c r="DID578" s="18" t="s">
        <v>31</v>
      </c>
      <c r="DIE578" s="18" t="s">
        <v>31</v>
      </c>
      <c r="DIF578" s="18" t="s">
        <v>31</v>
      </c>
      <c r="DIG578" s="18" t="s">
        <v>31</v>
      </c>
      <c r="DIH578" s="18" t="s">
        <v>31</v>
      </c>
      <c r="DII578" s="18" t="s">
        <v>31</v>
      </c>
      <c r="DIJ578" s="18" t="s">
        <v>31</v>
      </c>
      <c r="DIK578" s="18" t="s">
        <v>31</v>
      </c>
      <c r="DIL578" s="18" t="s">
        <v>31</v>
      </c>
      <c r="DIM578" s="18" t="s">
        <v>31</v>
      </c>
      <c r="DIN578" s="18" t="s">
        <v>31</v>
      </c>
      <c r="DIO578" s="18" t="s">
        <v>31</v>
      </c>
      <c r="DIP578" s="18" t="s">
        <v>31</v>
      </c>
      <c r="DIQ578" s="18" t="s">
        <v>31</v>
      </c>
      <c r="DIR578" s="18" t="s">
        <v>31</v>
      </c>
      <c r="DIS578" s="18" t="s">
        <v>31</v>
      </c>
      <c r="DIT578" s="18" t="s">
        <v>31</v>
      </c>
      <c r="DIU578" s="18" t="s">
        <v>31</v>
      </c>
      <c r="DIV578" s="18" t="s">
        <v>31</v>
      </c>
      <c r="DIW578" s="18" t="s">
        <v>31</v>
      </c>
      <c r="DIX578" s="18" t="s">
        <v>31</v>
      </c>
      <c r="DIY578" s="18" t="s">
        <v>31</v>
      </c>
      <c r="DIZ578" s="18" t="s">
        <v>31</v>
      </c>
      <c r="DJA578" s="18" t="s">
        <v>31</v>
      </c>
      <c r="DJB578" s="18" t="s">
        <v>31</v>
      </c>
      <c r="DJC578" s="18" t="s">
        <v>31</v>
      </c>
      <c r="DJD578" s="18" t="s">
        <v>31</v>
      </c>
      <c r="DJE578" s="18" t="s">
        <v>31</v>
      </c>
      <c r="DJF578" s="18" t="s">
        <v>31</v>
      </c>
      <c r="DJG578" s="18" t="s">
        <v>31</v>
      </c>
      <c r="DJH578" s="18" t="s">
        <v>31</v>
      </c>
      <c r="DJI578" s="18" t="s">
        <v>31</v>
      </c>
      <c r="DJJ578" s="18" t="s">
        <v>31</v>
      </c>
      <c r="DJK578" s="18" t="s">
        <v>31</v>
      </c>
      <c r="DJL578" s="18" t="s">
        <v>31</v>
      </c>
      <c r="DJM578" s="18" t="s">
        <v>31</v>
      </c>
      <c r="DJN578" s="18" t="s">
        <v>31</v>
      </c>
      <c r="DJO578" s="18" t="s">
        <v>31</v>
      </c>
      <c r="DJP578" s="18" t="s">
        <v>31</v>
      </c>
      <c r="DJQ578" s="18" t="s">
        <v>31</v>
      </c>
      <c r="DJR578" s="18" t="s">
        <v>31</v>
      </c>
      <c r="DJS578" s="18" t="s">
        <v>31</v>
      </c>
      <c r="DJT578" s="18" t="s">
        <v>31</v>
      </c>
      <c r="DJU578" s="18" t="s">
        <v>31</v>
      </c>
      <c r="DJV578" s="18" t="s">
        <v>31</v>
      </c>
      <c r="DJW578" s="18" t="s">
        <v>31</v>
      </c>
      <c r="DJX578" s="18" t="s">
        <v>31</v>
      </c>
      <c r="DJY578" s="18" t="s">
        <v>31</v>
      </c>
      <c r="DJZ578" s="18" t="s">
        <v>31</v>
      </c>
      <c r="DKA578" s="18" t="s">
        <v>31</v>
      </c>
      <c r="DKB578" s="18" t="s">
        <v>31</v>
      </c>
      <c r="DKC578" s="18" t="s">
        <v>31</v>
      </c>
      <c r="DKD578" s="18" t="s">
        <v>31</v>
      </c>
      <c r="DKE578" s="18" t="s">
        <v>31</v>
      </c>
      <c r="DKF578" s="18" t="s">
        <v>31</v>
      </c>
      <c r="DKG578" s="18" t="s">
        <v>31</v>
      </c>
      <c r="DKH578" s="18" t="s">
        <v>31</v>
      </c>
      <c r="DKI578" s="18" t="s">
        <v>31</v>
      </c>
      <c r="DKJ578" s="18" t="s">
        <v>31</v>
      </c>
      <c r="DKK578" s="18" t="s">
        <v>31</v>
      </c>
      <c r="DKL578" s="18" t="s">
        <v>31</v>
      </c>
      <c r="DKM578" s="18" t="s">
        <v>31</v>
      </c>
      <c r="DKN578" s="18" t="s">
        <v>31</v>
      </c>
      <c r="DKO578" s="18" t="s">
        <v>31</v>
      </c>
      <c r="DKP578" s="18" t="s">
        <v>31</v>
      </c>
      <c r="DKQ578" s="18" t="s">
        <v>31</v>
      </c>
      <c r="DKR578" s="18" t="s">
        <v>31</v>
      </c>
      <c r="DKS578" s="18" t="s">
        <v>31</v>
      </c>
      <c r="DKT578" s="18" t="s">
        <v>31</v>
      </c>
      <c r="DKU578" s="18" t="s">
        <v>31</v>
      </c>
      <c r="DKV578" s="18" t="s">
        <v>31</v>
      </c>
      <c r="DKW578" s="18" t="s">
        <v>31</v>
      </c>
      <c r="DKX578" s="18" t="s">
        <v>31</v>
      </c>
      <c r="DKY578" s="18" t="s">
        <v>31</v>
      </c>
      <c r="DKZ578" s="18" t="s">
        <v>31</v>
      </c>
      <c r="DLA578" s="18" t="s">
        <v>31</v>
      </c>
      <c r="DLB578" s="18" t="s">
        <v>31</v>
      </c>
      <c r="DLC578" s="18" t="s">
        <v>31</v>
      </c>
      <c r="DLD578" s="18" t="s">
        <v>31</v>
      </c>
      <c r="DLE578" s="18" t="s">
        <v>31</v>
      </c>
      <c r="DLF578" s="18" t="s">
        <v>31</v>
      </c>
      <c r="DLG578" s="18" t="s">
        <v>31</v>
      </c>
      <c r="DLH578" s="18" t="s">
        <v>31</v>
      </c>
      <c r="DLI578" s="18" t="s">
        <v>31</v>
      </c>
      <c r="DLJ578" s="18" t="s">
        <v>31</v>
      </c>
      <c r="DLK578" s="18" t="s">
        <v>31</v>
      </c>
      <c r="DLL578" s="18" t="s">
        <v>31</v>
      </c>
      <c r="DLM578" s="18" t="s">
        <v>31</v>
      </c>
      <c r="DLN578" s="18" t="s">
        <v>31</v>
      </c>
      <c r="DLO578" s="18" t="s">
        <v>31</v>
      </c>
      <c r="DLP578" s="18" t="s">
        <v>31</v>
      </c>
      <c r="DLQ578" s="18" t="s">
        <v>31</v>
      </c>
      <c r="DLR578" s="18" t="s">
        <v>31</v>
      </c>
      <c r="DLS578" s="18" t="s">
        <v>31</v>
      </c>
      <c r="DLT578" s="18" t="s">
        <v>31</v>
      </c>
      <c r="DLU578" s="18" t="s">
        <v>31</v>
      </c>
      <c r="DLV578" s="18" t="s">
        <v>31</v>
      </c>
      <c r="DLW578" s="18" t="s">
        <v>31</v>
      </c>
      <c r="DLX578" s="18" t="s">
        <v>31</v>
      </c>
      <c r="DLY578" s="18" t="s">
        <v>31</v>
      </c>
      <c r="DLZ578" s="18" t="s">
        <v>31</v>
      </c>
      <c r="DMA578" s="18" t="s">
        <v>31</v>
      </c>
      <c r="DMB578" s="18" t="s">
        <v>31</v>
      </c>
      <c r="DMC578" s="18" t="s">
        <v>31</v>
      </c>
      <c r="DMD578" s="18" t="s">
        <v>31</v>
      </c>
      <c r="DME578" s="18" t="s">
        <v>31</v>
      </c>
      <c r="DMF578" s="18" t="s">
        <v>31</v>
      </c>
      <c r="DMG578" s="18" t="s">
        <v>31</v>
      </c>
      <c r="DMH578" s="18" t="s">
        <v>31</v>
      </c>
      <c r="DMI578" s="18" t="s">
        <v>31</v>
      </c>
      <c r="DMJ578" s="18" t="s">
        <v>31</v>
      </c>
      <c r="DMK578" s="18" t="s">
        <v>31</v>
      </c>
      <c r="DML578" s="18" t="s">
        <v>31</v>
      </c>
      <c r="DMM578" s="18" t="s">
        <v>31</v>
      </c>
      <c r="DMN578" s="18" t="s">
        <v>31</v>
      </c>
      <c r="DMO578" s="18" t="s">
        <v>31</v>
      </c>
      <c r="DMP578" s="18" t="s">
        <v>31</v>
      </c>
      <c r="DMQ578" s="18" t="s">
        <v>31</v>
      </c>
      <c r="DMR578" s="18" t="s">
        <v>31</v>
      </c>
      <c r="DMS578" s="18" t="s">
        <v>31</v>
      </c>
      <c r="DMT578" s="18" t="s">
        <v>31</v>
      </c>
      <c r="DMU578" s="18" t="s">
        <v>31</v>
      </c>
      <c r="DMV578" s="18" t="s">
        <v>31</v>
      </c>
      <c r="DMW578" s="18" t="s">
        <v>31</v>
      </c>
      <c r="DMX578" s="18" t="s">
        <v>31</v>
      </c>
      <c r="DMY578" s="18" t="s">
        <v>31</v>
      </c>
      <c r="DMZ578" s="18" t="s">
        <v>31</v>
      </c>
      <c r="DNA578" s="18" t="s">
        <v>31</v>
      </c>
      <c r="DNB578" s="18" t="s">
        <v>31</v>
      </c>
      <c r="DNC578" s="18" t="s">
        <v>31</v>
      </c>
      <c r="DND578" s="18" t="s">
        <v>31</v>
      </c>
      <c r="DNE578" s="18" t="s">
        <v>31</v>
      </c>
      <c r="DNF578" s="18" t="s">
        <v>31</v>
      </c>
      <c r="DNG578" s="18" t="s">
        <v>31</v>
      </c>
      <c r="DNH578" s="18" t="s">
        <v>31</v>
      </c>
      <c r="DNI578" s="18" t="s">
        <v>31</v>
      </c>
      <c r="DNJ578" s="18" t="s">
        <v>31</v>
      </c>
      <c r="DNK578" s="18" t="s">
        <v>31</v>
      </c>
      <c r="DNL578" s="18" t="s">
        <v>31</v>
      </c>
      <c r="DNM578" s="18" t="s">
        <v>31</v>
      </c>
      <c r="DNN578" s="18" t="s">
        <v>31</v>
      </c>
      <c r="DNO578" s="18" t="s">
        <v>31</v>
      </c>
      <c r="DNP578" s="18" t="s">
        <v>31</v>
      </c>
      <c r="DNQ578" s="18" t="s">
        <v>31</v>
      </c>
      <c r="DNR578" s="18" t="s">
        <v>31</v>
      </c>
      <c r="DNS578" s="18" t="s">
        <v>31</v>
      </c>
      <c r="DNT578" s="18" t="s">
        <v>31</v>
      </c>
      <c r="DNU578" s="18" t="s">
        <v>31</v>
      </c>
      <c r="DNV578" s="18" t="s">
        <v>31</v>
      </c>
      <c r="DNW578" s="18" t="s">
        <v>31</v>
      </c>
      <c r="DNX578" s="18" t="s">
        <v>31</v>
      </c>
      <c r="DNY578" s="18" t="s">
        <v>31</v>
      </c>
      <c r="DNZ578" s="18" t="s">
        <v>31</v>
      </c>
      <c r="DOA578" s="18" t="s">
        <v>31</v>
      </c>
      <c r="DOB578" s="18" t="s">
        <v>31</v>
      </c>
      <c r="DOC578" s="18" t="s">
        <v>31</v>
      </c>
      <c r="DOD578" s="18" t="s">
        <v>31</v>
      </c>
      <c r="DOE578" s="18" t="s">
        <v>31</v>
      </c>
      <c r="DOF578" s="18" t="s">
        <v>31</v>
      </c>
      <c r="DOG578" s="18" t="s">
        <v>31</v>
      </c>
      <c r="DOH578" s="18" t="s">
        <v>31</v>
      </c>
      <c r="DOI578" s="18" t="s">
        <v>31</v>
      </c>
      <c r="DOJ578" s="18" t="s">
        <v>31</v>
      </c>
      <c r="DOK578" s="18" t="s">
        <v>31</v>
      </c>
      <c r="DOL578" s="18" t="s">
        <v>31</v>
      </c>
      <c r="DOM578" s="18" t="s">
        <v>31</v>
      </c>
      <c r="DON578" s="18" t="s">
        <v>31</v>
      </c>
      <c r="DOO578" s="18" t="s">
        <v>31</v>
      </c>
      <c r="DOP578" s="18" t="s">
        <v>31</v>
      </c>
      <c r="DOQ578" s="18" t="s">
        <v>31</v>
      </c>
      <c r="DOR578" s="18" t="s">
        <v>31</v>
      </c>
      <c r="DOS578" s="18" t="s">
        <v>31</v>
      </c>
      <c r="DOT578" s="18" t="s">
        <v>31</v>
      </c>
      <c r="DOU578" s="18" t="s">
        <v>31</v>
      </c>
      <c r="DOV578" s="18" t="s">
        <v>31</v>
      </c>
      <c r="DOW578" s="18" t="s">
        <v>31</v>
      </c>
      <c r="DOX578" s="18" t="s">
        <v>31</v>
      </c>
      <c r="DOY578" s="18" t="s">
        <v>31</v>
      </c>
      <c r="DOZ578" s="18" t="s">
        <v>31</v>
      </c>
      <c r="DPA578" s="18" t="s">
        <v>31</v>
      </c>
      <c r="DPB578" s="18" t="s">
        <v>31</v>
      </c>
      <c r="DPC578" s="18" t="s">
        <v>31</v>
      </c>
      <c r="DPD578" s="18" t="s">
        <v>31</v>
      </c>
      <c r="DPE578" s="18" t="s">
        <v>31</v>
      </c>
      <c r="DPF578" s="18" t="s">
        <v>31</v>
      </c>
      <c r="DPG578" s="18" t="s">
        <v>31</v>
      </c>
      <c r="DPH578" s="18" t="s">
        <v>31</v>
      </c>
      <c r="DPI578" s="18" t="s">
        <v>31</v>
      </c>
      <c r="DPJ578" s="18" t="s">
        <v>31</v>
      </c>
      <c r="DPK578" s="18" t="s">
        <v>31</v>
      </c>
      <c r="DPL578" s="18" t="s">
        <v>31</v>
      </c>
      <c r="DPM578" s="18" t="s">
        <v>31</v>
      </c>
      <c r="DPN578" s="18" t="s">
        <v>31</v>
      </c>
      <c r="DPO578" s="18" t="s">
        <v>31</v>
      </c>
      <c r="DPP578" s="18" t="s">
        <v>31</v>
      </c>
      <c r="DPQ578" s="18" t="s">
        <v>31</v>
      </c>
      <c r="DPR578" s="18" t="s">
        <v>31</v>
      </c>
      <c r="DPS578" s="18" t="s">
        <v>31</v>
      </c>
      <c r="DPT578" s="18" t="s">
        <v>31</v>
      </c>
      <c r="DPU578" s="18" t="s">
        <v>31</v>
      </c>
      <c r="DPV578" s="18" t="s">
        <v>31</v>
      </c>
      <c r="DPW578" s="18" t="s">
        <v>31</v>
      </c>
      <c r="DPX578" s="18" t="s">
        <v>31</v>
      </c>
      <c r="DPY578" s="18" t="s">
        <v>31</v>
      </c>
      <c r="DPZ578" s="18" t="s">
        <v>31</v>
      </c>
      <c r="DQA578" s="18" t="s">
        <v>31</v>
      </c>
      <c r="DQB578" s="18" t="s">
        <v>31</v>
      </c>
      <c r="DQC578" s="18" t="s">
        <v>31</v>
      </c>
      <c r="DQD578" s="18" t="s">
        <v>31</v>
      </c>
      <c r="DQE578" s="18" t="s">
        <v>31</v>
      </c>
      <c r="DQF578" s="18" t="s">
        <v>31</v>
      </c>
      <c r="DQG578" s="18" t="s">
        <v>31</v>
      </c>
      <c r="DQH578" s="18" t="s">
        <v>31</v>
      </c>
      <c r="DQI578" s="18" t="s">
        <v>31</v>
      </c>
      <c r="DQJ578" s="18" t="s">
        <v>31</v>
      </c>
      <c r="DQK578" s="18" t="s">
        <v>31</v>
      </c>
      <c r="DQL578" s="18" t="s">
        <v>31</v>
      </c>
      <c r="DQM578" s="18" t="s">
        <v>31</v>
      </c>
      <c r="DQN578" s="18" t="s">
        <v>31</v>
      </c>
      <c r="DQO578" s="18" t="s">
        <v>31</v>
      </c>
      <c r="DQP578" s="18" t="s">
        <v>31</v>
      </c>
      <c r="DQQ578" s="18" t="s">
        <v>31</v>
      </c>
      <c r="DQR578" s="18" t="s">
        <v>31</v>
      </c>
      <c r="DQS578" s="18" t="s">
        <v>31</v>
      </c>
      <c r="DQT578" s="18" t="s">
        <v>31</v>
      </c>
      <c r="DQU578" s="18" t="s">
        <v>31</v>
      </c>
      <c r="DQV578" s="18" t="s">
        <v>31</v>
      </c>
      <c r="DQW578" s="18" t="s">
        <v>31</v>
      </c>
      <c r="DQX578" s="18" t="s">
        <v>31</v>
      </c>
      <c r="DQY578" s="18" t="s">
        <v>31</v>
      </c>
      <c r="DQZ578" s="18" t="s">
        <v>31</v>
      </c>
      <c r="DRA578" s="18" t="s">
        <v>31</v>
      </c>
      <c r="DRB578" s="18" t="s">
        <v>31</v>
      </c>
      <c r="DRC578" s="18" t="s">
        <v>31</v>
      </c>
      <c r="DRD578" s="18" t="s">
        <v>31</v>
      </c>
      <c r="DRE578" s="18" t="s">
        <v>31</v>
      </c>
      <c r="DRF578" s="18" t="s">
        <v>31</v>
      </c>
      <c r="DRG578" s="18" t="s">
        <v>31</v>
      </c>
      <c r="DRH578" s="18" t="s">
        <v>31</v>
      </c>
      <c r="DRI578" s="18" t="s">
        <v>31</v>
      </c>
      <c r="DRJ578" s="18" t="s">
        <v>31</v>
      </c>
      <c r="DRK578" s="18" t="s">
        <v>31</v>
      </c>
      <c r="DRL578" s="18" t="s">
        <v>31</v>
      </c>
      <c r="DRM578" s="18" t="s">
        <v>31</v>
      </c>
      <c r="DRN578" s="18" t="s">
        <v>31</v>
      </c>
      <c r="DRO578" s="18" t="s">
        <v>31</v>
      </c>
      <c r="DRP578" s="18" t="s">
        <v>31</v>
      </c>
      <c r="DRQ578" s="18" t="s">
        <v>31</v>
      </c>
      <c r="DRR578" s="18" t="s">
        <v>31</v>
      </c>
      <c r="DRS578" s="18" t="s">
        <v>31</v>
      </c>
      <c r="DRT578" s="18" t="s">
        <v>31</v>
      </c>
      <c r="DRU578" s="18" t="s">
        <v>31</v>
      </c>
      <c r="DRV578" s="18" t="s">
        <v>31</v>
      </c>
      <c r="DRW578" s="18" t="s">
        <v>31</v>
      </c>
      <c r="DRX578" s="18" t="s">
        <v>31</v>
      </c>
      <c r="DRY578" s="18" t="s">
        <v>31</v>
      </c>
      <c r="DRZ578" s="18" t="s">
        <v>31</v>
      </c>
      <c r="DSA578" s="18" t="s">
        <v>31</v>
      </c>
      <c r="DSB578" s="18" t="s">
        <v>31</v>
      </c>
      <c r="DSC578" s="18" t="s">
        <v>31</v>
      </c>
      <c r="DSD578" s="18" t="s">
        <v>31</v>
      </c>
      <c r="DSE578" s="18" t="s">
        <v>31</v>
      </c>
      <c r="DSF578" s="18" t="s">
        <v>31</v>
      </c>
      <c r="DSG578" s="18" t="s">
        <v>31</v>
      </c>
      <c r="DSH578" s="18" t="s">
        <v>31</v>
      </c>
      <c r="DSI578" s="18" t="s">
        <v>31</v>
      </c>
      <c r="DSJ578" s="18" t="s">
        <v>31</v>
      </c>
      <c r="DSK578" s="18" t="s">
        <v>31</v>
      </c>
      <c r="DSL578" s="18" t="s">
        <v>31</v>
      </c>
      <c r="DSM578" s="18" t="s">
        <v>31</v>
      </c>
      <c r="DSN578" s="18" t="s">
        <v>31</v>
      </c>
      <c r="DSO578" s="18" t="s">
        <v>31</v>
      </c>
      <c r="DSP578" s="18" t="s">
        <v>31</v>
      </c>
      <c r="DSQ578" s="18" t="s">
        <v>31</v>
      </c>
      <c r="DSR578" s="18" t="s">
        <v>31</v>
      </c>
      <c r="DSS578" s="18" t="s">
        <v>31</v>
      </c>
      <c r="DST578" s="18" t="s">
        <v>31</v>
      </c>
      <c r="DSU578" s="18" t="s">
        <v>31</v>
      </c>
      <c r="DSV578" s="18" t="s">
        <v>31</v>
      </c>
      <c r="DSW578" s="18" t="s">
        <v>31</v>
      </c>
      <c r="DSX578" s="18" t="s">
        <v>31</v>
      </c>
      <c r="DSY578" s="18" t="s">
        <v>31</v>
      </c>
      <c r="DSZ578" s="18" t="s">
        <v>31</v>
      </c>
      <c r="DTA578" s="18" t="s">
        <v>31</v>
      </c>
      <c r="DTB578" s="18" t="s">
        <v>31</v>
      </c>
      <c r="DTC578" s="18" t="s">
        <v>31</v>
      </c>
      <c r="DTD578" s="18" t="s">
        <v>31</v>
      </c>
      <c r="DTE578" s="18" t="s">
        <v>31</v>
      </c>
      <c r="DTF578" s="18" t="s">
        <v>31</v>
      </c>
      <c r="DTG578" s="18" t="s">
        <v>31</v>
      </c>
      <c r="DTH578" s="18" t="s">
        <v>31</v>
      </c>
      <c r="DTI578" s="18" t="s">
        <v>31</v>
      </c>
      <c r="DTJ578" s="18" t="s">
        <v>31</v>
      </c>
      <c r="DTK578" s="18" t="s">
        <v>31</v>
      </c>
      <c r="DTL578" s="18" t="s">
        <v>31</v>
      </c>
      <c r="DTM578" s="18" t="s">
        <v>31</v>
      </c>
      <c r="DTN578" s="18" t="s">
        <v>31</v>
      </c>
      <c r="DTO578" s="18" t="s">
        <v>31</v>
      </c>
      <c r="DTP578" s="18" t="s">
        <v>31</v>
      </c>
      <c r="DTQ578" s="18" t="s">
        <v>31</v>
      </c>
      <c r="DTR578" s="18" t="s">
        <v>31</v>
      </c>
      <c r="DTS578" s="18" t="s">
        <v>31</v>
      </c>
      <c r="DTT578" s="18" t="s">
        <v>31</v>
      </c>
      <c r="DTU578" s="18" t="s">
        <v>31</v>
      </c>
      <c r="DTV578" s="18" t="s">
        <v>31</v>
      </c>
      <c r="DTW578" s="18" t="s">
        <v>31</v>
      </c>
      <c r="DTX578" s="18" t="s">
        <v>31</v>
      </c>
      <c r="DTY578" s="18" t="s">
        <v>31</v>
      </c>
      <c r="DTZ578" s="18" t="s">
        <v>31</v>
      </c>
      <c r="DUA578" s="18" t="s">
        <v>31</v>
      </c>
      <c r="DUB578" s="18" t="s">
        <v>31</v>
      </c>
      <c r="DUC578" s="18" t="s">
        <v>31</v>
      </c>
      <c r="DUD578" s="18" t="s">
        <v>31</v>
      </c>
      <c r="DUE578" s="18" t="s">
        <v>31</v>
      </c>
      <c r="DUF578" s="18" t="s">
        <v>31</v>
      </c>
      <c r="DUG578" s="18" t="s">
        <v>31</v>
      </c>
      <c r="DUH578" s="18" t="s">
        <v>31</v>
      </c>
      <c r="DUI578" s="18" t="s">
        <v>31</v>
      </c>
      <c r="DUJ578" s="18" t="s">
        <v>31</v>
      </c>
      <c r="DUK578" s="18" t="s">
        <v>31</v>
      </c>
      <c r="DUL578" s="18" t="s">
        <v>31</v>
      </c>
      <c r="DUM578" s="18" t="s">
        <v>31</v>
      </c>
      <c r="DUN578" s="18" t="s">
        <v>31</v>
      </c>
      <c r="DUO578" s="18" t="s">
        <v>31</v>
      </c>
      <c r="DUP578" s="18" t="s">
        <v>31</v>
      </c>
      <c r="DUQ578" s="18" t="s">
        <v>31</v>
      </c>
      <c r="DUR578" s="18" t="s">
        <v>31</v>
      </c>
      <c r="DUS578" s="18" t="s">
        <v>31</v>
      </c>
      <c r="DUT578" s="18" t="s">
        <v>31</v>
      </c>
      <c r="DUU578" s="18" t="s">
        <v>31</v>
      </c>
      <c r="DUV578" s="18" t="s">
        <v>31</v>
      </c>
      <c r="DUW578" s="18" t="s">
        <v>31</v>
      </c>
      <c r="DUX578" s="18" t="s">
        <v>31</v>
      </c>
      <c r="DUY578" s="18" t="s">
        <v>31</v>
      </c>
      <c r="DUZ578" s="18" t="s">
        <v>31</v>
      </c>
      <c r="DVA578" s="18" t="s">
        <v>31</v>
      </c>
      <c r="DVB578" s="18" t="s">
        <v>31</v>
      </c>
      <c r="DVC578" s="18" t="s">
        <v>31</v>
      </c>
      <c r="DVD578" s="18" t="s">
        <v>31</v>
      </c>
      <c r="DVE578" s="18" t="s">
        <v>31</v>
      </c>
      <c r="DVF578" s="18" t="s">
        <v>31</v>
      </c>
      <c r="DVG578" s="18" t="s">
        <v>31</v>
      </c>
      <c r="DVH578" s="18" t="s">
        <v>31</v>
      </c>
      <c r="DVI578" s="18" t="s">
        <v>31</v>
      </c>
      <c r="DVJ578" s="18" t="s">
        <v>31</v>
      </c>
      <c r="DVK578" s="18" t="s">
        <v>31</v>
      </c>
      <c r="DVL578" s="18" t="s">
        <v>31</v>
      </c>
      <c r="DVM578" s="18" t="s">
        <v>31</v>
      </c>
      <c r="DVN578" s="18" t="s">
        <v>31</v>
      </c>
      <c r="DVO578" s="18" t="s">
        <v>31</v>
      </c>
      <c r="DVP578" s="18" t="s">
        <v>31</v>
      </c>
      <c r="DVQ578" s="18" t="s">
        <v>31</v>
      </c>
      <c r="DVR578" s="18" t="s">
        <v>31</v>
      </c>
      <c r="DVS578" s="18" t="s">
        <v>31</v>
      </c>
      <c r="DVT578" s="18" t="s">
        <v>31</v>
      </c>
      <c r="DVU578" s="18" t="s">
        <v>31</v>
      </c>
      <c r="DVV578" s="18" t="s">
        <v>31</v>
      </c>
      <c r="DVW578" s="18" t="s">
        <v>31</v>
      </c>
      <c r="DVX578" s="18" t="s">
        <v>31</v>
      </c>
      <c r="DVY578" s="18" t="s">
        <v>31</v>
      </c>
      <c r="DVZ578" s="18" t="s">
        <v>31</v>
      </c>
      <c r="DWA578" s="18" t="s">
        <v>31</v>
      </c>
      <c r="DWB578" s="18" t="s">
        <v>31</v>
      </c>
      <c r="DWC578" s="18" t="s">
        <v>31</v>
      </c>
      <c r="DWD578" s="18" t="s">
        <v>31</v>
      </c>
      <c r="DWE578" s="18" t="s">
        <v>31</v>
      </c>
      <c r="DWF578" s="18" t="s">
        <v>31</v>
      </c>
      <c r="DWG578" s="18" t="s">
        <v>31</v>
      </c>
      <c r="DWH578" s="18" t="s">
        <v>31</v>
      </c>
      <c r="DWI578" s="18" t="s">
        <v>31</v>
      </c>
      <c r="DWJ578" s="18" t="s">
        <v>31</v>
      </c>
      <c r="DWK578" s="18" t="s">
        <v>31</v>
      </c>
      <c r="DWL578" s="18" t="s">
        <v>31</v>
      </c>
      <c r="DWM578" s="18" t="s">
        <v>31</v>
      </c>
      <c r="DWN578" s="18" t="s">
        <v>31</v>
      </c>
      <c r="DWO578" s="18" t="s">
        <v>31</v>
      </c>
      <c r="DWP578" s="18" t="s">
        <v>31</v>
      </c>
      <c r="DWQ578" s="18" t="s">
        <v>31</v>
      </c>
      <c r="DWR578" s="18" t="s">
        <v>31</v>
      </c>
      <c r="DWS578" s="18" t="s">
        <v>31</v>
      </c>
      <c r="DWT578" s="18" t="s">
        <v>31</v>
      </c>
      <c r="DWU578" s="18" t="s">
        <v>31</v>
      </c>
      <c r="DWV578" s="18" t="s">
        <v>31</v>
      </c>
      <c r="DWW578" s="18" t="s">
        <v>31</v>
      </c>
      <c r="DWX578" s="18" t="s">
        <v>31</v>
      </c>
      <c r="DWY578" s="18" t="s">
        <v>31</v>
      </c>
      <c r="DWZ578" s="18" t="s">
        <v>31</v>
      </c>
      <c r="DXA578" s="18" t="s">
        <v>31</v>
      </c>
      <c r="DXB578" s="18" t="s">
        <v>31</v>
      </c>
      <c r="DXC578" s="18" t="s">
        <v>31</v>
      </c>
      <c r="DXD578" s="18" t="s">
        <v>31</v>
      </c>
      <c r="DXE578" s="18" t="s">
        <v>31</v>
      </c>
      <c r="DXF578" s="18" t="s">
        <v>31</v>
      </c>
      <c r="DXG578" s="18" t="s">
        <v>31</v>
      </c>
      <c r="DXH578" s="18" t="s">
        <v>31</v>
      </c>
      <c r="DXI578" s="18" t="s">
        <v>31</v>
      </c>
      <c r="DXJ578" s="18" t="s">
        <v>31</v>
      </c>
      <c r="DXK578" s="18" t="s">
        <v>31</v>
      </c>
      <c r="DXL578" s="18" t="s">
        <v>31</v>
      </c>
      <c r="DXM578" s="18" t="s">
        <v>31</v>
      </c>
      <c r="DXN578" s="18" t="s">
        <v>31</v>
      </c>
      <c r="DXO578" s="18" t="s">
        <v>31</v>
      </c>
      <c r="DXP578" s="18" t="s">
        <v>31</v>
      </c>
      <c r="DXQ578" s="18" t="s">
        <v>31</v>
      </c>
      <c r="DXR578" s="18" t="s">
        <v>31</v>
      </c>
      <c r="DXS578" s="18" t="s">
        <v>31</v>
      </c>
      <c r="DXT578" s="18" t="s">
        <v>31</v>
      </c>
      <c r="DXU578" s="18" t="s">
        <v>31</v>
      </c>
      <c r="DXV578" s="18" t="s">
        <v>31</v>
      </c>
      <c r="DXW578" s="18" t="s">
        <v>31</v>
      </c>
      <c r="DXX578" s="18" t="s">
        <v>31</v>
      </c>
      <c r="DXY578" s="18" t="s">
        <v>31</v>
      </c>
      <c r="DXZ578" s="18" t="s">
        <v>31</v>
      </c>
      <c r="DYA578" s="18" t="s">
        <v>31</v>
      </c>
      <c r="DYB578" s="18" t="s">
        <v>31</v>
      </c>
      <c r="DYC578" s="18" t="s">
        <v>31</v>
      </c>
      <c r="DYD578" s="18" t="s">
        <v>31</v>
      </c>
      <c r="DYE578" s="18" t="s">
        <v>31</v>
      </c>
      <c r="DYF578" s="18" t="s">
        <v>31</v>
      </c>
      <c r="DYG578" s="18" t="s">
        <v>31</v>
      </c>
      <c r="DYH578" s="18" t="s">
        <v>31</v>
      </c>
      <c r="DYI578" s="18" t="s">
        <v>31</v>
      </c>
      <c r="DYJ578" s="18" t="s">
        <v>31</v>
      </c>
      <c r="DYK578" s="18" t="s">
        <v>31</v>
      </c>
      <c r="DYL578" s="18" t="s">
        <v>31</v>
      </c>
      <c r="DYM578" s="18" t="s">
        <v>31</v>
      </c>
      <c r="DYN578" s="18" t="s">
        <v>31</v>
      </c>
      <c r="DYO578" s="18" t="s">
        <v>31</v>
      </c>
      <c r="DYP578" s="18" t="s">
        <v>31</v>
      </c>
      <c r="DYQ578" s="18" t="s">
        <v>31</v>
      </c>
      <c r="DYR578" s="18" t="s">
        <v>31</v>
      </c>
      <c r="DYS578" s="18" t="s">
        <v>31</v>
      </c>
      <c r="DYT578" s="18" t="s">
        <v>31</v>
      </c>
      <c r="DYU578" s="18" t="s">
        <v>31</v>
      </c>
      <c r="DYV578" s="18" t="s">
        <v>31</v>
      </c>
      <c r="DYW578" s="18" t="s">
        <v>31</v>
      </c>
      <c r="DYX578" s="18" t="s">
        <v>31</v>
      </c>
      <c r="DYY578" s="18" t="s">
        <v>31</v>
      </c>
      <c r="DYZ578" s="18" t="s">
        <v>31</v>
      </c>
      <c r="DZA578" s="18" t="s">
        <v>31</v>
      </c>
      <c r="DZB578" s="18" t="s">
        <v>31</v>
      </c>
      <c r="DZC578" s="18" t="s">
        <v>31</v>
      </c>
      <c r="DZD578" s="18" t="s">
        <v>31</v>
      </c>
      <c r="DZE578" s="18" t="s">
        <v>31</v>
      </c>
      <c r="DZF578" s="18" t="s">
        <v>31</v>
      </c>
      <c r="DZG578" s="18" t="s">
        <v>31</v>
      </c>
      <c r="DZH578" s="18" t="s">
        <v>31</v>
      </c>
      <c r="DZI578" s="18" t="s">
        <v>31</v>
      </c>
      <c r="DZJ578" s="18" t="s">
        <v>31</v>
      </c>
      <c r="DZK578" s="18" t="s">
        <v>31</v>
      </c>
      <c r="DZL578" s="18" t="s">
        <v>31</v>
      </c>
      <c r="DZM578" s="18" t="s">
        <v>31</v>
      </c>
      <c r="DZN578" s="18" t="s">
        <v>31</v>
      </c>
      <c r="DZO578" s="18" t="s">
        <v>31</v>
      </c>
      <c r="DZP578" s="18" t="s">
        <v>31</v>
      </c>
      <c r="DZQ578" s="18" t="s">
        <v>31</v>
      </c>
      <c r="DZR578" s="18" t="s">
        <v>31</v>
      </c>
      <c r="DZS578" s="18" t="s">
        <v>31</v>
      </c>
      <c r="DZT578" s="18" t="s">
        <v>31</v>
      </c>
      <c r="DZU578" s="18" t="s">
        <v>31</v>
      </c>
      <c r="DZV578" s="18" t="s">
        <v>31</v>
      </c>
      <c r="DZW578" s="18" t="s">
        <v>31</v>
      </c>
      <c r="DZX578" s="18" t="s">
        <v>31</v>
      </c>
      <c r="DZY578" s="18" t="s">
        <v>31</v>
      </c>
      <c r="DZZ578" s="18" t="s">
        <v>31</v>
      </c>
      <c r="EAA578" s="18" t="s">
        <v>31</v>
      </c>
      <c r="EAB578" s="18" t="s">
        <v>31</v>
      </c>
      <c r="EAC578" s="18" t="s">
        <v>31</v>
      </c>
      <c r="EAD578" s="18" t="s">
        <v>31</v>
      </c>
      <c r="EAE578" s="18" t="s">
        <v>31</v>
      </c>
      <c r="EAF578" s="18" t="s">
        <v>31</v>
      </c>
      <c r="EAG578" s="18" t="s">
        <v>31</v>
      </c>
      <c r="EAH578" s="18" t="s">
        <v>31</v>
      </c>
      <c r="EAI578" s="18" t="s">
        <v>31</v>
      </c>
      <c r="EAJ578" s="18" t="s">
        <v>31</v>
      </c>
      <c r="EAK578" s="18" t="s">
        <v>31</v>
      </c>
      <c r="EAL578" s="18" t="s">
        <v>31</v>
      </c>
      <c r="EAM578" s="18" t="s">
        <v>31</v>
      </c>
      <c r="EAN578" s="18" t="s">
        <v>31</v>
      </c>
      <c r="EAO578" s="18" t="s">
        <v>31</v>
      </c>
      <c r="EAP578" s="18" t="s">
        <v>31</v>
      </c>
      <c r="EAQ578" s="18" t="s">
        <v>31</v>
      </c>
      <c r="EAR578" s="18" t="s">
        <v>31</v>
      </c>
      <c r="EAS578" s="18" t="s">
        <v>31</v>
      </c>
      <c r="EAT578" s="18" t="s">
        <v>31</v>
      </c>
      <c r="EAU578" s="18" t="s">
        <v>31</v>
      </c>
      <c r="EAV578" s="18" t="s">
        <v>31</v>
      </c>
      <c r="EAW578" s="18" t="s">
        <v>31</v>
      </c>
      <c r="EAX578" s="18" t="s">
        <v>31</v>
      </c>
      <c r="EAY578" s="18" t="s">
        <v>31</v>
      </c>
      <c r="EAZ578" s="18" t="s">
        <v>31</v>
      </c>
      <c r="EBA578" s="18" t="s">
        <v>31</v>
      </c>
      <c r="EBB578" s="18" t="s">
        <v>31</v>
      </c>
      <c r="EBC578" s="18" t="s">
        <v>31</v>
      </c>
      <c r="EBD578" s="18" t="s">
        <v>31</v>
      </c>
      <c r="EBE578" s="18" t="s">
        <v>31</v>
      </c>
      <c r="EBF578" s="18" t="s">
        <v>31</v>
      </c>
      <c r="EBG578" s="18" t="s">
        <v>31</v>
      </c>
      <c r="EBH578" s="18" t="s">
        <v>31</v>
      </c>
      <c r="EBI578" s="18" t="s">
        <v>31</v>
      </c>
      <c r="EBJ578" s="18" t="s">
        <v>31</v>
      </c>
      <c r="EBK578" s="18" t="s">
        <v>31</v>
      </c>
      <c r="EBL578" s="18" t="s">
        <v>31</v>
      </c>
      <c r="EBM578" s="18" t="s">
        <v>31</v>
      </c>
      <c r="EBN578" s="18" t="s">
        <v>31</v>
      </c>
      <c r="EBO578" s="18" t="s">
        <v>31</v>
      </c>
      <c r="EBP578" s="18" t="s">
        <v>31</v>
      </c>
      <c r="EBQ578" s="18" t="s">
        <v>31</v>
      </c>
      <c r="EBR578" s="18" t="s">
        <v>31</v>
      </c>
      <c r="EBS578" s="18" t="s">
        <v>31</v>
      </c>
      <c r="EBT578" s="18" t="s">
        <v>31</v>
      </c>
      <c r="EBU578" s="18" t="s">
        <v>31</v>
      </c>
      <c r="EBV578" s="18" t="s">
        <v>31</v>
      </c>
      <c r="EBW578" s="18" t="s">
        <v>31</v>
      </c>
      <c r="EBX578" s="18" t="s">
        <v>31</v>
      </c>
      <c r="EBY578" s="18" t="s">
        <v>31</v>
      </c>
      <c r="EBZ578" s="18" t="s">
        <v>31</v>
      </c>
      <c r="ECA578" s="18" t="s">
        <v>31</v>
      </c>
      <c r="ECB578" s="18" t="s">
        <v>31</v>
      </c>
      <c r="ECC578" s="18" t="s">
        <v>31</v>
      </c>
      <c r="ECD578" s="18" t="s">
        <v>31</v>
      </c>
      <c r="ECE578" s="18" t="s">
        <v>31</v>
      </c>
      <c r="ECF578" s="18" t="s">
        <v>31</v>
      </c>
      <c r="ECG578" s="18" t="s">
        <v>31</v>
      </c>
      <c r="ECH578" s="18" t="s">
        <v>31</v>
      </c>
      <c r="ECI578" s="18" t="s">
        <v>31</v>
      </c>
      <c r="ECJ578" s="18" t="s">
        <v>31</v>
      </c>
      <c r="ECK578" s="18" t="s">
        <v>31</v>
      </c>
      <c r="ECL578" s="18" t="s">
        <v>31</v>
      </c>
      <c r="ECM578" s="18" t="s">
        <v>31</v>
      </c>
      <c r="ECN578" s="18" t="s">
        <v>31</v>
      </c>
      <c r="ECO578" s="18" t="s">
        <v>31</v>
      </c>
      <c r="ECP578" s="18" t="s">
        <v>31</v>
      </c>
      <c r="ECQ578" s="18" t="s">
        <v>31</v>
      </c>
      <c r="ECR578" s="18" t="s">
        <v>31</v>
      </c>
      <c r="ECS578" s="18" t="s">
        <v>31</v>
      </c>
      <c r="ECT578" s="18" t="s">
        <v>31</v>
      </c>
      <c r="ECU578" s="18" t="s">
        <v>31</v>
      </c>
      <c r="ECV578" s="18" t="s">
        <v>31</v>
      </c>
      <c r="ECW578" s="18" t="s">
        <v>31</v>
      </c>
      <c r="ECX578" s="18" t="s">
        <v>31</v>
      </c>
      <c r="ECY578" s="18" t="s">
        <v>31</v>
      </c>
      <c r="ECZ578" s="18" t="s">
        <v>31</v>
      </c>
      <c r="EDA578" s="18" t="s">
        <v>31</v>
      </c>
      <c r="EDB578" s="18" t="s">
        <v>31</v>
      </c>
      <c r="EDC578" s="18" t="s">
        <v>31</v>
      </c>
      <c r="EDD578" s="18" t="s">
        <v>31</v>
      </c>
      <c r="EDE578" s="18" t="s">
        <v>31</v>
      </c>
      <c r="EDF578" s="18" t="s">
        <v>31</v>
      </c>
      <c r="EDG578" s="18" t="s">
        <v>31</v>
      </c>
      <c r="EDH578" s="18" t="s">
        <v>31</v>
      </c>
      <c r="EDI578" s="18" t="s">
        <v>31</v>
      </c>
      <c r="EDJ578" s="18" t="s">
        <v>31</v>
      </c>
      <c r="EDK578" s="18" t="s">
        <v>31</v>
      </c>
      <c r="EDL578" s="18" t="s">
        <v>31</v>
      </c>
      <c r="EDM578" s="18" t="s">
        <v>31</v>
      </c>
      <c r="EDN578" s="18" t="s">
        <v>31</v>
      </c>
      <c r="EDO578" s="18" t="s">
        <v>31</v>
      </c>
      <c r="EDP578" s="18" t="s">
        <v>31</v>
      </c>
      <c r="EDQ578" s="18" t="s">
        <v>31</v>
      </c>
      <c r="EDR578" s="18" t="s">
        <v>31</v>
      </c>
      <c r="EDS578" s="18" t="s">
        <v>31</v>
      </c>
      <c r="EDT578" s="18" t="s">
        <v>31</v>
      </c>
      <c r="EDU578" s="18" t="s">
        <v>31</v>
      </c>
      <c r="EDV578" s="18" t="s">
        <v>31</v>
      </c>
      <c r="EDW578" s="18" t="s">
        <v>31</v>
      </c>
      <c r="EDX578" s="18" t="s">
        <v>31</v>
      </c>
      <c r="EDY578" s="18" t="s">
        <v>31</v>
      </c>
      <c r="EDZ578" s="18" t="s">
        <v>31</v>
      </c>
      <c r="EEA578" s="18" t="s">
        <v>31</v>
      </c>
      <c r="EEB578" s="18" t="s">
        <v>31</v>
      </c>
      <c r="EEC578" s="18" t="s">
        <v>31</v>
      </c>
      <c r="EED578" s="18" t="s">
        <v>31</v>
      </c>
      <c r="EEE578" s="18" t="s">
        <v>31</v>
      </c>
      <c r="EEF578" s="18" t="s">
        <v>31</v>
      </c>
      <c r="EEG578" s="18" t="s">
        <v>31</v>
      </c>
      <c r="EEH578" s="18" t="s">
        <v>31</v>
      </c>
      <c r="EEI578" s="18" t="s">
        <v>31</v>
      </c>
      <c r="EEJ578" s="18" t="s">
        <v>31</v>
      </c>
      <c r="EEK578" s="18" t="s">
        <v>31</v>
      </c>
      <c r="EEL578" s="18" t="s">
        <v>31</v>
      </c>
      <c r="EEM578" s="18" t="s">
        <v>31</v>
      </c>
      <c r="EEN578" s="18" t="s">
        <v>31</v>
      </c>
      <c r="EEO578" s="18" t="s">
        <v>31</v>
      </c>
      <c r="EEP578" s="18" t="s">
        <v>31</v>
      </c>
      <c r="EEQ578" s="18" t="s">
        <v>31</v>
      </c>
      <c r="EER578" s="18" t="s">
        <v>31</v>
      </c>
      <c r="EES578" s="18" t="s">
        <v>31</v>
      </c>
      <c r="EET578" s="18" t="s">
        <v>31</v>
      </c>
      <c r="EEU578" s="18" t="s">
        <v>31</v>
      </c>
      <c r="EEV578" s="18" t="s">
        <v>31</v>
      </c>
      <c r="EEW578" s="18" t="s">
        <v>31</v>
      </c>
      <c r="EEX578" s="18" t="s">
        <v>31</v>
      </c>
      <c r="EEY578" s="18" t="s">
        <v>31</v>
      </c>
      <c r="EEZ578" s="18" t="s">
        <v>31</v>
      </c>
      <c r="EFA578" s="18" t="s">
        <v>31</v>
      </c>
      <c r="EFB578" s="18" t="s">
        <v>31</v>
      </c>
      <c r="EFC578" s="18" t="s">
        <v>31</v>
      </c>
      <c r="EFD578" s="18" t="s">
        <v>31</v>
      </c>
      <c r="EFE578" s="18" t="s">
        <v>31</v>
      </c>
      <c r="EFF578" s="18" t="s">
        <v>31</v>
      </c>
      <c r="EFG578" s="18" t="s">
        <v>31</v>
      </c>
      <c r="EFH578" s="18" t="s">
        <v>31</v>
      </c>
      <c r="EFI578" s="18" t="s">
        <v>31</v>
      </c>
      <c r="EFJ578" s="18" t="s">
        <v>31</v>
      </c>
      <c r="EFK578" s="18" t="s">
        <v>31</v>
      </c>
      <c r="EFL578" s="18" t="s">
        <v>31</v>
      </c>
      <c r="EFM578" s="18" t="s">
        <v>31</v>
      </c>
      <c r="EFN578" s="18" t="s">
        <v>31</v>
      </c>
      <c r="EFO578" s="18" t="s">
        <v>31</v>
      </c>
      <c r="EFP578" s="18" t="s">
        <v>31</v>
      </c>
      <c r="EFQ578" s="18" t="s">
        <v>31</v>
      </c>
      <c r="EFR578" s="18" t="s">
        <v>31</v>
      </c>
      <c r="EFS578" s="18" t="s">
        <v>31</v>
      </c>
      <c r="EFT578" s="18" t="s">
        <v>31</v>
      </c>
      <c r="EFU578" s="18" t="s">
        <v>31</v>
      </c>
      <c r="EFV578" s="18" t="s">
        <v>31</v>
      </c>
      <c r="EFW578" s="18" t="s">
        <v>31</v>
      </c>
      <c r="EFX578" s="18" t="s">
        <v>31</v>
      </c>
      <c r="EFY578" s="18" t="s">
        <v>31</v>
      </c>
      <c r="EFZ578" s="18" t="s">
        <v>31</v>
      </c>
      <c r="EGA578" s="18" t="s">
        <v>31</v>
      </c>
      <c r="EGB578" s="18" t="s">
        <v>31</v>
      </c>
      <c r="EGC578" s="18" t="s">
        <v>31</v>
      </c>
      <c r="EGD578" s="18" t="s">
        <v>31</v>
      </c>
      <c r="EGE578" s="18" t="s">
        <v>31</v>
      </c>
      <c r="EGF578" s="18" t="s">
        <v>31</v>
      </c>
      <c r="EGG578" s="18" t="s">
        <v>31</v>
      </c>
      <c r="EGH578" s="18" t="s">
        <v>31</v>
      </c>
      <c r="EGI578" s="18" t="s">
        <v>31</v>
      </c>
      <c r="EGJ578" s="18" t="s">
        <v>31</v>
      </c>
      <c r="EGK578" s="18" t="s">
        <v>31</v>
      </c>
      <c r="EGL578" s="18" t="s">
        <v>31</v>
      </c>
      <c r="EGM578" s="18" t="s">
        <v>31</v>
      </c>
      <c r="EGN578" s="18" t="s">
        <v>31</v>
      </c>
      <c r="EGO578" s="18" t="s">
        <v>31</v>
      </c>
      <c r="EGP578" s="18" t="s">
        <v>31</v>
      </c>
      <c r="EGQ578" s="18" t="s">
        <v>31</v>
      </c>
      <c r="EGR578" s="18" t="s">
        <v>31</v>
      </c>
      <c r="EGS578" s="18" t="s">
        <v>31</v>
      </c>
      <c r="EGT578" s="18" t="s">
        <v>31</v>
      </c>
      <c r="EGU578" s="18" t="s">
        <v>31</v>
      </c>
      <c r="EGV578" s="18" t="s">
        <v>31</v>
      </c>
      <c r="EGW578" s="18" t="s">
        <v>31</v>
      </c>
      <c r="EGX578" s="18" t="s">
        <v>31</v>
      </c>
      <c r="EGY578" s="18" t="s">
        <v>31</v>
      </c>
      <c r="EGZ578" s="18" t="s">
        <v>31</v>
      </c>
      <c r="EHA578" s="18" t="s">
        <v>31</v>
      </c>
      <c r="EHB578" s="18" t="s">
        <v>31</v>
      </c>
      <c r="EHC578" s="18" t="s">
        <v>31</v>
      </c>
      <c r="EHD578" s="18" t="s">
        <v>31</v>
      </c>
      <c r="EHE578" s="18" t="s">
        <v>31</v>
      </c>
      <c r="EHF578" s="18" t="s">
        <v>31</v>
      </c>
      <c r="EHG578" s="18" t="s">
        <v>31</v>
      </c>
      <c r="EHH578" s="18" t="s">
        <v>31</v>
      </c>
      <c r="EHI578" s="18" t="s">
        <v>31</v>
      </c>
      <c r="EHJ578" s="18" t="s">
        <v>31</v>
      </c>
      <c r="EHK578" s="18" t="s">
        <v>31</v>
      </c>
      <c r="EHL578" s="18" t="s">
        <v>31</v>
      </c>
      <c r="EHM578" s="18" t="s">
        <v>31</v>
      </c>
      <c r="EHN578" s="18" t="s">
        <v>31</v>
      </c>
      <c r="EHO578" s="18" t="s">
        <v>31</v>
      </c>
      <c r="EHP578" s="18" t="s">
        <v>31</v>
      </c>
      <c r="EHQ578" s="18" t="s">
        <v>31</v>
      </c>
      <c r="EHR578" s="18" t="s">
        <v>31</v>
      </c>
      <c r="EHS578" s="18" t="s">
        <v>31</v>
      </c>
      <c r="EHT578" s="18" t="s">
        <v>31</v>
      </c>
      <c r="EHU578" s="18" t="s">
        <v>31</v>
      </c>
      <c r="EHV578" s="18" t="s">
        <v>31</v>
      </c>
      <c r="EHW578" s="18" t="s">
        <v>31</v>
      </c>
      <c r="EHX578" s="18" t="s">
        <v>31</v>
      </c>
      <c r="EHY578" s="18" t="s">
        <v>31</v>
      </c>
      <c r="EHZ578" s="18" t="s">
        <v>31</v>
      </c>
      <c r="EIA578" s="18" t="s">
        <v>31</v>
      </c>
      <c r="EIB578" s="18" t="s">
        <v>31</v>
      </c>
      <c r="EIC578" s="18" t="s">
        <v>31</v>
      </c>
      <c r="EID578" s="18" t="s">
        <v>31</v>
      </c>
      <c r="EIE578" s="18" t="s">
        <v>31</v>
      </c>
      <c r="EIF578" s="18" t="s">
        <v>31</v>
      </c>
      <c r="EIG578" s="18" t="s">
        <v>31</v>
      </c>
      <c r="EIH578" s="18" t="s">
        <v>31</v>
      </c>
      <c r="EII578" s="18" t="s">
        <v>31</v>
      </c>
      <c r="EIJ578" s="18" t="s">
        <v>31</v>
      </c>
      <c r="EIK578" s="18" t="s">
        <v>31</v>
      </c>
      <c r="EIL578" s="18" t="s">
        <v>31</v>
      </c>
      <c r="EIM578" s="18" t="s">
        <v>31</v>
      </c>
      <c r="EIN578" s="18" t="s">
        <v>31</v>
      </c>
      <c r="EIO578" s="18" t="s">
        <v>31</v>
      </c>
      <c r="EIP578" s="18" t="s">
        <v>31</v>
      </c>
      <c r="EIQ578" s="18" t="s">
        <v>31</v>
      </c>
      <c r="EIR578" s="18" t="s">
        <v>31</v>
      </c>
      <c r="EIS578" s="18" t="s">
        <v>31</v>
      </c>
      <c r="EIT578" s="18" t="s">
        <v>31</v>
      </c>
      <c r="EIU578" s="18" t="s">
        <v>31</v>
      </c>
      <c r="EIV578" s="18" t="s">
        <v>31</v>
      </c>
      <c r="EIW578" s="18" t="s">
        <v>31</v>
      </c>
      <c r="EIX578" s="18" t="s">
        <v>31</v>
      </c>
      <c r="EIY578" s="18" t="s">
        <v>31</v>
      </c>
      <c r="EIZ578" s="18" t="s">
        <v>31</v>
      </c>
      <c r="EJA578" s="18" t="s">
        <v>31</v>
      </c>
      <c r="EJB578" s="18" t="s">
        <v>31</v>
      </c>
      <c r="EJC578" s="18" t="s">
        <v>31</v>
      </c>
      <c r="EJD578" s="18" t="s">
        <v>31</v>
      </c>
      <c r="EJE578" s="18" t="s">
        <v>31</v>
      </c>
      <c r="EJF578" s="18" t="s">
        <v>31</v>
      </c>
      <c r="EJG578" s="18" t="s">
        <v>31</v>
      </c>
      <c r="EJH578" s="18" t="s">
        <v>31</v>
      </c>
      <c r="EJI578" s="18" t="s">
        <v>31</v>
      </c>
      <c r="EJJ578" s="18" t="s">
        <v>31</v>
      </c>
      <c r="EJK578" s="18" t="s">
        <v>31</v>
      </c>
      <c r="EJL578" s="18" t="s">
        <v>31</v>
      </c>
      <c r="EJM578" s="18" t="s">
        <v>31</v>
      </c>
      <c r="EJN578" s="18" t="s">
        <v>31</v>
      </c>
      <c r="EJO578" s="18" t="s">
        <v>31</v>
      </c>
      <c r="EJP578" s="18" t="s">
        <v>31</v>
      </c>
      <c r="EJQ578" s="18" t="s">
        <v>31</v>
      </c>
      <c r="EJR578" s="18" t="s">
        <v>31</v>
      </c>
      <c r="EJS578" s="18" t="s">
        <v>31</v>
      </c>
      <c r="EJT578" s="18" t="s">
        <v>31</v>
      </c>
      <c r="EJU578" s="18" t="s">
        <v>31</v>
      </c>
      <c r="EJV578" s="18" t="s">
        <v>31</v>
      </c>
      <c r="EJW578" s="18" t="s">
        <v>31</v>
      </c>
      <c r="EJX578" s="18" t="s">
        <v>31</v>
      </c>
      <c r="EJY578" s="18" t="s">
        <v>31</v>
      </c>
      <c r="EJZ578" s="18" t="s">
        <v>31</v>
      </c>
      <c r="EKA578" s="18" t="s">
        <v>31</v>
      </c>
      <c r="EKB578" s="18" t="s">
        <v>31</v>
      </c>
      <c r="EKC578" s="18" t="s">
        <v>31</v>
      </c>
      <c r="EKD578" s="18" t="s">
        <v>31</v>
      </c>
      <c r="EKE578" s="18" t="s">
        <v>31</v>
      </c>
      <c r="EKF578" s="18" t="s">
        <v>31</v>
      </c>
      <c r="EKG578" s="18" t="s">
        <v>31</v>
      </c>
      <c r="EKH578" s="18" t="s">
        <v>31</v>
      </c>
      <c r="EKI578" s="18" t="s">
        <v>31</v>
      </c>
      <c r="EKJ578" s="18" t="s">
        <v>31</v>
      </c>
      <c r="EKK578" s="18" t="s">
        <v>31</v>
      </c>
      <c r="EKL578" s="18" t="s">
        <v>31</v>
      </c>
      <c r="EKM578" s="18" t="s">
        <v>31</v>
      </c>
      <c r="EKN578" s="18" t="s">
        <v>31</v>
      </c>
      <c r="EKO578" s="18" t="s">
        <v>31</v>
      </c>
      <c r="EKP578" s="18" t="s">
        <v>31</v>
      </c>
      <c r="EKQ578" s="18" t="s">
        <v>31</v>
      </c>
      <c r="EKR578" s="18" t="s">
        <v>31</v>
      </c>
      <c r="EKS578" s="18" t="s">
        <v>31</v>
      </c>
      <c r="EKT578" s="18" t="s">
        <v>31</v>
      </c>
      <c r="EKU578" s="18" t="s">
        <v>31</v>
      </c>
      <c r="EKV578" s="18" t="s">
        <v>31</v>
      </c>
      <c r="EKW578" s="18" t="s">
        <v>31</v>
      </c>
      <c r="EKX578" s="18" t="s">
        <v>31</v>
      </c>
      <c r="EKY578" s="18" t="s">
        <v>31</v>
      </c>
      <c r="EKZ578" s="18" t="s">
        <v>31</v>
      </c>
      <c r="ELA578" s="18" t="s">
        <v>31</v>
      </c>
      <c r="ELB578" s="18" t="s">
        <v>31</v>
      </c>
      <c r="ELC578" s="18" t="s">
        <v>31</v>
      </c>
      <c r="ELD578" s="18" t="s">
        <v>31</v>
      </c>
      <c r="ELE578" s="18" t="s">
        <v>31</v>
      </c>
      <c r="ELF578" s="18" t="s">
        <v>31</v>
      </c>
      <c r="ELG578" s="18" t="s">
        <v>31</v>
      </c>
      <c r="ELH578" s="18" t="s">
        <v>31</v>
      </c>
      <c r="ELI578" s="18" t="s">
        <v>31</v>
      </c>
      <c r="ELJ578" s="18" t="s">
        <v>31</v>
      </c>
      <c r="ELK578" s="18" t="s">
        <v>31</v>
      </c>
      <c r="ELL578" s="18" t="s">
        <v>31</v>
      </c>
      <c r="ELM578" s="18" t="s">
        <v>31</v>
      </c>
      <c r="ELN578" s="18" t="s">
        <v>31</v>
      </c>
      <c r="ELO578" s="18" t="s">
        <v>31</v>
      </c>
      <c r="ELP578" s="18" t="s">
        <v>31</v>
      </c>
      <c r="ELQ578" s="18" t="s">
        <v>31</v>
      </c>
      <c r="ELR578" s="18" t="s">
        <v>31</v>
      </c>
      <c r="ELS578" s="18" t="s">
        <v>31</v>
      </c>
      <c r="ELT578" s="18" t="s">
        <v>31</v>
      </c>
      <c r="ELU578" s="18" t="s">
        <v>31</v>
      </c>
      <c r="ELV578" s="18" t="s">
        <v>31</v>
      </c>
      <c r="ELW578" s="18" t="s">
        <v>31</v>
      </c>
      <c r="ELX578" s="18" t="s">
        <v>31</v>
      </c>
      <c r="ELY578" s="18" t="s">
        <v>31</v>
      </c>
      <c r="ELZ578" s="18" t="s">
        <v>31</v>
      </c>
      <c r="EMA578" s="18" t="s">
        <v>31</v>
      </c>
      <c r="EMB578" s="18" t="s">
        <v>31</v>
      </c>
      <c r="EMC578" s="18" t="s">
        <v>31</v>
      </c>
      <c r="EMD578" s="18" t="s">
        <v>31</v>
      </c>
      <c r="EME578" s="18" t="s">
        <v>31</v>
      </c>
      <c r="EMF578" s="18" t="s">
        <v>31</v>
      </c>
      <c r="EMG578" s="18" t="s">
        <v>31</v>
      </c>
      <c r="EMH578" s="18" t="s">
        <v>31</v>
      </c>
      <c r="EMI578" s="18" t="s">
        <v>31</v>
      </c>
      <c r="EMJ578" s="18" t="s">
        <v>31</v>
      </c>
      <c r="EMK578" s="18" t="s">
        <v>31</v>
      </c>
      <c r="EML578" s="18" t="s">
        <v>31</v>
      </c>
      <c r="EMM578" s="18" t="s">
        <v>31</v>
      </c>
      <c r="EMN578" s="18" t="s">
        <v>31</v>
      </c>
      <c r="EMO578" s="18" t="s">
        <v>31</v>
      </c>
      <c r="EMP578" s="18" t="s">
        <v>31</v>
      </c>
      <c r="EMQ578" s="18" t="s">
        <v>31</v>
      </c>
      <c r="EMR578" s="18" t="s">
        <v>31</v>
      </c>
      <c r="EMS578" s="18" t="s">
        <v>31</v>
      </c>
      <c r="EMT578" s="18" t="s">
        <v>31</v>
      </c>
      <c r="EMU578" s="18" t="s">
        <v>31</v>
      </c>
      <c r="EMV578" s="18" t="s">
        <v>31</v>
      </c>
      <c r="EMW578" s="18" t="s">
        <v>31</v>
      </c>
      <c r="EMX578" s="18" t="s">
        <v>31</v>
      </c>
      <c r="EMY578" s="18" t="s">
        <v>31</v>
      </c>
      <c r="EMZ578" s="18" t="s">
        <v>31</v>
      </c>
      <c r="ENA578" s="18" t="s">
        <v>31</v>
      </c>
      <c r="ENB578" s="18" t="s">
        <v>31</v>
      </c>
      <c r="ENC578" s="18" t="s">
        <v>31</v>
      </c>
      <c r="END578" s="18" t="s">
        <v>31</v>
      </c>
      <c r="ENE578" s="18" t="s">
        <v>31</v>
      </c>
      <c r="ENF578" s="18" t="s">
        <v>31</v>
      </c>
      <c r="ENG578" s="18" t="s">
        <v>31</v>
      </c>
      <c r="ENH578" s="18" t="s">
        <v>31</v>
      </c>
      <c r="ENI578" s="18" t="s">
        <v>31</v>
      </c>
      <c r="ENJ578" s="18" t="s">
        <v>31</v>
      </c>
      <c r="ENK578" s="18" t="s">
        <v>31</v>
      </c>
      <c r="ENL578" s="18" t="s">
        <v>31</v>
      </c>
      <c r="ENM578" s="18" t="s">
        <v>31</v>
      </c>
      <c r="ENN578" s="18" t="s">
        <v>31</v>
      </c>
      <c r="ENO578" s="18" t="s">
        <v>31</v>
      </c>
      <c r="ENP578" s="18" t="s">
        <v>31</v>
      </c>
      <c r="ENQ578" s="18" t="s">
        <v>31</v>
      </c>
      <c r="ENR578" s="18" t="s">
        <v>31</v>
      </c>
      <c r="ENS578" s="18" t="s">
        <v>31</v>
      </c>
      <c r="ENT578" s="18" t="s">
        <v>31</v>
      </c>
      <c r="ENU578" s="18" t="s">
        <v>31</v>
      </c>
      <c r="ENV578" s="18" t="s">
        <v>31</v>
      </c>
      <c r="ENW578" s="18" t="s">
        <v>31</v>
      </c>
      <c r="ENX578" s="18" t="s">
        <v>31</v>
      </c>
      <c r="ENY578" s="18" t="s">
        <v>31</v>
      </c>
      <c r="ENZ578" s="18" t="s">
        <v>31</v>
      </c>
      <c r="EOA578" s="18" t="s">
        <v>31</v>
      </c>
      <c r="EOB578" s="18" t="s">
        <v>31</v>
      </c>
      <c r="EOC578" s="18" t="s">
        <v>31</v>
      </c>
      <c r="EOD578" s="18" t="s">
        <v>31</v>
      </c>
      <c r="EOE578" s="18" t="s">
        <v>31</v>
      </c>
      <c r="EOF578" s="18" t="s">
        <v>31</v>
      </c>
      <c r="EOG578" s="18" t="s">
        <v>31</v>
      </c>
      <c r="EOH578" s="18" t="s">
        <v>31</v>
      </c>
      <c r="EOI578" s="18" t="s">
        <v>31</v>
      </c>
      <c r="EOJ578" s="18" t="s">
        <v>31</v>
      </c>
      <c r="EOK578" s="18" t="s">
        <v>31</v>
      </c>
      <c r="EOL578" s="18" t="s">
        <v>31</v>
      </c>
      <c r="EOM578" s="18" t="s">
        <v>31</v>
      </c>
      <c r="EON578" s="18" t="s">
        <v>31</v>
      </c>
      <c r="EOO578" s="18" t="s">
        <v>31</v>
      </c>
      <c r="EOP578" s="18" t="s">
        <v>31</v>
      </c>
      <c r="EOQ578" s="18" t="s">
        <v>31</v>
      </c>
      <c r="EOR578" s="18" t="s">
        <v>31</v>
      </c>
      <c r="EOS578" s="18" t="s">
        <v>31</v>
      </c>
      <c r="EOT578" s="18" t="s">
        <v>31</v>
      </c>
      <c r="EOU578" s="18" t="s">
        <v>31</v>
      </c>
      <c r="EOV578" s="18" t="s">
        <v>31</v>
      </c>
      <c r="EOW578" s="18" t="s">
        <v>31</v>
      </c>
      <c r="EOX578" s="18" t="s">
        <v>31</v>
      </c>
      <c r="EOY578" s="18" t="s">
        <v>31</v>
      </c>
      <c r="EOZ578" s="18" t="s">
        <v>31</v>
      </c>
      <c r="EPA578" s="18" t="s">
        <v>31</v>
      </c>
      <c r="EPB578" s="18" t="s">
        <v>31</v>
      </c>
      <c r="EPC578" s="18" t="s">
        <v>31</v>
      </c>
      <c r="EPD578" s="18" t="s">
        <v>31</v>
      </c>
      <c r="EPE578" s="18" t="s">
        <v>31</v>
      </c>
      <c r="EPF578" s="18" t="s">
        <v>31</v>
      </c>
      <c r="EPG578" s="18" t="s">
        <v>31</v>
      </c>
      <c r="EPH578" s="18" t="s">
        <v>31</v>
      </c>
      <c r="EPI578" s="18" t="s">
        <v>31</v>
      </c>
      <c r="EPJ578" s="18" t="s">
        <v>31</v>
      </c>
      <c r="EPK578" s="18" t="s">
        <v>31</v>
      </c>
      <c r="EPL578" s="18" t="s">
        <v>31</v>
      </c>
      <c r="EPM578" s="18" t="s">
        <v>31</v>
      </c>
      <c r="EPN578" s="18" t="s">
        <v>31</v>
      </c>
      <c r="EPO578" s="18" t="s">
        <v>31</v>
      </c>
      <c r="EPP578" s="18" t="s">
        <v>31</v>
      </c>
      <c r="EPQ578" s="18" t="s">
        <v>31</v>
      </c>
      <c r="EPR578" s="18" t="s">
        <v>31</v>
      </c>
      <c r="EPS578" s="18" t="s">
        <v>31</v>
      </c>
      <c r="EPT578" s="18" t="s">
        <v>31</v>
      </c>
      <c r="EPU578" s="18" t="s">
        <v>31</v>
      </c>
      <c r="EPV578" s="18" t="s">
        <v>31</v>
      </c>
      <c r="EPW578" s="18" t="s">
        <v>31</v>
      </c>
      <c r="EPX578" s="18" t="s">
        <v>31</v>
      </c>
      <c r="EPY578" s="18" t="s">
        <v>31</v>
      </c>
      <c r="EPZ578" s="18" t="s">
        <v>31</v>
      </c>
      <c r="EQA578" s="18" t="s">
        <v>31</v>
      </c>
      <c r="EQB578" s="18" t="s">
        <v>31</v>
      </c>
      <c r="EQC578" s="18" t="s">
        <v>31</v>
      </c>
      <c r="EQD578" s="18" t="s">
        <v>31</v>
      </c>
      <c r="EQE578" s="18" t="s">
        <v>31</v>
      </c>
      <c r="EQF578" s="18" t="s">
        <v>31</v>
      </c>
      <c r="EQG578" s="18" t="s">
        <v>31</v>
      </c>
      <c r="EQH578" s="18" t="s">
        <v>31</v>
      </c>
      <c r="EQI578" s="18" t="s">
        <v>31</v>
      </c>
      <c r="EQJ578" s="18" t="s">
        <v>31</v>
      </c>
      <c r="EQK578" s="18" t="s">
        <v>31</v>
      </c>
      <c r="EQL578" s="18" t="s">
        <v>31</v>
      </c>
      <c r="EQM578" s="18" t="s">
        <v>31</v>
      </c>
      <c r="EQN578" s="18" t="s">
        <v>31</v>
      </c>
      <c r="EQO578" s="18" t="s">
        <v>31</v>
      </c>
      <c r="EQP578" s="18" t="s">
        <v>31</v>
      </c>
      <c r="EQQ578" s="18" t="s">
        <v>31</v>
      </c>
      <c r="EQR578" s="18" t="s">
        <v>31</v>
      </c>
      <c r="EQS578" s="18" t="s">
        <v>31</v>
      </c>
      <c r="EQT578" s="18" t="s">
        <v>31</v>
      </c>
      <c r="EQU578" s="18" t="s">
        <v>31</v>
      </c>
      <c r="EQV578" s="18" t="s">
        <v>31</v>
      </c>
      <c r="EQW578" s="18" t="s">
        <v>31</v>
      </c>
      <c r="EQX578" s="18" t="s">
        <v>31</v>
      </c>
      <c r="EQY578" s="18" t="s">
        <v>31</v>
      </c>
      <c r="EQZ578" s="18" t="s">
        <v>31</v>
      </c>
      <c r="ERA578" s="18" t="s">
        <v>31</v>
      </c>
      <c r="ERB578" s="18" t="s">
        <v>31</v>
      </c>
      <c r="ERC578" s="18" t="s">
        <v>31</v>
      </c>
      <c r="ERD578" s="18" t="s">
        <v>31</v>
      </c>
      <c r="ERE578" s="18" t="s">
        <v>31</v>
      </c>
      <c r="ERF578" s="18" t="s">
        <v>31</v>
      </c>
      <c r="ERG578" s="18" t="s">
        <v>31</v>
      </c>
      <c r="ERH578" s="18" t="s">
        <v>31</v>
      </c>
      <c r="ERI578" s="18" t="s">
        <v>31</v>
      </c>
      <c r="ERJ578" s="18" t="s">
        <v>31</v>
      </c>
      <c r="ERK578" s="18" t="s">
        <v>31</v>
      </c>
      <c r="ERL578" s="18" t="s">
        <v>31</v>
      </c>
      <c r="ERM578" s="18" t="s">
        <v>31</v>
      </c>
      <c r="ERN578" s="18" t="s">
        <v>31</v>
      </c>
      <c r="ERO578" s="18" t="s">
        <v>31</v>
      </c>
      <c r="ERP578" s="18" t="s">
        <v>31</v>
      </c>
      <c r="ERQ578" s="18" t="s">
        <v>31</v>
      </c>
      <c r="ERR578" s="18" t="s">
        <v>31</v>
      </c>
      <c r="ERS578" s="18" t="s">
        <v>31</v>
      </c>
      <c r="ERT578" s="18" t="s">
        <v>31</v>
      </c>
      <c r="ERU578" s="18" t="s">
        <v>31</v>
      </c>
      <c r="ERV578" s="18" t="s">
        <v>31</v>
      </c>
      <c r="ERW578" s="18" t="s">
        <v>31</v>
      </c>
      <c r="ERX578" s="18" t="s">
        <v>31</v>
      </c>
      <c r="ERY578" s="18" t="s">
        <v>31</v>
      </c>
      <c r="ERZ578" s="18" t="s">
        <v>31</v>
      </c>
      <c r="ESA578" s="18" t="s">
        <v>31</v>
      </c>
      <c r="ESB578" s="18" t="s">
        <v>31</v>
      </c>
      <c r="ESC578" s="18" t="s">
        <v>31</v>
      </c>
      <c r="ESD578" s="18" t="s">
        <v>31</v>
      </c>
      <c r="ESE578" s="18" t="s">
        <v>31</v>
      </c>
      <c r="ESF578" s="18" t="s">
        <v>31</v>
      </c>
      <c r="ESG578" s="18" t="s">
        <v>31</v>
      </c>
      <c r="ESH578" s="18" t="s">
        <v>31</v>
      </c>
      <c r="ESI578" s="18" t="s">
        <v>31</v>
      </c>
      <c r="ESJ578" s="18" t="s">
        <v>31</v>
      </c>
      <c r="ESK578" s="18" t="s">
        <v>31</v>
      </c>
      <c r="ESL578" s="18" t="s">
        <v>31</v>
      </c>
      <c r="ESM578" s="18" t="s">
        <v>31</v>
      </c>
      <c r="ESN578" s="18" t="s">
        <v>31</v>
      </c>
      <c r="ESO578" s="18" t="s">
        <v>31</v>
      </c>
      <c r="ESP578" s="18" t="s">
        <v>31</v>
      </c>
      <c r="ESQ578" s="18" t="s">
        <v>31</v>
      </c>
      <c r="ESR578" s="18" t="s">
        <v>31</v>
      </c>
      <c r="ESS578" s="18" t="s">
        <v>31</v>
      </c>
      <c r="EST578" s="18" t="s">
        <v>31</v>
      </c>
      <c r="ESU578" s="18" t="s">
        <v>31</v>
      </c>
      <c r="ESV578" s="18" t="s">
        <v>31</v>
      </c>
      <c r="ESW578" s="18" t="s">
        <v>31</v>
      </c>
      <c r="ESX578" s="18" t="s">
        <v>31</v>
      </c>
      <c r="ESY578" s="18" t="s">
        <v>31</v>
      </c>
      <c r="ESZ578" s="18" t="s">
        <v>31</v>
      </c>
      <c r="ETA578" s="18" t="s">
        <v>31</v>
      </c>
      <c r="ETB578" s="18" t="s">
        <v>31</v>
      </c>
      <c r="ETC578" s="18" t="s">
        <v>31</v>
      </c>
      <c r="ETD578" s="18" t="s">
        <v>31</v>
      </c>
      <c r="ETE578" s="18" t="s">
        <v>31</v>
      </c>
      <c r="ETF578" s="18" t="s">
        <v>31</v>
      </c>
      <c r="ETG578" s="18" t="s">
        <v>31</v>
      </c>
      <c r="ETH578" s="18" t="s">
        <v>31</v>
      </c>
      <c r="ETI578" s="18" t="s">
        <v>31</v>
      </c>
      <c r="ETJ578" s="18" t="s">
        <v>31</v>
      </c>
      <c r="ETK578" s="18" t="s">
        <v>31</v>
      </c>
      <c r="ETL578" s="18" t="s">
        <v>31</v>
      </c>
      <c r="ETM578" s="18" t="s">
        <v>31</v>
      </c>
      <c r="ETN578" s="18" t="s">
        <v>31</v>
      </c>
      <c r="ETO578" s="18" t="s">
        <v>31</v>
      </c>
      <c r="ETP578" s="18" t="s">
        <v>31</v>
      </c>
      <c r="ETQ578" s="18" t="s">
        <v>31</v>
      </c>
      <c r="ETR578" s="18" t="s">
        <v>31</v>
      </c>
      <c r="ETS578" s="18" t="s">
        <v>31</v>
      </c>
      <c r="ETT578" s="18" t="s">
        <v>31</v>
      </c>
      <c r="ETU578" s="18" t="s">
        <v>31</v>
      </c>
      <c r="ETV578" s="18" t="s">
        <v>31</v>
      </c>
      <c r="ETW578" s="18" t="s">
        <v>31</v>
      </c>
      <c r="ETX578" s="18" t="s">
        <v>31</v>
      </c>
      <c r="ETY578" s="18" t="s">
        <v>31</v>
      </c>
      <c r="ETZ578" s="18" t="s">
        <v>31</v>
      </c>
      <c r="EUA578" s="18" t="s">
        <v>31</v>
      </c>
      <c r="EUB578" s="18" t="s">
        <v>31</v>
      </c>
      <c r="EUC578" s="18" t="s">
        <v>31</v>
      </c>
      <c r="EUD578" s="18" t="s">
        <v>31</v>
      </c>
      <c r="EUE578" s="18" t="s">
        <v>31</v>
      </c>
      <c r="EUF578" s="18" t="s">
        <v>31</v>
      </c>
      <c r="EUG578" s="18" t="s">
        <v>31</v>
      </c>
      <c r="EUH578" s="18" t="s">
        <v>31</v>
      </c>
      <c r="EUI578" s="18" t="s">
        <v>31</v>
      </c>
      <c r="EUJ578" s="18" t="s">
        <v>31</v>
      </c>
      <c r="EUK578" s="18" t="s">
        <v>31</v>
      </c>
      <c r="EUL578" s="18" t="s">
        <v>31</v>
      </c>
      <c r="EUM578" s="18" t="s">
        <v>31</v>
      </c>
      <c r="EUN578" s="18" t="s">
        <v>31</v>
      </c>
      <c r="EUO578" s="18" t="s">
        <v>31</v>
      </c>
      <c r="EUP578" s="18" t="s">
        <v>31</v>
      </c>
      <c r="EUQ578" s="18" t="s">
        <v>31</v>
      </c>
      <c r="EUR578" s="18" t="s">
        <v>31</v>
      </c>
      <c r="EUS578" s="18" t="s">
        <v>31</v>
      </c>
      <c r="EUT578" s="18" t="s">
        <v>31</v>
      </c>
      <c r="EUU578" s="18" t="s">
        <v>31</v>
      </c>
      <c r="EUV578" s="18" t="s">
        <v>31</v>
      </c>
      <c r="EUW578" s="18" t="s">
        <v>31</v>
      </c>
      <c r="EUX578" s="18" t="s">
        <v>31</v>
      </c>
      <c r="EUY578" s="18" t="s">
        <v>31</v>
      </c>
      <c r="EUZ578" s="18" t="s">
        <v>31</v>
      </c>
      <c r="EVA578" s="18" t="s">
        <v>31</v>
      </c>
      <c r="EVB578" s="18" t="s">
        <v>31</v>
      </c>
      <c r="EVC578" s="18" t="s">
        <v>31</v>
      </c>
      <c r="EVD578" s="18" t="s">
        <v>31</v>
      </c>
      <c r="EVE578" s="18" t="s">
        <v>31</v>
      </c>
      <c r="EVF578" s="18" t="s">
        <v>31</v>
      </c>
      <c r="EVG578" s="18" t="s">
        <v>31</v>
      </c>
      <c r="EVH578" s="18" t="s">
        <v>31</v>
      </c>
      <c r="EVI578" s="18" t="s">
        <v>31</v>
      </c>
      <c r="EVJ578" s="18" t="s">
        <v>31</v>
      </c>
      <c r="EVK578" s="18" t="s">
        <v>31</v>
      </c>
      <c r="EVL578" s="18" t="s">
        <v>31</v>
      </c>
      <c r="EVM578" s="18" t="s">
        <v>31</v>
      </c>
      <c r="EVN578" s="18" t="s">
        <v>31</v>
      </c>
      <c r="EVO578" s="18" t="s">
        <v>31</v>
      </c>
      <c r="EVP578" s="18" t="s">
        <v>31</v>
      </c>
      <c r="EVQ578" s="18" t="s">
        <v>31</v>
      </c>
      <c r="EVR578" s="18" t="s">
        <v>31</v>
      </c>
      <c r="EVS578" s="18" t="s">
        <v>31</v>
      </c>
      <c r="EVT578" s="18" t="s">
        <v>31</v>
      </c>
      <c r="EVU578" s="18" t="s">
        <v>31</v>
      </c>
      <c r="EVV578" s="18" t="s">
        <v>31</v>
      </c>
      <c r="EVW578" s="18" t="s">
        <v>31</v>
      </c>
      <c r="EVX578" s="18" t="s">
        <v>31</v>
      </c>
      <c r="EVY578" s="18" t="s">
        <v>31</v>
      </c>
      <c r="EVZ578" s="18" t="s">
        <v>31</v>
      </c>
      <c r="EWA578" s="18" t="s">
        <v>31</v>
      </c>
      <c r="EWB578" s="18" t="s">
        <v>31</v>
      </c>
      <c r="EWC578" s="18" t="s">
        <v>31</v>
      </c>
      <c r="EWD578" s="18" t="s">
        <v>31</v>
      </c>
      <c r="EWE578" s="18" t="s">
        <v>31</v>
      </c>
      <c r="EWF578" s="18" t="s">
        <v>31</v>
      </c>
      <c r="EWG578" s="18" t="s">
        <v>31</v>
      </c>
      <c r="EWH578" s="18" t="s">
        <v>31</v>
      </c>
      <c r="EWI578" s="18" t="s">
        <v>31</v>
      </c>
      <c r="EWJ578" s="18" t="s">
        <v>31</v>
      </c>
      <c r="EWK578" s="18" t="s">
        <v>31</v>
      </c>
      <c r="EWL578" s="18" t="s">
        <v>31</v>
      </c>
      <c r="EWM578" s="18" t="s">
        <v>31</v>
      </c>
      <c r="EWN578" s="18" t="s">
        <v>31</v>
      </c>
      <c r="EWO578" s="18" t="s">
        <v>31</v>
      </c>
      <c r="EWP578" s="18" t="s">
        <v>31</v>
      </c>
      <c r="EWQ578" s="18" t="s">
        <v>31</v>
      </c>
      <c r="EWR578" s="18" t="s">
        <v>31</v>
      </c>
      <c r="EWS578" s="18" t="s">
        <v>31</v>
      </c>
      <c r="EWT578" s="18" t="s">
        <v>31</v>
      </c>
      <c r="EWU578" s="18" t="s">
        <v>31</v>
      </c>
      <c r="EWV578" s="18" t="s">
        <v>31</v>
      </c>
      <c r="EWW578" s="18" t="s">
        <v>31</v>
      </c>
      <c r="EWX578" s="18" t="s">
        <v>31</v>
      </c>
      <c r="EWY578" s="18" t="s">
        <v>31</v>
      </c>
      <c r="EWZ578" s="18" t="s">
        <v>31</v>
      </c>
      <c r="EXA578" s="18" t="s">
        <v>31</v>
      </c>
      <c r="EXB578" s="18" t="s">
        <v>31</v>
      </c>
      <c r="EXC578" s="18" t="s">
        <v>31</v>
      </c>
      <c r="EXD578" s="18" t="s">
        <v>31</v>
      </c>
      <c r="EXE578" s="18" t="s">
        <v>31</v>
      </c>
      <c r="EXF578" s="18" t="s">
        <v>31</v>
      </c>
      <c r="EXG578" s="18" t="s">
        <v>31</v>
      </c>
      <c r="EXH578" s="18" t="s">
        <v>31</v>
      </c>
      <c r="EXI578" s="18" t="s">
        <v>31</v>
      </c>
      <c r="EXJ578" s="18" t="s">
        <v>31</v>
      </c>
      <c r="EXK578" s="18" t="s">
        <v>31</v>
      </c>
      <c r="EXL578" s="18" t="s">
        <v>31</v>
      </c>
      <c r="EXM578" s="18" t="s">
        <v>31</v>
      </c>
      <c r="EXN578" s="18" t="s">
        <v>31</v>
      </c>
      <c r="EXO578" s="18" t="s">
        <v>31</v>
      </c>
      <c r="EXP578" s="18" t="s">
        <v>31</v>
      </c>
      <c r="EXQ578" s="18" t="s">
        <v>31</v>
      </c>
      <c r="EXR578" s="18" t="s">
        <v>31</v>
      </c>
      <c r="EXS578" s="18" t="s">
        <v>31</v>
      </c>
      <c r="EXT578" s="18" t="s">
        <v>31</v>
      </c>
      <c r="EXU578" s="18" t="s">
        <v>31</v>
      </c>
      <c r="EXV578" s="18" t="s">
        <v>31</v>
      </c>
      <c r="EXW578" s="18" t="s">
        <v>31</v>
      </c>
      <c r="EXX578" s="18" t="s">
        <v>31</v>
      </c>
      <c r="EXY578" s="18" t="s">
        <v>31</v>
      </c>
      <c r="EXZ578" s="18" t="s">
        <v>31</v>
      </c>
      <c r="EYA578" s="18" t="s">
        <v>31</v>
      </c>
      <c r="EYB578" s="18" t="s">
        <v>31</v>
      </c>
      <c r="EYC578" s="18" t="s">
        <v>31</v>
      </c>
      <c r="EYD578" s="18" t="s">
        <v>31</v>
      </c>
      <c r="EYE578" s="18" t="s">
        <v>31</v>
      </c>
      <c r="EYF578" s="18" t="s">
        <v>31</v>
      </c>
      <c r="EYG578" s="18" t="s">
        <v>31</v>
      </c>
      <c r="EYH578" s="18" t="s">
        <v>31</v>
      </c>
      <c r="EYI578" s="18" t="s">
        <v>31</v>
      </c>
      <c r="EYJ578" s="18" t="s">
        <v>31</v>
      </c>
      <c r="EYK578" s="18" t="s">
        <v>31</v>
      </c>
      <c r="EYL578" s="18" t="s">
        <v>31</v>
      </c>
      <c r="EYM578" s="18" t="s">
        <v>31</v>
      </c>
      <c r="EYN578" s="18" t="s">
        <v>31</v>
      </c>
      <c r="EYO578" s="18" t="s">
        <v>31</v>
      </c>
      <c r="EYP578" s="18" t="s">
        <v>31</v>
      </c>
      <c r="EYQ578" s="18" t="s">
        <v>31</v>
      </c>
      <c r="EYR578" s="18" t="s">
        <v>31</v>
      </c>
      <c r="EYS578" s="18" t="s">
        <v>31</v>
      </c>
      <c r="EYT578" s="18" t="s">
        <v>31</v>
      </c>
      <c r="EYU578" s="18" t="s">
        <v>31</v>
      </c>
      <c r="EYV578" s="18" t="s">
        <v>31</v>
      </c>
      <c r="EYW578" s="18" t="s">
        <v>31</v>
      </c>
      <c r="EYX578" s="18" t="s">
        <v>31</v>
      </c>
      <c r="EYY578" s="18" t="s">
        <v>31</v>
      </c>
      <c r="EYZ578" s="18" t="s">
        <v>31</v>
      </c>
      <c r="EZA578" s="18" t="s">
        <v>31</v>
      </c>
      <c r="EZB578" s="18" t="s">
        <v>31</v>
      </c>
      <c r="EZC578" s="18" t="s">
        <v>31</v>
      </c>
      <c r="EZD578" s="18" t="s">
        <v>31</v>
      </c>
      <c r="EZE578" s="18" t="s">
        <v>31</v>
      </c>
      <c r="EZF578" s="18" t="s">
        <v>31</v>
      </c>
      <c r="EZG578" s="18" t="s">
        <v>31</v>
      </c>
      <c r="EZH578" s="18" t="s">
        <v>31</v>
      </c>
      <c r="EZI578" s="18" t="s">
        <v>31</v>
      </c>
      <c r="EZJ578" s="18" t="s">
        <v>31</v>
      </c>
      <c r="EZK578" s="18" t="s">
        <v>31</v>
      </c>
      <c r="EZL578" s="18" t="s">
        <v>31</v>
      </c>
      <c r="EZM578" s="18" t="s">
        <v>31</v>
      </c>
      <c r="EZN578" s="18" t="s">
        <v>31</v>
      </c>
      <c r="EZO578" s="18" t="s">
        <v>31</v>
      </c>
      <c r="EZP578" s="18" t="s">
        <v>31</v>
      </c>
      <c r="EZQ578" s="18" t="s">
        <v>31</v>
      </c>
      <c r="EZR578" s="18" t="s">
        <v>31</v>
      </c>
      <c r="EZS578" s="18" t="s">
        <v>31</v>
      </c>
      <c r="EZT578" s="18" t="s">
        <v>31</v>
      </c>
      <c r="EZU578" s="18" t="s">
        <v>31</v>
      </c>
      <c r="EZV578" s="18" t="s">
        <v>31</v>
      </c>
      <c r="EZW578" s="18" t="s">
        <v>31</v>
      </c>
      <c r="EZX578" s="18" t="s">
        <v>31</v>
      </c>
      <c r="EZY578" s="18" t="s">
        <v>31</v>
      </c>
      <c r="EZZ578" s="18" t="s">
        <v>31</v>
      </c>
      <c r="FAA578" s="18" t="s">
        <v>31</v>
      </c>
      <c r="FAB578" s="18" t="s">
        <v>31</v>
      </c>
      <c r="FAC578" s="18" t="s">
        <v>31</v>
      </c>
      <c r="FAD578" s="18" t="s">
        <v>31</v>
      </c>
      <c r="FAE578" s="18" t="s">
        <v>31</v>
      </c>
      <c r="FAF578" s="18" t="s">
        <v>31</v>
      </c>
      <c r="FAG578" s="18" t="s">
        <v>31</v>
      </c>
      <c r="FAH578" s="18" t="s">
        <v>31</v>
      </c>
      <c r="FAI578" s="18" t="s">
        <v>31</v>
      </c>
      <c r="FAJ578" s="18" t="s">
        <v>31</v>
      </c>
      <c r="FAK578" s="18" t="s">
        <v>31</v>
      </c>
      <c r="FAL578" s="18" t="s">
        <v>31</v>
      </c>
      <c r="FAM578" s="18" t="s">
        <v>31</v>
      </c>
      <c r="FAN578" s="18" t="s">
        <v>31</v>
      </c>
      <c r="FAO578" s="18" t="s">
        <v>31</v>
      </c>
      <c r="FAP578" s="18" t="s">
        <v>31</v>
      </c>
      <c r="FAQ578" s="18" t="s">
        <v>31</v>
      </c>
      <c r="FAR578" s="18" t="s">
        <v>31</v>
      </c>
      <c r="FAS578" s="18" t="s">
        <v>31</v>
      </c>
      <c r="FAT578" s="18" t="s">
        <v>31</v>
      </c>
      <c r="FAU578" s="18" t="s">
        <v>31</v>
      </c>
      <c r="FAV578" s="18" t="s">
        <v>31</v>
      </c>
      <c r="FAW578" s="18" t="s">
        <v>31</v>
      </c>
      <c r="FAX578" s="18" t="s">
        <v>31</v>
      </c>
      <c r="FAY578" s="18" t="s">
        <v>31</v>
      </c>
      <c r="FAZ578" s="18" t="s">
        <v>31</v>
      </c>
      <c r="FBA578" s="18" t="s">
        <v>31</v>
      </c>
      <c r="FBB578" s="18" t="s">
        <v>31</v>
      </c>
      <c r="FBC578" s="18" t="s">
        <v>31</v>
      </c>
      <c r="FBD578" s="18" t="s">
        <v>31</v>
      </c>
      <c r="FBE578" s="18" t="s">
        <v>31</v>
      </c>
      <c r="FBF578" s="18" t="s">
        <v>31</v>
      </c>
      <c r="FBG578" s="18" t="s">
        <v>31</v>
      </c>
      <c r="FBH578" s="18" t="s">
        <v>31</v>
      </c>
      <c r="FBI578" s="18" t="s">
        <v>31</v>
      </c>
      <c r="FBJ578" s="18" t="s">
        <v>31</v>
      </c>
      <c r="FBK578" s="18" t="s">
        <v>31</v>
      </c>
      <c r="FBL578" s="18" t="s">
        <v>31</v>
      </c>
      <c r="FBM578" s="18" t="s">
        <v>31</v>
      </c>
      <c r="FBN578" s="18" t="s">
        <v>31</v>
      </c>
      <c r="FBO578" s="18" t="s">
        <v>31</v>
      </c>
      <c r="FBP578" s="18" t="s">
        <v>31</v>
      </c>
      <c r="FBQ578" s="18" t="s">
        <v>31</v>
      </c>
      <c r="FBR578" s="18" t="s">
        <v>31</v>
      </c>
      <c r="FBS578" s="18" t="s">
        <v>31</v>
      </c>
      <c r="FBT578" s="18" t="s">
        <v>31</v>
      </c>
      <c r="FBU578" s="18" t="s">
        <v>31</v>
      </c>
      <c r="FBV578" s="18" t="s">
        <v>31</v>
      </c>
      <c r="FBW578" s="18" t="s">
        <v>31</v>
      </c>
      <c r="FBX578" s="18" t="s">
        <v>31</v>
      </c>
      <c r="FBY578" s="18" t="s">
        <v>31</v>
      </c>
      <c r="FBZ578" s="18" t="s">
        <v>31</v>
      </c>
      <c r="FCA578" s="18" t="s">
        <v>31</v>
      </c>
      <c r="FCB578" s="18" t="s">
        <v>31</v>
      </c>
      <c r="FCC578" s="18" t="s">
        <v>31</v>
      </c>
      <c r="FCD578" s="18" t="s">
        <v>31</v>
      </c>
      <c r="FCE578" s="18" t="s">
        <v>31</v>
      </c>
      <c r="FCF578" s="18" t="s">
        <v>31</v>
      </c>
      <c r="FCG578" s="18" t="s">
        <v>31</v>
      </c>
      <c r="FCH578" s="18" t="s">
        <v>31</v>
      </c>
      <c r="FCI578" s="18" t="s">
        <v>31</v>
      </c>
      <c r="FCJ578" s="18" t="s">
        <v>31</v>
      </c>
      <c r="FCK578" s="18" t="s">
        <v>31</v>
      </c>
      <c r="FCL578" s="18" t="s">
        <v>31</v>
      </c>
      <c r="FCM578" s="18" t="s">
        <v>31</v>
      </c>
      <c r="FCN578" s="18" t="s">
        <v>31</v>
      </c>
      <c r="FCO578" s="18" t="s">
        <v>31</v>
      </c>
      <c r="FCP578" s="18" t="s">
        <v>31</v>
      </c>
      <c r="FCQ578" s="18" t="s">
        <v>31</v>
      </c>
      <c r="FCR578" s="18" t="s">
        <v>31</v>
      </c>
      <c r="FCS578" s="18" t="s">
        <v>31</v>
      </c>
      <c r="FCT578" s="18" t="s">
        <v>31</v>
      </c>
      <c r="FCU578" s="18" t="s">
        <v>31</v>
      </c>
      <c r="FCV578" s="18" t="s">
        <v>31</v>
      </c>
      <c r="FCW578" s="18" t="s">
        <v>31</v>
      </c>
      <c r="FCX578" s="18" t="s">
        <v>31</v>
      </c>
      <c r="FCY578" s="18" t="s">
        <v>31</v>
      </c>
      <c r="FCZ578" s="18" t="s">
        <v>31</v>
      </c>
      <c r="FDA578" s="18" t="s">
        <v>31</v>
      </c>
      <c r="FDB578" s="18" t="s">
        <v>31</v>
      </c>
      <c r="FDC578" s="18" t="s">
        <v>31</v>
      </c>
      <c r="FDD578" s="18" t="s">
        <v>31</v>
      </c>
      <c r="FDE578" s="18" t="s">
        <v>31</v>
      </c>
      <c r="FDF578" s="18" t="s">
        <v>31</v>
      </c>
      <c r="FDG578" s="18" t="s">
        <v>31</v>
      </c>
      <c r="FDH578" s="18" t="s">
        <v>31</v>
      </c>
      <c r="FDI578" s="18" t="s">
        <v>31</v>
      </c>
      <c r="FDJ578" s="18" t="s">
        <v>31</v>
      </c>
      <c r="FDK578" s="18" t="s">
        <v>31</v>
      </c>
      <c r="FDL578" s="18" t="s">
        <v>31</v>
      </c>
      <c r="FDM578" s="18" t="s">
        <v>31</v>
      </c>
      <c r="FDN578" s="18" t="s">
        <v>31</v>
      </c>
      <c r="FDO578" s="18" t="s">
        <v>31</v>
      </c>
      <c r="FDP578" s="18" t="s">
        <v>31</v>
      </c>
      <c r="FDQ578" s="18" t="s">
        <v>31</v>
      </c>
      <c r="FDR578" s="18" t="s">
        <v>31</v>
      </c>
      <c r="FDS578" s="18" t="s">
        <v>31</v>
      </c>
      <c r="FDT578" s="18" t="s">
        <v>31</v>
      </c>
      <c r="FDU578" s="18" t="s">
        <v>31</v>
      </c>
      <c r="FDV578" s="18" t="s">
        <v>31</v>
      </c>
      <c r="FDW578" s="18" t="s">
        <v>31</v>
      </c>
      <c r="FDX578" s="18" t="s">
        <v>31</v>
      </c>
      <c r="FDY578" s="18" t="s">
        <v>31</v>
      </c>
      <c r="FDZ578" s="18" t="s">
        <v>31</v>
      </c>
      <c r="FEA578" s="18" t="s">
        <v>31</v>
      </c>
      <c r="FEB578" s="18" t="s">
        <v>31</v>
      </c>
      <c r="FEC578" s="18" t="s">
        <v>31</v>
      </c>
      <c r="FED578" s="18" t="s">
        <v>31</v>
      </c>
      <c r="FEE578" s="18" t="s">
        <v>31</v>
      </c>
      <c r="FEF578" s="18" t="s">
        <v>31</v>
      </c>
      <c r="FEG578" s="18" t="s">
        <v>31</v>
      </c>
      <c r="FEH578" s="18" t="s">
        <v>31</v>
      </c>
      <c r="FEI578" s="18" t="s">
        <v>31</v>
      </c>
      <c r="FEJ578" s="18" t="s">
        <v>31</v>
      </c>
      <c r="FEK578" s="18" t="s">
        <v>31</v>
      </c>
      <c r="FEL578" s="18" t="s">
        <v>31</v>
      </c>
      <c r="FEM578" s="18" t="s">
        <v>31</v>
      </c>
      <c r="FEN578" s="18" t="s">
        <v>31</v>
      </c>
      <c r="FEO578" s="18" t="s">
        <v>31</v>
      </c>
      <c r="FEP578" s="18" t="s">
        <v>31</v>
      </c>
      <c r="FEQ578" s="18" t="s">
        <v>31</v>
      </c>
      <c r="FER578" s="18" t="s">
        <v>31</v>
      </c>
      <c r="FES578" s="18" t="s">
        <v>31</v>
      </c>
      <c r="FET578" s="18" t="s">
        <v>31</v>
      </c>
      <c r="FEU578" s="18" t="s">
        <v>31</v>
      </c>
      <c r="FEV578" s="18" t="s">
        <v>31</v>
      </c>
      <c r="FEW578" s="18" t="s">
        <v>31</v>
      </c>
      <c r="FEX578" s="18" t="s">
        <v>31</v>
      </c>
      <c r="FEY578" s="18" t="s">
        <v>31</v>
      </c>
      <c r="FEZ578" s="18" t="s">
        <v>31</v>
      </c>
      <c r="FFA578" s="18" t="s">
        <v>31</v>
      </c>
      <c r="FFB578" s="18" t="s">
        <v>31</v>
      </c>
      <c r="FFC578" s="18" t="s">
        <v>31</v>
      </c>
      <c r="FFD578" s="18" t="s">
        <v>31</v>
      </c>
      <c r="FFE578" s="18" t="s">
        <v>31</v>
      </c>
      <c r="FFF578" s="18" t="s">
        <v>31</v>
      </c>
      <c r="FFG578" s="18" t="s">
        <v>31</v>
      </c>
      <c r="FFH578" s="18" t="s">
        <v>31</v>
      </c>
      <c r="FFI578" s="18" t="s">
        <v>31</v>
      </c>
      <c r="FFJ578" s="18" t="s">
        <v>31</v>
      </c>
      <c r="FFK578" s="18" t="s">
        <v>31</v>
      </c>
      <c r="FFL578" s="18" t="s">
        <v>31</v>
      </c>
      <c r="FFM578" s="18" t="s">
        <v>31</v>
      </c>
      <c r="FFN578" s="18" t="s">
        <v>31</v>
      </c>
      <c r="FFO578" s="18" t="s">
        <v>31</v>
      </c>
      <c r="FFP578" s="18" t="s">
        <v>31</v>
      </c>
      <c r="FFQ578" s="18" t="s">
        <v>31</v>
      </c>
      <c r="FFR578" s="18" t="s">
        <v>31</v>
      </c>
      <c r="FFS578" s="18" t="s">
        <v>31</v>
      </c>
      <c r="FFT578" s="18" t="s">
        <v>31</v>
      </c>
      <c r="FFU578" s="18" t="s">
        <v>31</v>
      </c>
      <c r="FFV578" s="18" t="s">
        <v>31</v>
      </c>
      <c r="FFW578" s="18" t="s">
        <v>31</v>
      </c>
      <c r="FFX578" s="18" t="s">
        <v>31</v>
      </c>
      <c r="FFY578" s="18" t="s">
        <v>31</v>
      </c>
      <c r="FFZ578" s="18" t="s">
        <v>31</v>
      </c>
      <c r="FGA578" s="18" t="s">
        <v>31</v>
      </c>
      <c r="FGB578" s="18" t="s">
        <v>31</v>
      </c>
      <c r="FGC578" s="18" t="s">
        <v>31</v>
      </c>
      <c r="FGD578" s="18" t="s">
        <v>31</v>
      </c>
      <c r="FGE578" s="18" t="s">
        <v>31</v>
      </c>
      <c r="FGF578" s="18" t="s">
        <v>31</v>
      </c>
      <c r="FGG578" s="18" t="s">
        <v>31</v>
      </c>
      <c r="FGH578" s="18" t="s">
        <v>31</v>
      </c>
      <c r="FGI578" s="18" t="s">
        <v>31</v>
      </c>
      <c r="FGJ578" s="18" t="s">
        <v>31</v>
      </c>
      <c r="FGK578" s="18" t="s">
        <v>31</v>
      </c>
      <c r="FGL578" s="18" t="s">
        <v>31</v>
      </c>
      <c r="FGM578" s="18" t="s">
        <v>31</v>
      </c>
      <c r="FGN578" s="18" t="s">
        <v>31</v>
      </c>
      <c r="FGO578" s="18" t="s">
        <v>31</v>
      </c>
      <c r="FGP578" s="18" t="s">
        <v>31</v>
      </c>
      <c r="FGQ578" s="18" t="s">
        <v>31</v>
      </c>
      <c r="FGR578" s="18" t="s">
        <v>31</v>
      </c>
      <c r="FGS578" s="18" t="s">
        <v>31</v>
      </c>
      <c r="FGT578" s="18" t="s">
        <v>31</v>
      </c>
      <c r="FGU578" s="18" t="s">
        <v>31</v>
      </c>
      <c r="FGV578" s="18" t="s">
        <v>31</v>
      </c>
      <c r="FGW578" s="18" t="s">
        <v>31</v>
      </c>
      <c r="FGX578" s="18" t="s">
        <v>31</v>
      </c>
      <c r="FGY578" s="18" t="s">
        <v>31</v>
      </c>
      <c r="FGZ578" s="18" t="s">
        <v>31</v>
      </c>
      <c r="FHA578" s="18" t="s">
        <v>31</v>
      </c>
      <c r="FHB578" s="18" t="s">
        <v>31</v>
      </c>
      <c r="FHC578" s="18" t="s">
        <v>31</v>
      </c>
      <c r="FHD578" s="18" t="s">
        <v>31</v>
      </c>
      <c r="FHE578" s="18" t="s">
        <v>31</v>
      </c>
      <c r="FHF578" s="18" t="s">
        <v>31</v>
      </c>
      <c r="FHG578" s="18" t="s">
        <v>31</v>
      </c>
      <c r="FHH578" s="18" t="s">
        <v>31</v>
      </c>
      <c r="FHI578" s="18" t="s">
        <v>31</v>
      </c>
      <c r="FHJ578" s="18" t="s">
        <v>31</v>
      </c>
      <c r="FHK578" s="18" t="s">
        <v>31</v>
      </c>
      <c r="FHL578" s="18" t="s">
        <v>31</v>
      </c>
      <c r="FHM578" s="18" t="s">
        <v>31</v>
      </c>
      <c r="FHN578" s="18" t="s">
        <v>31</v>
      </c>
      <c r="FHO578" s="18" t="s">
        <v>31</v>
      </c>
      <c r="FHP578" s="18" t="s">
        <v>31</v>
      </c>
      <c r="FHQ578" s="18" t="s">
        <v>31</v>
      </c>
      <c r="FHR578" s="18" t="s">
        <v>31</v>
      </c>
      <c r="FHS578" s="18" t="s">
        <v>31</v>
      </c>
      <c r="FHT578" s="18" t="s">
        <v>31</v>
      </c>
      <c r="FHU578" s="18" t="s">
        <v>31</v>
      </c>
      <c r="FHV578" s="18" t="s">
        <v>31</v>
      </c>
      <c r="FHW578" s="18" t="s">
        <v>31</v>
      </c>
      <c r="FHX578" s="18" t="s">
        <v>31</v>
      </c>
      <c r="FHY578" s="18" t="s">
        <v>31</v>
      </c>
      <c r="FHZ578" s="18" t="s">
        <v>31</v>
      </c>
      <c r="FIA578" s="18" t="s">
        <v>31</v>
      </c>
      <c r="FIB578" s="18" t="s">
        <v>31</v>
      </c>
      <c r="FIC578" s="18" t="s">
        <v>31</v>
      </c>
      <c r="FID578" s="18" t="s">
        <v>31</v>
      </c>
      <c r="FIE578" s="18" t="s">
        <v>31</v>
      </c>
      <c r="FIF578" s="18" t="s">
        <v>31</v>
      </c>
      <c r="FIG578" s="18" t="s">
        <v>31</v>
      </c>
      <c r="FIH578" s="18" t="s">
        <v>31</v>
      </c>
      <c r="FII578" s="18" t="s">
        <v>31</v>
      </c>
      <c r="FIJ578" s="18" t="s">
        <v>31</v>
      </c>
      <c r="FIK578" s="18" t="s">
        <v>31</v>
      </c>
      <c r="FIL578" s="18" t="s">
        <v>31</v>
      </c>
      <c r="FIM578" s="18" t="s">
        <v>31</v>
      </c>
      <c r="FIN578" s="18" t="s">
        <v>31</v>
      </c>
      <c r="FIO578" s="18" t="s">
        <v>31</v>
      </c>
      <c r="FIP578" s="18" t="s">
        <v>31</v>
      </c>
      <c r="FIQ578" s="18" t="s">
        <v>31</v>
      </c>
      <c r="FIR578" s="18" t="s">
        <v>31</v>
      </c>
      <c r="FIS578" s="18" t="s">
        <v>31</v>
      </c>
      <c r="FIT578" s="18" t="s">
        <v>31</v>
      </c>
      <c r="FIU578" s="18" t="s">
        <v>31</v>
      </c>
      <c r="FIV578" s="18" t="s">
        <v>31</v>
      </c>
      <c r="FIW578" s="18" t="s">
        <v>31</v>
      </c>
      <c r="FIX578" s="18" t="s">
        <v>31</v>
      </c>
      <c r="FIY578" s="18" t="s">
        <v>31</v>
      </c>
      <c r="FIZ578" s="18" t="s">
        <v>31</v>
      </c>
      <c r="FJA578" s="18" t="s">
        <v>31</v>
      </c>
      <c r="FJB578" s="18" t="s">
        <v>31</v>
      </c>
      <c r="FJC578" s="18" t="s">
        <v>31</v>
      </c>
      <c r="FJD578" s="18" t="s">
        <v>31</v>
      </c>
      <c r="FJE578" s="18" t="s">
        <v>31</v>
      </c>
      <c r="FJF578" s="18" t="s">
        <v>31</v>
      </c>
      <c r="FJG578" s="18" t="s">
        <v>31</v>
      </c>
      <c r="FJH578" s="18" t="s">
        <v>31</v>
      </c>
      <c r="FJI578" s="18" t="s">
        <v>31</v>
      </c>
      <c r="FJJ578" s="18" t="s">
        <v>31</v>
      </c>
      <c r="FJK578" s="18" t="s">
        <v>31</v>
      </c>
      <c r="FJL578" s="18" t="s">
        <v>31</v>
      </c>
      <c r="FJM578" s="18" t="s">
        <v>31</v>
      </c>
      <c r="FJN578" s="18" t="s">
        <v>31</v>
      </c>
      <c r="FJO578" s="18" t="s">
        <v>31</v>
      </c>
      <c r="FJP578" s="18" t="s">
        <v>31</v>
      </c>
      <c r="FJQ578" s="18" t="s">
        <v>31</v>
      </c>
      <c r="FJR578" s="18" t="s">
        <v>31</v>
      </c>
      <c r="FJS578" s="18" t="s">
        <v>31</v>
      </c>
      <c r="FJT578" s="18" t="s">
        <v>31</v>
      </c>
      <c r="FJU578" s="18" t="s">
        <v>31</v>
      </c>
      <c r="FJV578" s="18" t="s">
        <v>31</v>
      </c>
      <c r="FJW578" s="18" t="s">
        <v>31</v>
      </c>
      <c r="FJX578" s="18" t="s">
        <v>31</v>
      </c>
      <c r="FJY578" s="18" t="s">
        <v>31</v>
      </c>
      <c r="FJZ578" s="18" t="s">
        <v>31</v>
      </c>
      <c r="FKA578" s="18" t="s">
        <v>31</v>
      </c>
      <c r="FKB578" s="18" t="s">
        <v>31</v>
      </c>
      <c r="FKC578" s="18" t="s">
        <v>31</v>
      </c>
      <c r="FKD578" s="18" t="s">
        <v>31</v>
      </c>
      <c r="FKE578" s="18" t="s">
        <v>31</v>
      </c>
      <c r="FKF578" s="18" t="s">
        <v>31</v>
      </c>
      <c r="FKG578" s="18" t="s">
        <v>31</v>
      </c>
      <c r="FKH578" s="18" t="s">
        <v>31</v>
      </c>
      <c r="FKI578" s="18" t="s">
        <v>31</v>
      </c>
      <c r="FKJ578" s="18" t="s">
        <v>31</v>
      </c>
      <c r="FKK578" s="18" t="s">
        <v>31</v>
      </c>
      <c r="FKL578" s="18" t="s">
        <v>31</v>
      </c>
      <c r="FKM578" s="18" t="s">
        <v>31</v>
      </c>
      <c r="FKN578" s="18" t="s">
        <v>31</v>
      </c>
      <c r="FKO578" s="18" t="s">
        <v>31</v>
      </c>
      <c r="FKP578" s="18" t="s">
        <v>31</v>
      </c>
      <c r="FKQ578" s="18" t="s">
        <v>31</v>
      </c>
      <c r="FKR578" s="18" t="s">
        <v>31</v>
      </c>
      <c r="FKS578" s="18" t="s">
        <v>31</v>
      </c>
      <c r="FKT578" s="18" t="s">
        <v>31</v>
      </c>
      <c r="FKU578" s="18" t="s">
        <v>31</v>
      </c>
      <c r="FKV578" s="18" t="s">
        <v>31</v>
      </c>
      <c r="FKW578" s="18" t="s">
        <v>31</v>
      </c>
      <c r="FKX578" s="18" t="s">
        <v>31</v>
      </c>
      <c r="FKY578" s="18" t="s">
        <v>31</v>
      </c>
      <c r="FKZ578" s="18" t="s">
        <v>31</v>
      </c>
      <c r="FLA578" s="18" t="s">
        <v>31</v>
      </c>
      <c r="FLB578" s="18" t="s">
        <v>31</v>
      </c>
      <c r="FLC578" s="18" t="s">
        <v>31</v>
      </c>
      <c r="FLD578" s="18" t="s">
        <v>31</v>
      </c>
      <c r="FLE578" s="18" t="s">
        <v>31</v>
      </c>
      <c r="FLF578" s="18" t="s">
        <v>31</v>
      </c>
      <c r="FLG578" s="18" t="s">
        <v>31</v>
      </c>
      <c r="FLH578" s="18" t="s">
        <v>31</v>
      </c>
      <c r="FLI578" s="18" t="s">
        <v>31</v>
      </c>
      <c r="FLJ578" s="18" t="s">
        <v>31</v>
      </c>
      <c r="FLK578" s="18" t="s">
        <v>31</v>
      </c>
      <c r="FLL578" s="18" t="s">
        <v>31</v>
      </c>
      <c r="FLM578" s="18" t="s">
        <v>31</v>
      </c>
      <c r="FLN578" s="18" t="s">
        <v>31</v>
      </c>
      <c r="FLO578" s="18" t="s">
        <v>31</v>
      </c>
      <c r="FLP578" s="18" t="s">
        <v>31</v>
      </c>
      <c r="FLQ578" s="18" t="s">
        <v>31</v>
      </c>
      <c r="FLR578" s="18" t="s">
        <v>31</v>
      </c>
      <c r="FLS578" s="18" t="s">
        <v>31</v>
      </c>
      <c r="FLT578" s="18" t="s">
        <v>31</v>
      </c>
      <c r="FLU578" s="18" t="s">
        <v>31</v>
      </c>
      <c r="FLV578" s="18" t="s">
        <v>31</v>
      </c>
      <c r="FLW578" s="18" t="s">
        <v>31</v>
      </c>
      <c r="FLX578" s="18" t="s">
        <v>31</v>
      </c>
      <c r="FLY578" s="18" t="s">
        <v>31</v>
      </c>
      <c r="FLZ578" s="18" t="s">
        <v>31</v>
      </c>
      <c r="FMA578" s="18" t="s">
        <v>31</v>
      </c>
      <c r="FMB578" s="18" t="s">
        <v>31</v>
      </c>
      <c r="FMC578" s="18" t="s">
        <v>31</v>
      </c>
      <c r="FMD578" s="18" t="s">
        <v>31</v>
      </c>
      <c r="FME578" s="18" t="s">
        <v>31</v>
      </c>
      <c r="FMF578" s="18" t="s">
        <v>31</v>
      </c>
      <c r="FMG578" s="18" t="s">
        <v>31</v>
      </c>
      <c r="FMH578" s="18" t="s">
        <v>31</v>
      </c>
      <c r="FMI578" s="18" t="s">
        <v>31</v>
      </c>
      <c r="FMJ578" s="18" t="s">
        <v>31</v>
      </c>
      <c r="FMK578" s="18" t="s">
        <v>31</v>
      </c>
      <c r="FML578" s="18" t="s">
        <v>31</v>
      </c>
      <c r="FMM578" s="18" t="s">
        <v>31</v>
      </c>
      <c r="FMN578" s="18" t="s">
        <v>31</v>
      </c>
      <c r="FMO578" s="18" t="s">
        <v>31</v>
      </c>
      <c r="FMP578" s="18" t="s">
        <v>31</v>
      </c>
      <c r="FMQ578" s="18" t="s">
        <v>31</v>
      </c>
      <c r="FMR578" s="18" t="s">
        <v>31</v>
      </c>
      <c r="FMS578" s="18" t="s">
        <v>31</v>
      </c>
      <c r="FMT578" s="18" t="s">
        <v>31</v>
      </c>
      <c r="FMU578" s="18" t="s">
        <v>31</v>
      </c>
      <c r="FMV578" s="18" t="s">
        <v>31</v>
      </c>
      <c r="FMW578" s="18" t="s">
        <v>31</v>
      </c>
      <c r="FMX578" s="18" t="s">
        <v>31</v>
      </c>
      <c r="FMY578" s="18" t="s">
        <v>31</v>
      </c>
      <c r="FMZ578" s="18" t="s">
        <v>31</v>
      </c>
      <c r="FNA578" s="18" t="s">
        <v>31</v>
      </c>
      <c r="FNB578" s="18" t="s">
        <v>31</v>
      </c>
      <c r="FNC578" s="18" t="s">
        <v>31</v>
      </c>
      <c r="FND578" s="18" t="s">
        <v>31</v>
      </c>
      <c r="FNE578" s="18" t="s">
        <v>31</v>
      </c>
      <c r="FNF578" s="18" t="s">
        <v>31</v>
      </c>
      <c r="FNG578" s="18" t="s">
        <v>31</v>
      </c>
      <c r="FNH578" s="18" t="s">
        <v>31</v>
      </c>
      <c r="FNI578" s="18" t="s">
        <v>31</v>
      </c>
      <c r="FNJ578" s="18" t="s">
        <v>31</v>
      </c>
      <c r="FNK578" s="18" t="s">
        <v>31</v>
      </c>
      <c r="FNL578" s="18" t="s">
        <v>31</v>
      </c>
      <c r="FNM578" s="18" t="s">
        <v>31</v>
      </c>
      <c r="FNN578" s="18" t="s">
        <v>31</v>
      </c>
      <c r="FNO578" s="18" t="s">
        <v>31</v>
      </c>
      <c r="FNP578" s="18" t="s">
        <v>31</v>
      </c>
      <c r="FNQ578" s="18" t="s">
        <v>31</v>
      </c>
      <c r="FNR578" s="18" t="s">
        <v>31</v>
      </c>
      <c r="FNS578" s="18" t="s">
        <v>31</v>
      </c>
      <c r="FNT578" s="18" t="s">
        <v>31</v>
      </c>
      <c r="FNU578" s="18" t="s">
        <v>31</v>
      </c>
      <c r="FNV578" s="18" t="s">
        <v>31</v>
      </c>
      <c r="FNW578" s="18" t="s">
        <v>31</v>
      </c>
      <c r="FNX578" s="18" t="s">
        <v>31</v>
      </c>
      <c r="FNY578" s="18" t="s">
        <v>31</v>
      </c>
      <c r="FNZ578" s="18" t="s">
        <v>31</v>
      </c>
      <c r="FOA578" s="18" t="s">
        <v>31</v>
      </c>
      <c r="FOB578" s="18" t="s">
        <v>31</v>
      </c>
      <c r="FOC578" s="18" t="s">
        <v>31</v>
      </c>
      <c r="FOD578" s="18" t="s">
        <v>31</v>
      </c>
      <c r="FOE578" s="18" t="s">
        <v>31</v>
      </c>
      <c r="FOF578" s="18" t="s">
        <v>31</v>
      </c>
      <c r="FOG578" s="18" t="s">
        <v>31</v>
      </c>
      <c r="FOH578" s="18" t="s">
        <v>31</v>
      </c>
      <c r="FOI578" s="18" t="s">
        <v>31</v>
      </c>
      <c r="FOJ578" s="18" t="s">
        <v>31</v>
      </c>
      <c r="FOK578" s="18" t="s">
        <v>31</v>
      </c>
      <c r="FOL578" s="18" t="s">
        <v>31</v>
      </c>
      <c r="FOM578" s="18" t="s">
        <v>31</v>
      </c>
      <c r="FON578" s="18" t="s">
        <v>31</v>
      </c>
      <c r="FOO578" s="18" t="s">
        <v>31</v>
      </c>
      <c r="FOP578" s="18" t="s">
        <v>31</v>
      </c>
      <c r="FOQ578" s="18" t="s">
        <v>31</v>
      </c>
      <c r="FOR578" s="18" t="s">
        <v>31</v>
      </c>
      <c r="FOS578" s="18" t="s">
        <v>31</v>
      </c>
      <c r="FOT578" s="18" t="s">
        <v>31</v>
      </c>
      <c r="FOU578" s="18" t="s">
        <v>31</v>
      </c>
      <c r="FOV578" s="18" t="s">
        <v>31</v>
      </c>
      <c r="FOW578" s="18" t="s">
        <v>31</v>
      </c>
      <c r="FOX578" s="18" t="s">
        <v>31</v>
      </c>
      <c r="FOY578" s="18" t="s">
        <v>31</v>
      </c>
      <c r="FOZ578" s="18" t="s">
        <v>31</v>
      </c>
      <c r="FPA578" s="18" t="s">
        <v>31</v>
      </c>
      <c r="FPB578" s="18" t="s">
        <v>31</v>
      </c>
      <c r="FPC578" s="18" t="s">
        <v>31</v>
      </c>
      <c r="FPD578" s="18" t="s">
        <v>31</v>
      </c>
      <c r="FPE578" s="18" t="s">
        <v>31</v>
      </c>
      <c r="FPF578" s="18" t="s">
        <v>31</v>
      </c>
      <c r="FPG578" s="18" t="s">
        <v>31</v>
      </c>
      <c r="FPH578" s="18" t="s">
        <v>31</v>
      </c>
      <c r="FPI578" s="18" t="s">
        <v>31</v>
      </c>
      <c r="FPJ578" s="18" t="s">
        <v>31</v>
      </c>
      <c r="FPK578" s="18" t="s">
        <v>31</v>
      </c>
      <c r="FPL578" s="18" t="s">
        <v>31</v>
      </c>
      <c r="FPM578" s="18" t="s">
        <v>31</v>
      </c>
      <c r="FPN578" s="18" t="s">
        <v>31</v>
      </c>
      <c r="FPO578" s="18" t="s">
        <v>31</v>
      </c>
      <c r="FPP578" s="18" t="s">
        <v>31</v>
      </c>
      <c r="FPQ578" s="18" t="s">
        <v>31</v>
      </c>
      <c r="FPR578" s="18" t="s">
        <v>31</v>
      </c>
      <c r="FPS578" s="18" t="s">
        <v>31</v>
      </c>
      <c r="FPT578" s="18" t="s">
        <v>31</v>
      </c>
      <c r="FPU578" s="18" t="s">
        <v>31</v>
      </c>
      <c r="FPV578" s="18" t="s">
        <v>31</v>
      </c>
      <c r="FPW578" s="18" t="s">
        <v>31</v>
      </c>
      <c r="FPX578" s="18" t="s">
        <v>31</v>
      </c>
      <c r="FPY578" s="18" t="s">
        <v>31</v>
      </c>
      <c r="FPZ578" s="18" t="s">
        <v>31</v>
      </c>
      <c r="FQA578" s="18" t="s">
        <v>31</v>
      </c>
      <c r="FQB578" s="18" t="s">
        <v>31</v>
      </c>
      <c r="FQC578" s="18" t="s">
        <v>31</v>
      </c>
      <c r="FQD578" s="18" t="s">
        <v>31</v>
      </c>
      <c r="FQE578" s="18" t="s">
        <v>31</v>
      </c>
      <c r="FQF578" s="18" t="s">
        <v>31</v>
      </c>
      <c r="FQG578" s="18" t="s">
        <v>31</v>
      </c>
      <c r="FQH578" s="18" t="s">
        <v>31</v>
      </c>
      <c r="FQI578" s="18" t="s">
        <v>31</v>
      </c>
      <c r="FQJ578" s="18" t="s">
        <v>31</v>
      </c>
      <c r="FQK578" s="18" t="s">
        <v>31</v>
      </c>
      <c r="FQL578" s="18" t="s">
        <v>31</v>
      </c>
      <c r="FQM578" s="18" t="s">
        <v>31</v>
      </c>
      <c r="FQN578" s="18" t="s">
        <v>31</v>
      </c>
      <c r="FQO578" s="18" t="s">
        <v>31</v>
      </c>
      <c r="FQP578" s="18" t="s">
        <v>31</v>
      </c>
      <c r="FQQ578" s="18" t="s">
        <v>31</v>
      </c>
      <c r="FQR578" s="18" t="s">
        <v>31</v>
      </c>
      <c r="FQS578" s="18" t="s">
        <v>31</v>
      </c>
      <c r="FQT578" s="18" t="s">
        <v>31</v>
      </c>
      <c r="FQU578" s="18" t="s">
        <v>31</v>
      </c>
      <c r="FQV578" s="18" t="s">
        <v>31</v>
      </c>
      <c r="FQW578" s="18" t="s">
        <v>31</v>
      </c>
      <c r="FQX578" s="18" t="s">
        <v>31</v>
      </c>
      <c r="FQY578" s="18" t="s">
        <v>31</v>
      </c>
      <c r="FQZ578" s="18" t="s">
        <v>31</v>
      </c>
      <c r="FRA578" s="18" t="s">
        <v>31</v>
      </c>
      <c r="FRB578" s="18" t="s">
        <v>31</v>
      </c>
      <c r="FRC578" s="18" t="s">
        <v>31</v>
      </c>
      <c r="FRD578" s="18" t="s">
        <v>31</v>
      </c>
      <c r="FRE578" s="18" t="s">
        <v>31</v>
      </c>
      <c r="FRF578" s="18" t="s">
        <v>31</v>
      </c>
      <c r="FRG578" s="18" t="s">
        <v>31</v>
      </c>
      <c r="FRH578" s="18" t="s">
        <v>31</v>
      </c>
      <c r="FRI578" s="18" t="s">
        <v>31</v>
      </c>
      <c r="FRJ578" s="18" t="s">
        <v>31</v>
      </c>
      <c r="FRK578" s="18" t="s">
        <v>31</v>
      </c>
      <c r="FRL578" s="18" t="s">
        <v>31</v>
      </c>
      <c r="FRM578" s="18" t="s">
        <v>31</v>
      </c>
      <c r="FRN578" s="18" t="s">
        <v>31</v>
      </c>
      <c r="FRO578" s="18" t="s">
        <v>31</v>
      </c>
      <c r="FRP578" s="18" t="s">
        <v>31</v>
      </c>
      <c r="FRQ578" s="18" t="s">
        <v>31</v>
      </c>
      <c r="FRR578" s="18" t="s">
        <v>31</v>
      </c>
      <c r="FRS578" s="18" t="s">
        <v>31</v>
      </c>
      <c r="FRT578" s="18" t="s">
        <v>31</v>
      </c>
      <c r="FRU578" s="18" t="s">
        <v>31</v>
      </c>
      <c r="FRV578" s="18" t="s">
        <v>31</v>
      </c>
      <c r="FRW578" s="18" t="s">
        <v>31</v>
      </c>
      <c r="FRX578" s="18" t="s">
        <v>31</v>
      </c>
      <c r="FRY578" s="18" t="s">
        <v>31</v>
      </c>
      <c r="FRZ578" s="18" t="s">
        <v>31</v>
      </c>
      <c r="FSA578" s="18" t="s">
        <v>31</v>
      </c>
      <c r="FSB578" s="18" t="s">
        <v>31</v>
      </c>
      <c r="FSC578" s="18" t="s">
        <v>31</v>
      </c>
      <c r="FSD578" s="18" t="s">
        <v>31</v>
      </c>
      <c r="FSE578" s="18" t="s">
        <v>31</v>
      </c>
      <c r="FSF578" s="18" t="s">
        <v>31</v>
      </c>
      <c r="FSG578" s="18" t="s">
        <v>31</v>
      </c>
      <c r="FSH578" s="18" t="s">
        <v>31</v>
      </c>
      <c r="FSI578" s="18" t="s">
        <v>31</v>
      </c>
      <c r="FSJ578" s="18" t="s">
        <v>31</v>
      </c>
      <c r="FSK578" s="18" t="s">
        <v>31</v>
      </c>
      <c r="FSL578" s="18" t="s">
        <v>31</v>
      </c>
      <c r="FSM578" s="18" t="s">
        <v>31</v>
      </c>
      <c r="FSN578" s="18" t="s">
        <v>31</v>
      </c>
      <c r="FSO578" s="18" t="s">
        <v>31</v>
      </c>
      <c r="FSP578" s="18" t="s">
        <v>31</v>
      </c>
      <c r="FSQ578" s="18" t="s">
        <v>31</v>
      </c>
      <c r="FSR578" s="18" t="s">
        <v>31</v>
      </c>
      <c r="FSS578" s="18" t="s">
        <v>31</v>
      </c>
      <c r="FST578" s="18" t="s">
        <v>31</v>
      </c>
      <c r="FSU578" s="18" t="s">
        <v>31</v>
      </c>
      <c r="FSV578" s="18" t="s">
        <v>31</v>
      </c>
      <c r="FSW578" s="18" t="s">
        <v>31</v>
      </c>
      <c r="FSX578" s="18" t="s">
        <v>31</v>
      </c>
      <c r="FSY578" s="18" t="s">
        <v>31</v>
      </c>
      <c r="FSZ578" s="18" t="s">
        <v>31</v>
      </c>
      <c r="FTA578" s="18" t="s">
        <v>31</v>
      </c>
      <c r="FTB578" s="18" t="s">
        <v>31</v>
      </c>
      <c r="FTC578" s="18" t="s">
        <v>31</v>
      </c>
      <c r="FTD578" s="18" t="s">
        <v>31</v>
      </c>
      <c r="FTE578" s="18" t="s">
        <v>31</v>
      </c>
      <c r="FTF578" s="18" t="s">
        <v>31</v>
      </c>
      <c r="FTG578" s="18" t="s">
        <v>31</v>
      </c>
      <c r="FTH578" s="18" t="s">
        <v>31</v>
      </c>
      <c r="FTI578" s="18" t="s">
        <v>31</v>
      </c>
      <c r="FTJ578" s="18" t="s">
        <v>31</v>
      </c>
      <c r="FTK578" s="18" t="s">
        <v>31</v>
      </c>
      <c r="FTL578" s="18" t="s">
        <v>31</v>
      </c>
      <c r="FTM578" s="18" t="s">
        <v>31</v>
      </c>
      <c r="FTN578" s="18" t="s">
        <v>31</v>
      </c>
      <c r="FTO578" s="18" t="s">
        <v>31</v>
      </c>
      <c r="FTP578" s="18" t="s">
        <v>31</v>
      </c>
      <c r="FTQ578" s="18" t="s">
        <v>31</v>
      </c>
      <c r="FTR578" s="18" t="s">
        <v>31</v>
      </c>
      <c r="FTS578" s="18" t="s">
        <v>31</v>
      </c>
      <c r="FTT578" s="18" t="s">
        <v>31</v>
      </c>
      <c r="FTU578" s="18" t="s">
        <v>31</v>
      </c>
      <c r="FTV578" s="18" t="s">
        <v>31</v>
      </c>
      <c r="FTW578" s="18" t="s">
        <v>31</v>
      </c>
      <c r="FTX578" s="18" t="s">
        <v>31</v>
      </c>
      <c r="FTY578" s="18" t="s">
        <v>31</v>
      </c>
      <c r="FTZ578" s="18" t="s">
        <v>31</v>
      </c>
      <c r="FUA578" s="18" t="s">
        <v>31</v>
      </c>
      <c r="FUB578" s="18" t="s">
        <v>31</v>
      </c>
      <c r="FUC578" s="18" t="s">
        <v>31</v>
      </c>
      <c r="FUD578" s="18" t="s">
        <v>31</v>
      </c>
      <c r="FUE578" s="18" t="s">
        <v>31</v>
      </c>
      <c r="FUF578" s="18" t="s">
        <v>31</v>
      </c>
      <c r="FUG578" s="18" t="s">
        <v>31</v>
      </c>
      <c r="FUH578" s="18" t="s">
        <v>31</v>
      </c>
      <c r="FUI578" s="18" t="s">
        <v>31</v>
      </c>
      <c r="FUJ578" s="18" t="s">
        <v>31</v>
      </c>
      <c r="FUK578" s="18" t="s">
        <v>31</v>
      </c>
      <c r="FUL578" s="18" t="s">
        <v>31</v>
      </c>
      <c r="FUM578" s="18" t="s">
        <v>31</v>
      </c>
      <c r="FUN578" s="18" t="s">
        <v>31</v>
      </c>
      <c r="FUO578" s="18" t="s">
        <v>31</v>
      </c>
      <c r="FUP578" s="18" t="s">
        <v>31</v>
      </c>
      <c r="FUQ578" s="18" t="s">
        <v>31</v>
      </c>
      <c r="FUR578" s="18" t="s">
        <v>31</v>
      </c>
      <c r="FUS578" s="18" t="s">
        <v>31</v>
      </c>
      <c r="FUT578" s="18" t="s">
        <v>31</v>
      </c>
      <c r="FUU578" s="18" t="s">
        <v>31</v>
      </c>
      <c r="FUV578" s="18" t="s">
        <v>31</v>
      </c>
      <c r="FUW578" s="18" t="s">
        <v>31</v>
      </c>
      <c r="FUX578" s="18" t="s">
        <v>31</v>
      </c>
      <c r="FUY578" s="18" t="s">
        <v>31</v>
      </c>
      <c r="FUZ578" s="18" t="s">
        <v>31</v>
      </c>
      <c r="FVA578" s="18" t="s">
        <v>31</v>
      </c>
      <c r="FVB578" s="18" t="s">
        <v>31</v>
      </c>
      <c r="FVC578" s="18" t="s">
        <v>31</v>
      </c>
      <c r="FVD578" s="18" t="s">
        <v>31</v>
      </c>
      <c r="FVE578" s="18" t="s">
        <v>31</v>
      </c>
      <c r="FVF578" s="18" t="s">
        <v>31</v>
      </c>
      <c r="FVG578" s="18" t="s">
        <v>31</v>
      </c>
      <c r="FVH578" s="18" t="s">
        <v>31</v>
      </c>
      <c r="FVI578" s="18" t="s">
        <v>31</v>
      </c>
      <c r="FVJ578" s="18" t="s">
        <v>31</v>
      </c>
      <c r="FVK578" s="18" t="s">
        <v>31</v>
      </c>
      <c r="FVL578" s="18" t="s">
        <v>31</v>
      </c>
      <c r="FVM578" s="18" t="s">
        <v>31</v>
      </c>
      <c r="FVN578" s="18" t="s">
        <v>31</v>
      </c>
      <c r="FVO578" s="18" t="s">
        <v>31</v>
      </c>
      <c r="FVP578" s="18" t="s">
        <v>31</v>
      </c>
      <c r="FVQ578" s="18" t="s">
        <v>31</v>
      </c>
      <c r="FVR578" s="18" t="s">
        <v>31</v>
      </c>
      <c r="FVS578" s="18" t="s">
        <v>31</v>
      </c>
      <c r="FVT578" s="18" t="s">
        <v>31</v>
      </c>
      <c r="FVU578" s="18" t="s">
        <v>31</v>
      </c>
      <c r="FVV578" s="18" t="s">
        <v>31</v>
      </c>
      <c r="FVW578" s="18" t="s">
        <v>31</v>
      </c>
      <c r="FVX578" s="18" t="s">
        <v>31</v>
      </c>
      <c r="FVY578" s="18" t="s">
        <v>31</v>
      </c>
      <c r="FVZ578" s="18" t="s">
        <v>31</v>
      </c>
      <c r="FWA578" s="18" t="s">
        <v>31</v>
      </c>
      <c r="FWB578" s="18" t="s">
        <v>31</v>
      </c>
      <c r="FWC578" s="18" t="s">
        <v>31</v>
      </c>
      <c r="FWD578" s="18" t="s">
        <v>31</v>
      </c>
      <c r="FWE578" s="18" t="s">
        <v>31</v>
      </c>
      <c r="FWF578" s="18" t="s">
        <v>31</v>
      </c>
      <c r="FWG578" s="18" t="s">
        <v>31</v>
      </c>
      <c r="FWH578" s="18" t="s">
        <v>31</v>
      </c>
      <c r="FWI578" s="18" t="s">
        <v>31</v>
      </c>
      <c r="FWJ578" s="18" t="s">
        <v>31</v>
      </c>
      <c r="FWK578" s="18" t="s">
        <v>31</v>
      </c>
      <c r="FWL578" s="18" t="s">
        <v>31</v>
      </c>
      <c r="FWM578" s="18" t="s">
        <v>31</v>
      </c>
      <c r="FWN578" s="18" t="s">
        <v>31</v>
      </c>
      <c r="FWO578" s="18" t="s">
        <v>31</v>
      </c>
      <c r="FWP578" s="18" t="s">
        <v>31</v>
      </c>
      <c r="FWQ578" s="18" t="s">
        <v>31</v>
      </c>
      <c r="FWR578" s="18" t="s">
        <v>31</v>
      </c>
      <c r="FWS578" s="18" t="s">
        <v>31</v>
      </c>
      <c r="FWT578" s="18" t="s">
        <v>31</v>
      </c>
      <c r="FWU578" s="18" t="s">
        <v>31</v>
      </c>
      <c r="FWV578" s="18" t="s">
        <v>31</v>
      </c>
      <c r="FWW578" s="18" t="s">
        <v>31</v>
      </c>
      <c r="FWX578" s="18" t="s">
        <v>31</v>
      </c>
      <c r="FWY578" s="18" t="s">
        <v>31</v>
      </c>
      <c r="FWZ578" s="18" t="s">
        <v>31</v>
      </c>
      <c r="FXA578" s="18" t="s">
        <v>31</v>
      </c>
      <c r="FXB578" s="18" t="s">
        <v>31</v>
      </c>
      <c r="FXC578" s="18" t="s">
        <v>31</v>
      </c>
      <c r="FXD578" s="18" t="s">
        <v>31</v>
      </c>
      <c r="FXE578" s="18" t="s">
        <v>31</v>
      </c>
      <c r="FXF578" s="18" t="s">
        <v>31</v>
      </c>
      <c r="FXG578" s="18" t="s">
        <v>31</v>
      </c>
      <c r="FXH578" s="18" t="s">
        <v>31</v>
      </c>
      <c r="FXI578" s="18" t="s">
        <v>31</v>
      </c>
      <c r="FXJ578" s="18" t="s">
        <v>31</v>
      </c>
      <c r="FXK578" s="18" t="s">
        <v>31</v>
      </c>
      <c r="FXL578" s="18" t="s">
        <v>31</v>
      </c>
      <c r="FXM578" s="18" t="s">
        <v>31</v>
      </c>
      <c r="FXN578" s="18" t="s">
        <v>31</v>
      </c>
      <c r="FXO578" s="18" t="s">
        <v>31</v>
      </c>
      <c r="FXP578" s="18" t="s">
        <v>31</v>
      </c>
      <c r="FXQ578" s="18" t="s">
        <v>31</v>
      </c>
      <c r="FXR578" s="18" t="s">
        <v>31</v>
      </c>
      <c r="FXS578" s="18" t="s">
        <v>31</v>
      </c>
      <c r="FXT578" s="18" t="s">
        <v>31</v>
      </c>
      <c r="FXU578" s="18" t="s">
        <v>31</v>
      </c>
      <c r="FXV578" s="18" t="s">
        <v>31</v>
      </c>
      <c r="FXW578" s="18" t="s">
        <v>31</v>
      </c>
      <c r="FXX578" s="18" t="s">
        <v>31</v>
      </c>
      <c r="FXY578" s="18" t="s">
        <v>31</v>
      </c>
      <c r="FXZ578" s="18" t="s">
        <v>31</v>
      </c>
      <c r="FYA578" s="18" t="s">
        <v>31</v>
      </c>
      <c r="FYB578" s="18" t="s">
        <v>31</v>
      </c>
      <c r="FYC578" s="18" t="s">
        <v>31</v>
      </c>
      <c r="FYD578" s="18" t="s">
        <v>31</v>
      </c>
      <c r="FYE578" s="18" t="s">
        <v>31</v>
      </c>
      <c r="FYF578" s="18" t="s">
        <v>31</v>
      </c>
      <c r="FYG578" s="18" t="s">
        <v>31</v>
      </c>
      <c r="FYH578" s="18" t="s">
        <v>31</v>
      </c>
      <c r="FYI578" s="18" t="s">
        <v>31</v>
      </c>
      <c r="FYJ578" s="18" t="s">
        <v>31</v>
      </c>
      <c r="FYK578" s="18" t="s">
        <v>31</v>
      </c>
      <c r="FYL578" s="18" t="s">
        <v>31</v>
      </c>
      <c r="FYM578" s="18" t="s">
        <v>31</v>
      </c>
      <c r="FYN578" s="18" t="s">
        <v>31</v>
      </c>
      <c r="FYO578" s="18" t="s">
        <v>31</v>
      </c>
      <c r="FYP578" s="18" t="s">
        <v>31</v>
      </c>
      <c r="FYQ578" s="18" t="s">
        <v>31</v>
      </c>
      <c r="FYR578" s="18" t="s">
        <v>31</v>
      </c>
      <c r="FYS578" s="18" t="s">
        <v>31</v>
      </c>
      <c r="FYT578" s="18" t="s">
        <v>31</v>
      </c>
      <c r="FYU578" s="18" t="s">
        <v>31</v>
      </c>
      <c r="FYV578" s="18" t="s">
        <v>31</v>
      </c>
      <c r="FYW578" s="18" t="s">
        <v>31</v>
      </c>
      <c r="FYX578" s="18" t="s">
        <v>31</v>
      </c>
      <c r="FYY578" s="18" t="s">
        <v>31</v>
      </c>
      <c r="FYZ578" s="18" t="s">
        <v>31</v>
      </c>
      <c r="FZA578" s="18" t="s">
        <v>31</v>
      </c>
      <c r="FZB578" s="18" t="s">
        <v>31</v>
      </c>
      <c r="FZC578" s="18" t="s">
        <v>31</v>
      </c>
      <c r="FZD578" s="18" t="s">
        <v>31</v>
      </c>
      <c r="FZE578" s="18" t="s">
        <v>31</v>
      </c>
      <c r="FZF578" s="18" t="s">
        <v>31</v>
      </c>
      <c r="FZG578" s="18" t="s">
        <v>31</v>
      </c>
      <c r="FZH578" s="18" t="s">
        <v>31</v>
      </c>
      <c r="FZI578" s="18" t="s">
        <v>31</v>
      </c>
      <c r="FZJ578" s="18" t="s">
        <v>31</v>
      </c>
      <c r="FZK578" s="18" t="s">
        <v>31</v>
      </c>
      <c r="FZL578" s="18" t="s">
        <v>31</v>
      </c>
      <c r="FZM578" s="18" t="s">
        <v>31</v>
      </c>
      <c r="FZN578" s="18" t="s">
        <v>31</v>
      </c>
      <c r="FZO578" s="18" t="s">
        <v>31</v>
      </c>
      <c r="FZP578" s="18" t="s">
        <v>31</v>
      </c>
      <c r="FZQ578" s="18" t="s">
        <v>31</v>
      </c>
      <c r="FZR578" s="18" t="s">
        <v>31</v>
      </c>
      <c r="FZS578" s="18" t="s">
        <v>31</v>
      </c>
      <c r="FZT578" s="18" t="s">
        <v>31</v>
      </c>
      <c r="FZU578" s="18" t="s">
        <v>31</v>
      </c>
      <c r="FZV578" s="18" t="s">
        <v>31</v>
      </c>
      <c r="FZW578" s="18" t="s">
        <v>31</v>
      </c>
      <c r="FZX578" s="18" t="s">
        <v>31</v>
      </c>
      <c r="FZY578" s="18" t="s">
        <v>31</v>
      </c>
      <c r="FZZ578" s="18" t="s">
        <v>31</v>
      </c>
      <c r="GAA578" s="18" t="s">
        <v>31</v>
      </c>
      <c r="GAB578" s="18" t="s">
        <v>31</v>
      </c>
      <c r="GAC578" s="18" t="s">
        <v>31</v>
      </c>
      <c r="GAD578" s="18" t="s">
        <v>31</v>
      </c>
      <c r="GAE578" s="18" t="s">
        <v>31</v>
      </c>
      <c r="GAF578" s="18" t="s">
        <v>31</v>
      </c>
      <c r="GAG578" s="18" t="s">
        <v>31</v>
      </c>
      <c r="GAH578" s="18" t="s">
        <v>31</v>
      </c>
      <c r="GAI578" s="18" t="s">
        <v>31</v>
      </c>
      <c r="GAJ578" s="18" t="s">
        <v>31</v>
      </c>
      <c r="GAK578" s="18" t="s">
        <v>31</v>
      </c>
      <c r="GAL578" s="18" t="s">
        <v>31</v>
      </c>
      <c r="GAM578" s="18" t="s">
        <v>31</v>
      </c>
      <c r="GAN578" s="18" t="s">
        <v>31</v>
      </c>
      <c r="GAO578" s="18" t="s">
        <v>31</v>
      </c>
      <c r="GAP578" s="18" t="s">
        <v>31</v>
      </c>
      <c r="GAQ578" s="18" t="s">
        <v>31</v>
      </c>
      <c r="GAR578" s="18" t="s">
        <v>31</v>
      </c>
      <c r="GAS578" s="18" t="s">
        <v>31</v>
      </c>
      <c r="GAT578" s="18" t="s">
        <v>31</v>
      </c>
      <c r="GAU578" s="18" t="s">
        <v>31</v>
      </c>
      <c r="GAV578" s="18" t="s">
        <v>31</v>
      </c>
      <c r="GAW578" s="18" t="s">
        <v>31</v>
      </c>
      <c r="GAX578" s="18" t="s">
        <v>31</v>
      </c>
      <c r="GAY578" s="18" t="s">
        <v>31</v>
      </c>
      <c r="GAZ578" s="18" t="s">
        <v>31</v>
      </c>
      <c r="GBA578" s="18" t="s">
        <v>31</v>
      </c>
      <c r="GBB578" s="18" t="s">
        <v>31</v>
      </c>
      <c r="GBC578" s="18" t="s">
        <v>31</v>
      </c>
      <c r="GBD578" s="18" t="s">
        <v>31</v>
      </c>
      <c r="GBE578" s="18" t="s">
        <v>31</v>
      </c>
      <c r="GBF578" s="18" t="s">
        <v>31</v>
      </c>
      <c r="GBG578" s="18" t="s">
        <v>31</v>
      </c>
      <c r="GBH578" s="18" t="s">
        <v>31</v>
      </c>
      <c r="GBI578" s="18" t="s">
        <v>31</v>
      </c>
      <c r="GBJ578" s="18" t="s">
        <v>31</v>
      </c>
      <c r="GBK578" s="18" t="s">
        <v>31</v>
      </c>
      <c r="GBL578" s="18" t="s">
        <v>31</v>
      </c>
      <c r="GBM578" s="18" t="s">
        <v>31</v>
      </c>
      <c r="GBN578" s="18" t="s">
        <v>31</v>
      </c>
      <c r="GBO578" s="18" t="s">
        <v>31</v>
      </c>
      <c r="GBP578" s="18" t="s">
        <v>31</v>
      </c>
      <c r="GBQ578" s="18" t="s">
        <v>31</v>
      </c>
      <c r="GBR578" s="18" t="s">
        <v>31</v>
      </c>
      <c r="GBS578" s="18" t="s">
        <v>31</v>
      </c>
      <c r="GBT578" s="18" t="s">
        <v>31</v>
      </c>
      <c r="GBU578" s="18" t="s">
        <v>31</v>
      </c>
      <c r="GBV578" s="18" t="s">
        <v>31</v>
      </c>
      <c r="GBW578" s="18" t="s">
        <v>31</v>
      </c>
      <c r="GBX578" s="18" t="s">
        <v>31</v>
      </c>
      <c r="GBY578" s="18" t="s">
        <v>31</v>
      </c>
      <c r="GBZ578" s="18" t="s">
        <v>31</v>
      </c>
      <c r="GCA578" s="18" t="s">
        <v>31</v>
      </c>
      <c r="GCB578" s="18" t="s">
        <v>31</v>
      </c>
      <c r="GCC578" s="18" t="s">
        <v>31</v>
      </c>
      <c r="GCD578" s="18" t="s">
        <v>31</v>
      </c>
      <c r="GCE578" s="18" t="s">
        <v>31</v>
      </c>
      <c r="GCF578" s="18" t="s">
        <v>31</v>
      </c>
      <c r="GCG578" s="18" t="s">
        <v>31</v>
      </c>
      <c r="GCH578" s="18" t="s">
        <v>31</v>
      </c>
      <c r="GCI578" s="18" t="s">
        <v>31</v>
      </c>
      <c r="GCJ578" s="18" t="s">
        <v>31</v>
      </c>
      <c r="GCK578" s="18" t="s">
        <v>31</v>
      </c>
      <c r="GCL578" s="18" t="s">
        <v>31</v>
      </c>
      <c r="GCM578" s="18" t="s">
        <v>31</v>
      </c>
      <c r="GCN578" s="18" t="s">
        <v>31</v>
      </c>
      <c r="GCO578" s="18" t="s">
        <v>31</v>
      </c>
      <c r="GCP578" s="18" t="s">
        <v>31</v>
      </c>
      <c r="GCQ578" s="18" t="s">
        <v>31</v>
      </c>
      <c r="GCR578" s="18" t="s">
        <v>31</v>
      </c>
      <c r="GCS578" s="18" t="s">
        <v>31</v>
      </c>
      <c r="GCT578" s="18" t="s">
        <v>31</v>
      </c>
      <c r="GCU578" s="18" t="s">
        <v>31</v>
      </c>
      <c r="GCV578" s="18" t="s">
        <v>31</v>
      </c>
      <c r="GCW578" s="18" t="s">
        <v>31</v>
      </c>
      <c r="GCX578" s="18" t="s">
        <v>31</v>
      </c>
      <c r="GCY578" s="18" t="s">
        <v>31</v>
      </c>
      <c r="GCZ578" s="18" t="s">
        <v>31</v>
      </c>
      <c r="GDA578" s="18" t="s">
        <v>31</v>
      </c>
      <c r="GDB578" s="18" t="s">
        <v>31</v>
      </c>
      <c r="GDC578" s="18" t="s">
        <v>31</v>
      </c>
      <c r="GDD578" s="18" t="s">
        <v>31</v>
      </c>
      <c r="GDE578" s="18" t="s">
        <v>31</v>
      </c>
      <c r="GDF578" s="18" t="s">
        <v>31</v>
      </c>
      <c r="GDG578" s="18" t="s">
        <v>31</v>
      </c>
      <c r="GDH578" s="18" t="s">
        <v>31</v>
      </c>
      <c r="GDI578" s="18" t="s">
        <v>31</v>
      </c>
      <c r="GDJ578" s="18" t="s">
        <v>31</v>
      </c>
      <c r="GDK578" s="18" t="s">
        <v>31</v>
      </c>
      <c r="GDL578" s="18" t="s">
        <v>31</v>
      </c>
      <c r="GDM578" s="18" t="s">
        <v>31</v>
      </c>
      <c r="GDN578" s="18" t="s">
        <v>31</v>
      </c>
      <c r="GDO578" s="18" t="s">
        <v>31</v>
      </c>
      <c r="GDP578" s="18" t="s">
        <v>31</v>
      </c>
      <c r="GDQ578" s="18" t="s">
        <v>31</v>
      </c>
      <c r="GDR578" s="18" t="s">
        <v>31</v>
      </c>
      <c r="GDS578" s="18" t="s">
        <v>31</v>
      </c>
      <c r="GDT578" s="18" t="s">
        <v>31</v>
      </c>
      <c r="GDU578" s="18" t="s">
        <v>31</v>
      </c>
      <c r="GDV578" s="18" t="s">
        <v>31</v>
      </c>
      <c r="GDW578" s="18" t="s">
        <v>31</v>
      </c>
      <c r="GDX578" s="18" t="s">
        <v>31</v>
      </c>
      <c r="GDY578" s="18" t="s">
        <v>31</v>
      </c>
      <c r="GDZ578" s="18" t="s">
        <v>31</v>
      </c>
      <c r="GEA578" s="18" t="s">
        <v>31</v>
      </c>
      <c r="GEB578" s="18" t="s">
        <v>31</v>
      </c>
      <c r="GEC578" s="18" t="s">
        <v>31</v>
      </c>
      <c r="GED578" s="18" t="s">
        <v>31</v>
      </c>
      <c r="GEE578" s="18" t="s">
        <v>31</v>
      </c>
      <c r="GEF578" s="18" t="s">
        <v>31</v>
      </c>
      <c r="GEG578" s="18" t="s">
        <v>31</v>
      </c>
      <c r="GEH578" s="18" t="s">
        <v>31</v>
      </c>
      <c r="GEI578" s="18" t="s">
        <v>31</v>
      </c>
      <c r="GEJ578" s="18" t="s">
        <v>31</v>
      </c>
      <c r="GEK578" s="18" t="s">
        <v>31</v>
      </c>
      <c r="GEL578" s="18" t="s">
        <v>31</v>
      </c>
      <c r="GEM578" s="18" t="s">
        <v>31</v>
      </c>
      <c r="GEN578" s="18" t="s">
        <v>31</v>
      </c>
      <c r="GEO578" s="18" t="s">
        <v>31</v>
      </c>
      <c r="GEP578" s="18" t="s">
        <v>31</v>
      </c>
      <c r="GEQ578" s="18" t="s">
        <v>31</v>
      </c>
      <c r="GER578" s="18" t="s">
        <v>31</v>
      </c>
      <c r="GES578" s="18" t="s">
        <v>31</v>
      </c>
      <c r="GET578" s="18" t="s">
        <v>31</v>
      </c>
      <c r="GEU578" s="18" t="s">
        <v>31</v>
      </c>
      <c r="GEV578" s="18" t="s">
        <v>31</v>
      </c>
      <c r="GEW578" s="18" t="s">
        <v>31</v>
      </c>
      <c r="GEX578" s="18" t="s">
        <v>31</v>
      </c>
      <c r="GEY578" s="18" t="s">
        <v>31</v>
      </c>
      <c r="GEZ578" s="18" t="s">
        <v>31</v>
      </c>
      <c r="GFA578" s="18" t="s">
        <v>31</v>
      </c>
      <c r="GFB578" s="18" t="s">
        <v>31</v>
      </c>
      <c r="GFC578" s="18" t="s">
        <v>31</v>
      </c>
      <c r="GFD578" s="18" t="s">
        <v>31</v>
      </c>
      <c r="GFE578" s="18" t="s">
        <v>31</v>
      </c>
      <c r="GFF578" s="18" t="s">
        <v>31</v>
      </c>
      <c r="GFG578" s="18" t="s">
        <v>31</v>
      </c>
      <c r="GFH578" s="18" t="s">
        <v>31</v>
      </c>
      <c r="GFI578" s="18" t="s">
        <v>31</v>
      </c>
      <c r="GFJ578" s="18" t="s">
        <v>31</v>
      </c>
      <c r="GFK578" s="18" t="s">
        <v>31</v>
      </c>
      <c r="GFL578" s="18" t="s">
        <v>31</v>
      </c>
      <c r="GFM578" s="18" t="s">
        <v>31</v>
      </c>
      <c r="GFN578" s="18" t="s">
        <v>31</v>
      </c>
      <c r="GFO578" s="18" t="s">
        <v>31</v>
      </c>
      <c r="GFP578" s="18" t="s">
        <v>31</v>
      </c>
      <c r="GFQ578" s="18" t="s">
        <v>31</v>
      </c>
      <c r="GFR578" s="18" t="s">
        <v>31</v>
      </c>
      <c r="GFS578" s="18" t="s">
        <v>31</v>
      </c>
      <c r="GFT578" s="18" t="s">
        <v>31</v>
      </c>
      <c r="GFU578" s="18" t="s">
        <v>31</v>
      </c>
      <c r="GFV578" s="18" t="s">
        <v>31</v>
      </c>
      <c r="GFW578" s="18" t="s">
        <v>31</v>
      </c>
      <c r="GFX578" s="18" t="s">
        <v>31</v>
      </c>
      <c r="GFY578" s="18" t="s">
        <v>31</v>
      </c>
      <c r="GFZ578" s="18" t="s">
        <v>31</v>
      </c>
      <c r="GGA578" s="18" t="s">
        <v>31</v>
      </c>
      <c r="GGB578" s="18" t="s">
        <v>31</v>
      </c>
      <c r="GGC578" s="18" t="s">
        <v>31</v>
      </c>
      <c r="GGD578" s="18" t="s">
        <v>31</v>
      </c>
      <c r="GGE578" s="18" t="s">
        <v>31</v>
      </c>
      <c r="GGF578" s="18" t="s">
        <v>31</v>
      </c>
      <c r="GGG578" s="18" t="s">
        <v>31</v>
      </c>
      <c r="GGH578" s="18" t="s">
        <v>31</v>
      </c>
      <c r="GGI578" s="18" t="s">
        <v>31</v>
      </c>
      <c r="GGJ578" s="18" t="s">
        <v>31</v>
      </c>
      <c r="GGK578" s="18" t="s">
        <v>31</v>
      </c>
      <c r="GGL578" s="18" t="s">
        <v>31</v>
      </c>
      <c r="GGM578" s="18" t="s">
        <v>31</v>
      </c>
      <c r="GGN578" s="18" t="s">
        <v>31</v>
      </c>
      <c r="GGO578" s="18" t="s">
        <v>31</v>
      </c>
      <c r="GGP578" s="18" t="s">
        <v>31</v>
      </c>
      <c r="GGQ578" s="18" t="s">
        <v>31</v>
      </c>
      <c r="GGR578" s="18" t="s">
        <v>31</v>
      </c>
      <c r="GGS578" s="18" t="s">
        <v>31</v>
      </c>
      <c r="GGT578" s="18" t="s">
        <v>31</v>
      </c>
      <c r="GGU578" s="18" t="s">
        <v>31</v>
      </c>
      <c r="GGV578" s="18" t="s">
        <v>31</v>
      </c>
      <c r="GGW578" s="18" t="s">
        <v>31</v>
      </c>
      <c r="GGX578" s="18" t="s">
        <v>31</v>
      </c>
      <c r="GGY578" s="18" t="s">
        <v>31</v>
      </c>
      <c r="GGZ578" s="18" t="s">
        <v>31</v>
      </c>
      <c r="GHA578" s="18" t="s">
        <v>31</v>
      </c>
      <c r="GHB578" s="18" t="s">
        <v>31</v>
      </c>
      <c r="GHC578" s="18" t="s">
        <v>31</v>
      </c>
      <c r="GHD578" s="18" t="s">
        <v>31</v>
      </c>
      <c r="GHE578" s="18" t="s">
        <v>31</v>
      </c>
      <c r="GHF578" s="18" t="s">
        <v>31</v>
      </c>
      <c r="GHG578" s="18" t="s">
        <v>31</v>
      </c>
      <c r="GHH578" s="18" t="s">
        <v>31</v>
      </c>
      <c r="GHI578" s="18" t="s">
        <v>31</v>
      </c>
      <c r="GHJ578" s="18" t="s">
        <v>31</v>
      </c>
      <c r="GHK578" s="18" t="s">
        <v>31</v>
      </c>
      <c r="GHL578" s="18" t="s">
        <v>31</v>
      </c>
      <c r="GHM578" s="18" t="s">
        <v>31</v>
      </c>
      <c r="GHN578" s="18" t="s">
        <v>31</v>
      </c>
      <c r="GHO578" s="18" t="s">
        <v>31</v>
      </c>
      <c r="GHP578" s="18" t="s">
        <v>31</v>
      </c>
      <c r="GHQ578" s="18" t="s">
        <v>31</v>
      </c>
      <c r="GHR578" s="18" t="s">
        <v>31</v>
      </c>
      <c r="GHS578" s="18" t="s">
        <v>31</v>
      </c>
      <c r="GHT578" s="18" t="s">
        <v>31</v>
      </c>
      <c r="GHU578" s="18" t="s">
        <v>31</v>
      </c>
      <c r="GHV578" s="18" t="s">
        <v>31</v>
      </c>
      <c r="GHW578" s="18" t="s">
        <v>31</v>
      </c>
      <c r="GHX578" s="18" t="s">
        <v>31</v>
      </c>
      <c r="GHY578" s="18" t="s">
        <v>31</v>
      </c>
      <c r="GHZ578" s="18" t="s">
        <v>31</v>
      </c>
      <c r="GIA578" s="18" t="s">
        <v>31</v>
      </c>
      <c r="GIB578" s="18" t="s">
        <v>31</v>
      </c>
      <c r="GIC578" s="18" t="s">
        <v>31</v>
      </c>
      <c r="GID578" s="18" t="s">
        <v>31</v>
      </c>
      <c r="GIE578" s="18" t="s">
        <v>31</v>
      </c>
      <c r="GIF578" s="18" t="s">
        <v>31</v>
      </c>
      <c r="GIG578" s="18" t="s">
        <v>31</v>
      </c>
      <c r="GIH578" s="18" t="s">
        <v>31</v>
      </c>
      <c r="GII578" s="18" t="s">
        <v>31</v>
      </c>
      <c r="GIJ578" s="18" t="s">
        <v>31</v>
      </c>
      <c r="GIK578" s="18" t="s">
        <v>31</v>
      </c>
      <c r="GIL578" s="18" t="s">
        <v>31</v>
      </c>
      <c r="GIM578" s="18" t="s">
        <v>31</v>
      </c>
      <c r="GIN578" s="18" t="s">
        <v>31</v>
      </c>
      <c r="GIO578" s="18" t="s">
        <v>31</v>
      </c>
      <c r="GIP578" s="18" t="s">
        <v>31</v>
      </c>
      <c r="GIQ578" s="18" t="s">
        <v>31</v>
      </c>
      <c r="GIR578" s="18" t="s">
        <v>31</v>
      </c>
      <c r="GIS578" s="18" t="s">
        <v>31</v>
      </c>
      <c r="GIT578" s="18" t="s">
        <v>31</v>
      </c>
      <c r="GIU578" s="18" t="s">
        <v>31</v>
      </c>
      <c r="GIV578" s="18" t="s">
        <v>31</v>
      </c>
      <c r="GIW578" s="18" t="s">
        <v>31</v>
      </c>
      <c r="GIX578" s="18" t="s">
        <v>31</v>
      </c>
      <c r="GIY578" s="18" t="s">
        <v>31</v>
      </c>
      <c r="GIZ578" s="18" t="s">
        <v>31</v>
      </c>
      <c r="GJA578" s="18" t="s">
        <v>31</v>
      </c>
      <c r="GJB578" s="18" t="s">
        <v>31</v>
      </c>
      <c r="GJC578" s="18" t="s">
        <v>31</v>
      </c>
      <c r="GJD578" s="18" t="s">
        <v>31</v>
      </c>
      <c r="GJE578" s="18" t="s">
        <v>31</v>
      </c>
      <c r="GJF578" s="18" t="s">
        <v>31</v>
      </c>
      <c r="GJG578" s="18" t="s">
        <v>31</v>
      </c>
      <c r="GJH578" s="18" t="s">
        <v>31</v>
      </c>
      <c r="GJI578" s="18" t="s">
        <v>31</v>
      </c>
      <c r="GJJ578" s="18" t="s">
        <v>31</v>
      </c>
      <c r="GJK578" s="18" t="s">
        <v>31</v>
      </c>
      <c r="GJL578" s="18" t="s">
        <v>31</v>
      </c>
      <c r="GJM578" s="18" t="s">
        <v>31</v>
      </c>
      <c r="GJN578" s="18" t="s">
        <v>31</v>
      </c>
      <c r="GJO578" s="18" t="s">
        <v>31</v>
      </c>
      <c r="GJP578" s="18" t="s">
        <v>31</v>
      </c>
      <c r="GJQ578" s="18" t="s">
        <v>31</v>
      </c>
      <c r="GJR578" s="18" t="s">
        <v>31</v>
      </c>
      <c r="GJS578" s="18" t="s">
        <v>31</v>
      </c>
      <c r="GJT578" s="18" t="s">
        <v>31</v>
      </c>
      <c r="GJU578" s="18" t="s">
        <v>31</v>
      </c>
      <c r="GJV578" s="18" t="s">
        <v>31</v>
      </c>
      <c r="GJW578" s="18" t="s">
        <v>31</v>
      </c>
      <c r="GJX578" s="18" t="s">
        <v>31</v>
      </c>
      <c r="GJY578" s="18" t="s">
        <v>31</v>
      </c>
      <c r="GJZ578" s="18" t="s">
        <v>31</v>
      </c>
      <c r="GKA578" s="18" t="s">
        <v>31</v>
      </c>
      <c r="GKB578" s="18" t="s">
        <v>31</v>
      </c>
      <c r="GKC578" s="18" t="s">
        <v>31</v>
      </c>
      <c r="GKD578" s="18" t="s">
        <v>31</v>
      </c>
      <c r="GKE578" s="18" t="s">
        <v>31</v>
      </c>
      <c r="GKF578" s="18" t="s">
        <v>31</v>
      </c>
      <c r="GKG578" s="18" t="s">
        <v>31</v>
      </c>
      <c r="GKH578" s="18" t="s">
        <v>31</v>
      </c>
      <c r="GKI578" s="18" t="s">
        <v>31</v>
      </c>
      <c r="GKJ578" s="18" t="s">
        <v>31</v>
      </c>
      <c r="GKK578" s="18" t="s">
        <v>31</v>
      </c>
      <c r="GKL578" s="18" t="s">
        <v>31</v>
      </c>
      <c r="GKM578" s="18" t="s">
        <v>31</v>
      </c>
      <c r="GKN578" s="18" t="s">
        <v>31</v>
      </c>
      <c r="GKO578" s="18" t="s">
        <v>31</v>
      </c>
      <c r="GKP578" s="18" t="s">
        <v>31</v>
      </c>
      <c r="GKQ578" s="18" t="s">
        <v>31</v>
      </c>
      <c r="GKR578" s="18" t="s">
        <v>31</v>
      </c>
      <c r="GKS578" s="18" t="s">
        <v>31</v>
      </c>
      <c r="GKT578" s="18" t="s">
        <v>31</v>
      </c>
      <c r="GKU578" s="18" t="s">
        <v>31</v>
      </c>
      <c r="GKV578" s="18" t="s">
        <v>31</v>
      </c>
      <c r="GKW578" s="18" t="s">
        <v>31</v>
      </c>
      <c r="GKX578" s="18" t="s">
        <v>31</v>
      </c>
      <c r="GKY578" s="18" t="s">
        <v>31</v>
      </c>
      <c r="GKZ578" s="18" t="s">
        <v>31</v>
      </c>
      <c r="GLA578" s="18" t="s">
        <v>31</v>
      </c>
      <c r="GLB578" s="18" t="s">
        <v>31</v>
      </c>
      <c r="GLC578" s="18" t="s">
        <v>31</v>
      </c>
      <c r="GLD578" s="18" t="s">
        <v>31</v>
      </c>
      <c r="GLE578" s="18" t="s">
        <v>31</v>
      </c>
      <c r="GLF578" s="18" t="s">
        <v>31</v>
      </c>
      <c r="GLG578" s="18" t="s">
        <v>31</v>
      </c>
      <c r="GLH578" s="18" t="s">
        <v>31</v>
      </c>
      <c r="GLI578" s="18" t="s">
        <v>31</v>
      </c>
      <c r="GLJ578" s="18" t="s">
        <v>31</v>
      </c>
      <c r="GLK578" s="18" t="s">
        <v>31</v>
      </c>
      <c r="GLL578" s="18" t="s">
        <v>31</v>
      </c>
      <c r="GLM578" s="18" t="s">
        <v>31</v>
      </c>
      <c r="GLN578" s="18" t="s">
        <v>31</v>
      </c>
      <c r="GLO578" s="18" t="s">
        <v>31</v>
      </c>
      <c r="GLP578" s="18" t="s">
        <v>31</v>
      </c>
      <c r="GLQ578" s="18" t="s">
        <v>31</v>
      </c>
      <c r="GLR578" s="18" t="s">
        <v>31</v>
      </c>
      <c r="GLS578" s="18" t="s">
        <v>31</v>
      </c>
      <c r="GLT578" s="18" t="s">
        <v>31</v>
      </c>
      <c r="GLU578" s="18" t="s">
        <v>31</v>
      </c>
      <c r="GLV578" s="18" t="s">
        <v>31</v>
      </c>
      <c r="GLW578" s="18" t="s">
        <v>31</v>
      </c>
      <c r="GLX578" s="18" t="s">
        <v>31</v>
      </c>
      <c r="GLY578" s="18" t="s">
        <v>31</v>
      </c>
      <c r="GLZ578" s="18" t="s">
        <v>31</v>
      </c>
      <c r="GMA578" s="18" t="s">
        <v>31</v>
      </c>
      <c r="GMB578" s="18" t="s">
        <v>31</v>
      </c>
      <c r="GMC578" s="18" t="s">
        <v>31</v>
      </c>
      <c r="GMD578" s="18" t="s">
        <v>31</v>
      </c>
      <c r="GME578" s="18" t="s">
        <v>31</v>
      </c>
      <c r="GMF578" s="18" t="s">
        <v>31</v>
      </c>
      <c r="GMG578" s="18" t="s">
        <v>31</v>
      </c>
      <c r="GMH578" s="18" t="s">
        <v>31</v>
      </c>
      <c r="GMI578" s="18" t="s">
        <v>31</v>
      </c>
      <c r="GMJ578" s="18" t="s">
        <v>31</v>
      </c>
      <c r="GMK578" s="18" t="s">
        <v>31</v>
      </c>
      <c r="GML578" s="18" t="s">
        <v>31</v>
      </c>
      <c r="GMM578" s="18" t="s">
        <v>31</v>
      </c>
      <c r="GMN578" s="18" t="s">
        <v>31</v>
      </c>
      <c r="GMO578" s="18" t="s">
        <v>31</v>
      </c>
      <c r="GMP578" s="18" t="s">
        <v>31</v>
      </c>
      <c r="GMQ578" s="18" t="s">
        <v>31</v>
      </c>
      <c r="GMR578" s="18" t="s">
        <v>31</v>
      </c>
      <c r="GMS578" s="18" t="s">
        <v>31</v>
      </c>
      <c r="GMT578" s="18" t="s">
        <v>31</v>
      </c>
      <c r="GMU578" s="18" t="s">
        <v>31</v>
      </c>
      <c r="GMV578" s="18" t="s">
        <v>31</v>
      </c>
      <c r="GMW578" s="18" t="s">
        <v>31</v>
      </c>
      <c r="GMX578" s="18" t="s">
        <v>31</v>
      </c>
      <c r="GMY578" s="18" t="s">
        <v>31</v>
      </c>
      <c r="GMZ578" s="18" t="s">
        <v>31</v>
      </c>
      <c r="GNA578" s="18" t="s">
        <v>31</v>
      </c>
      <c r="GNB578" s="18" t="s">
        <v>31</v>
      </c>
      <c r="GNC578" s="18" t="s">
        <v>31</v>
      </c>
      <c r="GND578" s="18" t="s">
        <v>31</v>
      </c>
      <c r="GNE578" s="18" t="s">
        <v>31</v>
      </c>
      <c r="GNF578" s="18" t="s">
        <v>31</v>
      </c>
      <c r="GNG578" s="18" t="s">
        <v>31</v>
      </c>
      <c r="GNH578" s="18" t="s">
        <v>31</v>
      </c>
      <c r="GNI578" s="18" t="s">
        <v>31</v>
      </c>
      <c r="GNJ578" s="18" t="s">
        <v>31</v>
      </c>
      <c r="GNK578" s="18" t="s">
        <v>31</v>
      </c>
      <c r="GNL578" s="18" t="s">
        <v>31</v>
      </c>
      <c r="GNM578" s="18" t="s">
        <v>31</v>
      </c>
      <c r="GNN578" s="18" t="s">
        <v>31</v>
      </c>
      <c r="GNO578" s="18" t="s">
        <v>31</v>
      </c>
      <c r="GNP578" s="18" t="s">
        <v>31</v>
      </c>
      <c r="GNQ578" s="18" t="s">
        <v>31</v>
      </c>
      <c r="GNR578" s="18" t="s">
        <v>31</v>
      </c>
      <c r="GNS578" s="18" t="s">
        <v>31</v>
      </c>
      <c r="GNT578" s="18" t="s">
        <v>31</v>
      </c>
      <c r="GNU578" s="18" t="s">
        <v>31</v>
      </c>
      <c r="GNV578" s="18" t="s">
        <v>31</v>
      </c>
      <c r="GNW578" s="18" t="s">
        <v>31</v>
      </c>
      <c r="GNX578" s="18" t="s">
        <v>31</v>
      </c>
      <c r="GNY578" s="18" t="s">
        <v>31</v>
      </c>
      <c r="GNZ578" s="18" t="s">
        <v>31</v>
      </c>
      <c r="GOA578" s="18" t="s">
        <v>31</v>
      </c>
      <c r="GOB578" s="18" t="s">
        <v>31</v>
      </c>
      <c r="GOC578" s="18" t="s">
        <v>31</v>
      </c>
      <c r="GOD578" s="18" t="s">
        <v>31</v>
      </c>
      <c r="GOE578" s="18" t="s">
        <v>31</v>
      </c>
      <c r="GOF578" s="18" t="s">
        <v>31</v>
      </c>
      <c r="GOG578" s="18" t="s">
        <v>31</v>
      </c>
      <c r="GOH578" s="18" t="s">
        <v>31</v>
      </c>
      <c r="GOI578" s="18" t="s">
        <v>31</v>
      </c>
      <c r="GOJ578" s="18" t="s">
        <v>31</v>
      </c>
      <c r="GOK578" s="18" t="s">
        <v>31</v>
      </c>
      <c r="GOL578" s="18" t="s">
        <v>31</v>
      </c>
      <c r="GOM578" s="18" t="s">
        <v>31</v>
      </c>
      <c r="GON578" s="18" t="s">
        <v>31</v>
      </c>
      <c r="GOO578" s="18" t="s">
        <v>31</v>
      </c>
      <c r="GOP578" s="18" t="s">
        <v>31</v>
      </c>
      <c r="GOQ578" s="18" t="s">
        <v>31</v>
      </c>
      <c r="GOR578" s="18" t="s">
        <v>31</v>
      </c>
      <c r="GOS578" s="18" t="s">
        <v>31</v>
      </c>
      <c r="GOT578" s="18" t="s">
        <v>31</v>
      </c>
      <c r="GOU578" s="18" t="s">
        <v>31</v>
      </c>
      <c r="GOV578" s="18" t="s">
        <v>31</v>
      </c>
      <c r="GOW578" s="18" t="s">
        <v>31</v>
      </c>
      <c r="GOX578" s="18" t="s">
        <v>31</v>
      </c>
      <c r="GOY578" s="18" t="s">
        <v>31</v>
      </c>
      <c r="GOZ578" s="18" t="s">
        <v>31</v>
      </c>
      <c r="GPA578" s="18" t="s">
        <v>31</v>
      </c>
      <c r="GPB578" s="18" t="s">
        <v>31</v>
      </c>
      <c r="GPC578" s="18" t="s">
        <v>31</v>
      </c>
      <c r="GPD578" s="18" t="s">
        <v>31</v>
      </c>
      <c r="GPE578" s="18" t="s">
        <v>31</v>
      </c>
      <c r="GPF578" s="18" t="s">
        <v>31</v>
      </c>
      <c r="GPG578" s="18" t="s">
        <v>31</v>
      </c>
      <c r="GPH578" s="18" t="s">
        <v>31</v>
      </c>
      <c r="GPI578" s="18" t="s">
        <v>31</v>
      </c>
      <c r="GPJ578" s="18" t="s">
        <v>31</v>
      </c>
      <c r="GPK578" s="18" t="s">
        <v>31</v>
      </c>
      <c r="GPL578" s="18" t="s">
        <v>31</v>
      </c>
      <c r="GPM578" s="18" t="s">
        <v>31</v>
      </c>
      <c r="GPN578" s="18" t="s">
        <v>31</v>
      </c>
      <c r="GPO578" s="18" t="s">
        <v>31</v>
      </c>
      <c r="GPP578" s="18" t="s">
        <v>31</v>
      </c>
      <c r="GPQ578" s="18" t="s">
        <v>31</v>
      </c>
      <c r="GPR578" s="18" t="s">
        <v>31</v>
      </c>
      <c r="GPS578" s="18" t="s">
        <v>31</v>
      </c>
      <c r="GPT578" s="18" t="s">
        <v>31</v>
      </c>
      <c r="GPU578" s="18" t="s">
        <v>31</v>
      </c>
      <c r="GPV578" s="18" t="s">
        <v>31</v>
      </c>
      <c r="GPW578" s="18" t="s">
        <v>31</v>
      </c>
      <c r="GPX578" s="18" t="s">
        <v>31</v>
      </c>
      <c r="GPY578" s="18" t="s">
        <v>31</v>
      </c>
      <c r="GPZ578" s="18" t="s">
        <v>31</v>
      </c>
      <c r="GQA578" s="18" t="s">
        <v>31</v>
      </c>
      <c r="GQB578" s="18" t="s">
        <v>31</v>
      </c>
      <c r="GQC578" s="18" t="s">
        <v>31</v>
      </c>
      <c r="GQD578" s="18" t="s">
        <v>31</v>
      </c>
      <c r="GQE578" s="18" t="s">
        <v>31</v>
      </c>
      <c r="GQF578" s="18" t="s">
        <v>31</v>
      </c>
      <c r="GQG578" s="18" t="s">
        <v>31</v>
      </c>
      <c r="GQH578" s="18" t="s">
        <v>31</v>
      </c>
      <c r="GQI578" s="18" t="s">
        <v>31</v>
      </c>
      <c r="GQJ578" s="18" t="s">
        <v>31</v>
      </c>
      <c r="GQK578" s="18" t="s">
        <v>31</v>
      </c>
      <c r="GQL578" s="18" t="s">
        <v>31</v>
      </c>
      <c r="GQM578" s="18" t="s">
        <v>31</v>
      </c>
      <c r="GQN578" s="18" t="s">
        <v>31</v>
      </c>
      <c r="GQO578" s="18" t="s">
        <v>31</v>
      </c>
      <c r="GQP578" s="18" t="s">
        <v>31</v>
      </c>
      <c r="GQQ578" s="18" t="s">
        <v>31</v>
      </c>
      <c r="GQR578" s="18" t="s">
        <v>31</v>
      </c>
      <c r="GQS578" s="18" t="s">
        <v>31</v>
      </c>
      <c r="GQT578" s="18" t="s">
        <v>31</v>
      </c>
      <c r="GQU578" s="18" t="s">
        <v>31</v>
      </c>
      <c r="GQV578" s="18" t="s">
        <v>31</v>
      </c>
      <c r="GQW578" s="18" t="s">
        <v>31</v>
      </c>
      <c r="GQX578" s="18" t="s">
        <v>31</v>
      </c>
      <c r="GQY578" s="18" t="s">
        <v>31</v>
      </c>
      <c r="GQZ578" s="18" t="s">
        <v>31</v>
      </c>
      <c r="GRA578" s="18" t="s">
        <v>31</v>
      </c>
      <c r="GRB578" s="18" t="s">
        <v>31</v>
      </c>
      <c r="GRC578" s="18" t="s">
        <v>31</v>
      </c>
      <c r="GRD578" s="18" t="s">
        <v>31</v>
      </c>
      <c r="GRE578" s="18" t="s">
        <v>31</v>
      </c>
      <c r="GRF578" s="18" t="s">
        <v>31</v>
      </c>
      <c r="GRG578" s="18" t="s">
        <v>31</v>
      </c>
      <c r="GRH578" s="18" t="s">
        <v>31</v>
      </c>
      <c r="GRI578" s="18" t="s">
        <v>31</v>
      </c>
      <c r="GRJ578" s="18" t="s">
        <v>31</v>
      </c>
      <c r="GRK578" s="18" t="s">
        <v>31</v>
      </c>
      <c r="GRL578" s="18" t="s">
        <v>31</v>
      </c>
      <c r="GRM578" s="18" t="s">
        <v>31</v>
      </c>
      <c r="GRN578" s="18" t="s">
        <v>31</v>
      </c>
      <c r="GRO578" s="18" t="s">
        <v>31</v>
      </c>
      <c r="GRP578" s="18" t="s">
        <v>31</v>
      </c>
      <c r="GRQ578" s="18" t="s">
        <v>31</v>
      </c>
      <c r="GRR578" s="18" t="s">
        <v>31</v>
      </c>
      <c r="GRS578" s="18" t="s">
        <v>31</v>
      </c>
      <c r="GRT578" s="18" t="s">
        <v>31</v>
      </c>
      <c r="GRU578" s="18" t="s">
        <v>31</v>
      </c>
      <c r="GRV578" s="18" t="s">
        <v>31</v>
      </c>
      <c r="GRW578" s="18" t="s">
        <v>31</v>
      </c>
      <c r="GRX578" s="18" t="s">
        <v>31</v>
      </c>
      <c r="GRY578" s="18" t="s">
        <v>31</v>
      </c>
      <c r="GRZ578" s="18" t="s">
        <v>31</v>
      </c>
      <c r="GSA578" s="18" t="s">
        <v>31</v>
      </c>
      <c r="GSB578" s="18" t="s">
        <v>31</v>
      </c>
      <c r="GSC578" s="18" t="s">
        <v>31</v>
      </c>
      <c r="GSD578" s="18" t="s">
        <v>31</v>
      </c>
      <c r="GSE578" s="18" t="s">
        <v>31</v>
      </c>
      <c r="GSF578" s="18" t="s">
        <v>31</v>
      </c>
      <c r="GSG578" s="18" t="s">
        <v>31</v>
      </c>
      <c r="GSH578" s="18" t="s">
        <v>31</v>
      </c>
      <c r="GSI578" s="18" t="s">
        <v>31</v>
      </c>
      <c r="GSJ578" s="18" t="s">
        <v>31</v>
      </c>
      <c r="GSK578" s="18" t="s">
        <v>31</v>
      </c>
      <c r="GSL578" s="18" t="s">
        <v>31</v>
      </c>
      <c r="GSM578" s="18" t="s">
        <v>31</v>
      </c>
      <c r="GSN578" s="18" t="s">
        <v>31</v>
      </c>
      <c r="GSO578" s="18" t="s">
        <v>31</v>
      </c>
      <c r="GSP578" s="18" t="s">
        <v>31</v>
      </c>
      <c r="GSQ578" s="18" t="s">
        <v>31</v>
      </c>
      <c r="GSR578" s="18" t="s">
        <v>31</v>
      </c>
      <c r="GSS578" s="18" t="s">
        <v>31</v>
      </c>
      <c r="GST578" s="18" t="s">
        <v>31</v>
      </c>
      <c r="GSU578" s="18" t="s">
        <v>31</v>
      </c>
      <c r="GSV578" s="18" t="s">
        <v>31</v>
      </c>
      <c r="GSW578" s="18" t="s">
        <v>31</v>
      </c>
      <c r="GSX578" s="18" t="s">
        <v>31</v>
      </c>
      <c r="GSY578" s="18" t="s">
        <v>31</v>
      </c>
      <c r="GSZ578" s="18" t="s">
        <v>31</v>
      </c>
      <c r="GTA578" s="18" t="s">
        <v>31</v>
      </c>
      <c r="GTB578" s="18" t="s">
        <v>31</v>
      </c>
      <c r="GTC578" s="18" t="s">
        <v>31</v>
      </c>
      <c r="GTD578" s="18" t="s">
        <v>31</v>
      </c>
      <c r="GTE578" s="18" t="s">
        <v>31</v>
      </c>
      <c r="GTF578" s="18" t="s">
        <v>31</v>
      </c>
      <c r="GTG578" s="18" t="s">
        <v>31</v>
      </c>
      <c r="GTH578" s="18" t="s">
        <v>31</v>
      </c>
      <c r="GTI578" s="18" t="s">
        <v>31</v>
      </c>
      <c r="GTJ578" s="18" t="s">
        <v>31</v>
      </c>
      <c r="GTK578" s="18" t="s">
        <v>31</v>
      </c>
      <c r="GTL578" s="18" t="s">
        <v>31</v>
      </c>
      <c r="GTM578" s="18" t="s">
        <v>31</v>
      </c>
      <c r="GTN578" s="18" t="s">
        <v>31</v>
      </c>
      <c r="GTO578" s="18" t="s">
        <v>31</v>
      </c>
      <c r="GTP578" s="18" t="s">
        <v>31</v>
      </c>
      <c r="GTQ578" s="18" t="s">
        <v>31</v>
      </c>
      <c r="GTR578" s="18" t="s">
        <v>31</v>
      </c>
      <c r="GTS578" s="18" t="s">
        <v>31</v>
      </c>
      <c r="GTT578" s="18" t="s">
        <v>31</v>
      </c>
      <c r="GTU578" s="18" t="s">
        <v>31</v>
      </c>
      <c r="GTV578" s="18" t="s">
        <v>31</v>
      </c>
      <c r="GTW578" s="18" t="s">
        <v>31</v>
      </c>
      <c r="GTX578" s="18" t="s">
        <v>31</v>
      </c>
      <c r="GTY578" s="18" t="s">
        <v>31</v>
      </c>
      <c r="GTZ578" s="18" t="s">
        <v>31</v>
      </c>
      <c r="GUA578" s="18" t="s">
        <v>31</v>
      </c>
      <c r="GUB578" s="18" t="s">
        <v>31</v>
      </c>
      <c r="GUC578" s="18" t="s">
        <v>31</v>
      </c>
      <c r="GUD578" s="18" t="s">
        <v>31</v>
      </c>
      <c r="GUE578" s="18" t="s">
        <v>31</v>
      </c>
      <c r="GUF578" s="18" t="s">
        <v>31</v>
      </c>
      <c r="GUG578" s="18" t="s">
        <v>31</v>
      </c>
      <c r="GUH578" s="18" t="s">
        <v>31</v>
      </c>
      <c r="GUI578" s="18" t="s">
        <v>31</v>
      </c>
      <c r="GUJ578" s="18" t="s">
        <v>31</v>
      </c>
      <c r="GUK578" s="18" t="s">
        <v>31</v>
      </c>
      <c r="GUL578" s="18" t="s">
        <v>31</v>
      </c>
      <c r="GUM578" s="18" t="s">
        <v>31</v>
      </c>
      <c r="GUN578" s="18" t="s">
        <v>31</v>
      </c>
      <c r="GUO578" s="18" t="s">
        <v>31</v>
      </c>
      <c r="GUP578" s="18" t="s">
        <v>31</v>
      </c>
      <c r="GUQ578" s="18" t="s">
        <v>31</v>
      </c>
      <c r="GUR578" s="18" t="s">
        <v>31</v>
      </c>
      <c r="GUS578" s="18" t="s">
        <v>31</v>
      </c>
      <c r="GUT578" s="18" t="s">
        <v>31</v>
      </c>
      <c r="GUU578" s="18" t="s">
        <v>31</v>
      </c>
      <c r="GUV578" s="18" t="s">
        <v>31</v>
      </c>
      <c r="GUW578" s="18" t="s">
        <v>31</v>
      </c>
      <c r="GUX578" s="18" t="s">
        <v>31</v>
      </c>
      <c r="GUY578" s="18" t="s">
        <v>31</v>
      </c>
      <c r="GUZ578" s="18" t="s">
        <v>31</v>
      </c>
      <c r="GVA578" s="18" t="s">
        <v>31</v>
      </c>
      <c r="GVB578" s="18" t="s">
        <v>31</v>
      </c>
      <c r="GVC578" s="18" t="s">
        <v>31</v>
      </c>
      <c r="GVD578" s="18" t="s">
        <v>31</v>
      </c>
      <c r="GVE578" s="18" t="s">
        <v>31</v>
      </c>
      <c r="GVF578" s="18" t="s">
        <v>31</v>
      </c>
      <c r="GVG578" s="18" t="s">
        <v>31</v>
      </c>
      <c r="GVH578" s="18" t="s">
        <v>31</v>
      </c>
      <c r="GVI578" s="18" t="s">
        <v>31</v>
      </c>
      <c r="GVJ578" s="18" t="s">
        <v>31</v>
      </c>
      <c r="GVK578" s="18" t="s">
        <v>31</v>
      </c>
      <c r="GVL578" s="18" t="s">
        <v>31</v>
      </c>
      <c r="GVM578" s="18" t="s">
        <v>31</v>
      </c>
      <c r="GVN578" s="18" t="s">
        <v>31</v>
      </c>
      <c r="GVO578" s="18" t="s">
        <v>31</v>
      </c>
      <c r="GVP578" s="18" t="s">
        <v>31</v>
      </c>
      <c r="GVQ578" s="18" t="s">
        <v>31</v>
      </c>
      <c r="GVR578" s="18" t="s">
        <v>31</v>
      </c>
      <c r="GVS578" s="18" t="s">
        <v>31</v>
      </c>
      <c r="GVT578" s="18" t="s">
        <v>31</v>
      </c>
      <c r="GVU578" s="18" t="s">
        <v>31</v>
      </c>
      <c r="GVV578" s="18" t="s">
        <v>31</v>
      </c>
      <c r="GVW578" s="18" t="s">
        <v>31</v>
      </c>
      <c r="GVX578" s="18" t="s">
        <v>31</v>
      </c>
      <c r="GVY578" s="18" t="s">
        <v>31</v>
      </c>
      <c r="GVZ578" s="18" t="s">
        <v>31</v>
      </c>
      <c r="GWA578" s="18" t="s">
        <v>31</v>
      </c>
      <c r="GWB578" s="18" t="s">
        <v>31</v>
      </c>
      <c r="GWC578" s="18" t="s">
        <v>31</v>
      </c>
      <c r="GWD578" s="18" t="s">
        <v>31</v>
      </c>
      <c r="GWE578" s="18" t="s">
        <v>31</v>
      </c>
      <c r="GWF578" s="18" t="s">
        <v>31</v>
      </c>
      <c r="GWG578" s="18" t="s">
        <v>31</v>
      </c>
      <c r="GWH578" s="18" t="s">
        <v>31</v>
      </c>
      <c r="GWI578" s="18" t="s">
        <v>31</v>
      </c>
      <c r="GWJ578" s="18" t="s">
        <v>31</v>
      </c>
      <c r="GWK578" s="18" t="s">
        <v>31</v>
      </c>
      <c r="GWL578" s="18" t="s">
        <v>31</v>
      </c>
      <c r="GWM578" s="18" t="s">
        <v>31</v>
      </c>
      <c r="GWN578" s="18" t="s">
        <v>31</v>
      </c>
      <c r="GWO578" s="18" t="s">
        <v>31</v>
      </c>
      <c r="GWP578" s="18" t="s">
        <v>31</v>
      </c>
      <c r="GWQ578" s="18" t="s">
        <v>31</v>
      </c>
      <c r="GWR578" s="18" t="s">
        <v>31</v>
      </c>
      <c r="GWS578" s="18" t="s">
        <v>31</v>
      </c>
      <c r="GWT578" s="18" t="s">
        <v>31</v>
      </c>
      <c r="GWU578" s="18" t="s">
        <v>31</v>
      </c>
      <c r="GWV578" s="18" t="s">
        <v>31</v>
      </c>
      <c r="GWW578" s="18" t="s">
        <v>31</v>
      </c>
      <c r="GWX578" s="18" t="s">
        <v>31</v>
      </c>
      <c r="GWY578" s="18" t="s">
        <v>31</v>
      </c>
      <c r="GWZ578" s="18" t="s">
        <v>31</v>
      </c>
      <c r="GXA578" s="18" t="s">
        <v>31</v>
      </c>
      <c r="GXB578" s="18" t="s">
        <v>31</v>
      </c>
      <c r="GXC578" s="18" t="s">
        <v>31</v>
      </c>
      <c r="GXD578" s="18" t="s">
        <v>31</v>
      </c>
      <c r="GXE578" s="18" t="s">
        <v>31</v>
      </c>
      <c r="GXF578" s="18" t="s">
        <v>31</v>
      </c>
      <c r="GXG578" s="18" t="s">
        <v>31</v>
      </c>
      <c r="GXH578" s="18" t="s">
        <v>31</v>
      </c>
      <c r="GXI578" s="18" t="s">
        <v>31</v>
      </c>
      <c r="GXJ578" s="18" t="s">
        <v>31</v>
      </c>
      <c r="GXK578" s="18" t="s">
        <v>31</v>
      </c>
      <c r="GXL578" s="18" t="s">
        <v>31</v>
      </c>
      <c r="GXM578" s="18" t="s">
        <v>31</v>
      </c>
      <c r="GXN578" s="18" t="s">
        <v>31</v>
      </c>
      <c r="GXO578" s="18" t="s">
        <v>31</v>
      </c>
      <c r="GXP578" s="18" t="s">
        <v>31</v>
      </c>
      <c r="GXQ578" s="18" t="s">
        <v>31</v>
      </c>
      <c r="GXR578" s="18" t="s">
        <v>31</v>
      </c>
      <c r="GXS578" s="18" t="s">
        <v>31</v>
      </c>
      <c r="GXT578" s="18" t="s">
        <v>31</v>
      </c>
      <c r="GXU578" s="18" t="s">
        <v>31</v>
      </c>
      <c r="GXV578" s="18" t="s">
        <v>31</v>
      </c>
      <c r="GXW578" s="18" t="s">
        <v>31</v>
      </c>
      <c r="GXX578" s="18" t="s">
        <v>31</v>
      </c>
      <c r="GXY578" s="18" t="s">
        <v>31</v>
      </c>
      <c r="GXZ578" s="18" t="s">
        <v>31</v>
      </c>
      <c r="GYA578" s="18" t="s">
        <v>31</v>
      </c>
      <c r="GYB578" s="18" t="s">
        <v>31</v>
      </c>
      <c r="GYC578" s="18" t="s">
        <v>31</v>
      </c>
      <c r="GYD578" s="18" t="s">
        <v>31</v>
      </c>
      <c r="GYE578" s="18" t="s">
        <v>31</v>
      </c>
      <c r="GYF578" s="18" t="s">
        <v>31</v>
      </c>
      <c r="GYG578" s="18" t="s">
        <v>31</v>
      </c>
      <c r="GYH578" s="18" t="s">
        <v>31</v>
      </c>
      <c r="GYI578" s="18" t="s">
        <v>31</v>
      </c>
      <c r="GYJ578" s="18" t="s">
        <v>31</v>
      </c>
      <c r="GYK578" s="18" t="s">
        <v>31</v>
      </c>
      <c r="GYL578" s="18" t="s">
        <v>31</v>
      </c>
      <c r="GYM578" s="18" t="s">
        <v>31</v>
      </c>
      <c r="GYN578" s="18" t="s">
        <v>31</v>
      </c>
      <c r="GYO578" s="18" t="s">
        <v>31</v>
      </c>
      <c r="GYP578" s="18" t="s">
        <v>31</v>
      </c>
      <c r="GYQ578" s="18" t="s">
        <v>31</v>
      </c>
      <c r="GYR578" s="18" t="s">
        <v>31</v>
      </c>
      <c r="GYS578" s="18" t="s">
        <v>31</v>
      </c>
      <c r="GYT578" s="18" t="s">
        <v>31</v>
      </c>
      <c r="GYU578" s="18" t="s">
        <v>31</v>
      </c>
      <c r="GYV578" s="18" t="s">
        <v>31</v>
      </c>
      <c r="GYW578" s="18" t="s">
        <v>31</v>
      </c>
      <c r="GYX578" s="18" t="s">
        <v>31</v>
      </c>
      <c r="GYY578" s="18" t="s">
        <v>31</v>
      </c>
      <c r="GYZ578" s="18" t="s">
        <v>31</v>
      </c>
      <c r="GZA578" s="18" t="s">
        <v>31</v>
      </c>
      <c r="GZB578" s="18" t="s">
        <v>31</v>
      </c>
      <c r="GZC578" s="18" t="s">
        <v>31</v>
      </c>
      <c r="GZD578" s="18" t="s">
        <v>31</v>
      </c>
      <c r="GZE578" s="18" t="s">
        <v>31</v>
      </c>
      <c r="GZF578" s="18" t="s">
        <v>31</v>
      </c>
      <c r="GZG578" s="18" t="s">
        <v>31</v>
      </c>
      <c r="GZH578" s="18" t="s">
        <v>31</v>
      </c>
      <c r="GZI578" s="18" t="s">
        <v>31</v>
      </c>
      <c r="GZJ578" s="18" t="s">
        <v>31</v>
      </c>
      <c r="GZK578" s="18" t="s">
        <v>31</v>
      </c>
      <c r="GZL578" s="18" t="s">
        <v>31</v>
      </c>
      <c r="GZM578" s="18" t="s">
        <v>31</v>
      </c>
      <c r="GZN578" s="18" t="s">
        <v>31</v>
      </c>
      <c r="GZO578" s="18" t="s">
        <v>31</v>
      </c>
      <c r="GZP578" s="18" t="s">
        <v>31</v>
      </c>
      <c r="GZQ578" s="18" t="s">
        <v>31</v>
      </c>
      <c r="GZR578" s="18" t="s">
        <v>31</v>
      </c>
      <c r="GZS578" s="18" t="s">
        <v>31</v>
      </c>
      <c r="GZT578" s="18" t="s">
        <v>31</v>
      </c>
      <c r="GZU578" s="18" t="s">
        <v>31</v>
      </c>
      <c r="GZV578" s="18" t="s">
        <v>31</v>
      </c>
      <c r="GZW578" s="18" t="s">
        <v>31</v>
      </c>
      <c r="GZX578" s="18" t="s">
        <v>31</v>
      </c>
      <c r="GZY578" s="18" t="s">
        <v>31</v>
      </c>
      <c r="GZZ578" s="18" t="s">
        <v>31</v>
      </c>
      <c r="HAA578" s="18" t="s">
        <v>31</v>
      </c>
      <c r="HAB578" s="18" t="s">
        <v>31</v>
      </c>
      <c r="HAC578" s="18" t="s">
        <v>31</v>
      </c>
      <c r="HAD578" s="18" t="s">
        <v>31</v>
      </c>
      <c r="HAE578" s="18" t="s">
        <v>31</v>
      </c>
      <c r="HAF578" s="18" t="s">
        <v>31</v>
      </c>
      <c r="HAG578" s="18" t="s">
        <v>31</v>
      </c>
      <c r="HAH578" s="18" t="s">
        <v>31</v>
      </c>
      <c r="HAI578" s="18" t="s">
        <v>31</v>
      </c>
      <c r="HAJ578" s="18" t="s">
        <v>31</v>
      </c>
      <c r="HAK578" s="18" t="s">
        <v>31</v>
      </c>
      <c r="HAL578" s="18" t="s">
        <v>31</v>
      </c>
      <c r="HAM578" s="18" t="s">
        <v>31</v>
      </c>
      <c r="HAN578" s="18" t="s">
        <v>31</v>
      </c>
      <c r="HAO578" s="18" t="s">
        <v>31</v>
      </c>
      <c r="HAP578" s="18" t="s">
        <v>31</v>
      </c>
      <c r="HAQ578" s="18" t="s">
        <v>31</v>
      </c>
      <c r="HAR578" s="18" t="s">
        <v>31</v>
      </c>
      <c r="HAS578" s="18" t="s">
        <v>31</v>
      </c>
      <c r="HAT578" s="18" t="s">
        <v>31</v>
      </c>
      <c r="HAU578" s="18" t="s">
        <v>31</v>
      </c>
      <c r="HAV578" s="18" t="s">
        <v>31</v>
      </c>
      <c r="HAW578" s="18" t="s">
        <v>31</v>
      </c>
      <c r="HAX578" s="18" t="s">
        <v>31</v>
      </c>
      <c r="HAY578" s="18" t="s">
        <v>31</v>
      </c>
      <c r="HAZ578" s="18" t="s">
        <v>31</v>
      </c>
      <c r="HBA578" s="18" t="s">
        <v>31</v>
      </c>
      <c r="HBB578" s="18" t="s">
        <v>31</v>
      </c>
      <c r="HBC578" s="18" t="s">
        <v>31</v>
      </c>
      <c r="HBD578" s="18" t="s">
        <v>31</v>
      </c>
      <c r="HBE578" s="18" t="s">
        <v>31</v>
      </c>
      <c r="HBF578" s="18" t="s">
        <v>31</v>
      </c>
      <c r="HBG578" s="18" t="s">
        <v>31</v>
      </c>
      <c r="HBH578" s="18" t="s">
        <v>31</v>
      </c>
      <c r="HBI578" s="18" t="s">
        <v>31</v>
      </c>
      <c r="HBJ578" s="18" t="s">
        <v>31</v>
      </c>
      <c r="HBK578" s="18" t="s">
        <v>31</v>
      </c>
      <c r="HBL578" s="18" t="s">
        <v>31</v>
      </c>
      <c r="HBM578" s="18" t="s">
        <v>31</v>
      </c>
      <c r="HBN578" s="18" t="s">
        <v>31</v>
      </c>
      <c r="HBO578" s="18" t="s">
        <v>31</v>
      </c>
      <c r="HBP578" s="18" t="s">
        <v>31</v>
      </c>
      <c r="HBQ578" s="18" t="s">
        <v>31</v>
      </c>
      <c r="HBR578" s="18" t="s">
        <v>31</v>
      </c>
      <c r="HBS578" s="18" t="s">
        <v>31</v>
      </c>
      <c r="HBT578" s="18" t="s">
        <v>31</v>
      </c>
      <c r="HBU578" s="18" t="s">
        <v>31</v>
      </c>
      <c r="HBV578" s="18" t="s">
        <v>31</v>
      </c>
      <c r="HBW578" s="18" t="s">
        <v>31</v>
      </c>
      <c r="HBX578" s="18" t="s">
        <v>31</v>
      </c>
      <c r="HBY578" s="18" t="s">
        <v>31</v>
      </c>
      <c r="HBZ578" s="18" t="s">
        <v>31</v>
      </c>
      <c r="HCA578" s="18" t="s">
        <v>31</v>
      </c>
      <c r="HCB578" s="18" t="s">
        <v>31</v>
      </c>
      <c r="HCC578" s="18" t="s">
        <v>31</v>
      </c>
      <c r="HCD578" s="18" t="s">
        <v>31</v>
      </c>
      <c r="HCE578" s="18" t="s">
        <v>31</v>
      </c>
      <c r="HCF578" s="18" t="s">
        <v>31</v>
      </c>
      <c r="HCG578" s="18" t="s">
        <v>31</v>
      </c>
      <c r="HCH578" s="18" t="s">
        <v>31</v>
      </c>
      <c r="HCI578" s="18" t="s">
        <v>31</v>
      </c>
      <c r="HCJ578" s="18" t="s">
        <v>31</v>
      </c>
      <c r="HCK578" s="18" t="s">
        <v>31</v>
      </c>
      <c r="HCL578" s="18" t="s">
        <v>31</v>
      </c>
      <c r="HCM578" s="18" t="s">
        <v>31</v>
      </c>
      <c r="HCN578" s="18" t="s">
        <v>31</v>
      </c>
      <c r="HCO578" s="18" t="s">
        <v>31</v>
      </c>
      <c r="HCP578" s="18" t="s">
        <v>31</v>
      </c>
      <c r="HCQ578" s="18" t="s">
        <v>31</v>
      </c>
      <c r="HCR578" s="18" t="s">
        <v>31</v>
      </c>
      <c r="HCS578" s="18" t="s">
        <v>31</v>
      </c>
      <c r="HCT578" s="18" t="s">
        <v>31</v>
      </c>
      <c r="HCU578" s="18" t="s">
        <v>31</v>
      </c>
      <c r="HCV578" s="18" t="s">
        <v>31</v>
      </c>
      <c r="HCW578" s="18" t="s">
        <v>31</v>
      </c>
      <c r="HCX578" s="18" t="s">
        <v>31</v>
      </c>
      <c r="HCY578" s="18" t="s">
        <v>31</v>
      </c>
      <c r="HCZ578" s="18" t="s">
        <v>31</v>
      </c>
      <c r="HDA578" s="18" t="s">
        <v>31</v>
      </c>
      <c r="HDB578" s="18" t="s">
        <v>31</v>
      </c>
      <c r="HDC578" s="18" t="s">
        <v>31</v>
      </c>
      <c r="HDD578" s="18" t="s">
        <v>31</v>
      </c>
      <c r="HDE578" s="18" t="s">
        <v>31</v>
      </c>
      <c r="HDF578" s="18" t="s">
        <v>31</v>
      </c>
      <c r="HDG578" s="18" t="s">
        <v>31</v>
      </c>
      <c r="HDH578" s="18" t="s">
        <v>31</v>
      </c>
      <c r="HDI578" s="18" t="s">
        <v>31</v>
      </c>
      <c r="HDJ578" s="18" t="s">
        <v>31</v>
      </c>
      <c r="HDK578" s="18" t="s">
        <v>31</v>
      </c>
      <c r="HDL578" s="18" t="s">
        <v>31</v>
      </c>
      <c r="HDM578" s="18" t="s">
        <v>31</v>
      </c>
      <c r="HDN578" s="18" t="s">
        <v>31</v>
      </c>
      <c r="HDO578" s="18" t="s">
        <v>31</v>
      </c>
      <c r="HDP578" s="18" t="s">
        <v>31</v>
      </c>
      <c r="HDQ578" s="18" t="s">
        <v>31</v>
      </c>
      <c r="HDR578" s="18" t="s">
        <v>31</v>
      </c>
      <c r="HDS578" s="18" t="s">
        <v>31</v>
      </c>
      <c r="HDT578" s="18" t="s">
        <v>31</v>
      </c>
      <c r="HDU578" s="18" t="s">
        <v>31</v>
      </c>
      <c r="HDV578" s="18" t="s">
        <v>31</v>
      </c>
      <c r="HDW578" s="18" t="s">
        <v>31</v>
      </c>
      <c r="HDX578" s="18" t="s">
        <v>31</v>
      </c>
      <c r="HDY578" s="18" t="s">
        <v>31</v>
      </c>
      <c r="HDZ578" s="18" t="s">
        <v>31</v>
      </c>
      <c r="HEA578" s="18" t="s">
        <v>31</v>
      </c>
      <c r="HEB578" s="18" t="s">
        <v>31</v>
      </c>
      <c r="HEC578" s="18" t="s">
        <v>31</v>
      </c>
      <c r="HED578" s="18" t="s">
        <v>31</v>
      </c>
      <c r="HEE578" s="18" t="s">
        <v>31</v>
      </c>
      <c r="HEF578" s="18" t="s">
        <v>31</v>
      </c>
      <c r="HEG578" s="18" t="s">
        <v>31</v>
      </c>
      <c r="HEH578" s="18" t="s">
        <v>31</v>
      </c>
      <c r="HEI578" s="18" t="s">
        <v>31</v>
      </c>
      <c r="HEJ578" s="18" t="s">
        <v>31</v>
      </c>
      <c r="HEK578" s="18" t="s">
        <v>31</v>
      </c>
      <c r="HEL578" s="18" t="s">
        <v>31</v>
      </c>
      <c r="HEM578" s="18" t="s">
        <v>31</v>
      </c>
      <c r="HEN578" s="18" t="s">
        <v>31</v>
      </c>
      <c r="HEO578" s="18" t="s">
        <v>31</v>
      </c>
      <c r="HEP578" s="18" t="s">
        <v>31</v>
      </c>
      <c r="HEQ578" s="18" t="s">
        <v>31</v>
      </c>
      <c r="HER578" s="18" t="s">
        <v>31</v>
      </c>
      <c r="HES578" s="18" t="s">
        <v>31</v>
      </c>
      <c r="HET578" s="18" t="s">
        <v>31</v>
      </c>
      <c r="HEU578" s="18" t="s">
        <v>31</v>
      </c>
      <c r="HEV578" s="18" t="s">
        <v>31</v>
      </c>
      <c r="HEW578" s="18" t="s">
        <v>31</v>
      </c>
      <c r="HEX578" s="18" t="s">
        <v>31</v>
      </c>
      <c r="HEY578" s="18" t="s">
        <v>31</v>
      </c>
      <c r="HEZ578" s="18" t="s">
        <v>31</v>
      </c>
      <c r="HFA578" s="18" t="s">
        <v>31</v>
      </c>
      <c r="HFB578" s="18" t="s">
        <v>31</v>
      </c>
      <c r="HFC578" s="18" t="s">
        <v>31</v>
      </c>
      <c r="HFD578" s="18" t="s">
        <v>31</v>
      </c>
      <c r="HFE578" s="18" t="s">
        <v>31</v>
      </c>
      <c r="HFF578" s="18" t="s">
        <v>31</v>
      </c>
      <c r="HFG578" s="18" t="s">
        <v>31</v>
      </c>
      <c r="HFH578" s="18" t="s">
        <v>31</v>
      </c>
      <c r="HFI578" s="18" t="s">
        <v>31</v>
      </c>
      <c r="HFJ578" s="18" t="s">
        <v>31</v>
      </c>
      <c r="HFK578" s="18" t="s">
        <v>31</v>
      </c>
      <c r="HFL578" s="18" t="s">
        <v>31</v>
      </c>
      <c r="HFM578" s="18" t="s">
        <v>31</v>
      </c>
      <c r="HFN578" s="18" t="s">
        <v>31</v>
      </c>
      <c r="HFO578" s="18" t="s">
        <v>31</v>
      </c>
      <c r="HFP578" s="18" t="s">
        <v>31</v>
      </c>
      <c r="HFQ578" s="18" t="s">
        <v>31</v>
      </c>
      <c r="HFR578" s="18" t="s">
        <v>31</v>
      </c>
      <c r="HFS578" s="18" t="s">
        <v>31</v>
      </c>
      <c r="HFT578" s="18" t="s">
        <v>31</v>
      </c>
      <c r="HFU578" s="18" t="s">
        <v>31</v>
      </c>
      <c r="HFV578" s="18" t="s">
        <v>31</v>
      </c>
      <c r="HFW578" s="18" t="s">
        <v>31</v>
      </c>
      <c r="HFX578" s="18" t="s">
        <v>31</v>
      </c>
      <c r="HFY578" s="18" t="s">
        <v>31</v>
      </c>
      <c r="HFZ578" s="18" t="s">
        <v>31</v>
      </c>
      <c r="HGA578" s="18" t="s">
        <v>31</v>
      </c>
      <c r="HGB578" s="18" t="s">
        <v>31</v>
      </c>
      <c r="HGC578" s="18" t="s">
        <v>31</v>
      </c>
      <c r="HGD578" s="18" t="s">
        <v>31</v>
      </c>
      <c r="HGE578" s="18" t="s">
        <v>31</v>
      </c>
      <c r="HGF578" s="18" t="s">
        <v>31</v>
      </c>
      <c r="HGG578" s="18" t="s">
        <v>31</v>
      </c>
      <c r="HGH578" s="18" t="s">
        <v>31</v>
      </c>
      <c r="HGI578" s="18" t="s">
        <v>31</v>
      </c>
      <c r="HGJ578" s="18" t="s">
        <v>31</v>
      </c>
      <c r="HGK578" s="18" t="s">
        <v>31</v>
      </c>
      <c r="HGL578" s="18" t="s">
        <v>31</v>
      </c>
      <c r="HGM578" s="18" t="s">
        <v>31</v>
      </c>
      <c r="HGN578" s="18" t="s">
        <v>31</v>
      </c>
      <c r="HGO578" s="18" t="s">
        <v>31</v>
      </c>
      <c r="HGP578" s="18" t="s">
        <v>31</v>
      </c>
      <c r="HGQ578" s="18" t="s">
        <v>31</v>
      </c>
      <c r="HGR578" s="18" t="s">
        <v>31</v>
      </c>
      <c r="HGS578" s="18" t="s">
        <v>31</v>
      </c>
      <c r="HGT578" s="18" t="s">
        <v>31</v>
      </c>
      <c r="HGU578" s="18" t="s">
        <v>31</v>
      </c>
      <c r="HGV578" s="18" t="s">
        <v>31</v>
      </c>
      <c r="HGW578" s="18" t="s">
        <v>31</v>
      </c>
      <c r="HGX578" s="18" t="s">
        <v>31</v>
      </c>
      <c r="HGY578" s="18" t="s">
        <v>31</v>
      </c>
      <c r="HGZ578" s="18" t="s">
        <v>31</v>
      </c>
      <c r="HHA578" s="18" t="s">
        <v>31</v>
      </c>
      <c r="HHB578" s="18" t="s">
        <v>31</v>
      </c>
      <c r="HHC578" s="18" t="s">
        <v>31</v>
      </c>
      <c r="HHD578" s="18" t="s">
        <v>31</v>
      </c>
      <c r="HHE578" s="18" t="s">
        <v>31</v>
      </c>
      <c r="HHF578" s="18" t="s">
        <v>31</v>
      </c>
      <c r="HHG578" s="18" t="s">
        <v>31</v>
      </c>
      <c r="HHH578" s="18" t="s">
        <v>31</v>
      </c>
      <c r="HHI578" s="18" t="s">
        <v>31</v>
      </c>
      <c r="HHJ578" s="18" t="s">
        <v>31</v>
      </c>
      <c r="HHK578" s="18" t="s">
        <v>31</v>
      </c>
      <c r="HHL578" s="18" t="s">
        <v>31</v>
      </c>
      <c r="HHM578" s="18" t="s">
        <v>31</v>
      </c>
      <c r="HHN578" s="18" t="s">
        <v>31</v>
      </c>
      <c r="HHO578" s="18" t="s">
        <v>31</v>
      </c>
      <c r="HHP578" s="18" t="s">
        <v>31</v>
      </c>
      <c r="HHQ578" s="18" t="s">
        <v>31</v>
      </c>
      <c r="HHR578" s="18" t="s">
        <v>31</v>
      </c>
      <c r="HHS578" s="18" t="s">
        <v>31</v>
      </c>
      <c r="HHT578" s="18" t="s">
        <v>31</v>
      </c>
      <c r="HHU578" s="18" t="s">
        <v>31</v>
      </c>
      <c r="HHV578" s="18" t="s">
        <v>31</v>
      </c>
      <c r="HHW578" s="18" t="s">
        <v>31</v>
      </c>
      <c r="HHX578" s="18" t="s">
        <v>31</v>
      </c>
      <c r="HHY578" s="18" t="s">
        <v>31</v>
      </c>
      <c r="HHZ578" s="18" t="s">
        <v>31</v>
      </c>
      <c r="HIA578" s="18" t="s">
        <v>31</v>
      </c>
      <c r="HIB578" s="18" t="s">
        <v>31</v>
      </c>
      <c r="HIC578" s="18" t="s">
        <v>31</v>
      </c>
      <c r="HID578" s="18" t="s">
        <v>31</v>
      </c>
      <c r="HIE578" s="18" t="s">
        <v>31</v>
      </c>
      <c r="HIF578" s="18" t="s">
        <v>31</v>
      </c>
      <c r="HIG578" s="18" t="s">
        <v>31</v>
      </c>
      <c r="HIH578" s="18" t="s">
        <v>31</v>
      </c>
      <c r="HII578" s="18" t="s">
        <v>31</v>
      </c>
      <c r="HIJ578" s="18" t="s">
        <v>31</v>
      </c>
      <c r="HIK578" s="18" t="s">
        <v>31</v>
      </c>
      <c r="HIL578" s="18" t="s">
        <v>31</v>
      </c>
      <c r="HIM578" s="18" t="s">
        <v>31</v>
      </c>
      <c r="HIN578" s="18" t="s">
        <v>31</v>
      </c>
      <c r="HIO578" s="18" t="s">
        <v>31</v>
      </c>
      <c r="HIP578" s="18" t="s">
        <v>31</v>
      </c>
      <c r="HIQ578" s="18" t="s">
        <v>31</v>
      </c>
      <c r="HIR578" s="18" t="s">
        <v>31</v>
      </c>
      <c r="HIS578" s="18" t="s">
        <v>31</v>
      </c>
      <c r="HIT578" s="18" t="s">
        <v>31</v>
      </c>
      <c r="HIU578" s="18" t="s">
        <v>31</v>
      </c>
      <c r="HIV578" s="18" t="s">
        <v>31</v>
      </c>
      <c r="HIW578" s="18" t="s">
        <v>31</v>
      </c>
      <c r="HIX578" s="18" t="s">
        <v>31</v>
      </c>
      <c r="HIY578" s="18" t="s">
        <v>31</v>
      </c>
      <c r="HIZ578" s="18" t="s">
        <v>31</v>
      </c>
      <c r="HJA578" s="18" t="s">
        <v>31</v>
      </c>
      <c r="HJB578" s="18" t="s">
        <v>31</v>
      </c>
      <c r="HJC578" s="18" t="s">
        <v>31</v>
      </c>
      <c r="HJD578" s="18" t="s">
        <v>31</v>
      </c>
      <c r="HJE578" s="18" t="s">
        <v>31</v>
      </c>
      <c r="HJF578" s="18" t="s">
        <v>31</v>
      </c>
      <c r="HJG578" s="18" t="s">
        <v>31</v>
      </c>
      <c r="HJH578" s="18" t="s">
        <v>31</v>
      </c>
      <c r="HJI578" s="18" t="s">
        <v>31</v>
      </c>
      <c r="HJJ578" s="18" t="s">
        <v>31</v>
      </c>
      <c r="HJK578" s="18" t="s">
        <v>31</v>
      </c>
      <c r="HJL578" s="18" t="s">
        <v>31</v>
      </c>
      <c r="HJM578" s="18" t="s">
        <v>31</v>
      </c>
      <c r="HJN578" s="18" t="s">
        <v>31</v>
      </c>
      <c r="HJO578" s="18" t="s">
        <v>31</v>
      </c>
      <c r="HJP578" s="18" t="s">
        <v>31</v>
      </c>
      <c r="HJQ578" s="18" t="s">
        <v>31</v>
      </c>
      <c r="HJR578" s="18" t="s">
        <v>31</v>
      </c>
      <c r="HJS578" s="18" t="s">
        <v>31</v>
      </c>
      <c r="HJT578" s="18" t="s">
        <v>31</v>
      </c>
      <c r="HJU578" s="18" t="s">
        <v>31</v>
      </c>
      <c r="HJV578" s="18" t="s">
        <v>31</v>
      </c>
      <c r="HJW578" s="18" t="s">
        <v>31</v>
      </c>
      <c r="HJX578" s="18" t="s">
        <v>31</v>
      </c>
      <c r="HJY578" s="18" t="s">
        <v>31</v>
      </c>
      <c r="HJZ578" s="18" t="s">
        <v>31</v>
      </c>
      <c r="HKA578" s="18" t="s">
        <v>31</v>
      </c>
      <c r="HKB578" s="18" t="s">
        <v>31</v>
      </c>
      <c r="HKC578" s="18" t="s">
        <v>31</v>
      </c>
      <c r="HKD578" s="18" t="s">
        <v>31</v>
      </c>
      <c r="HKE578" s="18" t="s">
        <v>31</v>
      </c>
      <c r="HKF578" s="18" t="s">
        <v>31</v>
      </c>
      <c r="HKG578" s="18" t="s">
        <v>31</v>
      </c>
      <c r="HKH578" s="18" t="s">
        <v>31</v>
      </c>
      <c r="HKI578" s="18" t="s">
        <v>31</v>
      </c>
      <c r="HKJ578" s="18" t="s">
        <v>31</v>
      </c>
      <c r="HKK578" s="18" t="s">
        <v>31</v>
      </c>
      <c r="HKL578" s="18" t="s">
        <v>31</v>
      </c>
      <c r="HKM578" s="18" t="s">
        <v>31</v>
      </c>
      <c r="HKN578" s="18" t="s">
        <v>31</v>
      </c>
      <c r="HKO578" s="18" t="s">
        <v>31</v>
      </c>
      <c r="HKP578" s="18" t="s">
        <v>31</v>
      </c>
      <c r="HKQ578" s="18" t="s">
        <v>31</v>
      </c>
      <c r="HKR578" s="18" t="s">
        <v>31</v>
      </c>
      <c r="HKS578" s="18" t="s">
        <v>31</v>
      </c>
      <c r="HKT578" s="18" t="s">
        <v>31</v>
      </c>
      <c r="HKU578" s="18" t="s">
        <v>31</v>
      </c>
      <c r="HKV578" s="18" t="s">
        <v>31</v>
      </c>
      <c r="HKW578" s="18" t="s">
        <v>31</v>
      </c>
      <c r="HKX578" s="18" t="s">
        <v>31</v>
      </c>
      <c r="HKY578" s="18" t="s">
        <v>31</v>
      </c>
      <c r="HKZ578" s="18" t="s">
        <v>31</v>
      </c>
      <c r="HLA578" s="18" t="s">
        <v>31</v>
      </c>
      <c r="HLB578" s="18" t="s">
        <v>31</v>
      </c>
      <c r="HLC578" s="18" t="s">
        <v>31</v>
      </c>
      <c r="HLD578" s="18" t="s">
        <v>31</v>
      </c>
      <c r="HLE578" s="18" t="s">
        <v>31</v>
      </c>
      <c r="HLF578" s="18" t="s">
        <v>31</v>
      </c>
      <c r="HLG578" s="18" t="s">
        <v>31</v>
      </c>
      <c r="HLH578" s="18" t="s">
        <v>31</v>
      </c>
      <c r="HLI578" s="18" t="s">
        <v>31</v>
      </c>
      <c r="HLJ578" s="18" t="s">
        <v>31</v>
      </c>
      <c r="HLK578" s="18" t="s">
        <v>31</v>
      </c>
      <c r="HLL578" s="18" t="s">
        <v>31</v>
      </c>
      <c r="HLM578" s="18" t="s">
        <v>31</v>
      </c>
      <c r="HLN578" s="18" t="s">
        <v>31</v>
      </c>
      <c r="HLO578" s="18" t="s">
        <v>31</v>
      </c>
      <c r="HLP578" s="18" t="s">
        <v>31</v>
      </c>
      <c r="HLQ578" s="18" t="s">
        <v>31</v>
      </c>
      <c r="HLR578" s="18" t="s">
        <v>31</v>
      </c>
      <c r="HLS578" s="18" t="s">
        <v>31</v>
      </c>
      <c r="HLT578" s="18" t="s">
        <v>31</v>
      </c>
      <c r="HLU578" s="18" t="s">
        <v>31</v>
      </c>
      <c r="HLV578" s="18" t="s">
        <v>31</v>
      </c>
      <c r="HLW578" s="18" t="s">
        <v>31</v>
      </c>
      <c r="HLX578" s="18" t="s">
        <v>31</v>
      </c>
      <c r="HLY578" s="18" t="s">
        <v>31</v>
      </c>
      <c r="HLZ578" s="18" t="s">
        <v>31</v>
      </c>
      <c r="HMA578" s="18" t="s">
        <v>31</v>
      </c>
      <c r="HMB578" s="18" t="s">
        <v>31</v>
      </c>
      <c r="HMC578" s="18" t="s">
        <v>31</v>
      </c>
      <c r="HMD578" s="18" t="s">
        <v>31</v>
      </c>
      <c r="HME578" s="18" t="s">
        <v>31</v>
      </c>
      <c r="HMF578" s="18" t="s">
        <v>31</v>
      </c>
      <c r="HMG578" s="18" t="s">
        <v>31</v>
      </c>
      <c r="HMH578" s="18" t="s">
        <v>31</v>
      </c>
      <c r="HMI578" s="18" t="s">
        <v>31</v>
      </c>
      <c r="HMJ578" s="18" t="s">
        <v>31</v>
      </c>
      <c r="HMK578" s="18" t="s">
        <v>31</v>
      </c>
      <c r="HML578" s="18" t="s">
        <v>31</v>
      </c>
      <c r="HMM578" s="18" t="s">
        <v>31</v>
      </c>
      <c r="HMN578" s="18" t="s">
        <v>31</v>
      </c>
      <c r="HMO578" s="18" t="s">
        <v>31</v>
      </c>
      <c r="HMP578" s="18" t="s">
        <v>31</v>
      </c>
      <c r="HMQ578" s="18" t="s">
        <v>31</v>
      </c>
      <c r="HMR578" s="18" t="s">
        <v>31</v>
      </c>
      <c r="HMS578" s="18" t="s">
        <v>31</v>
      </c>
      <c r="HMT578" s="18" t="s">
        <v>31</v>
      </c>
      <c r="HMU578" s="18" t="s">
        <v>31</v>
      </c>
      <c r="HMV578" s="18" t="s">
        <v>31</v>
      </c>
      <c r="HMW578" s="18" t="s">
        <v>31</v>
      </c>
      <c r="HMX578" s="18" t="s">
        <v>31</v>
      </c>
      <c r="HMY578" s="18" t="s">
        <v>31</v>
      </c>
      <c r="HMZ578" s="18" t="s">
        <v>31</v>
      </c>
      <c r="HNA578" s="18" t="s">
        <v>31</v>
      </c>
      <c r="HNB578" s="18" t="s">
        <v>31</v>
      </c>
      <c r="HNC578" s="18" t="s">
        <v>31</v>
      </c>
      <c r="HND578" s="18" t="s">
        <v>31</v>
      </c>
      <c r="HNE578" s="18" t="s">
        <v>31</v>
      </c>
      <c r="HNF578" s="18" t="s">
        <v>31</v>
      </c>
      <c r="HNG578" s="18" t="s">
        <v>31</v>
      </c>
      <c r="HNH578" s="18" t="s">
        <v>31</v>
      </c>
      <c r="HNI578" s="18" t="s">
        <v>31</v>
      </c>
      <c r="HNJ578" s="18" t="s">
        <v>31</v>
      </c>
      <c r="HNK578" s="18" t="s">
        <v>31</v>
      </c>
      <c r="HNL578" s="18" t="s">
        <v>31</v>
      </c>
      <c r="HNM578" s="18" t="s">
        <v>31</v>
      </c>
      <c r="HNN578" s="18" t="s">
        <v>31</v>
      </c>
      <c r="HNO578" s="18" t="s">
        <v>31</v>
      </c>
      <c r="HNP578" s="18" t="s">
        <v>31</v>
      </c>
      <c r="HNQ578" s="18" t="s">
        <v>31</v>
      </c>
      <c r="HNR578" s="18" t="s">
        <v>31</v>
      </c>
      <c r="HNS578" s="18" t="s">
        <v>31</v>
      </c>
      <c r="HNT578" s="18" t="s">
        <v>31</v>
      </c>
      <c r="HNU578" s="18" t="s">
        <v>31</v>
      </c>
      <c r="HNV578" s="18" t="s">
        <v>31</v>
      </c>
      <c r="HNW578" s="18" t="s">
        <v>31</v>
      </c>
      <c r="HNX578" s="18" t="s">
        <v>31</v>
      </c>
      <c r="HNY578" s="18" t="s">
        <v>31</v>
      </c>
      <c r="HNZ578" s="18" t="s">
        <v>31</v>
      </c>
      <c r="HOA578" s="18" t="s">
        <v>31</v>
      </c>
      <c r="HOB578" s="18" t="s">
        <v>31</v>
      </c>
      <c r="HOC578" s="18" t="s">
        <v>31</v>
      </c>
      <c r="HOD578" s="18" t="s">
        <v>31</v>
      </c>
      <c r="HOE578" s="18" t="s">
        <v>31</v>
      </c>
      <c r="HOF578" s="18" t="s">
        <v>31</v>
      </c>
      <c r="HOG578" s="18" t="s">
        <v>31</v>
      </c>
      <c r="HOH578" s="18" t="s">
        <v>31</v>
      </c>
      <c r="HOI578" s="18" t="s">
        <v>31</v>
      </c>
      <c r="HOJ578" s="18" t="s">
        <v>31</v>
      </c>
      <c r="HOK578" s="18" t="s">
        <v>31</v>
      </c>
      <c r="HOL578" s="18" t="s">
        <v>31</v>
      </c>
      <c r="HOM578" s="18" t="s">
        <v>31</v>
      </c>
      <c r="HON578" s="18" t="s">
        <v>31</v>
      </c>
      <c r="HOO578" s="18" t="s">
        <v>31</v>
      </c>
      <c r="HOP578" s="18" t="s">
        <v>31</v>
      </c>
      <c r="HOQ578" s="18" t="s">
        <v>31</v>
      </c>
      <c r="HOR578" s="18" t="s">
        <v>31</v>
      </c>
      <c r="HOS578" s="18" t="s">
        <v>31</v>
      </c>
      <c r="HOT578" s="18" t="s">
        <v>31</v>
      </c>
      <c r="HOU578" s="18" t="s">
        <v>31</v>
      </c>
      <c r="HOV578" s="18" t="s">
        <v>31</v>
      </c>
      <c r="HOW578" s="18" t="s">
        <v>31</v>
      </c>
      <c r="HOX578" s="18" t="s">
        <v>31</v>
      </c>
      <c r="HOY578" s="18" t="s">
        <v>31</v>
      </c>
      <c r="HOZ578" s="18" t="s">
        <v>31</v>
      </c>
      <c r="HPA578" s="18" t="s">
        <v>31</v>
      </c>
      <c r="HPB578" s="18" t="s">
        <v>31</v>
      </c>
      <c r="HPC578" s="18" t="s">
        <v>31</v>
      </c>
      <c r="HPD578" s="18" t="s">
        <v>31</v>
      </c>
      <c r="HPE578" s="18" t="s">
        <v>31</v>
      </c>
      <c r="HPF578" s="18" t="s">
        <v>31</v>
      </c>
      <c r="HPG578" s="18" t="s">
        <v>31</v>
      </c>
      <c r="HPH578" s="18" t="s">
        <v>31</v>
      </c>
      <c r="HPI578" s="18" t="s">
        <v>31</v>
      </c>
      <c r="HPJ578" s="18" t="s">
        <v>31</v>
      </c>
      <c r="HPK578" s="18" t="s">
        <v>31</v>
      </c>
      <c r="HPL578" s="18" t="s">
        <v>31</v>
      </c>
      <c r="HPM578" s="18" t="s">
        <v>31</v>
      </c>
      <c r="HPN578" s="18" t="s">
        <v>31</v>
      </c>
      <c r="HPO578" s="18" t="s">
        <v>31</v>
      </c>
      <c r="HPP578" s="18" t="s">
        <v>31</v>
      </c>
      <c r="HPQ578" s="18" t="s">
        <v>31</v>
      </c>
      <c r="HPR578" s="18" t="s">
        <v>31</v>
      </c>
      <c r="HPS578" s="18" t="s">
        <v>31</v>
      </c>
      <c r="HPT578" s="18" t="s">
        <v>31</v>
      </c>
      <c r="HPU578" s="18" t="s">
        <v>31</v>
      </c>
      <c r="HPV578" s="18" t="s">
        <v>31</v>
      </c>
      <c r="HPW578" s="18" t="s">
        <v>31</v>
      </c>
      <c r="HPX578" s="18" t="s">
        <v>31</v>
      </c>
      <c r="HPY578" s="18" t="s">
        <v>31</v>
      </c>
      <c r="HPZ578" s="18" t="s">
        <v>31</v>
      </c>
      <c r="HQA578" s="18" t="s">
        <v>31</v>
      </c>
      <c r="HQB578" s="18" t="s">
        <v>31</v>
      </c>
      <c r="HQC578" s="18" t="s">
        <v>31</v>
      </c>
      <c r="HQD578" s="18" t="s">
        <v>31</v>
      </c>
      <c r="HQE578" s="18" t="s">
        <v>31</v>
      </c>
      <c r="HQF578" s="18" t="s">
        <v>31</v>
      </c>
      <c r="HQG578" s="18" t="s">
        <v>31</v>
      </c>
      <c r="HQH578" s="18" t="s">
        <v>31</v>
      </c>
      <c r="HQI578" s="18" t="s">
        <v>31</v>
      </c>
      <c r="HQJ578" s="18" t="s">
        <v>31</v>
      </c>
      <c r="HQK578" s="18" t="s">
        <v>31</v>
      </c>
      <c r="HQL578" s="18" t="s">
        <v>31</v>
      </c>
      <c r="HQM578" s="18" t="s">
        <v>31</v>
      </c>
      <c r="HQN578" s="18" t="s">
        <v>31</v>
      </c>
      <c r="HQO578" s="18" t="s">
        <v>31</v>
      </c>
      <c r="HQP578" s="18" t="s">
        <v>31</v>
      </c>
      <c r="HQQ578" s="18" t="s">
        <v>31</v>
      </c>
      <c r="HQR578" s="18" t="s">
        <v>31</v>
      </c>
      <c r="HQS578" s="18" t="s">
        <v>31</v>
      </c>
      <c r="HQT578" s="18" t="s">
        <v>31</v>
      </c>
      <c r="HQU578" s="18" t="s">
        <v>31</v>
      </c>
      <c r="HQV578" s="18" t="s">
        <v>31</v>
      </c>
      <c r="HQW578" s="18" t="s">
        <v>31</v>
      </c>
      <c r="HQX578" s="18" t="s">
        <v>31</v>
      </c>
      <c r="HQY578" s="18" t="s">
        <v>31</v>
      </c>
      <c r="HQZ578" s="18" t="s">
        <v>31</v>
      </c>
      <c r="HRA578" s="18" t="s">
        <v>31</v>
      </c>
      <c r="HRB578" s="18" t="s">
        <v>31</v>
      </c>
      <c r="HRC578" s="18" t="s">
        <v>31</v>
      </c>
      <c r="HRD578" s="18" t="s">
        <v>31</v>
      </c>
      <c r="HRE578" s="18" t="s">
        <v>31</v>
      </c>
      <c r="HRF578" s="18" t="s">
        <v>31</v>
      </c>
      <c r="HRG578" s="18" t="s">
        <v>31</v>
      </c>
      <c r="HRH578" s="18" t="s">
        <v>31</v>
      </c>
      <c r="HRI578" s="18" t="s">
        <v>31</v>
      </c>
      <c r="HRJ578" s="18" t="s">
        <v>31</v>
      </c>
      <c r="HRK578" s="18" t="s">
        <v>31</v>
      </c>
      <c r="HRL578" s="18" t="s">
        <v>31</v>
      </c>
      <c r="HRM578" s="18" t="s">
        <v>31</v>
      </c>
      <c r="HRN578" s="18" t="s">
        <v>31</v>
      </c>
      <c r="HRO578" s="18" t="s">
        <v>31</v>
      </c>
      <c r="HRP578" s="18" t="s">
        <v>31</v>
      </c>
      <c r="HRQ578" s="18" t="s">
        <v>31</v>
      </c>
      <c r="HRR578" s="18" t="s">
        <v>31</v>
      </c>
      <c r="HRS578" s="18" t="s">
        <v>31</v>
      </c>
      <c r="HRT578" s="18" t="s">
        <v>31</v>
      </c>
      <c r="HRU578" s="18" t="s">
        <v>31</v>
      </c>
      <c r="HRV578" s="18" t="s">
        <v>31</v>
      </c>
      <c r="HRW578" s="18" t="s">
        <v>31</v>
      </c>
      <c r="HRX578" s="18" t="s">
        <v>31</v>
      </c>
      <c r="HRY578" s="18" t="s">
        <v>31</v>
      </c>
      <c r="HRZ578" s="18" t="s">
        <v>31</v>
      </c>
      <c r="HSA578" s="18" t="s">
        <v>31</v>
      </c>
      <c r="HSB578" s="18" t="s">
        <v>31</v>
      </c>
      <c r="HSC578" s="18" t="s">
        <v>31</v>
      </c>
      <c r="HSD578" s="18" t="s">
        <v>31</v>
      </c>
      <c r="HSE578" s="18" t="s">
        <v>31</v>
      </c>
      <c r="HSF578" s="18" t="s">
        <v>31</v>
      </c>
      <c r="HSG578" s="18" t="s">
        <v>31</v>
      </c>
      <c r="HSH578" s="18" t="s">
        <v>31</v>
      </c>
      <c r="HSI578" s="18" t="s">
        <v>31</v>
      </c>
      <c r="HSJ578" s="18" t="s">
        <v>31</v>
      </c>
      <c r="HSK578" s="18" t="s">
        <v>31</v>
      </c>
      <c r="HSL578" s="18" t="s">
        <v>31</v>
      </c>
      <c r="HSM578" s="18" t="s">
        <v>31</v>
      </c>
      <c r="HSN578" s="18" t="s">
        <v>31</v>
      </c>
      <c r="HSO578" s="18" t="s">
        <v>31</v>
      </c>
      <c r="HSP578" s="18" t="s">
        <v>31</v>
      </c>
      <c r="HSQ578" s="18" t="s">
        <v>31</v>
      </c>
      <c r="HSR578" s="18" t="s">
        <v>31</v>
      </c>
      <c r="HSS578" s="18" t="s">
        <v>31</v>
      </c>
      <c r="HST578" s="18" t="s">
        <v>31</v>
      </c>
      <c r="HSU578" s="18" t="s">
        <v>31</v>
      </c>
      <c r="HSV578" s="18" t="s">
        <v>31</v>
      </c>
      <c r="HSW578" s="18" t="s">
        <v>31</v>
      </c>
      <c r="HSX578" s="18" t="s">
        <v>31</v>
      </c>
      <c r="HSY578" s="18" t="s">
        <v>31</v>
      </c>
      <c r="HSZ578" s="18" t="s">
        <v>31</v>
      </c>
      <c r="HTA578" s="18" t="s">
        <v>31</v>
      </c>
      <c r="HTB578" s="18" t="s">
        <v>31</v>
      </c>
      <c r="HTC578" s="18" t="s">
        <v>31</v>
      </c>
      <c r="HTD578" s="18" t="s">
        <v>31</v>
      </c>
      <c r="HTE578" s="18" t="s">
        <v>31</v>
      </c>
      <c r="HTF578" s="18" t="s">
        <v>31</v>
      </c>
      <c r="HTG578" s="18" t="s">
        <v>31</v>
      </c>
      <c r="HTH578" s="18" t="s">
        <v>31</v>
      </c>
      <c r="HTI578" s="18" t="s">
        <v>31</v>
      </c>
      <c r="HTJ578" s="18" t="s">
        <v>31</v>
      </c>
      <c r="HTK578" s="18" t="s">
        <v>31</v>
      </c>
      <c r="HTL578" s="18" t="s">
        <v>31</v>
      </c>
      <c r="HTM578" s="18" t="s">
        <v>31</v>
      </c>
      <c r="HTN578" s="18" t="s">
        <v>31</v>
      </c>
      <c r="HTO578" s="18" t="s">
        <v>31</v>
      </c>
      <c r="HTP578" s="18" t="s">
        <v>31</v>
      </c>
      <c r="HTQ578" s="18" t="s">
        <v>31</v>
      </c>
      <c r="HTR578" s="18" t="s">
        <v>31</v>
      </c>
      <c r="HTS578" s="18" t="s">
        <v>31</v>
      </c>
      <c r="HTT578" s="18" t="s">
        <v>31</v>
      </c>
      <c r="HTU578" s="18" t="s">
        <v>31</v>
      </c>
      <c r="HTV578" s="18" t="s">
        <v>31</v>
      </c>
      <c r="HTW578" s="18" t="s">
        <v>31</v>
      </c>
      <c r="HTX578" s="18" t="s">
        <v>31</v>
      </c>
      <c r="HTY578" s="18" t="s">
        <v>31</v>
      </c>
      <c r="HTZ578" s="18" t="s">
        <v>31</v>
      </c>
      <c r="HUA578" s="18" t="s">
        <v>31</v>
      </c>
      <c r="HUB578" s="18" t="s">
        <v>31</v>
      </c>
      <c r="HUC578" s="18" t="s">
        <v>31</v>
      </c>
      <c r="HUD578" s="18" t="s">
        <v>31</v>
      </c>
      <c r="HUE578" s="18" t="s">
        <v>31</v>
      </c>
      <c r="HUF578" s="18" t="s">
        <v>31</v>
      </c>
      <c r="HUG578" s="18" t="s">
        <v>31</v>
      </c>
      <c r="HUH578" s="18" t="s">
        <v>31</v>
      </c>
      <c r="HUI578" s="18" t="s">
        <v>31</v>
      </c>
      <c r="HUJ578" s="18" t="s">
        <v>31</v>
      </c>
      <c r="HUK578" s="18" t="s">
        <v>31</v>
      </c>
      <c r="HUL578" s="18" t="s">
        <v>31</v>
      </c>
      <c r="HUM578" s="18" t="s">
        <v>31</v>
      </c>
      <c r="HUN578" s="18" t="s">
        <v>31</v>
      </c>
      <c r="HUO578" s="18" t="s">
        <v>31</v>
      </c>
      <c r="HUP578" s="18" t="s">
        <v>31</v>
      </c>
      <c r="HUQ578" s="18" t="s">
        <v>31</v>
      </c>
      <c r="HUR578" s="18" t="s">
        <v>31</v>
      </c>
      <c r="HUS578" s="18" t="s">
        <v>31</v>
      </c>
      <c r="HUT578" s="18" t="s">
        <v>31</v>
      </c>
      <c r="HUU578" s="18" t="s">
        <v>31</v>
      </c>
      <c r="HUV578" s="18" t="s">
        <v>31</v>
      </c>
      <c r="HUW578" s="18" t="s">
        <v>31</v>
      </c>
      <c r="HUX578" s="18" t="s">
        <v>31</v>
      </c>
      <c r="HUY578" s="18" t="s">
        <v>31</v>
      </c>
      <c r="HUZ578" s="18" t="s">
        <v>31</v>
      </c>
      <c r="HVA578" s="18" t="s">
        <v>31</v>
      </c>
      <c r="HVB578" s="18" t="s">
        <v>31</v>
      </c>
      <c r="HVC578" s="18" t="s">
        <v>31</v>
      </c>
      <c r="HVD578" s="18" t="s">
        <v>31</v>
      </c>
      <c r="HVE578" s="18" t="s">
        <v>31</v>
      </c>
      <c r="HVF578" s="18" t="s">
        <v>31</v>
      </c>
      <c r="HVG578" s="18" t="s">
        <v>31</v>
      </c>
      <c r="HVH578" s="18" t="s">
        <v>31</v>
      </c>
      <c r="HVI578" s="18" t="s">
        <v>31</v>
      </c>
      <c r="HVJ578" s="18" t="s">
        <v>31</v>
      </c>
      <c r="HVK578" s="18" t="s">
        <v>31</v>
      </c>
      <c r="HVL578" s="18" t="s">
        <v>31</v>
      </c>
      <c r="HVM578" s="18" t="s">
        <v>31</v>
      </c>
      <c r="HVN578" s="18" t="s">
        <v>31</v>
      </c>
      <c r="HVO578" s="18" t="s">
        <v>31</v>
      </c>
      <c r="HVP578" s="18" t="s">
        <v>31</v>
      </c>
      <c r="HVQ578" s="18" t="s">
        <v>31</v>
      </c>
      <c r="HVR578" s="18" t="s">
        <v>31</v>
      </c>
      <c r="HVS578" s="18" t="s">
        <v>31</v>
      </c>
      <c r="HVT578" s="18" t="s">
        <v>31</v>
      </c>
      <c r="HVU578" s="18" t="s">
        <v>31</v>
      </c>
      <c r="HVV578" s="18" t="s">
        <v>31</v>
      </c>
      <c r="HVW578" s="18" t="s">
        <v>31</v>
      </c>
      <c r="HVX578" s="18" t="s">
        <v>31</v>
      </c>
      <c r="HVY578" s="18" t="s">
        <v>31</v>
      </c>
      <c r="HVZ578" s="18" t="s">
        <v>31</v>
      </c>
      <c r="HWA578" s="18" t="s">
        <v>31</v>
      </c>
      <c r="HWB578" s="18" t="s">
        <v>31</v>
      </c>
      <c r="HWC578" s="18" t="s">
        <v>31</v>
      </c>
      <c r="HWD578" s="18" t="s">
        <v>31</v>
      </c>
      <c r="HWE578" s="18" t="s">
        <v>31</v>
      </c>
      <c r="HWF578" s="18" t="s">
        <v>31</v>
      </c>
      <c r="HWG578" s="18" t="s">
        <v>31</v>
      </c>
      <c r="HWH578" s="18" t="s">
        <v>31</v>
      </c>
      <c r="HWI578" s="18" t="s">
        <v>31</v>
      </c>
      <c r="HWJ578" s="18" t="s">
        <v>31</v>
      </c>
      <c r="HWK578" s="18" t="s">
        <v>31</v>
      </c>
      <c r="HWL578" s="18" t="s">
        <v>31</v>
      </c>
      <c r="HWM578" s="18" t="s">
        <v>31</v>
      </c>
      <c r="HWN578" s="18" t="s">
        <v>31</v>
      </c>
      <c r="HWO578" s="18" t="s">
        <v>31</v>
      </c>
      <c r="HWP578" s="18" t="s">
        <v>31</v>
      </c>
      <c r="HWQ578" s="18" t="s">
        <v>31</v>
      </c>
      <c r="HWR578" s="18" t="s">
        <v>31</v>
      </c>
      <c r="HWS578" s="18" t="s">
        <v>31</v>
      </c>
      <c r="HWT578" s="18" t="s">
        <v>31</v>
      </c>
      <c r="HWU578" s="18" t="s">
        <v>31</v>
      </c>
      <c r="HWV578" s="18" t="s">
        <v>31</v>
      </c>
      <c r="HWW578" s="18" t="s">
        <v>31</v>
      </c>
      <c r="HWX578" s="18" t="s">
        <v>31</v>
      </c>
      <c r="HWY578" s="18" t="s">
        <v>31</v>
      </c>
      <c r="HWZ578" s="18" t="s">
        <v>31</v>
      </c>
      <c r="HXA578" s="18" t="s">
        <v>31</v>
      </c>
      <c r="HXB578" s="18" t="s">
        <v>31</v>
      </c>
      <c r="HXC578" s="18" t="s">
        <v>31</v>
      </c>
      <c r="HXD578" s="18" t="s">
        <v>31</v>
      </c>
      <c r="HXE578" s="18" t="s">
        <v>31</v>
      </c>
      <c r="HXF578" s="18" t="s">
        <v>31</v>
      </c>
      <c r="HXG578" s="18" t="s">
        <v>31</v>
      </c>
      <c r="HXH578" s="18" t="s">
        <v>31</v>
      </c>
      <c r="HXI578" s="18" t="s">
        <v>31</v>
      </c>
      <c r="HXJ578" s="18" t="s">
        <v>31</v>
      </c>
      <c r="HXK578" s="18" t="s">
        <v>31</v>
      </c>
      <c r="HXL578" s="18" t="s">
        <v>31</v>
      </c>
      <c r="HXM578" s="18" t="s">
        <v>31</v>
      </c>
      <c r="HXN578" s="18" t="s">
        <v>31</v>
      </c>
      <c r="HXO578" s="18" t="s">
        <v>31</v>
      </c>
      <c r="HXP578" s="18" t="s">
        <v>31</v>
      </c>
      <c r="HXQ578" s="18" t="s">
        <v>31</v>
      </c>
      <c r="HXR578" s="18" t="s">
        <v>31</v>
      </c>
      <c r="HXS578" s="18" t="s">
        <v>31</v>
      </c>
      <c r="HXT578" s="18" t="s">
        <v>31</v>
      </c>
      <c r="HXU578" s="18" t="s">
        <v>31</v>
      </c>
      <c r="HXV578" s="18" t="s">
        <v>31</v>
      </c>
      <c r="HXW578" s="18" t="s">
        <v>31</v>
      </c>
      <c r="HXX578" s="18" t="s">
        <v>31</v>
      </c>
      <c r="HXY578" s="18" t="s">
        <v>31</v>
      </c>
      <c r="HXZ578" s="18" t="s">
        <v>31</v>
      </c>
      <c r="HYA578" s="18" t="s">
        <v>31</v>
      </c>
      <c r="HYB578" s="18" t="s">
        <v>31</v>
      </c>
      <c r="HYC578" s="18" t="s">
        <v>31</v>
      </c>
      <c r="HYD578" s="18" t="s">
        <v>31</v>
      </c>
      <c r="HYE578" s="18" t="s">
        <v>31</v>
      </c>
      <c r="HYF578" s="18" t="s">
        <v>31</v>
      </c>
      <c r="HYG578" s="18" t="s">
        <v>31</v>
      </c>
      <c r="HYH578" s="18" t="s">
        <v>31</v>
      </c>
      <c r="HYI578" s="18" t="s">
        <v>31</v>
      </c>
      <c r="HYJ578" s="18" t="s">
        <v>31</v>
      </c>
      <c r="HYK578" s="18" t="s">
        <v>31</v>
      </c>
      <c r="HYL578" s="18" t="s">
        <v>31</v>
      </c>
      <c r="HYM578" s="18" t="s">
        <v>31</v>
      </c>
      <c r="HYN578" s="18" t="s">
        <v>31</v>
      </c>
      <c r="HYO578" s="18" t="s">
        <v>31</v>
      </c>
      <c r="HYP578" s="18" t="s">
        <v>31</v>
      </c>
      <c r="HYQ578" s="18" t="s">
        <v>31</v>
      </c>
      <c r="HYR578" s="18" t="s">
        <v>31</v>
      </c>
      <c r="HYS578" s="18" t="s">
        <v>31</v>
      </c>
      <c r="HYT578" s="18" t="s">
        <v>31</v>
      </c>
      <c r="HYU578" s="18" t="s">
        <v>31</v>
      </c>
      <c r="HYV578" s="18" t="s">
        <v>31</v>
      </c>
      <c r="HYW578" s="18" t="s">
        <v>31</v>
      </c>
      <c r="HYX578" s="18" t="s">
        <v>31</v>
      </c>
      <c r="HYY578" s="18" t="s">
        <v>31</v>
      </c>
      <c r="HYZ578" s="18" t="s">
        <v>31</v>
      </c>
      <c r="HZA578" s="18" t="s">
        <v>31</v>
      </c>
      <c r="HZB578" s="18" t="s">
        <v>31</v>
      </c>
      <c r="HZC578" s="18" t="s">
        <v>31</v>
      </c>
      <c r="HZD578" s="18" t="s">
        <v>31</v>
      </c>
      <c r="HZE578" s="18" t="s">
        <v>31</v>
      </c>
      <c r="HZF578" s="18" t="s">
        <v>31</v>
      </c>
      <c r="HZG578" s="18" t="s">
        <v>31</v>
      </c>
      <c r="HZH578" s="18" t="s">
        <v>31</v>
      </c>
      <c r="HZI578" s="18" t="s">
        <v>31</v>
      </c>
      <c r="HZJ578" s="18" t="s">
        <v>31</v>
      </c>
      <c r="HZK578" s="18" t="s">
        <v>31</v>
      </c>
      <c r="HZL578" s="18" t="s">
        <v>31</v>
      </c>
      <c r="HZM578" s="18" t="s">
        <v>31</v>
      </c>
      <c r="HZN578" s="18" t="s">
        <v>31</v>
      </c>
      <c r="HZO578" s="18" t="s">
        <v>31</v>
      </c>
      <c r="HZP578" s="18" t="s">
        <v>31</v>
      </c>
      <c r="HZQ578" s="18" t="s">
        <v>31</v>
      </c>
      <c r="HZR578" s="18" t="s">
        <v>31</v>
      </c>
      <c r="HZS578" s="18" t="s">
        <v>31</v>
      </c>
      <c r="HZT578" s="18" t="s">
        <v>31</v>
      </c>
      <c r="HZU578" s="18" t="s">
        <v>31</v>
      </c>
      <c r="HZV578" s="18" t="s">
        <v>31</v>
      </c>
      <c r="HZW578" s="18" t="s">
        <v>31</v>
      </c>
      <c r="HZX578" s="18" t="s">
        <v>31</v>
      </c>
      <c r="HZY578" s="18" t="s">
        <v>31</v>
      </c>
      <c r="HZZ578" s="18" t="s">
        <v>31</v>
      </c>
      <c r="IAA578" s="18" t="s">
        <v>31</v>
      </c>
      <c r="IAB578" s="18" t="s">
        <v>31</v>
      </c>
      <c r="IAC578" s="18" t="s">
        <v>31</v>
      </c>
      <c r="IAD578" s="18" t="s">
        <v>31</v>
      </c>
      <c r="IAE578" s="18" t="s">
        <v>31</v>
      </c>
      <c r="IAF578" s="18" t="s">
        <v>31</v>
      </c>
      <c r="IAG578" s="18" t="s">
        <v>31</v>
      </c>
      <c r="IAH578" s="18" t="s">
        <v>31</v>
      </c>
      <c r="IAI578" s="18" t="s">
        <v>31</v>
      </c>
      <c r="IAJ578" s="18" t="s">
        <v>31</v>
      </c>
      <c r="IAK578" s="18" t="s">
        <v>31</v>
      </c>
      <c r="IAL578" s="18" t="s">
        <v>31</v>
      </c>
      <c r="IAM578" s="18" t="s">
        <v>31</v>
      </c>
      <c r="IAN578" s="18" t="s">
        <v>31</v>
      </c>
      <c r="IAO578" s="18" t="s">
        <v>31</v>
      </c>
      <c r="IAP578" s="18" t="s">
        <v>31</v>
      </c>
      <c r="IAQ578" s="18" t="s">
        <v>31</v>
      </c>
      <c r="IAR578" s="18" t="s">
        <v>31</v>
      </c>
      <c r="IAS578" s="18" t="s">
        <v>31</v>
      </c>
      <c r="IAT578" s="18" t="s">
        <v>31</v>
      </c>
      <c r="IAU578" s="18" t="s">
        <v>31</v>
      </c>
      <c r="IAV578" s="18" t="s">
        <v>31</v>
      </c>
      <c r="IAW578" s="18" t="s">
        <v>31</v>
      </c>
      <c r="IAX578" s="18" t="s">
        <v>31</v>
      </c>
      <c r="IAY578" s="18" t="s">
        <v>31</v>
      </c>
      <c r="IAZ578" s="18" t="s">
        <v>31</v>
      </c>
      <c r="IBA578" s="18" t="s">
        <v>31</v>
      </c>
      <c r="IBB578" s="18" t="s">
        <v>31</v>
      </c>
      <c r="IBC578" s="18" t="s">
        <v>31</v>
      </c>
      <c r="IBD578" s="18" t="s">
        <v>31</v>
      </c>
      <c r="IBE578" s="18" t="s">
        <v>31</v>
      </c>
      <c r="IBF578" s="18" t="s">
        <v>31</v>
      </c>
      <c r="IBG578" s="18" t="s">
        <v>31</v>
      </c>
      <c r="IBH578" s="18" t="s">
        <v>31</v>
      </c>
      <c r="IBI578" s="18" t="s">
        <v>31</v>
      </c>
      <c r="IBJ578" s="18" t="s">
        <v>31</v>
      </c>
      <c r="IBK578" s="18" t="s">
        <v>31</v>
      </c>
      <c r="IBL578" s="18" t="s">
        <v>31</v>
      </c>
      <c r="IBM578" s="18" t="s">
        <v>31</v>
      </c>
      <c r="IBN578" s="18" t="s">
        <v>31</v>
      </c>
      <c r="IBO578" s="18" t="s">
        <v>31</v>
      </c>
      <c r="IBP578" s="18" t="s">
        <v>31</v>
      </c>
      <c r="IBQ578" s="18" t="s">
        <v>31</v>
      </c>
      <c r="IBR578" s="18" t="s">
        <v>31</v>
      </c>
      <c r="IBS578" s="18" t="s">
        <v>31</v>
      </c>
      <c r="IBT578" s="18" t="s">
        <v>31</v>
      </c>
      <c r="IBU578" s="18" t="s">
        <v>31</v>
      </c>
      <c r="IBV578" s="18" t="s">
        <v>31</v>
      </c>
      <c r="IBW578" s="18" t="s">
        <v>31</v>
      </c>
      <c r="IBX578" s="18" t="s">
        <v>31</v>
      </c>
      <c r="IBY578" s="18" t="s">
        <v>31</v>
      </c>
      <c r="IBZ578" s="18" t="s">
        <v>31</v>
      </c>
      <c r="ICA578" s="18" t="s">
        <v>31</v>
      </c>
      <c r="ICB578" s="18" t="s">
        <v>31</v>
      </c>
      <c r="ICC578" s="18" t="s">
        <v>31</v>
      </c>
      <c r="ICD578" s="18" t="s">
        <v>31</v>
      </c>
      <c r="ICE578" s="18" t="s">
        <v>31</v>
      </c>
      <c r="ICF578" s="18" t="s">
        <v>31</v>
      </c>
      <c r="ICG578" s="18" t="s">
        <v>31</v>
      </c>
      <c r="ICH578" s="18" t="s">
        <v>31</v>
      </c>
      <c r="ICI578" s="18" t="s">
        <v>31</v>
      </c>
      <c r="ICJ578" s="18" t="s">
        <v>31</v>
      </c>
      <c r="ICK578" s="18" t="s">
        <v>31</v>
      </c>
      <c r="ICL578" s="18" t="s">
        <v>31</v>
      </c>
      <c r="ICM578" s="18" t="s">
        <v>31</v>
      </c>
      <c r="ICN578" s="18" t="s">
        <v>31</v>
      </c>
      <c r="ICO578" s="18" t="s">
        <v>31</v>
      </c>
      <c r="ICP578" s="18" t="s">
        <v>31</v>
      </c>
      <c r="ICQ578" s="18" t="s">
        <v>31</v>
      </c>
      <c r="ICR578" s="18" t="s">
        <v>31</v>
      </c>
      <c r="ICS578" s="18" t="s">
        <v>31</v>
      </c>
      <c r="ICT578" s="18" t="s">
        <v>31</v>
      </c>
      <c r="ICU578" s="18" t="s">
        <v>31</v>
      </c>
      <c r="ICV578" s="18" t="s">
        <v>31</v>
      </c>
      <c r="ICW578" s="18" t="s">
        <v>31</v>
      </c>
      <c r="ICX578" s="18" t="s">
        <v>31</v>
      </c>
      <c r="ICY578" s="18" t="s">
        <v>31</v>
      </c>
      <c r="ICZ578" s="18" t="s">
        <v>31</v>
      </c>
      <c r="IDA578" s="18" t="s">
        <v>31</v>
      </c>
      <c r="IDB578" s="18" t="s">
        <v>31</v>
      </c>
      <c r="IDC578" s="18" t="s">
        <v>31</v>
      </c>
      <c r="IDD578" s="18" t="s">
        <v>31</v>
      </c>
      <c r="IDE578" s="18" t="s">
        <v>31</v>
      </c>
      <c r="IDF578" s="18" t="s">
        <v>31</v>
      </c>
      <c r="IDG578" s="18" t="s">
        <v>31</v>
      </c>
      <c r="IDH578" s="18" t="s">
        <v>31</v>
      </c>
      <c r="IDI578" s="18" t="s">
        <v>31</v>
      </c>
      <c r="IDJ578" s="18" t="s">
        <v>31</v>
      </c>
      <c r="IDK578" s="18" t="s">
        <v>31</v>
      </c>
      <c r="IDL578" s="18" t="s">
        <v>31</v>
      </c>
      <c r="IDM578" s="18" t="s">
        <v>31</v>
      </c>
      <c r="IDN578" s="18" t="s">
        <v>31</v>
      </c>
      <c r="IDO578" s="18" t="s">
        <v>31</v>
      </c>
      <c r="IDP578" s="18" t="s">
        <v>31</v>
      </c>
      <c r="IDQ578" s="18" t="s">
        <v>31</v>
      </c>
      <c r="IDR578" s="18" t="s">
        <v>31</v>
      </c>
      <c r="IDS578" s="18" t="s">
        <v>31</v>
      </c>
      <c r="IDT578" s="18" t="s">
        <v>31</v>
      </c>
      <c r="IDU578" s="18" t="s">
        <v>31</v>
      </c>
      <c r="IDV578" s="18" t="s">
        <v>31</v>
      </c>
      <c r="IDW578" s="18" t="s">
        <v>31</v>
      </c>
      <c r="IDX578" s="18" t="s">
        <v>31</v>
      </c>
      <c r="IDY578" s="18" t="s">
        <v>31</v>
      </c>
      <c r="IDZ578" s="18" t="s">
        <v>31</v>
      </c>
      <c r="IEA578" s="18" t="s">
        <v>31</v>
      </c>
      <c r="IEB578" s="18" t="s">
        <v>31</v>
      </c>
      <c r="IEC578" s="18" t="s">
        <v>31</v>
      </c>
      <c r="IED578" s="18" t="s">
        <v>31</v>
      </c>
      <c r="IEE578" s="18" t="s">
        <v>31</v>
      </c>
      <c r="IEF578" s="18" t="s">
        <v>31</v>
      </c>
      <c r="IEG578" s="18" t="s">
        <v>31</v>
      </c>
      <c r="IEH578" s="18" t="s">
        <v>31</v>
      </c>
      <c r="IEI578" s="18" t="s">
        <v>31</v>
      </c>
      <c r="IEJ578" s="18" t="s">
        <v>31</v>
      </c>
      <c r="IEK578" s="18" t="s">
        <v>31</v>
      </c>
      <c r="IEL578" s="18" t="s">
        <v>31</v>
      </c>
      <c r="IEM578" s="18" t="s">
        <v>31</v>
      </c>
      <c r="IEN578" s="18" t="s">
        <v>31</v>
      </c>
      <c r="IEO578" s="18" t="s">
        <v>31</v>
      </c>
      <c r="IEP578" s="18" t="s">
        <v>31</v>
      </c>
      <c r="IEQ578" s="18" t="s">
        <v>31</v>
      </c>
      <c r="IER578" s="18" t="s">
        <v>31</v>
      </c>
      <c r="IES578" s="18" t="s">
        <v>31</v>
      </c>
      <c r="IET578" s="18" t="s">
        <v>31</v>
      </c>
      <c r="IEU578" s="18" t="s">
        <v>31</v>
      </c>
      <c r="IEV578" s="18" t="s">
        <v>31</v>
      </c>
      <c r="IEW578" s="18" t="s">
        <v>31</v>
      </c>
      <c r="IEX578" s="18" t="s">
        <v>31</v>
      </c>
      <c r="IEY578" s="18" t="s">
        <v>31</v>
      </c>
      <c r="IEZ578" s="18" t="s">
        <v>31</v>
      </c>
      <c r="IFA578" s="18" t="s">
        <v>31</v>
      </c>
      <c r="IFB578" s="18" t="s">
        <v>31</v>
      </c>
      <c r="IFC578" s="18" t="s">
        <v>31</v>
      </c>
      <c r="IFD578" s="18" t="s">
        <v>31</v>
      </c>
      <c r="IFE578" s="18" t="s">
        <v>31</v>
      </c>
      <c r="IFF578" s="18" t="s">
        <v>31</v>
      </c>
      <c r="IFG578" s="18" t="s">
        <v>31</v>
      </c>
      <c r="IFH578" s="18" t="s">
        <v>31</v>
      </c>
      <c r="IFI578" s="18" t="s">
        <v>31</v>
      </c>
      <c r="IFJ578" s="18" t="s">
        <v>31</v>
      </c>
      <c r="IFK578" s="18" t="s">
        <v>31</v>
      </c>
      <c r="IFL578" s="18" t="s">
        <v>31</v>
      </c>
      <c r="IFM578" s="18" t="s">
        <v>31</v>
      </c>
      <c r="IFN578" s="18" t="s">
        <v>31</v>
      </c>
      <c r="IFO578" s="18" t="s">
        <v>31</v>
      </c>
      <c r="IFP578" s="18" t="s">
        <v>31</v>
      </c>
      <c r="IFQ578" s="18" t="s">
        <v>31</v>
      </c>
      <c r="IFR578" s="18" t="s">
        <v>31</v>
      </c>
      <c r="IFS578" s="18" t="s">
        <v>31</v>
      </c>
      <c r="IFT578" s="18" t="s">
        <v>31</v>
      </c>
      <c r="IFU578" s="18" t="s">
        <v>31</v>
      </c>
      <c r="IFV578" s="18" t="s">
        <v>31</v>
      </c>
      <c r="IFW578" s="18" t="s">
        <v>31</v>
      </c>
      <c r="IFX578" s="18" t="s">
        <v>31</v>
      </c>
      <c r="IFY578" s="18" t="s">
        <v>31</v>
      </c>
      <c r="IFZ578" s="18" t="s">
        <v>31</v>
      </c>
      <c r="IGA578" s="18" t="s">
        <v>31</v>
      </c>
      <c r="IGB578" s="18" t="s">
        <v>31</v>
      </c>
      <c r="IGC578" s="18" t="s">
        <v>31</v>
      </c>
      <c r="IGD578" s="18" t="s">
        <v>31</v>
      </c>
      <c r="IGE578" s="18" t="s">
        <v>31</v>
      </c>
      <c r="IGF578" s="18" t="s">
        <v>31</v>
      </c>
      <c r="IGG578" s="18" t="s">
        <v>31</v>
      </c>
      <c r="IGH578" s="18" t="s">
        <v>31</v>
      </c>
      <c r="IGI578" s="18" t="s">
        <v>31</v>
      </c>
      <c r="IGJ578" s="18" t="s">
        <v>31</v>
      </c>
      <c r="IGK578" s="18" t="s">
        <v>31</v>
      </c>
      <c r="IGL578" s="18" t="s">
        <v>31</v>
      </c>
      <c r="IGM578" s="18" t="s">
        <v>31</v>
      </c>
      <c r="IGN578" s="18" t="s">
        <v>31</v>
      </c>
      <c r="IGO578" s="18" t="s">
        <v>31</v>
      </c>
      <c r="IGP578" s="18" t="s">
        <v>31</v>
      </c>
      <c r="IGQ578" s="18" t="s">
        <v>31</v>
      </c>
      <c r="IGR578" s="18" t="s">
        <v>31</v>
      </c>
      <c r="IGS578" s="18" t="s">
        <v>31</v>
      </c>
      <c r="IGT578" s="18" t="s">
        <v>31</v>
      </c>
      <c r="IGU578" s="18" t="s">
        <v>31</v>
      </c>
      <c r="IGV578" s="18" t="s">
        <v>31</v>
      </c>
      <c r="IGW578" s="18" t="s">
        <v>31</v>
      </c>
      <c r="IGX578" s="18" t="s">
        <v>31</v>
      </c>
      <c r="IGY578" s="18" t="s">
        <v>31</v>
      </c>
      <c r="IGZ578" s="18" t="s">
        <v>31</v>
      </c>
      <c r="IHA578" s="18" t="s">
        <v>31</v>
      </c>
      <c r="IHB578" s="18" t="s">
        <v>31</v>
      </c>
      <c r="IHC578" s="18" t="s">
        <v>31</v>
      </c>
      <c r="IHD578" s="18" t="s">
        <v>31</v>
      </c>
      <c r="IHE578" s="18" t="s">
        <v>31</v>
      </c>
      <c r="IHF578" s="18" t="s">
        <v>31</v>
      </c>
      <c r="IHG578" s="18" t="s">
        <v>31</v>
      </c>
      <c r="IHH578" s="18" t="s">
        <v>31</v>
      </c>
      <c r="IHI578" s="18" t="s">
        <v>31</v>
      </c>
      <c r="IHJ578" s="18" t="s">
        <v>31</v>
      </c>
      <c r="IHK578" s="18" t="s">
        <v>31</v>
      </c>
      <c r="IHL578" s="18" t="s">
        <v>31</v>
      </c>
      <c r="IHM578" s="18" t="s">
        <v>31</v>
      </c>
      <c r="IHN578" s="18" t="s">
        <v>31</v>
      </c>
      <c r="IHO578" s="18" t="s">
        <v>31</v>
      </c>
      <c r="IHP578" s="18" t="s">
        <v>31</v>
      </c>
      <c r="IHQ578" s="18" t="s">
        <v>31</v>
      </c>
      <c r="IHR578" s="18" t="s">
        <v>31</v>
      </c>
      <c r="IHS578" s="18" t="s">
        <v>31</v>
      </c>
      <c r="IHT578" s="18" t="s">
        <v>31</v>
      </c>
      <c r="IHU578" s="18" t="s">
        <v>31</v>
      </c>
      <c r="IHV578" s="18" t="s">
        <v>31</v>
      </c>
      <c r="IHW578" s="18" t="s">
        <v>31</v>
      </c>
      <c r="IHX578" s="18" t="s">
        <v>31</v>
      </c>
      <c r="IHY578" s="18" t="s">
        <v>31</v>
      </c>
      <c r="IHZ578" s="18" t="s">
        <v>31</v>
      </c>
      <c r="IIA578" s="18" t="s">
        <v>31</v>
      </c>
      <c r="IIB578" s="18" t="s">
        <v>31</v>
      </c>
      <c r="IIC578" s="18" t="s">
        <v>31</v>
      </c>
      <c r="IID578" s="18" t="s">
        <v>31</v>
      </c>
      <c r="IIE578" s="18" t="s">
        <v>31</v>
      </c>
      <c r="IIF578" s="18" t="s">
        <v>31</v>
      </c>
      <c r="IIG578" s="18" t="s">
        <v>31</v>
      </c>
      <c r="IIH578" s="18" t="s">
        <v>31</v>
      </c>
      <c r="III578" s="18" t="s">
        <v>31</v>
      </c>
      <c r="IIJ578" s="18" t="s">
        <v>31</v>
      </c>
      <c r="IIK578" s="18" t="s">
        <v>31</v>
      </c>
      <c r="IIL578" s="18" t="s">
        <v>31</v>
      </c>
      <c r="IIM578" s="18" t="s">
        <v>31</v>
      </c>
      <c r="IIN578" s="18" t="s">
        <v>31</v>
      </c>
      <c r="IIO578" s="18" t="s">
        <v>31</v>
      </c>
      <c r="IIP578" s="18" t="s">
        <v>31</v>
      </c>
      <c r="IIQ578" s="18" t="s">
        <v>31</v>
      </c>
      <c r="IIR578" s="18" t="s">
        <v>31</v>
      </c>
      <c r="IIS578" s="18" t="s">
        <v>31</v>
      </c>
      <c r="IIT578" s="18" t="s">
        <v>31</v>
      </c>
      <c r="IIU578" s="18" t="s">
        <v>31</v>
      </c>
      <c r="IIV578" s="18" t="s">
        <v>31</v>
      </c>
      <c r="IIW578" s="18" t="s">
        <v>31</v>
      </c>
      <c r="IIX578" s="18" t="s">
        <v>31</v>
      </c>
      <c r="IIY578" s="18" t="s">
        <v>31</v>
      </c>
      <c r="IIZ578" s="18" t="s">
        <v>31</v>
      </c>
      <c r="IJA578" s="18" t="s">
        <v>31</v>
      </c>
      <c r="IJB578" s="18" t="s">
        <v>31</v>
      </c>
      <c r="IJC578" s="18" t="s">
        <v>31</v>
      </c>
      <c r="IJD578" s="18" t="s">
        <v>31</v>
      </c>
      <c r="IJE578" s="18" t="s">
        <v>31</v>
      </c>
      <c r="IJF578" s="18" t="s">
        <v>31</v>
      </c>
      <c r="IJG578" s="18" t="s">
        <v>31</v>
      </c>
      <c r="IJH578" s="18" t="s">
        <v>31</v>
      </c>
      <c r="IJI578" s="18" t="s">
        <v>31</v>
      </c>
      <c r="IJJ578" s="18" t="s">
        <v>31</v>
      </c>
      <c r="IJK578" s="18" t="s">
        <v>31</v>
      </c>
      <c r="IJL578" s="18" t="s">
        <v>31</v>
      </c>
      <c r="IJM578" s="18" t="s">
        <v>31</v>
      </c>
      <c r="IJN578" s="18" t="s">
        <v>31</v>
      </c>
      <c r="IJO578" s="18" t="s">
        <v>31</v>
      </c>
      <c r="IJP578" s="18" t="s">
        <v>31</v>
      </c>
      <c r="IJQ578" s="18" t="s">
        <v>31</v>
      </c>
      <c r="IJR578" s="18" t="s">
        <v>31</v>
      </c>
      <c r="IJS578" s="18" t="s">
        <v>31</v>
      </c>
      <c r="IJT578" s="18" t="s">
        <v>31</v>
      </c>
      <c r="IJU578" s="18" t="s">
        <v>31</v>
      </c>
      <c r="IJV578" s="18" t="s">
        <v>31</v>
      </c>
      <c r="IJW578" s="18" t="s">
        <v>31</v>
      </c>
      <c r="IJX578" s="18" t="s">
        <v>31</v>
      </c>
      <c r="IJY578" s="18" t="s">
        <v>31</v>
      </c>
      <c r="IJZ578" s="18" t="s">
        <v>31</v>
      </c>
      <c r="IKA578" s="18" t="s">
        <v>31</v>
      </c>
      <c r="IKB578" s="18" t="s">
        <v>31</v>
      </c>
      <c r="IKC578" s="18" t="s">
        <v>31</v>
      </c>
      <c r="IKD578" s="18" t="s">
        <v>31</v>
      </c>
      <c r="IKE578" s="18" t="s">
        <v>31</v>
      </c>
      <c r="IKF578" s="18" t="s">
        <v>31</v>
      </c>
      <c r="IKG578" s="18" t="s">
        <v>31</v>
      </c>
      <c r="IKH578" s="18" t="s">
        <v>31</v>
      </c>
      <c r="IKI578" s="18" t="s">
        <v>31</v>
      </c>
      <c r="IKJ578" s="18" t="s">
        <v>31</v>
      </c>
      <c r="IKK578" s="18" t="s">
        <v>31</v>
      </c>
      <c r="IKL578" s="18" t="s">
        <v>31</v>
      </c>
      <c r="IKM578" s="18" t="s">
        <v>31</v>
      </c>
      <c r="IKN578" s="18" t="s">
        <v>31</v>
      </c>
      <c r="IKO578" s="18" t="s">
        <v>31</v>
      </c>
      <c r="IKP578" s="18" t="s">
        <v>31</v>
      </c>
      <c r="IKQ578" s="18" t="s">
        <v>31</v>
      </c>
      <c r="IKR578" s="18" t="s">
        <v>31</v>
      </c>
      <c r="IKS578" s="18" t="s">
        <v>31</v>
      </c>
      <c r="IKT578" s="18" t="s">
        <v>31</v>
      </c>
      <c r="IKU578" s="18" t="s">
        <v>31</v>
      </c>
      <c r="IKV578" s="18" t="s">
        <v>31</v>
      </c>
      <c r="IKW578" s="18" t="s">
        <v>31</v>
      </c>
      <c r="IKX578" s="18" t="s">
        <v>31</v>
      </c>
      <c r="IKY578" s="18" t="s">
        <v>31</v>
      </c>
      <c r="IKZ578" s="18" t="s">
        <v>31</v>
      </c>
      <c r="ILA578" s="18" t="s">
        <v>31</v>
      </c>
      <c r="ILB578" s="18" t="s">
        <v>31</v>
      </c>
      <c r="ILC578" s="18" t="s">
        <v>31</v>
      </c>
      <c r="ILD578" s="18" t="s">
        <v>31</v>
      </c>
      <c r="ILE578" s="18" t="s">
        <v>31</v>
      </c>
      <c r="ILF578" s="18" t="s">
        <v>31</v>
      </c>
      <c r="ILG578" s="18" t="s">
        <v>31</v>
      </c>
      <c r="ILH578" s="18" t="s">
        <v>31</v>
      </c>
      <c r="ILI578" s="18" t="s">
        <v>31</v>
      </c>
      <c r="ILJ578" s="18" t="s">
        <v>31</v>
      </c>
      <c r="ILK578" s="18" t="s">
        <v>31</v>
      </c>
      <c r="ILL578" s="18" t="s">
        <v>31</v>
      </c>
      <c r="ILM578" s="18" t="s">
        <v>31</v>
      </c>
      <c r="ILN578" s="18" t="s">
        <v>31</v>
      </c>
      <c r="ILO578" s="18" t="s">
        <v>31</v>
      </c>
      <c r="ILP578" s="18" t="s">
        <v>31</v>
      </c>
      <c r="ILQ578" s="18" t="s">
        <v>31</v>
      </c>
      <c r="ILR578" s="18" t="s">
        <v>31</v>
      </c>
      <c r="ILS578" s="18" t="s">
        <v>31</v>
      </c>
      <c r="ILT578" s="18" t="s">
        <v>31</v>
      </c>
      <c r="ILU578" s="18" t="s">
        <v>31</v>
      </c>
      <c r="ILV578" s="18" t="s">
        <v>31</v>
      </c>
      <c r="ILW578" s="18" t="s">
        <v>31</v>
      </c>
      <c r="ILX578" s="18" t="s">
        <v>31</v>
      </c>
      <c r="ILY578" s="18" t="s">
        <v>31</v>
      </c>
      <c r="ILZ578" s="18" t="s">
        <v>31</v>
      </c>
      <c r="IMA578" s="18" t="s">
        <v>31</v>
      </c>
      <c r="IMB578" s="18" t="s">
        <v>31</v>
      </c>
      <c r="IMC578" s="18" t="s">
        <v>31</v>
      </c>
      <c r="IMD578" s="18" t="s">
        <v>31</v>
      </c>
      <c r="IME578" s="18" t="s">
        <v>31</v>
      </c>
      <c r="IMF578" s="18" t="s">
        <v>31</v>
      </c>
      <c r="IMG578" s="18" t="s">
        <v>31</v>
      </c>
      <c r="IMH578" s="18" t="s">
        <v>31</v>
      </c>
      <c r="IMI578" s="18" t="s">
        <v>31</v>
      </c>
      <c r="IMJ578" s="18" t="s">
        <v>31</v>
      </c>
      <c r="IMK578" s="18" t="s">
        <v>31</v>
      </c>
      <c r="IML578" s="18" t="s">
        <v>31</v>
      </c>
      <c r="IMM578" s="18" t="s">
        <v>31</v>
      </c>
      <c r="IMN578" s="18" t="s">
        <v>31</v>
      </c>
      <c r="IMO578" s="18" t="s">
        <v>31</v>
      </c>
      <c r="IMP578" s="18" t="s">
        <v>31</v>
      </c>
      <c r="IMQ578" s="18" t="s">
        <v>31</v>
      </c>
      <c r="IMR578" s="18" t="s">
        <v>31</v>
      </c>
      <c r="IMS578" s="18" t="s">
        <v>31</v>
      </c>
      <c r="IMT578" s="18" t="s">
        <v>31</v>
      </c>
      <c r="IMU578" s="18" t="s">
        <v>31</v>
      </c>
      <c r="IMV578" s="18" t="s">
        <v>31</v>
      </c>
      <c r="IMW578" s="18" t="s">
        <v>31</v>
      </c>
      <c r="IMX578" s="18" t="s">
        <v>31</v>
      </c>
      <c r="IMY578" s="18" t="s">
        <v>31</v>
      </c>
      <c r="IMZ578" s="18" t="s">
        <v>31</v>
      </c>
      <c r="INA578" s="18" t="s">
        <v>31</v>
      </c>
      <c r="INB578" s="18" t="s">
        <v>31</v>
      </c>
      <c r="INC578" s="18" t="s">
        <v>31</v>
      </c>
      <c r="IND578" s="18" t="s">
        <v>31</v>
      </c>
      <c r="INE578" s="18" t="s">
        <v>31</v>
      </c>
      <c r="INF578" s="18" t="s">
        <v>31</v>
      </c>
      <c r="ING578" s="18" t="s">
        <v>31</v>
      </c>
      <c r="INH578" s="18" t="s">
        <v>31</v>
      </c>
      <c r="INI578" s="18" t="s">
        <v>31</v>
      </c>
      <c r="INJ578" s="18" t="s">
        <v>31</v>
      </c>
      <c r="INK578" s="18" t="s">
        <v>31</v>
      </c>
      <c r="INL578" s="18" t="s">
        <v>31</v>
      </c>
      <c r="INM578" s="18" t="s">
        <v>31</v>
      </c>
      <c r="INN578" s="18" t="s">
        <v>31</v>
      </c>
      <c r="INO578" s="18" t="s">
        <v>31</v>
      </c>
      <c r="INP578" s="18" t="s">
        <v>31</v>
      </c>
      <c r="INQ578" s="18" t="s">
        <v>31</v>
      </c>
      <c r="INR578" s="18" t="s">
        <v>31</v>
      </c>
      <c r="INS578" s="18" t="s">
        <v>31</v>
      </c>
      <c r="INT578" s="18" t="s">
        <v>31</v>
      </c>
      <c r="INU578" s="18" t="s">
        <v>31</v>
      </c>
      <c r="INV578" s="18" t="s">
        <v>31</v>
      </c>
      <c r="INW578" s="18" t="s">
        <v>31</v>
      </c>
      <c r="INX578" s="18" t="s">
        <v>31</v>
      </c>
      <c r="INY578" s="18" t="s">
        <v>31</v>
      </c>
      <c r="INZ578" s="18" t="s">
        <v>31</v>
      </c>
      <c r="IOA578" s="18" t="s">
        <v>31</v>
      </c>
      <c r="IOB578" s="18" t="s">
        <v>31</v>
      </c>
      <c r="IOC578" s="18" t="s">
        <v>31</v>
      </c>
      <c r="IOD578" s="18" t="s">
        <v>31</v>
      </c>
      <c r="IOE578" s="18" t="s">
        <v>31</v>
      </c>
      <c r="IOF578" s="18" t="s">
        <v>31</v>
      </c>
      <c r="IOG578" s="18" t="s">
        <v>31</v>
      </c>
      <c r="IOH578" s="18" t="s">
        <v>31</v>
      </c>
      <c r="IOI578" s="18" t="s">
        <v>31</v>
      </c>
      <c r="IOJ578" s="18" t="s">
        <v>31</v>
      </c>
      <c r="IOK578" s="18" t="s">
        <v>31</v>
      </c>
      <c r="IOL578" s="18" t="s">
        <v>31</v>
      </c>
      <c r="IOM578" s="18" t="s">
        <v>31</v>
      </c>
      <c r="ION578" s="18" t="s">
        <v>31</v>
      </c>
      <c r="IOO578" s="18" t="s">
        <v>31</v>
      </c>
      <c r="IOP578" s="18" t="s">
        <v>31</v>
      </c>
      <c r="IOQ578" s="18" t="s">
        <v>31</v>
      </c>
      <c r="IOR578" s="18" t="s">
        <v>31</v>
      </c>
      <c r="IOS578" s="18" t="s">
        <v>31</v>
      </c>
      <c r="IOT578" s="18" t="s">
        <v>31</v>
      </c>
      <c r="IOU578" s="18" t="s">
        <v>31</v>
      </c>
      <c r="IOV578" s="18" t="s">
        <v>31</v>
      </c>
      <c r="IOW578" s="18" t="s">
        <v>31</v>
      </c>
      <c r="IOX578" s="18" t="s">
        <v>31</v>
      </c>
      <c r="IOY578" s="18" t="s">
        <v>31</v>
      </c>
      <c r="IOZ578" s="18" t="s">
        <v>31</v>
      </c>
      <c r="IPA578" s="18" t="s">
        <v>31</v>
      </c>
      <c r="IPB578" s="18" t="s">
        <v>31</v>
      </c>
      <c r="IPC578" s="18" t="s">
        <v>31</v>
      </c>
      <c r="IPD578" s="18" t="s">
        <v>31</v>
      </c>
      <c r="IPE578" s="18" t="s">
        <v>31</v>
      </c>
      <c r="IPF578" s="18" t="s">
        <v>31</v>
      </c>
      <c r="IPG578" s="18" t="s">
        <v>31</v>
      </c>
      <c r="IPH578" s="18" t="s">
        <v>31</v>
      </c>
      <c r="IPI578" s="18" t="s">
        <v>31</v>
      </c>
      <c r="IPJ578" s="18" t="s">
        <v>31</v>
      </c>
      <c r="IPK578" s="18" t="s">
        <v>31</v>
      </c>
      <c r="IPL578" s="18" t="s">
        <v>31</v>
      </c>
      <c r="IPM578" s="18" t="s">
        <v>31</v>
      </c>
      <c r="IPN578" s="18" t="s">
        <v>31</v>
      </c>
      <c r="IPO578" s="18" t="s">
        <v>31</v>
      </c>
      <c r="IPP578" s="18" t="s">
        <v>31</v>
      </c>
      <c r="IPQ578" s="18" t="s">
        <v>31</v>
      </c>
      <c r="IPR578" s="18" t="s">
        <v>31</v>
      </c>
      <c r="IPS578" s="18" t="s">
        <v>31</v>
      </c>
      <c r="IPT578" s="18" t="s">
        <v>31</v>
      </c>
      <c r="IPU578" s="18" t="s">
        <v>31</v>
      </c>
      <c r="IPV578" s="18" t="s">
        <v>31</v>
      </c>
      <c r="IPW578" s="18" t="s">
        <v>31</v>
      </c>
      <c r="IPX578" s="18" t="s">
        <v>31</v>
      </c>
      <c r="IPY578" s="18" t="s">
        <v>31</v>
      </c>
      <c r="IPZ578" s="18" t="s">
        <v>31</v>
      </c>
      <c r="IQA578" s="18" t="s">
        <v>31</v>
      </c>
      <c r="IQB578" s="18" t="s">
        <v>31</v>
      </c>
      <c r="IQC578" s="18" t="s">
        <v>31</v>
      </c>
      <c r="IQD578" s="18" t="s">
        <v>31</v>
      </c>
      <c r="IQE578" s="18" t="s">
        <v>31</v>
      </c>
      <c r="IQF578" s="18" t="s">
        <v>31</v>
      </c>
      <c r="IQG578" s="18" t="s">
        <v>31</v>
      </c>
      <c r="IQH578" s="18" t="s">
        <v>31</v>
      </c>
      <c r="IQI578" s="18" t="s">
        <v>31</v>
      </c>
      <c r="IQJ578" s="18" t="s">
        <v>31</v>
      </c>
      <c r="IQK578" s="18" t="s">
        <v>31</v>
      </c>
      <c r="IQL578" s="18" t="s">
        <v>31</v>
      </c>
      <c r="IQM578" s="18" t="s">
        <v>31</v>
      </c>
      <c r="IQN578" s="18" t="s">
        <v>31</v>
      </c>
      <c r="IQO578" s="18" t="s">
        <v>31</v>
      </c>
      <c r="IQP578" s="18" t="s">
        <v>31</v>
      </c>
      <c r="IQQ578" s="18" t="s">
        <v>31</v>
      </c>
      <c r="IQR578" s="18" t="s">
        <v>31</v>
      </c>
      <c r="IQS578" s="18" t="s">
        <v>31</v>
      </c>
      <c r="IQT578" s="18" t="s">
        <v>31</v>
      </c>
      <c r="IQU578" s="18" t="s">
        <v>31</v>
      </c>
      <c r="IQV578" s="18" t="s">
        <v>31</v>
      </c>
      <c r="IQW578" s="18" t="s">
        <v>31</v>
      </c>
      <c r="IQX578" s="18" t="s">
        <v>31</v>
      </c>
      <c r="IQY578" s="18" t="s">
        <v>31</v>
      </c>
      <c r="IQZ578" s="18" t="s">
        <v>31</v>
      </c>
      <c r="IRA578" s="18" t="s">
        <v>31</v>
      </c>
      <c r="IRB578" s="18" t="s">
        <v>31</v>
      </c>
      <c r="IRC578" s="18" t="s">
        <v>31</v>
      </c>
      <c r="IRD578" s="18" t="s">
        <v>31</v>
      </c>
      <c r="IRE578" s="18" t="s">
        <v>31</v>
      </c>
      <c r="IRF578" s="18" t="s">
        <v>31</v>
      </c>
      <c r="IRG578" s="18" t="s">
        <v>31</v>
      </c>
      <c r="IRH578" s="18" t="s">
        <v>31</v>
      </c>
      <c r="IRI578" s="18" t="s">
        <v>31</v>
      </c>
      <c r="IRJ578" s="18" t="s">
        <v>31</v>
      </c>
      <c r="IRK578" s="18" t="s">
        <v>31</v>
      </c>
      <c r="IRL578" s="18" t="s">
        <v>31</v>
      </c>
      <c r="IRM578" s="18" t="s">
        <v>31</v>
      </c>
      <c r="IRN578" s="18" t="s">
        <v>31</v>
      </c>
      <c r="IRO578" s="18" t="s">
        <v>31</v>
      </c>
      <c r="IRP578" s="18" t="s">
        <v>31</v>
      </c>
      <c r="IRQ578" s="18" t="s">
        <v>31</v>
      </c>
      <c r="IRR578" s="18" t="s">
        <v>31</v>
      </c>
      <c r="IRS578" s="18" t="s">
        <v>31</v>
      </c>
      <c r="IRT578" s="18" t="s">
        <v>31</v>
      </c>
      <c r="IRU578" s="18" t="s">
        <v>31</v>
      </c>
      <c r="IRV578" s="18" t="s">
        <v>31</v>
      </c>
      <c r="IRW578" s="18" t="s">
        <v>31</v>
      </c>
      <c r="IRX578" s="18" t="s">
        <v>31</v>
      </c>
      <c r="IRY578" s="18" t="s">
        <v>31</v>
      </c>
      <c r="IRZ578" s="18" t="s">
        <v>31</v>
      </c>
      <c r="ISA578" s="18" t="s">
        <v>31</v>
      </c>
      <c r="ISB578" s="18" t="s">
        <v>31</v>
      </c>
      <c r="ISC578" s="18" t="s">
        <v>31</v>
      </c>
      <c r="ISD578" s="18" t="s">
        <v>31</v>
      </c>
      <c r="ISE578" s="18" t="s">
        <v>31</v>
      </c>
      <c r="ISF578" s="18" t="s">
        <v>31</v>
      </c>
      <c r="ISG578" s="18" t="s">
        <v>31</v>
      </c>
      <c r="ISH578" s="18" t="s">
        <v>31</v>
      </c>
      <c r="ISI578" s="18" t="s">
        <v>31</v>
      </c>
      <c r="ISJ578" s="18" t="s">
        <v>31</v>
      </c>
      <c r="ISK578" s="18" t="s">
        <v>31</v>
      </c>
      <c r="ISL578" s="18" t="s">
        <v>31</v>
      </c>
      <c r="ISM578" s="18" t="s">
        <v>31</v>
      </c>
      <c r="ISN578" s="18" t="s">
        <v>31</v>
      </c>
      <c r="ISO578" s="18" t="s">
        <v>31</v>
      </c>
      <c r="ISP578" s="18" t="s">
        <v>31</v>
      </c>
      <c r="ISQ578" s="18" t="s">
        <v>31</v>
      </c>
      <c r="ISR578" s="18" t="s">
        <v>31</v>
      </c>
      <c r="ISS578" s="18" t="s">
        <v>31</v>
      </c>
      <c r="IST578" s="18" t="s">
        <v>31</v>
      </c>
      <c r="ISU578" s="18" t="s">
        <v>31</v>
      </c>
      <c r="ISV578" s="18" t="s">
        <v>31</v>
      </c>
      <c r="ISW578" s="18" t="s">
        <v>31</v>
      </c>
      <c r="ISX578" s="18" t="s">
        <v>31</v>
      </c>
      <c r="ISY578" s="18" t="s">
        <v>31</v>
      </c>
      <c r="ISZ578" s="18" t="s">
        <v>31</v>
      </c>
      <c r="ITA578" s="18" t="s">
        <v>31</v>
      </c>
      <c r="ITB578" s="18" t="s">
        <v>31</v>
      </c>
      <c r="ITC578" s="18" t="s">
        <v>31</v>
      </c>
      <c r="ITD578" s="18" t="s">
        <v>31</v>
      </c>
      <c r="ITE578" s="18" t="s">
        <v>31</v>
      </c>
      <c r="ITF578" s="18" t="s">
        <v>31</v>
      </c>
      <c r="ITG578" s="18" t="s">
        <v>31</v>
      </c>
      <c r="ITH578" s="18" t="s">
        <v>31</v>
      </c>
      <c r="ITI578" s="18" t="s">
        <v>31</v>
      </c>
      <c r="ITJ578" s="18" t="s">
        <v>31</v>
      </c>
      <c r="ITK578" s="18" t="s">
        <v>31</v>
      </c>
      <c r="ITL578" s="18" t="s">
        <v>31</v>
      </c>
      <c r="ITM578" s="18" t="s">
        <v>31</v>
      </c>
      <c r="ITN578" s="18" t="s">
        <v>31</v>
      </c>
      <c r="ITO578" s="18" t="s">
        <v>31</v>
      </c>
      <c r="ITP578" s="18" t="s">
        <v>31</v>
      </c>
      <c r="ITQ578" s="18" t="s">
        <v>31</v>
      </c>
      <c r="ITR578" s="18" t="s">
        <v>31</v>
      </c>
      <c r="ITS578" s="18" t="s">
        <v>31</v>
      </c>
      <c r="ITT578" s="18" t="s">
        <v>31</v>
      </c>
      <c r="ITU578" s="18" t="s">
        <v>31</v>
      </c>
      <c r="ITV578" s="18" t="s">
        <v>31</v>
      </c>
      <c r="ITW578" s="18" t="s">
        <v>31</v>
      </c>
      <c r="ITX578" s="18" t="s">
        <v>31</v>
      </c>
      <c r="ITY578" s="18" t="s">
        <v>31</v>
      </c>
      <c r="ITZ578" s="18" t="s">
        <v>31</v>
      </c>
      <c r="IUA578" s="18" t="s">
        <v>31</v>
      </c>
      <c r="IUB578" s="18" t="s">
        <v>31</v>
      </c>
      <c r="IUC578" s="18" t="s">
        <v>31</v>
      </c>
      <c r="IUD578" s="18" t="s">
        <v>31</v>
      </c>
      <c r="IUE578" s="18" t="s">
        <v>31</v>
      </c>
      <c r="IUF578" s="18" t="s">
        <v>31</v>
      </c>
      <c r="IUG578" s="18" t="s">
        <v>31</v>
      </c>
      <c r="IUH578" s="18" t="s">
        <v>31</v>
      </c>
      <c r="IUI578" s="18" t="s">
        <v>31</v>
      </c>
      <c r="IUJ578" s="18" t="s">
        <v>31</v>
      </c>
      <c r="IUK578" s="18" t="s">
        <v>31</v>
      </c>
      <c r="IUL578" s="18" t="s">
        <v>31</v>
      </c>
      <c r="IUM578" s="18" t="s">
        <v>31</v>
      </c>
      <c r="IUN578" s="18" t="s">
        <v>31</v>
      </c>
      <c r="IUO578" s="18" t="s">
        <v>31</v>
      </c>
      <c r="IUP578" s="18" t="s">
        <v>31</v>
      </c>
      <c r="IUQ578" s="18" t="s">
        <v>31</v>
      </c>
      <c r="IUR578" s="18" t="s">
        <v>31</v>
      </c>
      <c r="IUS578" s="18" t="s">
        <v>31</v>
      </c>
      <c r="IUT578" s="18" t="s">
        <v>31</v>
      </c>
      <c r="IUU578" s="18" t="s">
        <v>31</v>
      </c>
      <c r="IUV578" s="18" t="s">
        <v>31</v>
      </c>
      <c r="IUW578" s="18" t="s">
        <v>31</v>
      </c>
      <c r="IUX578" s="18" t="s">
        <v>31</v>
      </c>
      <c r="IUY578" s="18" t="s">
        <v>31</v>
      </c>
      <c r="IUZ578" s="18" t="s">
        <v>31</v>
      </c>
      <c r="IVA578" s="18" t="s">
        <v>31</v>
      </c>
      <c r="IVB578" s="18" t="s">
        <v>31</v>
      </c>
      <c r="IVC578" s="18" t="s">
        <v>31</v>
      </c>
      <c r="IVD578" s="18" t="s">
        <v>31</v>
      </c>
      <c r="IVE578" s="18" t="s">
        <v>31</v>
      </c>
      <c r="IVF578" s="18" t="s">
        <v>31</v>
      </c>
      <c r="IVG578" s="18" t="s">
        <v>31</v>
      </c>
      <c r="IVH578" s="18" t="s">
        <v>31</v>
      </c>
      <c r="IVI578" s="18" t="s">
        <v>31</v>
      </c>
      <c r="IVJ578" s="18" t="s">
        <v>31</v>
      </c>
      <c r="IVK578" s="18" t="s">
        <v>31</v>
      </c>
      <c r="IVL578" s="18" t="s">
        <v>31</v>
      </c>
      <c r="IVM578" s="18" t="s">
        <v>31</v>
      </c>
      <c r="IVN578" s="18" t="s">
        <v>31</v>
      </c>
      <c r="IVO578" s="18" t="s">
        <v>31</v>
      </c>
      <c r="IVP578" s="18" t="s">
        <v>31</v>
      </c>
      <c r="IVQ578" s="18" t="s">
        <v>31</v>
      </c>
      <c r="IVR578" s="18" t="s">
        <v>31</v>
      </c>
      <c r="IVS578" s="18" t="s">
        <v>31</v>
      </c>
      <c r="IVT578" s="18" t="s">
        <v>31</v>
      </c>
      <c r="IVU578" s="18" t="s">
        <v>31</v>
      </c>
      <c r="IVV578" s="18" t="s">
        <v>31</v>
      </c>
      <c r="IVW578" s="18" t="s">
        <v>31</v>
      </c>
      <c r="IVX578" s="18" t="s">
        <v>31</v>
      </c>
      <c r="IVY578" s="18" t="s">
        <v>31</v>
      </c>
      <c r="IVZ578" s="18" t="s">
        <v>31</v>
      </c>
      <c r="IWA578" s="18" t="s">
        <v>31</v>
      </c>
      <c r="IWB578" s="18" t="s">
        <v>31</v>
      </c>
      <c r="IWC578" s="18" t="s">
        <v>31</v>
      </c>
      <c r="IWD578" s="18" t="s">
        <v>31</v>
      </c>
      <c r="IWE578" s="18" t="s">
        <v>31</v>
      </c>
      <c r="IWF578" s="18" t="s">
        <v>31</v>
      </c>
      <c r="IWG578" s="18" t="s">
        <v>31</v>
      </c>
      <c r="IWH578" s="18" t="s">
        <v>31</v>
      </c>
      <c r="IWI578" s="18" t="s">
        <v>31</v>
      </c>
      <c r="IWJ578" s="18" t="s">
        <v>31</v>
      </c>
      <c r="IWK578" s="18" t="s">
        <v>31</v>
      </c>
      <c r="IWL578" s="18" t="s">
        <v>31</v>
      </c>
      <c r="IWM578" s="18" t="s">
        <v>31</v>
      </c>
      <c r="IWN578" s="18" t="s">
        <v>31</v>
      </c>
      <c r="IWO578" s="18" t="s">
        <v>31</v>
      </c>
      <c r="IWP578" s="18" t="s">
        <v>31</v>
      </c>
      <c r="IWQ578" s="18" t="s">
        <v>31</v>
      </c>
      <c r="IWR578" s="18" t="s">
        <v>31</v>
      </c>
      <c r="IWS578" s="18" t="s">
        <v>31</v>
      </c>
      <c r="IWT578" s="18" t="s">
        <v>31</v>
      </c>
      <c r="IWU578" s="18" t="s">
        <v>31</v>
      </c>
      <c r="IWV578" s="18" t="s">
        <v>31</v>
      </c>
      <c r="IWW578" s="18" t="s">
        <v>31</v>
      </c>
      <c r="IWX578" s="18" t="s">
        <v>31</v>
      </c>
      <c r="IWY578" s="18" t="s">
        <v>31</v>
      </c>
      <c r="IWZ578" s="18" t="s">
        <v>31</v>
      </c>
      <c r="IXA578" s="18" t="s">
        <v>31</v>
      </c>
      <c r="IXB578" s="18" t="s">
        <v>31</v>
      </c>
      <c r="IXC578" s="18" t="s">
        <v>31</v>
      </c>
      <c r="IXD578" s="18" t="s">
        <v>31</v>
      </c>
      <c r="IXE578" s="18" t="s">
        <v>31</v>
      </c>
      <c r="IXF578" s="18" t="s">
        <v>31</v>
      </c>
      <c r="IXG578" s="18" t="s">
        <v>31</v>
      </c>
      <c r="IXH578" s="18" t="s">
        <v>31</v>
      </c>
      <c r="IXI578" s="18" t="s">
        <v>31</v>
      </c>
      <c r="IXJ578" s="18" t="s">
        <v>31</v>
      </c>
      <c r="IXK578" s="18" t="s">
        <v>31</v>
      </c>
      <c r="IXL578" s="18" t="s">
        <v>31</v>
      </c>
      <c r="IXM578" s="18" t="s">
        <v>31</v>
      </c>
      <c r="IXN578" s="18" t="s">
        <v>31</v>
      </c>
      <c r="IXO578" s="18" t="s">
        <v>31</v>
      </c>
      <c r="IXP578" s="18" t="s">
        <v>31</v>
      </c>
      <c r="IXQ578" s="18" t="s">
        <v>31</v>
      </c>
      <c r="IXR578" s="18" t="s">
        <v>31</v>
      </c>
      <c r="IXS578" s="18" t="s">
        <v>31</v>
      </c>
      <c r="IXT578" s="18" t="s">
        <v>31</v>
      </c>
      <c r="IXU578" s="18" t="s">
        <v>31</v>
      </c>
      <c r="IXV578" s="18" t="s">
        <v>31</v>
      </c>
      <c r="IXW578" s="18" t="s">
        <v>31</v>
      </c>
      <c r="IXX578" s="18" t="s">
        <v>31</v>
      </c>
      <c r="IXY578" s="18" t="s">
        <v>31</v>
      </c>
      <c r="IXZ578" s="18" t="s">
        <v>31</v>
      </c>
      <c r="IYA578" s="18" t="s">
        <v>31</v>
      </c>
      <c r="IYB578" s="18" t="s">
        <v>31</v>
      </c>
      <c r="IYC578" s="18" t="s">
        <v>31</v>
      </c>
      <c r="IYD578" s="18" t="s">
        <v>31</v>
      </c>
      <c r="IYE578" s="18" t="s">
        <v>31</v>
      </c>
      <c r="IYF578" s="18" t="s">
        <v>31</v>
      </c>
      <c r="IYG578" s="18" t="s">
        <v>31</v>
      </c>
      <c r="IYH578" s="18" t="s">
        <v>31</v>
      </c>
      <c r="IYI578" s="18" t="s">
        <v>31</v>
      </c>
      <c r="IYJ578" s="18" t="s">
        <v>31</v>
      </c>
      <c r="IYK578" s="18" t="s">
        <v>31</v>
      </c>
      <c r="IYL578" s="18" t="s">
        <v>31</v>
      </c>
      <c r="IYM578" s="18" t="s">
        <v>31</v>
      </c>
      <c r="IYN578" s="18" t="s">
        <v>31</v>
      </c>
      <c r="IYO578" s="18" t="s">
        <v>31</v>
      </c>
      <c r="IYP578" s="18" t="s">
        <v>31</v>
      </c>
      <c r="IYQ578" s="18" t="s">
        <v>31</v>
      </c>
      <c r="IYR578" s="18" t="s">
        <v>31</v>
      </c>
      <c r="IYS578" s="18" t="s">
        <v>31</v>
      </c>
      <c r="IYT578" s="18" t="s">
        <v>31</v>
      </c>
      <c r="IYU578" s="18" t="s">
        <v>31</v>
      </c>
      <c r="IYV578" s="18" t="s">
        <v>31</v>
      </c>
      <c r="IYW578" s="18" t="s">
        <v>31</v>
      </c>
      <c r="IYX578" s="18" t="s">
        <v>31</v>
      </c>
      <c r="IYY578" s="18" t="s">
        <v>31</v>
      </c>
      <c r="IYZ578" s="18" t="s">
        <v>31</v>
      </c>
      <c r="IZA578" s="18" t="s">
        <v>31</v>
      </c>
      <c r="IZB578" s="18" t="s">
        <v>31</v>
      </c>
      <c r="IZC578" s="18" t="s">
        <v>31</v>
      </c>
      <c r="IZD578" s="18" t="s">
        <v>31</v>
      </c>
      <c r="IZE578" s="18" t="s">
        <v>31</v>
      </c>
      <c r="IZF578" s="18" t="s">
        <v>31</v>
      </c>
      <c r="IZG578" s="18" t="s">
        <v>31</v>
      </c>
      <c r="IZH578" s="18" t="s">
        <v>31</v>
      </c>
      <c r="IZI578" s="18" t="s">
        <v>31</v>
      </c>
      <c r="IZJ578" s="18" t="s">
        <v>31</v>
      </c>
      <c r="IZK578" s="18" t="s">
        <v>31</v>
      </c>
      <c r="IZL578" s="18" t="s">
        <v>31</v>
      </c>
      <c r="IZM578" s="18" t="s">
        <v>31</v>
      </c>
      <c r="IZN578" s="18" t="s">
        <v>31</v>
      </c>
      <c r="IZO578" s="18" t="s">
        <v>31</v>
      </c>
      <c r="IZP578" s="18" t="s">
        <v>31</v>
      </c>
      <c r="IZQ578" s="18" t="s">
        <v>31</v>
      </c>
      <c r="IZR578" s="18" t="s">
        <v>31</v>
      </c>
      <c r="IZS578" s="18" t="s">
        <v>31</v>
      </c>
      <c r="IZT578" s="18" t="s">
        <v>31</v>
      </c>
      <c r="IZU578" s="18" t="s">
        <v>31</v>
      </c>
      <c r="IZV578" s="18" t="s">
        <v>31</v>
      </c>
      <c r="IZW578" s="18" t="s">
        <v>31</v>
      </c>
      <c r="IZX578" s="18" t="s">
        <v>31</v>
      </c>
      <c r="IZY578" s="18" t="s">
        <v>31</v>
      </c>
      <c r="IZZ578" s="18" t="s">
        <v>31</v>
      </c>
      <c r="JAA578" s="18" t="s">
        <v>31</v>
      </c>
      <c r="JAB578" s="18" t="s">
        <v>31</v>
      </c>
      <c r="JAC578" s="18" t="s">
        <v>31</v>
      </c>
      <c r="JAD578" s="18" t="s">
        <v>31</v>
      </c>
      <c r="JAE578" s="18" t="s">
        <v>31</v>
      </c>
      <c r="JAF578" s="18" t="s">
        <v>31</v>
      </c>
      <c r="JAG578" s="18" t="s">
        <v>31</v>
      </c>
      <c r="JAH578" s="18" t="s">
        <v>31</v>
      </c>
      <c r="JAI578" s="18" t="s">
        <v>31</v>
      </c>
      <c r="JAJ578" s="18" t="s">
        <v>31</v>
      </c>
      <c r="JAK578" s="18" t="s">
        <v>31</v>
      </c>
      <c r="JAL578" s="18" t="s">
        <v>31</v>
      </c>
      <c r="JAM578" s="18" t="s">
        <v>31</v>
      </c>
      <c r="JAN578" s="18" t="s">
        <v>31</v>
      </c>
      <c r="JAO578" s="18" t="s">
        <v>31</v>
      </c>
      <c r="JAP578" s="18" t="s">
        <v>31</v>
      </c>
      <c r="JAQ578" s="18" t="s">
        <v>31</v>
      </c>
      <c r="JAR578" s="18" t="s">
        <v>31</v>
      </c>
      <c r="JAS578" s="18" t="s">
        <v>31</v>
      </c>
      <c r="JAT578" s="18" t="s">
        <v>31</v>
      </c>
      <c r="JAU578" s="18" t="s">
        <v>31</v>
      </c>
      <c r="JAV578" s="18" t="s">
        <v>31</v>
      </c>
      <c r="JAW578" s="18" t="s">
        <v>31</v>
      </c>
      <c r="JAX578" s="18" t="s">
        <v>31</v>
      </c>
      <c r="JAY578" s="18" t="s">
        <v>31</v>
      </c>
      <c r="JAZ578" s="18" t="s">
        <v>31</v>
      </c>
      <c r="JBA578" s="18" t="s">
        <v>31</v>
      </c>
      <c r="JBB578" s="18" t="s">
        <v>31</v>
      </c>
      <c r="JBC578" s="18" t="s">
        <v>31</v>
      </c>
      <c r="JBD578" s="18" t="s">
        <v>31</v>
      </c>
      <c r="JBE578" s="18" t="s">
        <v>31</v>
      </c>
      <c r="JBF578" s="18" t="s">
        <v>31</v>
      </c>
      <c r="JBG578" s="18" t="s">
        <v>31</v>
      </c>
      <c r="JBH578" s="18" t="s">
        <v>31</v>
      </c>
      <c r="JBI578" s="18" t="s">
        <v>31</v>
      </c>
      <c r="JBJ578" s="18" t="s">
        <v>31</v>
      </c>
      <c r="JBK578" s="18" t="s">
        <v>31</v>
      </c>
      <c r="JBL578" s="18" t="s">
        <v>31</v>
      </c>
      <c r="JBM578" s="18" t="s">
        <v>31</v>
      </c>
      <c r="JBN578" s="18" t="s">
        <v>31</v>
      </c>
      <c r="JBO578" s="18" t="s">
        <v>31</v>
      </c>
      <c r="JBP578" s="18" t="s">
        <v>31</v>
      </c>
      <c r="JBQ578" s="18" t="s">
        <v>31</v>
      </c>
      <c r="JBR578" s="18" t="s">
        <v>31</v>
      </c>
      <c r="JBS578" s="18" t="s">
        <v>31</v>
      </c>
      <c r="JBT578" s="18" t="s">
        <v>31</v>
      </c>
      <c r="JBU578" s="18" t="s">
        <v>31</v>
      </c>
      <c r="JBV578" s="18" t="s">
        <v>31</v>
      </c>
      <c r="JBW578" s="18" t="s">
        <v>31</v>
      </c>
      <c r="JBX578" s="18" t="s">
        <v>31</v>
      </c>
      <c r="JBY578" s="18" t="s">
        <v>31</v>
      </c>
      <c r="JBZ578" s="18" t="s">
        <v>31</v>
      </c>
      <c r="JCA578" s="18" t="s">
        <v>31</v>
      </c>
      <c r="JCB578" s="18" t="s">
        <v>31</v>
      </c>
      <c r="JCC578" s="18" t="s">
        <v>31</v>
      </c>
      <c r="JCD578" s="18" t="s">
        <v>31</v>
      </c>
      <c r="JCE578" s="18" t="s">
        <v>31</v>
      </c>
      <c r="JCF578" s="18" t="s">
        <v>31</v>
      </c>
      <c r="JCG578" s="18" t="s">
        <v>31</v>
      </c>
      <c r="JCH578" s="18" t="s">
        <v>31</v>
      </c>
      <c r="JCI578" s="18" t="s">
        <v>31</v>
      </c>
      <c r="JCJ578" s="18" t="s">
        <v>31</v>
      </c>
      <c r="JCK578" s="18" t="s">
        <v>31</v>
      </c>
      <c r="JCL578" s="18" t="s">
        <v>31</v>
      </c>
      <c r="JCM578" s="18" t="s">
        <v>31</v>
      </c>
      <c r="JCN578" s="18" t="s">
        <v>31</v>
      </c>
      <c r="JCO578" s="18" t="s">
        <v>31</v>
      </c>
      <c r="JCP578" s="18" t="s">
        <v>31</v>
      </c>
      <c r="JCQ578" s="18" t="s">
        <v>31</v>
      </c>
      <c r="JCR578" s="18" t="s">
        <v>31</v>
      </c>
      <c r="JCS578" s="18" t="s">
        <v>31</v>
      </c>
      <c r="JCT578" s="18" t="s">
        <v>31</v>
      </c>
      <c r="JCU578" s="18" t="s">
        <v>31</v>
      </c>
      <c r="JCV578" s="18" t="s">
        <v>31</v>
      </c>
      <c r="JCW578" s="18" t="s">
        <v>31</v>
      </c>
      <c r="JCX578" s="18" t="s">
        <v>31</v>
      </c>
      <c r="JCY578" s="18" t="s">
        <v>31</v>
      </c>
      <c r="JCZ578" s="18" t="s">
        <v>31</v>
      </c>
      <c r="JDA578" s="18" t="s">
        <v>31</v>
      </c>
      <c r="JDB578" s="18" t="s">
        <v>31</v>
      </c>
      <c r="JDC578" s="18" t="s">
        <v>31</v>
      </c>
      <c r="JDD578" s="18" t="s">
        <v>31</v>
      </c>
      <c r="JDE578" s="18" t="s">
        <v>31</v>
      </c>
      <c r="JDF578" s="18" t="s">
        <v>31</v>
      </c>
      <c r="JDG578" s="18" t="s">
        <v>31</v>
      </c>
      <c r="JDH578" s="18" t="s">
        <v>31</v>
      </c>
      <c r="JDI578" s="18" t="s">
        <v>31</v>
      </c>
      <c r="JDJ578" s="18" t="s">
        <v>31</v>
      </c>
      <c r="JDK578" s="18" t="s">
        <v>31</v>
      </c>
      <c r="JDL578" s="18" t="s">
        <v>31</v>
      </c>
      <c r="JDM578" s="18" t="s">
        <v>31</v>
      </c>
      <c r="JDN578" s="18" t="s">
        <v>31</v>
      </c>
      <c r="JDO578" s="18" t="s">
        <v>31</v>
      </c>
      <c r="JDP578" s="18" t="s">
        <v>31</v>
      </c>
      <c r="JDQ578" s="18" t="s">
        <v>31</v>
      </c>
      <c r="JDR578" s="18" t="s">
        <v>31</v>
      </c>
      <c r="JDS578" s="18" t="s">
        <v>31</v>
      </c>
      <c r="JDT578" s="18" t="s">
        <v>31</v>
      </c>
      <c r="JDU578" s="18" t="s">
        <v>31</v>
      </c>
      <c r="JDV578" s="18" t="s">
        <v>31</v>
      </c>
      <c r="JDW578" s="18" t="s">
        <v>31</v>
      </c>
      <c r="JDX578" s="18" t="s">
        <v>31</v>
      </c>
      <c r="JDY578" s="18" t="s">
        <v>31</v>
      </c>
      <c r="JDZ578" s="18" t="s">
        <v>31</v>
      </c>
      <c r="JEA578" s="18" t="s">
        <v>31</v>
      </c>
      <c r="JEB578" s="18" t="s">
        <v>31</v>
      </c>
      <c r="JEC578" s="18" t="s">
        <v>31</v>
      </c>
      <c r="JED578" s="18" t="s">
        <v>31</v>
      </c>
      <c r="JEE578" s="18" t="s">
        <v>31</v>
      </c>
      <c r="JEF578" s="18" t="s">
        <v>31</v>
      </c>
      <c r="JEG578" s="18" t="s">
        <v>31</v>
      </c>
      <c r="JEH578" s="18" t="s">
        <v>31</v>
      </c>
      <c r="JEI578" s="18" t="s">
        <v>31</v>
      </c>
      <c r="JEJ578" s="18" t="s">
        <v>31</v>
      </c>
      <c r="JEK578" s="18" t="s">
        <v>31</v>
      </c>
      <c r="JEL578" s="18" t="s">
        <v>31</v>
      </c>
      <c r="JEM578" s="18" t="s">
        <v>31</v>
      </c>
      <c r="JEN578" s="18" t="s">
        <v>31</v>
      </c>
      <c r="JEO578" s="18" t="s">
        <v>31</v>
      </c>
      <c r="JEP578" s="18" t="s">
        <v>31</v>
      </c>
      <c r="JEQ578" s="18" t="s">
        <v>31</v>
      </c>
      <c r="JER578" s="18" t="s">
        <v>31</v>
      </c>
      <c r="JES578" s="18" t="s">
        <v>31</v>
      </c>
      <c r="JET578" s="18" t="s">
        <v>31</v>
      </c>
      <c r="JEU578" s="18" t="s">
        <v>31</v>
      </c>
      <c r="JEV578" s="18" t="s">
        <v>31</v>
      </c>
      <c r="JEW578" s="18" t="s">
        <v>31</v>
      </c>
      <c r="JEX578" s="18" t="s">
        <v>31</v>
      </c>
      <c r="JEY578" s="18" t="s">
        <v>31</v>
      </c>
      <c r="JEZ578" s="18" t="s">
        <v>31</v>
      </c>
      <c r="JFA578" s="18" t="s">
        <v>31</v>
      </c>
      <c r="JFB578" s="18" t="s">
        <v>31</v>
      </c>
      <c r="JFC578" s="18" t="s">
        <v>31</v>
      </c>
      <c r="JFD578" s="18" t="s">
        <v>31</v>
      </c>
      <c r="JFE578" s="18" t="s">
        <v>31</v>
      </c>
      <c r="JFF578" s="18" t="s">
        <v>31</v>
      </c>
      <c r="JFG578" s="18" t="s">
        <v>31</v>
      </c>
      <c r="JFH578" s="18" t="s">
        <v>31</v>
      </c>
      <c r="JFI578" s="18" t="s">
        <v>31</v>
      </c>
      <c r="JFJ578" s="18" t="s">
        <v>31</v>
      </c>
      <c r="JFK578" s="18" t="s">
        <v>31</v>
      </c>
      <c r="JFL578" s="18" t="s">
        <v>31</v>
      </c>
      <c r="JFM578" s="18" t="s">
        <v>31</v>
      </c>
      <c r="JFN578" s="18" t="s">
        <v>31</v>
      </c>
      <c r="JFO578" s="18" t="s">
        <v>31</v>
      </c>
      <c r="JFP578" s="18" t="s">
        <v>31</v>
      </c>
      <c r="JFQ578" s="18" t="s">
        <v>31</v>
      </c>
      <c r="JFR578" s="18" t="s">
        <v>31</v>
      </c>
      <c r="JFS578" s="18" t="s">
        <v>31</v>
      </c>
      <c r="JFT578" s="18" t="s">
        <v>31</v>
      </c>
      <c r="JFU578" s="18" t="s">
        <v>31</v>
      </c>
      <c r="JFV578" s="18" t="s">
        <v>31</v>
      </c>
      <c r="JFW578" s="18" t="s">
        <v>31</v>
      </c>
      <c r="JFX578" s="18" t="s">
        <v>31</v>
      </c>
      <c r="JFY578" s="18" t="s">
        <v>31</v>
      </c>
      <c r="JFZ578" s="18" t="s">
        <v>31</v>
      </c>
      <c r="JGA578" s="18" t="s">
        <v>31</v>
      </c>
      <c r="JGB578" s="18" t="s">
        <v>31</v>
      </c>
      <c r="JGC578" s="18" t="s">
        <v>31</v>
      </c>
      <c r="JGD578" s="18" t="s">
        <v>31</v>
      </c>
      <c r="JGE578" s="18" t="s">
        <v>31</v>
      </c>
      <c r="JGF578" s="18" t="s">
        <v>31</v>
      </c>
      <c r="JGG578" s="18" t="s">
        <v>31</v>
      </c>
      <c r="JGH578" s="18" t="s">
        <v>31</v>
      </c>
      <c r="JGI578" s="18" t="s">
        <v>31</v>
      </c>
      <c r="JGJ578" s="18" t="s">
        <v>31</v>
      </c>
      <c r="JGK578" s="18" t="s">
        <v>31</v>
      </c>
      <c r="JGL578" s="18" t="s">
        <v>31</v>
      </c>
      <c r="JGM578" s="18" t="s">
        <v>31</v>
      </c>
      <c r="JGN578" s="18" t="s">
        <v>31</v>
      </c>
      <c r="JGO578" s="18" t="s">
        <v>31</v>
      </c>
      <c r="JGP578" s="18" t="s">
        <v>31</v>
      </c>
      <c r="JGQ578" s="18" t="s">
        <v>31</v>
      </c>
      <c r="JGR578" s="18" t="s">
        <v>31</v>
      </c>
      <c r="JGS578" s="18" t="s">
        <v>31</v>
      </c>
      <c r="JGT578" s="18" t="s">
        <v>31</v>
      </c>
      <c r="JGU578" s="18" t="s">
        <v>31</v>
      </c>
      <c r="JGV578" s="18" t="s">
        <v>31</v>
      </c>
      <c r="JGW578" s="18" t="s">
        <v>31</v>
      </c>
      <c r="JGX578" s="18" t="s">
        <v>31</v>
      </c>
      <c r="JGY578" s="18" t="s">
        <v>31</v>
      </c>
      <c r="JGZ578" s="18" t="s">
        <v>31</v>
      </c>
      <c r="JHA578" s="18" t="s">
        <v>31</v>
      </c>
      <c r="JHB578" s="18" t="s">
        <v>31</v>
      </c>
      <c r="JHC578" s="18" t="s">
        <v>31</v>
      </c>
      <c r="JHD578" s="18" t="s">
        <v>31</v>
      </c>
      <c r="JHE578" s="18" t="s">
        <v>31</v>
      </c>
      <c r="JHF578" s="18" t="s">
        <v>31</v>
      </c>
      <c r="JHG578" s="18" t="s">
        <v>31</v>
      </c>
      <c r="JHH578" s="18" t="s">
        <v>31</v>
      </c>
      <c r="JHI578" s="18" t="s">
        <v>31</v>
      </c>
      <c r="JHJ578" s="18" t="s">
        <v>31</v>
      </c>
      <c r="JHK578" s="18" t="s">
        <v>31</v>
      </c>
      <c r="JHL578" s="18" t="s">
        <v>31</v>
      </c>
      <c r="JHM578" s="18" t="s">
        <v>31</v>
      </c>
      <c r="JHN578" s="18" t="s">
        <v>31</v>
      </c>
      <c r="JHO578" s="18" t="s">
        <v>31</v>
      </c>
      <c r="JHP578" s="18" t="s">
        <v>31</v>
      </c>
      <c r="JHQ578" s="18" t="s">
        <v>31</v>
      </c>
      <c r="JHR578" s="18" t="s">
        <v>31</v>
      </c>
      <c r="JHS578" s="18" t="s">
        <v>31</v>
      </c>
      <c r="JHT578" s="18" t="s">
        <v>31</v>
      </c>
      <c r="JHU578" s="18" t="s">
        <v>31</v>
      </c>
      <c r="JHV578" s="18" t="s">
        <v>31</v>
      </c>
      <c r="JHW578" s="18" t="s">
        <v>31</v>
      </c>
      <c r="JHX578" s="18" t="s">
        <v>31</v>
      </c>
      <c r="JHY578" s="18" t="s">
        <v>31</v>
      </c>
      <c r="JHZ578" s="18" t="s">
        <v>31</v>
      </c>
      <c r="JIA578" s="18" t="s">
        <v>31</v>
      </c>
      <c r="JIB578" s="18" t="s">
        <v>31</v>
      </c>
      <c r="JIC578" s="18" t="s">
        <v>31</v>
      </c>
      <c r="JID578" s="18" t="s">
        <v>31</v>
      </c>
      <c r="JIE578" s="18" t="s">
        <v>31</v>
      </c>
      <c r="JIF578" s="18" t="s">
        <v>31</v>
      </c>
      <c r="JIG578" s="18" t="s">
        <v>31</v>
      </c>
      <c r="JIH578" s="18" t="s">
        <v>31</v>
      </c>
      <c r="JII578" s="18" t="s">
        <v>31</v>
      </c>
      <c r="JIJ578" s="18" t="s">
        <v>31</v>
      </c>
      <c r="JIK578" s="18" t="s">
        <v>31</v>
      </c>
      <c r="JIL578" s="18" t="s">
        <v>31</v>
      </c>
      <c r="JIM578" s="18" t="s">
        <v>31</v>
      </c>
      <c r="JIN578" s="18" t="s">
        <v>31</v>
      </c>
      <c r="JIO578" s="18" t="s">
        <v>31</v>
      </c>
      <c r="JIP578" s="18" t="s">
        <v>31</v>
      </c>
      <c r="JIQ578" s="18" t="s">
        <v>31</v>
      </c>
      <c r="JIR578" s="18" t="s">
        <v>31</v>
      </c>
      <c r="JIS578" s="18" t="s">
        <v>31</v>
      </c>
      <c r="JIT578" s="18" t="s">
        <v>31</v>
      </c>
      <c r="JIU578" s="18" t="s">
        <v>31</v>
      </c>
      <c r="JIV578" s="18" t="s">
        <v>31</v>
      </c>
      <c r="JIW578" s="18" t="s">
        <v>31</v>
      </c>
      <c r="JIX578" s="18" t="s">
        <v>31</v>
      </c>
      <c r="JIY578" s="18" t="s">
        <v>31</v>
      </c>
      <c r="JIZ578" s="18" t="s">
        <v>31</v>
      </c>
      <c r="JJA578" s="18" t="s">
        <v>31</v>
      </c>
      <c r="JJB578" s="18" t="s">
        <v>31</v>
      </c>
      <c r="JJC578" s="18" t="s">
        <v>31</v>
      </c>
      <c r="JJD578" s="18" t="s">
        <v>31</v>
      </c>
      <c r="JJE578" s="18" t="s">
        <v>31</v>
      </c>
      <c r="JJF578" s="18" t="s">
        <v>31</v>
      </c>
      <c r="JJG578" s="18" t="s">
        <v>31</v>
      </c>
      <c r="JJH578" s="18" t="s">
        <v>31</v>
      </c>
      <c r="JJI578" s="18" t="s">
        <v>31</v>
      </c>
      <c r="JJJ578" s="18" t="s">
        <v>31</v>
      </c>
      <c r="JJK578" s="18" t="s">
        <v>31</v>
      </c>
      <c r="JJL578" s="18" t="s">
        <v>31</v>
      </c>
      <c r="JJM578" s="18" t="s">
        <v>31</v>
      </c>
      <c r="JJN578" s="18" t="s">
        <v>31</v>
      </c>
      <c r="JJO578" s="18" t="s">
        <v>31</v>
      </c>
      <c r="JJP578" s="18" t="s">
        <v>31</v>
      </c>
      <c r="JJQ578" s="18" t="s">
        <v>31</v>
      </c>
      <c r="JJR578" s="18" t="s">
        <v>31</v>
      </c>
      <c r="JJS578" s="18" t="s">
        <v>31</v>
      </c>
      <c r="JJT578" s="18" t="s">
        <v>31</v>
      </c>
      <c r="JJU578" s="18" t="s">
        <v>31</v>
      </c>
      <c r="JJV578" s="18" t="s">
        <v>31</v>
      </c>
      <c r="JJW578" s="18" t="s">
        <v>31</v>
      </c>
      <c r="JJX578" s="18" t="s">
        <v>31</v>
      </c>
      <c r="JJY578" s="18" t="s">
        <v>31</v>
      </c>
      <c r="JJZ578" s="18" t="s">
        <v>31</v>
      </c>
      <c r="JKA578" s="18" t="s">
        <v>31</v>
      </c>
      <c r="JKB578" s="18" t="s">
        <v>31</v>
      </c>
      <c r="JKC578" s="18" t="s">
        <v>31</v>
      </c>
      <c r="JKD578" s="18" t="s">
        <v>31</v>
      </c>
      <c r="JKE578" s="18" t="s">
        <v>31</v>
      </c>
      <c r="JKF578" s="18" t="s">
        <v>31</v>
      </c>
      <c r="JKG578" s="18" t="s">
        <v>31</v>
      </c>
      <c r="JKH578" s="18" t="s">
        <v>31</v>
      </c>
      <c r="JKI578" s="18" t="s">
        <v>31</v>
      </c>
      <c r="JKJ578" s="18" t="s">
        <v>31</v>
      </c>
      <c r="JKK578" s="18" t="s">
        <v>31</v>
      </c>
      <c r="JKL578" s="18" t="s">
        <v>31</v>
      </c>
      <c r="JKM578" s="18" t="s">
        <v>31</v>
      </c>
      <c r="JKN578" s="18" t="s">
        <v>31</v>
      </c>
      <c r="JKO578" s="18" t="s">
        <v>31</v>
      </c>
      <c r="JKP578" s="18" t="s">
        <v>31</v>
      </c>
      <c r="JKQ578" s="18" t="s">
        <v>31</v>
      </c>
      <c r="JKR578" s="18" t="s">
        <v>31</v>
      </c>
      <c r="JKS578" s="18" t="s">
        <v>31</v>
      </c>
      <c r="JKT578" s="18" t="s">
        <v>31</v>
      </c>
      <c r="JKU578" s="18" t="s">
        <v>31</v>
      </c>
      <c r="JKV578" s="18" t="s">
        <v>31</v>
      </c>
      <c r="JKW578" s="18" t="s">
        <v>31</v>
      </c>
      <c r="JKX578" s="18" t="s">
        <v>31</v>
      </c>
      <c r="JKY578" s="18" t="s">
        <v>31</v>
      </c>
      <c r="JKZ578" s="18" t="s">
        <v>31</v>
      </c>
      <c r="JLA578" s="18" t="s">
        <v>31</v>
      </c>
      <c r="JLB578" s="18" t="s">
        <v>31</v>
      </c>
      <c r="JLC578" s="18" t="s">
        <v>31</v>
      </c>
      <c r="JLD578" s="18" t="s">
        <v>31</v>
      </c>
      <c r="JLE578" s="18" t="s">
        <v>31</v>
      </c>
      <c r="JLF578" s="18" t="s">
        <v>31</v>
      </c>
      <c r="JLG578" s="18" t="s">
        <v>31</v>
      </c>
      <c r="JLH578" s="18" t="s">
        <v>31</v>
      </c>
      <c r="JLI578" s="18" t="s">
        <v>31</v>
      </c>
      <c r="JLJ578" s="18" t="s">
        <v>31</v>
      </c>
      <c r="JLK578" s="18" t="s">
        <v>31</v>
      </c>
      <c r="JLL578" s="18" t="s">
        <v>31</v>
      </c>
      <c r="JLM578" s="18" t="s">
        <v>31</v>
      </c>
      <c r="JLN578" s="18" t="s">
        <v>31</v>
      </c>
      <c r="JLO578" s="18" t="s">
        <v>31</v>
      </c>
      <c r="JLP578" s="18" t="s">
        <v>31</v>
      </c>
      <c r="JLQ578" s="18" t="s">
        <v>31</v>
      </c>
      <c r="JLR578" s="18" t="s">
        <v>31</v>
      </c>
      <c r="JLS578" s="18" t="s">
        <v>31</v>
      </c>
      <c r="JLT578" s="18" t="s">
        <v>31</v>
      </c>
      <c r="JLU578" s="18" t="s">
        <v>31</v>
      </c>
      <c r="JLV578" s="18" t="s">
        <v>31</v>
      </c>
      <c r="JLW578" s="18" t="s">
        <v>31</v>
      </c>
      <c r="JLX578" s="18" t="s">
        <v>31</v>
      </c>
      <c r="JLY578" s="18" t="s">
        <v>31</v>
      </c>
      <c r="JLZ578" s="18" t="s">
        <v>31</v>
      </c>
      <c r="JMA578" s="18" t="s">
        <v>31</v>
      </c>
      <c r="JMB578" s="18" t="s">
        <v>31</v>
      </c>
      <c r="JMC578" s="18" t="s">
        <v>31</v>
      </c>
      <c r="JMD578" s="18" t="s">
        <v>31</v>
      </c>
      <c r="JME578" s="18" t="s">
        <v>31</v>
      </c>
      <c r="JMF578" s="18" t="s">
        <v>31</v>
      </c>
      <c r="JMG578" s="18" t="s">
        <v>31</v>
      </c>
      <c r="JMH578" s="18" t="s">
        <v>31</v>
      </c>
      <c r="JMI578" s="18" t="s">
        <v>31</v>
      </c>
      <c r="JMJ578" s="18" t="s">
        <v>31</v>
      </c>
      <c r="JMK578" s="18" t="s">
        <v>31</v>
      </c>
      <c r="JML578" s="18" t="s">
        <v>31</v>
      </c>
      <c r="JMM578" s="18" t="s">
        <v>31</v>
      </c>
      <c r="JMN578" s="18" t="s">
        <v>31</v>
      </c>
      <c r="JMO578" s="18" t="s">
        <v>31</v>
      </c>
      <c r="JMP578" s="18" t="s">
        <v>31</v>
      </c>
      <c r="JMQ578" s="18" t="s">
        <v>31</v>
      </c>
      <c r="JMR578" s="18" t="s">
        <v>31</v>
      </c>
      <c r="JMS578" s="18" t="s">
        <v>31</v>
      </c>
      <c r="JMT578" s="18" t="s">
        <v>31</v>
      </c>
      <c r="JMU578" s="18" t="s">
        <v>31</v>
      </c>
      <c r="JMV578" s="18" t="s">
        <v>31</v>
      </c>
      <c r="JMW578" s="18" t="s">
        <v>31</v>
      </c>
      <c r="JMX578" s="18" t="s">
        <v>31</v>
      </c>
      <c r="JMY578" s="18" t="s">
        <v>31</v>
      </c>
      <c r="JMZ578" s="18" t="s">
        <v>31</v>
      </c>
      <c r="JNA578" s="18" t="s">
        <v>31</v>
      </c>
      <c r="JNB578" s="18" t="s">
        <v>31</v>
      </c>
      <c r="JNC578" s="18" t="s">
        <v>31</v>
      </c>
      <c r="JND578" s="18" t="s">
        <v>31</v>
      </c>
      <c r="JNE578" s="18" t="s">
        <v>31</v>
      </c>
      <c r="JNF578" s="18" t="s">
        <v>31</v>
      </c>
      <c r="JNG578" s="18" t="s">
        <v>31</v>
      </c>
      <c r="JNH578" s="18" t="s">
        <v>31</v>
      </c>
      <c r="JNI578" s="18" t="s">
        <v>31</v>
      </c>
      <c r="JNJ578" s="18" t="s">
        <v>31</v>
      </c>
      <c r="JNK578" s="18" t="s">
        <v>31</v>
      </c>
      <c r="JNL578" s="18" t="s">
        <v>31</v>
      </c>
      <c r="JNM578" s="18" t="s">
        <v>31</v>
      </c>
      <c r="JNN578" s="18" t="s">
        <v>31</v>
      </c>
      <c r="JNO578" s="18" t="s">
        <v>31</v>
      </c>
      <c r="JNP578" s="18" t="s">
        <v>31</v>
      </c>
      <c r="JNQ578" s="18" t="s">
        <v>31</v>
      </c>
      <c r="JNR578" s="18" t="s">
        <v>31</v>
      </c>
      <c r="JNS578" s="18" t="s">
        <v>31</v>
      </c>
      <c r="JNT578" s="18" t="s">
        <v>31</v>
      </c>
      <c r="JNU578" s="18" t="s">
        <v>31</v>
      </c>
      <c r="JNV578" s="18" t="s">
        <v>31</v>
      </c>
      <c r="JNW578" s="18" t="s">
        <v>31</v>
      </c>
      <c r="JNX578" s="18" t="s">
        <v>31</v>
      </c>
      <c r="JNY578" s="18" t="s">
        <v>31</v>
      </c>
      <c r="JNZ578" s="18" t="s">
        <v>31</v>
      </c>
      <c r="JOA578" s="18" t="s">
        <v>31</v>
      </c>
      <c r="JOB578" s="18" t="s">
        <v>31</v>
      </c>
      <c r="JOC578" s="18" t="s">
        <v>31</v>
      </c>
      <c r="JOD578" s="18" t="s">
        <v>31</v>
      </c>
      <c r="JOE578" s="18" t="s">
        <v>31</v>
      </c>
      <c r="JOF578" s="18" t="s">
        <v>31</v>
      </c>
      <c r="JOG578" s="18" t="s">
        <v>31</v>
      </c>
      <c r="JOH578" s="18" t="s">
        <v>31</v>
      </c>
      <c r="JOI578" s="18" t="s">
        <v>31</v>
      </c>
      <c r="JOJ578" s="18" t="s">
        <v>31</v>
      </c>
      <c r="JOK578" s="18" t="s">
        <v>31</v>
      </c>
      <c r="JOL578" s="18" t="s">
        <v>31</v>
      </c>
      <c r="JOM578" s="18" t="s">
        <v>31</v>
      </c>
      <c r="JON578" s="18" t="s">
        <v>31</v>
      </c>
      <c r="JOO578" s="18" t="s">
        <v>31</v>
      </c>
      <c r="JOP578" s="18" t="s">
        <v>31</v>
      </c>
      <c r="JOQ578" s="18" t="s">
        <v>31</v>
      </c>
      <c r="JOR578" s="18" t="s">
        <v>31</v>
      </c>
      <c r="JOS578" s="18" t="s">
        <v>31</v>
      </c>
      <c r="JOT578" s="18" t="s">
        <v>31</v>
      </c>
      <c r="JOU578" s="18" t="s">
        <v>31</v>
      </c>
      <c r="JOV578" s="18" t="s">
        <v>31</v>
      </c>
      <c r="JOW578" s="18" t="s">
        <v>31</v>
      </c>
      <c r="JOX578" s="18" t="s">
        <v>31</v>
      </c>
      <c r="JOY578" s="18" t="s">
        <v>31</v>
      </c>
      <c r="JOZ578" s="18" t="s">
        <v>31</v>
      </c>
      <c r="JPA578" s="18" t="s">
        <v>31</v>
      </c>
      <c r="JPB578" s="18" t="s">
        <v>31</v>
      </c>
      <c r="JPC578" s="18" t="s">
        <v>31</v>
      </c>
      <c r="JPD578" s="18" t="s">
        <v>31</v>
      </c>
      <c r="JPE578" s="18" t="s">
        <v>31</v>
      </c>
      <c r="JPF578" s="18" t="s">
        <v>31</v>
      </c>
      <c r="JPG578" s="18" t="s">
        <v>31</v>
      </c>
      <c r="JPH578" s="18" t="s">
        <v>31</v>
      </c>
      <c r="JPI578" s="18" t="s">
        <v>31</v>
      </c>
      <c r="JPJ578" s="18" t="s">
        <v>31</v>
      </c>
      <c r="JPK578" s="18" t="s">
        <v>31</v>
      </c>
      <c r="JPL578" s="18" t="s">
        <v>31</v>
      </c>
      <c r="JPM578" s="18" t="s">
        <v>31</v>
      </c>
      <c r="JPN578" s="18" t="s">
        <v>31</v>
      </c>
      <c r="JPO578" s="18" t="s">
        <v>31</v>
      </c>
      <c r="JPP578" s="18" t="s">
        <v>31</v>
      </c>
      <c r="JPQ578" s="18" t="s">
        <v>31</v>
      </c>
      <c r="JPR578" s="18" t="s">
        <v>31</v>
      </c>
      <c r="JPS578" s="18" t="s">
        <v>31</v>
      </c>
      <c r="JPT578" s="18" t="s">
        <v>31</v>
      </c>
      <c r="JPU578" s="18" t="s">
        <v>31</v>
      </c>
      <c r="JPV578" s="18" t="s">
        <v>31</v>
      </c>
      <c r="JPW578" s="18" t="s">
        <v>31</v>
      </c>
      <c r="JPX578" s="18" t="s">
        <v>31</v>
      </c>
      <c r="JPY578" s="18" t="s">
        <v>31</v>
      </c>
      <c r="JPZ578" s="18" t="s">
        <v>31</v>
      </c>
      <c r="JQA578" s="18" t="s">
        <v>31</v>
      </c>
      <c r="JQB578" s="18" t="s">
        <v>31</v>
      </c>
      <c r="JQC578" s="18" t="s">
        <v>31</v>
      </c>
      <c r="JQD578" s="18" t="s">
        <v>31</v>
      </c>
      <c r="JQE578" s="18" t="s">
        <v>31</v>
      </c>
      <c r="JQF578" s="18" t="s">
        <v>31</v>
      </c>
      <c r="JQG578" s="18" t="s">
        <v>31</v>
      </c>
      <c r="JQH578" s="18" t="s">
        <v>31</v>
      </c>
      <c r="JQI578" s="18" t="s">
        <v>31</v>
      </c>
      <c r="JQJ578" s="18" t="s">
        <v>31</v>
      </c>
      <c r="JQK578" s="18" t="s">
        <v>31</v>
      </c>
      <c r="JQL578" s="18" t="s">
        <v>31</v>
      </c>
      <c r="JQM578" s="18" t="s">
        <v>31</v>
      </c>
      <c r="JQN578" s="18" t="s">
        <v>31</v>
      </c>
      <c r="JQO578" s="18" t="s">
        <v>31</v>
      </c>
      <c r="JQP578" s="18" t="s">
        <v>31</v>
      </c>
      <c r="JQQ578" s="18" t="s">
        <v>31</v>
      </c>
      <c r="JQR578" s="18" t="s">
        <v>31</v>
      </c>
      <c r="JQS578" s="18" t="s">
        <v>31</v>
      </c>
      <c r="JQT578" s="18" t="s">
        <v>31</v>
      </c>
      <c r="JQU578" s="18" t="s">
        <v>31</v>
      </c>
      <c r="JQV578" s="18" t="s">
        <v>31</v>
      </c>
      <c r="JQW578" s="18" t="s">
        <v>31</v>
      </c>
      <c r="JQX578" s="18" t="s">
        <v>31</v>
      </c>
      <c r="JQY578" s="18" t="s">
        <v>31</v>
      </c>
      <c r="JQZ578" s="18" t="s">
        <v>31</v>
      </c>
      <c r="JRA578" s="18" t="s">
        <v>31</v>
      </c>
      <c r="JRB578" s="18" t="s">
        <v>31</v>
      </c>
      <c r="JRC578" s="18" t="s">
        <v>31</v>
      </c>
      <c r="JRD578" s="18" t="s">
        <v>31</v>
      </c>
      <c r="JRE578" s="18" t="s">
        <v>31</v>
      </c>
      <c r="JRF578" s="18" t="s">
        <v>31</v>
      </c>
      <c r="JRG578" s="18" t="s">
        <v>31</v>
      </c>
      <c r="JRH578" s="18" t="s">
        <v>31</v>
      </c>
      <c r="JRI578" s="18" t="s">
        <v>31</v>
      </c>
      <c r="JRJ578" s="18" t="s">
        <v>31</v>
      </c>
      <c r="JRK578" s="18" t="s">
        <v>31</v>
      </c>
      <c r="JRL578" s="18" t="s">
        <v>31</v>
      </c>
      <c r="JRM578" s="18" t="s">
        <v>31</v>
      </c>
      <c r="JRN578" s="18" t="s">
        <v>31</v>
      </c>
      <c r="JRO578" s="18" t="s">
        <v>31</v>
      </c>
      <c r="JRP578" s="18" t="s">
        <v>31</v>
      </c>
      <c r="JRQ578" s="18" t="s">
        <v>31</v>
      </c>
      <c r="JRR578" s="18" t="s">
        <v>31</v>
      </c>
      <c r="JRS578" s="18" t="s">
        <v>31</v>
      </c>
      <c r="JRT578" s="18" t="s">
        <v>31</v>
      </c>
      <c r="JRU578" s="18" t="s">
        <v>31</v>
      </c>
      <c r="JRV578" s="18" t="s">
        <v>31</v>
      </c>
      <c r="JRW578" s="18" t="s">
        <v>31</v>
      </c>
      <c r="JRX578" s="18" t="s">
        <v>31</v>
      </c>
      <c r="JRY578" s="18" t="s">
        <v>31</v>
      </c>
      <c r="JRZ578" s="18" t="s">
        <v>31</v>
      </c>
      <c r="JSA578" s="18" t="s">
        <v>31</v>
      </c>
      <c r="JSB578" s="18" t="s">
        <v>31</v>
      </c>
      <c r="JSC578" s="18" t="s">
        <v>31</v>
      </c>
      <c r="JSD578" s="18" t="s">
        <v>31</v>
      </c>
      <c r="JSE578" s="18" t="s">
        <v>31</v>
      </c>
      <c r="JSF578" s="18" t="s">
        <v>31</v>
      </c>
      <c r="JSG578" s="18" t="s">
        <v>31</v>
      </c>
      <c r="JSH578" s="18" t="s">
        <v>31</v>
      </c>
      <c r="JSI578" s="18" t="s">
        <v>31</v>
      </c>
      <c r="JSJ578" s="18" t="s">
        <v>31</v>
      </c>
      <c r="JSK578" s="18" t="s">
        <v>31</v>
      </c>
      <c r="JSL578" s="18" t="s">
        <v>31</v>
      </c>
      <c r="JSM578" s="18" t="s">
        <v>31</v>
      </c>
      <c r="JSN578" s="18" t="s">
        <v>31</v>
      </c>
      <c r="JSO578" s="18" t="s">
        <v>31</v>
      </c>
      <c r="JSP578" s="18" t="s">
        <v>31</v>
      </c>
      <c r="JSQ578" s="18" t="s">
        <v>31</v>
      </c>
      <c r="JSR578" s="18" t="s">
        <v>31</v>
      </c>
      <c r="JSS578" s="18" t="s">
        <v>31</v>
      </c>
      <c r="JST578" s="18" t="s">
        <v>31</v>
      </c>
      <c r="JSU578" s="18" t="s">
        <v>31</v>
      </c>
      <c r="JSV578" s="18" t="s">
        <v>31</v>
      </c>
      <c r="JSW578" s="18" t="s">
        <v>31</v>
      </c>
      <c r="JSX578" s="18" t="s">
        <v>31</v>
      </c>
      <c r="JSY578" s="18" t="s">
        <v>31</v>
      </c>
      <c r="JSZ578" s="18" t="s">
        <v>31</v>
      </c>
      <c r="JTA578" s="18" t="s">
        <v>31</v>
      </c>
      <c r="JTB578" s="18" t="s">
        <v>31</v>
      </c>
      <c r="JTC578" s="18" t="s">
        <v>31</v>
      </c>
      <c r="JTD578" s="18" t="s">
        <v>31</v>
      </c>
      <c r="JTE578" s="18" t="s">
        <v>31</v>
      </c>
      <c r="JTF578" s="18" t="s">
        <v>31</v>
      </c>
      <c r="JTG578" s="18" t="s">
        <v>31</v>
      </c>
      <c r="JTH578" s="18" t="s">
        <v>31</v>
      </c>
      <c r="JTI578" s="18" t="s">
        <v>31</v>
      </c>
      <c r="JTJ578" s="18" t="s">
        <v>31</v>
      </c>
      <c r="JTK578" s="18" t="s">
        <v>31</v>
      </c>
      <c r="JTL578" s="18" t="s">
        <v>31</v>
      </c>
      <c r="JTM578" s="18" t="s">
        <v>31</v>
      </c>
      <c r="JTN578" s="18" t="s">
        <v>31</v>
      </c>
      <c r="JTO578" s="18" t="s">
        <v>31</v>
      </c>
      <c r="JTP578" s="18" t="s">
        <v>31</v>
      </c>
      <c r="JTQ578" s="18" t="s">
        <v>31</v>
      </c>
      <c r="JTR578" s="18" t="s">
        <v>31</v>
      </c>
      <c r="JTS578" s="18" t="s">
        <v>31</v>
      </c>
      <c r="JTT578" s="18" t="s">
        <v>31</v>
      </c>
      <c r="JTU578" s="18" t="s">
        <v>31</v>
      </c>
      <c r="JTV578" s="18" t="s">
        <v>31</v>
      </c>
      <c r="JTW578" s="18" t="s">
        <v>31</v>
      </c>
      <c r="JTX578" s="18" t="s">
        <v>31</v>
      </c>
      <c r="JTY578" s="18" t="s">
        <v>31</v>
      </c>
      <c r="JTZ578" s="18" t="s">
        <v>31</v>
      </c>
      <c r="JUA578" s="18" t="s">
        <v>31</v>
      </c>
      <c r="JUB578" s="18" t="s">
        <v>31</v>
      </c>
      <c r="JUC578" s="18" t="s">
        <v>31</v>
      </c>
      <c r="JUD578" s="18" t="s">
        <v>31</v>
      </c>
      <c r="JUE578" s="18" t="s">
        <v>31</v>
      </c>
      <c r="JUF578" s="18" t="s">
        <v>31</v>
      </c>
      <c r="JUG578" s="18" t="s">
        <v>31</v>
      </c>
      <c r="JUH578" s="18" t="s">
        <v>31</v>
      </c>
      <c r="JUI578" s="18" t="s">
        <v>31</v>
      </c>
      <c r="JUJ578" s="18" t="s">
        <v>31</v>
      </c>
      <c r="JUK578" s="18" t="s">
        <v>31</v>
      </c>
      <c r="JUL578" s="18" t="s">
        <v>31</v>
      </c>
      <c r="JUM578" s="18" t="s">
        <v>31</v>
      </c>
      <c r="JUN578" s="18" t="s">
        <v>31</v>
      </c>
      <c r="JUO578" s="18" t="s">
        <v>31</v>
      </c>
      <c r="JUP578" s="18" t="s">
        <v>31</v>
      </c>
      <c r="JUQ578" s="18" t="s">
        <v>31</v>
      </c>
      <c r="JUR578" s="18" t="s">
        <v>31</v>
      </c>
      <c r="JUS578" s="18" t="s">
        <v>31</v>
      </c>
      <c r="JUT578" s="18" t="s">
        <v>31</v>
      </c>
      <c r="JUU578" s="18" t="s">
        <v>31</v>
      </c>
      <c r="JUV578" s="18" t="s">
        <v>31</v>
      </c>
      <c r="JUW578" s="18" t="s">
        <v>31</v>
      </c>
      <c r="JUX578" s="18" t="s">
        <v>31</v>
      </c>
      <c r="JUY578" s="18" t="s">
        <v>31</v>
      </c>
      <c r="JUZ578" s="18" t="s">
        <v>31</v>
      </c>
      <c r="JVA578" s="18" t="s">
        <v>31</v>
      </c>
      <c r="JVB578" s="18" t="s">
        <v>31</v>
      </c>
      <c r="JVC578" s="18" t="s">
        <v>31</v>
      </c>
      <c r="JVD578" s="18" t="s">
        <v>31</v>
      </c>
      <c r="JVE578" s="18" t="s">
        <v>31</v>
      </c>
      <c r="JVF578" s="18" t="s">
        <v>31</v>
      </c>
      <c r="JVG578" s="18" t="s">
        <v>31</v>
      </c>
      <c r="JVH578" s="18" t="s">
        <v>31</v>
      </c>
      <c r="JVI578" s="18" t="s">
        <v>31</v>
      </c>
      <c r="JVJ578" s="18" t="s">
        <v>31</v>
      </c>
      <c r="JVK578" s="18" t="s">
        <v>31</v>
      </c>
      <c r="JVL578" s="18" t="s">
        <v>31</v>
      </c>
      <c r="JVM578" s="18" t="s">
        <v>31</v>
      </c>
      <c r="JVN578" s="18" t="s">
        <v>31</v>
      </c>
      <c r="JVO578" s="18" t="s">
        <v>31</v>
      </c>
      <c r="JVP578" s="18" t="s">
        <v>31</v>
      </c>
      <c r="JVQ578" s="18" t="s">
        <v>31</v>
      </c>
      <c r="JVR578" s="18" t="s">
        <v>31</v>
      </c>
      <c r="JVS578" s="18" t="s">
        <v>31</v>
      </c>
      <c r="JVT578" s="18" t="s">
        <v>31</v>
      </c>
      <c r="JVU578" s="18" t="s">
        <v>31</v>
      </c>
      <c r="JVV578" s="18" t="s">
        <v>31</v>
      </c>
      <c r="JVW578" s="18" t="s">
        <v>31</v>
      </c>
      <c r="JVX578" s="18" t="s">
        <v>31</v>
      </c>
      <c r="JVY578" s="18" t="s">
        <v>31</v>
      </c>
      <c r="JVZ578" s="18" t="s">
        <v>31</v>
      </c>
      <c r="JWA578" s="18" t="s">
        <v>31</v>
      </c>
      <c r="JWB578" s="18" t="s">
        <v>31</v>
      </c>
      <c r="JWC578" s="18" t="s">
        <v>31</v>
      </c>
      <c r="JWD578" s="18" t="s">
        <v>31</v>
      </c>
      <c r="JWE578" s="18" t="s">
        <v>31</v>
      </c>
      <c r="JWF578" s="18" t="s">
        <v>31</v>
      </c>
      <c r="JWG578" s="18" t="s">
        <v>31</v>
      </c>
      <c r="JWH578" s="18" t="s">
        <v>31</v>
      </c>
      <c r="JWI578" s="18" t="s">
        <v>31</v>
      </c>
      <c r="JWJ578" s="18" t="s">
        <v>31</v>
      </c>
      <c r="JWK578" s="18" t="s">
        <v>31</v>
      </c>
      <c r="JWL578" s="18" t="s">
        <v>31</v>
      </c>
      <c r="JWM578" s="18" t="s">
        <v>31</v>
      </c>
      <c r="JWN578" s="18" t="s">
        <v>31</v>
      </c>
      <c r="JWO578" s="18" t="s">
        <v>31</v>
      </c>
      <c r="JWP578" s="18" t="s">
        <v>31</v>
      </c>
      <c r="JWQ578" s="18" t="s">
        <v>31</v>
      </c>
      <c r="JWR578" s="18" t="s">
        <v>31</v>
      </c>
      <c r="JWS578" s="18" t="s">
        <v>31</v>
      </c>
      <c r="JWT578" s="18" t="s">
        <v>31</v>
      </c>
      <c r="JWU578" s="18" t="s">
        <v>31</v>
      </c>
      <c r="JWV578" s="18" t="s">
        <v>31</v>
      </c>
      <c r="JWW578" s="18" t="s">
        <v>31</v>
      </c>
      <c r="JWX578" s="18" t="s">
        <v>31</v>
      </c>
      <c r="JWY578" s="18" t="s">
        <v>31</v>
      </c>
      <c r="JWZ578" s="18" t="s">
        <v>31</v>
      </c>
      <c r="JXA578" s="18" t="s">
        <v>31</v>
      </c>
      <c r="JXB578" s="18" t="s">
        <v>31</v>
      </c>
      <c r="JXC578" s="18" t="s">
        <v>31</v>
      </c>
      <c r="JXD578" s="18" t="s">
        <v>31</v>
      </c>
      <c r="JXE578" s="18" t="s">
        <v>31</v>
      </c>
      <c r="JXF578" s="18" t="s">
        <v>31</v>
      </c>
      <c r="JXG578" s="18" t="s">
        <v>31</v>
      </c>
      <c r="JXH578" s="18" t="s">
        <v>31</v>
      </c>
      <c r="JXI578" s="18" t="s">
        <v>31</v>
      </c>
      <c r="JXJ578" s="18" t="s">
        <v>31</v>
      </c>
      <c r="JXK578" s="18" t="s">
        <v>31</v>
      </c>
      <c r="JXL578" s="18" t="s">
        <v>31</v>
      </c>
      <c r="JXM578" s="18" t="s">
        <v>31</v>
      </c>
      <c r="JXN578" s="18" t="s">
        <v>31</v>
      </c>
      <c r="JXO578" s="18" t="s">
        <v>31</v>
      </c>
      <c r="JXP578" s="18" t="s">
        <v>31</v>
      </c>
      <c r="JXQ578" s="18" t="s">
        <v>31</v>
      </c>
      <c r="JXR578" s="18" t="s">
        <v>31</v>
      </c>
      <c r="JXS578" s="18" t="s">
        <v>31</v>
      </c>
      <c r="JXT578" s="18" t="s">
        <v>31</v>
      </c>
      <c r="JXU578" s="18" t="s">
        <v>31</v>
      </c>
      <c r="JXV578" s="18" t="s">
        <v>31</v>
      </c>
      <c r="JXW578" s="18" t="s">
        <v>31</v>
      </c>
      <c r="JXX578" s="18" t="s">
        <v>31</v>
      </c>
      <c r="JXY578" s="18" t="s">
        <v>31</v>
      </c>
      <c r="JXZ578" s="18" t="s">
        <v>31</v>
      </c>
      <c r="JYA578" s="18" t="s">
        <v>31</v>
      </c>
      <c r="JYB578" s="18" t="s">
        <v>31</v>
      </c>
      <c r="JYC578" s="18" t="s">
        <v>31</v>
      </c>
      <c r="JYD578" s="18" t="s">
        <v>31</v>
      </c>
      <c r="JYE578" s="18" t="s">
        <v>31</v>
      </c>
      <c r="JYF578" s="18" t="s">
        <v>31</v>
      </c>
      <c r="JYG578" s="18" t="s">
        <v>31</v>
      </c>
      <c r="JYH578" s="18" t="s">
        <v>31</v>
      </c>
      <c r="JYI578" s="18" t="s">
        <v>31</v>
      </c>
      <c r="JYJ578" s="18" t="s">
        <v>31</v>
      </c>
      <c r="JYK578" s="18" t="s">
        <v>31</v>
      </c>
      <c r="JYL578" s="18" t="s">
        <v>31</v>
      </c>
      <c r="JYM578" s="18" t="s">
        <v>31</v>
      </c>
      <c r="JYN578" s="18" t="s">
        <v>31</v>
      </c>
      <c r="JYO578" s="18" t="s">
        <v>31</v>
      </c>
      <c r="JYP578" s="18" t="s">
        <v>31</v>
      </c>
      <c r="JYQ578" s="18" t="s">
        <v>31</v>
      </c>
      <c r="JYR578" s="18" t="s">
        <v>31</v>
      </c>
      <c r="JYS578" s="18" t="s">
        <v>31</v>
      </c>
      <c r="JYT578" s="18" t="s">
        <v>31</v>
      </c>
      <c r="JYU578" s="18" t="s">
        <v>31</v>
      </c>
      <c r="JYV578" s="18" t="s">
        <v>31</v>
      </c>
      <c r="JYW578" s="18" t="s">
        <v>31</v>
      </c>
      <c r="JYX578" s="18" t="s">
        <v>31</v>
      </c>
      <c r="JYY578" s="18" t="s">
        <v>31</v>
      </c>
      <c r="JYZ578" s="18" t="s">
        <v>31</v>
      </c>
      <c r="JZA578" s="18" t="s">
        <v>31</v>
      </c>
      <c r="JZB578" s="18" t="s">
        <v>31</v>
      </c>
      <c r="JZC578" s="18" t="s">
        <v>31</v>
      </c>
      <c r="JZD578" s="18" t="s">
        <v>31</v>
      </c>
      <c r="JZE578" s="18" t="s">
        <v>31</v>
      </c>
      <c r="JZF578" s="18" t="s">
        <v>31</v>
      </c>
      <c r="JZG578" s="18" t="s">
        <v>31</v>
      </c>
      <c r="JZH578" s="18" t="s">
        <v>31</v>
      </c>
      <c r="JZI578" s="18" t="s">
        <v>31</v>
      </c>
      <c r="JZJ578" s="18" t="s">
        <v>31</v>
      </c>
      <c r="JZK578" s="18" t="s">
        <v>31</v>
      </c>
      <c r="JZL578" s="18" t="s">
        <v>31</v>
      </c>
      <c r="JZM578" s="18" t="s">
        <v>31</v>
      </c>
      <c r="JZN578" s="18" t="s">
        <v>31</v>
      </c>
      <c r="JZO578" s="18" t="s">
        <v>31</v>
      </c>
      <c r="JZP578" s="18" t="s">
        <v>31</v>
      </c>
      <c r="JZQ578" s="18" t="s">
        <v>31</v>
      </c>
      <c r="JZR578" s="18" t="s">
        <v>31</v>
      </c>
      <c r="JZS578" s="18" t="s">
        <v>31</v>
      </c>
      <c r="JZT578" s="18" t="s">
        <v>31</v>
      </c>
      <c r="JZU578" s="18" t="s">
        <v>31</v>
      </c>
      <c r="JZV578" s="18" t="s">
        <v>31</v>
      </c>
      <c r="JZW578" s="18" t="s">
        <v>31</v>
      </c>
      <c r="JZX578" s="18" t="s">
        <v>31</v>
      </c>
      <c r="JZY578" s="18" t="s">
        <v>31</v>
      </c>
      <c r="JZZ578" s="18" t="s">
        <v>31</v>
      </c>
      <c r="KAA578" s="18" t="s">
        <v>31</v>
      </c>
      <c r="KAB578" s="18" t="s">
        <v>31</v>
      </c>
      <c r="KAC578" s="18" t="s">
        <v>31</v>
      </c>
      <c r="KAD578" s="18" t="s">
        <v>31</v>
      </c>
      <c r="KAE578" s="18" t="s">
        <v>31</v>
      </c>
      <c r="KAF578" s="18" t="s">
        <v>31</v>
      </c>
      <c r="KAG578" s="18" t="s">
        <v>31</v>
      </c>
      <c r="KAH578" s="18" t="s">
        <v>31</v>
      </c>
      <c r="KAI578" s="18" t="s">
        <v>31</v>
      </c>
      <c r="KAJ578" s="18" t="s">
        <v>31</v>
      </c>
      <c r="KAK578" s="18" t="s">
        <v>31</v>
      </c>
      <c r="KAL578" s="18" t="s">
        <v>31</v>
      </c>
      <c r="KAM578" s="18" t="s">
        <v>31</v>
      </c>
      <c r="KAN578" s="18" t="s">
        <v>31</v>
      </c>
      <c r="KAO578" s="18" t="s">
        <v>31</v>
      </c>
      <c r="KAP578" s="18" t="s">
        <v>31</v>
      </c>
      <c r="KAQ578" s="18" t="s">
        <v>31</v>
      </c>
      <c r="KAR578" s="18" t="s">
        <v>31</v>
      </c>
      <c r="KAS578" s="18" t="s">
        <v>31</v>
      </c>
      <c r="KAT578" s="18" t="s">
        <v>31</v>
      </c>
      <c r="KAU578" s="18" t="s">
        <v>31</v>
      </c>
      <c r="KAV578" s="18" t="s">
        <v>31</v>
      </c>
      <c r="KAW578" s="18" t="s">
        <v>31</v>
      </c>
      <c r="KAX578" s="18" t="s">
        <v>31</v>
      </c>
      <c r="KAY578" s="18" t="s">
        <v>31</v>
      </c>
      <c r="KAZ578" s="18" t="s">
        <v>31</v>
      </c>
      <c r="KBA578" s="18" t="s">
        <v>31</v>
      </c>
      <c r="KBB578" s="18" t="s">
        <v>31</v>
      </c>
      <c r="KBC578" s="18" t="s">
        <v>31</v>
      </c>
      <c r="KBD578" s="18" t="s">
        <v>31</v>
      </c>
      <c r="KBE578" s="18" t="s">
        <v>31</v>
      </c>
      <c r="KBF578" s="18" t="s">
        <v>31</v>
      </c>
      <c r="KBG578" s="18" t="s">
        <v>31</v>
      </c>
      <c r="KBH578" s="18" t="s">
        <v>31</v>
      </c>
      <c r="KBI578" s="18" t="s">
        <v>31</v>
      </c>
      <c r="KBJ578" s="18" t="s">
        <v>31</v>
      </c>
      <c r="KBK578" s="18" t="s">
        <v>31</v>
      </c>
      <c r="KBL578" s="18" t="s">
        <v>31</v>
      </c>
      <c r="KBM578" s="18" t="s">
        <v>31</v>
      </c>
      <c r="KBN578" s="18" t="s">
        <v>31</v>
      </c>
      <c r="KBO578" s="18" t="s">
        <v>31</v>
      </c>
      <c r="KBP578" s="18" t="s">
        <v>31</v>
      </c>
      <c r="KBQ578" s="18" t="s">
        <v>31</v>
      </c>
      <c r="KBR578" s="18" t="s">
        <v>31</v>
      </c>
      <c r="KBS578" s="18" t="s">
        <v>31</v>
      </c>
      <c r="KBT578" s="18" t="s">
        <v>31</v>
      </c>
      <c r="KBU578" s="18" t="s">
        <v>31</v>
      </c>
      <c r="KBV578" s="18" t="s">
        <v>31</v>
      </c>
      <c r="KBW578" s="18" t="s">
        <v>31</v>
      </c>
      <c r="KBX578" s="18" t="s">
        <v>31</v>
      </c>
      <c r="KBY578" s="18" t="s">
        <v>31</v>
      </c>
      <c r="KBZ578" s="18" t="s">
        <v>31</v>
      </c>
      <c r="KCA578" s="18" t="s">
        <v>31</v>
      </c>
      <c r="KCB578" s="18" t="s">
        <v>31</v>
      </c>
      <c r="KCC578" s="18" t="s">
        <v>31</v>
      </c>
      <c r="KCD578" s="18" t="s">
        <v>31</v>
      </c>
      <c r="KCE578" s="18" t="s">
        <v>31</v>
      </c>
      <c r="KCF578" s="18" t="s">
        <v>31</v>
      </c>
      <c r="KCG578" s="18" t="s">
        <v>31</v>
      </c>
      <c r="KCH578" s="18" t="s">
        <v>31</v>
      </c>
      <c r="KCI578" s="18" t="s">
        <v>31</v>
      </c>
      <c r="KCJ578" s="18" t="s">
        <v>31</v>
      </c>
      <c r="KCK578" s="18" t="s">
        <v>31</v>
      </c>
      <c r="KCL578" s="18" t="s">
        <v>31</v>
      </c>
      <c r="KCM578" s="18" t="s">
        <v>31</v>
      </c>
      <c r="KCN578" s="18" t="s">
        <v>31</v>
      </c>
      <c r="KCO578" s="18" t="s">
        <v>31</v>
      </c>
      <c r="KCP578" s="18" t="s">
        <v>31</v>
      </c>
      <c r="KCQ578" s="18" t="s">
        <v>31</v>
      </c>
      <c r="KCR578" s="18" t="s">
        <v>31</v>
      </c>
      <c r="KCS578" s="18" t="s">
        <v>31</v>
      </c>
      <c r="KCT578" s="18" t="s">
        <v>31</v>
      </c>
      <c r="KCU578" s="18" t="s">
        <v>31</v>
      </c>
      <c r="KCV578" s="18" t="s">
        <v>31</v>
      </c>
      <c r="KCW578" s="18" t="s">
        <v>31</v>
      </c>
      <c r="KCX578" s="18" t="s">
        <v>31</v>
      </c>
      <c r="KCY578" s="18" t="s">
        <v>31</v>
      </c>
      <c r="KCZ578" s="18" t="s">
        <v>31</v>
      </c>
      <c r="KDA578" s="18" t="s">
        <v>31</v>
      </c>
      <c r="KDB578" s="18" t="s">
        <v>31</v>
      </c>
      <c r="KDC578" s="18" t="s">
        <v>31</v>
      </c>
      <c r="KDD578" s="18" t="s">
        <v>31</v>
      </c>
      <c r="KDE578" s="18" t="s">
        <v>31</v>
      </c>
      <c r="KDF578" s="18" t="s">
        <v>31</v>
      </c>
      <c r="KDG578" s="18" t="s">
        <v>31</v>
      </c>
      <c r="KDH578" s="18" t="s">
        <v>31</v>
      </c>
      <c r="KDI578" s="18" t="s">
        <v>31</v>
      </c>
      <c r="KDJ578" s="18" t="s">
        <v>31</v>
      </c>
      <c r="KDK578" s="18" t="s">
        <v>31</v>
      </c>
      <c r="KDL578" s="18" t="s">
        <v>31</v>
      </c>
      <c r="KDM578" s="18" t="s">
        <v>31</v>
      </c>
      <c r="KDN578" s="18" t="s">
        <v>31</v>
      </c>
      <c r="KDO578" s="18" t="s">
        <v>31</v>
      </c>
      <c r="KDP578" s="18" t="s">
        <v>31</v>
      </c>
      <c r="KDQ578" s="18" t="s">
        <v>31</v>
      </c>
      <c r="KDR578" s="18" t="s">
        <v>31</v>
      </c>
      <c r="KDS578" s="18" t="s">
        <v>31</v>
      </c>
      <c r="KDT578" s="18" t="s">
        <v>31</v>
      </c>
      <c r="KDU578" s="18" t="s">
        <v>31</v>
      </c>
      <c r="KDV578" s="18" t="s">
        <v>31</v>
      </c>
      <c r="KDW578" s="18" t="s">
        <v>31</v>
      </c>
      <c r="KDX578" s="18" t="s">
        <v>31</v>
      </c>
      <c r="KDY578" s="18" t="s">
        <v>31</v>
      </c>
      <c r="KDZ578" s="18" t="s">
        <v>31</v>
      </c>
      <c r="KEA578" s="18" t="s">
        <v>31</v>
      </c>
      <c r="KEB578" s="18" t="s">
        <v>31</v>
      </c>
      <c r="KEC578" s="18" t="s">
        <v>31</v>
      </c>
      <c r="KED578" s="18" t="s">
        <v>31</v>
      </c>
      <c r="KEE578" s="18" t="s">
        <v>31</v>
      </c>
      <c r="KEF578" s="18" t="s">
        <v>31</v>
      </c>
      <c r="KEG578" s="18" t="s">
        <v>31</v>
      </c>
      <c r="KEH578" s="18" t="s">
        <v>31</v>
      </c>
      <c r="KEI578" s="18" t="s">
        <v>31</v>
      </c>
      <c r="KEJ578" s="18" t="s">
        <v>31</v>
      </c>
      <c r="KEK578" s="18" t="s">
        <v>31</v>
      </c>
      <c r="KEL578" s="18" t="s">
        <v>31</v>
      </c>
      <c r="KEM578" s="18" t="s">
        <v>31</v>
      </c>
      <c r="KEN578" s="18" t="s">
        <v>31</v>
      </c>
      <c r="KEO578" s="18" t="s">
        <v>31</v>
      </c>
      <c r="KEP578" s="18" t="s">
        <v>31</v>
      </c>
      <c r="KEQ578" s="18" t="s">
        <v>31</v>
      </c>
      <c r="KER578" s="18" t="s">
        <v>31</v>
      </c>
      <c r="KES578" s="18" t="s">
        <v>31</v>
      </c>
      <c r="KET578" s="18" t="s">
        <v>31</v>
      </c>
      <c r="KEU578" s="18" t="s">
        <v>31</v>
      </c>
      <c r="KEV578" s="18" t="s">
        <v>31</v>
      </c>
      <c r="KEW578" s="18" t="s">
        <v>31</v>
      </c>
      <c r="KEX578" s="18" t="s">
        <v>31</v>
      </c>
      <c r="KEY578" s="18" t="s">
        <v>31</v>
      </c>
      <c r="KEZ578" s="18" t="s">
        <v>31</v>
      </c>
      <c r="KFA578" s="18" t="s">
        <v>31</v>
      </c>
      <c r="KFB578" s="18" t="s">
        <v>31</v>
      </c>
      <c r="KFC578" s="18" t="s">
        <v>31</v>
      </c>
      <c r="KFD578" s="18" t="s">
        <v>31</v>
      </c>
      <c r="KFE578" s="18" t="s">
        <v>31</v>
      </c>
      <c r="KFF578" s="18" t="s">
        <v>31</v>
      </c>
      <c r="KFG578" s="18" t="s">
        <v>31</v>
      </c>
      <c r="KFH578" s="18" t="s">
        <v>31</v>
      </c>
      <c r="KFI578" s="18" t="s">
        <v>31</v>
      </c>
      <c r="KFJ578" s="18" t="s">
        <v>31</v>
      </c>
      <c r="KFK578" s="18" t="s">
        <v>31</v>
      </c>
      <c r="KFL578" s="18" t="s">
        <v>31</v>
      </c>
      <c r="KFM578" s="18" t="s">
        <v>31</v>
      </c>
      <c r="KFN578" s="18" t="s">
        <v>31</v>
      </c>
      <c r="KFO578" s="18" t="s">
        <v>31</v>
      </c>
      <c r="KFP578" s="18" t="s">
        <v>31</v>
      </c>
      <c r="KFQ578" s="18" t="s">
        <v>31</v>
      </c>
      <c r="KFR578" s="18" t="s">
        <v>31</v>
      </c>
      <c r="KFS578" s="18" t="s">
        <v>31</v>
      </c>
      <c r="KFT578" s="18" t="s">
        <v>31</v>
      </c>
      <c r="KFU578" s="18" t="s">
        <v>31</v>
      </c>
      <c r="KFV578" s="18" t="s">
        <v>31</v>
      </c>
      <c r="KFW578" s="18" t="s">
        <v>31</v>
      </c>
      <c r="KFX578" s="18" t="s">
        <v>31</v>
      </c>
      <c r="KFY578" s="18" t="s">
        <v>31</v>
      </c>
      <c r="KFZ578" s="18" t="s">
        <v>31</v>
      </c>
      <c r="KGA578" s="18" t="s">
        <v>31</v>
      </c>
      <c r="KGB578" s="18" t="s">
        <v>31</v>
      </c>
      <c r="KGC578" s="18" t="s">
        <v>31</v>
      </c>
      <c r="KGD578" s="18" t="s">
        <v>31</v>
      </c>
      <c r="KGE578" s="18" t="s">
        <v>31</v>
      </c>
      <c r="KGF578" s="18" t="s">
        <v>31</v>
      </c>
      <c r="KGG578" s="18" t="s">
        <v>31</v>
      </c>
      <c r="KGH578" s="18" t="s">
        <v>31</v>
      </c>
      <c r="KGI578" s="18" t="s">
        <v>31</v>
      </c>
      <c r="KGJ578" s="18" t="s">
        <v>31</v>
      </c>
      <c r="KGK578" s="18" t="s">
        <v>31</v>
      </c>
      <c r="KGL578" s="18" t="s">
        <v>31</v>
      </c>
      <c r="KGM578" s="18" t="s">
        <v>31</v>
      </c>
      <c r="KGN578" s="18" t="s">
        <v>31</v>
      </c>
      <c r="KGO578" s="18" t="s">
        <v>31</v>
      </c>
      <c r="KGP578" s="18" t="s">
        <v>31</v>
      </c>
      <c r="KGQ578" s="18" t="s">
        <v>31</v>
      </c>
      <c r="KGR578" s="18" t="s">
        <v>31</v>
      </c>
      <c r="KGS578" s="18" t="s">
        <v>31</v>
      </c>
      <c r="KGT578" s="18" t="s">
        <v>31</v>
      </c>
      <c r="KGU578" s="18" t="s">
        <v>31</v>
      </c>
      <c r="KGV578" s="18" t="s">
        <v>31</v>
      </c>
      <c r="KGW578" s="18" t="s">
        <v>31</v>
      </c>
      <c r="KGX578" s="18" t="s">
        <v>31</v>
      </c>
      <c r="KGY578" s="18" t="s">
        <v>31</v>
      </c>
      <c r="KGZ578" s="18" t="s">
        <v>31</v>
      </c>
      <c r="KHA578" s="18" t="s">
        <v>31</v>
      </c>
      <c r="KHB578" s="18" t="s">
        <v>31</v>
      </c>
      <c r="KHC578" s="18" t="s">
        <v>31</v>
      </c>
      <c r="KHD578" s="18" t="s">
        <v>31</v>
      </c>
      <c r="KHE578" s="18" t="s">
        <v>31</v>
      </c>
      <c r="KHF578" s="18" t="s">
        <v>31</v>
      </c>
      <c r="KHG578" s="18" t="s">
        <v>31</v>
      </c>
      <c r="KHH578" s="18" t="s">
        <v>31</v>
      </c>
      <c r="KHI578" s="18" t="s">
        <v>31</v>
      </c>
      <c r="KHJ578" s="18" t="s">
        <v>31</v>
      </c>
      <c r="KHK578" s="18" t="s">
        <v>31</v>
      </c>
      <c r="KHL578" s="18" t="s">
        <v>31</v>
      </c>
      <c r="KHM578" s="18" t="s">
        <v>31</v>
      </c>
      <c r="KHN578" s="18" t="s">
        <v>31</v>
      </c>
      <c r="KHO578" s="18" t="s">
        <v>31</v>
      </c>
      <c r="KHP578" s="18" t="s">
        <v>31</v>
      </c>
      <c r="KHQ578" s="18" t="s">
        <v>31</v>
      </c>
      <c r="KHR578" s="18" t="s">
        <v>31</v>
      </c>
      <c r="KHS578" s="18" t="s">
        <v>31</v>
      </c>
      <c r="KHT578" s="18" t="s">
        <v>31</v>
      </c>
      <c r="KHU578" s="18" t="s">
        <v>31</v>
      </c>
      <c r="KHV578" s="18" t="s">
        <v>31</v>
      </c>
      <c r="KHW578" s="18" t="s">
        <v>31</v>
      </c>
      <c r="KHX578" s="18" t="s">
        <v>31</v>
      </c>
      <c r="KHY578" s="18" t="s">
        <v>31</v>
      </c>
      <c r="KHZ578" s="18" t="s">
        <v>31</v>
      </c>
      <c r="KIA578" s="18" t="s">
        <v>31</v>
      </c>
      <c r="KIB578" s="18" t="s">
        <v>31</v>
      </c>
      <c r="KIC578" s="18" t="s">
        <v>31</v>
      </c>
      <c r="KID578" s="18" t="s">
        <v>31</v>
      </c>
      <c r="KIE578" s="18" t="s">
        <v>31</v>
      </c>
      <c r="KIF578" s="18" t="s">
        <v>31</v>
      </c>
      <c r="KIG578" s="18" t="s">
        <v>31</v>
      </c>
      <c r="KIH578" s="18" t="s">
        <v>31</v>
      </c>
      <c r="KII578" s="18" t="s">
        <v>31</v>
      </c>
      <c r="KIJ578" s="18" t="s">
        <v>31</v>
      </c>
      <c r="KIK578" s="18" t="s">
        <v>31</v>
      </c>
      <c r="KIL578" s="18" t="s">
        <v>31</v>
      </c>
      <c r="KIM578" s="18" t="s">
        <v>31</v>
      </c>
      <c r="KIN578" s="18" t="s">
        <v>31</v>
      </c>
      <c r="KIO578" s="18" t="s">
        <v>31</v>
      </c>
      <c r="KIP578" s="18" t="s">
        <v>31</v>
      </c>
      <c r="KIQ578" s="18" t="s">
        <v>31</v>
      </c>
      <c r="KIR578" s="18" t="s">
        <v>31</v>
      </c>
      <c r="KIS578" s="18" t="s">
        <v>31</v>
      </c>
      <c r="KIT578" s="18" t="s">
        <v>31</v>
      </c>
      <c r="KIU578" s="18" t="s">
        <v>31</v>
      </c>
      <c r="KIV578" s="18" t="s">
        <v>31</v>
      </c>
      <c r="KIW578" s="18" t="s">
        <v>31</v>
      </c>
      <c r="KIX578" s="18" t="s">
        <v>31</v>
      </c>
      <c r="KIY578" s="18" t="s">
        <v>31</v>
      </c>
      <c r="KIZ578" s="18" t="s">
        <v>31</v>
      </c>
      <c r="KJA578" s="18" t="s">
        <v>31</v>
      </c>
      <c r="KJB578" s="18" t="s">
        <v>31</v>
      </c>
      <c r="KJC578" s="18" t="s">
        <v>31</v>
      </c>
      <c r="KJD578" s="18" t="s">
        <v>31</v>
      </c>
      <c r="KJE578" s="18" t="s">
        <v>31</v>
      </c>
      <c r="KJF578" s="18" t="s">
        <v>31</v>
      </c>
      <c r="KJG578" s="18" t="s">
        <v>31</v>
      </c>
      <c r="KJH578" s="18" t="s">
        <v>31</v>
      </c>
      <c r="KJI578" s="18" t="s">
        <v>31</v>
      </c>
      <c r="KJJ578" s="18" t="s">
        <v>31</v>
      </c>
      <c r="KJK578" s="18" t="s">
        <v>31</v>
      </c>
      <c r="KJL578" s="18" t="s">
        <v>31</v>
      </c>
      <c r="KJM578" s="18" t="s">
        <v>31</v>
      </c>
      <c r="KJN578" s="18" t="s">
        <v>31</v>
      </c>
      <c r="KJO578" s="18" t="s">
        <v>31</v>
      </c>
      <c r="KJP578" s="18" t="s">
        <v>31</v>
      </c>
      <c r="KJQ578" s="18" t="s">
        <v>31</v>
      </c>
      <c r="KJR578" s="18" t="s">
        <v>31</v>
      </c>
      <c r="KJS578" s="18" t="s">
        <v>31</v>
      </c>
      <c r="KJT578" s="18" t="s">
        <v>31</v>
      </c>
      <c r="KJU578" s="18" t="s">
        <v>31</v>
      </c>
      <c r="KJV578" s="18" t="s">
        <v>31</v>
      </c>
      <c r="KJW578" s="18" t="s">
        <v>31</v>
      </c>
      <c r="KJX578" s="18" t="s">
        <v>31</v>
      </c>
      <c r="KJY578" s="18" t="s">
        <v>31</v>
      </c>
      <c r="KJZ578" s="18" t="s">
        <v>31</v>
      </c>
      <c r="KKA578" s="18" t="s">
        <v>31</v>
      </c>
      <c r="KKB578" s="18" t="s">
        <v>31</v>
      </c>
      <c r="KKC578" s="18" t="s">
        <v>31</v>
      </c>
      <c r="KKD578" s="18" t="s">
        <v>31</v>
      </c>
      <c r="KKE578" s="18" t="s">
        <v>31</v>
      </c>
      <c r="KKF578" s="18" t="s">
        <v>31</v>
      </c>
      <c r="KKG578" s="18" t="s">
        <v>31</v>
      </c>
      <c r="KKH578" s="18" t="s">
        <v>31</v>
      </c>
      <c r="KKI578" s="18" t="s">
        <v>31</v>
      </c>
      <c r="KKJ578" s="18" t="s">
        <v>31</v>
      </c>
      <c r="KKK578" s="18" t="s">
        <v>31</v>
      </c>
      <c r="KKL578" s="18" t="s">
        <v>31</v>
      </c>
      <c r="KKM578" s="18" t="s">
        <v>31</v>
      </c>
      <c r="KKN578" s="18" t="s">
        <v>31</v>
      </c>
      <c r="KKO578" s="18" t="s">
        <v>31</v>
      </c>
      <c r="KKP578" s="18" t="s">
        <v>31</v>
      </c>
      <c r="KKQ578" s="18" t="s">
        <v>31</v>
      </c>
      <c r="KKR578" s="18" t="s">
        <v>31</v>
      </c>
      <c r="KKS578" s="18" t="s">
        <v>31</v>
      </c>
      <c r="KKT578" s="18" t="s">
        <v>31</v>
      </c>
      <c r="KKU578" s="18" t="s">
        <v>31</v>
      </c>
      <c r="KKV578" s="18" t="s">
        <v>31</v>
      </c>
      <c r="KKW578" s="18" t="s">
        <v>31</v>
      </c>
      <c r="KKX578" s="18" t="s">
        <v>31</v>
      </c>
      <c r="KKY578" s="18" t="s">
        <v>31</v>
      </c>
      <c r="KKZ578" s="18" t="s">
        <v>31</v>
      </c>
      <c r="KLA578" s="18" t="s">
        <v>31</v>
      </c>
      <c r="KLB578" s="18" t="s">
        <v>31</v>
      </c>
      <c r="KLC578" s="18" t="s">
        <v>31</v>
      </c>
      <c r="KLD578" s="18" t="s">
        <v>31</v>
      </c>
      <c r="KLE578" s="18" t="s">
        <v>31</v>
      </c>
      <c r="KLF578" s="18" t="s">
        <v>31</v>
      </c>
      <c r="KLG578" s="18" t="s">
        <v>31</v>
      </c>
      <c r="KLH578" s="18" t="s">
        <v>31</v>
      </c>
      <c r="KLI578" s="18" t="s">
        <v>31</v>
      </c>
      <c r="KLJ578" s="18" t="s">
        <v>31</v>
      </c>
      <c r="KLK578" s="18" t="s">
        <v>31</v>
      </c>
      <c r="KLL578" s="18" t="s">
        <v>31</v>
      </c>
      <c r="KLM578" s="18" t="s">
        <v>31</v>
      </c>
      <c r="KLN578" s="18" t="s">
        <v>31</v>
      </c>
      <c r="KLO578" s="18" t="s">
        <v>31</v>
      </c>
      <c r="KLP578" s="18" t="s">
        <v>31</v>
      </c>
      <c r="KLQ578" s="18" t="s">
        <v>31</v>
      </c>
      <c r="KLR578" s="18" t="s">
        <v>31</v>
      </c>
      <c r="KLS578" s="18" t="s">
        <v>31</v>
      </c>
      <c r="KLT578" s="18" t="s">
        <v>31</v>
      </c>
      <c r="KLU578" s="18" t="s">
        <v>31</v>
      </c>
      <c r="KLV578" s="18" t="s">
        <v>31</v>
      </c>
      <c r="KLW578" s="18" t="s">
        <v>31</v>
      </c>
      <c r="KLX578" s="18" t="s">
        <v>31</v>
      </c>
      <c r="KLY578" s="18" t="s">
        <v>31</v>
      </c>
      <c r="KLZ578" s="18" t="s">
        <v>31</v>
      </c>
      <c r="KMA578" s="18" t="s">
        <v>31</v>
      </c>
      <c r="KMB578" s="18" t="s">
        <v>31</v>
      </c>
      <c r="KMC578" s="18" t="s">
        <v>31</v>
      </c>
      <c r="KMD578" s="18" t="s">
        <v>31</v>
      </c>
      <c r="KME578" s="18" t="s">
        <v>31</v>
      </c>
      <c r="KMF578" s="18" t="s">
        <v>31</v>
      </c>
      <c r="KMG578" s="18" t="s">
        <v>31</v>
      </c>
      <c r="KMH578" s="18" t="s">
        <v>31</v>
      </c>
      <c r="KMI578" s="18" t="s">
        <v>31</v>
      </c>
      <c r="KMJ578" s="18" t="s">
        <v>31</v>
      </c>
      <c r="KMK578" s="18" t="s">
        <v>31</v>
      </c>
      <c r="KML578" s="18" t="s">
        <v>31</v>
      </c>
      <c r="KMM578" s="18" t="s">
        <v>31</v>
      </c>
      <c r="KMN578" s="18" t="s">
        <v>31</v>
      </c>
      <c r="KMO578" s="18" t="s">
        <v>31</v>
      </c>
      <c r="KMP578" s="18" t="s">
        <v>31</v>
      </c>
      <c r="KMQ578" s="18" t="s">
        <v>31</v>
      </c>
      <c r="KMR578" s="18" t="s">
        <v>31</v>
      </c>
      <c r="KMS578" s="18" t="s">
        <v>31</v>
      </c>
      <c r="KMT578" s="18" t="s">
        <v>31</v>
      </c>
      <c r="KMU578" s="18" t="s">
        <v>31</v>
      </c>
      <c r="KMV578" s="18" t="s">
        <v>31</v>
      </c>
      <c r="KMW578" s="18" t="s">
        <v>31</v>
      </c>
      <c r="KMX578" s="18" t="s">
        <v>31</v>
      </c>
      <c r="KMY578" s="18" t="s">
        <v>31</v>
      </c>
      <c r="KMZ578" s="18" t="s">
        <v>31</v>
      </c>
      <c r="KNA578" s="18" t="s">
        <v>31</v>
      </c>
      <c r="KNB578" s="18" t="s">
        <v>31</v>
      </c>
      <c r="KNC578" s="18" t="s">
        <v>31</v>
      </c>
      <c r="KND578" s="18" t="s">
        <v>31</v>
      </c>
      <c r="KNE578" s="18" t="s">
        <v>31</v>
      </c>
      <c r="KNF578" s="18" t="s">
        <v>31</v>
      </c>
      <c r="KNG578" s="18" t="s">
        <v>31</v>
      </c>
      <c r="KNH578" s="18" t="s">
        <v>31</v>
      </c>
      <c r="KNI578" s="18" t="s">
        <v>31</v>
      </c>
      <c r="KNJ578" s="18" t="s">
        <v>31</v>
      </c>
      <c r="KNK578" s="18" t="s">
        <v>31</v>
      </c>
      <c r="KNL578" s="18" t="s">
        <v>31</v>
      </c>
      <c r="KNM578" s="18" t="s">
        <v>31</v>
      </c>
      <c r="KNN578" s="18" t="s">
        <v>31</v>
      </c>
      <c r="KNO578" s="18" t="s">
        <v>31</v>
      </c>
      <c r="KNP578" s="18" t="s">
        <v>31</v>
      </c>
      <c r="KNQ578" s="18" t="s">
        <v>31</v>
      </c>
      <c r="KNR578" s="18" t="s">
        <v>31</v>
      </c>
      <c r="KNS578" s="18" t="s">
        <v>31</v>
      </c>
      <c r="KNT578" s="18" t="s">
        <v>31</v>
      </c>
      <c r="KNU578" s="18" t="s">
        <v>31</v>
      </c>
      <c r="KNV578" s="18" t="s">
        <v>31</v>
      </c>
      <c r="KNW578" s="18" t="s">
        <v>31</v>
      </c>
      <c r="KNX578" s="18" t="s">
        <v>31</v>
      </c>
      <c r="KNY578" s="18" t="s">
        <v>31</v>
      </c>
      <c r="KNZ578" s="18" t="s">
        <v>31</v>
      </c>
      <c r="KOA578" s="18" t="s">
        <v>31</v>
      </c>
      <c r="KOB578" s="18" t="s">
        <v>31</v>
      </c>
      <c r="KOC578" s="18" t="s">
        <v>31</v>
      </c>
      <c r="KOD578" s="18" t="s">
        <v>31</v>
      </c>
      <c r="KOE578" s="18" t="s">
        <v>31</v>
      </c>
      <c r="KOF578" s="18" t="s">
        <v>31</v>
      </c>
      <c r="KOG578" s="18" t="s">
        <v>31</v>
      </c>
      <c r="KOH578" s="18" t="s">
        <v>31</v>
      </c>
      <c r="KOI578" s="18" t="s">
        <v>31</v>
      </c>
      <c r="KOJ578" s="18" t="s">
        <v>31</v>
      </c>
      <c r="KOK578" s="18" t="s">
        <v>31</v>
      </c>
      <c r="KOL578" s="18" t="s">
        <v>31</v>
      </c>
      <c r="KOM578" s="18" t="s">
        <v>31</v>
      </c>
      <c r="KON578" s="18" t="s">
        <v>31</v>
      </c>
      <c r="KOO578" s="18" t="s">
        <v>31</v>
      </c>
      <c r="KOP578" s="18" t="s">
        <v>31</v>
      </c>
      <c r="KOQ578" s="18" t="s">
        <v>31</v>
      </c>
      <c r="KOR578" s="18" t="s">
        <v>31</v>
      </c>
      <c r="KOS578" s="18" t="s">
        <v>31</v>
      </c>
      <c r="KOT578" s="18" t="s">
        <v>31</v>
      </c>
      <c r="KOU578" s="18" t="s">
        <v>31</v>
      </c>
      <c r="KOV578" s="18" t="s">
        <v>31</v>
      </c>
      <c r="KOW578" s="18" t="s">
        <v>31</v>
      </c>
      <c r="KOX578" s="18" t="s">
        <v>31</v>
      </c>
      <c r="KOY578" s="18" t="s">
        <v>31</v>
      </c>
      <c r="KOZ578" s="18" t="s">
        <v>31</v>
      </c>
      <c r="KPA578" s="18" t="s">
        <v>31</v>
      </c>
      <c r="KPB578" s="18" t="s">
        <v>31</v>
      </c>
      <c r="KPC578" s="18" t="s">
        <v>31</v>
      </c>
      <c r="KPD578" s="18" t="s">
        <v>31</v>
      </c>
      <c r="KPE578" s="18" t="s">
        <v>31</v>
      </c>
      <c r="KPF578" s="18" t="s">
        <v>31</v>
      </c>
      <c r="KPG578" s="18" t="s">
        <v>31</v>
      </c>
      <c r="KPH578" s="18" t="s">
        <v>31</v>
      </c>
      <c r="KPI578" s="18" t="s">
        <v>31</v>
      </c>
      <c r="KPJ578" s="18" t="s">
        <v>31</v>
      </c>
      <c r="KPK578" s="18" t="s">
        <v>31</v>
      </c>
      <c r="KPL578" s="18" t="s">
        <v>31</v>
      </c>
      <c r="KPM578" s="18" t="s">
        <v>31</v>
      </c>
      <c r="KPN578" s="18" t="s">
        <v>31</v>
      </c>
      <c r="KPO578" s="18" t="s">
        <v>31</v>
      </c>
      <c r="KPP578" s="18" t="s">
        <v>31</v>
      </c>
      <c r="KPQ578" s="18" t="s">
        <v>31</v>
      </c>
      <c r="KPR578" s="18" t="s">
        <v>31</v>
      </c>
      <c r="KPS578" s="18" t="s">
        <v>31</v>
      </c>
      <c r="KPT578" s="18" t="s">
        <v>31</v>
      </c>
      <c r="KPU578" s="18" t="s">
        <v>31</v>
      </c>
      <c r="KPV578" s="18" t="s">
        <v>31</v>
      </c>
      <c r="KPW578" s="18" t="s">
        <v>31</v>
      </c>
      <c r="KPX578" s="18" t="s">
        <v>31</v>
      </c>
      <c r="KPY578" s="18" t="s">
        <v>31</v>
      </c>
      <c r="KPZ578" s="18" t="s">
        <v>31</v>
      </c>
      <c r="KQA578" s="18" t="s">
        <v>31</v>
      </c>
      <c r="KQB578" s="18" t="s">
        <v>31</v>
      </c>
      <c r="KQC578" s="18" t="s">
        <v>31</v>
      </c>
      <c r="KQD578" s="18" t="s">
        <v>31</v>
      </c>
      <c r="KQE578" s="18" t="s">
        <v>31</v>
      </c>
      <c r="KQF578" s="18" t="s">
        <v>31</v>
      </c>
      <c r="KQG578" s="18" t="s">
        <v>31</v>
      </c>
      <c r="KQH578" s="18" t="s">
        <v>31</v>
      </c>
      <c r="KQI578" s="18" t="s">
        <v>31</v>
      </c>
      <c r="KQJ578" s="18" t="s">
        <v>31</v>
      </c>
      <c r="KQK578" s="18" t="s">
        <v>31</v>
      </c>
      <c r="KQL578" s="18" t="s">
        <v>31</v>
      </c>
      <c r="KQM578" s="18" t="s">
        <v>31</v>
      </c>
      <c r="KQN578" s="18" t="s">
        <v>31</v>
      </c>
      <c r="KQO578" s="18" t="s">
        <v>31</v>
      </c>
      <c r="KQP578" s="18" t="s">
        <v>31</v>
      </c>
      <c r="KQQ578" s="18" t="s">
        <v>31</v>
      </c>
      <c r="KQR578" s="18" t="s">
        <v>31</v>
      </c>
      <c r="KQS578" s="18" t="s">
        <v>31</v>
      </c>
      <c r="KQT578" s="18" t="s">
        <v>31</v>
      </c>
      <c r="KQU578" s="18" t="s">
        <v>31</v>
      </c>
      <c r="KQV578" s="18" t="s">
        <v>31</v>
      </c>
      <c r="KQW578" s="18" t="s">
        <v>31</v>
      </c>
      <c r="KQX578" s="18" t="s">
        <v>31</v>
      </c>
      <c r="KQY578" s="18" t="s">
        <v>31</v>
      </c>
      <c r="KQZ578" s="18" t="s">
        <v>31</v>
      </c>
      <c r="KRA578" s="18" t="s">
        <v>31</v>
      </c>
      <c r="KRB578" s="18" t="s">
        <v>31</v>
      </c>
      <c r="KRC578" s="18" t="s">
        <v>31</v>
      </c>
      <c r="KRD578" s="18" t="s">
        <v>31</v>
      </c>
      <c r="KRE578" s="18" t="s">
        <v>31</v>
      </c>
      <c r="KRF578" s="18" t="s">
        <v>31</v>
      </c>
      <c r="KRG578" s="18" t="s">
        <v>31</v>
      </c>
      <c r="KRH578" s="18" t="s">
        <v>31</v>
      </c>
      <c r="KRI578" s="18" t="s">
        <v>31</v>
      </c>
      <c r="KRJ578" s="18" t="s">
        <v>31</v>
      </c>
      <c r="KRK578" s="18" t="s">
        <v>31</v>
      </c>
      <c r="KRL578" s="18" t="s">
        <v>31</v>
      </c>
      <c r="KRM578" s="18" t="s">
        <v>31</v>
      </c>
      <c r="KRN578" s="18" t="s">
        <v>31</v>
      </c>
      <c r="KRO578" s="18" t="s">
        <v>31</v>
      </c>
      <c r="KRP578" s="18" t="s">
        <v>31</v>
      </c>
      <c r="KRQ578" s="18" t="s">
        <v>31</v>
      </c>
      <c r="KRR578" s="18" t="s">
        <v>31</v>
      </c>
      <c r="KRS578" s="18" t="s">
        <v>31</v>
      </c>
      <c r="KRT578" s="18" t="s">
        <v>31</v>
      </c>
      <c r="KRU578" s="18" t="s">
        <v>31</v>
      </c>
      <c r="KRV578" s="18" t="s">
        <v>31</v>
      </c>
      <c r="KRW578" s="18" t="s">
        <v>31</v>
      </c>
      <c r="KRX578" s="18" t="s">
        <v>31</v>
      </c>
      <c r="KRY578" s="18" t="s">
        <v>31</v>
      </c>
      <c r="KRZ578" s="18" t="s">
        <v>31</v>
      </c>
      <c r="KSA578" s="18" t="s">
        <v>31</v>
      </c>
      <c r="KSB578" s="18" t="s">
        <v>31</v>
      </c>
      <c r="KSC578" s="18" t="s">
        <v>31</v>
      </c>
      <c r="KSD578" s="18" t="s">
        <v>31</v>
      </c>
      <c r="KSE578" s="18" t="s">
        <v>31</v>
      </c>
      <c r="KSF578" s="18" t="s">
        <v>31</v>
      </c>
      <c r="KSG578" s="18" t="s">
        <v>31</v>
      </c>
      <c r="KSH578" s="18" t="s">
        <v>31</v>
      </c>
      <c r="KSI578" s="18" t="s">
        <v>31</v>
      </c>
      <c r="KSJ578" s="18" t="s">
        <v>31</v>
      </c>
      <c r="KSK578" s="18" t="s">
        <v>31</v>
      </c>
      <c r="KSL578" s="18" t="s">
        <v>31</v>
      </c>
      <c r="KSM578" s="18" t="s">
        <v>31</v>
      </c>
      <c r="KSN578" s="18" t="s">
        <v>31</v>
      </c>
      <c r="KSO578" s="18" t="s">
        <v>31</v>
      </c>
      <c r="KSP578" s="18" t="s">
        <v>31</v>
      </c>
      <c r="KSQ578" s="18" t="s">
        <v>31</v>
      </c>
      <c r="KSR578" s="18" t="s">
        <v>31</v>
      </c>
      <c r="KSS578" s="18" t="s">
        <v>31</v>
      </c>
      <c r="KST578" s="18" t="s">
        <v>31</v>
      </c>
      <c r="KSU578" s="18" t="s">
        <v>31</v>
      </c>
      <c r="KSV578" s="18" t="s">
        <v>31</v>
      </c>
      <c r="KSW578" s="18" t="s">
        <v>31</v>
      </c>
      <c r="KSX578" s="18" t="s">
        <v>31</v>
      </c>
      <c r="KSY578" s="18" t="s">
        <v>31</v>
      </c>
      <c r="KSZ578" s="18" t="s">
        <v>31</v>
      </c>
      <c r="KTA578" s="18" t="s">
        <v>31</v>
      </c>
      <c r="KTB578" s="18" t="s">
        <v>31</v>
      </c>
      <c r="KTC578" s="18" t="s">
        <v>31</v>
      </c>
      <c r="KTD578" s="18" t="s">
        <v>31</v>
      </c>
      <c r="KTE578" s="18" t="s">
        <v>31</v>
      </c>
      <c r="KTF578" s="18" t="s">
        <v>31</v>
      </c>
      <c r="KTG578" s="18" t="s">
        <v>31</v>
      </c>
      <c r="KTH578" s="18" t="s">
        <v>31</v>
      </c>
      <c r="KTI578" s="18" t="s">
        <v>31</v>
      </c>
      <c r="KTJ578" s="18" t="s">
        <v>31</v>
      </c>
      <c r="KTK578" s="18" t="s">
        <v>31</v>
      </c>
      <c r="KTL578" s="18" t="s">
        <v>31</v>
      </c>
      <c r="KTM578" s="18" t="s">
        <v>31</v>
      </c>
      <c r="KTN578" s="18" t="s">
        <v>31</v>
      </c>
      <c r="KTO578" s="18" t="s">
        <v>31</v>
      </c>
      <c r="KTP578" s="18" t="s">
        <v>31</v>
      </c>
      <c r="KTQ578" s="18" t="s">
        <v>31</v>
      </c>
      <c r="KTR578" s="18" t="s">
        <v>31</v>
      </c>
      <c r="KTS578" s="18" t="s">
        <v>31</v>
      </c>
      <c r="KTT578" s="18" t="s">
        <v>31</v>
      </c>
      <c r="KTU578" s="18" t="s">
        <v>31</v>
      </c>
      <c r="KTV578" s="18" t="s">
        <v>31</v>
      </c>
      <c r="KTW578" s="18" t="s">
        <v>31</v>
      </c>
      <c r="KTX578" s="18" t="s">
        <v>31</v>
      </c>
      <c r="KTY578" s="18" t="s">
        <v>31</v>
      </c>
      <c r="KTZ578" s="18" t="s">
        <v>31</v>
      </c>
      <c r="KUA578" s="18" t="s">
        <v>31</v>
      </c>
      <c r="KUB578" s="18" t="s">
        <v>31</v>
      </c>
      <c r="KUC578" s="18" t="s">
        <v>31</v>
      </c>
      <c r="KUD578" s="18" t="s">
        <v>31</v>
      </c>
      <c r="KUE578" s="18" t="s">
        <v>31</v>
      </c>
      <c r="KUF578" s="18" t="s">
        <v>31</v>
      </c>
      <c r="KUG578" s="18" t="s">
        <v>31</v>
      </c>
      <c r="KUH578" s="18" t="s">
        <v>31</v>
      </c>
      <c r="KUI578" s="18" t="s">
        <v>31</v>
      </c>
      <c r="KUJ578" s="18" t="s">
        <v>31</v>
      </c>
      <c r="KUK578" s="18" t="s">
        <v>31</v>
      </c>
      <c r="KUL578" s="18" t="s">
        <v>31</v>
      </c>
      <c r="KUM578" s="18" t="s">
        <v>31</v>
      </c>
      <c r="KUN578" s="18" t="s">
        <v>31</v>
      </c>
      <c r="KUO578" s="18" t="s">
        <v>31</v>
      </c>
      <c r="KUP578" s="18" t="s">
        <v>31</v>
      </c>
      <c r="KUQ578" s="18" t="s">
        <v>31</v>
      </c>
      <c r="KUR578" s="18" t="s">
        <v>31</v>
      </c>
      <c r="KUS578" s="18" t="s">
        <v>31</v>
      </c>
      <c r="KUT578" s="18" t="s">
        <v>31</v>
      </c>
      <c r="KUU578" s="18" t="s">
        <v>31</v>
      </c>
      <c r="KUV578" s="18" t="s">
        <v>31</v>
      </c>
      <c r="KUW578" s="18" t="s">
        <v>31</v>
      </c>
      <c r="KUX578" s="18" t="s">
        <v>31</v>
      </c>
      <c r="KUY578" s="18" t="s">
        <v>31</v>
      </c>
      <c r="KUZ578" s="18" t="s">
        <v>31</v>
      </c>
      <c r="KVA578" s="18" t="s">
        <v>31</v>
      </c>
      <c r="KVB578" s="18" t="s">
        <v>31</v>
      </c>
      <c r="KVC578" s="18" t="s">
        <v>31</v>
      </c>
      <c r="KVD578" s="18" t="s">
        <v>31</v>
      </c>
      <c r="KVE578" s="18" t="s">
        <v>31</v>
      </c>
      <c r="KVF578" s="18" t="s">
        <v>31</v>
      </c>
      <c r="KVG578" s="18" t="s">
        <v>31</v>
      </c>
      <c r="KVH578" s="18" t="s">
        <v>31</v>
      </c>
      <c r="KVI578" s="18" t="s">
        <v>31</v>
      </c>
      <c r="KVJ578" s="18" t="s">
        <v>31</v>
      </c>
      <c r="KVK578" s="18" t="s">
        <v>31</v>
      </c>
      <c r="KVL578" s="18" t="s">
        <v>31</v>
      </c>
      <c r="KVM578" s="18" t="s">
        <v>31</v>
      </c>
      <c r="KVN578" s="18" t="s">
        <v>31</v>
      </c>
      <c r="KVO578" s="18" t="s">
        <v>31</v>
      </c>
      <c r="KVP578" s="18" t="s">
        <v>31</v>
      </c>
      <c r="KVQ578" s="18" t="s">
        <v>31</v>
      </c>
      <c r="KVR578" s="18" t="s">
        <v>31</v>
      </c>
      <c r="KVS578" s="18" t="s">
        <v>31</v>
      </c>
      <c r="KVT578" s="18" t="s">
        <v>31</v>
      </c>
      <c r="KVU578" s="18" t="s">
        <v>31</v>
      </c>
      <c r="KVV578" s="18" t="s">
        <v>31</v>
      </c>
      <c r="KVW578" s="18" t="s">
        <v>31</v>
      </c>
      <c r="KVX578" s="18" t="s">
        <v>31</v>
      </c>
      <c r="KVY578" s="18" t="s">
        <v>31</v>
      </c>
      <c r="KVZ578" s="18" t="s">
        <v>31</v>
      </c>
      <c r="KWA578" s="18" t="s">
        <v>31</v>
      </c>
      <c r="KWB578" s="18" t="s">
        <v>31</v>
      </c>
      <c r="KWC578" s="18" t="s">
        <v>31</v>
      </c>
      <c r="KWD578" s="18" t="s">
        <v>31</v>
      </c>
      <c r="KWE578" s="18" t="s">
        <v>31</v>
      </c>
      <c r="KWF578" s="18" t="s">
        <v>31</v>
      </c>
      <c r="KWG578" s="18" t="s">
        <v>31</v>
      </c>
      <c r="KWH578" s="18" t="s">
        <v>31</v>
      </c>
      <c r="KWI578" s="18" t="s">
        <v>31</v>
      </c>
      <c r="KWJ578" s="18" t="s">
        <v>31</v>
      </c>
      <c r="KWK578" s="18" t="s">
        <v>31</v>
      </c>
      <c r="KWL578" s="18" t="s">
        <v>31</v>
      </c>
      <c r="KWM578" s="18" t="s">
        <v>31</v>
      </c>
      <c r="KWN578" s="18" t="s">
        <v>31</v>
      </c>
      <c r="KWO578" s="18" t="s">
        <v>31</v>
      </c>
      <c r="KWP578" s="18" t="s">
        <v>31</v>
      </c>
      <c r="KWQ578" s="18" t="s">
        <v>31</v>
      </c>
      <c r="KWR578" s="18" t="s">
        <v>31</v>
      </c>
      <c r="KWS578" s="18" t="s">
        <v>31</v>
      </c>
      <c r="KWT578" s="18" t="s">
        <v>31</v>
      </c>
      <c r="KWU578" s="18" t="s">
        <v>31</v>
      </c>
      <c r="KWV578" s="18" t="s">
        <v>31</v>
      </c>
      <c r="KWW578" s="18" t="s">
        <v>31</v>
      </c>
      <c r="KWX578" s="18" t="s">
        <v>31</v>
      </c>
      <c r="KWY578" s="18" t="s">
        <v>31</v>
      </c>
      <c r="KWZ578" s="18" t="s">
        <v>31</v>
      </c>
      <c r="KXA578" s="18" t="s">
        <v>31</v>
      </c>
      <c r="KXB578" s="18" t="s">
        <v>31</v>
      </c>
      <c r="KXC578" s="18" t="s">
        <v>31</v>
      </c>
      <c r="KXD578" s="18" t="s">
        <v>31</v>
      </c>
      <c r="KXE578" s="18" t="s">
        <v>31</v>
      </c>
      <c r="KXF578" s="18" t="s">
        <v>31</v>
      </c>
      <c r="KXG578" s="18" t="s">
        <v>31</v>
      </c>
      <c r="KXH578" s="18" t="s">
        <v>31</v>
      </c>
      <c r="KXI578" s="18" t="s">
        <v>31</v>
      </c>
      <c r="KXJ578" s="18" t="s">
        <v>31</v>
      </c>
      <c r="KXK578" s="18" t="s">
        <v>31</v>
      </c>
      <c r="KXL578" s="18" t="s">
        <v>31</v>
      </c>
      <c r="KXM578" s="18" t="s">
        <v>31</v>
      </c>
      <c r="KXN578" s="18" t="s">
        <v>31</v>
      </c>
      <c r="KXO578" s="18" t="s">
        <v>31</v>
      </c>
      <c r="KXP578" s="18" t="s">
        <v>31</v>
      </c>
      <c r="KXQ578" s="18" t="s">
        <v>31</v>
      </c>
      <c r="KXR578" s="18" t="s">
        <v>31</v>
      </c>
      <c r="KXS578" s="18" t="s">
        <v>31</v>
      </c>
      <c r="KXT578" s="18" t="s">
        <v>31</v>
      </c>
      <c r="KXU578" s="18" t="s">
        <v>31</v>
      </c>
      <c r="KXV578" s="18" t="s">
        <v>31</v>
      </c>
      <c r="KXW578" s="18" t="s">
        <v>31</v>
      </c>
      <c r="KXX578" s="18" t="s">
        <v>31</v>
      </c>
      <c r="KXY578" s="18" t="s">
        <v>31</v>
      </c>
      <c r="KXZ578" s="18" t="s">
        <v>31</v>
      </c>
      <c r="KYA578" s="18" t="s">
        <v>31</v>
      </c>
      <c r="KYB578" s="18" t="s">
        <v>31</v>
      </c>
      <c r="KYC578" s="18" t="s">
        <v>31</v>
      </c>
      <c r="KYD578" s="18" t="s">
        <v>31</v>
      </c>
      <c r="KYE578" s="18" t="s">
        <v>31</v>
      </c>
      <c r="KYF578" s="18" t="s">
        <v>31</v>
      </c>
      <c r="KYG578" s="18" t="s">
        <v>31</v>
      </c>
      <c r="KYH578" s="18" t="s">
        <v>31</v>
      </c>
      <c r="KYI578" s="18" t="s">
        <v>31</v>
      </c>
      <c r="KYJ578" s="18" t="s">
        <v>31</v>
      </c>
      <c r="KYK578" s="18" t="s">
        <v>31</v>
      </c>
      <c r="KYL578" s="18" t="s">
        <v>31</v>
      </c>
      <c r="KYM578" s="18" t="s">
        <v>31</v>
      </c>
      <c r="KYN578" s="18" t="s">
        <v>31</v>
      </c>
      <c r="KYO578" s="18" t="s">
        <v>31</v>
      </c>
      <c r="KYP578" s="18" t="s">
        <v>31</v>
      </c>
      <c r="KYQ578" s="18" t="s">
        <v>31</v>
      </c>
      <c r="KYR578" s="18" t="s">
        <v>31</v>
      </c>
      <c r="KYS578" s="18" t="s">
        <v>31</v>
      </c>
      <c r="KYT578" s="18" t="s">
        <v>31</v>
      </c>
      <c r="KYU578" s="18" t="s">
        <v>31</v>
      </c>
      <c r="KYV578" s="18" t="s">
        <v>31</v>
      </c>
      <c r="KYW578" s="18" t="s">
        <v>31</v>
      </c>
      <c r="KYX578" s="18" t="s">
        <v>31</v>
      </c>
      <c r="KYY578" s="18" t="s">
        <v>31</v>
      </c>
      <c r="KYZ578" s="18" t="s">
        <v>31</v>
      </c>
      <c r="KZA578" s="18" t="s">
        <v>31</v>
      </c>
      <c r="KZB578" s="18" t="s">
        <v>31</v>
      </c>
      <c r="KZC578" s="18" t="s">
        <v>31</v>
      </c>
      <c r="KZD578" s="18" t="s">
        <v>31</v>
      </c>
      <c r="KZE578" s="18" t="s">
        <v>31</v>
      </c>
      <c r="KZF578" s="18" t="s">
        <v>31</v>
      </c>
      <c r="KZG578" s="18" t="s">
        <v>31</v>
      </c>
      <c r="KZH578" s="18" t="s">
        <v>31</v>
      </c>
      <c r="KZI578" s="18" t="s">
        <v>31</v>
      </c>
      <c r="KZJ578" s="18" t="s">
        <v>31</v>
      </c>
      <c r="KZK578" s="18" t="s">
        <v>31</v>
      </c>
      <c r="KZL578" s="18" t="s">
        <v>31</v>
      </c>
      <c r="KZM578" s="18" t="s">
        <v>31</v>
      </c>
      <c r="KZN578" s="18" t="s">
        <v>31</v>
      </c>
      <c r="KZO578" s="18" t="s">
        <v>31</v>
      </c>
      <c r="KZP578" s="18" t="s">
        <v>31</v>
      </c>
      <c r="KZQ578" s="18" t="s">
        <v>31</v>
      </c>
      <c r="KZR578" s="18" t="s">
        <v>31</v>
      </c>
      <c r="KZS578" s="18" t="s">
        <v>31</v>
      </c>
      <c r="KZT578" s="18" t="s">
        <v>31</v>
      </c>
      <c r="KZU578" s="18" t="s">
        <v>31</v>
      </c>
      <c r="KZV578" s="18" t="s">
        <v>31</v>
      </c>
      <c r="KZW578" s="18" t="s">
        <v>31</v>
      </c>
      <c r="KZX578" s="18" t="s">
        <v>31</v>
      </c>
      <c r="KZY578" s="18" t="s">
        <v>31</v>
      </c>
      <c r="KZZ578" s="18" t="s">
        <v>31</v>
      </c>
      <c r="LAA578" s="18" t="s">
        <v>31</v>
      </c>
      <c r="LAB578" s="18" t="s">
        <v>31</v>
      </c>
      <c r="LAC578" s="18" t="s">
        <v>31</v>
      </c>
      <c r="LAD578" s="18" t="s">
        <v>31</v>
      </c>
      <c r="LAE578" s="18" t="s">
        <v>31</v>
      </c>
      <c r="LAF578" s="18" t="s">
        <v>31</v>
      </c>
      <c r="LAG578" s="18" t="s">
        <v>31</v>
      </c>
      <c r="LAH578" s="18" t="s">
        <v>31</v>
      </c>
      <c r="LAI578" s="18" t="s">
        <v>31</v>
      </c>
      <c r="LAJ578" s="18" t="s">
        <v>31</v>
      </c>
      <c r="LAK578" s="18" t="s">
        <v>31</v>
      </c>
      <c r="LAL578" s="18" t="s">
        <v>31</v>
      </c>
      <c r="LAM578" s="18" t="s">
        <v>31</v>
      </c>
      <c r="LAN578" s="18" t="s">
        <v>31</v>
      </c>
      <c r="LAO578" s="18" t="s">
        <v>31</v>
      </c>
      <c r="LAP578" s="18" t="s">
        <v>31</v>
      </c>
      <c r="LAQ578" s="18" t="s">
        <v>31</v>
      </c>
      <c r="LAR578" s="18" t="s">
        <v>31</v>
      </c>
      <c r="LAS578" s="18" t="s">
        <v>31</v>
      </c>
      <c r="LAT578" s="18" t="s">
        <v>31</v>
      </c>
      <c r="LAU578" s="18" t="s">
        <v>31</v>
      </c>
      <c r="LAV578" s="18" t="s">
        <v>31</v>
      </c>
      <c r="LAW578" s="18" t="s">
        <v>31</v>
      </c>
      <c r="LAX578" s="18" t="s">
        <v>31</v>
      </c>
      <c r="LAY578" s="18" t="s">
        <v>31</v>
      </c>
      <c r="LAZ578" s="18" t="s">
        <v>31</v>
      </c>
      <c r="LBA578" s="18" t="s">
        <v>31</v>
      </c>
      <c r="LBB578" s="18" t="s">
        <v>31</v>
      </c>
      <c r="LBC578" s="18" t="s">
        <v>31</v>
      </c>
      <c r="LBD578" s="18" t="s">
        <v>31</v>
      </c>
      <c r="LBE578" s="18" t="s">
        <v>31</v>
      </c>
      <c r="LBF578" s="18" t="s">
        <v>31</v>
      </c>
      <c r="LBG578" s="18" t="s">
        <v>31</v>
      </c>
      <c r="LBH578" s="18" t="s">
        <v>31</v>
      </c>
      <c r="LBI578" s="18" t="s">
        <v>31</v>
      </c>
      <c r="LBJ578" s="18" t="s">
        <v>31</v>
      </c>
      <c r="LBK578" s="18" t="s">
        <v>31</v>
      </c>
      <c r="LBL578" s="18" t="s">
        <v>31</v>
      </c>
      <c r="LBM578" s="18" t="s">
        <v>31</v>
      </c>
      <c r="LBN578" s="18" t="s">
        <v>31</v>
      </c>
      <c r="LBO578" s="18" t="s">
        <v>31</v>
      </c>
      <c r="LBP578" s="18" t="s">
        <v>31</v>
      </c>
      <c r="LBQ578" s="18" t="s">
        <v>31</v>
      </c>
      <c r="LBR578" s="18" t="s">
        <v>31</v>
      </c>
      <c r="LBS578" s="18" t="s">
        <v>31</v>
      </c>
      <c r="LBT578" s="18" t="s">
        <v>31</v>
      </c>
      <c r="LBU578" s="18" t="s">
        <v>31</v>
      </c>
      <c r="LBV578" s="18" t="s">
        <v>31</v>
      </c>
      <c r="LBW578" s="18" t="s">
        <v>31</v>
      </c>
      <c r="LBX578" s="18" t="s">
        <v>31</v>
      </c>
      <c r="LBY578" s="18" t="s">
        <v>31</v>
      </c>
      <c r="LBZ578" s="18" t="s">
        <v>31</v>
      </c>
      <c r="LCA578" s="18" t="s">
        <v>31</v>
      </c>
      <c r="LCB578" s="18" t="s">
        <v>31</v>
      </c>
      <c r="LCC578" s="18" t="s">
        <v>31</v>
      </c>
      <c r="LCD578" s="18" t="s">
        <v>31</v>
      </c>
      <c r="LCE578" s="18" t="s">
        <v>31</v>
      </c>
      <c r="LCF578" s="18" t="s">
        <v>31</v>
      </c>
      <c r="LCG578" s="18" t="s">
        <v>31</v>
      </c>
      <c r="LCH578" s="18" t="s">
        <v>31</v>
      </c>
      <c r="LCI578" s="18" t="s">
        <v>31</v>
      </c>
      <c r="LCJ578" s="18" t="s">
        <v>31</v>
      </c>
      <c r="LCK578" s="18" t="s">
        <v>31</v>
      </c>
      <c r="LCL578" s="18" t="s">
        <v>31</v>
      </c>
      <c r="LCM578" s="18" t="s">
        <v>31</v>
      </c>
      <c r="LCN578" s="18" t="s">
        <v>31</v>
      </c>
      <c r="LCO578" s="18" t="s">
        <v>31</v>
      </c>
      <c r="LCP578" s="18" t="s">
        <v>31</v>
      </c>
      <c r="LCQ578" s="18" t="s">
        <v>31</v>
      </c>
      <c r="LCR578" s="18" t="s">
        <v>31</v>
      </c>
      <c r="LCS578" s="18" t="s">
        <v>31</v>
      </c>
      <c r="LCT578" s="18" t="s">
        <v>31</v>
      </c>
      <c r="LCU578" s="18" t="s">
        <v>31</v>
      </c>
      <c r="LCV578" s="18" t="s">
        <v>31</v>
      </c>
      <c r="LCW578" s="18" t="s">
        <v>31</v>
      </c>
      <c r="LCX578" s="18" t="s">
        <v>31</v>
      </c>
      <c r="LCY578" s="18" t="s">
        <v>31</v>
      </c>
      <c r="LCZ578" s="18" t="s">
        <v>31</v>
      </c>
      <c r="LDA578" s="18" t="s">
        <v>31</v>
      </c>
      <c r="LDB578" s="18" t="s">
        <v>31</v>
      </c>
      <c r="LDC578" s="18" t="s">
        <v>31</v>
      </c>
      <c r="LDD578" s="18" t="s">
        <v>31</v>
      </c>
      <c r="LDE578" s="18" t="s">
        <v>31</v>
      </c>
      <c r="LDF578" s="18" t="s">
        <v>31</v>
      </c>
      <c r="LDG578" s="18" t="s">
        <v>31</v>
      </c>
      <c r="LDH578" s="18" t="s">
        <v>31</v>
      </c>
      <c r="LDI578" s="18" t="s">
        <v>31</v>
      </c>
      <c r="LDJ578" s="18" t="s">
        <v>31</v>
      </c>
      <c r="LDK578" s="18" t="s">
        <v>31</v>
      </c>
      <c r="LDL578" s="18" t="s">
        <v>31</v>
      </c>
      <c r="LDM578" s="18" t="s">
        <v>31</v>
      </c>
      <c r="LDN578" s="18" t="s">
        <v>31</v>
      </c>
      <c r="LDO578" s="18" t="s">
        <v>31</v>
      </c>
      <c r="LDP578" s="18" t="s">
        <v>31</v>
      </c>
      <c r="LDQ578" s="18" t="s">
        <v>31</v>
      </c>
      <c r="LDR578" s="18" t="s">
        <v>31</v>
      </c>
      <c r="LDS578" s="18" t="s">
        <v>31</v>
      </c>
      <c r="LDT578" s="18" t="s">
        <v>31</v>
      </c>
      <c r="LDU578" s="18" t="s">
        <v>31</v>
      </c>
      <c r="LDV578" s="18" t="s">
        <v>31</v>
      </c>
      <c r="LDW578" s="18" t="s">
        <v>31</v>
      </c>
      <c r="LDX578" s="18" t="s">
        <v>31</v>
      </c>
      <c r="LDY578" s="18" t="s">
        <v>31</v>
      </c>
      <c r="LDZ578" s="18" t="s">
        <v>31</v>
      </c>
      <c r="LEA578" s="18" t="s">
        <v>31</v>
      </c>
      <c r="LEB578" s="18" t="s">
        <v>31</v>
      </c>
      <c r="LEC578" s="18" t="s">
        <v>31</v>
      </c>
      <c r="LED578" s="18" t="s">
        <v>31</v>
      </c>
      <c r="LEE578" s="18" t="s">
        <v>31</v>
      </c>
      <c r="LEF578" s="18" t="s">
        <v>31</v>
      </c>
      <c r="LEG578" s="18" t="s">
        <v>31</v>
      </c>
      <c r="LEH578" s="18" t="s">
        <v>31</v>
      </c>
      <c r="LEI578" s="18" t="s">
        <v>31</v>
      </c>
      <c r="LEJ578" s="18" t="s">
        <v>31</v>
      </c>
      <c r="LEK578" s="18" t="s">
        <v>31</v>
      </c>
      <c r="LEL578" s="18" t="s">
        <v>31</v>
      </c>
      <c r="LEM578" s="18" t="s">
        <v>31</v>
      </c>
      <c r="LEN578" s="18" t="s">
        <v>31</v>
      </c>
      <c r="LEO578" s="18" t="s">
        <v>31</v>
      </c>
      <c r="LEP578" s="18" t="s">
        <v>31</v>
      </c>
      <c r="LEQ578" s="18" t="s">
        <v>31</v>
      </c>
      <c r="LER578" s="18" t="s">
        <v>31</v>
      </c>
      <c r="LES578" s="18" t="s">
        <v>31</v>
      </c>
      <c r="LET578" s="18" t="s">
        <v>31</v>
      </c>
      <c r="LEU578" s="18" t="s">
        <v>31</v>
      </c>
      <c r="LEV578" s="18" t="s">
        <v>31</v>
      </c>
      <c r="LEW578" s="18" t="s">
        <v>31</v>
      </c>
      <c r="LEX578" s="18" t="s">
        <v>31</v>
      </c>
      <c r="LEY578" s="18" t="s">
        <v>31</v>
      </c>
      <c r="LEZ578" s="18" t="s">
        <v>31</v>
      </c>
      <c r="LFA578" s="18" t="s">
        <v>31</v>
      </c>
      <c r="LFB578" s="18" t="s">
        <v>31</v>
      </c>
      <c r="LFC578" s="18" t="s">
        <v>31</v>
      </c>
      <c r="LFD578" s="18" t="s">
        <v>31</v>
      </c>
      <c r="LFE578" s="18" t="s">
        <v>31</v>
      </c>
      <c r="LFF578" s="18" t="s">
        <v>31</v>
      </c>
      <c r="LFG578" s="18" t="s">
        <v>31</v>
      </c>
      <c r="LFH578" s="18" t="s">
        <v>31</v>
      </c>
      <c r="LFI578" s="18" t="s">
        <v>31</v>
      </c>
      <c r="LFJ578" s="18" t="s">
        <v>31</v>
      </c>
      <c r="LFK578" s="18" t="s">
        <v>31</v>
      </c>
      <c r="LFL578" s="18" t="s">
        <v>31</v>
      </c>
      <c r="LFM578" s="18" t="s">
        <v>31</v>
      </c>
      <c r="LFN578" s="18" t="s">
        <v>31</v>
      </c>
      <c r="LFO578" s="18" t="s">
        <v>31</v>
      </c>
      <c r="LFP578" s="18" t="s">
        <v>31</v>
      </c>
      <c r="LFQ578" s="18" t="s">
        <v>31</v>
      </c>
      <c r="LFR578" s="18" t="s">
        <v>31</v>
      </c>
      <c r="LFS578" s="18" t="s">
        <v>31</v>
      </c>
      <c r="LFT578" s="18" t="s">
        <v>31</v>
      </c>
      <c r="LFU578" s="18" t="s">
        <v>31</v>
      </c>
      <c r="LFV578" s="18" t="s">
        <v>31</v>
      </c>
      <c r="LFW578" s="18" t="s">
        <v>31</v>
      </c>
      <c r="LFX578" s="18" t="s">
        <v>31</v>
      </c>
      <c r="LFY578" s="18" t="s">
        <v>31</v>
      </c>
      <c r="LFZ578" s="18" t="s">
        <v>31</v>
      </c>
      <c r="LGA578" s="18" t="s">
        <v>31</v>
      </c>
      <c r="LGB578" s="18" t="s">
        <v>31</v>
      </c>
      <c r="LGC578" s="18" t="s">
        <v>31</v>
      </c>
      <c r="LGD578" s="18" t="s">
        <v>31</v>
      </c>
      <c r="LGE578" s="18" t="s">
        <v>31</v>
      </c>
      <c r="LGF578" s="18" t="s">
        <v>31</v>
      </c>
      <c r="LGG578" s="18" t="s">
        <v>31</v>
      </c>
      <c r="LGH578" s="18" t="s">
        <v>31</v>
      </c>
      <c r="LGI578" s="18" t="s">
        <v>31</v>
      </c>
      <c r="LGJ578" s="18" t="s">
        <v>31</v>
      </c>
      <c r="LGK578" s="18" t="s">
        <v>31</v>
      </c>
      <c r="LGL578" s="18" t="s">
        <v>31</v>
      </c>
      <c r="LGM578" s="18" t="s">
        <v>31</v>
      </c>
      <c r="LGN578" s="18" t="s">
        <v>31</v>
      </c>
      <c r="LGO578" s="18" t="s">
        <v>31</v>
      </c>
      <c r="LGP578" s="18" t="s">
        <v>31</v>
      </c>
      <c r="LGQ578" s="18" t="s">
        <v>31</v>
      </c>
      <c r="LGR578" s="18" t="s">
        <v>31</v>
      </c>
      <c r="LGS578" s="18" t="s">
        <v>31</v>
      </c>
      <c r="LGT578" s="18" t="s">
        <v>31</v>
      </c>
      <c r="LGU578" s="18" t="s">
        <v>31</v>
      </c>
      <c r="LGV578" s="18" t="s">
        <v>31</v>
      </c>
      <c r="LGW578" s="18" t="s">
        <v>31</v>
      </c>
      <c r="LGX578" s="18" t="s">
        <v>31</v>
      </c>
      <c r="LGY578" s="18" t="s">
        <v>31</v>
      </c>
      <c r="LGZ578" s="18" t="s">
        <v>31</v>
      </c>
      <c r="LHA578" s="18" t="s">
        <v>31</v>
      </c>
      <c r="LHB578" s="18" t="s">
        <v>31</v>
      </c>
      <c r="LHC578" s="18" t="s">
        <v>31</v>
      </c>
      <c r="LHD578" s="18" t="s">
        <v>31</v>
      </c>
      <c r="LHE578" s="18" t="s">
        <v>31</v>
      </c>
      <c r="LHF578" s="18" t="s">
        <v>31</v>
      </c>
      <c r="LHG578" s="18" t="s">
        <v>31</v>
      </c>
      <c r="LHH578" s="18" t="s">
        <v>31</v>
      </c>
      <c r="LHI578" s="18" t="s">
        <v>31</v>
      </c>
      <c r="LHJ578" s="18" t="s">
        <v>31</v>
      </c>
      <c r="LHK578" s="18" t="s">
        <v>31</v>
      </c>
      <c r="LHL578" s="18" t="s">
        <v>31</v>
      </c>
      <c r="LHM578" s="18" t="s">
        <v>31</v>
      </c>
      <c r="LHN578" s="18" t="s">
        <v>31</v>
      </c>
      <c r="LHO578" s="18" t="s">
        <v>31</v>
      </c>
      <c r="LHP578" s="18" t="s">
        <v>31</v>
      </c>
      <c r="LHQ578" s="18" t="s">
        <v>31</v>
      </c>
      <c r="LHR578" s="18" t="s">
        <v>31</v>
      </c>
      <c r="LHS578" s="18" t="s">
        <v>31</v>
      </c>
      <c r="LHT578" s="18" t="s">
        <v>31</v>
      </c>
      <c r="LHU578" s="18" t="s">
        <v>31</v>
      </c>
      <c r="LHV578" s="18" t="s">
        <v>31</v>
      </c>
      <c r="LHW578" s="18" t="s">
        <v>31</v>
      </c>
      <c r="LHX578" s="18" t="s">
        <v>31</v>
      </c>
      <c r="LHY578" s="18" t="s">
        <v>31</v>
      </c>
      <c r="LHZ578" s="18" t="s">
        <v>31</v>
      </c>
      <c r="LIA578" s="18" t="s">
        <v>31</v>
      </c>
      <c r="LIB578" s="18" t="s">
        <v>31</v>
      </c>
      <c r="LIC578" s="18" t="s">
        <v>31</v>
      </c>
      <c r="LID578" s="18" t="s">
        <v>31</v>
      </c>
      <c r="LIE578" s="18" t="s">
        <v>31</v>
      </c>
      <c r="LIF578" s="18" t="s">
        <v>31</v>
      </c>
      <c r="LIG578" s="18" t="s">
        <v>31</v>
      </c>
      <c r="LIH578" s="18" t="s">
        <v>31</v>
      </c>
      <c r="LII578" s="18" t="s">
        <v>31</v>
      </c>
      <c r="LIJ578" s="18" t="s">
        <v>31</v>
      </c>
      <c r="LIK578" s="18" t="s">
        <v>31</v>
      </c>
      <c r="LIL578" s="18" t="s">
        <v>31</v>
      </c>
      <c r="LIM578" s="18" t="s">
        <v>31</v>
      </c>
      <c r="LIN578" s="18" t="s">
        <v>31</v>
      </c>
      <c r="LIO578" s="18" t="s">
        <v>31</v>
      </c>
      <c r="LIP578" s="18" t="s">
        <v>31</v>
      </c>
      <c r="LIQ578" s="18" t="s">
        <v>31</v>
      </c>
      <c r="LIR578" s="18" t="s">
        <v>31</v>
      </c>
      <c r="LIS578" s="18" t="s">
        <v>31</v>
      </c>
      <c r="LIT578" s="18" t="s">
        <v>31</v>
      </c>
      <c r="LIU578" s="18" t="s">
        <v>31</v>
      </c>
      <c r="LIV578" s="18" t="s">
        <v>31</v>
      </c>
      <c r="LIW578" s="18" t="s">
        <v>31</v>
      </c>
      <c r="LIX578" s="18" t="s">
        <v>31</v>
      </c>
      <c r="LIY578" s="18" t="s">
        <v>31</v>
      </c>
      <c r="LIZ578" s="18" t="s">
        <v>31</v>
      </c>
      <c r="LJA578" s="18" t="s">
        <v>31</v>
      </c>
      <c r="LJB578" s="18" t="s">
        <v>31</v>
      </c>
      <c r="LJC578" s="18" t="s">
        <v>31</v>
      </c>
      <c r="LJD578" s="18" t="s">
        <v>31</v>
      </c>
      <c r="LJE578" s="18" t="s">
        <v>31</v>
      </c>
      <c r="LJF578" s="18" t="s">
        <v>31</v>
      </c>
      <c r="LJG578" s="18" t="s">
        <v>31</v>
      </c>
      <c r="LJH578" s="18" t="s">
        <v>31</v>
      </c>
      <c r="LJI578" s="18" t="s">
        <v>31</v>
      </c>
      <c r="LJJ578" s="18" t="s">
        <v>31</v>
      </c>
      <c r="LJK578" s="18" t="s">
        <v>31</v>
      </c>
      <c r="LJL578" s="18" t="s">
        <v>31</v>
      </c>
      <c r="LJM578" s="18" t="s">
        <v>31</v>
      </c>
      <c r="LJN578" s="18" t="s">
        <v>31</v>
      </c>
      <c r="LJO578" s="18" t="s">
        <v>31</v>
      </c>
      <c r="LJP578" s="18" t="s">
        <v>31</v>
      </c>
      <c r="LJQ578" s="18" t="s">
        <v>31</v>
      </c>
      <c r="LJR578" s="18" t="s">
        <v>31</v>
      </c>
      <c r="LJS578" s="18" t="s">
        <v>31</v>
      </c>
      <c r="LJT578" s="18" t="s">
        <v>31</v>
      </c>
      <c r="LJU578" s="18" t="s">
        <v>31</v>
      </c>
      <c r="LJV578" s="18" t="s">
        <v>31</v>
      </c>
      <c r="LJW578" s="18" t="s">
        <v>31</v>
      </c>
      <c r="LJX578" s="18" t="s">
        <v>31</v>
      </c>
      <c r="LJY578" s="18" t="s">
        <v>31</v>
      </c>
      <c r="LJZ578" s="18" t="s">
        <v>31</v>
      </c>
      <c r="LKA578" s="18" t="s">
        <v>31</v>
      </c>
      <c r="LKB578" s="18" t="s">
        <v>31</v>
      </c>
      <c r="LKC578" s="18" t="s">
        <v>31</v>
      </c>
      <c r="LKD578" s="18" t="s">
        <v>31</v>
      </c>
      <c r="LKE578" s="18" t="s">
        <v>31</v>
      </c>
      <c r="LKF578" s="18" t="s">
        <v>31</v>
      </c>
      <c r="LKG578" s="18" t="s">
        <v>31</v>
      </c>
      <c r="LKH578" s="18" t="s">
        <v>31</v>
      </c>
      <c r="LKI578" s="18" t="s">
        <v>31</v>
      </c>
      <c r="LKJ578" s="18" t="s">
        <v>31</v>
      </c>
      <c r="LKK578" s="18" t="s">
        <v>31</v>
      </c>
      <c r="LKL578" s="18" t="s">
        <v>31</v>
      </c>
      <c r="LKM578" s="18" t="s">
        <v>31</v>
      </c>
      <c r="LKN578" s="18" t="s">
        <v>31</v>
      </c>
      <c r="LKO578" s="18" t="s">
        <v>31</v>
      </c>
      <c r="LKP578" s="18" t="s">
        <v>31</v>
      </c>
      <c r="LKQ578" s="18" t="s">
        <v>31</v>
      </c>
      <c r="LKR578" s="18" t="s">
        <v>31</v>
      </c>
      <c r="LKS578" s="18" t="s">
        <v>31</v>
      </c>
      <c r="LKT578" s="18" t="s">
        <v>31</v>
      </c>
      <c r="LKU578" s="18" t="s">
        <v>31</v>
      </c>
      <c r="LKV578" s="18" t="s">
        <v>31</v>
      </c>
      <c r="LKW578" s="18" t="s">
        <v>31</v>
      </c>
      <c r="LKX578" s="18" t="s">
        <v>31</v>
      </c>
      <c r="LKY578" s="18" t="s">
        <v>31</v>
      </c>
      <c r="LKZ578" s="18" t="s">
        <v>31</v>
      </c>
      <c r="LLA578" s="18" t="s">
        <v>31</v>
      </c>
      <c r="LLB578" s="18" t="s">
        <v>31</v>
      </c>
      <c r="LLC578" s="18" t="s">
        <v>31</v>
      </c>
      <c r="LLD578" s="18" t="s">
        <v>31</v>
      </c>
      <c r="LLE578" s="18" t="s">
        <v>31</v>
      </c>
      <c r="LLF578" s="18" t="s">
        <v>31</v>
      </c>
      <c r="LLG578" s="18" t="s">
        <v>31</v>
      </c>
      <c r="LLH578" s="18" t="s">
        <v>31</v>
      </c>
      <c r="LLI578" s="18" t="s">
        <v>31</v>
      </c>
      <c r="LLJ578" s="18" t="s">
        <v>31</v>
      </c>
      <c r="LLK578" s="18" t="s">
        <v>31</v>
      </c>
      <c r="LLL578" s="18" t="s">
        <v>31</v>
      </c>
      <c r="LLM578" s="18" t="s">
        <v>31</v>
      </c>
      <c r="LLN578" s="18" t="s">
        <v>31</v>
      </c>
      <c r="LLO578" s="18" t="s">
        <v>31</v>
      </c>
      <c r="LLP578" s="18" t="s">
        <v>31</v>
      </c>
      <c r="LLQ578" s="18" t="s">
        <v>31</v>
      </c>
      <c r="LLR578" s="18" t="s">
        <v>31</v>
      </c>
      <c r="LLS578" s="18" t="s">
        <v>31</v>
      </c>
      <c r="LLT578" s="18" t="s">
        <v>31</v>
      </c>
      <c r="LLU578" s="18" t="s">
        <v>31</v>
      </c>
      <c r="LLV578" s="18" t="s">
        <v>31</v>
      </c>
      <c r="LLW578" s="18" t="s">
        <v>31</v>
      </c>
      <c r="LLX578" s="18" t="s">
        <v>31</v>
      </c>
      <c r="LLY578" s="18" t="s">
        <v>31</v>
      </c>
      <c r="LLZ578" s="18" t="s">
        <v>31</v>
      </c>
      <c r="LMA578" s="18" t="s">
        <v>31</v>
      </c>
      <c r="LMB578" s="18" t="s">
        <v>31</v>
      </c>
      <c r="LMC578" s="18" t="s">
        <v>31</v>
      </c>
      <c r="LMD578" s="18" t="s">
        <v>31</v>
      </c>
      <c r="LME578" s="18" t="s">
        <v>31</v>
      </c>
      <c r="LMF578" s="18" t="s">
        <v>31</v>
      </c>
      <c r="LMG578" s="18" t="s">
        <v>31</v>
      </c>
      <c r="LMH578" s="18" t="s">
        <v>31</v>
      </c>
      <c r="LMI578" s="18" t="s">
        <v>31</v>
      </c>
      <c r="LMJ578" s="18" t="s">
        <v>31</v>
      </c>
      <c r="LMK578" s="18" t="s">
        <v>31</v>
      </c>
      <c r="LML578" s="18" t="s">
        <v>31</v>
      </c>
      <c r="LMM578" s="18" t="s">
        <v>31</v>
      </c>
      <c r="LMN578" s="18" t="s">
        <v>31</v>
      </c>
      <c r="LMO578" s="18" t="s">
        <v>31</v>
      </c>
      <c r="LMP578" s="18" t="s">
        <v>31</v>
      </c>
      <c r="LMQ578" s="18" t="s">
        <v>31</v>
      </c>
      <c r="LMR578" s="18" t="s">
        <v>31</v>
      </c>
      <c r="LMS578" s="18" t="s">
        <v>31</v>
      </c>
      <c r="LMT578" s="18" t="s">
        <v>31</v>
      </c>
      <c r="LMU578" s="18" t="s">
        <v>31</v>
      </c>
      <c r="LMV578" s="18" t="s">
        <v>31</v>
      </c>
      <c r="LMW578" s="18" t="s">
        <v>31</v>
      </c>
      <c r="LMX578" s="18" t="s">
        <v>31</v>
      </c>
      <c r="LMY578" s="18" t="s">
        <v>31</v>
      </c>
      <c r="LMZ578" s="18" t="s">
        <v>31</v>
      </c>
      <c r="LNA578" s="18" t="s">
        <v>31</v>
      </c>
      <c r="LNB578" s="18" t="s">
        <v>31</v>
      </c>
      <c r="LNC578" s="18" t="s">
        <v>31</v>
      </c>
      <c r="LND578" s="18" t="s">
        <v>31</v>
      </c>
      <c r="LNE578" s="18" t="s">
        <v>31</v>
      </c>
      <c r="LNF578" s="18" t="s">
        <v>31</v>
      </c>
      <c r="LNG578" s="18" t="s">
        <v>31</v>
      </c>
      <c r="LNH578" s="18" t="s">
        <v>31</v>
      </c>
      <c r="LNI578" s="18" t="s">
        <v>31</v>
      </c>
      <c r="LNJ578" s="18" t="s">
        <v>31</v>
      </c>
      <c r="LNK578" s="18" t="s">
        <v>31</v>
      </c>
      <c r="LNL578" s="18" t="s">
        <v>31</v>
      </c>
      <c r="LNM578" s="18" t="s">
        <v>31</v>
      </c>
      <c r="LNN578" s="18" t="s">
        <v>31</v>
      </c>
      <c r="LNO578" s="18" t="s">
        <v>31</v>
      </c>
      <c r="LNP578" s="18" t="s">
        <v>31</v>
      </c>
      <c r="LNQ578" s="18" t="s">
        <v>31</v>
      </c>
      <c r="LNR578" s="18" t="s">
        <v>31</v>
      </c>
      <c r="LNS578" s="18" t="s">
        <v>31</v>
      </c>
      <c r="LNT578" s="18" t="s">
        <v>31</v>
      </c>
      <c r="LNU578" s="18" t="s">
        <v>31</v>
      </c>
      <c r="LNV578" s="18" t="s">
        <v>31</v>
      </c>
      <c r="LNW578" s="18" t="s">
        <v>31</v>
      </c>
      <c r="LNX578" s="18" t="s">
        <v>31</v>
      </c>
      <c r="LNY578" s="18" t="s">
        <v>31</v>
      </c>
      <c r="LNZ578" s="18" t="s">
        <v>31</v>
      </c>
      <c r="LOA578" s="18" t="s">
        <v>31</v>
      </c>
      <c r="LOB578" s="18" t="s">
        <v>31</v>
      </c>
      <c r="LOC578" s="18" t="s">
        <v>31</v>
      </c>
      <c r="LOD578" s="18" t="s">
        <v>31</v>
      </c>
      <c r="LOE578" s="18" t="s">
        <v>31</v>
      </c>
      <c r="LOF578" s="18" t="s">
        <v>31</v>
      </c>
      <c r="LOG578" s="18" t="s">
        <v>31</v>
      </c>
      <c r="LOH578" s="18" t="s">
        <v>31</v>
      </c>
      <c r="LOI578" s="18" t="s">
        <v>31</v>
      </c>
      <c r="LOJ578" s="18" t="s">
        <v>31</v>
      </c>
      <c r="LOK578" s="18" t="s">
        <v>31</v>
      </c>
      <c r="LOL578" s="18" t="s">
        <v>31</v>
      </c>
      <c r="LOM578" s="18" t="s">
        <v>31</v>
      </c>
      <c r="LON578" s="18" t="s">
        <v>31</v>
      </c>
      <c r="LOO578" s="18" t="s">
        <v>31</v>
      </c>
      <c r="LOP578" s="18" t="s">
        <v>31</v>
      </c>
      <c r="LOQ578" s="18" t="s">
        <v>31</v>
      </c>
      <c r="LOR578" s="18" t="s">
        <v>31</v>
      </c>
      <c r="LOS578" s="18" t="s">
        <v>31</v>
      </c>
      <c r="LOT578" s="18" t="s">
        <v>31</v>
      </c>
      <c r="LOU578" s="18" t="s">
        <v>31</v>
      </c>
      <c r="LOV578" s="18" t="s">
        <v>31</v>
      </c>
      <c r="LOW578" s="18" t="s">
        <v>31</v>
      </c>
      <c r="LOX578" s="18" t="s">
        <v>31</v>
      </c>
      <c r="LOY578" s="18" t="s">
        <v>31</v>
      </c>
      <c r="LOZ578" s="18" t="s">
        <v>31</v>
      </c>
      <c r="LPA578" s="18" t="s">
        <v>31</v>
      </c>
      <c r="LPB578" s="18" t="s">
        <v>31</v>
      </c>
      <c r="LPC578" s="18" t="s">
        <v>31</v>
      </c>
      <c r="LPD578" s="18" t="s">
        <v>31</v>
      </c>
      <c r="LPE578" s="18" t="s">
        <v>31</v>
      </c>
      <c r="LPF578" s="18" t="s">
        <v>31</v>
      </c>
      <c r="LPG578" s="18" t="s">
        <v>31</v>
      </c>
      <c r="LPH578" s="18" t="s">
        <v>31</v>
      </c>
      <c r="LPI578" s="18" t="s">
        <v>31</v>
      </c>
      <c r="LPJ578" s="18" t="s">
        <v>31</v>
      </c>
      <c r="LPK578" s="18" t="s">
        <v>31</v>
      </c>
      <c r="LPL578" s="18" t="s">
        <v>31</v>
      </c>
      <c r="LPM578" s="18" t="s">
        <v>31</v>
      </c>
      <c r="LPN578" s="18" t="s">
        <v>31</v>
      </c>
      <c r="LPO578" s="18" t="s">
        <v>31</v>
      </c>
      <c r="LPP578" s="18" t="s">
        <v>31</v>
      </c>
      <c r="LPQ578" s="18" t="s">
        <v>31</v>
      </c>
      <c r="LPR578" s="18" t="s">
        <v>31</v>
      </c>
      <c r="LPS578" s="18" t="s">
        <v>31</v>
      </c>
      <c r="LPT578" s="18" t="s">
        <v>31</v>
      </c>
      <c r="LPU578" s="18" t="s">
        <v>31</v>
      </c>
      <c r="LPV578" s="18" t="s">
        <v>31</v>
      </c>
      <c r="LPW578" s="18" t="s">
        <v>31</v>
      </c>
      <c r="LPX578" s="18" t="s">
        <v>31</v>
      </c>
      <c r="LPY578" s="18" t="s">
        <v>31</v>
      </c>
      <c r="LPZ578" s="18" t="s">
        <v>31</v>
      </c>
      <c r="LQA578" s="18" t="s">
        <v>31</v>
      </c>
      <c r="LQB578" s="18" t="s">
        <v>31</v>
      </c>
      <c r="LQC578" s="18" t="s">
        <v>31</v>
      </c>
      <c r="LQD578" s="18" t="s">
        <v>31</v>
      </c>
      <c r="LQE578" s="18" t="s">
        <v>31</v>
      </c>
      <c r="LQF578" s="18" t="s">
        <v>31</v>
      </c>
      <c r="LQG578" s="18" t="s">
        <v>31</v>
      </c>
      <c r="LQH578" s="18" t="s">
        <v>31</v>
      </c>
      <c r="LQI578" s="18" t="s">
        <v>31</v>
      </c>
      <c r="LQJ578" s="18" t="s">
        <v>31</v>
      </c>
      <c r="LQK578" s="18" t="s">
        <v>31</v>
      </c>
      <c r="LQL578" s="18" t="s">
        <v>31</v>
      </c>
      <c r="LQM578" s="18" t="s">
        <v>31</v>
      </c>
      <c r="LQN578" s="18" t="s">
        <v>31</v>
      </c>
      <c r="LQO578" s="18" t="s">
        <v>31</v>
      </c>
      <c r="LQP578" s="18" t="s">
        <v>31</v>
      </c>
      <c r="LQQ578" s="18" t="s">
        <v>31</v>
      </c>
      <c r="LQR578" s="18" t="s">
        <v>31</v>
      </c>
      <c r="LQS578" s="18" t="s">
        <v>31</v>
      </c>
      <c r="LQT578" s="18" t="s">
        <v>31</v>
      </c>
      <c r="LQU578" s="18" t="s">
        <v>31</v>
      </c>
      <c r="LQV578" s="18" t="s">
        <v>31</v>
      </c>
      <c r="LQW578" s="18" t="s">
        <v>31</v>
      </c>
      <c r="LQX578" s="18" t="s">
        <v>31</v>
      </c>
      <c r="LQY578" s="18" t="s">
        <v>31</v>
      </c>
      <c r="LQZ578" s="18" t="s">
        <v>31</v>
      </c>
      <c r="LRA578" s="18" t="s">
        <v>31</v>
      </c>
      <c r="LRB578" s="18" t="s">
        <v>31</v>
      </c>
      <c r="LRC578" s="18" t="s">
        <v>31</v>
      </c>
      <c r="LRD578" s="18" t="s">
        <v>31</v>
      </c>
      <c r="LRE578" s="18" t="s">
        <v>31</v>
      </c>
      <c r="LRF578" s="18" t="s">
        <v>31</v>
      </c>
      <c r="LRG578" s="18" t="s">
        <v>31</v>
      </c>
      <c r="LRH578" s="18" t="s">
        <v>31</v>
      </c>
      <c r="LRI578" s="18" t="s">
        <v>31</v>
      </c>
      <c r="LRJ578" s="18" t="s">
        <v>31</v>
      </c>
      <c r="LRK578" s="18" t="s">
        <v>31</v>
      </c>
      <c r="LRL578" s="18" t="s">
        <v>31</v>
      </c>
      <c r="LRM578" s="18" t="s">
        <v>31</v>
      </c>
      <c r="LRN578" s="18" t="s">
        <v>31</v>
      </c>
      <c r="LRO578" s="18" t="s">
        <v>31</v>
      </c>
      <c r="LRP578" s="18" t="s">
        <v>31</v>
      </c>
      <c r="LRQ578" s="18" t="s">
        <v>31</v>
      </c>
      <c r="LRR578" s="18" t="s">
        <v>31</v>
      </c>
      <c r="LRS578" s="18" t="s">
        <v>31</v>
      </c>
      <c r="LRT578" s="18" t="s">
        <v>31</v>
      </c>
      <c r="LRU578" s="18" t="s">
        <v>31</v>
      </c>
      <c r="LRV578" s="18" t="s">
        <v>31</v>
      </c>
      <c r="LRW578" s="18" t="s">
        <v>31</v>
      </c>
      <c r="LRX578" s="18" t="s">
        <v>31</v>
      </c>
      <c r="LRY578" s="18" t="s">
        <v>31</v>
      </c>
      <c r="LRZ578" s="18" t="s">
        <v>31</v>
      </c>
      <c r="LSA578" s="18" t="s">
        <v>31</v>
      </c>
      <c r="LSB578" s="18" t="s">
        <v>31</v>
      </c>
      <c r="LSC578" s="18" t="s">
        <v>31</v>
      </c>
      <c r="LSD578" s="18" t="s">
        <v>31</v>
      </c>
      <c r="LSE578" s="18" t="s">
        <v>31</v>
      </c>
      <c r="LSF578" s="18" t="s">
        <v>31</v>
      </c>
      <c r="LSG578" s="18" t="s">
        <v>31</v>
      </c>
      <c r="LSH578" s="18" t="s">
        <v>31</v>
      </c>
      <c r="LSI578" s="18" t="s">
        <v>31</v>
      </c>
      <c r="LSJ578" s="18" t="s">
        <v>31</v>
      </c>
      <c r="LSK578" s="18" t="s">
        <v>31</v>
      </c>
      <c r="LSL578" s="18" t="s">
        <v>31</v>
      </c>
      <c r="LSM578" s="18" t="s">
        <v>31</v>
      </c>
      <c r="LSN578" s="18" t="s">
        <v>31</v>
      </c>
      <c r="LSO578" s="18" t="s">
        <v>31</v>
      </c>
      <c r="LSP578" s="18" t="s">
        <v>31</v>
      </c>
      <c r="LSQ578" s="18" t="s">
        <v>31</v>
      </c>
      <c r="LSR578" s="18" t="s">
        <v>31</v>
      </c>
      <c r="LSS578" s="18" t="s">
        <v>31</v>
      </c>
      <c r="LST578" s="18" t="s">
        <v>31</v>
      </c>
      <c r="LSU578" s="18" t="s">
        <v>31</v>
      </c>
      <c r="LSV578" s="18" t="s">
        <v>31</v>
      </c>
      <c r="LSW578" s="18" t="s">
        <v>31</v>
      </c>
      <c r="LSX578" s="18" t="s">
        <v>31</v>
      </c>
      <c r="LSY578" s="18" t="s">
        <v>31</v>
      </c>
      <c r="LSZ578" s="18" t="s">
        <v>31</v>
      </c>
      <c r="LTA578" s="18" t="s">
        <v>31</v>
      </c>
      <c r="LTB578" s="18" t="s">
        <v>31</v>
      </c>
      <c r="LTC578" s="18" t="s">
        <v>31</v>
      </c>
      <c r="LTD578" s="18" t="s">
        <v>31</v>
      </c>
      <c r="LTE578" s="18" t="s">
        <v>31</v>
      </c>
      <c r="LTF578" s="18" t="s">
        <v>31</v>
      </c>
      <c r="LTG578" s="18" t="s">
        <v>31</v>
      </c>
      <c r="LTH578" s="18" t="s">
        <v>31</v>
      </c>
      <c r="LTI578" s="18" t="s">
        <v>31</v>
      </c>
      <c r="LTJ578" s="18" t="s">
        <v>31</v>
      </c>
      <c r="LTK578" s="18" t="s">
        <v>31</v>
      </c>
      <c r="LTL578" s="18" t="s">
        <v>31</v>
      </c>
      <c r="LTM578" s="18" t="s">
        <v>31</v>
      </c>
      <c r="LTN578" s="18" t="s">
        <v>31</v>
      </c>
      <c r="LTO578" s="18" t="s">
        <v>31</v>
      </c>
      <c r="LTP578" s="18" t="s">
        <v>31</v>
      </c>
      <c r="LTQ578" s="18" t="s">
        <v>31</v>
      </c>
      <c r="LTR578" s="18" t="s">
        <v>31</v>
      </c>
      <c r="LTS578" s="18" t="s">
        <v>31</v>
      </c>
      <c r="LTT578" s="18" t="s">
        <v>31</v>
      </c>
      <c r="LTU578" s="18" t="s">
        <v>31</v>
      </c>
      <c r="LTV578" s="18" t="s">
        <v>31</v>
      </c>
      <c r="LTW578" s="18" t="s">
        <v>31</v>
      </c>
      <c r="LTX578" s="18" t="s">
        <v>31</v>
      </c>
      <c r="LTY578" s="18" t="s">
        <v>31</v>
      </c>
      <c r="LTZ578" s="18" t="s">
        <v>31</v>
      </c>
      <c r="LUA578" s="18" t="s">
        <v>31</v>
      </c>
      <c r="LUB578" s="18" t="s">
        <v>31</v>
      </c>
      <c r="LUC578" s="18" t="s">
        <v>31</v>
      </c>
      <c r="LUD578" s="18" t="s">
        <v>31</v>
      </c>
      <c r="LUE578" s="18" t="s">
        <v>31</v>
      </c>
      <c r="LUF578" s="18" t="s">
        <v>31</v>
      </c>
      <c r="LUG578" s="18" t="s">
        <v>31</v>
      </c>
      <c r="LUH578" s="18" t="s">
        <v>31</v>
      </c>
      <c r="LUI578" s="18" t="s">
        <v>31</v>
      </c>
      <c r="LUJ578" s="18" t="s">
        <v>31</v>
      </c>
      <c r="LUK578" s="18" t="s">
        <v>31</v>
      </c>
      <c r="LUL578" s="18" t="s">
        <v>31</v>
      </c>
      <c r="LUM578" s="18" t="s">
        <v>31</v>
      </c>
      <c r="LUN578" s="18" t="s">
        <v>31</v>
      </c>
      <c r="LUO578" s="18" t="s">
        <v>31</v>
      </c>
      <c r="LUP578" s="18" t="s">
        <v>31</v>
      </c>
      <c r="LUQ578" s="18" t="s">
        <v>31</v>
      </c>
      <c r="LUR578" s="18" t="s">
        <v>31</v>
      </c>
      <c r="LUS578" s="18" t="s">
        <v>31</v>
      </c>
      <c r="LUT578" s="18" t="s">
        <v>31</v>
      </c>
      <c r="LUU578" s="18" t="s">
        <v>31</v>
      </c>
      <c r="LUV578" s="18" t="s">
        <v>31</v>
      </c>
      <c r="LUW578" s="18" t="s">
        <v>31</v>
      </c>
      <c r="LUX578" s="18" t="s">
        <v>31</v>
      </c>
      <c r="LUY578" s="18" t="s">
        <v>31</v>
      </c>
      <c r="LUZ578" s="18" t="s">
        <v>31</v>
      </c>
      <c r="LVA578" s="18" t="s">
        <v>31</v>
      </c>
      <c r="LVB578" s="18" t="s">
        <v>31</v>
      </c>
      <c r="LVC578" s="18" t="s">
        <v>31</v>
      </c>
      <c r="LVD578" s="18" t="s">
        <v>31</v>
      </c>
      <c r="LVE578" s="18" t="s">
        <v>31</v>
      </c>
      <c r="LVF578" s="18" t="s">
        <v>31</v>
      </c>
      <c r="LVG578" s="18" t="s">
        <v>31</v>
      </c>
      <c r="LVH578" s="18" t="s">
        <v>31</v>
      </c>
      <c r="LVI578" s="18" t="s">
        <v>31</v>
      </c>
      <c r="LVJ578" s="18" t="s">
        <v>31</v>
      </c>
      <c r="LVK578" s="18" t="s">
        <v>31</v>
      </c>
      <c r="LVL578" s="18" t="s">
        <v>31</v>
      </c>
      <c r="LVM578" s="18" t="s">
        <v>31</v>
      </c>
      <c r="LVN578" s="18" t="s">
        <v>31</v>
      </c>
      <c r="LVO578" s="18" t="s">
        <v>31</v>
      </c>
      <c r="LVP578" s="18" t="s">
        <v>31</v>
      </c>
      <c r="LVQ578" s="18" t="s">
        <v>31</v>
      </c>
      <c r="LVR578" s="18" t="s">
        <v>31</v>
      </c>
      <c r="LVS578" s="18" t="s">
        <v>31</v>
      </c>
      <c r="LVT578" s="18" t="s">
        <v>31</v>
      </c>
      <c r="LVU578" s="18" t="s">
        <v>31</v>
      </c>
      <c r="LVV578" s="18" t="s">
        <v>31</v>
      </c>
      <c r="LVW578" s="18" t="s">
        <v>31</v>
      </c>
      <c r="LVX578" s="18" t="s">
        <v>31</v>
      </c>
      <c r="LVY578" s="18" t="s">
        <v>31</v>
      </c>
      <c r="LVZ578" s="18" t="s">
        <v>31</v>
      </c>
      <c r="LWA578" s="18" t="s">
        <v>31</v>
      </c>
      <c r="LWB578" s="18" t="s">
        <v>31</v>
      </c>
      <c r="LWC578" s="18" t="s">
        <v>31</v>
      </c>
      <c r="LWD578" s="18" t="s">
        <v>31</v>
      </c>
      <c r="LWE578" s="18" t="s">
        <v>31</v>
      </c>
      <c r="LWF578" s="18" t="s">
        <v>31</v>
      </c>
      <c r="LWG578" s="18" t="s">
        <v>31</v>
      </c>
      <c r="LWH578" s="18" t="s">
        <v>31</v>
      </c>
      <c r="LWI578" s="18" t="s">
        <v>31</v>
      </c>
      <c r="LWJ578" s="18" t="s">
        <v>31</v>
      </c>
      <c r="LWK578" s="18" t="s">
        <v>31</v>
      </c>
      <c r="LWL578" s="18" t="s">
        <v>31</v>
      </c>
      <c r="LWM578" s="18" t="s">
        <v>31</v>
      </c>
      <c r="LWN578" s="18" t="s">
        <v>31</v>
      </c>
      <c r="LWO578" s="18" t="s">
        <v>31</v>
      </c>
      <c r="LWP578" s="18" t="s">
        <v>31</v>
      </c>
      <c r="LWQ578" s="18" t="s">
        <v>31</v>
      </c>
      <c r="LWR578" s="18" t="s">
        <v>31</v>
      </c>
      <c r="LWS578" s="18" t="s">
        <v>31</v>
      </c>
      <c r="LWT578" s="18" t="s">
        <v>31</v>
      </c>
      <c r="LWU578" s="18" t="s">
        <v>31</v>
      </c>
      <c r="LWV578" s="18" t="s">
        <v>31</v>
      </c>
      <c r="LWW578" s="18" t="s">
        <v>31</v>
      </c>
      <c r="LWX578" s="18" t="s">
        <v>31</v>
      </c>
      <c r="LWY578" s="18" t="s">
        <v>31</v>
      </c>
      <c r="LWZ578" s="18" t="s">
        <v>31</v>
      </c>
      <c r="LXA578" s="18" t="s">
        <v>31</v>
      </c>
      <c r="LXB578" s="18" t="s">
        <v>31</v>
      </c>
      <c r="LXC578" s="18" t="s">
        <v>31</v>
      </c>
      <c r="LXD578" s="18" t="s">
        <v>31</v>
      </c>
      <c r="LXE578" s="18" t="s">
        <v>31</v>
      </c>
      <c r="LXF578" s="18" t="s">
        <v>31</v>
      </c>
      <c r="LXG578" s="18" t="s">
        <v>31</v>
      </c>
      <c r="LXH578" s="18" t="s">
        <v>31</v>
      </c>
      <c r="LXI578" s="18" t="s">
        <v>31</v>
      </c>
      <c r="LXJ578" s="18" t="s">
        <v>31</v>
      </c>
      <c r="LXK578" s="18" t="s">
        <v>31</v>
      </c>
      <c r="LXL578" s="18" t="s">
        <v>31</v>
      </c>
      <c r="LXM578" s="18" t="s">
        <v>31</v>
      </c>
      <c r="LXN578" s="18" t="s">
        <v>31</v>
      </c>
      <c r="LXO578" s="18" t="s">
        <v>31</v>
      </c>
      <c r="LXP578" s="18" t="s">
        <v>31</v>
      </c>
      <c r="LXQ578" s="18" t="s">
        <v>31</v>
      </c>
      <c r="LXR578" s="18" t="s">
        <v>31</v>
      </c>
      <c r="LXS578" s="18" t="s">
        <v>31</v>
      </c>
      <c r="LXT578" s="18" t="s">
        <v>31</v>
      </c>
      <c r="LXU578" s="18" t="s">
        <v>31</v>
      </c>
      <c r="LXV578" s="18" t="s">
        <v>31</v>
      </c>
      <c r="LXW578" s="18" t="s">
        <v>31</v>
      </c>
      <c r="LXX578" s="18" t="s">
        <v>31</v>
      </c>
      <c r="LXY578" s="18" t="s">
        <v>31</v>
      </c>
      <c r="LXZ578" s="18" t="s">
        <v>31</v>
      </c>
      <c r="LYA578" s="18" t="s">
        <v>31</v>
      </c>
      <c r="LYB578" s="18" t="s">
        <v>31</v>
      </c>
      <c r="LYC578" s="18" t="s">
        <v>31</v>
      </c>
      <c r="LYD578" s="18" t="s">
        <v>31</v>
      </c>
      <c r="LYE578" s="18" t="s">
        <v>31</v>
      </c>
      <c r="LYF578" s="18" t="s">
        <v>31</v>
      </c>
      <c r="LYG578" s="18" t="s">
        <v>31</v>
      </c>
      <c r="LYH578" s="18" t="s">
        <v>31</v>
      </c>
      <c r="LYI578" s="18" t="s">
        <v>31</v>
      </c>
      <c r="LYJ578" s="18" t="s">
        <v>31</v>
      </c>
      <c r="LYK578" s="18" t="s">
        <v>31</v>
      </c>
      <c r="LYL578" s="18" t="s">
        <v>31</v>
      </c>
      <c r="LYM578" s="18" t="s">
        <v>31</v>
      </c>
      <c r="LYN578" s="18" t="s">
        <v>31</v>
      </c>
      <c r="LYO578" s="18" t="s">
        <v>31</v>
      </c>
      <c r="LYP578" s="18" t="s">
        <v>31</v>
      </c>
      <c r="LYQ578" s="18" t="s">
        <v>31</v>
      </c>
      <c r="LYR578" s="18" t="s">
        <v>31</v>
      </c>
      <c r="LYS578" s="18" t="s">
        <v>31</v>
      </c>
      <c r="LYT578" s="18" t="s">
        <v>31</v>
      </c>
      <c r="LYU578" s="18" t="s">
        <v>31</v>
      </c>
      <c r="LYV578" s="18" t="s">
        <v>31</v>
      </c>
      <c r="LYW578" s="18" t="s">
        <v>31</v>
      </c>
      <c r="LYX578" s="18" t="s">
        <v>31</v>
      </c>
      <c r="LYY578" s="18" t="s">
        <v>31</v>
      </c>
      <c r="LYZ578" s="18" t="s">
        <v>31</v>
      </c>
      <c r="LZA578" s="18" t="s">
        <v>31</v>
      </c>
      <c r="LZB578" s="18" t="s">
        <v>31</v>
      </c>
      <c r="LZC578" s="18" t="s">
        <v>31</v>
      </c>
      <c r="LZD578" s="18" t="s">
        <v>31</v>
      </c>
      <c r="LZE578" s="18" t="s">
        <v>31</v>
      </c>
      <c r="LZF578" s="18" t="s">
        <v>31</v>
      </c>
      <c r="LZG578" s="18" t="s">
        <v>31</v>
      </c>
      <c r="LZH578" s="18" t="s">
        <v>31</v>
      </c>
      <c r="LZI578" s="18" t="s">
        <v>31</v>
      </c>
      <c r="LZJ578" s="18" t="s">
        <v>31</v>
      </c>
      <c r="LZK578" s="18" t="s">
        <v>31</v>
      </c>
      <c r="LZL578" s="18" t="s">
        <v>31</v>
      </c>
      <c r="LZM578" s="18" t="s">
        <v>31</v>
      </c>
      <c r="LZN578" s="18" t="s">
        <v>31</v>
      </c>
      <c r="LZO578" s="18" t="s">
        <v>31</v>
      </c>
      <c r="LZP578" s="18" t="s">
        <v>31</v>
      </c>
      <c r="LZQ578" s="18" t="s">
        <v>31</v>
      </c>
      <c r="LZR578" s="18" t="s">
        <v>31</v>
      </c>
      <c r="LZS578" s="18" t="s">
        <v>31</v>
      </c>
      <c r="LZT578" s="18" t="s">
        <v>31</v>
      </c>
      <c r="LZU578" s="18" t="s">
        <v>31</v>
      </c>
      <c r="LZV578" s="18" t="s">
        <v>31</v>
      </c>
      <c r="LZW578" s="18" t="s">
        <v>31</v>
      </c>
      <c r="LZX578" s="18" t="s">
        <v>31</v>
      </c>
      <c r="LZY578" s="18" t="s">
        <v>31</v>
      </c>
      <c r="LZZ578" s="18" t="s">
        <v>31</v>
      </c>
      <c r="MAA578" s="18" t="s">
        <v>31</v>
      </c>
      <c r="MAB578" s="18" t="s">
        <v>31</v>
      </c>
      <c r="MAC578" s="18" t="s">
        <v>31</v>
      </c>
      <c r="MAD578" s="18" t="s">
        <v>31</v>
      </c>
      <c r="MAE578" s="18" t="s">
        <v>31</v>
      </c>
      <c r="MAF578" s="18" t="s">
        <v>31</v>
      </c>
      <c r="MAG578" s="18" t="s">
        <v>31</v>
      </c>
      <c r="MAH578" s="18" t="s">
        <v>31</v>
      </c>
      <c r="MAI578" s="18" t="s">
        <v>31</v>
      </c>
      <c r="MAJ578" s="18" t="s">
        <v>31</v>
      </c>
      <c r="MAK578" s="18" t="s">
        <v>31</v>
      </c>
      <c r="MAL578" s="18" t="s">
        <v>31</v>
      </c>
      <c r="MAM578" s="18" t="s">
        <v>31</v>
      </c>
      <c r="MAN578" s="18" t="s">
        <v>31</v>
      </c>
      <c r="MAO578" s="18" t="s">
        <v>31</v>
      </c>
      <c r="MAP578" s="18" t="s">
        <v>31</v>
      </c>
      <c r="MAQ578" s="18" t="s">
        <v>31</v>
      </c>
      <c r="MAR578" s="18" t="s">
        <v>31</v>
      </c>
      <c r="MAS578" s="18" t="s">
        <v>31</v>
      </c>
      <c r="MAT578" s="18" t="s">
        <v>31</v>
      </c>
      <c r="MAU578" s="18" t="s">
        <v>31</v>
      </c>
      <c r="MAV578" s="18" t="s">
        <v>31</v>
      </c>
      <c r="MAW578" s="18" t="s">
        <v>31</v>
      </c>
      <c r="MAX578" s="18" t="s">
        <v>31</v>
      </c>
      <c r="MAY578" s="18" t="s">
        <v>31</v>
      </c>
      <c r="MAZ578" s="18" t="s">
        <v>31</v>
      </c>
      <c r="MBA578" s="18" t="s">
        <v>31</v>
      </c>
      <c r="MBB578" s="18" t="s">
        <v>31</v>
      </c>
      <c r="MBC578" s="18" t="s">
        <v>31</v>
      </c>
      <c r="MBD578" s="18" t="s">
        <v>31</v>
      </c>
      <c r="MBE578" s="18" t="s">
        <v>31</v>
      </c>
      <c r="MBF578" s="18" t="s">
        <v>31</v>
      </c>
      <c r="MBG578" s="18" t="s">
        <v>31</v>
      </c>
      <c r="MBH578" s="18" t="s">
        <v>31</v>
      </c>
      <c r="MBI578" s="18" t="s">
        <v>31</v>
      </c>
      <c r="MBJ578" s="18" t="s">
        <v>31</v>
      </c>
      <c r="MBK578" s="18" t="s">
        <v>31</v>
      </c>
      <c r="MBL578" s="18" t="s">
        <v>31</v>
      </c>
      <c r="MBM578" s="18" t="s">
        <v>31</v>
      </c>
      <c r="MBN578" s="18" t="s">
        <v>31</v>
      </c>
      <c r="MBO578" s="18" t="s">
        <v>31</v>
      </c>
      <c r="MBP578" s="18" t="s">
        <v>31</v>
      </c>
      <c r="MBQ578" s="18" t="s">
        <v>31</v>
      </c>
      <c r="MBR578" s="18" t="s">
        <v>31</v>
      </c>
      <c r="MBS578" s="18" t="s">
        <v>31</v>
      </c>
      <c r="MBT578" s="18" t="s">
        <v>31</v>
      </c>
      <c r="MBU578" s="18" t="s">
        <v>31</v>
      </c>
      <c r="MBV578" s="18" t="s">
        <v>31</v>
      </c>
      <c r="MBW578" s="18" t="s">
        <v>31</v>
      </c>
      <c r="MBX578" s="18" t="s">
        <v>31</v>
      </c>
      <c r="MBY578" s="18" t="s">
        <v>31</v>
      </c>
      <c r="MBZ578" s="18" t="s">
        <v>31</v>
      </c>
      <c r="MCA578" s="18" t="s">
        <v>31</v>
      </c>
      <c r="MCB578" s="18" t="s">
        <v>31</v>
      </c>
      <c r="MCC578" s="18" t="s">
        <v>31</v>
      </c>
      <c r="MCD578" s="18" t="s">
        <v>31</v>
      </c>
      <c r="MCE578" s="18" t="s">
        <v>31</v>
      </c>
      <c r="MCF578" s="18" t="s">
        <v>31</v>
      </c>
      <c r="MCG578" s="18" t="s">
        <v>31</v>
      </c>
      <c r="MCH578" s="18" t="s">
        <v>31</v>
      </c>
      <c r="MCI578" s="18" t="s">
        <v>31</v>
      </c>
      <c r="MCJ578" s="18" t="s">
        <v>31</v>
      </c>
      <c r="MCK578" s="18" t="s">
        <v>31</v>
      </c>
      <c r="MCL578" s="18" t="s">
        <v>31</v>
      </c>
      <c r="MCM578" s="18" t="s">
        <v>31</v>
      </c>
      <c r="MCN578" s="18" t="s">
        <v>31</v>
      </c>
      <c r="MCO578" s="18" t="s">
        <v>31</v>
      </c>
      <c r="MCP578" s="18" t="s">
        <v>31</v>
      </c>
      <c r="MCQ578" s="18" t="s">
        <v>31</v>
      </c>
      <c r="MCR578" s="18" t="s">
        <v>31</v>
      </c>
      <c r="MCS578" s="18" t="s">
        <v>31</v>
      </c>
      <c r="MCT578" s="18" t="s">
        <v>31</v>
      </c>
      <c r="MCU578" s="18" t="s">
        <v>31</v>
      </c>
      <c r="MCV578" s="18" t="s">
        <v>31</v>
      </c>
      <c r="MCW578" s="18" t="s">
        <v>31</v>
      </c>
      <c r="MCX578" s="18" t="s">
        <v>31</v>
      </c>
      <c r="MCY578" s="18" t="s">
        <v>31</v>
      </c>
      <c r="MCZ578" s="18" t="s">
        <v>31</v>
      </c>
      <c r="MDA578" s="18" t="s">
        <v>31</v>
      </c>
      <c r="MDB578" s="18" t="s">
        <v>31</v>
      </c>
      <c r="MDC578" s="18" t="s">
        <v>31</v>
      </c>
      <c r="MDD578" s="18" t="s">
        <v>31</v>
      </c>
      <c r="MDE578" s="18" t="s">
        <v>31</v>
      </c>
      <c r="MDF578" s="18" t="s">
        <v>31</v>
      </c>
      <c r="MDG578" s="18" t="s">
        <v>31</v>
      </c>
      <c r="MDH578" s="18" t="s">
        <v>31</v>
      </c>
      <c r="MDI578" s="18" t="s">
        <v>31</v>
      </c>
      <c r="MDJ578" s="18" t="s">
        <v>31</v>
      </c>
      <c r="MDK578" s="18" t="s">
        <v>31</v>
      </c>
      <c r="MDL578" s="18" t="s">
        <v>31</v>
      </c>
      <c r="MDM578" s="18" t="s">
        <v>31</v>
      </c>
      <c r="MDN578" s="18" t="s">
        <v>31</v>
      </c>
      <c r="MDO578" s="18" t="s">
        <v>31</v>
      </c>
      <c r="MDP578" s="18" t="s">
        <v>31</v>
      </c>
      <c r="MDQ578" s="18" t="s">
        <v>31</v>
      </c>
      <c r="MDR578" s="18" t="s">
        <v>31</v>
      </c>
      <c r="MDS578" s="18" t="s">
        <v>31</v>
      </c>
      <c r="MDT578" s="18" t="s">
        <v>31</v>
      </c>
      <c r="MDU578" s="18" t="s">
        <v>31</v>
      </c>
      <c r="MDV578" s="18" t="s">
        <v>31</v>
      </c>
      <c r="MDW578" s="18" t="s">
        <v>31</v>
      </c>
      <c r="MDX578" s="18" t="s">
        <v>31</v>
      </c>
      <c r="MDY578" s="18" t="s">
        <v>31</v>
      </c>
      <c r="MDZ578" s="18" t="s">
        <v>31</v>
      </c>
      <c r="MEA578" s="18" t="s">
        <v>31</v>
      </c>
      <c r="MEB578" s="18" t="s">
        <v>31</v>
      </c>
      <c r="MEC578" s="18" t="s">
        <v>31</v>
      </c>
      <c r="MED578" s="18" t="s">
        <v>31</v>
      </c>
      <c r="MEE578" s="18" t="s">
        <v>31</v>
      </c>
      <c r="MEF578" s="18" t="s">
        <v>31</v>
      </c>
      <c r="MEG578" s="18" t="s">
        <v>31</v>
      </c>
      <c r="MEH578" s="18" t="s">
        <v>31</v>
      </c>
      <c r="MEI578" s="18" t="s">
        <v>31</v>
      </c>
      <c r="MEJ578" s="18" t="s">
        <v>31</v>
      </c>
      <c r="MEK578" s="18" t="s">
        <v>31</v>
      </c>
      <c r="MEL578" s="18" t="s">
        <v>31</v>
      </c>
      <c r="MEM578" s="18" t="s">
        <v>31</v>
      </c>
      <c r="MEN578" s="18" t="s">
        <v>31</v>
      </c>
      <c r="MEO578" s="18" t="s">
        <v>31</v>
      </c>
      <c r="MEP578" s="18" t="s">
        <v>31</v>
      </c>
      <c r="MEQ578" s="18" t="s">
        <v>31</v>
      </c>
      <c r="MER578" s="18" t="s">
        <v>31</v>
      </c>
      <c r="MES578" s="18" t="s">
        <v>31</v>
      </c>
      <c r="MET578" s="18" t="s">
        <v>31</v>
      </c>
      <c r="MEU578" s="18" t="s">
        <v>31</v>
      </c>
      <c r="MEV578" s="18" t="s">
        <v>31</v>
      </c>
      <c r="MEW578" s="18" t="s">
        <v>31</v>
      </c>
      <c r="MEX578" s="18" t="s">
        <v>31</v>
      </c>
      <c r="MEY578" s="18" t="s">
        <v>31</v>
      </c>
      <c r="MEZ578" s="18" t="s">
        <v>31</v>
      </c>
      <c r="MFA578" s="18" t="s">
        <v>31</v>
      </c>
      <c r="MFB578" s="18" t="s">
        <v>31</v>
      </c>
      <c r="MFC578" s="18" t="s">
        <v>31</v>
      </c>
      <c r="MFD578" s="18" t="s">
        <v>31</v>
      </c>
      <c r="MFE578" s="18" t="s">
        <v>31</v>
      </c>
      <c r="MFF578" s="18" t="s">
        <v>31</v>
      </c>
      <c r="MFG578" s="18" t="s">
        <v>31</v>
      </c>
      <c r="MFH578" s="18" t="s">
        <v>31</v>
      </c>
      <c r="MFI578" s="18" t="s">
        <v>31</v>
      </c>
      <c r="MFJ578" s="18" t="s">
        <v>31</v>
      </c>
      <c r="MFK578" s="18" t="s">
        <v>31</v>
      </c>
      <c r="MFL578" s="18" t="s">
        <v>31</v>
      </c>
      <c r="MFM578" s="18" t="s">
        <v>31</v>
      </c>
      <c r="MFN578" s="18" t="s">
        <v>31</v>
      </c>
      <c r="MFO578" s="18" t="s">
        <v>31</v>
      </c>
      <c r="MFP578" s="18" t="s">
        <v>31</v>
      </c>
      <c r="MFQ578" s="18" t="s">
        <v>31</v>
      </c>
      <c r="MFR578" s="18" t="s">
        <v>31</v>
      </c>
      <c r="MFS578" s="18" t="s">
        <v>31</v>
      </c>
      <c r="MFT578" s="18" t="s">
        <v>31</v>
      </c>
      <c r="MFU578" s="18" t="s">
        <v>31</v>
      </c>
      <c r="MFV578" s="18" t="s">
        <v>31</v>
      </c>
      <c r="MFW578" s="18" t="s">
        <v>31</v>
      </c>
      <c r="MFX578" s="18" t="s">
        <v>31</v>
      </c>
      <c r="MFY578" s="18" t="s">
        <v>31</v>
      </c>
      <c r="MFZ578" s="18" t="s">
        <v>31</v>
      </c>
      <c r="MGA578" s="18" t="s">
        <v>31</v>
      </c>
      <c r="MGB578" s="18" t="s">
        <v>31</v>
      </c>
      <c r="MGC578" s="18" t="s">
        <v>31</v>
      </c>
      <c r="MGD578" s="18" t="s">
        <v>31</v>
      </c>
      <c r="MGE578" s="18" t="s">
        <v>31</v>
      </c>
      <c r="MGF578" s="18" t="s">
        <v>31</v>
      </c>
      <c r="MGG578" s="18" t="s">
        <v>31</v>
      </c>
      <c r="MGH578" s="18" t="s">
        <v>31</v>
      </c>
      <c r="MGI578" s="18" t="s">
        <v>31</v>
      </c>
      <c r="MGJ578" s="18" t="s">
        <v>31</v>
      </c>
      <c r="MGK578" s="18" t="s">
        <v>31</v>
      </c>
      <c r="MGL578" s="18" t="s">
        <v>31</v>
      </c>
      <c r="MGM578" s="18" t="s">
        <v>31</v>
      </c>
      <c r="MGN578" s="18" t="s">
        <v>31</v>
      </c>
      <c r="MGO578" s="18" t="s">
        <v>31</v>
      </c>
      <c r="MGP578" s="18" t="s">
        <v>31</v>
      </c>
      <c r="MGQ578" s="18" t="s">
        <v>31</v>
      </c>
      <c r="MGR578" s="18" t="s">
        <v>31</v>
      </c>
      <c r="MGS578" s="18" t="s">
        <v>31</v>
      </c>
      <c r="MGT578" s="18" t="s">
        <v>31</v>
      </c>
      <c r="MGU578" s="18" t="s">
        <v>31</v>
      </c>
      <c r="MGV578" s="18" t="s">
        <v>31</v>
      </c>
      <c r="MGW578" s="18" t="s">
        <v>31</v>
      </c>
      <c r="MGX578" s="18" t="s">
        <v>31</v>
      </c>
      <c r="MGY578" s="18" t="s">
        <v>31</v>
      </c>
      <c r="MGZ578" s="18" t="s">
        <v>31</v>
      </c>
      <c r="MHA578" s="18" t="s">
        <v>31</v>
      </c>
      <c r="MHB578" s="18" t="s">
        <v>31</v>
      </c>
      <c r="MHC578" s="18" t="s">
        <v>31</v>
      </c>
      <c r="MHD578" s="18" t="s">
        <v>31</v>
      </c>
      <c r="MHE578" s="18" t="s">
        <v>31</v>
      </c>
      <c r="MHF578" s="18" t="s">
        <v>31</v>
      </c>
      <c r="MHG578" s="18" t="s">
        <v>31</v>
      </c>
      <c r="MHH578" s="18" t="s">
        <v>31</v>
      </c>
      <c r="MHI578" s="18" t="s">
        <v>31</v>
      </c>
      <c r="MHJ578" s="18" t="s">
        <v>31</v>
      </c>
      <c r="MHK578" s="18" t="s">
        <v>31</v>
      </c>
      <c r="MHL578" s="18" t="s">
        <v>31</v>
      </c>
      <c r="MHM578" s="18" t="s">
        <v>31</v>
      </c>
      <c r="MHN578" s="18" t="s">
        <v>31</v>
      </c>
      <c r="MHO578" s="18" t="s">
        <v>31</v>
      </c>
      <c r="MHP578" s="18" t="s">
        <v>31</v>
      </c>
      <c r="MHQ578" s="18" t="s">
        <v>31</v>
      </c>
      <c r="MHR578" s="18" t="s">
        <v>31</v>
      </c>
      <c r="MHS578" s="18" t="s">
        <v>31</v>
      </c>
      <c r="MHT578" s="18" t="s">
        <v>31</v>
      </c>
      <c r="MHU578" s="18" t="s">
        <v>31</v>
      </c>
      <c r="MHV578" s="18" t="s">
        <v>31</v>
      </c>
      <c r="MHW578" s="18" t="s">
        <v>31</v>
      </c>
      <c r="MHX578" s="18" t="s">
        <v>31</v>
      </c>
      <c r="MHY578" s="18" t="s">
        <v>31</v>
      </c>
      <c r="MHZ578" s="18" t="s">
        <v>31</v>
      </c>
      <c r="MIA578" s="18" t="s">
        <v>31</v>
      </c>
      <c r="MIB578" s="18" t="s">
        <v>31</v>
      </c>
      <c r="MIC578" s="18" t="s">
        <v>31</v>
      </c>
      <c r="MID578" s="18" t="s">
        <v>31</v>
      </c>
      <c r="MIE578" s="18" t="s">
        <v>31</v>
      </c>
      <c r="MIF578" s="18" t="s">
        <v>31</v>
      </c>
      <c r="MIG578" s="18" t="s">
        <v>31</v>
      </c>
      <c r="MIH578" s="18" t="s">
        <v>31</v>
      </c>
      <c r="MII578" s="18" t="s">
        <v>31</v>
      </c>
      <c r="MIJ578" s="18" t="s">
        <v>31</v>
      </c>
      <c r="MIK578" s="18" t="s">
        <v>31</v>
      </c>
      <c r="MIL578" s="18" t="s">
        <v>31</v>
      </c>
      <c r="MIM578" s="18" t="s">
        <v>31</v>
      </c>
      <c r="MIN578" s="18" t="s">
        <v>31</v>
      </c>
      <c r="MIO578" s="18" t="s">
        <v>31</v>
      </c>
      <c r="MIP578" s="18" t="s">
        <v>31</v>
      </c>
      <c r="MIQ578" s="18" t="s">
        <v>31</v>
      </c>
      <c r="MIR578" s="18" t="s">
        <v>31</v>
      </c>
      <c r="MIS578" s="18" t="s">
        <v>31</v>
      </c>
      <c r="MIT578" s="18" t="s">
        <v>31</v>
      </c>
      <c r="MIU578" s="18" t="s">
        <v>31</v>
      </c>
      <c r="MIV578" s="18" t="s">
        <v>31</v>
      </c>
      <c r="MIW578" s="18" t="s">
        <v>31</v>
      </c>
      <c r="MIX578" s="18" t="s">
        <v>31</v>
      </c>
      <c r="MIY578" s="18" t="s">
        <v>31</v>
      </c>
      <c r="MIZ578" s="18" t="s">
        <v>31</v>
      </c>
      <c r="MJA578" s="18" t="s">
        <v>31</v>
      </c>
      <c r="MJB578" s="18" t="s">
        <v>31</v>
      </c>
      <c r="MJC578" s="18" t="s">
        <v>31</v>
      </c>
      <c r="MJD578" s="18" t="s">
        <v>31</v>
      </c>
      <c r="MJE578" s="18" t="s">
        <v>31</v>
      </c>
      <c r="MJF578" s="18" t="s">
        <v>31</v>
      </c>
      <c r="MJG578" s="18" t="s">
        <v>31</v>
      </c>
      <c r="MJH578" s="18" t="s">
        <v>31</v>
      </c>
      <c r="MJI578" s="18" t="s">
        <v>31</v>
      </c>
      <c r="MJJ578" s="18" t="s">
        <v>31</v>
      </c>
      <c r="MJK578" s="18" t="s">
        <v>31</v>
      </c>
      <c r="MJL578" s="18" t="s">
        <v>31</v>
      </c>
      <c r="MJM578" s="18" t="s">
        <v>31</v>
      </c>
      <c r="MJN578" s="18" t="s">
        <v>31</v>
      </c>
      <c r="MJO578" s="18" t="s">
        <v>31</v>
      </c>
      <c r="MJP578" s="18" t="s">
        <v>31</v>
      </c>
      <c r="MJQ578" s="18" t="s">
        <v>31</v>
      </c>
      <c r="MJR578" s="18" t="s">
        <v>31</v>
      </c>
      <c r="MJS578" s="18" t="s">
        <v>31</v>
      </c>
      <c r="MJT578" s="18" t="s">
        <v>31</v>
      </c>
      <c r="MJU578" s="18" t="s">
        <v>31</v>
      </c>
      <c r="MJV578" s="18" t="s">
        <v>31</v>
      </c>
      <c r="MJW578" s="18" t="s">
        <v>31</v>
      </c>
      <c r="MJX578" s="18" t="s">
        <v>31</v>
      </c>
      <c r="MJY578" s="18" t="s">
        <v>31</v>
      </c>
      <c r="MJZ578" s="18" t="s">
        <v>31</v>
      </c>
      <c r="MKA578" s="18" t="s">
        <v>31</v>
      </c>
      <c r="MKB578" s="18" t="s">
        <v>31</v>
      </c>
      <c r="MKC578" s="18" t="s">
        <v>31</v>
      </c>
      <c r="MKD578" s="18" t="s">
        <v>31</v>
      </c>
      <c r="MKE578" s="18" t="s">
        <v>31</v>
      </c>
      <c r="MKF578" s="18" t="s">
        <v>31</v>
      </c>
      <c r="MKG578" s="18" t="s">
        <v>31</v>
      </c>
      <c r="MKH578" s="18" t="s">
        <v>31</v>
      </c>
      <c r="MKI578" s="18" t="s">
        <v>31</v>
      </c>
      <c r="MKJ578" s="18" t="s">
        <v>31</v>
      </c>
      <c r="MKK578" s="18" t="s">
        <v>31</v>
      </c>
      <c r="MKL578" s="18" t="s">
        <v>31</v>
      </c>
      <c r="MKM578" s="18" t="s">
        <v>31</v>
      </c>
      <c r="MKN578" s="18" t="s">
        <v>31</v>
      </c>
      <c r="MKO578" s="18" t="s">
        <v>31</v>
      </c>
      <c r="MKP578" s="18" t="s">
        <v>31</v>
      </c>
      <c r="MKQ578" s="18" t="s">
        <v>31</v>
      </c>
      <c r="MKR578" s="18" t="s">
        <v>31</v>
      </c>
      <c r="MKS578" s="18" t="s">
        <v>31</v>
      </c>
      <c r="MKT578" s="18" t="s">
        <v>31</v>
      </c>
      <c r="MKU578" s="18" t="s">
        <v>31</v>
      </c>
      <c r="MKV578" s="18" t="s">
        <v>31</v>
      </c>
      <c r="MKW578" s="18" t="s">
        <v>31</v>
      </c>
      <c r="MKX578" s="18" t="s">
        <v>31</v>
      </c>
      <c r="MKY578" s="18" t="s">
        <v>31</v>
      </c>
      <c r="MKZ578" s="18" t="s">
        <v>31</v>
      </c>
      <c r="MLA578" s="18" t="s">
        <v>31</v>
      </c>
      <c r="MLB578" s="18" t="s">
        <v>31</v>
      </c>
      <c r="MLC578" s="18" t="s">
        <v>31</v>
      </c>
      <c r="MLD578" s="18" t="s">
        <v>31</v>
      </c>
      <c r="MLE578" s="18" t="s">
        <v>31</v>
      </c>
      <c r="MLF578" s="18" t="s">
        <v>31</v>
      </c>
      <c r="MLG578" s="18" t="s">
        <v>31</v>
      </c>
      <c r="MLH578" s="18" t="s">
        <v>31</v>
      </c>
      <c r="MLI578" s="18" t="s">
        <v>31</v>
      </c>
      <c r="MLJ578" s="18" t="s">
        <v>31</v>
      </c>
      <c r="MLK578" s="18" t="s">
        <v>31</v>
      </c>
      <c r="MLL578" s="18" t="s">
        <v>31</v>
      </c>
      <c r="MLM578" s="18" t="s">
        <v>31</v>
      </c>
      <c r="MLN578" s="18" t="s">
        <v>31</v>
      </c>
      <c r="MLO578" s="18" t="s">
        <v>31</v>
      </c>
      <c r="MLP578" s="18" t="s">
        <v>31</v>
      </c>
      <c r="MLQ578" s="18" t="s">
        <v>31</v>
      </c>
      <c r="MLR578" s="18" t="s">
        <v>31</v>
      </c>
      <c r="MLS578" s="18" t="s">
        <v>31</v>
      </c>
      <c r="MLT578" s="18" t="s">
        <v>31</v>
      </c>
      <c r="MLU578" s="18" t="s">
        <v>31</v>
      </c>
      <c r="MLV578" s="18" t="s">
        <v>31</v>
      </c>
      <c r="MLW578" s="18" t="s">
        <v>31</v>
      </c>
      <c r="MLX578" s="18" t="s">
        <v>31</v>
      </c>
      <c r="MLY578" s="18" t="s">
        <v>31</v>
      </c>
      <c r="MLZ578" s="18" t="s">
        <v>31</v>
      </c>
      <c r="MMA578" s="18" t="s">
        <v>31</v>
      </c>
      <c r="MMB578" s="18" t="s">
        <v>31</v>
      </c>
      <c r="MMC578" s="18" t="s">
        <v>31</v>
      </c>
      <c r="MMD578" s="18" t="s">
        <v>31</v>
      </c>
      <c r="MME578" s="18" t="s">
        <v>31</v>
      </c>
      <c r="MMF578" s="18" t="s">
        <v>31</v>
      </c>
      <c r="MMG578" s="18" t="s">
        <v>31</v>
      </c>
      <c r="MMH578" s="18" t="s">
        <v>31</v>
      </c>
      <c r="MMI578" s="18" t="s">
        <v>31</v>
      </c>
      <c r="MMJ578" s="18" t="s">
        <v>31</v>
      </c>
      <c r="MMK578" s="18" t="s">
        <v>31</v>
      </c>
      <c r="MML578" s="18" t="s">
        <v>31</v>
      </c>
      <c r="MMM578" s="18" t="s">
        <v>31</v>
      </c>
      <c r="MMN578" s="18" t="s">
        <v>31</v>
      </c>
      <c r="MMO578" s="18" t="s">
        <v>31</v>
      </c>
      <c r="MMP578" s="18" t="s">
        <v>31</v>
      </c>
      <c r="MMQ578" s="18" t="s">
        <v>31</v>
      </c>
      <c r="MMR578" s="18" t="s">
        <v>31</v>
      </c>
      <c r="MMS578" s="18" t="s">
        <v>31</v>
      </c>
      <c r="MMT578" s="18" t="s">
        <v>31</v>
      </c>
      <c r="MMU578" s="18" t="s">
        <v>31</v>
      </c>
      <c r="MMV578" s="18" t="s">
        <v>31</v>
      </c>
      <c r="MMW578" s="18" t="s">
        <v>31</v>
      </c>
      <c r="MMX578" s="18" t="s">
        <v>31</v>
      </c>
      <c r="MMY578" s="18" t="s">
        <v>31</v>
      </c>
      <c r="MMZ578" s="18" t="s">
        <v>31</v>
      </c>
      <c r="MNA578" s="18" t="s">
        <v>31</v>
      </c>
      <c r="MNB578" s="18" t="s">
        <v>31</v>
      </c>
      <c r="MNC578" s="18" t="s">
        <v>31</v>
      </c>
      <c r="MND578" s="18" t="s">
        <v>31</v>
      </c>
      <c r="MNE578" s="18" t="s">
        <v>31</v>
      </c>
      <c r="MNF578" s="18" t="s">
        <v>31</v>
      </c>
      <c r="MNG578" s="18" t="s">
        <v>31</v>
      </c>
      <c r="MNH578" s="18" t="s">
        <v>31</v>
      </c>
      <c r="MNI578" s="18" t="s">
        <v>31</v>
      </c>
      <c r="MNJ578" s="18" t="s">
        <v>31</v>
      </c>
      <c r="MNK578" s="18" t="s">
        <v>31</v>
      </c>
      <c r="MNL578" s="18" t="s">
        <v>31</v>
      </c>
      <c r="MNM578" s="18" t="s">
        <v>31</v>
      </c>
      <c r="MNN578" s="18" t="s">
        <v>31</v>
      </c>
      <c r="MNO578" s="18" t="s">
        <v>31</v>
      </c>
      <c r="MNP578" s="18" t="s">
        <v>31</v>
      </c>
      <c r="MNQ578" s="18" t="s">
        <v>31</v>
      </c>
      <c r="MNR578" s="18" t="s">
        <v>31</v>
      </c>
      <c r="MNS578" s="18" t="s">
        <v>31</v>
      </c>
      <c r="MNT578" s="18" t="s">
        <v>31</v>
      </c>
      <c r="MNU578" s="18" t="s">
        <v>31</v>
      </c>
      <c r="MNV578" s="18" t="s">
        <v>31</v>
      </c>
      <c r="MNW578" s="18" t="s">
        <v>31</v>
      </c>
      <c r="MNX578" s="18" t="s">
        <v>31</v>
      </c>
      <c r="MNY578" s="18" t="s">
        <v>31</v>
      </c>
      <c r="MNZ578" s="18" t="s">
        <v>31</v>
      </c>
      <c r="MOA578" s="18" t="s">
        <v>31</v>
      </c>
      <c r="MOB578" s="18" t="s">
        <v>31</v>
      </c>
      <c r="MOC578" s="18" t="s">
        <v>31</v>
      </c>
      <c r="MOD578" s="18" t="s">
        <v>31</v>
      </c>
      <c r="MOE578" s="18" t="s">
        <v>31</v>
      </c>
      <c r="MOF578" s="18" t="s">
        <v>31</v>
      </c>
      <c r="MOG578" s="18" t="s">
        <v>31</v>
      </c>
      <c r="MOH578" s="18" t="s">
        <v>31</v>
      </c>
      <c r="MOI578" s="18" t="s">
        <v>31</v>
      </c>
      <c r="MOJ578" s="18" t="s">
        <v>31</v>
      </c>
      <c r="MOK578" s="18" t="s">
        <v>31</v>
      </c>
      <c r="MOL578" s="18" t="s">
        <v>31</v>
      </c>
      <c r="MOM578" s="18" t="s">
        <v>31</v>
      </c>
      <c r="MON578" s="18" t="s">
        <v>31</v>
      </c>
      <c r="MOO578" s="18" t="s">
        <v>31</v>
      </c>
      <c r="MOP578" s="18" t="s">
        <v>31</v>
      </c>
      <c r="MOQ578" s="18" t="s">
        <v>31</v>
      </c>
      <c r="MOR578" s="18" t="s">
        <v>31</v>
      </c>
      <c r="MOS578" s="18" t="s">
        <v>31</v>
      </c>
      <c r="MOT578" s="18" t="s">
        <v>31</v>
      </c>
      <c r="MOU578" s="18" t="s">
        <v>31</v>
      </c>
      <c r="MOV578" s="18" t="s">
        <v>31</v>
      </c>
      <c r="MOW578" s="18" t="s">
        <v>31</v>
      </c>
      <c r="MOX578" s="18" t="s">
        <v>31</v>
      </c>
      <c r="MOY578" s="18" t="s">
        <v>31</v>
      </c>
      <c r="MOZ578" s="18" t="s">
        <v>31</v>
      </c>
      <c r="MPA578" s="18" t="s">
        <v>31</v>
      </c>
      <c r="MPB578" s="18" t="s">
        <v>31</v>
      </c>
      <c r="MPC578" s="18" t="s">
        <v>31</v>
      </c>
      <c r="MPD578" s="18" t="s">
        <v>31</v>
      </c>
      <c r="MPE578" s="18" t="s">
        <v>31</v>
      </c>
      <c r="MPF578" s="18" t="s">
        <v>31</v>
      </c>
      <c r="MPG578" s="18" t="s">
        <v>31</v>
      </c>
      <c r="MPH578" s="18" t="s">
        <v>31</v>
      </c>
      <c r="MPI578" s="18" t="s">
        <v>31</v>
      </c>
      <c r="MPJ578" s="18" t="s">
        <v>31</v>
      </c>
      <c r="MPK578" s="18" t="s">
        <v>31</v>
      </c>
      <c r="MPL578" s="18" t="s">
        <v>31</v>
      </c>
      <c r="MPM578" s="18" t="s">
        <v>31</v>
      </c>
      <c r="MPN578" s="18" t="s">
        <v>31</v>
      </c>
      <c r="MPO578" s="18" t="s">
        <v>31</v>
      </c>
      <c r="MPP578" s="18" t="s">
        <v>31</v>
      </c>
      <c r="MPQ578" s="18" t="s">
        <v>31</v>
      </c>
      <c r="MPR578" s="18" t="s">
        <v>31</v>
      </c>
      <c r="MPS578" s="18" t="s">
        <v>31</v>
      </c>
      <c r="MPT578" s="18" t="s">
        <v>31</v>
      </c>
      <c r="MPU578" s="18" t="s">
        <v>31</v>
      </c>
      <c r="MPV578" s="18" t="s">
        <v>31</v>
      </c>
      <c r="MPW578" s="18" t="s">
        <v>31</v>
      </c>
      <c r="MPX578" s="18" t="s">
        <v>31</v>
      </c>
      <c r="MPY578" s="18" t="s">
        <v>31</v>
      </c>
      <c r="MPZ578" s="18" t="s">
        <v>31</v>
      </c>
      <c r="MQA578" s="18" t="s">
        <v>31</v>
      </c>
      <c r="MQB578" s="18" t="s">
        <v>31</v>
      </c>
      <c r="MQC578" s="18" t="s">
        <v>31</v>
      </c>
      <c r="MQD578" s="18" t="s">
        <v>31</v>
      </c>
      <c r="MQE578" s="18" t="s">
        <v>31</v>
      </c>
      <c r="MQF578" s="18" t="s">
        <v>31</v>
      </c>
      <c r="MQG578" s="18" t="s">
        <v>31</v>
      </c>
      <c r="MQH578" s="18" t="s">
        <v>31</v>
      </c>
      <c r="MQI578" s="18" t="s">
        <v>31</v>
      </c>
      <c r="MQJ578" s="18" t="s">
        <v>31</v>
      </c>
      <c r="MQK578" s="18" t="s">
        <v>31</v>
      </c>
      <c r="MQL578" s="18" t="s">
        <v>31</v>
      </c>
      <c r="MQM578" s="18" t="s">
        <v>31</v>
      </c>
      <c r="MQN578" s="18" t="s">
        <v>31</v>
      </c>
      <c r="MQO578" s="18" t="s">
        <v>31</v>
      </c>
      <c r="MQP578" s="18" t="s">
        <v>31</v>
      </c>
      <c r="MQQ578" s="18" t="s">
        <v>31</v>
      </c>
      <c r="MQR578" s="18" t="s">
        <v>31</v>
      </c>
      <c r="MQS578" s="18" t="s">
        <v>31</v>
      </c>
      <c r="MQT578" s="18" t="s">
        <v>31</v>
      </c>
      <c r="MQU578" s="18" t="s">
        <v>31</v>
      </c>
      <c r="MQV578" s="18" t="s">
        <v>31</v>
      </c>
      <c r="MQW578" s="18" t="s">
        <v>31</v>
      </c>
      <c r="MQX578" s="18" t="s">
        <v>31</v>
      </c>
      <c r="MQY578" s="18" t="s">
        <v>31</v>
      </c>
      <c r="MQZ578" s="18" t="s">
        <v>31</v>
      </c>
      <c r="MRA578" s="18" t="s">
        <v>31</v>
      </c>
      <c r="MRB578" s="18" t="s">
        <v>31</v>
      </c>
      <c r="MRC578" s="18" t="s">
        <v>31</v>
      </c>
      <c r="MRD578" s="18" t="s">
        <v>31</v>
      </c>
      <c r="MRE578" s="18" t="s">
        <v>31</v>
      </c>
      <c r="MRF578" s="18" t="s">
        <v>31</v>
      </c>
      <c r="MRG578" s="18" t="s">
        <v>31</v>
      </c>
      <c r="MRH578" s="18" t="s">
        <v>31</v>
      </c>
      <c r="MRI578" s="18" t="s">
        <v>31</v>
      </c>
      <c r="MRJ578" s="18" t="s">
        <v>31</v>
      </c>
      <c r="MRK578" s="18" t="s">
        <v>31</v>
      </c>
      <c r="MRL578" s="18" t="s">
        <v>31</v>
      </c>
      <c r="MRM578" s="18" t="s">
        <v>31</v>
      </c>
      <c r="MRN578" s="18" t="s">
        <v>31</v>
      </c>
      <c r="MRO578" s="18" t="s">
        <v>31</v>
      </c>
      <c r="MRP578" s="18" t="s">
        <v>31</v>
      </c>
      <c r="MRQ578" s="18" t="s">
        <v>31</v>
      </c>
      <c r="MRR578" s="18" t="s">
        <v>31</v>
      </c>
      <c r="MRS578" s="18" t="s">
        <v>31</v>
      </c>
      <c r="MRT578" s="18" t="s">
        <v>31</v>
      </c>
      <c r="MRU578" s="18" t="s">
        <v>31</v>
      </c>
      <c r="MRV578" s="18" t="s">
        <v>31</v>
      </c>
      <c r="MRW578" s="18" t="s">
        <v>31</v>
      </c>
      <c r="MRX578" s="18" t="s">
        <v>31</v>
      </c>
      <c r="MRY578" s="18" t="s">
        <v>31</v>
      </c>
      <c r="MRZ578" s="18" t="s">
        <v>31</v>
      </c>
      <c r="MSA578" s="18" t="s">
        <v>31</v>
      </c>
      <c r="MSB578" s="18" t="s">
        <v>31</v>
      </c>
      <c r="MSC578" s="18" t="s">
        <v>31</v>
      </c>
      <c r="MSD578" s="18" t="s">
        <v>31</v>
      </c>
      <c r="MSE578" s="18" t="s">
        <v>31</v>
      </c>
      <c r="MSF578" s="18" t="s">
        <v>31</v>
      </c>
      <c r="MSG578" s="18" t="s">
        <v>31</v>
      </c>
      <c r="MSH578" s="18" t="s">
        <v>31</v>
      </c>
      <c r="MSI578" s="18" t="s">
        <v>31</v>
      </c>
      <c r="MSJ578" s="18" t="s">
        <v>31</v>
      </c>
      <c r="MSK578" s="18" t="s">
        <v>31</v>
      </c>
      <c r="MSL578" s="18" t="s">
        <v>31</v>
      </c>
      <c r="MSM578" s="18" t="s">
        <v>31</v>
      </c>
      <c r="MSN578" s="18" t="s">
        <v>31</v>
      </c>
      <c r="MSO578" s="18" t="s">
        <v>31</v>
      </c>
      <c r="MSP578" s="18" t="s">
        <v>31</v>
      </c>
      <c r="MSQ578" s="18" t="s">
        <v>31</v>
      </c>
      <c r="MSR578" s="18" t="s">
        <v>31</v>
      </c>
      <c r="MSS578" s="18" t="s">
        <v>31</v>
      </c>
      <c r="MST578" s="18" t="s">
        <v>31</v>
      </c>
      <c r="MSU578" s="18" t="s">
        <v>31</v>
      </c>
      <c r="MSV578" s="18" t="s">
        <v>31</v>
      </c>
      <c r="MSW578" s="18" t="s">
        <v>31</v>
      </c>
      <c r="MSX578" s="18" t="s">
        <v>31</v>
      </c>
      <c r="MSY578" s="18" t="s">
        <v>31</v>
      </c>
      <c r="MSZ578" s="18" t="s">
        <v>31</v>
      </c>
      <c r="MTA578" s="18" t="s">
        <v>31</v>
      </c>
      <c r="MTB578" s="18" t="s">
        <v>31</v>
      </c>
      <c r="MTC578" s="18" t="s">
        <v>31</v>
      </c>
      <c r="MTD578" s="18" t="s">
        <v>31</v>
      </c>
      <c r="MTE578" s="18" t="s">
        <v>31</v>
      </c>
      <c r="MTF578" s="18" t="s">
        <v>31</v>
      </c>
      <c r="MTG578" s="18" t="s">
        <v>31</v>
      </c>
      <c r="MTH578" s="18" t="s">
        <v>31</v>
      </c>
      <c r="MTI578" s="18" t="s">
        <v>31</v>
      </c>
      <c r="MTJ578" s="18" t="s">
        <v>31</v>
      </c>
      <c r="MTK578" s="18" t="s">
        <v>31</v>
      </c>
      <c r="MTL578" s="18" t="s">
        <v>31</v>
      </c>
      <c r="MTM578" s="18" t="s">
        <v>31</v>
      </c>
      <c r="MTN578" s="18" t="s">
        <v>31</v>
      </c>
      <c r="MTO578" s="18" t="s">
        <v>31</v>
      </c>
      <c r="MTP578" s="18" t="s">
        <v>31</v>
      </c>
      <c r="MTQ578" s="18" t="s">
        <v>31</v>
      </c>
      <c r="MTR578" s="18" t="s">
        <v>31</v>
      </c>
      <c r="MTS578" s="18" t="s">
        <v>31</v>
      </c>
      <c r="MTT578" s="18" t="s">
        <v>31</v>
      </c>
      <c r="MTU578" s="18" t="s">
        <v>31</v>
      </c>
      <c r="MTV578" s="18" t="s">
        <v>31</v>
      </c>
      <c r="MTW578" s="18" t="s">
        <v>31</v>
      </c>
      <c r="MTX578" s="18" t="s">
        <v>31</v>
      </c>
      <c r="MTY578" s="18" t="s">
        <v>31</v>
      </c>
      <c r="MTZ578" s="18" t="s">
        <v>31</v>
      </c>
      <c r="MUA578" s="18" t="s">
        <v>31</v>
      </c>
      <c r="MUB578" s="18" t="s">
        <v>31</v>
      </c>
      <c r="MUC578" s="18" t="s">
        <v>31</v>
      </c>
      <c r="MUD578" s="18" t="s">
        <v>31</v>
      </c>
      <c r="MUE578" s="18" t="s">
        <v>31</v>
      </c>
      <c r="MUF578" s="18" t="s">
        <v>31</v>
      </c>
      <c r="MUG578" s="18" t="s">
        <v>31</v>
      </c>
      <c r="MUH578" s="18" t="s">
        <v>31</v>
      </c>
      <c r="MUI578" s="18" t="s">
        <v>31</v>
      </c>
      <c r="MUJ578" s="18" t="s">
        <v>31</v>
      </c>
      <c r="MUK578" s="18" t="s">
        <v>31</v>
      </c>
      <c r="MUL578" s="18" t="s">
        <v>31</v>
      </c>
      <c r="MUM578" s="18" t="s">
        <v>31</v>
      </c>
      <c r="MUN578" s="18" t="s">
        <v>31</v>
      </c>
      <c r="MUO578" s="18" t="s">
        <v>31</v>
      </c>
      <c r="MUP578" s="18" t="s">
        <v>31</v>
      </c>
      <c r="MUQ578" s="18" t="s">
        <v>31</v>
      </c>
      <c r="MUR578" s="18" t="s">
        <v>31</v>
      </c>
      <c r="MUS578" s="18" t="s">
        <v>31</v>
      </c>
      <c r="MUT578" s="18" t="s">
        <v>31</v>
      </c>
      <c r="MUU578" s="18" t="s">
        <v>31</v>
      </c>
      <c r="MUV578" s="18" t="s">
        <v>31</v>
      </c>
      <c r="MUW578" s="18" t="s">
        <v>31</v>
      </c>
      <c r="MUX578" s="18" t="s">
        <v>31</v>
      </c>
      <c r="MUY578" s="18" t="s">
        <v>31</v>
      </c>
      <c r="MUZ578" s="18" t="s">
        <v>31</v>
      </c>
      <c r="MVA578" s="18" t="s">
        <v>31</v>
      </c>
      <c r="MVB578" s="18" t="s">
        <v>31</v>
      </c>
      <c r="MVC578" s="18" t="s">
        <v>31</v>
      </c>
      <c r="MVD578" s="18" t="s">
        <v>31</v>
      </c>
      <c r="MVE578" s="18" t="s">
        <v>31</v>
      </c>
      <c r="MVF578" s="18" t="s">
        <v>31</v>
      </c>
      <c r="MVG578" s="18" t="s">
        <v>31</v>
      </c>
      <c r="MVH578" s="18" t="s">
        <v>31</v>
      </c>
      <c r="MVI578" s="18" t="s">
        <v>31</v>
      </c>
      <c r="MVJ578" s="18" t="s">
        <v>31</v>
      </c>
      <c r="MVK578" s="18" t="s">
        <v>31</v>
      </c>
      <c r="MVL578" s="18" t="s">
        <v>31</v>
      </c>
      <c r="MVM578" s="18" t="s">
        <v>31</v>
      </c>
      <c r="MVN578" s="18" t="s">
        <v>31</v>
      </c>
      <c r="MVO578" s="18" t="s">
        <v>31</v>
      </c>
      <c r="MVP578" s="18" t="s">
        <v>31</v>
      </c>
      <c r="MVQ578" s="18" t="s">
        <v>31</v>
      </c>
      <c r="MVR578" s="18" t="s">
        <v>31</v>
      </c>
      <c r="MVS578" s="18" t="s">
        <v>31</v>
      </c>
      <c r="MVT578" s="18" t="s">
        <v>31</v>
      </c>
      <c r="MVU578" s="18" t="s">
        <v>31</v>
      </c>
      <c r="MVV578" s="18" t="s">
        <v>31</v>
      </c>
      <c r="MVW578" s="18" t="s">
        <v>31</v>
      </c>
      <c r="MVX578" s="18" t="s">
        <v>31</v>
      </c>
      <c r="MVY578" s="18" t="s">
        <v>31</v>
      </c>
      <c r="MVZ578" s="18" t="s">
        <v>31</v>
      </c>
      <c r="MWA578" s="18" t="s">
        <v>31</v>
      </c>
      <c r="MWB578" s="18" t="s">
        <v>31</v>
      </c>
      <c r="MWC578" s="18" t="s">
        <v>31</v>
      </c>
      <c r="MWD578" s="18" t="s">
        <v>31</v>
      </c>
      <c r="MWE578" s="18" t="s">
        <v>31</v>
      </c>
      <c r="MWF578" s="18" t="s">
        <v>31</v>
      </c>
      <c r="MWG578" s="18" t="s">
        <v>31</v>
      </c>
      <c r="MWH578" s="18" t="s">
        <v>31</v>
      </c>
      <c r="MWI578" s="18" t="s">
        <v>31</v>
      </c>
      <c r="MWJ578" s="18" t="s">
        <v>31</v>
      </c>
      <c r="MWK578" s="18" t="s">
        <v>31</v>
      </c>
      <c r="MWL578" s="18" t="s">
        <v>31</v>
      </c>
      <c r="MWM578" s="18" t="s">
        <v>31</v>
      </c>
      <c r="MWN578" s="18" t="s">
        <v>31</v>
      </c>
      <c r="MWO578" s="18" t="s">
        <v>31</v>
      </c>
      <c r="MWP578" s="18" t="s">
        <v>31</v>
      </c>
      <c r="MWQ578" s="18" t="s">
        <v>31</v>
      </c>
      <c r="MWR578" s="18" t="s">
        <v>31</v>
      </c>
      <c r="MWS578" s="18" t="s">
        <v>31</v>
      </c>
      <c r="MWT578" s="18" t="s">
        <v>31</v>
      </c>
      <c r="MWU578" s="18" t="s">
        <v>31</v>
      </c>
      <c r="MWV578" s="18" t="s">
        <v>31</v>
      </c>
      <c r="MWW578" s="18" t="s">
        <v>31</v>
      </c>
      <c r="MWX578" s="18" t="s">
        <v>31</v>
      </c>
      <c r="MWY578" s="18" t="s">
        <v>31</v>
      </c>
      <c r="MWZ578" s="18" t="s">
        <v>31</v>
      </c>
      <c r="MXA578" s="18" t="s">
        <v>31</v>
      </c>
      <c r="MXB578" s="18" t="s">
        <v>31</v>
      </c>
      <c r="MXC578" s="18" t="s">
        <v>31</v>
      </c>
      <c r="MXD578" s="18" t="s">
        <v>31</v>
      </c>
      <c r="MXE578" s="18" t="s">
        <v>31</v>
      </c>
      <c r="MXF578" s="18" t="s">
        <v>31</v>
      </c>
      <c r="MXG578" s="18" t="s">
        <v>31</v>
      </c>
      <c r="MXH578" s="18" t="s">
        <v>31</v>
      </c>
      <c r="MXI578" s="18" t="s">
        <v>31</v>
      </c>
      <c r="MXJ578" s="18" t="s">
        <v>31</v>
      </c>
      <c r="MXK578" s="18" t="s">
        <v>31</v>
      </c>
      <c r="MXL578" s="18" t="s">
        <v>31</v>
      </c>
      <c r="MXM578" s="18" t="s">
        <v>31</v>
      </c>
      <c r="MXN578" s="18" t="s">
        <v>31</v>
      </c>
      <c r="MXO578" s="18" t="s">
        <v>31</v>
      </c>
      <c r="MXP578" s="18" t="s">
        <v>31</v>
      </c>
      <c r="MXQ578" s="18" t="s">
        <v>31</v>
      </c>
      <c r="MXR578" s="18" t="s">
        <v>31</v>
      </c>
      <c r="MXS578" s="18" t="s">
        <v>31</v>
      </c>
      <c r="MXT578" s="18" t="s">
        <v>31</v>
      </c>
      <c r="MXU578" s="18" t="s">
        <v>31</v>
      </c>
      <c r="MXV578" s="18" t="s">
        <v>31</v>
      </c>
      <c r="MXW578" s="18" t="s">
        <v>31</v>
      </c>
      <c r="MXX578" s="18" t="s">
        <v>31</v>
      </c>
      <c r="MXY578" s="18" t="s">
        <v>31</v>
      </c>
      <c r="MXZ578" s="18" t="s">
        <v>31</v>
      </c>
      <c r="MYA578" s="18" t="s">
        <v>31</v>
      </c>
      <c r="MYB578" s="18" t="s">
        <v>31</v>
      </c>
      <c r="MYC578" s="18" t="s">
        <v>31</v>
      </c>
      <c r="MYD578" s="18" t="s">
        <v>31</v>
      </c>
      <c r="MYE578" s="18" t="s">
        <v>31</v>
      </c>
      <c r="MYF578" s="18" t="s">
        <v>31</v>
      </c>
      <c r="MYG578" s="18" t="s">
        <v>31</v>
      </c>
      <c r="MYH578" s="18" t="s">
        <v>31</v>
      </c>
      <c r="MYI578" s="18" t="s">
        <v>31</v>
      </c>
      <c r="MYJ578" s="18" t="s">
        <v>31</v>
      </c>
      <c r="MYK578" s="18" t="s">
        <v>31</v>
      </c>
      <c r="MYL578" s="18" t="s">
        <v>31</v>
      </c>
      <c r="MYM578" s="18" t="s">
        <v>31</v>
      </c>
      <c r="MYN578" s="18" t="s">
        <v>31</v>
      </c>
      <c r="MYO578" s="18" t="s">
        <v>31</v>
      </c>
      <c r="MYP578" s="18" t="s">
        <v>31</v>
      </c>
      <c r="MYQ578" s="18" t="s">
        <v>31</v>
      </c>
      <c r="MYR578" s="18" t="s">
        <v>31</v>
      </c>
      <c r="MYS578" s="18" t="s">
        <v>31</v>
      </c>
      <c r="MYT578" s="18" t="s">
        <v>31</v>
      </c>
      <c r="MYU578" s="18" t="s">
        <v>31</v>
      </c>
      <c r="MYV578" s="18" t="s">
        <v>31</v>
      </c>
      <c r="MYW578" s="18" t="s">
        <v>31</v>
      </c>
      <c r="MYX578" s="18" t="s">
        <v>31</v>
      </c>
      <c r="MYY578" s="18" t="s">
        <v>31</v>
      </c>
      <c r="MYZ578" s="18" t="s">
        <v>31</v>
      </c>
      <c r="MZA578" s="18" t="s">
        <v>31</v>
      </c>
      <c r="MZB578" s="18" t="s">
        <v>31</v>
      </c>
      <c r="MZC578" s="18" t="s">
        <v>31</v>
      </c>
      <c r="MZD578" s="18" t="s">
        <v>31</v>
      </c>
      <c r="MZE578" s="18" t="s">
        <v>31</v>
      </c>
      <c r="MZF578" s="18" t="s">
        <v>31</v>
      </c>
      <c r="MZG578" s="18" t="s">
        <v>31</v>
      </c>
      <c r="MZH578" s="18" t="s">
        <v>31</v>
      </c>
      <c r="MZI578" s="18" t="s">
        <v>31</v>
      </c>
      <c r="MZJ578" s="18" t="s">
        <v>31</v>
      </c>
      <c r="MZK578" s="18" t="s">
        <v>31</v>
      </c>
      <c r="MZL578" s="18" t="s">
        <v>31</v>
      </c>
      <c r="MZM578" s="18" t="s">
        <v>31</v>
      </c>
      <c r="MZN578" s="18" t="s">
        <v>31</v>
      </c>
      <c r="MZO578" s="18" t="s">
        <v>31</v>
      </c>
      <c r="MZP578" s="18" t="s">
        <v>31</v>
      </c>
      <c r="MZQ578" s="18" t="s">
        <v>31</v>
      </c>
      <c r="MZR578" s="18" t="s">
        <v>31</v>
      </c>
      <c r="MZS578" s="18" t="s">
        <v>31</v>
      </c>
      <c r="MZT578" s="18" t="s">
        <v>31</v>
      </c>
      <c r="MZU578" s="18" t="s">
        <v>31</v>
      </c>
      <c r="MZV578" s="18" t="s">
        <v>31</v>
      </c>
      <c r="MZW578" s="18" t="s">
        <v>31</v>
      </c>
      <c r="MZX578" s="18" t="s">
        <v>31</v>
      </c>
      <c r="MZY578" s="18" t="s">
        <v>31</v>
      </c>
      <c r="MZZ578" s="18" t="s">
        <v>31</v>
      </c>
      <c r="NAA578" s="18" t="s">
        <v>31</v>
      </c>
      <c r="NAB578" s="18" t="s">
        <v>31</v>
      </c>
      <c r="NAC578" s="18" t="s">
        <v>31</v>
      </c>
      <c r="NAD578" s="18" t="s">
        <v>31</v>
      </c>
      <c r="NAE578" s="18" t="s">
        <v>31</v>
      </c>
      <c r="NAF578" s="18" t="s">
        <v>31</v>
      </c>
      <c r="NAG578" s="18" t="s">
        <v>31</v>
      </c>
      <c r="NAH578" s="18" t="s">
        <v>31</v>
      </c>
      <c r="NAI578" s="18" t="s">
        <v>31</v>
      </c>
      <c r="NAJ578" s="18" t="s">
        <v>31</v>
      </c>
      <c r="NAK578" s="18" t="s">
        <v>31</v>
      </c>
      <c r="NAL578" s="18" t="s">
        <v>31</v>
      </c>
      <c r="NAM578" s="18" t="s">
        <v>31</v>
      </c>
      <c r="NAN578" s="18" t="s">
        <v>31</v>
      </c>
      <c r="NAO578" s="18" t="s">
        <v>31</v>
      </c>
      <c r="NAP578" s="18" t="s">
        <v>31</v>
      </c>
      <c r="NAQ578" s="18" t="s">
        <v>31</v>
      </c>
      <c r="NAR578" s="18" t="s">
        <v>31</v>
      </c>
      <c r="NAS578" s="18" t="s">
        <v>31</v>
      </c>
      <c r="NAT578" s="18" t="s">
        <v>31</v>
      </c>
      <c r="NAU578" s="18" t="s">
        <v>31</v>
      </c>
      <c r="NAV578" s="18" t="s">
        <v>31</v>
      </c>
      <c r="NAW578" s="18" t="s">
        <v>31</v>
      </c>
      <c r="NAX578" s="18" t="s">
        <v>31</v>
      </c>
      <c r="NAY578" s="18" t="s">
        <v>31</v>
      </c>
      <c r="NAZ578" s="18" t="s">
        <v>31</v>
      </c>
      <c r="NBA578" s="18" t="s">
        <v>31</v>
      </c>
      <c r="NBB578" s="18" t="s">
        <v>31</v>
      </c>
      <c r="NBC578" s="18" t="s">
        <v>31</v>
      </c>
      <c r="NBD578" s="18" t="s">
        <v>31</v>
      </c>
      <c r="NBE578" s="18" t="s">
        <v>31</v>
      </c>
      <c r="NBF578" s="18" t="s">
        <v>31</v>
      </c>
      <c r="NBG578" s="18" t="s">
        <v>31</v>
      </c>
      <c r="NBH578" s="18" t="s">
        <v>31</v>
      </c>
      <c r="NBI578" s="18" t="s">
        <v>31</v>
      </c>
      <c r="NBJ578" s="18" t="s">
        <v>31</v>
      </c>
      <c r="NBK578" s="18" t="s">
        <v>31</v>
      </c>
      <c r="NBL578" s="18" t="s">
        <v>31</v>
      </c>
      <c r="NBM578" s="18" t="s">
        <v>31</v>
      </c>
      <c r="NBN578" s="18" t="s">
        <v>31</v>
      </c>
      <c r="NBO578" s="18" t="s">
        <v>31</v>
      </c>
      <c r="NBP578" s="18" t="s">
        <v>31</v>
      </c>
      <c r="NBQ578" s="18" t="s">
        <v>31</v>
      </c>
      <c r="NBR578" s="18" t="s">
        <v>31</v>
      </c>
      <c r="NBS578" s="18" t="s">
        <v>31</v>
      </c>
      <c r="NBT578" s="18" t="s">
        <v>31</v>
      </c>
      <c r="NBU578" s="18" t="s">
        <v>31</v>
      </c>
      <c r="NBV578" s="18" t="s">
        <v>31</v>
      </c>
      <c r="NBW578" s="18" t="s">
        <v>31</v>
      </c>
      <c r="NBX578" s="18" t="s">
        <v>31</v>
      </c>
      <c r="NBY578" s="18" t="s">
        <v>31</v>
      </c>
      <c r="NBZ578" s="18" t="s">
        <v>31</v>
      </c>
      <c r="NCA578" s="18" t="s">
        <v>31</v>
      </c>
      <c r="NCB578" s="18" t="s">
        <v>31</v>
      </c>
      <c r="NCC578" s="18" t="s">
        <v>31</v>
      </c>
      <c r="NCD578" s="18" t="s">
        <v>31</v>
      </c>
      <c r="NCE578" s="18" t="s">
        <v>31</v>
      </c>
      <c r="NCF578" s="18" t="s">
        <v>31</v>
      </c>
      <c r="NCG578" s="18" t="s">
        <v>31</v>
      </c>
      <c r="NCH578" s="18" t="s">
        <v>31</v>
      </c>
      <c r="NCI578" s="18" t="s">
        <v>31</v>
      </c>
      <c r="NCJ578" s="18" t="s">
        <v>31</v>
      </c>
      <c r="NCK578" s="18" t="s">
        <v>31</v>
      </c>
      <c r="NCL578" s="18" t="s">
        <v>31</v>
      </c>
      <c r="NCM578" s="18" t="s">
        <v>31</v>
      </c>
      <c r="NCN578" s="18" t="s">
        <v>31</v>
      </c>
      <c r="NCO578" s="18" t="s">
        <v>31</v>
      </c>
      <c r="NCP578" s="18" t="s">
        <v>31</v>
      </c>
      <c r="NCQ578" s="18" t="s">
        <v>31</v>
      </c>
      <c r="NCR578" s="18" t="s">
        <v>31</v>
      </c>
      <c r="NCS578" s="18" t="s">
        <v>31</v>
      </c>
      <c r="NCT578" s="18" t="s">
        <v>31</v>
      </c>
      <c r="NCU578" s="18" t="s">
        <v>31</v>
      </c>
      <c r="NCV578" s="18" t="s">
        <v>31</v>
      </c>
      <c r="NCW578" s="18" t="s">
        <v>31</v>
      </c>
      <c r="NCX578" s="18" t="s">
        <v>31</v>
      </c>
      <c r="NCY578" s="18" t="s">
        <v>31</v>
      </c>
      <c r="NCZ578" s="18" t="s">
        <v>31</v>
      </c>
      <c r="NDA578" s="18" t="s">
        <v>31</v>
      </c>
      <c r="NDB578" s="18" t="s">
        <v>31</v>
      </c>
      <c r="NDC578" s="18" t="s">
        <v>31</v>
      </c>
      <c r="NDD578" s="18" t="s">
        <v>31</v>
      </c>
      <c r="NDE578" s="18" t="s">
        <v>31</v>
      </c>
      <c r="NDF578" s="18" t="s">
        <v>31</v>
      </c>
      <c r="NDG578" s="18" t="s">
        <v>31</v>
      </c>
      <c r="NDH578" s="18" t="s">
        <v>31</v>
      </c>
      <c r="NDI578" s="18" t="s">
        <v>31</v>
      </c>
      <c r="NDJ578" s="18" t="s">
        <v>31</v>
      </c>
      <c r="NDK578" s="18" t="s">
        <v>31</v>
      </c>
      <c r="NDL578" s="18" t="s">
        <v>31</v>
      </c>
      <c r="NDM578" s="18" t="s">
        <v>31</v>
      </c>
      <c r="NDN578" s="18" t="s">
        <v>31</v>
      </c>
      <c r="NDO578" s="18" t="s">
        <v>31</v>
      </c>
      <c r="NDP578" s="18" t="s">
        <v>31</v>
      </c>
      <c r="NDQ578" s="18" t="s">
        <v>31</v>
      </c>
      <c r="NDR578" s="18" t="s">
        <v>31</v>
      </c>
      <c r="NDS578" s="18" t="s">
        <v>31</v>
      </c>
      <c r="NDT578" s="18" t="s">
        <v>31</v>
      </c>
      <c r="NDU578" s="18" t="s">
        <v>31</v>
      </c>
      <c r="NDV578" s="18" t="s">
        <v>31</v>
      </c>
      <c r="NDW578" s="18" t="s">
        <v>31</v>
      </c>
      <c r="NDX578" s="18" t="s">
        <v>31</v>
      </c>
      <c r="NDY578" s="18" t="s">
        <v>31</v>
      </c>
      <c r="NDZ578" s="18" t="s">
        <v>31</v>
      </c>
      <c r="NEA578" s="18" t="s">
        <v>31</v>
      </c>
      <c r="NEB578" s="18" t="s">
        <v>31</v>
      </c>
      <c r="NEC578" s="18" t="s">
        <v>31</v>
      </c>
      <c r="NED578" s="18" t="s">
        <v>31</v>
      </c>
      <c r="NEE578" s="18" t="s">
        <v>31</v>
      </c>
      <c r="NEF578" s="18" t="s">
        <v>31</v>
      </c>
      <c r="NEG578" s="18" t="s">
        <v>31</v>
      </c>
      <c r="NEH578" s="18" t="s">
        <v>31</v>
      </c>
      <c r="NEI578" s="18" t="s">
        <v>31</v>
      </c>
      <c r="NEJ578" s="18" t="s">
        <v>31</v>
      </c>
      <c r="NEK578" s="18" t="s">
        <v>31</v>
      </c>
      <c r="NEL578" s="18" t="s">
        <v>31</v>
      </c>
      <c r="NEM578" s="18" t="s">
        <v>31</v>
      </c>
      <c r="NEN578" s="18" t="s">
        <v>31</v>
      </c>
      <c r="NEO578" s="18" t="s">
        <v>31</v>
      </c>
      <c r="NEP578" s="18" t="s">
        <v>31</v>
      </c>
      <c r="NEQ578" s="18" t="s">
        <v>31</v>
      </c>
      <c r="NER578" s="18" t="s">
        <v>31</v>
      </c>
      <c r="NES578" s="18" t="s">
        <v>31</v>
      </c>
      <c r="NET578" s="18" t="s">
        <v>31</v>
      </c>
      <c r="NEU578" s="18" t="s">
        <v>31</v>
      </c>
      <c r="NEV578" s="18" t="s">
        <v>31</v>
      </c>
      <c r="NEW578" s="18" t="s">
        <v>31</v>
      </c>
      <c r="NEX578" s="18" t="s">
        <v>31</v>
      </c>
      <c r="NEY578" s="18" t="s">
        <v>31</v>
      </c>
      <c r="NEZ578" s="18" t="s">
        <v>31</v>
      </c>
      <c r="NFA578" s="18" t="s">
        <v>31</v>
      </c>
      <c r="NFB578" s="18" t="s">
        <v>31</v>
      </c>
      <c r="NFC578" s="18" t="s">
        <v>31</v>
      </c>
      <c r="NFD578" s="18" t="s">
        <v>31</v>
      </c>
      <c r="NFE578" s="18" t="s">
        <v>31</v>
      </c>
      <c r="NFF578" s="18" t="s">
        <v>31</v>
      </c>
      <c r="NFG578" s="18" t="s">
        <v>31</v>
      </c>
      <c r="NFH578" s="18" t="s">
        <v>31</v>
      </c>
      <c r="NFI578" s="18" t="s">
        <v>31</v>
      </c>
      <c r="NFJ578" s="18" t="s">
        <v>31</v>
      </c>
      <c r="NFK578" s="18" t="s">
        <v>31</v>
      </c>
      <c r="NFL578" s="18" t="s">
        <v>31</v>
      </c>
      <c r="NFM578" s="18" t="s">
        <v>31</v>
      </c>
      <c r="NFN578" s="18" t="s">
        <v>31</v>
      </c>
      <c r="NFO578" s="18" t="s">
        <v>31</v>
      </c>
      <c r="NFP578" s="18" t="s">
        <v>31</v>
      </c>
      <c r="NFQ578" s="18" t="s">
        <v>31</v>
      </c>
      <c r="NFR578" s="18" t="s">
        <v>31</v>
      </c>
      <c r="NFS578" s="18" t="s">
        <v>31</v>
      </c>
      <c r="NFT578" s="18" t="s">
        <v>31</v>
      </c>
      <c r="NFU578" s="18" t="s">
        <v>31</v>
      </c>
      <c r="NFV578" s="18" t="s">
        <v>31</v>
      </c>
      <c r="NFW578" s="18" t="s">
        <v>31</v>
      </c>
      <c r="NFX578" s="18" t="s">
        <v>31</v>
      </c>
      <c r="NFY578" s="18" t="s">
        <v>31</v>
      </c>
      <c r="NFZ578" s="18" t="s">
        <v>31</v>
      </c>
      <c r="NGA578" s="18" t="s">
        <v>31</v>
      </c>
      <c r="NGB578" s="18" t="s">
        <v>31</v>
      </c>
      <c r="NGC578" s="18" t="s">
        <v>31</v>
      </c>
      <c r="NGD578" s="18" t="s">
        <v>31</v>
      </c>
      <c r="NGE578" s="18" t="s">
        <v>31</v>
      </c>
      <c r="NGF578" s="18" t="s">
        <v>31</v>
      </c>
      <c r="NGG578" s="18" t="s">
        <v>31</v>
      </c>
      <c r="NGH578" s="18" t="s">
        <v>31</v>
      </c>
      <c r="NGI578" s="18" t="s">
        <v>31</v>
      </c>
      <c r="NGJ578" s="18" t="s">
        <v>31</v>
      </c>
      <c r="NGK578" s="18" t="s">
        <v>31</v>
      </c>
      <c r="NGL578" s="18" t="s">
        <v>31</v>
      </c>
      <c r="NGM578" s="18" t="s">
        <v>31</v>
      </c>
      <c r="NGN578" s="18" t="s">
        <v>31</v>
      </c>
      <c r="NGO578" s="18" t="s">
        <v>31</v>
      </c>
      <c r="NGP578" s="18" t="s">
        <v>31</v>
      </c>
      <c r="NGQ578" s="18" t="s">
        <v>31</v>
      </c>
      <c r="NGR578" s="18" t="s">
        <v>31</v>
      </c>
      <c r="NGS578" s="18" t="s">
        <v>31</v>
      </c>
      <c r="NGT578" s="18" t="s">
        <v>31</v>
      </c>
      <c r="NGU578" s="18" t="s">
        <v>31</v>
      </c>
      <c r="NGV578" s="18" t="s">
        <v>31</v>
      </c>
      <c r="NGW578" s="18" t="s">
        <v>31</v>
      </c>
      <c r="NGX578" s="18" t="s">
        <v>31</v>
      </c>
      <c r="NGY578" s="18" t="s">
        <v>31</v>
      </c>
      <c r="NGZ578" s="18" t="s">
        <v>31</v>
      </c>
      <c r="NHA578" s="18" t="s">
        <v>31</v>
      </c>
      <c r="NHB578" s="18" t="s">
        <v>31</v>
      </c>
      <c r="NHC578" s="18" t="s">
        <v>31</v>
      </c>
      <c r="NHD578" s="18" t="s">
        <v>31</v>
      </c>
      <c r="NHE578" s="18" t="s">
        <v>31</v>
      </c>
      <c r="NHF578" s="18" t="s">
        <v>31</v>
      </c>
      <c r="NHG578" s="18" t="s">
        <v>31</v>
      </c>
      <c r="NHH578" s="18" t="s">
        <v>31</v>
      </c>
      <c r="NHI578" s="18" t="s">
        <v>31</v>
      </c>
      <c r="NHJ578" s="18" t="s">
        <v>31</v>
      </c>
      <c r="NHK578" s="18" t="s">
        <v>31</v>
      </c>
      <c r="NHL578" s="18" t="s">
        <v>31</v>
      </c>
      <c r="NHM578" s="18" t="s">
        <v>31</v>
      </c>
      <c r="NHN578" s="18" t="s">
        <v>31</v>
      </c>
      <c r="NHO578" s="18" t="s">
        <v>31</v>
      </c>
      <c r="NHP578" s="18" t="s">
        <v>31</v>
      </c>
      <c r="NHQ578" s="18" t="s">
        <v>31</v>
      </c>
      <c r="NHR578" s="18" t="s">
        <v>31</v>
      </c>
      <c r="NHS578" s="18" t="s">
        <v>31</v>
      </c>
      <c r="NHT578" s="18" t="s">
        <v>31</v>
      </c>
      <c r="NHU578" s="18" t="s">
        <v>31</v>
      </c>
      <c r="NHV578" s="18" t="s">
        <v>31</v>
      </c>
      <c r="NHW578" s="18" t="s">
        <v>31</v>
      </c>
      <c r="NHX578" s="18" t="s">
        <v>31</v>
      </c>
      <c r="NHY578" s="18" t="s">
        <v>31</v>
      </c>
      <c r="NHZ578" s="18" t="s">
        <v>31</v>
      </c>
      <c r="NIA578" s="18" t="s">
        <v>31</v>
      </c>
      <c r="NIB578" s="18" t="s">
        <v>31</v>
      </c>
      <c r="NIC578" s="18" t="s">
        <v>31</v>
      </c>
      <c r="NID578" s="18" t="s">
        <v>31</v>
      </c>
      <c r="NIE578" s="18" t="s">
        <v>31</v>
      </c>
      <c r="NIF578" s="18" t="s">
        <v>31</v>
      </c>
      <c r="NIG578" s="18" t="s">
        <v>31</v>
      </c>
      <c r="NIH578" s="18" t="s">
        <v>31</v>
      </c>
      <c r="NII578" s="18" t="s">
        <v>31</v>
      </c>
      <c r="NIJ578" s="18" t="s">
        <v>31</v>
      </c>
      <c r="NIK578" s="18" t="s">
        <v>31</v>
      </c>
      <c r="NIL578" s="18" t="s">
        <v>31</v>
      </c>
      <c r="NIM578" s="18" t="s">
        <v>31</v>
      </c>
      <c r="NIN578" s="18" t="s">
        <v>31</v>
      </c>
      <c r="NIO578" s="18" t="s">
        <v>31</v>
      </c>
      <c r="NIP578" s="18" t="s">
        <v>31</v>
      </c>
      <c r="NIQ578" s="18" t="s">
        <v>31</v>
      </c>
      <c r="NIR578" s="18" t="s">
        <v>31</v>
      </c>
      <c r="NIS578" s="18" t="s">
        <v>31</v>
      </c>
      <c r="NIT578" s="18" t="s">
        <v>31</v>
      </c>
      <c r="NIU578" s="18" t="s">
        <v>31</v>
      </c>
      <c r="NIV578" s="18" t="s">
        <v>31</v>
      </c>
      <c r="NIW578" s="18" t="s">
        <v>31</v>
      </c>
      <c r="NIX578" s="18" t="s">
        <v>31</v>
      </c>
      <c r="NIY578" s="18" t="s">
        <v>31</v>
      </c>
      <c r="NIZ578" s="18" t="s">
        <v>31</v>
      </c>
      <c r="NJA578" s="18" t="s">
        <v>31</v>
      </c>
      <c r="NJB578" s="18" t="s">
        <v>31</v>
      </c>
      <c r="NJC578" s="18" t="s">
        <v>31</v>
      </c>
      <c r="NJD578" s="18" t="s">
        <v>31</v>
      </c>
      <c r="NJE578" s="18" t="s">
        <v>31</v>
      </c>
      <c r="NJF578" s="18" t="s">
        <v>31</v>
      </c>
      <c r="NJG578" s="18" t="s">
        <v>31</v>
      </c>
      <c r="NJH578" s="18" t="s">
        <v>31</v>
      </c>
      <c r="NJI578" s="18" t="s">
        <v>31</v>
      </c>
      <c r="NJJ578" s="18" t="s">
        <v>31</v>
      </c>
      <c r="NJK578" s="18" t="s">
        <v>31</v>
      </c>
      <c r="NJL578" s="18" t="s">
        <v>31</v>
      </c>
      <c r="NJM578" s="18" t="s">
        <v>31</v>
      </c>
      <c r="NJN578" s="18" t="s">
        <v>31</v>
      </c>
      <c r="NJO578" s="18" t="s">
        <v>31</v>
      </c>
      <c r="NJP578" s="18" t="s">
        <v>31</v>
      </c>
      <c r="NJQ578" s="18" t="s">
        <v>31</v>
      </c>
      <c r="NJR578" s="18" t="s">
        <v>31</v>
      </c>
      <c r="NJS578" s="18" t="s">
        <v>31</v>
      </c>
      <c r="NJT578" s="18" t="s">
        <v>31</v>
      </c>
      <c r="NJU578" s="18" t="s">
        <v>31</v>
      </c>
      <c r="NJV578" s="18" t="s">
        <v>31</v>
      </c>
      <c r="NJW578" s="18" t="s">
        <v>31</v>
      </c>
      <c r="NJX578" s="18" t="s">
        <v>31</v>
      </c>
      <c r="NJY578" s="18" t="s">
        <v>31</v>
      </c>
      <c r="NJZ578" s="18" t="s">
        <v>31</v>
      </c>
      <c r="NKA578" s="18" t="s">
        <v>31</v>
      </c>
      <c r="NKB578" s="18" t="s">
        <v>31</v>
      </c>
      <c r="NKC578" s="18" t="s">
        <v>31</v>
      </c>
      <c r="NKD578" s="18" t="s">
        <v>31</v>
      </c>
      <c r="NKE578" s="18" t="s">
        <v>31</v>
      </c>
      <c r="NKF578" s="18" t="s">
        <v>31</v>
      </c>
      <c r="NKG578" s="18" t="s">
        <v>31</v>
      </c>
      <c r="NKH578" s="18" t="s">
        <v>31</v>
      </c>
      <c r="NKI578" s="18" t="s">
        <v>31</v>
      </c>
      <c r="NKJ578" s="18" t="s">
        <v>31</v>
      </c>
      <c r="NKK578" s="18" t="s">
        <v>31</v>
      </c>
      <c r="NKL578" s="18" t="s">
        <v>31</v>
      </c>
      <c r="NKM578" s="18" t="s">
        <v>31</v>
      </c>
      <c r="NKN578" s="18" t="s">
        <v>31</v>
      </c>
      <c r="NKO578" s="18" t="s">
        <v>31</v>
      </c>
      <c r="NKP578" s="18" t="s">
        <v>31</v>
      </c>
      <c r="NKQ578" s="18" t="s">
        <v>31</v>
      </c>
      <c r="NKR578" s="18" t="s">
        <v>31</v>
      </c>
      <c r="NKS578" s="18" t="s">
        <v>31</v>
      </c>
      <c r="NKT578" s="18" t="s">
        <v>31</v>
      </c>
      <c r="NKU578" s="18" t="s">
        <v>31</v>
      </c>
      <c r="NKV578" s="18" t="s">
        <v>31</v>
      </c>
      <c r="NKW578" s="18" t="s">
        <v>31</v>
      </c>
      <c r="NKX578" s="18" t="s">
        <v>31</v>
      </c>
      <c r="NKY578" s="18" t="s">
        <v>31</v>
      </c>
      <c r="NKZ578" s="18" t="s">
        <v>31</v>
      </c>
      <c r="NLA578" s="18" t="s">
        <v>31</v>
      </c>
      <c r="NLB578" s="18" t="s">
        <v>31</v>
      </c>
      <c r="NLC578" s="18" t="s">
        <v>31</v>
      </c>
      <c r="NLD578" s="18" t="s">
        <v>31</v>
      </c>
      <c r="NLE578" s="18" t="s">
        <v>31</v>
      </c>
      <c r="NLF578" s="18" t="s">
        <v>31</v>
      </c>
      <c r="NLG578" s="18" t="s">
        <v>31</v>
      </c>
      <c r="NLH578" s="18" t="s">
        <v>31</v>
      </c>
      <c r="NLI578" s="18" t="s">
        <v>31</v>
      </c>
      <c r="NLJ578" s="18" t="s">
        <v>31</v>
      </c>
      <c r="NLK578" s="18" t="s">
        <v>31</v>
      </c>
      <c r="NLL578" s="18" t="s">
        <v>31</v>
      </c>
      <c r="NLM578" s="18" t="s">
        <v>31</v>
      </c>
      <c r="NLN578" s="18" t="s">
        <v>31</v>
      </c>
      <c r="NLO578" s="18" t="s">
        <v>31</v>
      </c>
      <c r="NLP578" s="18" t="s">
        <v>31</v>
      </c>
      <c r="NLQ578" s="18" t="s">
        <v>31</v>
      </c>
      <c r="NLR578" s="18" t="s">
        <v>31</v>
      </c>
      <c r="NLS578" s="18" t="s">
        <v>31</v>
      </c>
      <c r="NLT578" s="18" t="s">
        <v>31</v>
      </c>
      <c r="NLU578" s="18" t="s">
        <v>31</v>
      </c>
      <c r="NLV578" s="18" t="s">
        <v>31</v>
      </c>
      <c r="NLW578" s="18" t="s">
        <v>31</v>
      </c>
      <c r="NLX578" s="18" t="s">
        <v>31</v>
      </c>
      <c r="NLY578" s="18" t="s">
        <v>31</v>
      </c>
      <c r="NLZ578" s="18" t="s">
        <v>31</v>
      </c>
      <c r="NMA578" s="18" t="s">
        <v>31</v>
      </c>
      <c r="NMB578" s="18" t="s">
        <v>31</v>
      </c>
      <c r="NMC578" s="18" t="s">
        <v>31</v>
      </c>
      <c r="NMD578" s="18" t="s">
        <v>31</v>
      </c>
      <c r="NME578" s="18" t="s">
        <v>31</v>
      </c>
      <c r="NMF578" s="18" t="s">
        <v>31</v>
      </c>
      <c r="NMG578" s="18" t="s">
        <v>31</v>
      </c>
      <c r="NMH578" s="18" t="s">
        <v>31</v>
      </c>
      <c r="NMI578" s="18" t="s">
        <v>31</v>
      </c>
      <c r="NMJ578" s="18" t="s">
        <v>31</v>
      </c>
      <c r="NMK578" s="18" t="s">
        <v>31</v>
      </c>
      <c r="NML578" s="18" t="s">
        <v>31</v>
      </c>
      <c r="NMM578" s="18" t="s">
        <v>31</v>
      </c>
      <c r="NMN578" s="18" t="s">
        <v>31</v>
      </c>
      <c r="NMO578" s="18" t="s">
        <v>31</v>
      </c>
      <c r="NMP578" s="18" t="s">
        <v>31</v>
      </c>
      <c r="NMQ578" s="18" t="s">
        <v>31</v>
      </c>
      <c r="NMR578" s="18" t="s">
        <v>31</v>
      </c>
      <c r="NMS578" s="18" t="s">
        <v>31</v>
      </c>
      <c r="NMT578" s="18" t="s">
        <v>31</v>
      </c>
      <c r="NMU578" s="18" t="s">
        <v>31</v>
      </c>
      <c r="NMV578" s="18" t="s">
        <v>31</v>
      </c>
      <c r="NMW578" s="18" t="s">
        <v>31</v>
      </c>
      <c r="NMX578" s="18" t="s">
        <v>31</v>
      </c>
      <c r="NMY578" s="18" t="s">
        <v>31</v>
      </c>
      <c r="NMZ578" s="18" t="s">
        <v>31</v>
      </c>
      <c r="NNA578" s="18" t="s">
        <v>31</v>
      </c>
      <c r="NNB578" s="18" t="s">
        <v>31</v>
      </c>
      <c r="NNC578" s="18" t="s">
        <v>31</v>
      </c>
      <c r="NND578" s="18" t="s">
        <v>31</v>
      </c>
      <c r="NNE578" s="18" t="s">
        <v>31</v>
      </c>
      <c r="NNF578" s="18" t="s">
        <v>31</v>
      </c>
      <c r="NNG578" s="18" t="s">
        <v>31</v>
      </c>
      <c r="NNH578" s="18" t="s">
        <v>31</v>
      </c>
      <c r="NNI578" s="18" t="s">
        <v>31</v>
      </c>
      <c r="NNJ578" s="18" t="s">
        <v>31</v>
      </c>
      <c r="NNK578" s="18" t="s">
        <v>31</v>
      </c>
      <c r="NNL578" s="18" t="s">
        <v>31</v>
      </c>
      <c r="NNM578" s="18" t="s">
        <v>31</v>
      </c>
      <c r="NNN578" s="18" t="s">
        <v>31</v>
      </c>
      <c r="NNO578" s="18" t="s">
        <v>31</v>
      </c>
      <c r="NNP578" s="18" t="s">
        <v>31</v>
      </c>
      <c r="NNQ578" s="18" t="s">
        <v>31</v>
      </c>
      <c r="NNR578" s="18" t="s">
        <v>31</v>
      </c>
      <c r="NNS578" s="18" t="s">
        <v>31</v>
      </c>
      <c r="NNT578" s="18" t="s">
        <v>31</v>
      </c>
      <c r="NNU578" s="18" t="s">
        <v>31</v>
      </c>
      <c r="NNV578" s="18" t="s">
        <v>31</v>
      </c>
      <c r="NNW578" s="18" t="s">
        <v>31</v>
      </c>
      <c r="NNX578" s="18" t="s">
        <v>31</v>
      </c>
      <c r="NNY578" s="18" t="s">
        <v>31</v>
      </c>
      <c r="NNZ578" s="18" t="s">
        <v>31</v>
      </c>
      <c r="NOA578" s="18" t="s">
        <v>31</v>
      </c>
      <c r="NOB578" s="18" t="s">
        <v>31</v>
      </c>
      <c r="NOC578" s="18" t="s">
        <v>31</v>
      </c>
      <c r="NOD578" s="18" t="s">
        <v>31</v>
      </c>
      <c r="NOE578" s="18" t="s">
        <v>31</v>
      </c>
      <c r="NOF578" s="18" t="s">
        <v>31</v>
      </c>
      <c r="NOG578" s="18" t="s">
        <v>31</v>
      </c>
      <c r="NOH578" s="18" t="s">
        <v>31</v>
      </c>
      <c r="NOI578" s="18" t="s">
        <v>31</v>
      </c>
      <c r="NOJ578" s="18" t="s">
        <v>31</v>
      </c>
      <c r="NOK578" s="18" t="s">
        <v>31</v>
      </c>
      <c r="NOL578" s="18" t="s">
        <v>31</v>
      </c>
      <c r="NOM578" s="18" t="s">
        <v>31</v>
      </c>
      <c r="NON578" s="18" t="s">
        <v>31</v>
      </c>
      <c r="NOO578" s="18" t="s">
        <v>31</v>
      </c>
      <c r="NOP578" s="18" t="s">
        <v>31</v>
      </c>
      <c r="NOQ578" s="18" t="s">
        <v>31</v>
      </c>
      <c r="NOR578" s="18" t="s">
        <v>31</v>
      </c>
      <c r="NOS578" s="18" t="s">
        <v>31</v>
      </c>
      <c r="NOT578" s="18" t="s">
        <v>31</v>
      </c>
      <c r="NOU578" s="18" t="s">
        <v>31</v>
      </c>
      <c r="NOV578" s="18" t="s">
        <v>31</v>
      </c>
      <c r="NOW578" s="18" t="s">
        <v>31</v>
      </c>
      <c r="NOX578" s="18" t="s">
        <v>31</v>
      </c>
      <c r="NOY578" s="18" t="s">
        <v>31</v>
      </c>
      <c r="NOZ578" s="18" t="s">
        <v>31</v>
      </c>
      <c r="NPA578" s="18" t="s">
        <v>31</v>
      </c>
      <c r="NPB578" s="18" t="s">
        <v>31</v>
      </c>
      <c r="NPC578" s="18" t="s">
        <v>31</v>
      </c>
      <c r="NPD578" s="18" t="s">
        <v>31</v>
      </c>
      <c r="NPE578" s="18" t="s">
        <v>31</v>
      </c>
      <c r="NPF578" s="18" t="s">
        <v>31</v>
      </c>
      <c r="NPG578" s="18" t="s">
        <v>31</v>
      </c>
      <c r="NPH578" s="18" t="s">
        <v>31</v>
      </c>
      <c r="NPI578" s="18" t="s">
        <v>31</v>
      </c>
      <c r="NPJ578" s="18" t="s">
        <v>31</v>
      </c>
      <c r="NPK578" s="18" t="s">
        <v>31</v>
      </c>
      <c r="NPL578" s="18" t="s">
        <v>31</v>
      </c>
      <c r="NPM578" s="18" t="s">
        <v>31</v>
      </c>
      <c r="NPN578" s="18" t="s">
        <v>31</v>
      </c>
      <c r="NPO578" s="18" t="s">
        <v>31</v>
      </c>
      <c r="NPP578" s="18" t="s">
        <v>31</v>
      </c>
      <c r="NPQ578" s="18" t="s">
        <v>31</v>
      </c>
      <c r="NPR578" s="18" t="s">
        <v>31</v>
      </c>
      <c r="NPS578" s="18" t="s">
        <v>31</v>
      </c>
      <c r="NPT578" s="18" t="s">
        <v>31</v>
      </c>
      <c r="NPU578" s="18" t="s">
        <v>31</v>
      </c>
      <c r="NPV578" s="18" t="s">
        <v>31</v>
      </c>
      <c r="NPW578" s="18" t="s">
        <v>31</v>
      </c>
      <c r="NPX578" s="18" t="s">
        <v>31</v>
      </c>
      <c r="NPY578" s="18" t="s">
        <v>31</v>
      </c>
      <c r="NPZ578" s="18" t="s">
        <v>31</v>
      </c>
      <c r="NQA578" s="18" t="s">
        <v>31</v>
      </c>
      <c r="NQB578" s="18" t="s">
        <v>31</v>
      </c>
      <c r="NQC578" s="18" t="s">
        <v>31</v>
      </c>
      <c r="NQD578" s="18" t="s">
        <v>31</v>
      </c>
      <c r="NQE578" s="18" t="s">
        <v>31</v>
      </c>
      <c r="NQF578" s="18" t="s">
        <v>31</v>
      </c>
      <c r="NQG578" s="18" t="s">
        <v>31</v>
      </c>
      <c r="NQH578" s="18" t="s">
        <v>31</v>
      </c>
      <c r="NQI578" s="18" t="s">
        <v>31</v>
      </c>
      <c r="NQJ578" s="18" t="s">
        <v>31</v>
      </c>
      <c r="NQK578" s="18" t="s">
        <v>31</v>
      </c>
      <c r="NQL578" s="18" t="s">
        <v>31</v>
      </c>
      <c r="NQM578" s="18" t="s">
        <v>31</v>
      </c>
      <c r="NQN578" s="18" t="s">
        <v>31</v>
      </c>
      <c r="NQO578" s="18" t="s">
        <v>31</v>
      </c>
      <c r="NQP578" s="18" t="s">
        <v>31</v>
      </c>
      <c r="NQQ578" s="18" t="s">
        <v>31</v>
      </c>
      <c r="NQR578" s="18" t="s">
        <v>31</v>
      </c>
      <c r="NQS578" s="18" t="s">
        <v>31</v>
      </c>
      <c r="NQT578" s="18" t="s">
        <v>31</v>
      </c>
      <c r="NQU578" s="18" t="s">
        <v>31</v>
      </c>
      <c r="NQV578" s="18" t="s">
        <v>31</v>
      </c>
      <c r="NQW578" s="18" t="s">
        <v>31</v>
      </c>
      <c r="NQX578" s="18" t="s">
        <v>31</v>
      </c>
      <c r="NQY578" s="18" t="s">
        <v>31</v>
      </c>
      <c r="NQZ578" s="18" t="s">
        <v>31</v>
      </c>
      <c r="NRA578" s="18" t="s">
        <v>31</v>
      </c>
      <c r="NRB578" s="18" t="s">
        <v>31</v>
      </c>
      <c r="NRC578" s="18" t="s">
        <v>31</v>
      </c>
      <c r="NRD578" s="18" t="s">
        <v>31</v>
      </c>
      <c r="NRE578" s="18" t="s">
        <v>31</v>
      </c>
      <c r="NRF578" s="18" t="s">
        <v>31</v>
      </c>
      <c r="NRG578" s="18" t="s">
        <v>31</v>
      </c>
      <c r="NRH578" s="18" t="s">
        <v>31</v>
      </c>
      <c r="NRI578" s="18" t="s">
        <v>31</v>
      </c>
      <c r="NRJ578" s="18" t="s">
        <v>31</v>
      </c>
      <c r="NRK578" s="18" t="s">
        <v>31</v>
      </c>
      <c r="NRL578" s="18" t="s">
        <v>31</v>
      </c>
      <c r="NRM578" s="18" t="s">
        <v>31</v>
      </c>
      <c r="NRN578" s="18" t="s">
        <v>31</v>
      </c>
      <c r="NRO578" s="18" t="s">
        <v>31</v>
      </c>
      <c r="NRP578" s="18" t="s">
        <v>31</v>
      </c>
      <c r="NRQ578" s="18" t="s">
        <v>31</v>
      </c>
      <c r="NRR578" s="18" t="s">
        <v>31</v>
      </c>
      <c r="NRS578" s="18" t="s">
        <v>31</v>
      </c>
      <c r="NRT578" s="18" t="s">
        <v>31</v>
      </c>
      <c r="NRU578" s="18" t="s">
        <v>31</v>
      </c>
      <c r="NRV578" s="18" t="s">
        <v>31</v>
      </c>
      <c r="NRW578" s="18" t="s">
        <v>31</v>
      </c>
      <c r="NRX578" s="18" t="s">
        <v>31</v>
      </c>
      <c r="NRY578" s="18" t="s">
        <v>31</v>
      </c>
      <c r="NRZ578" s="18" t="s">
        <v>31</v>
      </c>
      <c r="NSA578" s="18" t="s">
        <v>31</v>
      </c>
      <c r="NSB578" s="18" t="s">
        <v>31</v>
      </c>
      <c r="NSC578" s="18" t="s">
        <v>31</v>
      </c>
      <c r="NSD578" s="18" t="s">
        <v>31</v>
      </c>
      <c r="NSE578" s="18" t="s">
        <v>31</v>
      </c>
      <c r="NSF578" s="18" t="s">
        <v>31</v>
      </c>
      <c r="NSG578" s="18" t="s">
        <v>31</v>
      </c>
      <c r="NSH578" s="18" t="s">
        <v>31</v>
      </c>
      <c r="NSI578" s="18" t="s">
        <v>31</v>
      </c>
      <c r="NSJ578" s="18" t="s">
        <v>31</v>
      </c>
      <c r="NSK578" s="18" t="s">
        <v>31</v>
      </c>
      <c r="NSL578" s="18" t="s">
        <v>31</v>
      </c>
      <c r="NSM578" s="18" t="s">
        <v>31</v>
      </c>
      <c r="NSN578" s="18" t="s">
        <v>31</v>
      </c>
      <c r="NSO578" s="18" t="s">
        <v>31</v>
      </c>
      <c r="NSP578" s="18" t="s">
        <v>31</v>
      </c>
      <c r="NSQ578" s="18" t="s">
        <v>31</v>
      </c>
      <c r="NSR578" s="18" t="s">
        <v>31</v>
      </c>
      <c r="NSS578" s="18" t="s">
        <v>31</v>
      </c>
      <c r="NST578" s="18" t="s">
        <v>31</v>
      </c>
      <c r="NSU578" s="18" t="s">
        <v>31</v>
      </c>
      <c r="NSV578" s="18" t="s">
        <v>31</v>
      </c>
      <c r="NSW578" s="18" t="s">
        <v>31</v>
      </c>
      <c r="NSX578" s="18" t="s">
        <v>31</v>
      </c>
      <c r="NSY578" s="18" t="s">
        <v>31</v>
      </c>
      <c r="NSZ578" s="18" t="s">
        <v>31</v>
      </c>
      <c r="NTA578" s="18" t="s">
        <v>31</v>
      </c>
      <c r="NTB578" s="18" t="s">
        <v>31</v>
      </c>
      <c r="NTC578" s="18" t="s">
        <v>31</v>
      </c>
      <c r="NTD578" s="18" t="s">
        <v>31</v>
      </c>
      <c r="NTE578" s="18" t="s">
        <v>31</v>
      </c>
      <c r="NTF578" s="18" t="s">
        <v>31</v>
      </c>
      <c r="NTG578" s="18" t="s">
        <v>31</v>
      </c>
      <c r="NTH578" s="18" t="s">
        <v>31</v>
      </c>
      <c r="NTI578" s="18" t="s">
        <v>31</v>
      </c>
      <c r="NTJ578" s="18" t="s">
        <v>31</v>
      </c>
      <c r="NTK578" s="18" t="s">
        <v>31</v>
      </c>
      <c r="NTL578" s="18" t="s">
        <v>31</v>
      </c>
      <c r="NTM578" s="18" t="s">
        <v>31</v>
      </c>
      <c r="NTN578" s="18" t="s">
        <v>31</v>
      </c>
      <c r="NTO578" s="18" t="s">
        <v>31</v>
      </c>
      <c r="NTP578" s="18" t="s">
        <v>31</v>
      </c>
      <c r="NTQ578" s="18" t="s">
        <v>31</v>
      </c>
      <c r="NTR578" s="18" t="s">
        <v>31</v>
      </c>
      <c r="NTS578" s="18" t="s">
        <v>31</v>
      </c>
      <c r="NTT578" s="18" t="s">
        <v>31</v>
      </c>
      <c r="NTU578" s="18" t="s">
        <v>31</v>
      </c>
      <c r="NTV578" s="18" t="s">
        <v>31</v>
      </c>
      <c r="NTW578" s="18" t="s">
        <v>31</v>
      </c>
      <c r="NTX578" s="18" t="s">
        <v>31</v>
      </c>
      <c r="NTY578" s="18" t="s">
        <v>31</v>
      </c>
      <c r="NTZ578" s="18" t="s">
        <v>31</v>
      </c>
      <c r="NUA578" s="18" t="s">
        <v>31</v>
      </c>
      <c r="NUB578" s="18" t="s">
        <v>31</v>
      </c>
      <c r="NUC578" s="18" t="s">
        <v>31</v>
      </c>
      <c r="NUD578" s="18" t="s">
        <v>31</v>
      </c>
      <c r="NUE578" s="18" t="s">
        <v>31</v>
      </c>
      <c r="NUF578" s="18" t="s">
        <v>31</v>
      </c>
      <c r="NUG578" s="18" t="s">
        <v>31</v>
      </c>
      <c r="NUH578" s="18" t="s">
        <v>31</v>
      </c>
      <c r="NUI578" s="18" t="s">
        <v>31</v>
      </c>
      <c r="NUJ578" s="18" t="s">
        <v>31</v>
      </c>
      <c r="NUK578" s="18" t="s">
        <v>31</v>
      </c>
      <c r="NUL578" s="18" t="s">
        <v>31</v>
      </c>
      <c r="NUM578" s="18" t="s">
        <v>31</v>
      </c>
      <c r="NUN578" s="18" t="s">
        <v>31</v>
      </c>
      <c r="NUO578" s="18" t="s">
        <v>31</v>
      </c>
      <c r="NUP578" s="18" t="s">
        <v>31</v>
      </c>
      <c r="NUQ578" s="18" t="s">
        <v>31</v>
      </c>
      <c r="NUR578" s="18" t="s">
        <v>31</v>
      </c>
      <c r="NUS578" s="18" t="s">
        <v>31</v>
      </c>
      <c r="NUT578" s="18" t="s">
        <v>31</v>
      </c>
      <c r="NUU578" s="18" t="s">
        <v>31</v>
      </c>
      <c r="NUV578" s="18" t="s">
        <v>31</v>
      </c>
      <c r="NUW578" s="18" t="s">
        <v>31</v>
      </c>
      <c r="NUX578" s="18" t="s">
        <v>31</v>
      </c>
      <c r="NUY578" s="18" t="s">
        <v>31</v>
      </c>
      <c r="NUZ578" s="18" t="s">
        <v>31</v>
      </c>
      <c r="NVA578" s="18" t="s">
        <v>31</v>
      </c>
      <c r="NVB578" s="18" t="s">
        <v>31</v>
      </c>
      <c r="NVC578" s="18" t="s">
        <v>31</v>
      </c>
      <c r="NVD578" s="18" t="s">
        <v>31</v>
      </c>
      <c r="NVE578" s="18" t="s">
        <v>31</v>
      </c>
      <c r="NVF578" s="18" t="s">
        <v>31</v>
      </c>
      <c r="NVG578" s="18" t="s">
        <v>31</v>
      </c>
      <c r="NVH578" s="18" t="s">
        <v>31</v>
      </c>
      <c r="NVI578" s="18" t="s">
        <v>31</v>
      </c>
      <c r="NVJ578" s="18" t="s">
        <v>31</v>
      </c>
      <c r="NVK578" s="18" t="s">
        <v>31</v>
      </c>
      <c r="NVL578" s="18" t="s">
        <v>31</v>
      </c>
      <c r="NVM578" s="18" t="s">
        <v>31</v>
      </c>
      <c r="NVN578" s="18" t="s">
        <v>31</v>
      </c>
      <c r="NVO578" s="18" t="s">
        <v>31</v>
      </c>
      <c r="NVP578" s="18" t="s">
        <v>31</v>
      </c>
      <c r="NVQ578" s="18" t="s">
        <v>31</v>
      </c>
      <c r="NVR578" s="18" t="s">
        <v>31</v>
      </c>
      <c r="NVS578" s="18" t="s">
        <v>31</v>
      </c>
      <c r="NVT578" s="18" t="s">
        <v>31</v>
      </c>
      <c r="NVU578" s="18" t="s">
        <v>31</v>
      </c>
      <c r="NVV578" s="18" t="s">
        <v>31</v>
      </c>
      <c r="NVW578" s="18" t="s">
        <v>31</v>
      </c>
      <c r="NVX578" s="18" t="s">
        <v>31</v>
      </c>
      <c r="NVY578" s="18" t="s">
        <v>31</v>
      </c>
      <c r="NVZ578" s="18" t="s">
        <v>31</v>
      </c>
      <c r="NWA578" s="18" t="s">
        <v>31</v>
      </c>
      <c r="NWB578" s="18" t="s">
        <v>31</v>
      </c>
      <c r="NWC578" s="18" t="s">
        <v>31</v>
      </c>
      <c r="NWD578" s="18" t="s">
        <v>31</v>
      </c>
      <c r="NWE578" s="18" t="s">
        <v>31</v>
      </c>
      <c r="NWF578" s="18" t="s">
        <v>31</v>
      </c>
      <c r="NWG578" s="18" t="s">
        <v>31</v>
      </c>
      <c r="NWH578" s="18" t="s">
        <v>31</v>
      </c>
      <c r="NWI578" s="18" t="s">
        <v>31</v>
      </c>
      <c r="NWJ578" s="18" t="s">
        <v>31</v>
      </c>
      <c r="NWK578" s="18" t="s">
        <v>31</v>
      </c>
      <c r="NWL578" s="18" t="s">
        <v>31</v>
      </c>
      <c r="NWM578" s="18" t="s">
        <v>31</v>
      </c>
      <c r="NWN578" s="18" t="s">
        <v>31</v>
      </c>
      <c r="NWO578" s="18" t="s">
        <v>31</v>
      </c>
      <c r="NWP578" s="18" t="s">
        <v>31</v>
      </c>
      <c r="NWQ578" s="18" t="s">
        <v>31</v>
      </c>
      <c r="NWR578" s="18" t="s">
        <v>31</v>
      </c>
      <c r="NWS578" s="18" t="s">
        <v>31</v>
      </c>
      <c r="NWT578" s="18" t="s">
        <v>31</v>
      </c>
      <c r="NWU578" s="18" t="s">
        <v>31</v>
      </c>
      <c r="NWV578" s="18" t="s">
        <v>31</v>
      </c>
      <c r="NWW578" s="18" t="s">
        <v>31</v>
      </c>
      <c r="NWX578" s="18" t="s">
        <v>31</v>
      </c>
      <c r="NWY578" s="18" t="s">
        <v>31</v>
      </c>
      <c r="NWZ578" s="18" t="s">
        <v>31</v>
      </c>
      <c r="NXA578" s="18" t="s">
        <v>31</v>
      </c>
      <c r="NXB578" s="18" t="s">
        <v>31</v>
      </c>
      <c r="NXC578" s="18" t="s">
        <v>31</v>
      </c>
      <c r="NXD578" s="18" t="s">
        <v>31</v>
      </c>
      <c r="NXE578" s="18" t="s">
        <v>31</v>
      </c>
      <c r="NXF578" s="18" t="s">
        <v>31</v>
      </c>
      <c r="NXG578" s="18" t="s">
        <v>31</v>
      </c>
      <c r="NXH578" s="18" t="s">
        <v>31</v>
      </c>
      <c r="NXI578" s="18" t="s">
        <v>31</v>
      </c>
      <c r="NXJ578" s="18" t="s">
        <v>31</v>
      </c>
      <c r="NXK578" s="18" t="s">
        <v>31</v>
      </c>
      <c r="NXL578" s="18" t="s">
        <v>31</v>
      </c>
      <c r="NXM578" s="18" t="s">
        <v>31</v>
      </c>
      <c r="NXN578" s="18" t="s">
        <v>31</v>
      </c>
      <c r="NXO578" s="18" t="s">
        <v>31</v>
      </c>
      <c r="NXP578" s="18" t="s">
        <v>31</v>
      </c>
      <c r="NXQ578" s="18" t="s">
        <v>31</v>
      </c>
      <c r="NXR578" s="18" t="s">
        <v>31</v>
      </c>
      <c r="NXS578" s="18" t="s">
        <v>31</v>
      </c>
      <c r="NXT578" s="18" t="s">
        <v>31</v>
      </c>
      <c r="NXU578" s="18" t="s">
        <v>31</v>
      </c>
      <c r="NXV578" s="18" t="s">
        <v>31</v>
      </c>
      <c r="NXW578" s="18" t="s">
        <v>31</v>
      </c>
      <c r="NXX578" s="18" t="s">
        <v>31</v>
      </c>
      <c r="NXY578" s="18" t="s">
        <v>31</v>
      </c>
      <c r="NXZ578" s="18" t="s">
        <v>31</v>
      </c>
      <c r="NYA578" s="18" t="s">
        <v>31</v>
      </c>
      <c r="NYB578" s="18" t="s">
        <v>31</v>
      </c>
      <c r="NYC578" s="18" t="s">
        <v>31</v>
      </c>
      <c r="NYD578" s="18" t="s">
        <v>31</v>
      </c>
      <c r="NYE578" s="18" t="s">
        <v>31</v>
      </c>
      <c r="NYF578" s="18" t="s">
        <v>31</v>
      </c>
      <c r="NYG578" s="18" t="s">
        <v>31</v>
      </c>
      <c r="NYH578" s="18" t="s">
        <v>31</v>
      </c>
      <c r="NYI578" s="18" t="s">
        <v>31</v>
      </c>
      <c r="NYJ578" s="18" t="s">
        <v>31</v>
      </c>
      <c r="NYK578" s="18" t="s">
        <v>31</v>
      </c>
      <c r="NYL578" s="18" t="s">
        <v>31</v>
      </c>
      <c r="NYM578" s="18" t="s">
        <v>31</v>
      </c>
      <c r="NYN578" s="18" t="s">
        <v>31</v>
      </c>
      <c r="NYO578" s="18" t="s">
        <v>31</v>
      </c>
      <c r="NYP578" s="18" t="s">
        <v>31</v>
      </c>
      <c r="NYQ578" s="18" t="s">
        <v>31</v>
      </c>
      <c r="NYR578" s="18" t="s">
        <v>31</v>
      </c>
      <c r="NYS578" s="18" t="s">
        <v>31</v>
      </c>
      <c r="NYT578" s="18" t="s">
        <v>31</v>
      </c>
      <c r="NYU578" s="18" t="s">
        <v>31</v>
      </c>
      <c r="NYV578" s="18" t="s">
        <v>31</v>
      </c>
      <c r="NYW578" s="18" t="s">
        <v>31</v>
      </c>
      <c r="NYX578" s="18" t="s">
        <v>31</v>
      </c>
      <c r="NYY578" s="18" t="s">
        <v>31</v>
      </c>
      <c r="NYZ578" s="18" t="s">
        <v>31</v>
      </c>
      <c r="NZA578" s="18" t="s">
        <v>31</v>
      </c>
      <c r="NZB578" s="18" t="s">
        <v>31</v>
      </c>
      <c r="NZC578" s="18" t="s">
        <v>31</v>
      </c>
      <c r="NZD578" s="18" t="s">
        <v>31</v>
      </c>
      <c r="NZE578" s="18" t="s">
        <v>31</v>
      </c>
      <c r="NZF578" s="18" t="s">
        <v>31</v>
      </c>
      <c r="NZG578" s="18" t="s">
        <v>31</v>
      </c>
      <c r="NZH578" s="18" t="s">
        <v>31</v>
      </c>
      <c r="NZI578" s="18" t="s">
        <v>31</v>
      </c>
      <c r="NZJ578" s="18" t="s">
        <v>31</v>
      </c>
      <c r="NZK578" s="18" t="s">
        <v>31</v>
      </c>
      <c r="NZL578" s="18" t="s">
        <v>31</v>
      </c>
      <c r="NZM578" s="18" t="s">
        <v>31</v>
      </c>
      <c r="NZN578" s="18" t="s">
        <v>31</v>
      </c>
      <c r="NZO578" s="18" t="s">
        <v>31</v>
      </c>
      <c r="NZP578" s="18" t="s">
        <v>31</v>
      </c>
      <c r="NZQ578" s="18" t="s">
        <v>31</v>
      </c>
      <c r="NZR578" s="18" t="s">
        <v>31</v>
      </c>
      <c r="NZS578" s="18" t="s">
        <v>31</v>
      </c>
      <c r="NZT578" s="18" t="s">
        <v>31</v>
      </c>
      <c r="NZU578" s="18" t="s">
        <v>31</v>
      </c>
      <c r="NZV578" s="18" t="s">
        <v>31</v>
      </c>
      <c r="NZW578" s="18" t="s">
        <v>31</v>
      </c>
      <c r="NZX578" s="18" t="s">
        <v>31</v>
      </c>
      <c r="NZY578" s="18" t="s">
        <v>31</v>
      </c>
      <c r="NZZ578" s="18" t="s">
        <v>31</v>
      </c>
      <c r="OAA578" s="18" t="s">
        <v>31</v>
      </c>
      <c r="OAB578" s="18" t="s">
        <v>31</v>
      </c>
      <c r="OAC578" s="18" t="s">
        <v>31</v>
      </c>
      <c r="OAD578" s="18" t="s">
        <v>31</v>
      </c>
      <c r="OAE578" s="18" t="s">
        <v>31</v>
      </c>
      <c r="OAF578" s="18" t="s">
        <v>31</v>
      </c>
      <c r="OAG578" s="18" t="s">
        <v>31</v>
      </c>
      <c r="OAH578" s="18" t="s">
        <v>31</v>
      </c>
      <c r="OAI578" s="18" t="s">
        <v>31</v>
      </c>
      <c r="OAJ578" s="18" t="s">
        <v>31</v>
      </c>
      <c r="OAK578" s="18" t="s">
        <v>31</v>
      </c>
      <c r="OAL578" s="18" t="s">
        <v>31</v>
      </c>
      <c r="OAM578" s="18" t="s">
        <v>31</v>
      </c>
      <c r="OAN578" s="18" t="s">
        <v>31</v>
      </c>
      <c r="OAO578" s="18" t="s">
        <v>31</v>
      </c>
      <c r="OAP578" s="18" t="s">
        <v>31</v>
      </c>
      <c r="OAQ578" s="18" t="s">
        <v>31</v>
      </c>
      <c r="OAR578" s="18" t="s">
        <v>31</v>
      </c>
      <c r="OAS578" s="18" t="s">
        <v>31</v>
      </c>
      <c r="OAT578" s="18" t="s">
        <v>31</v>
      </c>
      <c r="OAU578" s="18" t="s">
        <v>31</v>
      </c>
      <c r="OAV578" s="18" t="s">
        <v>31</v>
      </c>
      <c r="OAW578" s="18" t="s">
        <v>31</v>
      </c>
      <c r="OAX578" s="18" t="s">
        <v>31</v>
      </c>
      <c r="OAY578" s="18" t="s">
        <v>31</v>
      </c>
      <c r="OAZ578" s="18" t="s">
        <v>31</v>
      </c>
      <c r="OBA578" s="18" t="s">
        <v>31</v>
      </c>
      <c r="OBB578" s="18" t="s">
        <v>31</v>
      </c>
      <c r="OBC578" s="18" t="s">
        <v>31</v>
      </c>
      <c r="OBD578" s="18" t="s">
        <v>31</v>
      </c>
      <c r="OBE578" s="18" t="s">
        <v>31</v>
      </c>
      <c r="OBF578" s="18" t="s">
        <v>31</v>
      </c>
      <c r="OBG578" s="18" t="s">
        <v>31</v>
      </c>
      <c r="OBH578" s="18" t="s">
        <v>31</v>
      </c>
      <c r="OBI578" s="18" t="s">
        <v>31</v>
      </c>
      <c r="OBJ578" s="18" t="s">
        <v>31</v>
      </c>
      <c r="OBK578" s="18" t="s">
        <v>31</v>
      </c>
      <c r="OBL578" s="18" t="s">
        <v>31</v>
      </c>
      <c r="OBM578" s="18" t="s">
        <v>31</v>
      </c>
      <c r="OBN578" s="18" t="s">
        <v>31</v>
      </c>
      <c r="OBO578" s="18" t="s">
        <v>31</v>
      </c>
      <c r="OBP578" s="18" t="s">
        <v>31</v>
      </c>
      <c r="OBQ578" s="18" t="s">
        <v>31</v>
      </c>
      <c r="OBR578" s="18" t="s">
        <v>31</v>
      </c>
      <c r="OBS578" s="18" t="s">
        <v>31</v>
      </c>
      <c r="OBT578" s="18" t="s">
        <v>31</v>
      </c>
      <c r="OBU578" s="18" t="s">
        <v>31</v>
      </c>
      <c r="OBV578" s="18" t="s">
        <v>31</v>
      </c>
      <c r="OBW578" s="18" t="s">
        <v>31</v>
      </c>
      <c r="OBX578" s="18" t="s">
        <v>31</v>
      </c>
      <c r="OBY578" s="18" t="s">
        <v>31</v>
      </c>
      <c r="OBZ578" s="18" t="s">
        <v>31</v>
      </c>
      <c r="OCA578" s="18" t="s">
        <v>31</v>
      </c>
      <c r="OCB578" s="18" t="s">
        <v>31</v>
      </c>
      <c r="OCC578" s="18" t="s">
        <v>31</v>
      </c>
      <c r="OCD578" s="18" t="s">
        <v>31</v>
      </c>
      <c r="OCE578" s="18" t="s">
        <v>31</v>
      </c>
      <c r="OCF578" s="18" t="s">
        <v>31</v>
      </c>
      <c r="OCG578" s="18" t="s">
        <v>31</v>
      </c>
      <c r="OCH578" s="18" t="s">
        <v>31</v>
      </c>
      <c r="OCI578" s="18" t="s">
        <v>31</v>
      </c>
      <c r="OCJ578" s="18" t="s">
        <v>31</v>
      </c>
      <c r="OCK578" s="18" t="s">
        <v>31</v>
      </c>
      <c r="OCL578" s="18" t="s">
        <v>31</v>
      </c>
      <c r="OCM578" s="18" t="s">
        <v>31</v>
      </c>
      <c r="OCN578" s="18" t="s">
        <v>31</v>
      </c>
      <c r="OCO578" s="18" t="s">
        <v>31</v>
      </c>
      <c r="OCP578" s="18" t="s">
        <v>31</v>
      </c>
      <c r="OCQ578" s="18" t="s">
        <v>31</v>
      </c>
      <c r="OCR578" s="18" t="s">
        <v>31</v>
      </c>
      <c r="OCS578" s="18" t="s">
        <v>31</v>
      </c>
      <c r="OCT578" s="18" t="s">
        <v>31</v>
      </c>
      <c r="OCU578" s="18" t="s">
        <v>31</v>
      </c>
      <c r="OCV578" s="18" t="s">
        <v>31</v>
      </c>
      <c r="OCW578" s="18" t="s">
        <v>31</v>
      </c>
      <c r="OCX578" s="18" t="s">
        <v>31</v>
      </c>
      <c r="OCY578" s="18" t="s">
        <v>31</v>
      </c>
      <c r="OCZ578" s="18" t="s">
        <v>31</v>
      </c>
      <c r="ODA578" s="18" t="s">
        <v>31</v>
      </c>
      <c r="ODB578" s="18" t="s">
        <v>31</v>
      </c>
      <c r="ODC578" s="18" t="s">
        <v>31</v>
      </c>
      <c r="ODD578" s="18" t="s">
        <v>31</v>
      </c>
      <c r="ODE578" s="18" t="s">
        <v>31</v>
      </c>
      <c r="ODF578" s="18" t="s">
        <v>31</v>
      </c>
      <c r="ODG578" s="18" t="s">
        <v>31</v>
      </c>
      <c r="ODH578" s="18" t="s">
        <v>31</v>
      </c>
      <c r="ODI578" s="18" t="s">
        <v>31</v>
      </c>
      <c r="ODJ578" s="18" t="s">
        <v>31</v>
      </c>
      <c r="ODK578" s="18" t="s">
        <v>31</v>
      </c>
      <c r="ODL578" s="18" t="s">
        <v>31</v>
      </c>
      <c r="ODM578" s="18" t="s">
        <v>31</v>
      </c>
      <c r="ODN578" s="18" t="s">
        <v>31</v>
      </c>
      <c r="ODO578" s="18" t="s">
        <v>31</v>
      </c>
      <c r="ODP578" s="18" t="s">
        <v>31</v>
      </c>
      <c r="ODQ578" s="18" t="s">
        <v>31</v>
      </c>
      <c r="ODR578" s="18" t="s">
        <v>31</v>
      </c>
      <c r="ODS578" s="18" t="s">
        <v>31</v>
      </c>
      <c r="ODT578" s="18" t="s">
        <v>31</v>
      </c>
      <c r="ODU578" s="18" t="s">
        <v>31</v>
      </c>
      <c r="ODV578" s="18" t="s">
        <v>31</v>
      </c>
      <c r="ODW578" s="18" t="s">
        <v>31</v>
      </c>
      <c r="ODX578" s="18" t="s">
        <v>31</v>
      </c>
      <c r="ODY578" s="18" t="s">
        <v>31</v>
      </c>
      <c r="ODZ578" s="18" t="s">
        <v>31</v>
      </c>
      <c r="OEA578" s="18" t="s">
        <v>31</v>
      </c>
      <c r="OEB578" s="18" t="s">
        <v>31</v>
      </c>
      <c r="OEC578" s="18" t="s">
        <v>31</v>
      </c>
      <c r="OED578" s="18" t="s">
        <v>31</v>
      </c>
      <c r="OEE578" s="18" t="s">
        <v>31</v>
      </c>
      <c r="OEF578" s="18" t="s">
        <v>31</v>
      </c>
      <c r="OEG578" s="18" t="s">
        <v>31</v>
      </c>
      <c r="OEH578" s="18" t="s">
        <v>31</v>
      </c>
      <c r="OEI578" s="18" t="s">
        <v>31</v>
      </c>
      <c r="OEJ578" s="18" t="s">
        <v>31</v>
      </c>
      <c r="OEK578" s="18" t="s">
        <v>31</v>
      </c>
      <c r="OEL578" s="18" t="s">
        <v>31</v>
      </c>
      <c r="OEM578" s="18" t="s">
        <v>31</v>
      </c>
      <c r="OEN578" s="18" t="s">
        <v>31</v>
      </c>
      <c r="OEO578" s="18" t="s">
        <v>31</v>
      </c>
      <c r="OEP578" s="18" t="s">
        <v>31</v>
      </c>
      <c r="OEQ578" s="18" t="s">
        <v>31</v>
      </c>
      <c r="OER578" s="18" t="s">
        <v>31</v>
      </c>
      <c r="OES578" s="18" t="s">
        <v>31</v>
      </c>
      <c r="OET578" s="18" t="s">
        <v>31</v>
      </c>
      <c r="OEU578" s="18" t="s">
        <v>31</v>
      </c>
      <c r="OEV578" s="18" t="s">
        <v>31</v>
      </c>
      <c r="OEW578" s="18" t="s">
        <v>31</v>
      </c>
      <c r="OEX578" s="18" t="s">
        <v>31</v>
      </c>
      <c r="OEY578" s="18" t="s">
        <v>31</v>
      </c>
      <c r="OEZ578" s="18" t="s">
        <v>31</v>
      </c>
      <c r="OFA578" s="18" t="s">
        <v>31</v>
      </c>
      <c r="OFB578" s="18" t="s">
        <v>31</v>
      </c>
      <c r="OFC578" s="18" t="s">
        <v>31</v>
      </c>
      <c r="OFD578" s="18" t="s">
        <v>31</v>
      </c>
      <c r="OFE578" s="18" t="s">
        <v>31</v>
      </c>
      <c r="OFF578" s="18" t="s">
        <v>31</v>
      </c>
      <c r="OFG578" s="18" t="s">
        <v>31</v>
      </c>
      <c r="OFH578" s="18" t="s">
        <v>31</v>
      </c>
      <c r="OFI578" s="18" t="s">
        <v>31</v>
      </c>
      <c r="OFJ578" s="18" t="s">
        <v>31</v>
      </c>
      <c r="OFK578" s="18" t="s">
        <v>31</v>
      </c>
      <c r="OFL578" s="18" t="s">
        <v>31</v>
      </c>
      <c r="OFM578" s="18" t="s">
        <v>31</v>
      </c>
      <c r="OFN578" s="18" t="s">
        <v>31</v>
      </c>
      <c r="OFO578" s="18" t="s">
        <v>31</v>
      </c>
      <c r="OFP578" s="18" t="s">
        <v>31</v>
      </c>
      <c r="OFQ578" s="18" t="s">
        <v>31</v>
      </c>
      <c r="OFR578" s="18" t="s">
        <v>31</v>
      </c>
      <c r="OFS578" s="18" t="s">
        <v>31</v>
      </c>
      <c r="OFT578" s="18" t="s">
        <v>31</v>
      </c>
      <c r="OFU578" s="18" t="s">
        <v>31</v>
      </c>
      <c r="OFV578" s="18" t="s">
        <v>31</v>
      </c>
      <c r="OFW578" s="18" t="s">
        <v>31</v>
      </c>
      <c r="OFX578" s="18" t="s">
        <v>31</v>
      </c>
      <c r="OFY578" s="18" t="s">
        <v>31</v>
      </c>
      <c r="OFZ578" s="18" t="s">
        <v>31</v>
      </c>
      <c r="OGA578" s="18" t="s">
        <v>31</v>
      </c>
      <c r="OGB578" s="18" t="s">
        <v>31</v>
      </c>
      <c r="OGC578" s="18" t="s">
        <v>31</v>
      </c>
      <c r="OGD578" s="18" t="s">
        <v>31</v>
      </c>
      <c r="OGE578" s="18" t="s">
        <v>31</v>
      </c>
      <c r="OGF578" s="18" t="s">
        <v>31</v>
      </c>
      <c r="OGG578" s="18" t="s">
        <v>31</v>
      </c>
      <c r="OGH578" s="18" t="s">
        <v>31</v>
      </c>
      <c r="OGI578" s="18" t="s">
        <v>31</v>
      </c>
      <c r="OGJ578" s="18" t="s">
        <v>31</v>
      </c>
      <c r="OGK578" s="18" t="s">
        <v>31</v>
      </c>
      <c r="OGL578" s="18" t="s">
        <v>31</v>
      </c>
      <c r="OGM578" s="18" t="s">
        <v>31</v>
      </c>
      <c r="OGN578" s="18" t="s">
        <v>31</v>
      </c>
      <c r="OGO578" s="18" t="s">
        <v>31</v>
      </c>
      <c r="OGP578" s="18" t="s">
        <v>31</v>
      </c>
      <c r="OGQ578" s="18" t="s">
        <v>31</v>
      </c>
      <c r="OGR578" s="18" t="s">
        <v>31</v>
      </c>
      <c r="OGS578" s="18" t="s">
        <v>31</v>
      </c>
      <c r="OGT578" s="18" t="s">
        <v>31</v>
      </c>
      <c r="OGU578" s="18" t="s">
        <v>31</v>
      </c>
      <c r="OGV578" s="18" t="s">
        <v>31</v>
      </c>
      <c r="OGW578" s="18" t="s">
        <v>31</v>
      </c>
      <c r="OGX578" s="18" t="s">
        <v>31</v>
      </c>
      <c r="OGY578" s="18" t="s">
        <v>31</v>
      </c>
      <c r="OGZ578" s="18" t="s">
        <v>31</v>
      </c>
      <c r="OHA578" s="18" t="s">
        <v>31</v>
      </c>
      <c r="OHB578" s="18" t="s">
        <v>31</v>
      </c>
      <c r="OHC578" s="18" t="s">
        <v>31</v>
      </c>
      <c r="OHD578" s="18" t="s">
        <v>31</v>
      </c>
      <c r="OHE578" s="18" t="s">
        <v>31</v>
      </c>
      <c r="OHF578" s="18" t="s">
        <v>31</v>
      </c>
      <c r="OHG578" s="18" t="s">
        <v>31</v>
      </c>
      <c r="OHH578" s="18" t="s">
        <v>31</v>
      </c>
      <c r="OHI578" s="18" t="s">
        <v>31</v>
      </c>
      <c r="OHJ578" s="18" t="s">
        <v>31</v>
      </c>
      <c r="OHK578" s="18" t="s">
        <v>31</v>
      </c>
      <c r="OHL578" s="18" t="s">
        <v>31</v>
      </c>
      <c r="OHM578" s="18" t="s">
        <v>31</v>
      </c>
      <c r="OHN578" s="18" t="s">
        <v>31</v>
      </c>
      <c r="OHO578" s="18" t="s">
        <v>31</v>
      </c>
      <c r="OHP578" s="18" t="s">
        <v>31</v>
      </c>
      <c r="OHQ578" s="18" t="s">
        <v>31</v>
      </c>
      <c r="OHR578" s="18" t="s">
        <v>31</v>
      </c>
      <c r="OHS578" s="18" t="s">
        <v>31</v>
      </c>
      <c r="OHT578" s="18" t="s">
        <v>31</v>
      </c>
      <c r="OHU578" s="18" t="s">
        <v>31</v>
      </c>
      <c r="OHV578" s="18" t="s">
        <v>31</v>
      </c>
      <c r="OHW578" s="18" t="s">
        <v>31</v>
      </c>
      <c r="OHX578" s="18" t="s">
        <v>31</v>
      </c>
      <c r="OHY578" s="18" t="s">
        <v>31</v>
      </c>
      <c r="OHZ578" s="18" t="s">
        <v>31</v>
      </c>
      <c r="OIA578" s="18" t="s">
        <v>31</v>
      </c>
      <c r="OIB578" s="18" t="s">
        <v>31</v>
      </c>
      <c r="OIC578" s="18" t="s">
        <v>31</v>
      </c>
      <c r="OID578" s="18" t="s">
        <v>31</v>
      </c>
      <c r="OIE578" s="18" t="s">
        <v>31</v>
      </c>
      <c r="OIF578" s="18" t="s">
        <v>31</v>
      </c>
      <c r="OIG578" s="18" t="s">
        <v>31</v>
      </c>
      <c r="OIH578" s="18" t="s">
        <v>31</v>
      </c>
      <c r="OII578" s="18" t="s">
        <v>31</v>
      </c>
      <c r="OIJ578" s="18" t="s">
        <v>31</v>
      </c>
      <c r="OIK578" s="18" t="s">
        <v>31</v>
      </c>
      <c r="OIL578" s="18" t="s">
        <v>31</v>
      </c>
      <c r="OIM578" s="18" t="s">
        <v>31</v>
      </c>
      <c r="OIN578" s="18" t="s">
        <v>31</v>
      </c>
      <c r="OIO578" s="18" t="s">
        <v>31</v>
      </c>
      <c r="OIP578" s="18" t="s">
        <v>31</v>
      </c>
      <c r="OIQ578" s="18" t="s">
        <v>31</v>
      </c>
      <c r="OIR578" s="18" t="s">
        <v>31</v>
      </c>
      <c r="OIS578" s="18" t="s">
        <v>31</v>
      </c>
      <c r="OIT578" s="18" t="s">
        <v>31</v>
      </c>
      <c r="OIU578" s="18" t="s">
        <v>31</v>
      </c>
      <c r="OIV578" s="18" t="s">
        <v>31</v>
      </c>
      <c r="OIW578" s="18" t="s">
        <v>31</v>
      </c>
      <c r="OIX578" s="18" t="s">
        <v>31</v>
      </c>
      <c r="OIY578" s="18" t="s">
        <v>31</v>
      </c>
      <c r="OIZ578" s="18" t="s">
        <v>31</v>
      </c>
      <c r="OJA578" s="18" t="s">
        <v>31</v>
      </c>
      <c r="OJB578" s="18" t="s">
        <v>31</v>
      </c>
      <c r="OJC578" s="18" t="s">
        <v>31</v>
      </c>
      <c r="OJD578" s="18" t="s">
        <v>31</v>
      </c>
      <c r="OJE578" s="18" t="s">
        <v>31</v>
      </c>
      <c r="OJF578" s="18" t="s">
        <v>31</v>
      </c>
      <c r="OJG578" s="18" t="s">
        <v>31</v>
      </c>
      <c r="OJH578" s="18" t="s">
        <v>31</v>
      </c>
      <c r="OJI578" s="18" t="s">
        <v>31</v>
      </c>
      <c r="OJJ578" s="18" t="s">
        <v>31</v>
      </c>
      <c r="OJK578" s="18" t="s">
        <v>31</v>
      </c>
      <c r="OJL578" s="18" t="s">
        <v>31</v>
      </c>
      <c r="OJM578" s="18" t="s">
        <v>31</v>
      </c>
      <c r="OJN578" s="18" t="s">
        <v>31</v>
      </c>
      <c r="OJO578" s="18" t="s">
        <v>31</v>
      </c>
      <c r="OJP578" s="18" t="s">
        <v>31</v>
      </c>
      <c r="OJQ578" s="18" t="s">
        <v>31</v>
      </c>
      <c r="OJR578" s="18" t="s">
        <v>31</v>
      </c>
      <c r="OJS578" s="18" t="s">
        <v>31</v>
      </c>
      <c r="OJT578" s="18" t="s">
        <v>31</v>
      </c>
      <c r="OJU578" s="18" t="s">
        <v>31</v>
      </c>
      <c r="OJV578" s="18" t="s">
        <v>31</v>
      </c>
      <c r="OJW578" s="18" t="s">
        <v>31</v>
      </c>
      <c r="OJX578" s="18" t="s">
        <v>31</v>
      </c>
      <c r="OJY578" s="18" t="s">
        <v>31</v>
      </c>
      <c r="OJZ578" s="18" t="s">
        <v>31</v>
      </c>
      <c r="OKA578" s="18" t="s">
        <v>31</v>
      </c>
      <c r="OKB578" s="18" t="s">
        <v>31</v>
      </c>
      <c r="OKC578" s="18" t="s">
        <v>31</v>
      </c>
      <c r="OKD578" s="18" t="s">
        <v>31</v>
      </c>
      <c r="OKE578" s="18" t="s">
        <v>31</v>
      </c>
      <c r="OKF578" s="18" t="s">
        <v>31</v>
      </c>
      <c r="OKG578" s="18" t="s">
        <v>31</v>
      </c>
      <c r="OKH578" s="18" t="s">
        <v>31</v>
      </c>
      <c r="OKI578" s="18" t="s">
        <v>31</v>
      </c>
      <c r="OKJ578" s="18" t="s">
        <v>31</v>
      </c>
      <c r="OKK578" s="18" t="s">
        <v>31</v>
      </c>
      <c r="OKL578" s="18" t="s">
        <v>31</v>
      </c>
      <c r="OKM578" s="18" t="s">
        <v>31</v>
      </c>
      <c r="OKN578" s="18" t="s">
        <v>31</v>
      </c>
      <c r="OKO578" s="18" t="s">
        <v>31</v>
      </c>
      <c r="OKP578" s="18" t="s">
        <v>31</v>
      </c>
      <c r="OKQ578" s="18" t="s">
        <v>31</v>
      </c>
      <c r="OKR578" s="18" t="s">
        <v>31</v>
      </c>
      <c r="OKS578" s="18" t="s">
        <v>31</v>
      </c>
      <c r="OKT578" s="18" t="s">
        <v>31</v>
      </c>
      <c r="OKU578" s="18" t="s">
        <v>31</v>
      </c>
      <c r="OKV578" s="18" t="s">
        <v>31</v>
      </c>
      <c r="OKW578" s="18" t="s">
        <v>31</v>
      </c>
      <c r="OKX578" s="18" t="s">
        <v>31</v>
      </c>
      <c r="OKY578" s="18" t="s">
        <v>31</v>
      </c>
      <c r="OKZ578" s="18" t="s">
        <v>31</v>
      </c>
      <c r="OLA578" s="18" t="s">
        <v>31</v>
      </c>
      <c r="OLB578" s="18" t="s">
        <v>31</v>
      </c>
      <c r="OLC578" s="18" t="s">
        <v>31</v>
      </c>
      <c r="OLD578" s="18" t="s">
        <v>31</v>
      </c>
      <c r="OLE578" s="18" t="s">
        <v>31</v>
      </c>
      <c r="OLF578" s="18" t="s">
        <v>31</v>
      </c>
      <c r="OLG578" s="18" t="s">
        <v>31</v>
      </c>
      <c r="OLH578" s="18" t="s">
        <v>31</v>
      </c>
      <c r="OLI578" s="18" t="s">
        <v>31</v>
      </c>
      <c r="OLJ578" s="18" t="s">
        <v>31</v>
      </c>
      <c r="OLK578" s="18" t="s">
        <v>31</v>
      </c>
      <c r="OLL578" s="18" t="s">
        <v>31</v>
      </c>
      <c r="OLM578" s="18" t="s">
        <v>31</v>
      </c>
      <c r="OLN578" s="18" t="s">
        <v>31</v>
      </c>
      <c r="OLO578" s="18" t="s">
        <v>31</v>
      </c>
      <c r="OLP578" s="18" t="s">
        <v>31</v>
      </c>
      <c r="OLQ578" s="18" t="s">
        <v>31</v>
      </c>
      <c r="OLR578" s="18" t="s">
        <v>31</v>
      </c>
      <c r="OLS578" s="18" t="s">
        <v>31</v>
      </c>
      <c r="OLT578" s="18" t="s">
        <v>31</v>
      </c>
      <c r="OLU578" s="18" t="s">
        <v>31</v>
      </c>
      <c r="OLV578" s="18" t="s">
        <v>31</v>
      </c>
      <c r="OLW578" s="18" t="s">
        <v>31</v>
      </c>
      <c r="OLX578" s="18" t="s">
        <v>31</v>
      </c>
      <c r="OLY578" s="18" t="s">
        <v>31</v>
      </c>
      <c r="OLZ578" s="18" t="s">
        <v>31</v>
      </c>
      <c r="OMA578" s="18" t="s">
        <v>31</v>
      </c>
      <c r="OMB578" s="18" t="s">
        <v>31</v>
      </c>
      <c r="OMC578" s="18" t="s">
        <v>31</v>
      </c>
      <c r="OMD578" s="18" t="s">
        <v>31</v>
      </c>
      <c r="OME578" s="18" t="s">
        <v>31</v>
      </c>
      <c r="OMF578" s="18" t="s">
        <v>31</v>
      </c>
      <c r="OMG578" s="18" t="s">
        <v>31</v>
      </c>
      <c r="OMH578" s="18" t="s">
        <v>31</v>
      </c>
      <c r="OMI578" s="18" t="s">
        <v>31</v>
      </c>
      <c r="OMJ578" s="18" t="s">
        <v>31</v>
      </c>
      <c r="OMK578" s="18" t="s">
        <v>31</v>
      </c>
      <c r="OML578" s="18" t="s">
        <v>31</v>
      </c>
      <c r="OMM578" s="18" t="s">
        <v>31</v>
      </c>
      <c r="OMN578" s="18" t="s">
        <v>31</v>
      </c>
      <c r="OMO578" s="18" t="s">
        <v>31</v>
      </c>
      <c r="OMP578" s="18" t="s">
        <v>31</v>
      </c>
      <c r="OMQ578" s="18" t="s">
        <v>31</v>
      </c>
      <c r="OMR578" s="18" t="s">
        <v>31</v>
      </c>
      <c r="OMS578" s="18" t="s">
        <v>31</v>
      </c>
      <c r="OMT578" s="18" t="s">
        <v>31</v>
      </c>
      <c r="OMU578" s="18" t="s">
        <v>31</v>
      </c>
      <c r="OMV578" s="18" t="s">
        <v>31</v>
      </c>
      <c r="OMW578" s="18" t="s">
        <v>31</v>
      </c>
      <c r="OMX578" s="18" t="s">
        <v>31</v>
      </c>
      <c r="OMY578" s="18" t="s">
        <v>31</v>
      </c>
      <c r="OMZ578" s="18" t="s">
        <v>31</v>
      </c>
      <c r="ONA578" s="18" t="s">
        <v>31</v>
      </c>
      <c r="ONB578" s="18" t="s">
        <v>31</v>
      </c>
      <c r="ONC578" s="18" t="s">
        <v>31</v>
      </c>
      <c r="OND578" s="18" t="s">
        <v>31</v>
      </c>
      <c r="ONE578" s="18" t="s">
        <v>31</v>
      </c>
      <c r="ONF578" s="18" t="s">
        <v>31</v>
      </c>
      <c r="ONG578" s="18" t="s">
        <v>31</v>
      </c>
      <c r="ONH578" s="18" t="s">
        <v>31</v>
      </c>
      <c r="ONI578" s="18" t="s">
        <v>31</v>
      </c>
      <c r="ONJ578" s="18" t="s">
        <v>31</v>
      </c>
      <c r="ONK578" s="18" t="s">
        <v>31</v>
      </c>
      <c r="ONL578" s="18" t="s">
        <v>31</v>
      </c>
      <c r="ONM578" s="18" t="s">
        <v>31</v>
      </c>
      <c r="ONN578" s="18" t="s">
        <v>31</v>
      </c>
      <c r="ONO578" s="18" t="s">
        <v>31</v>
      </c>
      <c r="ONP578" s="18" t="s">
        <v>31</v>
      </c>
      <c r="ONQ578" s="18" t="s">
        <v>31</v>
      </c>
      <c r="ONR578" s="18" t="s">
        <v>31</v>
      </c>
      <c r="ONS578" s="18" t="s">
        <v>31</v>
      </c>
      <c r="ONT578" s="18" t="s">
        <v>31</v>
      </c>
      <c r="ONU578" s="18" t="s">
        <v>31</v>
      </c>
      <c r="ONV578" s="18" t="s">
        <v>31</v>
      </c>
      <c r="ONW578" s="18" t="s">
        <v>31</v>
      </c>
      <c r="ONX578" s="18" t="s">
        <v>31</v>
      </c>
      <c r="ONY578" s="18" t="s">
        <v>31</v>
      </c>
      <c r="ONZ578" s="18" t="s">
        <v>31</v>
      </c>
      <c r="OOA578" s="18" t="s">
        <v>31</v>
      </c>
      <c r="OOB578" s="18" t="s">
        <v>31</v>
      </c>
      <c r="OOC578" s="18" t="s">
        <v>31</v>
      </c>
      <c r="OOD578" s="18" t="s">
        <v>31</v>
      </c>
      <c r="OOE578" s="18" t="s">
        <v>31</v>
      </c>
      <c r="OOF578" s="18" t="s">
        <v>31</v>
      </c>
      <c r="OOG578" s="18" t="s">
        <v>31</v>
      </c>
      <c r="OOH578" s="18" t="s">
        <v>31</v>
      </c>
      <c r="OOI578" s="18" t="s">
        <v>31</v>
      </c>
      <c r="OOJ578" s="18" t="s">
        <v>31</v>
      </c>
      <c r="OOK578" s="18" t="s">
        <v>31</v>
      </c>
      <c r="OOL578" s="18" t="s">
        <v>31</v>
      </c>
      <c r="OOM578" s="18" t="s">
        <v>31</v>
      </c>
      <c r="OON578" s="18" t="s">
        <v>31</v>
      </c>
      <c r="OOO578" s="18" t="s">
        <v>31</v>
      </c>
      <c r="OOP578" s="18" t="s">
        <v>31</v>
      </c>
      <c r="OOQ578" s="18" t="s">
        <v>31</v>
      </c>
      <c r="OOR578" s="18" t="s">
        <v>31</v>
      </c>
      <c r="OOS578" s="18" t="s">
        <v>31</v>
      </c>
      <c r="OOT578" s="18" t="s">
        <v>31</v>
      </c>
      <c r="OOU578" s="18" t="s">
        <v>31</v>
      </c>
      <c r="OOV578" s="18" t="s">
        <v>31</v>
      </c>
      <c r="OOW578" s="18" t="s">
        <v>31</v>
      </c>
      <c r="OOX578" s="18" t="s">
        <v>31</v>
      </c>
      <c r="OOY578" s="18" t="s">
        <v>31</v>
      </c>
      <c r="OOZ578" s="18" t="s">
        <v>31</v>
      </c>
      <c r="OPA578" s="18" t="s">
        <v>31</v>
      </c>
      <c r="OPB578" s="18" t="s">
        <v>31</v>
      </c>
      <c r="OPC578" s="18" t="s">
        <v>31</v>
      </c>
      <c r="OPD578" s="18" t="s">
        <v>31</v>
      </c>
      <c r="OPE578" s="18" t="s">
        <v>31</v>
      </c>
      <c r="OPF578" s="18" t="s">
        <v>31</v>
      </c>
      <c r="OPG578" s="18" t="s">
        <v>31</v>
      </c>
      <c r="OPH578" s="18" t="s">
        <v>31</v>
      </c>
      <c r="OPI578" s="18" t="s">
        <v>31</v>
      </c>
      <c r="OPJ578" s="18" t="s">
        <v>31</v>
      </c>
      <c r="OPK578" s="18" t="s">
        <v>31</v>
      </c>
      <c r="OPL578" s="18" t="s">
        <v>31</v>
      </c>
      <c r="OPM578" s="18" t="s">
        <v>31</v>
      </c>
      <c r="OPN578" s="18" t="s">
        <v>31</v>
      </c>
      <c r="OPO578" s="18" t="s">
        <v>31</v>
      </c>
      <c r="OPP578" s="18" t="s">
        <v>31</v>
      </c>
      <c r="OPQ578" s="18" t="s">
        <v>31</v>
      </c>
      <c r="OPR578" s="18" t="s">
        <v>31</v>
      </c>
      <c r="OPS578" s="18" t="s">
        <v>31</v>
      </c>
      <c r="OPT578" s="18" t="s">
        <v>31</v>
      </c>
      <c r="OPU578" s="18" t="s">
        <v>31</v>
      </c>
      <c r="OPV578" s="18" t="s">
        <v>31</v>
      </c>
      <c r="OPW578" s="18" t="s">
        <v>31</v>
      </c>
      <c r="OPX578" s="18" t="s">
        <v>31</v>
      </c>
      <c r="OPY578" s="18" t="s">
        <v>31</v>
      </c>
      <c r="OPZ578" s="18" t="s">
        <v>31</v>
      </c>
      <c r="OQA578" s="18" t="s">
        <v>31</v>
      </c>
      <c r="OQB578" s="18" t="s">
        <v>31</v>
      </c>
      <c r="OQC578" s="18" t="s">
        <v>31</v>
      </c>
      <c r="OQD578" s="18" t="s">
        <v>31</v>
      </c>
      <c r="OQE578" s="18" t="s">
        <v>31</v>
      </c>
      <c r="OQF578" s="18" t="s">
        <v>31</v>
      </c>
      <c r="OQG578" s="18" t="s">
        <v>31</v>
      </c>
      <c r="OQH578" s="18" t="s">
        <v>31</v>
      </c>
      <c r="OQI578" s="18" t="s">
        <v>31</v>
      </c>
      <c r="OQJ578" s="18" t="s">
        <v>31</v>
      </c>
      <c r="OQK578" s="18" t="s">
        <v>31</v>
      </c>
      <c r="OQL578" s="18" t="s">
        <v>31</v>
      </c>
      <c r="OQM578" s="18" t="s">
        <v>31</v>
      </c>
      <c r="OQN578" s="18" t="s">
        <v>31</v>
      </c>
      <c r="OQO578" s="18" t="s">
        <v>31</v>
      </c>
      <c r="OQP578" s="18" t="s">
        <v>31</v>
      </c>
      <c r="OQQ578" s="18" t="s">
        <v>31</v>
      </c>
      <c r="OQR578" s="18" t="s">
        <v>31</v>
      </c>
      <c r="OQS578" s="18" t="s">
        <v>31</v>
      </c>
      <c r="OQT578" s="18" t="s">
        <v>31</v>
      </c>
      <c r="OQU578" s="18" t="s">
        <v>31</v>
      </c>
      <c r="OQV578" s="18" t="s">
        <v>31</v>
      </c>
      <c r="OQW578" s="18" t="s">
        <v>31</v>
      </c>
      <c r="OQX578" s="18" t="s">
        <v>31</v>
      </c>
      <c r="OQY578" s="18" t="s">
        <v>31</v>
      </c>
      <c r="OQZ578" s="18" t="s">
        <v>31</v>
      </c>
      <c r="ORA578" s="18" t="s">
        <v>31</v>
      </c>
      <c r="ORB578" s="18" t="s">
        <v>31</v>
      </c>
      <c r="ORC578" s="18" t="s">
        <v>31</v>
      </c>
      <c r="ORD578" s="18" t="s">
        <v>31</v>
      </c>
      <c r="ORE578" s="18" t="s">
        <v>31</v>
      </c>
      <c r="ORF578" s="18" t="s">
        <v>31</v>
      </c>
      <c r="ORG578" s="18" t="s">
        <v>31</v>
      </c>
      <c r="ORH578" s="18" t="s">
        <v>31</v>
      </c>
      <c r="ORI578" s="18" t="s">
        <v>31</v>
      </c>
      <c r="ORJ578" s="18" t="s">
        <v>31</v>
      </c>
      <c r="ORK578" s="18" t="s">
        <v>31</v>
      </c>
      <c r="ORL578" s="18" t="s">
        <v>31</v>
      </c>
      <c r="ORM578" s="18" t="s">
        <v>31</v>
      </c>
      <c r="ORN578" s="18" t="s">
        <v>31</v>
      </c>
      <c r="ORO578" s="18" t="s">
        <v>31</v>
      </c>
      <c r="ORP578" s="18" t="s">
        <v>31</v>
      </c>
      <c r="ORQ578" s="18" t="s">
        <v>31</v>
      </c>
      <c r="ORR578" s="18" t="s">
        <v>31</v>
      </c>
      <c r="ORS578" s="18" t="s">
        <v>31</v>
      </c>
      <c r="ORT578" s="18" t="s">
        <v>31</v>
      </c>
      <c r="ORU578" s="18" t="s">
        <v>31</v>
      </c>
      <c r="ORV578" s="18" t="s">
        <v>31</v>
      </c>
      <c r="ORW578" s="18" t="s">
        <v>31</v>
      </c>
      <c r="ORX578" s="18" t="s">
        <v>31</v>
      </c>
      <c r="ORY578" s="18" t="s">
        <v>31</v>
      </c>
      <c r="ORZ578" s="18" t="s">
        <v>31</v>
      </c>
      <c r="OSA578" s="18" t="s">
        <v>31</v>
      </c>
      <c r="OSB578" s="18" t="s">
        <v>31</v>
      </c>
      <c r="OSC578" s="18" t="s">
        <v>31</v>
      </c>
      <c r="OSD578" s="18" t="s">
        <v>31</v>
      </c>
      <c r="OSE578" s="18" t="s">
        <v>31</v>
      </c>
      <c r="OSF578" s="18" t="s">
        <v>31</v>
      </c>
      <c r="OSG578" s="18" t="s">
        <v>31</v>
      </c>
      <c r="OSH578" s="18" t="s">
        <v>31</v>
      </c>
      <c r="OSI578" s="18" t="s">
        <v>31</v>
      </c>
      <c r="OSJ578" s="18" t="s">
        <v>31</v>
      </c>
      <c r="OSK578" s="18" t="s">
        <v>31</v>
      </c>
      <c r="OSL578" s="18" t="s">
        <v>31</v>
      </c>
      <c r="OSM578" s="18" t="s">
        <v>31</v>
      </c>
      <c r="OSN578" s="18" t="s">
        <v>31</v>
      </c>
      <c r="OSO578" s="18" t="s">
        <v>31</v>
      </c>
      <c r="OSP578" s="18" t="s">
        <v>31</v>
      </c>
      <c r="OSQ578" s="18" t="s">
        <v>31</v>
      </c>
      <c r="OSR578" s="18" t="s">
        <v>31</v>
      </c>
      <c r="OSS578" s="18" t="s">
        <v>31</v>
      </c>
      <c r="OST578" s="18" t="s">
        <v>31</v>
      </c>
      <c r="OSU578" s="18" t="s">
        <v>31</v>
      </c>
      <c r="OSV578" s="18" t="s">
        <v>31</v>
      </c>
      <c r="OSW578" s="18" t="s">
        <v>31</v>
      </c>
      <c r="OSX578" s="18" t="s">
        <v>31</v>
      </c>
      <c r="OSY578" s="18" t="s">
        <v>31</v>
      </c>
      <c r="OSZ578" s="18" t="s">
        <v>31</v>
      </c>
      <c r="OTA578" s="18" t="s">
        <v>31</v>
      </c>
      <c r="OTB578" s="18" t="s">
        <v>31</v>
      </c>
      <c r="OTC578" s="18" t="s">
        <v>31</v>
      </c>
      <c r="OTD578" s="18" t="s">
        <v>31</v>
      </c>
      <c r="OTE578" s="18" t="s">
        <v>31</v>
      </c>
      <c r="OTF578" s="18" t="s">
        <v>31</v>
      </c>
      <c r="OTG578" s="18" t="s">
        <v>31</v>
      </c>
      <c r="OTH578" s="18" t="s">
        <v>31</v>
      </c>
      <c r="OTI578" s="18" t="s">
        <v>31</v>
      </c>
      <c r="OTJ578" s="18" t="s">
        <v>31</v>
      </c>
      <c r="OTK578" s="18" t="s">
        <v>31</v>
      </c>
      <c r="OTL578" s="18" t="s">
        <v>31</v>
      </c>
      <c r="OTM578" s="18" t="s">
        <v>31</v>
      </c>
      <c r="OTN578" s="18" t="s">
        <v>31</v>
      </c>
      <c r="OTO578" s="18" t="s">
        <v>31</v>
      </c>
      <c r="OTP578" s="18" t="s">
        <v>31</v>
      </c>
      <c r="OTQ578" s="18" t="s">
        <v>31</v>
      </c>
      <c r="OTR578" s="18" t="s">
        <v>31</v>
      </c>
      <c r="OTS578" s="18" t="s">
        <v>31</v>
      </c>
      <c r="OTT578" s="18" t="s">
        <v>31</v>
      </c>
      <c r="OTU578" s="18" t="s">
        <v>31</v>
      </c>
      <c r="OTV578" s="18" t="s">
        <v>31</v>
      </c>
      <c r="OTW578" s="18" t="s">
        <v>31</v>
      </c>
      <c r="OTX578" s="18" t="s">
        <v>31</v>
      </c>
      <c r="OTY578" s="18" t="s">
        <v>31</v>
      </c>
      <c r="OTZ578" s="18" t="s">
        <v>31</v>
      </c>
      <c r="OUA578" s="18" t="s">
        <v>31</v>
      </c>
      <c r="OUB578" s="18" t="s">
        <v>31</v>
      </c>
      <c r="OUC578" s="18" t="s">
        <v>31</v>
      </c>
      <c r="OUD578" s="18" t="s">
        <v>31</v>
      </c>
      <c r="OUE578" s="18" t="s">
        <v>31</v>
      </c>
      <c r="OUF578" s="18" t="s">
        <v>31</v>
      </c>
      <c r="OUG578" s="18" t="s">
        <v>31</v>
      </c>
      <c r="OUH578" s="18" t="s">
        <v>31</v>
      </c>
      <c r="OUI578" s="18" t="s">
        <v>31</v>
      </c>
      <c r="OUJ578" s="18" t="s">
        <v>31</v>
      </c>
      <c r="OUK578" s="18" t="s">
        <v>31</v>
      </c>
      <c r="OUL578" s="18" t="s">
        <v>31</v>
      </c>
      <c r="OUM578" s="18" t="s">
        <v>31</v>
      </c>
      <c r="OUN578" s="18" t="s">
        <v>31</v>
      </c>
      <c r="OUO578" s="18" t="s">
        <v>31</v>
      </c>
      <c r="OUP578" s="18" t="s">
        <v>31</v>
      </c>
      <c r="OUQ578" s="18" t="s">
        <v>31</v>
      </c>
      <c r="OUR578" s="18" t="s">
        <v>31</v>
      </c>
      <c r="OUS578" s="18" t="s">
        <v>31</v>
      </c>
      <c r="OUT578" s="18" t="s">
        <v>31</v>
      </c>
      <c r="OUU578" s="18" t="s">
        <v>31</v>
      </c>
      <c r="OUV578" s="18" t="s">
        <v>31</v>
      </c>
      <c r="OUW578" s="18" t="s">
        <v>31</v>
      </c>
      <c r="OUX578" s="18" t="s">
        <v>31</v>
      </c>
      <c r="OUY578" s="18" t="s">
        <v>31</v>
      </c>
      <c r="OUZ578" s="18" t="s">
        <v>31</v>
      </c>
      <c r="OVA578" s="18" t="s">
        <v>31</v>
      </c>
      <c r="OVB578" s="18" t="s">
        <v>31</v>
      </c>
      <c r="OVC578" s="18" t="s">
        <v>31</v>
      </c>
      <c r="OVD578" s="18" t="s">
        <v>31</v>
      </c>
      <c r="OVE578" s="18" t="s">
        <v>31</v>
      </c>
      <c r="OVF578" s="18" t="s">
        <v>31</v>
      </c>
      <c r="OVG578" s="18" t="s">
        <v>31</v>
      </c>
      <c r="OVH578" s="18" t="s">
        <v>31</v>
      </c>
      <c r="OVI578" s="18" t="s">
        <v>31</v>
      </c>
      <c r="OVJ578" s="18" t="s">
        <v>31</v>
      </c>
      <c r="OVK578" s="18" t="s">
        <v>31</v>
      </c>
      <c r="OVL578" s="18" t="s">
        <v>31</v>
      </c>
      <c r="OVM578" s="18" t="s">
        <v>31</v>
      </c>
      <c r="OVN578" s="18" t="s">
        <v>31</v>
      </c>
      <c r="OVO578" s="18" t="s">
        <v>31</v>
      </c>
      <c r="OVP578" s="18" t="s">
        <v>31</v>
      </c>
      <c r="OVQ578" s="18" t="s">
        <v>31</v>
      </c>
      <c r="OVR578" s="18" t="s">
        <v>31</v>
      </c>
      <c r="OVS578" s="18" t="s">
        <v>31</v>
      </c>
      <c r="OVT578" s="18" t="s">
        <v>31</v>
      </c>
      <c r="OVU578" s="18" t="s">
        <v>31</v>
      </c>
      <c r="OVV578" s="18" t="s">
        <v>31</v>
      </c>
      <c r="OVW578" s="18" t="s">
        <v>31</v>
      </c>
      <c r="OVX578" s="18" t="s">
        <v>31</v>
      </c>
      <c r="OVY578" s="18" t="s">
        <v>31</v>
      </c>
      <c r="OVZ578" s="18" t="s">
        <v>31</v>
      </c>
      <c r="OWA578" s="18" t="s">
        <v>31</v>
      </c>
      <c r="OWB578" s="18" t="s">
        <v>31</v>
      </c>
      <c r="OWC578" s="18" t="s">
        <v>31</v>
      </c>
      <c r="OWD578" s="18" t="s">
        <v>31</v>
      </c>
      <c r="OWE578" s="18" t="s">
        <v>31</v>
      </c>
      <c r="OWF578" s="18" t="s">
        <v>31</v>
      </c>
      <c r="OWG578" s="18" t="s">
        <v>31</v>
      </c>
      <c r="OWH578" s="18" t="s">
        <v>31</v>
      </c>
      <c r="OWI578" s="18" t="s">
        <v>31</v>
      </c>
      <c r="OWJ578" s="18" t="s">
        <v>31</v>
      </c>
      <c r="OWK578" s="18" t="s">
        <v>31</v>
      </c>
      <c r="OWL578" s="18" t="s">
        <v>31</v>
      </c>
      <c r="OWM578" s="18" t="s">
        <v>31</v>
      </c>
      <c r="OWN578" s="18" t="s">
        <v>31</v>
      </c>
      <c r="OWO578" s="18" t="s">
        <v>31</v>
      </c>
      <c r="OWP578" s="18" t="s">
        <v>31</v>
      </c>
      <c r="OWQ578" s="18" t="s">
        <v>31</v>
      </c>
      <c r="OWR578" s="18" t="s">
        <v>31</v>
      </c>
      <c r="OWS578" s="18" t="s">
        <v>31</v>
      </c>
      <c r="OWT578" s="18" t="s">
        <v>31</v>
      </c>
      <c r="OWU578" s="18" t="s">
        <v>31</v>
      </c>
      <c r="OWV578" s="18" t="s">
        <v>31</v>
      </c>
      <c r="OWW578" s="18" t="s">
        <v>31</v>
      </c>
      <c r="OWX578" s="18" t="s">
        <v>31</v>
      </c>
      <c r="OWY578" s="18" t="s">
        <v>31</v>
      </c>
      <c r="OWZ578" s="18" t="s">
        <v>31</v>
      </c>
      <c r="OXA578" s="18" t="s">
        <v>31</v>
      </c>
      <c r="OXB578" s="18" t="s">
        <v>31</v>
      </c>
      <c r="OXC578" s="18" t="s">
        <v>31</v>
      </c>
      <c r="OXD578" s="18" t="s">
        <v>31</v>
      </c>
      <c r="OXE578" s="18" t="s">
        <v>31</v>
      </c>
      <c r="OXF578" s="18" t="s">
        <v>31</v>
      </c>
      <c r="OXG578" s="18" t="s">
        <v>31</v>
      </c>
      <c r="OXH578" s="18" t="s">
        <v>31</v>
      </c>
      <c r="OXI578" s="18" t="s">
        <v>31</v>
      </c>
      <c r="OXJ578" s="18" t="s">
        <v>31</v>
      </c>
      <c r="OXK578" s="18" t="s">
        <v>31</v>
      </c>
      <c r="OXL578" s="18" t="s">
        <v>31</v>
      </c>
      <c r="OXM578" s="18" t="s">
        <v>31</v>
      </c>
      <c r="OXN578" s="18" t="s">
        <v>31</v>
      </c>
      <c r="OXO578" s="18" t="s">
        <v>31</v>
      </c>
      <c r="OXP578" s="18" t="s">
        <v>31</v>
      </c>
      <c r="OXQ578" s="18" t="s">
        <v>31</v>
      </c>
      <c r="OXR578" s="18" t="s">
        <v>31</v>
      </c>
      <c r="OXS578" s="18" t="s">
        <v>31</v>
      </c>
      <c r="OXT578" s="18" t="s">
        <v>31</v>
      </c>
      <c r="OXU578" s="18" t="s">
        <v>31</v>
      </c>
      <c r="OXV578" s="18" t="s">
        <v>31</v>
      </c>
      <c r="OXW578" s="18" t="s">
        <v>31</v>
      </c>
      <c r="OXX578" s="18" t="s">
        <v>31</v>
      </c>
      <c r="OXY578" s="18" t="s">
        <v>31</v>
      </c>
      <c r="OXZ578" s="18" t="s">
        <v>31</v>
      </c>
      <c r="OYA578" s="18" t="s">
        <v>31</v>
      </c>
      <c r="OYB578" s="18" t="s">
        <v>31</v>
      </c>
      <c r="OYC578" s="18" t="s">
        <v>31</v>
      </c>
      <c r="OYD578" s="18" t="s">
        <v>31</v>
      </c>
      <c r="OYE578" s="18" t="s">
        <v>31</v>
      </c>
      <c r="OYF578" s="18" t="s">
        <v>31</v>
      </c>
      <c r="OYG578" s="18" t="s">
        <v>31</v>
      </c>
      <c r="OYH578" s="18" t="s">
        <v>31</v>
      </c>
      <c r="OYI578" s="18" t="s">
        <v>31</v>
      </c>
      <c r="OYJ578" s="18" t="s">
        <v>31</v>
      </c>
      <c r="OYK578" s="18" t="s">
        <v>31</v>
      </c>
      <c r="OYL578" s="18" t="s">
        <v>31</v>
      </c>
      <c r="OYM578" s="18" t="s">
        <v>31</v>
      </c>
      <c r="OYN578" s="18" t="s">
        <v>31</v>
      </c>
      <c r="OYO578" s="18" t="s">
        <v>31</v>
      </c>
      <c r="OYP578" s="18" t="s">
        <v>31</v>
      </c>
      <c r="OYQ578" s="18" t="s">
        <v>31</v>
      </c>
      <c r="OYR578" s="18" t="s">
        <v>31</v>
      </c>
      <c r="OYS578" s="18" t="s">
        <v>31</v>
      </c>
      <c r="OYT578" s="18" t="s">
        <v>31</v>
      </c>
      <c r="OYU578" s="18" t="s">
        <v>31</v>
      </c>
      <c r="OYV578" s="18" t="s">
        <v>31</v>
      </c>
      <c r="OYW578" s="18" t="s">
        <v>31</v>
      </c>
      <c r="OYX578" s="18" t="s">
        <v>31</v>
      </c>
      <c r="OYY578" s="18" t="s">
        <v>31</v>
      </c>
      <c r="OYZ578" s="18" t="s">
        <v>31</v>
      </c>
      <c r="OZA578" s="18" t="s">
        <v>31</v>
      </c>
      <c r="OZB578" s="18" t="s">
        <v>31</v>
      </c>
      <c r="OZC578" s="18" t="s">
        <v>31</v>
      </c>
      <c r="OZD578" s="18" t="s">
        <v>31</v>
      </c>
      <c r="OZE578" s="18" t="s">
        <v>31</v>
      </c>
      <c r="OZF578" s="18" t="s">
        <v>31</v>
      </c>
      <c r="OZG578" s="18" t="s">
        <v>31</v>
      </c>
      <c r="OZH578" s="18" t="s">
        <v>31</v>
      </c>
      <c r="OZI578" s="18" t="s">
        <v>31</v>
      </c>
      <c r="OZJ578" s="18" t="s">
        <v>31</v>
      </c>
      <c r="OZK578" s="18" t="s">
        <v>31</v>
      </c>
      <c r="OZL578" s="18" t="s">
        <v>31</v>
      </c>
      <c r="OZM578" s="18" t="s">
        <v>31</v>
      </c>
      <c r="OZN578" s="18" t="s">
        <v>31</v>
      </c>
      <c r="OZO578" s="18" t="s">
        <v>31</v>
      </c>
      <c r="OZP578" s="18" t="s">
        <v>31</v>
      </c>
      <c r="OZQ578" s="18" t="s">
        <v>31</v>
      </c>
      <c r="OZR578" s="18" t="s">
        <v>31</v>
      </c>
      <c r="OZS578" s="18" t="s">
        <v>31</v>
      </c>
      <c r="OZT578" s="18" t="s">
        <v>31</v>
      </c>
      <c r="OZU578" s="18" t="s">
        <v>31</v>
      </c>
      <c r="OZV578" s="18" t="s">
        <v>31</v>
      </c>
      <c r="OZW578" s="18" t="s">
        <v>31</v>
      </c>
      <c r="OZX578" s="18" t="s">
        <v>31</v>
      </c>
      <c r="OZY578" s="18" t="s">
        <v>31</v>
      </c>
      <c r="OZZ578" s="18" t="s">
        <v>31</v>
      </c>
      <c r="PAA578" s="18" t="s">
        <v>31</v>
      </c>
      <c r="PAB578" s="18" t="s">
        <v>31</v>
      </c>
      <c r="PAC578" s="18" t="s">
        <v>31</v>
      </c>
      <c r="PAD578" s="18" t="s">
        <v>31</v>
      </c>
      <c r="PAE578" s="18" t="s">
        <v>31</v>
      </c>
      <c r="PAF578" s="18" t="s">
        <v>31</v>
      </c>
      <c r="PAG578" s="18" t="s">
        <v>31</v>
      </c>
      <c r="PAH578" s="18" t="s">
        <v>31</v>
      </c>
      <c r="PAI578" s="18" t="s">
        <v>31</v>
      </c>
      <c r="PAJ578" s="18" t="s">
        <v>31</v>
      </c>
      <c r="PAK578" s="18" t="s">
        <v>31</v>
      </c>
      <c r="PAL578" s="18" t="s">
        <v>31</v>
      </c>
      <c r="PAM578" s="18" t="s">
        <v>31</v>
      </c>
      <c r="PAN578" s="18" t="s">
        <v>31</v>
      </c>
      <c r="PAO578" s="18" t="s">
        <v>31</v>
      </c>
      <c r="PAP578" s="18" t="s">
        <v>31</v>
      </c>
      <c r="PAQ578" s="18" t="s">
        <v>31</v>
      </c>
      <c r="PAR578" s="18" t="s">
        <v>31</v>
      </c>
      <c r="PAS578" s="18" t="s">
        <v>31</v>
      </c>
      <c r="PAT578" s="18" t="s">
        <v>31</v>
      </c>
      <c r="PAU578" s="18" t="s">
        <v>31</v>
      </c>
      <c r="PAV578" s="18" t="s">
        <v>31</v>
      </c>
      <c r="PAW578" s="18" t="s">
        <v>31</v>
      </c>
      <c r="PAX578" s="18" t="s">
        <v>31</v>
      </c>
      <c r="PAY578" s="18" t="s">
        <v>31</v>
      </c>
      <c r="PAZ578" s="18" t="s">
        <v>31</v>
      </c>
      <c r="PBA578" s="18" t="s">
        <v>31</v>
      </c>
      <c r="PBB578" s="18" t="s">
        <v>31</v>
      </c>
      <c r="PBC578" s="18" t="s">
        <v>31</v>
      </c>
      <c r="PBD578" s="18" t="s">
        <v>31</v>
      </c>
      <c r="PBE578" s="18" t="s">
        <v>31</v>
      </c>
      <c r="PBF578" s="18" t="s">
        <v>31</v>
      </c>
      <c r="PBG578" s="18" t="s">
        <v>31</v>
      </c>
      <c r="PBH578" s="18" t="s">
        <v>31</v>
      </c>
      <c r="PBI578" s="18" t="s">
        <v>31</v>
      </c>
      <c r="PBJ578" s="18" t="s">
        <v>31</v>
      </c>
      <c r="PBK578" s="18" t="s">
        <v>31</v>
      </c>
      <c r="PBL578" s="18" t="s">
        <v>31</v>
      </c>
      <c r="PBM578" s="18" t="s">
        <v>31</v>
      </c>
      <c r="PBN578" s="18" t="s">
        <v>31</v>
      </c>
      <c r="PBO578" s="18" t="s">
        <v>31</v>
      </c>
      <c r="PBP578" s="18" t="s">
        <v>31</v>
      </c>
      <c r="PBQ578" s="18" t="s">
        <v>31</v>
      </c>
      <c r="PBR578" s="18" t="s">
        <v>31</v>
      </c>
      <c r="PBS578" s="18" t="s">
        <v>31</v>
      </c>
      <c r="PBT578" s="18" t="s">
        <v>31</v>
      </c>
      <c r="PBU578" s="18" t="s">
        <v>31</v>
      </c>
      <c r="PBV578" s="18" t="s">
        <v>31</v>
      </c>
      <c r="PBW578" s="18" t="s">
        <v>31</v>
      </c>
      <c r="PBX578" s="18" t="s">
        <v>31</v>
      </c>
      <c r="PBY578" s="18" t="s">
        <v>31</v>
      </c>
      <c r="PBZ578" s="18" t="s">
        <v>31</v>
      </c>
      <c r="PCA578" s="18" t="s">
        <v>31</v>
      </c>
      <c r="PCB578" s="18" t="s">
        <v>31</v>
      </c>
      <c r="PCC578" s="18" t="s">
        <v>31</v>
      </c>
      <c r="PCD578" s="18" t="s">
        <v>31</v>
      </c>
      <c r="PCE578" s="18" t="s">
        <v>31</v>
      </c>
      <c r="PCF578" s="18" t="s">
        <v>31</v>
      </c>
      <c r="PCG578" s="18" t="s">
        <v>31</v>
      </c>
      <c r="PCH578" s="18" t="s">
        <v>31</v>
      </c>
      <c r="PCI578" s="18" t="s">
        <v>31</v>
      </c>
      <c r="PCJ578" s="18" t="s">
        <v>31</v>
      </c>
      <c r="PCK578" s="18" t="s">
        <v>31</v>
      </c>
      <c r="PCL578" s="18" t="s">
        <v>31</v>
      </c>
      <c r="PCM578" s="18" t="s">
        <v>31</v>
      </c>
      <c r="PCN578" s="18" t="s">
        <v>31</v>
      </c>
      <c r="PCO578" s="18" t="s">
        <v>31</v>
      </c>
      <c r="PCP578" s="18" t="s">
        <v>31</v>
      </c>
      <c r="PCQ578" s="18" t="s">
        <v>31</v>
      </c>
      <c r="PCR578" s="18" t="s">
        <v>31</v>
      </c>
      <c r="PCS578" s="18" t="s">
        <v>31</v>
      </c>
      <c r="PCT578" s="18" t="s">
        <v>31</v>
      </c>
      <c r="PCU578" s="18" t="s">
        <v>31</v>
      </c>
      <c r="PCV578" s="18" t="s">
        <v>31</v>
      </c>
      <c r="PCW578" s="18" t="s">
        <v>31</v>
      </c>
      <c r="PCX578" s="18" t="s">
        <v>31</v>
      </c>
      <c r="PCY578" s="18" t="s">
        <v>31</v>
      </c>
      <c r="PCZ578" s="18" t="s">
        <v>31</v>
      </c>
      <c r="PDA578" s="18" t="s">
        <v>31</v>
      </c>
      <c r="PDB578" s="18" t="s">
        <v>31</v>
      </c>
      <c r="PDC578" s="18" t="s">
        <v>31</v>
      </c>
      <c r="PDD578" s="18" t="s">
        <v>31</v>
      </c>
      <c r="PDE578" s="18" t="s">
        <v>31</v>
      </c>
      <c r="PDF578" s="18" t="s">
        <v>31</v>
      </c>
      <c r="PDG578" s="18" t="s">
        <v>31</v>
      </c>
      <c r="PDH578" s="18" t="s">
        <v>31</v>
      </c>
      <c r="PDI578" s="18" t="s">
        <v>31</v>
      </c>
      <c r="PDJ578" s="18" t="s">
        <v>31</v>
      </c>
      <c r="PDK578" s="18" t="s">
        <v>31</v>
      </c>
      <c r="PDL578" s="18" t="s">
        <v>31</v>
      </c>
      <c r="PDM578" s="18" t="s">
        <v>31</v>
      </c>
      <c r="PDN578" s="18" t="s">
        <v>31</v>
      </c>
      <c r="PDO578" s="18" t="s">
        <v>31</v>
      </c>
      <c r="PDP578" s="18" t="s">
        <v>31</v>
      </c>
      <c r="PDQ578" s="18" t="s">
        <v>31</v>
      </c>
      <c r="PDR578" s="18" t="s">
        <v>31</v>
      </c>
      <c r="PDS578" s="18" t="s">
        <v>31</v>
      </c>
      <c r="PDT578" s="18" t="s">
        <v>31</v>
      </c>
      <c r="PDU578" s="18" t="s">
        <v>31</v>
      </c>
      <c r="PDV578" s="18" t="s">
        <v>31</v>
      </c>
      <c r="PDW578" s="18" t="s">
        <v>31</v>
      </c>
      <c r="PDX578" s="18" t="s">
        <v>31</v>
      </c>
      <c r="PDY578" s="18" t="s">
        <v>31</v>
      </c>
      <c r="PDZ578" s="18" t="s">
        <v>31</v>
      </c>
      <c r="PEA578" s="18" t="s">
        <v>31</v>
      </c>
      <c r="PEB578" s="18" t="s">
        <v>31</v>
      </c>
      <c r="PEC578" s="18" t="s">
        <v>31</v>
      </c>
      <c r="PED578" s="18" t="s">
        <v>31</v>
      </c>
      <c r="PEE578" s="18" t="s">
        <v>31</v>
      </c>
      <c r="PEF578" s="18" t="s">
        <v>31</v>
      </c>
      <c r="PEG578" s="18" t="s">
        <v>31</v>
      </c>
      <c r="PEH578" s="18" t="s">
        <v>31</v>
      </c>
      <c r="PEI578" s="18" t="s">
        <v>31</v>
      </c>
      <c r="PEJ578" s="18" t="s">
        <v>31</v>
      </c>
      <c r="PEK578" s="18" t="s">
        <v>31</v>
      </c>
      <c r="PEL578" s="18" t="s">
        <v>31</v>
      </c>
      <c r="PEM578" s="18" t="s">
        <v>31</v>
      </c>
      <c r="PEN578" s="18" t="s">
        <v>31</v>
      </c>
      <c r="PEO578" s="18" t="s">
        <v>31</v>
      </c>
      <c r="PEP578" s="18" t="s">
        <v>31</v>
      </c>
      <c r="PEQ578" s="18" t="s">
        <v>31</v>
      </c>
      <c r="PER578" s="18" t="s">
        <v>31</v>
      </c>
      <c r="PES578" s="18" t="s">
        <v>31</v>
      </c>
      <c r="PET578" s="18" t="s">
        <v>31</v>
      </c>
      <c r="PEU578" s="18" t="s">
        <v>31</v>
      </c>
      <c r="PEV578" s="18" t="s">
        <v>31</v>
      </c>
      <c r="PEW578" s="18" t="s">
        <v>31</v>
      </c>
      <c r="PEX578" s="18" t="s">
        <v>31</v>
      </c>
      <c r="PEY578" s="18" t="s">
        <v>31</v>
      </c>
      <c r="PEZ578" s="18" t="s">
        <v>31</v>
      </c>
      <c r="PFA578" s="18" t="s">
        <v>31</v>
      </c>
      <c r="PFB578" s="18" t="s">
        <v>31</v>
      </c>
      <c r="PFC578" s="18" t="s">
        <v>31</v>
      </c>
      <c r="PFD578" s="18" t="s">
        <v>31</v>
      </c>
      <c r="PFE578" s="18" t="s">
        <v>31</v>
      </c>
      <c r="PFF578" s="18" t="s">
        <v>31</v>
      </c>
      <c r="PFG578" s="18" t="s">
        <v>31</v>
      </c>
      <c r="PFH578" s="18" t="s">
        <v>31</v>
      </c>
      <c r="PFI578" s="18" t="s">
        <v>31</v>
      </c>
      <c r="PFJ578" s="18" t="s">
        <v>31</v>
      </c>
      <c r="PFK578" s="18" t="s">
        <v>31</v>
      </c>
      <c r="PFL578" s="18" t="s">
        <v>31</v>
      </c>
      <c r="PFM578" s="18" t="s">
        <v>31</v>
      </c>
      <c r="PFN578" s="18" t="s">
        <v>31</v>
      </c>
      <c r="PFO578" s="18" t="s">
        <v>31</v>
      </c>
      <c r="PFP578" s="18" t="s">
        <v>31</v>
      </c>
      <c r="PFQ578" s="18" t="s">
        <v>31</v>
      </c>
      <c r="PFR578" s="18" t="s">
        <v>31</v>
      </c>
      <c r="PFS578" s="18" t="s">
        <v>31</v>
      </c>
      <c r="PFT578" s="18" t="s">
        <v>31</v>
      </c>
      <c r="PFU578" s="18" t="s">
        <v>31</v>
      </c>
      <c r="PFV578" s="18" t="s">
        <v>31</v>
      </c>
      <c r="PFW578" s="18" t="s">
        <v>31</v>
      </c>
      <c r="PFX578" s="18" t="s">
        <v>31</v>
      </c>
      <c r="PFY578" s="18" t="s">
        <v>31</v>
      </c>
      <c r="PFZ578" s="18" t="s">
        <v>31</v>
      </c>
      <c r="PGA578" s="18" t="s">
        <v>31</v>
      </c>
      <c r="PGB578" s="18" t="s">
        <v>31</v>
      </c>
      <c r="PGC578" s="18" t="s">
        <v>31</v>
      </c>
      <c r="PGD578" s="18" t="s">
        <v>31</v>
      </c>
      <c r="PGE578" s="18" t="s">
        <v>31</v>
      </c>
      <c r="PGF578" s="18" t="s">
        <v>31</v>
      </c>
      <c r="PGG578" s="18" t="s">
        <v>31</v>
      </c>
      <c r="PGH578" s="18" t="s">
        <v>31</v>
      </c>
      <c r="PGI578" s="18" t="s">
        <v>31</v>
      </c>
      <c r="PGJ578" s="18" t="s">
        <v>31</v>
      </c>
      <c r="PGK578" s="18" t="s">
        <v>31</v>
      </c>
      <c r="PGL578" s="18" t="s">
        <v>31</v>
      </c>
      <c r="PGM578" s="18" t="s">
        <v>31</v>
      </c>
      <c r="PGN578" s="18" t="s">
        <v>31</v>
      </c>
      <c r="PGO578" s="18" t="s">
        <v>31</v>
      </c>
      <c r="PGP578" s="18" t="s">
        <v>31</v>
      </c>
      <c r="PGQ578" s="18" t="s">
        <v>31</v>
      </c>
      <c r="PGR578" s="18" t="s">
        <v>31</v>
      </c>
      <c r="PGS578" s="18" t="s">
        <v>31</v>
      </c>
      <c r="PGT578" s="18" t="s">
        <v>31</v>
      </c>
      <c r="PGU578" s="18" t="s">
        <v>31</v>
      </c>
      <c r="PGV578" s="18" t="s">
        <v>31</v>
      </c>
      <c r="PGW578" s="18" t="s">
        <v>31</v>
      </c>
      <c r="PGX578" s="18" t="s">
        <v>31</v>
      </c>
      <c r="PGY578" s="18" t="s">
        <v>31</v>
      </c>
      <c r="PGZ578" s="18" t="s">
        <v>31</v>
      </c>
      <c r="PHA578" s="18" t="s">
        <v>31</v>
      </c>
      <c r="PHB578" s="18" t="s">
        <v>31</v>
      </c>
      <c r="PHC578" s="18" t="s">
        <v>31</v>
      </c>
      <c r="PHD578" s="18" t="s">
        <v>31</v>
      </c>
      <c r="PHE578" s="18" t="s">
        <v>31</v>
      </c>
      <c r="PHF578" s="18" t="s">
        <v>31</v>
      </c>
      <c r="PHG578" s="18" t="s">
        <v>31</v>
      </c>
      <c r="PHH578" s="18" t="s">
        <v>31</v>
      </c>
      <c r="PHI578" s="18" t="s">
        <v>31</v>
      </c>
      <c r="PHJ578" s="18" t="s">
        <v>31</v>
      </c>
      <c r="PHK578" s="18" t="s">
        <v>31</v>
      </c>
      <c r="PHL578" s="18" t="s">
        <v>31</v>
      </c>
      <c r="PHM578" s="18" t="s">
        <v>31</v>
      </c>
      <c r="PHN578" s="18" t="s">
        <v>31</v>
      </c>
      <c r="PHO578" s="18" t="s">
        <v>31</v>
      </c>
      <c r="PHP578" s="18" t="s">
        <v>31</v>
      </c>
      <c r="PHQ578" s="18" t="s">
        <v>31</v>
      </c>
      <c r="PHR578" s="18" t="s">
        <v>31</v>
      </c>
      <c r="PHS578" s="18" t="s">
        <v>31</v>
      </c>
      <c r="PHT578" s="18" t="s">
        <v>31</v>
      </c>
      <c r="PHU578" s="18" t="s">
        <v>31</v>
      </c>
      <c r="PHV578" s="18" t="s">
        <v>31</v>
      </c>
      <c r="PHW578" s="18" t="s">
        <v>31</v>
      </c>
      <c r="PHX578" s="18" t="s">
        <v>31</v>
      </c>
      <c r="PHY578" s="18" t="s">
        <v>31</v>
      </c>
      <c r="PHZ578" s="18" t="s">
        <v>31</v>
      </c>
      <c r="PIA578" s="18" t="s">
        <v>31</v>
      </c>
      <c r="PIB578" s="18" t="s">
        <v>31</v>
      </c>
      <c r="PIC578" s="18" t="s">
        <v>31</v>
      </c>
      <c r="PID578" s="18" t="s">
        <v>31</v>
      </c>
      <c r="PIE578" s="18" t="s">
        <v>31</v>
      </c>
      <c r="PIF578" s="18" t="s">
        <v>31</v>
      </c>
      <c r="PIG578" s="18" t="s">
        <v>31</v>
      </c>
      <c r="PIH578" s="18" t="s">
        <v>31</v>
      </c>
      <c r="PII578" s="18" t="s">
        <v>31</v>
      </c>
      <c r="PIJ578" s="18" t="s">
        <v>31</v>
      </c>
      <c r="PIK578" s="18" t="s">
        <v>31</v>
      </c>
      <c r="PIL578" s="18" t="s">
        <v>31</v>
      </c>
      <c r="PIM578" s="18" t="s">
        <v>31</v>
      </c>
      <c r="PIN578" s="18" t="s">
        <v>31</v>
      </c>
      <c r="PIO578" s="18" t="s">
        <v>31</v>
      </c>
      <c r="PIP578" s="18" t="s">
        <v>31</v>
      </c>
      <c r="PIQ578" s="18" t="s">
        <v>31</v>
      </c>
      <c r="PIR578" s="18" t="s">
        <v>31</v>
      </c>
      <c r="PIS578" s="18" t="s">
        <v>31</v>
      </c>
      <c r="PIT578" s="18" t="s">
        <v>31</v>
      </c>
      <c r="PIU578" s="18" t="s">
        <v>31</v>
      </c>
      <c r="PIV578" s="18" t="s">
        <v>31</v>
      </c>
      <c r="PIW578" s="18" t="s">
        <v>31</v>
      </c>
      <c r="PIX578" s="18" t="s">
        <v>31</v>
      </c>
      <c r="PIY578" s="18" t="s">
        <v>31</v>
      </c>
      <c r="PIZ578" s="18" t="s">
        <v>31</v>
      </c>
      <c r="PJA578" s="18" t="s">
        <v>31</v>
      </c>
      <c r="PJB578" s="18" t="s">
        <v>31</v>
      </c>
      <c r="PJC578" s="18" t="s">
        <v>31</v>
      </c>
      <c r="PJD578" s="18" t="s">
        <v>31</v>
      </c>
      <c r="PJE578" s="18" t="s">
        <v>31</v>
      </c>
      <c r="PJF578" s="18" t="s">
        <v>31</v>
      </c>
      <c r="PJG578" s="18" t="s">
        <v>31</v>
      </c>
      <c r="PJH578" s="18" t="s">
        <v>31</v>
      </c>
      <c r="PJI578" s="18" t="s">
        <v>31</v>
      </c>
      <c r="PJJ578" s="18" t="s">
        <v>31</v>
      </c>
      <c r="PJK578" s="18" t="s">
        <v>31</v>
      </c>
      <c r="PJL578" s="18" t="s">
        <v>31</v>
      </c>
      <c r="PJM578" s="18" t="s">
        <v>31</v>
      </c>
      <c r="PJN578" s="18" t="s">
        <v>31</v>
      </c>
      <c r="PJO578" s="18" t="s">
        <v>31</v>
      </c>
      <c r="PJP578" s="18" t="s">
        <v>31</v>
      </c>
      <c r="PJQ578" s="18" t="s">
        <v>31</v>
      </c>
      <c r="PJR578" s="18" t="s">
        <v>31</v>
      </c>
      <c r="PJS578" s="18" t="s">
        <v>31</v>
      </c>
      <c r="PJT578" s="18" t="s">
        <v>31</v>
      </c>
      <c r="PJU578" s="18" t="s">
        <v>31</v>
      </c>
      <c r="PJV578" s="18" t="s">
        <v>31</v>
      </c>
      <c r="PJW578" s="18" t="s">
        <v>31</v>
      </c>
      <c r="PJX578" s="18" t="s">
        <v>31</v>
      </c>
      <c r="PJY578" s="18" t="s">
        <v>31</v>
      </c>
      <c r="PJZ578" s="18" t="s">
        <v>31</v>
      </c>
      <c r="PKA578" s="18" t="s">
        <v>31</v>
      </c>
      <c r="PKB578" s="18" t="s">
        <v>31</v>
      </c>
      <c r="PKC578" s="18" t="s">
        <v>31</v>
      </c>
      <c r="PKD578" s="18" t="s">
        <v>31</v>
      </c>
      <c r="PKE578" s="18" t="s">
        <v>31</v>
      </c>
      <c r="PKF578" s="18" t="s">
        <v>31</v>
      </c>
      <c r="PKG578" s="18" t="s">
        <v>31</v>
      </c>
      <c r="PKH578" s="18" t="s">
        <v>31</v>
      </c>
      <c r="PKI578" s="18" t="s">
        <v>31</v>
      </c>
      <c r="PKJ578" s="18" t="s">
        <v>31</v>
      </c>
      <c r="PKK578" s="18" t="s">
        <v>31</v>
      </c>
      <c r="PKL578" s="18" t="s">
        <v>31</v>
      </c>
      <c r="PKM578" s="18" t="s">
        <v>31</v>
      </c>
      <c r="PKN578" s="18" t="s">
        <v>31</v>
      </c>
      <c r="PKO578" s="18" t="s">
        <v>31</v>
      </c>
      <c r="PKP578" s="18" t="s">
        <v>31</v>
      </c>
      <c r="PKQ578" s="18" t="s">
        <v>31</v>
      </c>
      <c r="PKR578" s="18" t="s">
        <v>31</v>
      </c>
      <c r="PKS578" s="18" t="s">
        <v>31</v>
      </c>
      <c r="PKT578" s="18" t="s">
        <v>31</v>
      </c>
      <c r="PKU578" s="18" t="s">
        <v>31</v>
      </c>
      <c r="PKV578" s="18" t="s">
        <v>31</v>
      </c>
      <c r="PKW578" s="18" t="s">
        <v>31</v>
      </c>
      <c r="PKX578" s="18" t="s">
        <v>31</v>
      </c>
      <c r="PKY578" s="18" t="s">
        <v>31</v>
      </c>
      <c r="PKZ578" s="18" t="s">
        <v>31</v>
      </c>
      <c r="PLA578" s="18" t="s">
        <v>31</v>
      </c>
      <c r="PLB578" s="18" t="s">
        <v>31</v>
      </c>
      <c r="PLC578" s="18" t="s">
        <v>31</v>
      </c>
      <c r="PLD578" s="18" t="s">
        <v>31</v>
      </c>
      <c r="PLE578" s="18" t="s">
        <v>31</v>
      </c>
      <c r="PLF578" s="18" t="s">
        <v>31</v>
      </c>
      <c r="PLG578" s="18" t="s">
        <v>31</v>
      </c>
      <c r="PLH578" s="18" t="s">
        <v>31</v>
      </c>
      <c r="PLI578" s="18" t="s">
        <v>31</v>
      </c>
      <c r="PLJ578" s="18" t="s">
        <v>31</v>
      </c>
      <c r="PLK578" s="18" t="s">
        <v>31</v>
      </c>
      <c r="PLL578" s="18" t="s">
        <v>31</v>
      </c>
      <c r="PLM578" s="18" t="s">
        <v>31</v>
      </c>
      <c r="PLN578" s="18" t="s">
        <v>31</v>
      </c>
      <c r="PLO578" s="18" t="s">
        <v>31</v>
      </c>
      <c r="PLP578" s="18" t="s">
        <v>31</v>
      </c>
      <c r="PLQ578" s="18" t="s">
        <v>31</v>
      </c>
      <c r="PLR578" s="18" t="s">
        <v>31</v>
      </c>
      <c r="PLS578" s="18" t="s">
        <v>31</v>
      </c>
      <c r="PLT578" s="18" t="s">
        <v>31</v>
      </c>
      <c r="PLU578" s="18" t="s">
        <v>31</v>
      </c>
      <c r="PLV578" s="18" t="s">
        <v>31</v>
      </c>
      <c r="PLW578" s="18" t="s">
        <v>31</v>
      </c>
      <c r="PLX578" s="18" t="s">
        <v>31</v>
      </c>
      <c r="PLY578" s="18" t="s">
        <v>31</v>
      </c>
      <c r="PLZ578" s="18" t="s">
        <v>31</v>
      </c>
      <c r="PMA578" s="18" t="s">
        <v>31</v>
      </c>
      <c r="PMB578" s="18" t="s">
        <v>31</v>
      </c>
      <c r="PMC578" s="18" t="s">
        <v>31</v>
      </c>
      <c r="PMD578" s="18" t="s">
        <v>31</v>
      </c>
      <c r="PME578" s="18" t="s">
        <v>31</v>
      </c>
      <c r="PMF578" s="18" t="s">
        <v>31</v>
      </c>
      <c r="PMG578" s="18" t="s">
        <v>31</v>
      </c>
      <c r="PMH578" s="18" t="s">
        <v>31</v>
      </c>
      <c r="PMI578" s="18" t="s">
        <v>31</v>
      </c>
      <c r="PMJ578" s="18" t="s">
        <v>31</v>
      </c>
      <c r="PMK578" s="18" t="s">
        <v>31</v>
      </c>
      <c r="PML578" s="18" t="s">
        <v>31</v>
      </c>
      <c r="PMM578" s="18" t="s">
        <v>31</v>
      </c>
      <c r="PMN578" s="18" t="s">
        <v>31</v>
      </c>
      <c r="PMO578" s="18" t="s">
        <v>31</v>
      </c>
      <c r="PMP578" s="18" t="s">
        <v>31</v>
      </c>
      <c r="PMQ578" s="18" t="s">
        <v>31</v>
      </c>
      <c r="PMR578" s="18" t="s">
        <v>31</v>
      </c>
      <c r="PMS578" s="18" t="s">
        <v>31</v>
      </c>
      <c r="PMT578" s="18" t="s">
        <v>31</v>
      </c>
      <c r="PMU578" s="18" t="s">
        <v>31</v>
      </c>
      <c r="PMV578" s="18" t="s">
        <v>31</v>
      </c>
      <c r="PMW578" s="18" t="s">
        <v>31</v>
      </c>
      <c r="PMX578" s="18" t="s">
        <v>31</v>
      </c>
      <c r="PMY578" s="18" t="s">
        <v>31</v>
      </c>
      <c r="PMZ578" s="18" t="s">
        <v>31</v>
      </c>
      <c r="PNA578" s="18" t="s">
        <v>31</v>
      </c>
      <c r="PNB578" s="18" t="s">
        <v>31</v>
      </c>
      <c r="PNC578" s="18" t="s">
        <v>31</v>
      </c>
      <c r="PND578" s="18" t="s">
        <v>31</v>
      </c>
      <c r="PNE578" s="18" t="s">
        <v>31</v>
      </c>
      <c r="PNF578" s="18" t="s">
        <v>31</v>
      </c>
      <c r="PNG578" s="18" t="s">
        <v>31</v>
      </c>
      <c r="PNH578" s="18" t="s">
        <v>31</v>
      </c>
      <c r="PNI578" s="18" t="s">
        <v>31</v>
      </c>
      <c r="PNJ578" s="18" t="s">
        <v>31</v>
      </c>
      <c r="PNK578" s="18" t="s">
        <v>31</v>
      </c>
      <c r="PNL578" s="18" t="s">
        <v>31</v>
      </c>
      <c r="PNM578" s="18" t="s">
        <v>31</v>
      </c>
      <c r="PNN578" s="18" t="s">
        <v>31</v>
      </c>
      <c r="PNO578" s="18" t="s">
        <v>31</v>
      </c>
      <c r="PNP578" s="18" t="s">
        <v>31</v>
      </c>
      <c r="PNQ578" s="18" t="s">
        <v>31</v>
      </c>
      <c r="PNR578" s="18" t="s">
        <v>31</v>
      </c>
      <c r="PNS578" s="18" t="s">
        <v>31</v>
      </c>
      <c r="PNT578" s="18" t="s">
        <v>31</v>
      </c>
      <c r="PNU578" s="18" t="s">
        <v>31</v>
      </c>
      <c r="PNV578" s="18" t="s">
        <v>31</v>
      </c>
      <c r="PNW578" s="18" t="s">
        <v>31</v>
      </c>
      <c r="PNX578" s="18" t="s">
        <v>31</v>
      </c>
      <c r="PNY578" s="18" t="s">
        <v>31</v>
      </c>
      <c r="PNZ578" s="18" t="s">
        <v>31</v>
      </c>
      <c r="POA578" s="18" t="s">
        <v>31</v>
      </c>
      <c r="POB578" s="18" t="s">
        <v>31</v>
      </c>
      <c r="POC578" s="18" t="s">
        <v>31</v>
      </c>
      <c r="POD578" s="18" t="s">
        <v>31</v>
      </c>
      <c r="POE578" s="18" t="s">
        <v>31</v>
      </c>
      <c r="POF578" s="18" t="s">
        <v>31</v>
      </c>
      <c r="POG578" s="18" t="s">
        <v>31</v>
      </c>
      <c r="POH578" s="18" t="s">
        <v>31</v>
      </c>
      <c r="POI578" s="18" t="s">
        <v>31</v>
      </c>
      <c r="POJ578" s="18" t="s">
        <v>31</v>
      </c>
      <c r="POK578" s="18" t="s">
        <v>31</v>
      </c>
      <c r="POL578" s="18" t="s">
        <v>31</v>
      </c>
      <c r="POM578" s="18" t="s">
        <v>31</v>
      </c>
      <c r="PON578" s="18" t="s">
        <v>31</v>
      </c>
      <c r="POO578" s="18" t="s">
        <v>31</v>
      </c>
      <c r="POP578" s="18" t="s">
        <v>31</v>
      </c>
      <c r="POQ578" s="18" t="s">
        <v>31</v>
      </c>
      <c r="POR578" s="18" t="s">
        <v>31</v>
      </c>
      <c r="POS578" s="18" t="s">
        <v>31</v>
      </c>
      <c r="POT578" s="18" t="s">
        <v>31</v>
      </c>
      <c r="POU578" s="18" t="s">
        <v>31</v>
      </c>
      <c r="POV578" s="18" t="s">
        <v>31</v>
      </c>
      <c r="POW578" s="18" t="s">
        <v>31</v>
      </c>
      <c r="POX578" s="18" t="s">
        <v>31</v>
      </c>
      <c r="POY578" s="18" t="s">
        <v>31</v>
      </c>
      <c r="POZ578" s="18" t="s">
        <v>31</v>
      </c>
      <c r="PPA578" s="18" t="s">
        <v>31</v>
      </c>
      <c r="PPB578" s="18" t="s">
        <v>31</v>
      </c>
      <c r="PPC578" s="18" t="s">
        <v>31</v>
      </c>
      <c r="PPD578" s="18" t="s">
        <v>31</v>
      </c>
      <c r="PPE578" s="18" t="s">
        <v>31</v>
      </c>
      <c r="PPF578" s="18" t="s">
        <v>31</v>
      </c>
      <c r="PPG578" s="18" t="s">
        <v>31</v>
      </c>
      <c r="PPH578" s="18" t="s">
        <v>31</v>
      </c>
      <c r="PPI578" s="18" t="s">
        <v>31</v>
      </c>
      <c r="PPJ578" s="18" t="s">
        <v>31</v>
      </c>
      <c r="PPK578" s="18" t="s">
        <v>31</v>
      </c>
      <c r="PPL578" s="18" t="s">
        <v>31</v>
      </c>
      <c r="PPM578" s="18" t="s">
        <v>31</v>
      </c>
      <c r="PPN578" s="18" t="s">
        <v>31</v>
      </c>
      <c r="PPO578" s="18" t="s">
        <v>31</v>
      </c>
      <c r="PPP578" s="18" t="s">
        <v>31</v>
      </c>
      <c r="PPQ578" s="18" t="s">
        <v>31</v>
      </c>
      <c r="PPR578" s="18" t="s">
        <v>31</v>
      </c>
      <c r="PPS578" s="18" t="s">
        <v>31</v>
      </c>
      <c r="PPT578" s="18" t="s">
        <v>31</v>
      </c>
      <c r="PPU578" s="18" t="s">
        <v>31</v>
      </c>
      <c r="PPV578" s="18" t="s">
        <v>31</v>
      </c>
      <c r="PPW578" s="18" t="s">
        <v>31</v>
      </c>
      <c r="PPX578" s="18" t="s">
        <v>31</v>
      </c>
      <c r="PPY578" s="18" t="s">
        <v>31</v>
      </c>
      <c r="PPZ578" s="18" t="s">
        <v>31</v>
      </c>
      <c r="PQA578" s="18" t="s">
        <v>31</v>
      </c>
      <c r="PQB578" s="18" t="s">
        <v>31</v>
      </c>
      <c r="PQC578" s="18" t="s">
        <v>31</v>
      </c>
      <c r="PQD578" s="18" t="s">
        <v>31</v>
      </c>
      <c r="PQE578" s="18" t="s">
        <v>31</v>
      </c>
      <c r="PQF578" s="18" t="s">
        <v>31</v>
      </c>
      <c r="PQG578" s="18" t="s">
        <v>31</v>
      </c>
      <c r="PQH578" s="18" t="s">
        <v>31</v>
      </c>
      <c r="PQI578" s="18" t="s">
        <v>31</v>
      </c>
      <c r="PQJ578" s="18" t="s">
        <v>31</v>
      </c>
      <c r="PQK578" s="18" t="s">
        <v>31</v>
      </c>
      <c r="PQL578" s="18" t="s">
        <v>31</v>
      </c>
      <c r="PQM578" s="18" t="s">
        <v>31</v>
      </c>
      <c r="PQN578" s="18" t="s">
        <v>31</v>
      </c>
      <c r="PQO578" s="18" t="s">
        <v>31</v>
      </c>
      <c r="PQP578" s="18" t="s">
        <v>31</v>
      </c>
      <c r="PQQ578" s="18" t="s">
        <v>31</v>
      </c>
      <c r="PQR578" s="18" t="s">
        <v>31</v>
      </c>
      <c r="PQS578" s="18" t="s">
        <v>31</v>
      </c>
      <c r="PQT578" s="18" t="s">
        <v>31</v>
      </c>
      <c r="PQU578" s="18" t="s">
        <v>31</v>
      </c>
      <c r="PQV578" s="18" t="s">
        <v>31</v>
      </c>
      <c r="PQW578" s="18" t="s">
        <v>31</v>
      </c>
      <c r="PQX578" s="18" t="s">
        <v>31</v>
      </c>
      <c r="PQY578" s="18" t="s">
        <v>31</v>
      </c>
      <c r="PQZ578" s="18" t="s">
        <v>31</v>
      </c>
      <c r="PRA578" s="18" t="s">
        <v>31</v>
      </c>
      <c r="PRB578" s="18" t="s">
        <v>31</v>
      </c>
      <c r="PRC578" s="18" t="s">
        <v>31</v>
      </c>
      <c r="PRD578" s="18" t="s">
        <v>31</v>
      </c>
      <c r="PRE578" s="18" t="s">
        <v>31</v>
      </c>
      <c r="PRF578" s="18" t="s">
        <v>31</v>
      </c>
      <c r="PRG578" s="18" t="s">
        <v>31</v>
      </c>
      <c r="PRH578" s="18" t="s">
        <v>31</v>
      </c>
      <c r="PRI578" s="18" t="s">
        <v>31</v>
      </c>
      <c r="PRJ578" s="18" t="s">
        <v>31</v>
      </c>
      <c r="PRK578" s="18" t="s">
        <v>31</v>
      </c>
      <c r="PRL578" s="18" t="s">
        <v>31</v>
      </c>
      <c r="PRM578" s="18" t="s">
        <v>31</v>
      </c>
      <c r="PRN578" s="18" t="s">
        <v>31</v>
      </c>
      <c r="PRO578" s="18" t="s">
        <v>31</v>
      </c>
      <c r="PRP578" s="18" t="s">
        <v>31</v>
      </c>
      <c r="PRQ578" s="18" t="s">
        <v>31</v>
      </c>
      <c r="PRR578" s="18" t="s">
        <v>31</v>
      </c>
      <c r="PRS578" s="18" t="s">
        <v>31</v>
      </c>
      <c r="PRT578" s="18" t="s">
        <v>31</v>
      </c>
      <c r="PRU578" s="18" t="s">
        <v>31</v>
      </c>
      <c r="PRV578" s="18" t="s">
        <v>31</v>
      </c>
      <c r="PRW578" s="18" t="s">
        <v>31</v>
      </c>
      <c r="PRX578" s="18" t="s">
        <v>31</v>
      </c>
      <c r="PRY578" s="18" t="s">
        <v>31</v>
      </c>
      <c r="PRZ578" s="18" t="s">
        <v>31</v>
      </c>
      <c r="PSA578" s="18" t="s">
        <v>31</v>
      </c>
      <c r="PSB578" s="18" t="s">
        <v>31</v>
      </c>
      <c r="PSC578" s="18" t="s">
        <v>31</v>
      </c>
      <c r="PSD578" s="18" t="s">
        <v>31</v>
      </c>
      <c r="PSE578" s="18" t="s">
        <v>31</v>
      </c>
      <c r="PSF578" s="18" t="s">
        <v>31</v>
      </c>
      <c r="PSG578" s="18" t="s">
        <v>31</v>
      </c>
      <c r="PSH578" s="18" t="s">
        <v>31</v>
      </c>
      <c r="PSI578" s="18" t="s">
        <v>31</v>
      </c>
      <c r="PSJ578" s="18" t="s">
        <v>31</v>
      </c>
      <c r="PSK578" s="18" t="s">
        <v>31</v>
      </c>
      <c r="PSL578" s="18" t="s">
        <v>31</v>
      </c>
      <c r="PSM578" s="18" t="s">
        <v>31</v>
      </c>
      <c r="PSN578" s="18" t="s">
        <v>31</v>
      </c>
      <c r="PSO578" s="18" t="s">
        <v>31</v>
      </c>
      <c r="PSP578" s="18" t="s">
        <v>31</v>
      </c>
      <c r="PSQ578" s="18" t="s">
        <v>31</v>
      </c>
      <c r="PSR578" s="18" t="s">
        <v>31</v>
      </c>
      <c r="PSS578" s="18" t="s">
        <v>31</v>
      </c>
      <c r="PST578" s="18" t="s">
        <v>31</v>
      </c>
      <c r="PSU578" s="18" t="s">
        <v>31</v>
      </c>
      <c r="PSV578" s="18" t="s">
        <v>31</v>
      </c>
      <c r="PSW578" s="18" t="s">
        <v>31</v>
      </c>
      <c r="PSX578" s="18" t="s">
        <v>31</v>
      </c>
      <c r="PSY578" s="18" t="s">
        <v>31</v>
      </c>
      <c r="PSZ578" s="18" t="s">
        <v>31</v>
      </c>
      <c r="PTA578" s="18" t="s">
        <v>31</v>
      </c>
      <c r="PTB578" s="18" t="s">
        <v>31</v>
      </c>
      <c r="PTC578" s="18" t="s">
        <v>31</v>
      </c>
      <c r="PTD578" s="18" t="s">
        <v>31</v>
      </c>
      <c r="PTE578" s="18" t="s">
        <v>31</v>
      </c>
      <c r="PTF578" s="18" t="s">
        <v>31</v>
      </c>
      <c r="PTG578" s="18" t="s">
        <v>31</v>
      </c>
      <c r="PTH578" s="18" t="s">
        <v>31</v>
      </c>
      <c r="PTI578" s="18" t="s">
        <v>31</v>
      </c>
      <c r="PTJ578" s="18" t="s">
        <v>31</v>
      </c>
      <c r="PTK578" s="18" t="s">
        <v>31</v>
      </c>
      <c r="PTL578" s="18" t="s">
        <v>31</v>
      </c>
      <c r="PTM578" s="18" t="s">
        <v>31</v>
      </c>
      <c r="PTN578" s="18" t="s">
        <v>31</v>
      </c>
      <c r="PTO578" s="18" t="s">
        <v>31</v>
      </c>
      <c r="PTP578" s="18" t="s">
        <v>31</v>
      </c>
      <c r="PTQ578" s="18" t="s">
        <v>31</v>
      </c>
      <c r="PTR578" s="18" t="s">
        <v>31</v>
      </c>
      <c r="PTS578" s="18" t="s">
        <v>31</v>
      </c>
      <c r="PTT578" s="18" t="s">
        <v>31</v>
      </c>
      <c r="PTU578" s="18" t="s">
        <v>31</v>
      </c>
      <c r="PTV578" s="18" t="s">
        <v>31</v>
      </c>
      <c r="PTW578" s="18" t="s">
        <v>31</v>
      </c>
      <c r="PTX578" s="18" t="s">
        <v>31</v>
      </c>
      <c r="PTY578" s="18" t="s">
        <v>31</v>
      </c>
      <c r="PTZ578" s="18" t="s">
        <v>31</v>
      </c>
      <c r="PUA578" s="18" t="s">
        <v>31</v>
      </c>
      <c r="PUB578" s="18" t="s">
        <v>31</v>
      </c>
      <c r="PUC578" s="18" t="s">
        <v>31</v>
      </c>
      <c r="PUD578" s="18" t="s">
        <v>31</v>
      </c>
      <c r="PUE578" s="18" t="s">
        <v>31</v>
      </c>
      <c r="PUF578" s="18" t="s">
        <v>31</v>
      </c>
      <c r="PUG578" s="18" t="s">
        <v>31</v>
      </c>
      <c r="PUH578" s="18" t="s">
        <v>31</v>
      </c>
      <c r="PUI578" s="18" t="s">
        <v>31</v>
      </c>
      <c r="PUJ578" s="18" t="s">
        <v>31</v>
      </c>
      <c r="PUK578" s="18" t="s">
        <v>31</v>
      </c>
      <c r="PUL578" s="18" t="s">
        <v>31</v>
      </c>
      <c r="PUM578" s="18" t="s">
        <v>31</v>
      </c>
      <c r="PUN578" s="18" t="s">
        <v>31</v>
      </c>
      <c r="PUO578" s="18" t="s">
        <v>31</v>
      </c>
      <c r="PUP578" s="18" t="s">
        <v>31</v>
      </c>
      <c r="PUQ578" s="18" t="s">
        <v>31</v>
      </c>
      <c r="PUR578" s="18" t="s">
        <v>31</v>
      </c>
      <c r="PUS578" s="18" t="s">
        <v>31</v>
      </c>
      <c r="PUT578" s="18" t="s">
        <v>31</v>
      </c>
      <c r="PUU578" s="18" t="s">
        <v>31</v>
      </c>
      <c r="PUV578" s="18" t="s">
        <v>31</v>
      </c>
      <c r="PUW578" s="18" t="s">
        <v>31</v>
      </c>
      <c r="PUX578" s="18" t="s">
        <v>31</v>
      </c>
      <c r="PUY578" s="18" t="s">
        <v>31</v>
      </c>
      <c r="PUZ578" s="18" t="s">
        <v>31</v>
      </c>
      <c r="PVA578" s="18" t="s">
        <v>31</v>
      </c>
      <c r="PVB578" s="18" t="s">
        <v>31</v>
      </c>
      <c r="PVC578" s="18" t="s">
        <v>31</v>
      </c>
      <c r="PVD578" s="18" t="s">
        <v>31</v>
      </c>
      <c r="PVE578" s="18" t="s">
        <v>31</v>
      </c>
      <c r="PVF578" s="18" t="s">
        <v>31</v>
      </c>
      <c r="PVG578" s="18" t="s">
        <v>31</v>
      </c>
      <c r="PVH578" s="18" t="s">
        <v>31</v>
      </c>
      <c r="PVI578" s="18" t="s">
        <v>31</v>
      </c>
      <c r="PVJ578" s="18" t="s">
        <v>31</v>
      </c>
      <c r="PVK578" s="18" t="s">
        <v>31</v>
      </c>
      <c r="PVL578" s="18" t="s">
        <v>31</v>
      </c>
      <c r="PVM578" s="18" t="s">
        <v>31</v>
      </c>
      <c r="PVN578" s="18" t="s">
        <v>31</v>
      </c>
      <c r="PVO578" s="18" t="s">
        <v>31</v>
      </c>
      <c r="PVP578" s="18" t="s">
        <v>31</v>
      </c>
      <c r="PVQ578" s="18" t="s">
        <v>31</v>
      </c>
      <c r="PVR578" s="18" t="s">
        <v>31</v>
      </c>
      <c r="PVS578" s="18" t="s">
        <v>31</v>
      </c>
      <c r="PVT578" s="18" t="s">
        <v>31</v>
      </c>
      <c r="PVU578" s="18" t="s">
        <v>31</v>
      </c>
      <c r="PVV578" s="18" t="s">
        <v>31</v>
      </c>
      <c r="PVW578" s="18" t="s">
        <v>31</v>
      </c>
      <c r="PVX578" s="18" t="s">
        <v>31</v>
      </c>
      <c r="PVY578" s="18" t="s">
        <v>31</v>
      </c>
      <c r="PVZ578" s="18" t="s">
        <v>31</v>
      </c>
      <c r="PWA578" s="18" t="s">
        <v>31</v>
      </c>
      <c r="PWB578" s="18" t="s">
        <v>31</v>
      </c>
      <c r="PWC578" s="18" t="s">
        <v>31</v>
      </c>
      <c r="PWD578" s="18" t="s">
        <v>31</v>
      </c>
      <c r="PWE578" s="18" t="s">
        <v>31</v>
      </c>
      <c r="PWF578" s="18" t="s">
        <v>31</v>
      </c>
      <c r="PWG578" s="18" t="s">
        <v>31</v>
      </c>
      <c r="PWH578" s="18" t="s">
        <v>31</v>
      </c>
      <c r="PWI578" s="18" t="s">
        <v>31</v>
      </c>
      <c r="PWJ578" s="18" t="s">
        <v>31</v>
      </c>
      <c r="PWK578" s="18" t="s">
        <v>31</v>
      </c>
      <c r="PWL578" s="18" t="s">
        <v>31</v>
      </c>
      <c r="PWM578" s="18" t="s">
        <v>31</v>
      </c>
      <c r="PWN578" s="18" t="s">
        <v>31</v>
      </c>
      <c r="PWO578" s="18" t="s">
        <v>31</v>
      </c>
      <c r="PWP578" s="18" t="s">
        <v>31</v>
      </c>
      <c r="PWQ578" s="18" t="s">
        <v>31</v>
      </c>
      <c r="PWR578" s="18" t="s">
        <v>31</v>
      </c>
      <c r="PWS578" s="18" t="s">
        <v>31</v>
      </c>
      <c r="PWT578" s="18" t="s">
        <v>31</v>
      </c>
      <c r="PWU578" s="18" t="s">
        <v>31</v>
      </c>
      <c r="PWV578" s="18" t="s">
        <v>31</v>
      </c>
      <c r="PWW578" s="18" t="s">
        <v>31</v>
      </c>
      <c r="PWX578" s="18" t="s">
        <v>31</v>
      </c>
      <c r="PWY578" s="18" t="s">
        <v>31</v>
      </c>
      <c r="PWZ578" s="18" t="s">
        <v>31</v>
      </c>
      <c r="PXA578" s="18" t="s">
        <v>31</v>
      </c>
      <c r="PXB578" s="18" t="s">
        <v>31</v>
      </c>
      <c r="PXC578" s="18" t="s">
        <v>31</v>
      </c>
      <c r="PXD578" s="18" t="s">
        <v>31</v>
      </c>
      <c r="PXE578" s="18" t="s">
        <v>31</v>
      </c>
      <c r="PXF578" s="18" t="s">
        <v>31</v>
      </c>
      <c r="PXG578" s="18" t="s">
        <v>31</v>
      </c>
      <c r="PXH578" s="18" t="s">
        <v>31</v>
      </c>
      <c r="PXI578" s="18" t="s">
        <v>31</v>
      </c>
      <c r="PXJ578" s="18" t="s">
        <v>31</v>
      </c>
      <c r="PXK578" s="18" t="s">
        <v>31</v>
      </c>
      <c r="PXL578" s="18" t="s">
        <v>31</v>
      </c>
      <c r="PXM578" s="18" t="s">
        <v>31</v>
      </c>
      <c r="PXN578" s="18" t="s">
        <v>31</v>
      </c>
      <c r="PXO578" s="18" t="s">
        <v>31</v>
      </c>
      <c r="PXP578" s="18" t="s">
        <v>31</v>
      </c>
      <c r="PXQ578" s="18" t="s">
        <v>31</v>
      </c>
      <c r="PXR578" s="18" t="s">
        <v>31</v>
      </c>
      <c r="PXS578" s="18" t="s">
        <v>31</v>
      </c>
      <c r="PXT578" s="18" t="s">
        <v>31</v>
      </c>
      <c r="PXU578" s="18" t="s">
        <v>31</v>
      </c>
      <c r="PXV578" s="18" t="s">
        <v>31</v>
      </c>
      <c r="PXW578" s="18" t="s">
        <v>31</v>
      </c>
      <c r="PXX578" s="18" t="s">
        <v>31</v>
      </c>
      <c r="PXY578" s="18" t="s">
        <v>31</v>
      </c>
      <c r="PXZ578" s="18" t="s">
        <v>31</v>
      </c>
      <c r="PYA578" s="18" t="s">
        <v>31</v>
      </c>
      <c r="PYB578" s="18" t="s">
        <v>31</v>
      </c>
      <c r="PYC578" s="18" t="s">
        <v>31</v>
      </c>
      <c r="PYD578" s="18" t="s">
        <v>31</v>
      </c>
      <c r="PYE578" s="18" t="s">
        <v>31</v>
      </c>
      <c r="PYF578" s="18" t="s">
        <v>31</v>
      </c>
      <c r="PYG578" s="18" t="s">
        <v>31</v>
      </c>
      <c r="PYH578" s="18" t="s">
        <v>31</v>
      </c>
      <c r="PYI578" s="18" t="s">
        <v>31</v>
      </c>
      <c r="PYJ578" s="18" t="s">
        <v>31</v>
      </c>
      <c r="PYK578" s="18" t="s">
        <v>31</v>
      </c>
      <c r="PYL578" s="18" t="s">
        <v>31</v>
      </c>
      <c r="PYM578" s="18" t="s">
        <v>31</v>
      </c>
      <c r="PYN578" s="18" t="s">
        <v>31</v>
      </c>
      <c r="PYO578" s="18" t="s">
        <v>31</v>
      </c>
      <c r="PYP578" s="18" t="s">
        <v>31</v>
      </c>
      <c r="PYQ578" s="18" t="s">
        <v>31</v>
      </c>
      <c r="PYR578" s="18" t="s">
        <v>31</v>
      </c>
      <c r="PYS578" s="18" t="s">
        <v>31</v>
      </c>
      <c r="PYT578" s="18" t="s">
        <v>31</v>
      </c>
      <c r="PYU578" s="18" t="s">
        <v>31</v>
      </c>
      <c r="PYV578" s="18" t="s">
        <v>31</v>
      </c>
      <c r="PYW578" s="18" t="s">
        <v>31</v>
      </c>
      <c r="PYX578" s="18" t="s">
        <v>31</v>
      </c>
      <c r="PYY578" s="18" t="s">
        <v>31</v>
      </c>
      <c r="PYZ578" s="18" t="s">
        <v>31</v>
      </c>
      <c r="PZA578" s="18" t="s">
        <v>31</v>
      </c>
      <c r="PZB578" s="18" t="s">
        <v>31</v>
      </c>
      <c r="PZC578" s="18" t="s">
        <v>31</v>
      </c>
      <c r="PZD578" s="18" t="s">
        <v>31</v>
      </c>
      <c r="PZE578" s="18" t="s">
        <v>31</v>
      </c>
      <c r="PZF578" s="18" t="s">
        <v>31</v>
      </c>
      <c r="PZG578" s="18" t="s">
        <v>31</v>
      </c>
      <c r="PZH578" s="18" t="s">
        <v>31</v>
      </c>
      <c r="PZI578" s="18" t="s">
        <v>31</v>
      </c>
      <c r="PZJ578" s="18" t="s">
        <v>31</v>
      </c>
      <c r="PZK578" s="18" t="s">
        <v>31</v>
      </c>
      <c r="PZL578" s="18" t="s">
        <v>31</v>
      </c>
      <c r="PZM578" s="18" t="s">
        <v>31</v>
      </c>
      <c r="PZN578" s="18" t="s">
        <v>31</v>
      </c>
      <c r="PZO578" s="18" t="s">
        <v>31</v>
      </c>
      <c r="PZP578" s="18" t="s">
        <v>31</v>
      </c>
      <c r="PZQ578" s="18" t="s">
        <v>31</v>
      </c>
      <c r="PZR578" s="18" t="s">
        <v>31</v>
      </c>
      <c r="PZS578" s="18" t="s">
        <v>31</v>
      </c>
      <c r="PZT578" s="18" t="s">
        <v>31</v>
      </c>
      <c r="PZU578" s="18" t="s">
        <v>31</v>
      </c>
      <c r="PZV578" s="18" t="s">
        <v>31</v>
      </c>
      <c r="PZW578" s="18" t="s">
        <v>31</v>
      </c>
      <c r="PZX578" s="18" t="s">
        <v>31</v>
      </c>
      <c r="PZY578" s="18" t="s">
        <v>31</v>
      </c>
      <c r="PZZ578" s="18" t="s">
        <v>31</v>
      </c>
      <c r="QAA578" s="18" t="s">
        <v>31</v>
      </c>
      <c r="QAB578" s="18" t="s">
        <v>31</v>
      </c>
      <c r="QAC578" s="18" t="s">
        <v>31</v>
      </c>
      <c r="QAD578" s="18" t="s">
        <v>31</v>
      </c>
      <c r="QAE578" s="18" t="s">
        <v>31</v>
      </c>
      <c r="QAF578" s="18" t="s">
        <v>31</v>
      </c>
      <c r="QAG578" s="18" t="s">
        <v>31</v>
      </c>
      <c r="QAH578" s="18" t="s">
        <v>31</v>
      </c>
      <c r="QAI578" s="18" t="s">
        <v>31</v>
      </c>
      <c r="QAJ578" s="18" t="s">
        <v>31</v>
      </c>
      <c r="QAK578" s="18" t="s">
        <v>31</v>
      </c>
      <c r="QAL578" s="18" t="s">
        <v>31</v>
      </c>
      <c r="QAM578" s="18" t="s">
        <v>31</v>
      </c>
      <c r="QAN578" s="18" t="s">
        <v>31</v>
      </c>
      <c r="QAO578" s="18" t="s">
        <v>31</v>
      </c>
      <c r="QAP578" s="18" t="s">
        <v>31</v>
      </c>
      <c r="QAQ578" s="18" t="s">
        <v>31</v>
      </c>
      <c r="QAR578" s="18" t="s">
        <v>31</v>
      </c>
      <c r="QAS578" s="18" t="s">
        <v>31</v>
      </c>
      <c r="QAT578" s="18" t="s">
        <v>31</v>
      </c>
      <c r="QAU578" s="18" t="s">
        <v>31</v>
      </c>
      <c r="QAV578" s="18" t="s">
        <v>31</v>
      </c>
      <c r="QAW578" s="18" t="s">
        <v>31</v>
      </c>
      <c r="QAX578" s="18" t="s">
        <v>31</v>
      </c>
      <c r="QAY578" s="18" t="s">
        <v>31</v>
      </c>
      <c r="QAZ578" s="18" t="s">
        <v>31</v>
      </c>
      <c r="QBA578" s="18" t="s">
        <v>31</v>
      </c>
      <c r="QBB578" s="18" t="s">
        <v>31</v>
      </c>
      <c r="QBC578" s="18" t="s">
        <v>31</v>
      </c>
      <c r="QBD578" s="18" t="s">
        <v>31</v>
      </c>
      <c r="QBE578" s="18" t="s">
        <v>31</v>
      </c>
      <c r="QBF578" s="18" t="s">
        <v>31</v>
      </c>
      <c r="QBG578" s="18" t="s">
        <v>31</v>
      </c>
      <c r="QBH578" s="18" t="s">
        <v>31</v>
      </c>
      <c r="QBI578" s="18" t="s">
        <v>31</v>
      </c>
      <c r="QBJ578" s="18" t="s">
        <v>31</v>
      </c>
      <c r="QBK578" s="18" t="s">
        <v>31</v>
      </c>
      <c r="QBL578" s="18" t="s">
        <v>31</v>
      </c>
      <c r="QBM578" s="18" t="s">
        <v>31</v>
      </c>
      <c r="QBN578" s="18" t="s">
        <v>31</v>
      </c>
      <c r="QBO578" s="18" t="s">
        <v>31</v>
      </c>
      <c r="QBP578" s="18" t="s">
        <v>31</v>
      </c>
      <c r="QBQ578" s="18" t="s">
        <v>31</v>
      </c>
      <c r="QBR578" s="18" t="s">
        <v>31</v>
      </c>
      <c r="QBS578" s="18" t="s">
        <v>31</v>
      </c>
      <c r="QBT578" s="18" t="s">
        <v>31</v>
      </c>
      <c r="QBU578" s="18" t="s">
        <v>31</v>
      </c>
      <c r="QBV578" s="18" t="s">
        <v>31</v>
      </c>
      <c r="QBW578" s="18" t="s">
        <v>31</v>
      </c>
      <c r="QBX578" s="18" t="s">
        <v>31</v>
      </c>
      <c r="QBY578" s="18" t="s">
        <v>31</v>
      </c>
      <c r="QBZ578" s="18" t="s">
        <v>31</v>
      </c>
      <c r="QCA578" s="18" t="s">
        <v>31</v>
      </c>
      <c r="QCB578" s="18" t="s">
        <v>31</v>
      </c>
      <c r="QCC578" s="18" t="s">
        <v>31</v>
      </c>
      <c r="QCD578" s="18" t="s">
        <v>31</v>
      </c>
      <c r="QCE578" s="18" t="s">
        <v>31</v>
      </c>
      <c r="QCF578" s="18" t="s">
        <v>31</v>
      </c>
      <c r="QCG578" s="18" t="s">
        <v>31</v>
      </c>
      <c r="QCH578" s="18" t="s">
        <v>31</v>
      </c>
      <c r="QCI578" s="18" t="s">
        <v>31</v>
      </c>
      <c r="QCJ578" s="18" t="s">
        <v>31</v>
      </c>
      <c r="QCK578" s="18" t="s">
        <v>31</v>
      </c>
      <c r="QCL578" s="18" t="s">
        <v>31</v>
      </c>
      <c r="QCM578" s="18" t="s">
        <v>31</v>
      </c>
      <c r="QCN578" s="18" t="s">
        <v>31</v>
      </c>
      <c r="QCO578" s="18" t="s">
        <v>31</v>
      </c>
      <c r="QCP578" s="18" t="s">
        <v>31</v>
      </c>
      <c r="QCQ578" s="18" t="s">
        <v>31</v>
      </c>
      <c r="QCR578" s="18" t="s">
        <v>31</v>
      </c>
      <c r="QCS578" s="18" t="s">
        <v>31</v>
      </c>
      <c r="QCT578" s="18" t="s">
        <v>31</v>
      </c>
      <c r="QCU578" s="18" t="s">
        <v>31</v>
      </c>
      <c r="QCV578" s="18" t="s">
        <v>31</v>
      </c>
      <c r="QCW578" s="18" t="s">
        <v>31</v>
      </c>
      <c r="QCX578" s="18" t="s">
        <v>31</v>
      </c>
      <c r="QCY578" s="18" t="s">
        <v>31</v>
      </c>
      <c r="QCZ578" s="18" t="s">
        <v>31</v>
      </c>
      <c r="QDA578" s="18" t="s">
        <v>31</v>
      </c>
      <c r="QDB578" s="18" t="s">
        <v>31</v>
      </c>
      <c r="QDC578" s="18" t="s">
        <v>31</v>
      </c>
      <c r="QDD578" s="18" t="s">
        <v>31</v>
      </c>
      <c r="QDE578" s="18" t="s">
        <v>31</v>
      </c>
      <c r="QDF578" s="18" t="s">
        <v>31</v>
      </c>
      <c r="QDG578" s="18" t="s">
        <v>31</v>
      </c>
      <c r="QDH578" s="18" t="s">
        <v>31</v>
      </c>
      <c r="QDI578" s="18" t="s">
        <v>31</v>
      </c>
      <c r="QDJ578" s="18" t="s">
        <v>31</v>
      </c>
      <c r="QDK578" s="18" t="s">
        <v>31</v>
      </c>
      <c r="QDL578" s="18" t="s">
        <v>31</v>
      </c>
      <c r="QDM578" s="18" t="s">
        <v>31</v>
      </c>
      <c r="QDN578" s="18" t="s">
        <v>31</v>
      </c>
      <c r="QDO578" s="18" t="s">
        <v>31</v>
      </c>
      <c r="QDP578" s="18" t="s">
        <v>31</v>
      </c>
      <c r="QDQ578" s="18" t="s">
        <v>31</v>
      </c>
      <c r="QDR578" s="18" t="s">
        <v>31</v>
      </c>
      <c r="QDS578" s="18" t="s">
        <v>31</v>
      </c>
      <c r="QDT578" s="18" t="s">
        <v>31</v>
      </c>
      <c r="QDU578" s="18" t="s">
        <v>31</v>
      </c>
      <c r="QDV578" s="18" t="s">
        <v>31</v>
      </c>
      <c r="QDW578" s="18" t="s">
        <v>31</v>
      </c>
      <c r="QDX578" s="18" t="s">
        <v>31</v>
      </c>
      <c r="QDY578" s="18" t="s">
        <v>31</v>
      </c>
      <c r="QDZ578" s="18" t="s">
        <v>31</v>
      </c>
      <c r="QEA578" s="18" t="s">
        <v>31</v>
      </c>
      <c r="QEB578" s="18" t="s">
        <v>31</v>
      </c>
      <c r="QEC578" s="18" t="s">
        <v>31</v>
      </c>
      <c r="QED578" s="18" t="s">
        <v>31</v>
      </c>
      <c r="QEE578" s="18" t="s">
        <v>31</v>
      </c>
      <c r="QEF578" s="18" t="s">
        <v>31</v>
      </c>
      <c r="QEG578" s="18" t="s">
        <v>31</v>
      </c>
      <c r="QEH578" s="18" t="s">
        <v>31</v>
      </c>
      <c r="QEI578" s="18" t="s">
        <v>31</v>
      </c>
      <c r="QEJ578" s="18" t="s">
        <v>31</v>
      </c>
      <c r="QEK578" s="18" t="s">
        <v>31</v>
      </c>
      <c r="QEL578" s="18" t="s">
        <v>31</v>
      </c>
      <c r="QEM578" s="18" t="s">
        <v>31</v>
      </c>
      <c r="QEN578" s="18" t="s">
        <v>31</v>
      </c>
      <c r="QEO578" s="18" t="s">
        <v>31</v>
      </c>
      <c r="QEP578" s="18" t="s">
        <v>31</v>
      </c>
      <c r="QEQ578" s="18" t="s">
        <v>31</v>
      </c>
      <c r="QER578" s="18" t="s">
        <v>31</v>
      </c>
      <c r="QES578" s="18" t="s">
        <v>31</v>
      </c>
      <c r="QET578" s="18" t="s">
        <v>31</v>
      </c>
      <c r="QEU578" s="18" t="s">
        <v>31</v>
      </c>
      <c r="QEV578" s="18" t="s">
        <v>31</v>
      </c>
      <c r="QEW578" s="18" t="s">
        <v>31</v>
      </c>
      <c r="QEX578" s="18" t="s">
        <v>31</v>
      </c>
      <c r="QEY578" s="18" t="s">
        <v>31</v>
      </c>
      <c r="QEZ578" s="18" t="s">
        <v>31</v>
      </c>
      <c r="QFA578" s="18" t="s">
        <v>31</v>
      </c>
      <c r="QFB578" s="18" t="s">
        <v>31</v>
      </c>
      <c r="QFC578" s="18" t="s">
        <v>31</v>
      </c>
      <c r="QFD578" s="18" t="s">
        <v>31</v>
      </c>
      <c r="QFE578" s="18" t="s">
        <v>31</v>
      </c>
      <c r="QFF578" s="18" t="s">
        <v>31</v>
      </c>
      <c r="QFG578" s="18" t="s">
        <v>31</v>
      </c>
      <c r="QFH578" s="18" t="s">
        <v>31</v>
      </c>
      <c r="QFI578" s="18" t="s">
        <v>31</v>
      </c>
      <c r="QFJ578" s="18" t="s">
        <v>31</v>
      </c>
      <c r="QFK578" s="18" t="s">
        <v>31</v>
      </c>
      <c r="QFL578" s="18" t="s">
        <v>31</v>
      </c>
      <c r="QFM578" s="18" t="s">
        <v>31</v>
      </c>
      <c r="QFN578" s="18" t="s">
        <v>31</v>
      </c>
      <c r="QFO578" s="18" t="s">
        <v>31</v>
      </c>
      <c r="QFP578" s="18" t="s">
        <v>31</v>
      </c>
      <c r="QFQ578" s="18" t="s">
        <v>31</v>
      </c>
      <c r="QFR578" s="18" t="s">
        <v>31</v>
      </c>
      <c r="QFS578" s="18" t="s">
        <v>31</v>
      </c>
      <c r="QFT578" s="18" t="s">
        <v>31</v>
      </c>
      <c r="QFU578" s="18" t="s">
        <v>31</v>
      </c>
      <c r="QFV578" s="18" t="s">
        <v>31</v>
      </c>
      <c r="QFW578" s="18" t="s">
        <v>31</v>
      </c>
      <c r="QFX578" s="18" t="s">
        <v>31</v>
      </c>
      <c r="QFY578" s="18" t="s">
        <v>31</v>
      </c>
      <c r="QFZ578" s="18" t="s">
        <v>31</v>
      </c>
      <c r="QGA578" s="18" t="s">
        <v>31</v>
      </c>
      <c r="QGB578" s="18" t="s">
        <v>31</v>
      </c>
      <c r="QGC578" s="18" t="s">
        <v>31</v>
      </c>
      <c r="QGD578" s="18" t="s">
        <v>31</v>
      </c>
      <c r="QGE578" s="18" t="s">
        <v>31</v>
      </c>
      <c r="QGF578" s="18" t="s">
        <v>31</v>
      </c>
      <c r="QGG578" s="18" t="s">
        <v>31</v>
      </c>
      <c r="QGH578" s="18" t="s">
        <v>31</v>
      </c>
      <c r="QGI578" s="18" t="s">
        <v>31</v>
      </c>
      <c r="QGJ578" s="18" t="s">
        <v>31</v>
      </c>
      <c r="QGK578" s="18" t="s">
        <v>31</v>
      </c>
      <c r="QGL578" s="18" t="s">
        <v>31</v>
      </c>
      <c r="QGM578" s="18" t="s">
        <v>31</v>
      </c>
      <c r="QGN578" s="18" t="s">
        <v>31</v>
      </c>
      <c r="QGO578" s="18" t="s">
        <v>31</v>
      </c>
      <c r="QGP578" s="18" t="s">
        <v>31</v>
      </c>
      <c r="QGQ578" s="18" t="s">
        <v>31</v>
      </c>
      <c r="QGR578" s="18" t="s">
        <v>31</v>
      </c>
      <c r="QGS578" s="18" t="s">
        <v>31</v>
      </c>
      <c r="QGT578" s="18" t="s">
        <v>31</v>
      </c>
      <c r="QGU578" s="18" t="s">
        <v>31</v>
      </c>
      <c r="QGV578" s="18" t="s">
        <v>31</v>
      </c>
      <c r="QGW578" s="18" t="s">
        <v>31</v>
      </c>
      <c r="QGX578" s="18" t="s">
        <v>31</v>
      </c>
      <c r="QGY578" s="18" t="s">
        <v>31</v>
      </c>
      <c r="QGZ578" s="18" t="s">
        <v>31</v>
      </c>
      <c r="QHA578" s="18" t="s">
        <v>31</v>
      </c>
      <c r="QHB578" s="18" t="s">
        <v>31</v>
      </c>
      <c r="QHC578" s="18" t="s">
        <v>31</v>
      </c>
      <c r="QHD578" s="18" t="s">
        <v>31</v>
      </c>
      <c r="QHE578" s="18" t="s">
        <v>31</v>
      </c>
      <c r="QHF578" s="18" t="s">
        <v>31</v>
      </c>
      <c r="QHG578" s="18" t="s">
        <v>31</v>
      </c>
      <c r="QHH578" s="18" t="s">
        <v>31</v>
      </c>
      <c r="QHI578" s="18" t="s">
        <v>31</v>
      </c>
      <c r="QHJ578" s="18" t="s">
        <v>31</v>
      </c>
      <c r="QHK578" s="18" t="s">
        <v>31</v>
      </c>
      <c r="QHL578" s="18" t="s">
        <v>31</v>
      </c>
      <c r="QHM578" s="18" t="s">
        <v>31</v>
      </c>
      <c r="QHN578" s="18" t="s">
        <v>31</v>
      </c>
      <c r="QHO578" s="18" t="s">
        <v>31</v>
      </c>
      <c r="QHP578" s="18" t="s">
        <v>31</v>
      </c>
      <c r="QHQ578" s="18" t="s">
        <v>31</v>
      </c>
      <c r="QHR578" s="18" t="s">
        <v>31</v>
      </c>
      <c r="QHS578" s="18" t="s">
        <v>31</v>
      </c>
      <c r="QHT578" s="18" t="s">
        <v>31</v>
      </c>
      <c r="QHU578" s="18" t="s">
        <v>31</v>
      </c>
      <c r="QHV578" s="18" t="s">
        <v>31</v>
      </c>
      <c r="QHW578" s="18" t="s">
        <v>31</v>
      </c>
      <c r="QHX578" s="18" t="s">
        <v>31</v>
      </c>
      <c r="QHY578" s="18" t="s">
        <v>31</v>
      </c>
      <c r="QHZ578" s="18" t="s">
        <v>31</v>
      </c>
      <c r="QIA578" s="18" t="s">
        <v>31</v>
      </c>
      <c r="QIB578" s="18" t="s">
        <v>31</v>
      </c>
      <c r="QIC578" s="18" t="s">
        <v>31</v>
      </c>
      <c r="QID578" s="18" t="s">
        <v>31</v>
      </c>
      <c r="QIE578" s="18" t="s">
        <v>31</v>
      </c>
      <c r="QIF578" s="18" t="s">
        <v>31</v>
      </c>
      <c r="QIG578" s="18" t="s">
        <v>31</v>
      </c>
      <c r="QIH578" s="18" t="s">
        <v>31</v>
      </c>
      <c r="QII578" s="18" t="s">
        <v>31</v>
      </c>
      <c r="QIJ578" s="18" t="s">
        <v>31</v>
      </c>
      <c r="QIK578" s="18" t="s">
        <v>31</v>
      </c>
      <c r="QIL578" s="18" t="s">
        <v>31</v>
      </c>
      <c r="QIM578" s="18" t="s">
        <v>31</v>
      </c>
      <c r="QIN578" s="18" t="s">
        <v>31</v>
      </c>
      <c r="QIO578" s="18" t="s">
        <v>31</v>
      </c>
      <c r="QIP578" s="18" t="s">
        <v>31</v>
      </c>
      <c r="QIQ578" s="18" t="s">
        <v>31</v>
      </c>
      <c r="QIR578" s="18" t="s">
        <v>31</v>
      </c>
      <c r="QIS578" s="18" t="s">
        <v>31</v>
      </c>
      <c r="QIT578" s="18" t="s">
        <v>31</v>
      </c>
      <c r="QIU578" s="18" t="s">
        <v>31</v>
      </c>
      <c r="QIV578" s="18" t="s">
        <v>31</v>
      </c>
      <c r="QIW578" s="18" t="s">
        <v>31</v>
      </c>
      <c r="QIX578" s="18" t="s">
        <v>31</v>
      </c>
      <c r="QIY578" s="18" t="s">
        <v>31</v>
      </c>
      <c r="QIZ578" s="18" t="s">
        <v>31</v>
      </c>
      <c r="QJA578" s="18" t="s">
        <v>31</v>
      </c>
      <c r="QJB578" s="18" t="s">
        <v>31</v>
      </c>
      <c r="QJC578" s="18" t="s">
        <v>31</v>
      </c>
      <c r="QJD578" s="18" t="s">
        <v>31</v>
      </c>
      <c r="QJE578" s="18" t="s">
        <v>31</v>
      </c>
      <c r="QJF578" s="18" t="s">
        <v>31</v>
      </c>
      <c r="QJG578" s="18" t="s">
        <v>31</v>
      </c>
      <c r="QJH578" s="18" t="s">
        <v>31</v>
      </c>
      <c r="QJI578" s="18" t="s">
        <v>31</v>
      </c>
      <c r="QJJ578" s="18" t="s">
        <v>31</v>
      </c>
      <c r="QJK578" s="18" t="s">
        <v>31</v>
      </c>
      <c r="QJL578" s="18" t="s">
        <v>31</v>
      </c>
      <c r="QJM578" s="18" t="s">
        <v>31</v>
      </c>
      <c r="QJN578" s="18" t="s">
        <v>31</v>
      </c>
      <c r="QJO578" s="18" t="s">
        <v>31</v>
      </c>
      <c r="QJP578" s="18" t="s">
        <v>31</v>
      </c>
      <c r="QJQ578" s="18" t="s">
        <v>31</v>
      </c>
      <c r="QJR578" s="18" t="s">
        <v>31</v>
      </c>
      <c r="QJS578" s="18" t="s">
        <v>31</v>
      </c>
      <c r="QJT578" s="18" t="s">
        <v>31</v>
      </c>
      <c r="QJU578" s="18" t="s">
        <v>31</v>
      </c>
      <c r="QJV578" s="18" t="s">
        <v>31</v>
      </c>
      <c r="QJW578" s="18" t="s">
        <v>31</v>
      </c>
      <c r="QJX578" s="18" t="s">
        <v>31</v>
      </c>
      <c r="QJY578" s="18" t="s">
        <v>31</v>
      </c>
      <c r="QJZ578" s="18" t="s">
        <v>31</v>
      </c>
      <c r="QKA578" s="18" t="s">
        <v>31</v>
      </c>
      <c r="QKB578" s="18" t="s">
        <v>31</v>
      </c>
      <c r="QKC578" s="18" t="s">
        <v>31</v>
      </c>
      <c r="QKD578" s="18" t="s">
        <v>31</v>
      </c>
      <c r="QKE578" s="18" t="s">
        <v>31</v>
      </c>
      <c r="QKF578" s="18" t="s">
        <v>31</v>
      </c>
      <c r="QKG578" s="18" t="s">
        <v>31</v>
      </c>
      <c r="QKH578" s="18" t="s">
        <v>31</v>
      </c>
      <c r="QKI578" s="18" t="s">
        <v>31</v>
      </c>
      <c r="QKJ578" s="18" t="s">
        <v>31</v>
      </c>
      <c r="QKK578" s="18" t="s">
        <v>31</v>
      </c>
      <c r="QKL578" s="18" t="s">
        <v>31</v>
      </c>
      <c r="QKM578" s="18" t="s">
        <v>31</v>
      </c>
      <c r="QKN578" s="18" t="s">
        <v>31</v>
      </c>
      <c r="QKO578" s="18" t="s">
        <v>31</v>
      </c>
      <c r="QKP578" s="18" t="s">
        <v>31</v>
      </c>
      <c r="QKQ578" s="18" t="s">
        <v>31</v>
      </c>
      <c r="QKR578" s="18" t="s">
        <v>31</v>
      </c>
      <c r="QKS578" s="18" t="s">
        <v>31</v>
      </c>
      <c r="QKT578" s="18" t="s">
        <v>31</v>
      </c>
      <c r="QKU578" s="18" t="s">
        <v>31</v>
      </c>
      <c r="QKV578" s="18" t="s">
        <v>31</v>
      </c>
      <c r="QKW578" s="18" t="s">
        <v>31</v>
      </c>
      <c r="QKX578" s="18" t="s">
        <v>31</v>
      </c>
      <c r="QKY578" s="18" t="s">
        <v>31</v>
      </c>
      <c r="QKZ578" s="18" t="s">
        <v>31</v>
      </c>
      <c r="QLA578" s="18" t="s">
        <v>31</v>
      </c>
      <c r="QLB578" s="18" t="s">
        <v>31</v>
      </c>
      <c r="QLC578" s="18" t="s">
        <v>31</v>
      </c>
      <c r="QLD578" s="18" t="s">
        <v>31</v>
      </c>
      <c r="QLE578" s="18" t="s">
        <v>31</v>
      </c>
      <c r="QLF578" s="18" t="s">
        <v>31</v>
      </c>
      <c r="QLG578" s="18" t="s">
        <v>31</v>
      </c>
      <c r="QLH578" s="18" t="s">
        <v>31</v>
      </c>
      <c r="QLI578" s="18" t="s">
        <v>31</v>
      </c>
      <c r="QLJ578" s="18" t="s">
        <v>31</v>
      </c>
      <c r="QLK578" s="18" t="s">
        <v>31</v>
      </c>
      <c r="QLL578" s="18" t="s">
        <v>31</v>
      </c>
      <c r="QLM578" s="18" t="s">
        <v>31</v>
      </c>
      <c r="QLN578" s="18" t="s">
        <v>31</v>
      </c>
      <c r="QLO578" s="18" t="s">
        <v>31</v>
      </c>
      <c r="QLP578" s="18" t="s">
        <v>31</v>
      </c>
      <c r="QLQ578" s="18" t="s">
        <v>31</v>
      </c>
      <c r="QLR578" s="18" t="s">
        <v>31</v>
      </c>
      <c r="QLS578" s="18" t="s">
        <v>31</v>
      </c>
      <c r="QLT578" s="18" t="s">
        <v>31</v>
      </c>
      <c r="QLU578" s="18" t="s">
        <v>31</v>
      </c>
      <c r="QLV578" s="18" t="s">
        <v>31</v>
      </c>
      <c r="QLW578" s="18" t="s">
        <v>31</v>
      </c>
      <c r="QLX578" s="18" t="s">
        <v>31</v>
      </c>
      <c r="QLY578" s="18" t="s">
        <v>31</v>
      </c>
      <c r="QLZ578" s="18" t="s">
        <v>31</v>
      </c>
      <c r="QMA578" s="18" t="s">
        <v>31</v>
      </c>
      <c r="QMB578" s="18" t="s">
        <v>31</v>
      </c>
      <c r="QMC578" s="18" t="s">
        <v>31</v>
      </c>
      <c r="QMD578" s="18" t="s">
        <v>31</v>
      </c>
      <c r="QME578" s="18" t="s">
        <v>31</v>
      </c>
      <c r="QMF578" s="18" t="s">
        <v>31</v>
      </c>
      <c r="QMG578" s="18" t="s">
        <v>31</v>
      </c>
      <c r="QMH578" s="18" t="s">
        <v>31</v>
      </c>
      <c r="QMI578" s="18" t="s">
        <v>31</v>
      </c>
      <c r="QMJ578" s="18" t="s">
        <v>31</v>
      </c>
      <c r="QMK578" s="18" t="s">
        <v>31</v>
      </c>
      <c r="QML578" s="18" t="s">
        <v>31</v>
      </c>
      <c r="QMM578" s="18" t="s">
        <v>31</v>
      </c>
      <c r="QMN578" s="18" t="s">
        <v>31</v>
      </c>
      <c r="QMO578" s="18" t="s">
        <v>31</v>
      </c>
      <c r="QMP578" s="18" t="s">
        <v>31</v>
      </c>
      <c r="QMQ578" s="18" t="s">
        <v>31</v>
      </c>
      <c r="QMR578" s="18" t="s">
        <v>31</v>
      </c>
      <c r="QMS578" s="18" t="s">
        <v>31</v>
      </c>
      <c r="QMT578" s="18" t="s">
        <v>31</v>
      </c>
      <c r="QMU578" s="18" t="s">
        <v>31</v>
      </c>
      <c r="QMV578" s="18" t="s">
        <v>31</v>
      </c>
      <c r="QMW578" s="18" t="s">
        <v>31</v>
      </c>
      <c r="QMX578" s="18" t="s">
        <v>31</v>
      </c>
      <c r="QMY578" s="18" t="s">
        <v>31</v>
      </c>
      <c r="QMZ578" s="18" t="s">
        <v>31</v>
      </c>
      <c r="QNA578" s="18" t="s">
        <v>31</v>
      </c>
      <c r="QNB578" s="18" t="s">
        <v>31</v>
      </c>
      <c r="QNC578" s="18" t="s">
        <v>31</v>
      </c>
      <c r="QND578" s="18" t="s">
        <v>31</v>
      </c>
      <c r="QNE578" s="18" t="s">
        <v>31</v>
      </c>
      <c r="QNF578" s="18" t="s">
        <v>31</v>
      </c>
      <c r="QNG578" s="18" t="s">
        <v>31</v>
      </c>
      <c r="QNH578" s="18" t="s">
        <v>31</v>
      </c>
      <c r="QNI578" s="18" t="s">
        <v>31</v>
      </c>
      <c r="QNJ578" s="18" t="s">
        <v>31</v>
      </c>
      <c r="QNK578" s="18" t="s">
        <v>31</v>
      </c>
      <c r="QNL578" s="18" t="s">
        <v>31</v>
      </c>
      <c r="QNM578" s="18" t="s">
        <v>31</v>
      </c>
      <c r="QNN578" s="18" t="s">
        <v>31</v>
      </c>
      <c r="QNO578" s="18" t="s">
        <v>31</v>
      </c>
      <c r="QNP578" s="18" t="s">
        <v>31</v>
      </c>
      <c r="QNQ578" s="18" t="s">
        <v>31</v>
      </c>
      <c r="QNR578" s="18" t="s">
        <v>31</v>
      </c>
      <c r="QNS578" s="18" t="s">
        <v>31</v>
      </c>
      <c r="QNT578" s="18" t="s">
        <v>31</v>
      </c>
      <c r="QNU578" s="18" t="s">
        <v>31</v>
      </c>
      <c r="QNV578" s="18" t="s">
        <v>31</v>
      </c>
      <c r="QNW578" s="18" t="s">
        <v>31</v>
      </c>
      <c r="QNX578" s="18" t="s">
        <v>31</v>
      </c>
      <c r="QNY578" s="18" t="s">
        <v>31</v>
      </c>
      <c r="QNZ578" s="18" t="s">
        <v>31</v>
      </c>
      <c r="QOA578" s="18" t="s">
        <v>31</v>
      </c>
      <c r="QOB578" s="18" t="s">
        <v>31</v>
      </c>
      <c r="QOC578" s="18" t="s">
        <v>31</v>
      </c>
      <c r="QOD578" s="18" t="s">
        <v>31</v>
      </c>
      <c r="QOE578" s="18" t="s">
        <v>31</v>
      </c>
      <c r="QOF578" s="18" t="s">
        <v>31</v>
      </c>
      <c r="QOG578" s="18" t="s">
        <v>31</v>
      </c>
      <c r="QOH578" s="18" t="s">
        <v>31</v>
      </c>
      <c r="QOI578" s="18" t="s">
        <v>31</v>
      </c>
      <c r="QOJ578" s="18" t="s">
        <v>31</v>
      </c>
      <c r="QOK578" s="18" t="s">
        <v>31</v>
      </c>
      <c r="QOL578" s="18" t="s">
        <v>31</v>
      </c>
      <c r="QOM578" s="18" t="s">
        <v>31</v>
      </c>
      <c r="QON578" s="18" t="s">
        <v>31</v>
      </c>
      <c r="QOO578" s="18" t="s">
        <v>31</v>
      </c>
      <c r="QOP578" s="18" t="s">
        <v>31</v>
      </c>
      <c r="QOQ578" s="18" t="s">
        <v>31</v>
      </c>
      <c r="QOR578" s="18" t="s">
        <v>31</v>
      </c>
      <c r="QOS578" s="18" t="s">
        <v>31</v>
      </c>
      <c r="QOT578" s="18" t="s">
        <v>31</v>
      </c>
      <c r="QOU578" s="18" t="s">
        <v>31</v>
      </c>
      <c r="QOV578" s="18" t="s">
        <v>31</v>
      </c>
      <c r="QOW578" s="18" t="s">
        <v>31</v>
      </c>
      <c r="QOX578" s="18" t="s">
        <v>31</v>
      </c>
      <c r="QOY578" s="18" t="s">
        <v>31</v>
      </c>
      <c r="QOZ578" s="18" t="s">
        <v>31</v>
      </c>
      <c r="QPA578" s="18" t="s">
        <v>31</v>
      </c>
      <c r="QPB578" s="18" t="s">
        <v>31</v>
      </c>
      <c r="QPC578" s="18" t="s">
        <v>31</v>
      </c>
      <c r="QPD578" s="18" t="s">
        <v>31</v>
      </c>
      <c r="QPE578" s="18" t="s">
        <v>31</v>
      </c>
      <c r="QPF578" s="18" t="s">
        <v>31</v>
      </c>
      <c r="QPG578" s="18" t="s">
        <v>31</v>
      </c>
      <c r="QPH578" s="18" t="s">
        <v>31</v>
      </c>
      <c r="QPI578" s="18" t="s">
        <v>31</v>
      </c>
      <c r="QPJ578" s="18" t="s">
        <v>31</v>
      </c>
      <c r="QPK578" s="18" t="s">
        <v>31</v>
      </c>
      <c r="QPL578" s="18" t="s">
        <v>31</v>
      </c>
      <c r="QPM578" s="18" t="s">
        <v>31</v>
      </c>
      <c r="QPN578" s="18" t="s">
        <v>31</v>
      </c>
      <c r="QPO578" s="18" t="s">
        <v>31</v>
      </c>
      <c r="QPP578" s="18" t="s">
        <v>31</v>
      </c>
      <c r="QPQ578" s="18" t="s">
        <v>31</v>
      </c>
      <c r="QPR578" s="18" t="s">
        <v>31</v>
      </c>
      <c r="QPS578" s="18" t="s">
        <v>31</v>
      </c>
      <c r="QPT578" s="18" t="s">
        <v>31</v>
      </c>
      <c r="QPU578" s="18" t="s">
        <v>31</v>
      </c>
      <c r="QPV578" s="18" t="s">
        <v>31</v>
      </c>
      <c r="QPW578" s="18" t="s">
        <v>31</v>
      </c>
      <c r="QPX578" s="18" t="s">
        <v>31</v>
      </c>
      <c r="QPY578" s="18" t="s">
        <v>31</v>
      </c>
      <c r="QPZ578" s="18" t="s">
        <v>31</v>
      </c>
      <c r="QQA578" s="18" t="s">
        <v>31</v>
      </c>
      <c r="QQB578" s="18" t="s">
        <v>31</v>
      </c>
      <c r="QQC578" s="18" t="s">
        <v>31</v>
      </c>
      <c r="QQD578" s="18" t="s">
        <v>31</v>
      </c>
      <c r="QQE578" s="18" t="s">
        <v>31</v>
      </c>
      <c r="QQF578" s="18" t="s">
        <v>31</v>
      </c>
      <c r="QQG578" s="18" t="s">
        <v>31</v>
      </c>
      <c r="QQH578" s="18" t="s">
        <v>31</v>
      </c>
      <c r="QQI578" s="18" t="s">
        <v>31</v>
      </c>
      <c r="QQJ578" s="18" t="s">
        <v>31</v>
      </c>
      <c r="QQK578" s="18" t="s">
        <v>31</v>
      </c>
      <c r="QQL578" s="18" t="s">
        <v>31</v>
      </c>
      <c r="QQM578" s="18" t="s">
        <v>31</v>
      </c>
      <c r="QQN578" s="18" t="s">
        <v>31</v>
      </c>
      <c r="QQO578" s="18" t="s">
        <v>31</v>
      </c>
      <c r="QQP578" s="18" t="s">
        <v>31</v>
      </c>
      <c r="QQQ578" s="18" t="s">
        <v>31</v>
      </c>
      <c r="QQR578" s="18" t="s">
        <v>31</v>
      </c>
      <c r="QQS578" s="18" t="s">
        <v>31</v>
      </c>
      <c r="QQT578" s="18" t="s">
        <v>31</v>
      </c>
      <c r="QQU578" s="18" t="s">
        <v>31</v>
      </c>
      <c r="QQV578" s="18" t="s">
        <v>31</v>
      </c>
      <c r="QQW578" s="18" t="s">
        <v>31</v>
      </c>
      <c r="QQX578" s="18" t="s">
        <v>31</v>
      </c>
      <c r="QQY578" s="18" t="s">
        <v>31</v>
      </c>
      <c r="QQZ578" s="18" t="s">
        <v>31</v>
      </c>
      <c r="QRA578" s="18" t="s">
        <v>31</v>
      </c>
      <c r="QRB578" s="18" t="s">
        <v>31</v>
      </c>
      <c r="QRC578" s="18" t="s">
        <v>31</v>
      </c>
      <c r="QRD578" s="18" t="s">
        <v>31</v>
      </c>
      <c r="QRE578" s="18" t="s">
        <v>31</v>
      </c>
      <c r="QRF578" s="18" t="s">
        <v>31</v>
      </c>
      <c r="QRG578" s="18" t="s">
        <v>31</v>
      </c>
      <c r="QRH578" s="18" t="s">
        <v>31</v>
      </c>
      <c r="QRI578" s="18" t="s">
        <v>31</v>
      </c>
      <c r="QRJ578" s="18" t="s">
        <v>31</v>
      </c>
      <c r="QRK578" s="18" t="s">
        <v>31</v>
      </c>
      <c r="QRL578" s="18" t="s">
        <v>31</v>
      </c>
      <c r="QRM578" s="18" t="s">
        <v>31</v>
      </c>
      <c r="QRN578" s="18" t="s">
        <v>31</v>
      </c>
      <c r="QRO578" s="18" t="s">
        <v>31</v>
      </c>
      <c r="QRP578" s="18" t="s">
        <v>31</v>
      </c>
      <c r="QRQ578" s="18" t="s">
        <v>31</v>
      </c>
      <c r="QRR578" s="18" t="s">
        <v>31</v>
      </c>
      <c r="QRS578" s="18" t="s">
        <v>31</v>
      </c>
      <c r="QRT578" s="18" t="s">
        <v>31</v>
      </c>
      <c r="QRU578" s="18" t="s">
        <v>31</v>
      </c>
      <c r="QRV578" s="18" t="s">
        <v>31</v>
      </c>
      <c r="QRW578" s="18" t="s">
        <v>31</v>
      </c>
      <c r="QRX578" s="18" t="s">
        <v>31</v>
      </c>
      <c r="QRY578" s="18" t="s">
        <v>31</v>
      </c>
      <c r="QRZ578" s="18" t="s">
        <v>31</v>
      </c>
      <c r="QSA578" s="18" t="s">
        <v>31</v>
      </c>
      <c r="QSB578" s="18" t="s">
        <v>31</v>
      </c>
      <c r="QSC578" s="18" t="s">
        <v>31</v>
      </c>
      <c r="QSD578" s="18" t="s">
        <v>31</v>
      </c>
      <c r="QSE578" s="18" t="s">
        <v>31</v>
      </c>
      <c r="QSF578" s="18" t="s">
        <v>31</v>
      </c>
      <c r="QSG578" s="18" t="s">
        <v>31</v>
      </c>
      <c r="QSH578" s="18" t="s">
        <v>31</v>
      </c>
      <c r="QSI578" s="18" t="s">
        <v>31</v>
      </c>
      <c r="QSJ578" s="18" t="s">
        <v>31</v>
      </c>
      <c r="QSK578" s="18" t="s">
        <v>31</v>
      </c>
      <c r="QSL578" s="18" t="s">
        <v>31</v>
      </c>
      <c r="QSM578" s="18" t="s">
        <v>31</v>
      </c>
      <c r="QSN578" s="18" t="s">
        <v>31</v>
      </c>
      <c r="QSO578" s="18" t="s">
        <v>31</v>
      </c>
      <c r="QSP578" s="18" t="s">
        <v>31</v>
      </c>
      <c r="QSQ578" s="18" t="s">
        <v>31</v>
      </c>
      <c r="QSR578" s="18" t="s">
        <v>31</v>
      </c>
      <c r="QSS578" s="18" t="s">
        <v>31</v>
      </c>
      <c r="QST578" s="18" t="s">
        <v>31</v>
      </c>
      <c r="QSU578" s="18" t="s">
        <v>31</v>
      </c>
      <c r="QSV578" s="18" t="s">
        <v>31</v>
      </c>
      <c r="QSW578" s="18" t="s">
        <v>31</v>
      </c>
      <c r="QSX578" s="18" t="s">
        <v>31</v>
      </c>
      <c r="QSY578" s="18" t="s">
        <v>31</v>
      </c>
      <c r="QSZ578" s="18" t="s">
        <v>31</v>
      </c>
      <c r="QTA578" s="18" t="s">
        <v>31</v>
      </c>
      <c r="QTB578" s="18" t="s">
        <v>31</v>
      </c>
      <c r="QTC578" s="18" t="s">
        <v>31</v>
      </c>
      <c r="QTD578" s="18" t="s">
        <v>31</v>
      </c>
      <c r="QTE578" s="18" t="s">
        <v>31</v>
      </c>
      <c r="QTF578" s="18" t="s">
        <v>31</v>
      </c>
      <c r="QTG578" s="18" t="s">
        <v>31</v>
      </c>
      <c r="QTH578" s="18" t="s">
        <v>31</v>
      </c>
      <c r="QTI578" s="18" t="s">
        <v>31</v>
      </c>
      <c r="QTJ578" s="18" t="s">
        <v>31</v>
      </c>
      <c r="QTK578" s="18" t="s">
        <v>31</v>
      </c>
      <c r="QTL578" s="18" t="s">
        <v>31</v>
      </c>
      <c r="QTM578" s="18" t="s">
        <v>31</v>
      </c>
      <c r="QTN578" s="18" t="s">
        <v>31</v>
      </c>
      <c r="QTO578" s="18" t="s">
        <v>31</v>
      </c>
      <c r="QTP578" s="18" t="s">
        <v>31</v>
      </c>
      <c r="QTQ578" s="18" t="s">
        <v>31</v>
      </c>
      <c r="QTR578" s="18" t="s">
        <v>31</v>
      </c>
      <c r="QTS578" s="18" t="s">
        <v>31</v>
      </c>
      <c r="QTT578" s="18" t="s">
        <v>31</v>
      </c>
      <c r="QTU578" s="18" t="s">
        <v>31</v>
      </c>
      <c r="QTV578" s="18" t="s">
        <v>31</v>
      </c>
      <c r="QTW578" s="18" t="s">
        <v>31</v>
      </c>
      <c r="QTX578" s="18" t="s">
        <v>31</v>
      </c>
      <c r="QTY578" s="18" t="s">
        <v>31</v>
      </c>
      <c r="QTZ578" s="18" t="s">
        <v>31</v>
      </c>
      <c r="QUA578" s="18" t="s">
        <v>31</v>
      </c>
      <c r="QUB578" s="18" t="s">
        <v>31</v>
      </c>
      <c r="QUC578" s="18" t="s">
        <v>31</v>
      </c>
      <c r="QUD578" s="18" t="s">
        <v>31</v>
      </c>
      <c r="QUE578" s="18" t="s">
        <v>31</v>
      </c>
      <c r="QUF578" s="18" t="s">
        <v>31</v>
      </c>
      <c r="QUG578" s="18" t="s">
        <v>31</v>
      </c>
      <c r="QUH578" s="18" t="s">
        <v>31</v>
      </c>
      <c r="QUI578" s="18" t="s">
        <v>31</v>
      </c>
      <c r="QUJ578" s="18" t="s">
        <v>31</v>
      </c>
      <c r="QUK578" s="18" t="s">
        <v>31</v>
      </c>
      <c r="QUL578" s="18" t="s">
        <v>31</v>
      </c>
      <c r="QUM578" s="18" t="s">
        <v>31</v>
      </c>
      <c r="QUN578" s="18" t="s">
        <v>31</v>
      </c>
      <c r="QUO578" s="18" t="s">
        <v>31</v>
      </c>
      <c r="QUP578" s="18" t="s">
        <v>31</v>
      </c>
      <c r="QUQ578" s="18" t="s">
        <v>31</v>
      </c>
      <c r="QUR578" s="18" t="s">
        <v>31</v>
      </c>
      <c r="QUS578" s="18" t="s">
        <v>31</v>
      </c>
      <c r="QUT578" s="18" t="s">
        <v>31</v>
      </c>
      <c r="QUU578" s="18" t="s">
        <v>31</v>
      </c>
      <c r="QUV578" s="18" t="s">
        <v>31</v>
      </c>
      <c r="QUW578" s="18" t="s">
        <v>31</v>
      </c>
      <c r="QUX578" s="18" t="s">
        <v>31</v>
      </c>
      <c r="QUY578" s="18" t="s">
        <v>31</v>
      </c>
      <c r="QUZ578" s="18" t="s">
        <v>31</v>
      </c>
      <c r="QVA578" s="18" t="s">
        <v>31</v>
      </c>
      <c r="QVB578" s="18" t="s">
        <v>31</v>
      </c>
      <c r="QVC578" s="18" t="s">
        <v>31</v>
      </c>
      <c r="QVD578" s="18" t="s">
        <v>31</v>
      </c>
      <c r="QVE578" s="18" t="s">
        <v>31</v>
      </c>
      <c r="QVF578" s="18" t="s">
        <v>31</v>
      </c>
      <c r="QVG578" s="18" t="s">
        <v>31</v>
      </c>
      <c r="QVH578" s="18" t="s">
        <v>31</v>
      </c>
      <c r="QVI578" s="18" t="s">
        <v>31</v>
      </c>
      <c r="QVJ578" s="18" t="s">
        <v>31</v>
      </c>
      <c r="QVK578" s="18" t="s">
        <v>31</v>
      </c>
      <c r="QVL578" s="18" t="s">
        <v>31</v>
      </c>
      <c r="QVM578" s="18" t="s">
        <v>31</v>
      </c>
      <c r="QVN578" s="18" t="s">
        <v>31</v>
      </c>
      <c r="QVO578" s="18" t="s">
        <v>31</v>
      </c>
      <c r="QVP578" s="18" t="s">
        <v>31</v>
      </c>
      <c r="QVQ578" s="18" t="s">
        <v>31</v>
      </c>
      <c r="QVR578" s="18" t="s">
        <v>31</v>
      </c>
      <c r="QVS578" s="18" t="s">
        <v>31</v>
      </c>
      <c r="QVT578" s="18" t="s">
        <v>31</v>
      </c>
      <c r="QVU578" s="18" t="s">
        <v>31</v>
      </c>
      <c r="QVV578" s="18" t="s">
        <v>31</v>
      </c>
      <c r="QVW578" s="18" t="s">
        <v>31</v>
      </c>
      <c r="QVX578" s="18" t="s">
        <v>31</v>
      </c>
      <c r="QVY578" s="18" t="s">
        <v>31</v>
      </c>
      <c r="QVZ578" s="18" t="s">
        <v>31</v>
      </c>
      <c r="QWA578" s="18" t="s">
        <v>31</v>
      </c>
      <c r="QWB578" s="18" t="s">
        <v>31</v>
      </c>
      <c r="QWC578" s="18" t="s">
        <v>31</v>
      </c>
      <c r="QWD578" s="18" t="s">
        <v>31</v>
      </c>
      <c r="QWE578" s="18" t="s">
        <v>31</v>
      </c>
      <c r="QWF578" s="18" t="s">
        <v>31</v>
      </c>
      <c r="QWG578" s="18" t="s">
        <v>31</v>
      </c>
      <c r="QWH578" s="18" t="s">
        <v>31</v>
      </c>
      <c r="QWI578" s="18" t="s">
        <v>31</v>
      </c>
      <c r="QWJ578" s="18" t="s">
        <v>31</v>
      </c>
      <c r="QWK578" s="18" t="s">
        <v>31</v>
      </c>
      <c r="QWL578" s="18" t="s">
        <v>31</v>
      </c>
      <c r="QWM578" s="18" t="s">
        <v>31</v>
      </c>
      <c r="QWN578" s="18" t="s">
        <v>31</v>
      </c>
      <c r="QWO578" s="18" t="s">
        <v>31</v>
      </c>
      <c r="QWP578" s="18" t="s">
        <v>31</v>
      </c>
      <c r="QWQ578" s="18" t="s">
        <v>31</v>
      </c>
      <c r="QWR578" s="18" t="s">
        <v>31</v>
      </c>
      <c r="QWS578" s="18" t="s">
        <v>31</v>
      </c>
      <c r="QWT578" s="18" t="s">
        <v>31</v>
      </c>
      <c r="QWU578" s="18" t="s">
        <v>31</v>
      </c>
      <c r="QWV578" s="18" t="s">
        <v>31</v>
      </c>
      <c r="QWW578" s="18" t="s">
        <v>31</v>
      </c>
      <c r="QWX578" s="18" t="s">
        <v>31</v>
      </c>
      <c r="QWY578" s="18" t="s">
        <v>31</v>
      </c>
      <c r="QWZ578" s="18" t="s">
        <v>31</v>
      </c>
      <c r="QXA578" s="18" t="s">
        <v>31</v>
      </c>
      <c r="QXB578" s="18" t="s">
        <v>31</v>
      </c>
      <c r="QXC578" s="18" t="s">
        <v>31</v>
      </c>
      <c r="QXD578" s="18" t="s">
        <v>31</v>
      </c>
      <c r="QXE578" s="18" t="s">
        <v>31</v>
      </c>
      <c r="QXF578" s="18" t="s">
        <v>31</v>
      </c>
      <c r="QXG578" s="18" t="s">
        <v>31</v>
      </c>
      <c r="QXH578" s="18" t="s">
        <v>31</v>
      </c>
      <c r="QXI578" s="18" t="s">
        <v>31</v>
      </c>
      <c r="QXJ578" s="18" t="s">
        <v>31</v>
      </c>
      <c r="QXK578" s="18" t="s">
        <v>31</v>
      </c>
      <c r="QXL578" s="18" t="s">
        <v>31</v>
      </c>
      <c r="QXM578" s="18" t="s">
        <v>31</v>
      </c>
      <c r="QXN578" s="18" t="s">
        <v>31</v>
      </c>
      <c r="QXO578" s="18" t="s">
        <v>31</v>
      </c>
      <c r="QXP578" s="18" t="s">
        <v>31</v>
      </c>
      <c r="QXQ578" s="18" t="s">
        <v>31</v>
      </c>
      <c r="QXR578" s="18" t="s">
        <v>31</v>
      </c>
      <c r="QXS578" s="18" t="s">
        <v>31</v>
      </c>
      <c r="QXT578" s="18" t="s">
        <v>31</v>
      </c>
      <c r="QXU578" s="18" t="s">
        <v>31</v>
      </c>
      <c r="QXV578" s="18" t="s">
        <v>31</v>
      </c>
      <c r="QXW578" s="18" t="s">
        <v>31</v>
      </c>
      <c r="QXX578" s="18" t="s">
        <v>31</v>
      </c>
      <c r="QXY578" s="18" t="s">
        <v>31</v>
      </c>
      <c r="QXZ578" s="18" t="s">
        <v>31</v>
      </c>
      <c r="QYA578" s="18" t="s">
        <v>31</v>
      </c>
      <c r="QYB578" s="18" t="s">
        <v>31</v>
      </c>
      <c r="QYC578" s="18" t="s">
        <v>31</v>
      </c>
      <c r="QYD578" s="18" t="s">
        <v>31</v>
      </c>
      <c r="QYE578" s="18" t="s">
        <v>31</v>
      </c>
      <c r="QYF578" s="18" t="s">
        <v>31</v>
      </c>
      <c r="QYG578" s="18" t="s">
        <v>31</v>
      </c>
      <c r="QYH578" s="18" t="s">
        <v>31</v>
      </c>
      <c r="QYI578" s="18" t="s">
        <v>31</v>
      </c>
      <c r="QYJ578" s="18" t="s">
        <v>31</v>
      </c>
      <c r="QYK578" s="18" t="s">
        <v>31</v>
      </c>
      <c r="QYL578" s="18" t="s">
        <v>31</v>
      </c>
      <c r="QYM578" s="18" t="s">
        <v>31</v>
      </c>
      <c r="QYN578" s="18" t="s">
        <v>31</v>
      </c>
      <c r="QYO578" s="18" t="s">
        <v>31</v>
      </c>
      <c r="QYP578" s="18" t="s">
        <v>31</v>
      </c>
      <c r="QYQ578" s="18" t="s">
        <v>31</v>
      </c>
      <c r="QYR578" s="18" t="s">
        <v>31</v>
      </c>
      <c r="QYS578" s="18" t="s">
        <v>31</v>
      </c>
      <c r="QYT578" s="18" t="s">
        <v>31</v>
      </c>
      <c r="QYU578" s="18" t="s">
        <v>31</v>
      </c>
      <c r="QYV578" s="18" t="s">
        <v>31</v>
      </c>
      <c r="QYW578" s="18" t="s">
        <v>31</v>
      </c>
      <c r="QYX578" s="18" t="s">
        <v>31</v>
      </c>
      <c r="QYY578" s="18" t="s">
        <v>31</v>
      </c>
      <c r="QYZ578" s="18" t="s">
        <v>31</v>
      </c>
      <c r="QZA578" s="18" t="s">
        <v>31</v>
      </c>
      <c r="QZB578" s="18" t="s">
        <v>31</v>
      </c>
      <c r="QZC578" s="18" t="s">
        <v>31</v>
      </c>
      <c r="QZD578" s="18" t="s">
        <v>31</v>
      </c>
      <c r="QZE578" s="18" t="s">
        <v>31</v>
      </c>
      <c r="QZF578" s="18" t="s">
        <v>31</v>
      </c>
      <c r="QZG578" s="18" t="s">
        <v>31</v>
      </c>
      <c r="QZH578" s="18" t="s">
        <v>31</v>
      </c>
      <c r="QZI578" s="18" t="s">
        <v>31</v>
      </c>
      <c r="QZJ578" s="18" t="s">
        <v>31</v>
      </c>
      <c r="QZK578" s="18" t="s">
        <v>31</v>
      </c>
      <c r="QZL578" s="18" t="s">
        <v>31</v>
      </c>
      <c r="QZM578" s="18" t="s">
        <v>31</v>
      </c>
      <c r="QZN578" s="18" t="s">
        <v>31</v>
      </c>
      <c r="QZO578" s="18" t="s">
        <v>31</v>
      </c>
      <c r="QZP578" s="18" t="s">
        <v>31</v>
      </c>
      <c r="QZQ578" s="18" t="s">
        <v>31</v>
      </c>
      <c r="QZR578" s="18" t="s">
        <v>31</v>
      </c>
      <c r="QZS578" s="18" t="s">
        <v>31</v>
      </c>
      <c r="QZT578" s="18" t="s">
        <v>31</v>
      </c>
      <c r="QZU578" s="18" t="s">
        <v>31</v>
      </c>
      <c r="QZV578" s="18" t="s">
        <v>31</v>
      </c>
      <c r="QZW578" s="18" t="s">
        <v>31</v>
      </c>
      <c r="QZX578" s="18" t="s">
        <v>31</v>
      </c>
      <c r="QZY578" s="18" t="s">
        <v>31</v>
      </c>
      <c r="QZZ578" s="18" t="s">
        <v>31</v>
      </c>
      <c r="RAA578" s="18" t="s">
        <v>31</v>
      </c>
      <c r="RAB578" s="18" t="s">
        <v>31</v>
      </c>
      <c r="RAC578" s="18" t="s">
        <v>31</v>
      </c>
      <c r="RAD578" s="18" t="s">
        <v>31</v>
      </c>
      <c r="RAE578" s="18" t="s">
        <v>31</v>
      </c>
      <c r="RAF578" s="18" t="s">
        <v>31</v>
      </c>
      <c r="RAG578" s="18" t="s">
        <v>31</v>
      </c>
      <c r="RAH578" s="18" t="s">
        <v>31</v>
      </c>
      <c r="RAI578" s="18" t="s">
        <v>31</v>
      </c>
      <c r="RAJ578" s="18" t="s">
        <v>31</v>
      </c>
      <c r="RAK578" s="18" t="s">
        <v>31</v>
      </c>
      <c r="RAL578" s="18" t="s">
        <v>31</v>
      </c>
      <c r="RAM578" s="18" t="s">
        <v>31</v>
      </c>
      <c r="RAN578" s="18" t="s">
        <v>31</v>
      </c>
      <c r="RAO578" s="18" t="s">
        <v>31</v>
      </c>
      <c r="RAP578" s="18" t="s">
        <v>31</v>
      </c>
      <c r="RAQ578" s="18" t="s">
        <v>31</v>
      </c>
      <c r="RAR578" s="18" t="s">
        <v>31</v>
      </c>
      <c r="RAS578" s="18" t="s">
        <v>31</v>
      </c>
      <c r="RAT578" s="18" t="s">
        <v>31</v>
      </c>
      <c r="RAU578" s="18" t="s">
        <v>31</v>
      </c>
      <c r="RAV578" s="18" t="s">
        <v>31</v>
      </c>
      <c r="RAW578" s="18" t="s">
        <v>31</v>
      </c>
      <c r="RAX578" s="18" t="s">
        <v>31</v>
      </c>
      <c r="RAY578" s="18" t="s">
        <v>31</v>
      </c>
      <c r="RAZ578" s="18" t="s">
        <v>31</v>
      </c>
      <c r="RBA578" s="18" t="s">
        <v>31</v>
      </c>
      <c r="RBB578" s="18" t="s">
        <v>31</v>
      </c>
      <c r="RBC578" s="18" t="s">
        <v>31</v>
      </c>
      <c r="RBD578" s="18" t="s">
        <v>31</v>
      </c>
      <c r="RBE578" s="18" t="s">
        <v>31</v>
      </c>
      <c r="RBF578" s="18" t="s">
        <v>31</v>
      </c>
      <c r="RBG578" s="18" t="s">
        <v>31</v>
      </c>
      <c r="RBH578" s="18" t="s">
        <v>31</v>
      </c>
      <c r="RBI578" s="18" t="s">
        <v>31</v>
      </c>
      <c r="RBJ578" s="18" t="s">
        <v>31</v>
      </c>
      <c r="RBK578" s="18" t="s">
        <v>31</v>
      </c>
      <c r="RBL578" s="18" t="s">
        <v>31</v>
      </c>
      <c r="RBM578" s="18" t="s">
        <v>31</v>
      </c>
      <c r="RBN578" s="18" t="s">
        <v>31</v>
      </c>
      <c r="RBO578" s="18" t="s">
        <v>31</v>
      </c>
      <c r="RBP578" s="18" t="s">
        <v>31</v>
      </c>
      <c r="RBQ578" s="18" t="s">
        <v>31</v>
      </c>
      <c r="RBR578" s="18" t="s">
        <v>31</v>
      </c>
      <c r="RBS578" s="18" t="s">
        <v>31</v>
      </c>
      <c r="RBT578" s="18" t="s">
        <v>31</v>
      </c>
      <c r="RBU578" s="18" t="s">
        <v>31</v>
      </c>
      <c r="RBV578" s="18" t="s">
        <v>31</v>
      </c>
      <c r="RBW578" s="18" t="s">
        <v>31</v>
      </c>
      <c r="RBX578" s="18" t="s">
        <v>31</v>
      </c>
      <c r="RBY578" s="18" t="s">
        <v>31</v>
      </c>
      <c r="RBZ578" s="18" t="s">
        <v>31</v>
      </c>
      <c r="RCA578" s="18" t="s">
        <v>31</v>
      </c>
      <c r="RCB578" s="18" t="s">
        <v>31</v>
      </c>
      <c r="RCC578" s="18" t="s">
        <v>31</v>
      </c>
      <c r="RCD578" s="18" t="s">
        <v>31</v>
      </c>
      <c r="RCE578" s="18" t="s">
        <v>31</v>
      </c>
      <c r="RCF578" s="18" t="s">
        <v>31</v>
      </c>
      <c r="RCG578" s="18" t="s">
        <v>31</v>
      </c>
      <c r="RCH578" s="18" t="s">
        <v>31</v>
      </c>
      <c r="RCI578" s="18" t="s">
        <v>31</v>
      </c>
      <c r="RCJ578" s="18" t="s">
        <v>31</v>
      </c>
      <c r="RCK578" s="18" t="s">
        <v>31</v>
      </c>
      <c r="RCL578" s="18" t="s">
        <v>31</v>
      </c>
      <c r="RCM578" s="18" t="s">
        <v>31</v>
      </c>
      <c r="RCN578" s="18" t="s">
        <v>31</v>
      </c>
      <c r="RCO578" s="18" t="s">
        <v>31</v>
      </c>
      <c r="RCP578" s="18" t="s">
        <v>31</v>
      </c>
      <c r="RCQ578" s="18" t="s">
        <v>31</v>
      </c>
      <c r="RCR578" s="18" t="s">
        <v>31</v>
      </c>
      <c r="RCS578" s="18" t="s">
        <v>31</v>
      </c>
      <c r="RCT578" s="18" t="s">
        <v>31</v>
      </c>
      <c r="RCU578" s="18" t="s">
        <v>31</v>
      </c>
      <c r="RCV578" s="18" t="s">
        <v>31</v>
      </c>
      <c r="RCW578" s="18" t="s">
        <v>31</v>
      </c>
      <c r="RCX578" s="18" t="s">
        <v>31</v>
      </c>
      <c r="RCY578" s="18" t="s">
        <v>31</v>
      </c>
      <c r="RCZ578" s="18" t="s">
        <v>31</v>
      </c>
      <c r="RDA578" s="18" t="s">
        <v>31</v>
      </c>
      <c r="RDB578" s="18" t="s">
        <v>31</v>
      </c>
      <c r="RDC578" s="18" t="s">
        <v>31</v>
      </c>
      <c r="RDD578" s="18" t="s">
        <v>31</v>
      </c>
      <c r="RDE578" s="18" t="s">
        <v>31</v>
      </c>
      <c r="RDF578" s="18" t="s">
        <v>31</v>
      </c>
      <c r="RDG578" s="18" t="s">
        <v>31</v>
      </c>
      <c r="RDH578" s="18" t="s">
        <v>31</v>
      </c>
      <c r="RDI578" s="18" t="s">
        <v>31</v>
      </c>
      <c r="RDJ578" s="18" t="s">
        <v>31</v>
      </c>
      <c r="RDK578" s="18" t="s">
        <v>31</v>
      </c>
      <c r="RDL578" s="18" t="s">
        <v>31</v>
      </c>
      <c r="RDM578" s="18" t="s">
        <v>31</v>
      </c>
      <c r="RDN578" s="18" t="s">
        <v>31</v>
      </c>
      <c r="RDO578" s="18" t="s">
        <v>31</v>
      </c>
      <c r="RDP578" s="18" t="s">
        <v>31</v>
      </c>
      <c r="RDQ578" s="18" t="s">
        <v>31</v>
      </c>
      <c r="RDR578" s="18" t="s">
        <v>31</v>
      </c>
      <c r="RDS578" s="18" t="s">
        <v>31</v>
      </c>
      <c r="RDT578" s="18" t="s">
        <v>31</v>
      </c>
      <c r="RDU578" s="18" t="s">
        <v>31</v>
      </c>
      <c r="RDV578" s="18" t="s">
        <v>31</v>
      </c>
      <c r="RDW578" s="18" t="s">
        <v>31</v>
      </c>
      <c r="RDX578" s="18" t="s">
        <v>31</v>
      </c>
      <c r="RDY578" s="18" t="s">
        <v>31</v>
      </c>
      <c r="RDZ578" s="18" t="s">
        <v>31</v>
      </c>
      <c r="REA578" s="18" t="s">
        <v>31</v>
      </c>
      <c r="REB578" s="18" t="s">
        <v>31</v>
      </c>
      <c r="REC578" s="18" t="s">
        <v>31</v>
      </c>
      <c r="RED578" s="18" t="s">
        <v>31</v>
      </c>
      <c r="REE578" s="18" t="s">
        <v>31</v>
      </c>
      <c r="REF578" s="18" t="s">
        <v>31</v>
      </c>
      <c r="REG578" s="18" t="s">
        <v>31</v>
      </c>
      <c r="REH578" s="18" t="s">
        <v>31</v>
      </c>
      <c r="REI578" s="18" t="s">
        <v>31</v>
      </c>
      <c r="REJ578" s="18" t="s">
        <v>31</v>
      </c>
      <c r="REK578" s="18" t="s">
        <v>31</v>
      </c>
      <c r="REL578" s="18" t="s">
        <v>31</v>
      </c>
      <c r="REM578" s="18" t="s">
        <v>31</v>
      </c>
      <c r="REN578" s="18" t="s">
        <v>31</v>
      </c>
      <c r="REO578" s="18" t="s">
        <v>31</v>
      </c>
      <c r="REP578" s="18" t="s">
        <v>31</v>
      </c>
      <c r="REQ578" s="18" t="s">
        <v>31</v>
      </c>
      <c r="RER578" s="18" t="s">
        <v>31</v>
      </c>
      <c r="RES578" s="18" t="s">
        <v>31</v>
      </c>
      <c r="RET578" s="18" t="s">
        <v>31</v>
      </c>
      <c r="REU578" s="18" t="s">
        <v>31</v>
      </c>
      <c r="REV578" s="18" t="s">
        <v>31</v>
      </c>
      <c r="REW578" s="18" t="s">
        <v>31</v>
      </c>
      <c r="REX578" s="18" t="s">
        <v>31</v>
      </c>
      <c r="REY578" s="18" t="s">
        <v>31</v>
      </c>
      <c r="REZ578" s="18" t="s">
        <v>31</v>
      </c>
      <c r="RFA578" s="18" t="s">
        <v>31</v>
      </c>
      <c r="RFB578" s="18" t="s">
        <v>31</v>
      </c>
      <c r="RFC578" s="18" t="s">
        <v>31</v>
      </c>
      <c r="RFD578" s="18" t="s">
        <v>31</v>
      </c>
      <c r="RFE578" s="18" t="s">
        <v>31</v>
      </c>
      <c r="RFF578" s="18" t="s">
        <v>31</v>
      </c>
      <c r="RFG578" s="18" t="s">
        <v>31</v>
      </c>
      <c r="RFH578" s="18" t="s">
        <v>31</v>
      </c>
      <c r="RFI578" s="18" t="s">
        <v>31</v>
      </c>
      <c r="RFJ578" s="18" t="s">
        <v>31</v>
      </c>
      <c r="RFK578" s="18" t="s">
        <v>31</v>
      </c>
      <c r="RFL578" s="18" t="s">
        <v>31</v>
      </c>
      <c r="RFM578" s="18" t="s">
        <v>31</v>
      </c>
      <c r="RFN578" s="18" t="s">
        <v>31</v>
      </c>
      <c r="RFO578" s="18" t="s">
        <v>31</v>
      </c>
      <c r="RFP578" s="18" t="s">
        <v>31</v>
      </c>
      <c r="RFQ578" s="18" t="s">
        <v>31</v>
      </c>
      <c r="RFR578" s="18" t="s">
        <v>31</v>
      </c>
      <c r="RFS578" s="18" t="s">
        <v>31</v>
      </c>
      <c r="RFT578" s="18" t="s">
        <v>31</v>
      </c>
      <c r="RFU578" s="18" t="s">
        <v>31</v>
      </c>
      <c r="RFV578" s="18" t="s">
        <v>31</v>
      </c>
      <c r="RFW578" s="18" t="s">
        <v>31</v>
      </c>
      <c r="RFX578" s="18" t="s">
        <v>31</v>
      </c>
      <c r="RFY578" s="18" t="s">
        <v>31</v>
      </c>
      <c r="RFZ578" s="18" t="s">
        <v>31</v>
      </c>
      <c r="RGA578" s="18" t="s">
        <v>31</v>
      </c>
      <c r="RGB578" s="18" t="s">
        <v>31</v>
      </c>
      <c r="RGC578" s="18" t="s">
        <v>31</v>
      </c>
      <c r="RGD578" s="18" t="s">
        <v>31</v>
      </c>
      <c r="RGE578" s="18" t="s">
        <v>31</v>
      </c>
      <c r="RGF578" s="18" t="s">
        <v>31</v>
      </c>
      <c r="RGG578" s="18" t="s">
        <v>31</v>
      </c>
      <c r="RGH578" s="18" t="s">
        <v>31</v>
      </c>
      <c r="RGI578" s="18" t="s">
        <v>31</v>
      </c>
      <c r="RGJ578" s="18" t="s">
        <v>31</v>
      </c>
      <c r="RGK578" s="18" t="s">
        <v>31</v>
      </c>
      <c r="RGL578" s="18" t="s">
        <v>31</v>
      </c>
      <c r="RGM578" s="18" t="s">
        <v>31</v>
      </c>
      <c r="RGN578" s="18" t="s">
        <v>31</v>
      </c>
      <c r="RGO578" s="18" t="s">
        <v>31</v>
      </c>
      <c r="RGP578" s="18" t="s">
        <v>31</v>
      </c>
      <c r="RGQ578" s="18" t="s">
        <v>31</v>
      </c>
      <c r="RGR578" s="18" t="s">
        <v>31</v>
      </c>
      <c r="RGS578" s="18" t="s">
        <v>31</v>
      </c>
      <c r="RGT578" s="18" t="s">
        <v>31</v>
      </c>
      <c r="RGU578" s="18" t="s">
        <v>31</v>
      </c>
      <c r="RGV578" s="18" t="s">
        <v>31</v>
      </c>
      <c r="RGW578" s="18" t="s">
        <v>31</v>
      </c>
      <c r="RGX578" s="18" t="s">
        <v>31</v>
      </c>
      <c r="RGY578" s="18" t="s">
        <v>31</v>
      </c>
      <c r="RGZ578" s="18" t="s">
        <v>31</v>
      </c>
      <c r="RHA578" s="18" t="s">
        <v>31</v>
      </c>
      <c r="RHB578" s="18" t="s">
        <v>31</v>
      </c>
      <c r="RHC578" s="18" t="s">
        <v>31</v>
      </c>
      <c r="RHD578" s="18" t="s">
        <v>31</v>
      </c>
      <c r="RHE578" s="18" t="s">
        <v>31</v>
      </c>
      <c r="RHF578" s="18" t="s">
        <v>31</v>
      </c>
      <c r="RHG578" s="18" t="s">
        <v>31</v>
      </c>
      <c r="RHH578" s="18" t="s">
        <v>31</v>
      </c>
      <c r="RHI578" s="18" t="s">
        <v>31</v>
      </c>
      <c r="RHJ578" s="18" t="s">
        <v>31</v>
      </c>
      <c r="RHK578" s="18" t="s">
        <v>31</v>
      </c>
      <c r="RHL578" s="18" t="s">
        <v>31</v>
      </c>
      <c r="RHM578" s="18" t="s">
        <v>31</v>
      </c>
      <c r="RHN578" s="18" t="s">
        <v>31</v>
      </c>
      <c r="RHO578" s="18" t="s">
        <v>31</v>
      </c>
      <c r="RHP578" s="18" t="s">
        <v>31</v>
      </c>
      <c r="RHQ578" s="18" t="s">
        <v>31</v>
      </c>
      <c r="RHR578" s="18" t="s">
        <v>31</v>
      </c>
      <c r="RHS578" s="18" t="s">
        <v>31</v>
      </c>
      <c r="RHT578" s="18" t="s">
        <v>31</v>
      </c>
      <c r="RHU578" s="18" t="s">
        <v>31</v>
      </c>
      <c r="RHV578" s="18" t="s">
        <v>31</v>
      </c>
      <c r="RHW578" s="18" t="s">
        <v>31</v>
      </c>
      <c r="RHX578" s="18" t="s">
        <v>31</v>
      </c>
      <c r="RHY578" s="18" t="s">
        <v>31</v>
      </c>
      <c r="RHZ578" s="18" t="s">
        <v>31</v>
      </c>
      <c r="RIA578" s="18" t="s">
        <v>31</v>
      </c>
      <c r="RIB578" s="18" t="s">
        <v>31</v>
      </c>
      <c r="RIC578" s="18" t="s">
        <v>31</v>
      </c>
      <c r="RID578" s="18" t="s">
        <v>31</v>
      </c>
      <c r="RIE578" s="18" t="s">
        <v>31</v>
      </c>
      <c r="RIF578" s="18" t="s">
        <v>31</v>
      </c>
      <c r="RIG578" s="18" t="s">
        <v>31</v>
      </c>
      <c r="RIH578" s="18" t="s">
        <v>31</v>
      </c>
      <c r="RII578" s="18" t="s">
        <v>31</v>
      </c>
      <c r="RIJ578" s="18" t="s">
        <v>31</v>
      </c>
      <c r="RIK578" s="18" t="s">
        <v>31</v>
      </c>
      <c r="RIL578" s="18" t="s">
        <v>31</v>
      </c>
      <c r="RIM578" s="18" t="s">
        <v>31</v>
      </c>
      <c r="RIN578" s="18" t="s">
        <v>31</v>
      </c>
      <c r="RIO578" s="18" t="s">
        <v>31</v>
      </c>
      <c r="RIP578" s="18" t="s">
        <v>31</v>
      </c>
      <c r="RIQ578" s="18" t="s">
        <v>31</v>
      </c>
      <c r="RIR578" s="18" t="s">
        <v>31</v>
      </c>
      <c r="RIS578" s="18" t="s">
        <v>31</v>
      </c>
      <c r="RIT578" s="18" t="s">
        <v>31</v>
      </c>
      <c r="RIU578" s="18" t="s">
        <v>31</v>
      </c>
      <c r="RIV578" s="18" t="s">
        <v>31</v>
      </c>
      <c r="RIW578" s="18" t="s">
        <v>31</v>
      </c>
      <c r="RIX578" s="18" t="s">
        <v>31</v>
      </c>
      <c r="RIY578" s="18" t="s">
        <v>31</v>
      </c>
      <c r="RIZ578" s="18" t="s">
        <v>31</v>
      </c>
      <c r="RJA578" s="18" t="s">
        <v>31</v>
      </c>
      <c r="RJB578" s="18" t="s">
        <v>31</v>
      </c>
      <c r="RJC578" s="18" t="s">
        <v>31</v>
      </c>
      <c r="RJD578" s="18" t="s">
        <v>31</v>
      </c>
      <c r="RJE578" s="18" t="s">
        <v>31</v>
      </c>
      <c r="RJF578" s="18" t="s">
        <v>31</v>
      </c>
      <c r="RJG578" s="18" t="s">
        <v>31</v>
      </c>
      <c r="RJH578" s="18" t="s">
        <v>31</v>
      </c>
      <c r="RJI578" s="18" t="s">
        <v>31</v>
      </c>
      <c r="RJJ578" s="18" t="s">
        <v>31</v>
      </c>
      <c r="RJK578" s="18" t="s">
        <v>31</v>
      </c>
      <c r="RJL578" s="18" t="s">
        <v>31</v>
      </c>
      <c r="RJM578" s="18" t="s">
        <v>31</v>
      </c>
      <c r="RJN578" s="18" t="s">
        <v>31</v>
      </c>
      <c r="RJO578" s="18" t="s">
        <v>31</v>
      </c>
      <c r="RJP578" s="18" t="s">
        <v>31</v>
      </c>
      <c r="RJQ578" s="18" t="s">
        <v>31</v>
      </c>
      <c r="RJR578" s="18" t="s">
        <v>31</v>
      </c>
      <c r="RJS578" s="18" t="s">
        <v>31</v>
      </c>
      <c r="RJT578" s="18" t="s">
        <v>31</v>
      </c>
      <c r="RJU578" s="18" t="s">
        <v>31</v>
      </c>
      <c r="RJV578" s="18" t="s">
        <v>31</v>
      </c>
      <c r="RJW578" s="18" t="s">
        <v>31</v>
      </c>
      <c r="RJX578" s="18" t="s">
        <v>31</v>
      </c>
      <c r="RJY578" s="18" t="s">
        <v>31</v>
      </c>
      <c r="RJZ578" s="18" t="s">
        <v>31</v>
      </c>
      <c r="RKA578" s="18" t="s">
        <v>31</v>
      </c>
      <c r="RKB578" s="18" t="s">
        <v>31</v>
      </c>
      <c r="RKC578" s="18" t="s">
        <v>31</v>
      </c>
      <c r="RKD578" s="18" t="s">
        <v>31</v>
      </c>
      <c r="RKE578" s="18" t="s">
        <v>31</v>
      </c>
      <c r="RKF578" s="18" t="s">
        <v>31</v>
      </c>
      <c r="RKG578" s="18" t="s">
        <v>31</v>
      </c>
      <c r="RKH578" s="18" t="s">
        <v>31</v>
      </c>
      <c r="RKI578" s="18" t="s">
        <v>31</v>
      </c>
      <c r="RKJ578" s="18" t="s">
        <v>31</v>
      </c>
      <c r="RKK578" s="18" t="s">
        <v>31</v>
      </c>
      <c r="RKL578" s="18" t="s">
        <v>31</v>
      </c>
      <c r="RKM578" s="18" t="s">
        <v>31</v>
      </c>
      <c r="RKN578" s="18" t="s">
        <v>31</v>
      </c>
      <c r="RKO578" s="18" t="s">
        <v>31</v>
      </c>
      <c r="RKP578" s="18" t="s">
        <v>31</v>
      </c>
      <c r="RKQ578" s="18" t="s">
        <v>31</v>
      </c>
      <c r="RKR578" s="18" t="s">
        <v>31</v>
      </c>
      <c r="RKS578" s="18" t="s">
        <v>31</v>
      </c>
      <c r="RKT578" s="18" t="s">
        <v>31</v>
      </c>
      <c r="RKU578" s="18" t="s">
        <v>31</v>
      </c>
      <c r="RKV578" s="18" t="s">
        <v>31</v>
      </c>
      <c r="RKW578" s="18" t="s">
        <v>31</v>
      </c>
      <c r="RKX578" s="18" t="s">
        <v>31</v>
      </c>
      <c r="RKY578" s="18" t="s">
        <v>31</v>
      </c>
      <c r="RKZ578" s="18" t="s">
        <v>31</v>
      </c>
      <c r="RLA578" s="18" t="s">
        <v>31</v>
      </c>
      <c r="RLB578" s="18" t="s">
        <v>31</v>
      </c>
      <c r="RLC578" s="18" t="s">
        <v>31</v>
      </c>
      <c r="RLD578" s="18" t="s">
        <v>31</v>
      </c>
      <c r="RLE578" s="18" t="s">
        <v>31</v>
      </c>
      <c r="RLF578" s="18" t="s">
        <v>31</v>
      </c>
      <c r="RLG578" s="18" t="s">
        <v>31</v>
      </c>
      <c r="RLH578" s="18" t="s">
        <v>31</v>
      </c>
      <c r="RLI578" s="18" t="s">
        <v>31</v>
      </c>
      <c r="RLJ578" s="18" t="s">
        <v>31</v>
      </c>
      <c r="RLK578" s="18" t="s">
        <v>31</v>
      </c>
      <c r="RLL578" s="18" t="s">
        <v>31</v>
      </c>
      <c r="RLM578" s="18" t="s">
        <v>31</v>
      </c>
      <c r="RLN578" s="18" t="s">
        <v>31</v>
      </c>
      <c r="RLO578" s="18" t="s">
        <v>31</v>
      </c>
      <c r="RLP578" s="18" t="s">
        <v>31</v>
      </c>
      <c r="RLQ578" s="18" t="s">
        <v>31</v>
      </c>
      <c r="RLR578" s="18" t="s">
        <v>31</v>
      </c>
      <c r="RLS578" s="18" t="s">
        <v>31</v>
      </c>
      <c r="RLT578" s="18" t="s">
        <v>31</v>
      </c>
      <c r="RLU578" s="18" t="s">
        <v>31</v>
      </c>
      <c r="RLV578" s="18" t="s">
        <v>31</v>
      </c>
      <c r="RLW578" s="18" t="s">
        <v>31</v>
      </c>
      <c r="RLX578" s="18" t="s">
        <v>31</v>
      </c>
      <c r="RLY578" s="18" t="s">
        <v>31</v>
      </c>
      <c r="RLZ578" s="18" t="s">
        <v>31</v>
      </c>
      <c r="RMA578" s="18" t="s">
        <v>31</v>
      </c>
      <c r="RMB578" s="18" t="s">
        <v>31</v>
      </c>
      <c r="RMC578" s="18" t="s">
        <v>31</v>
      </c>
      <c r="RMD578" s="18" t="s">
        <v>31</v>
      </c>
      <c r="RME578" s="18" t="s">
        <v>31</v>
      </c>
      <c r="RMF578" s="18" t="s">
        <v>31</v>
      </c>
      <c r="RMG578" s="18" t="s">
        <v>31</v>
      </c>
      <c r="RMH578" s="18" t="s">
        <v>31</v>
      </c>
      <c r="RMI578" s="18" t="s">
        <v>31</v>
      </c>
      <c r="RMJ578" s="18" t="s">
        <v>31</v>
      </c>
      <c r="RMK578" s="18" t="s">
        <v>31</v>
      </c>
      <c r="RML578" s="18" t="s">
        <v>31</v>
      </c>
      <c r="RMM578" s="18" t="s">
        <v>31</v>
      </c>
      <c r="RMN578" s="18" t="s">
        <v>31</v>
      </c>
      <c r="RMO578" s="18" t="s">
        <v>31</v>
      </c>
      <c r="RMP578" s="18" t="s">
        <v>31</v>
      </c>
      <c r="RMQ578" s="18" t="s">
        <v>31</v>
      </c>
      <c r="RMR578" s="18" t="s">
        <v>31</v>
      </c>
      <c r="RMS578" s="18" t="s">
        <v>31</v>
      </c>
      <c r="RMT578" s="18" t="s">
        <v>31</v>
      </c>
      <c r="RMU578" s="18" t="s">
        <v>31</v>
      </c>
      <c r="RMV578" s="18" t="s">
        <v>31</v>
      </c>
      <c r="RMW578" s="18" t="s">
        <v>31</v>
      </c>
      <c r="RMX578" s="18" t="s">
        <v>31</v>
      </c>
      <c r="RMY578" s="18" t="s">
        <v>31</v>
      </c>
      <c r="RMZ578" s="18" t="s">
        <v>31</v>
      </c>
      <c r="RNA578" s="18" t="s">
        <v>31</v>
      </c>
      <c r="RNB578" s="18" t="s">
        <v>31</v>
      </c>
      <c r="RNC578" s="18" t="s">
        <v>31</v>
      </c>
      <c r="RND578" s="18" t="s">
        <v>31</v>
      </c>
      <c r="RNE578" s="18" t="s">
        <v>31</v>
      </c>
      <c r="RNF578" s="18" t="s">
        <v>31</v>
      </c>
      <c r="RNG578" s="18" t="s">
        <v>31</v>
      </c>
      <c r="RNH578" s="18" t="s">
        <v>31</v>
      </c>
      <c r="RNI578" s="18" t="s">
        <v>31</v>
      </c>
      <c r="RNJ578" s="18" t="s">
        <v>31</v>
      </c>
      <c r="RNK578" s="18" t="s">
        <v>31</v>
      </c>
      <c r="RNL578" s="18" t="s">
        <v>31</v>
      </c>
      <c r="RNM578" s="18" t="s">
        <v>31</v>
      </c>
      <c r="RNN578" s="18" t="s">
        <v>31</v>
      </c>
      <c r="RNO578" s="18" t="s">
        <v>31</v>
      </c>
      <c r="RNP578" s="18" t="s">
        <v>31</v>
      </c>
      <c r="RNQ578" s="18" t="s">
        <v>31</v>
      </c>
      <c r="RNR578" s="18" t="s">
        <v>31</v>
      </c>
      <c r="RNS578" s="18" t="s">
        <v>31</v>
      </c>
      <c r="RNT578" s="18" t="s">
        <v>31</v>
      </c>
      <c r="RNU578" s="18" t="s">
        <v>31</v>
      </c>
      <c r="RNV578" s="18" t="s">
        <v>31</v>
      </c>
      <c r="RNW578" s="18" t="s">
        <v>31</v>
      </c>
      <c r="RNX578" s="18" t="s">
        <v>31</v>
      </c>
      <c r="RNY578" s="18" t="s">
        <v>31</v>
      </c>
      <c r="RNZ578" s="18" t="s">
        <v>31</v>
      </c>
      <c r="ROA578" s="18" t="s">
        <v>31</v>
      </c>
      <c r="ROB578" s="18" t="s">
        <v>31</v>
      </c>
      <c r="ROC578" s="18" t="s">
        <v>31</v>
      </c>
      <c r="ROD578" s="18" t="s">
        <v>31</v>
      </c>
      <c r="ROE578" s="18" t="s">
        <v>31</v>
      </c>
      <c r="ROF578" s="18" t="s">
        <v>31</v>
      </c>
      <c r="ROG578" s="18" t="s">
        <v>31</v>
      </c>
      <c r="ROH578" s="18" t="s">
        <v>31</v>
      </c>
      <c r="ROI578" s="18" t="s">
        <v>31</v>
      </c>
      <c r="ROJ578" s="18" t="s">
        <v>31</v>
      </c>
      <c r="ROK578" s="18" t="s">
        <v>31</v>
      </c>
      <c r="ROL578" s="18" t="s">
        <v>31</v>
      </c>
      <c r="ROM578" s="18" t="s">
        <v>31</v>
      </c>
      <c r="RON578" s="18" t="s">
        <v>31</v>
      </c>
      <c r="ROO578" s="18" t="s">
        <v>31</v>
      </c>
      <c r="ROP578" s="18" t="s">
        <v>31</v>
      </c>
      <c r="ROQ578" s="18" t="s">
        <v>31</v>
      </c>
      <c r="ROR578" s="18" t="s">
        <v>31</v>
      </c>
      <c r="ROS578" s="18" t="s">
        <v>31</v>
      </c>
      <c r="ROT578" s="18" t="s">
        <v>31</v>
      </c>
      <c r="ROU578" s="18" t="s">
        <v>31</v>
      </c>
      <c r="ROV578" s="18" t="s">
        <v>31</v>
      </c>
      <c r="ROW578" s="18" t="s">
        <v>31</v>
      </c>
      <c r="ROX578" s="18" t="s">
        <v>31</v>
      </c>
      <c r="ROY578" s="18" t="s">
        <v>31</v>
      </c>
      <c r="ROZ578" s="18" t="s">
        <v>31</v>
      </c>
      <c r="RPA578" s="18" t="s">
        <v>31</v>
      </c>
      <c r="RPB578" s="18" t="s">
        <v>31</v>
      </c>
      <c r="RPC578" s="18" t="s">
        <v>31</v>
      </c>
      <c r="RPD578" s="18" t="s">
        <v>31</v>
      </c>
      <c r="RPE578" s="18" t="s">
        <v>31</v>
      </c>
      <c r="RPF578" s="18" t="s">
        <v>31</v>
      </c>
      <c r="RPG578" s="18" t="s">
        <v>31</v>
      </c>
      <c r="RPH578" s="18" t="s">
        <v>31</v>
      </c>
      <c r="RPI578" s="18" t="s">
        <v>31</v>
      </c>
      <c r="RPJ578" s="18" t="s">
        <v>31</v>
      </c>
      <c r="RPK578" s="18" t="s">
        <v>31</v>
      </c>
      <c r="RPL578" s="18" t="s">
        <v>31</v>
      </c>
      <c r="RPM578" s="18" t="s">
        <v>31</v>
      </c>
      <c r="RPN578" s="18" t="s">
        <v>31</v>
      </c>
      <c r="RPO578" s="18" t="s">
        <v>31</v>
      </c>
      <c r="RPP578" s="18" t="s">
        <v>31</v>
      </c>
      <c r="RPQ578" s="18" t="s">
        <v>31</v>
      </c>
      <c r="RPR578" s="18" t="s">
        <v>31</v>
      </c>
      <c r="RPS578" s="18" t="s">
        <v>31</v>
      </c>
      <c r="RPT578" s="18" t="s">
        <v>31</v>
      </c>
      <c r="RPU578" s="18" t="s">
        <v>31</v>
      </c>
      <c r="RPV578" s="18" t="s">
        <v>31</v>
      </c>
      <c r="RPW578" s="18" t="s">
        <v>31</v>
      </c>
      <c r="RPX578" s="18" t="s">
        <v>31</v>
      </c>
      <c r="RPY578" s="18" t="s">
        <v>31</v>
      </c>
      <c r="RPZ578" s="18" t="s">
        <v>31</v>
      </c>
      <c r="RQA578" s="18" t="s">
        <v>31</v>
      </c>
      <c r="RQB578" s="18" t="s">
        <v>31</v>
      </c>
      <c r="RQC578" s="18" t="s">
        <v>31</v>
      </c>
      <c r="RQD578" s="18" t="s">
        <v>31</v>
      </c>
      <c r="RQE578" s="18" t="s">
        <v>31</v>
      </c>
      <c r="RQF578" s="18" t="s">
        <v>31</v>
      </c>
      <c r="RQG578" s="18" t="s">
        <v>31</v>
      </c>
      <c r="RQH578" s="18" t="s">
        <v>31</v>
      </c>
      <c r="RQI578" s="18" t="s">
        <v>31</v>
      </c>
      <c r="RQJ578" s="18" t="s">
        <v>31</v>
      </c>
      <c r="RQK578" s="18" t="s">
        <v>31</v>
      </c>
      <c r="RQL578" s="18" t="s">
        <v>31</v>
      </c>
      <c r="RQM578" s="18" t="s">
        <v>31</v>
      </c>
      <c r="RQN578" s="18" t="s">
        <v>31</v>
      </c>
      <c r="RQO578" s="18" t="s">
        <v>31</v>
      </c>
      <c r="RQP578" s="18" t="s">
        <v>31</v>
      </c>
      <c r="RQQ578" s="18" t="s">
        <v>31</v>
      </c>
      <c r="RQR578" s="18" t="s">
        <v>31</v>
      </c>
      <c r="RQS578" s="18" t="s">
        <v>31</v>
      </c>
      <c r="RQT578" s="18" t="s">
        <v>31</v>
      </c>
      <c r="RQU578" s="18" t="s">
        <v>31</v>
      </c>
      <c r="RQV578" s="18" t="s">
        <v>31</v>
      </c>
      <c r="RQW578" s="18" t="s">
        <v>31</v>
      </c>
      <c r="RQX578" s="18" t="s">
        <v>31</v>
      </c>
      <c r="RQY578" s="18" t="s">
        <v>31</v>
      </c>
      <c r="RQZ578" s="18" t="s">
        <v>31</v>
      </c>
      <c r="RRA578" s="18" t="s">
        <v>31</v>
      </c>
      <c r="RRB578" s="18" t="s">
        <v>31</v>
      </c>
      <c r="RRC578" s="18" t="s">
        <v>31</v>
      </c>
      <c r="RRD578" s="18" t="s">
        <v>31</v>
      </c>
      <c r="RRE578" s="18" t="s">
        <v>31</v>
      </c>
      <c r="RRF578" s="18" t="s">
        <v>31</v>
      </c>
      <c r="RRG578" s="18" t="s">
        <v>31</v>
      </c>
      <c r="RRH578" s="18" t="s">
        <v>31</v>
      </c>
      <c r="RRI578" s="18" t="s">
        <v>31</v>
      </c>
      <c r="RRJ578" s="18" t="s">
        <v>31</v>
      </c>
      <c r="RRK578" s="18" t="s">
        <v>31</v>
      </c>
      <c r="RRL578" s="18" t="s">
        <v>31</v>
      </c>
      <c r="RRM578" s="18" t="s">
        <v>31</v>
      </c>
      <c r="RRN578" s="18" t="s">
        <v>31</v>
      </c>
      <c r="RRO578" s="18" t="s">
        <v>31</v>
      </c>
      <c r="RRP578" s="18" t="s">
        <v>31</v>
      </c>
      <c r="RRQ578" s="18" t="s">
        <v>31</v>
      </c>
      <c r="RRR578" s="18" t="s">
        <v>31</v>
      </c>
      <c r="RRS578" s="18" t="s">
        <v>31</v>
      </c>
      <c r="RRT578" s="18" t="s">
        <v>31</v>
      </c>
      <c r="RRU578" s="18" t="s">
        <v>31</v>
      </c>
      <c r="RRV578" s="18" t="s">
        <v>31</v>
      </c>
      <c r="RRW578" s="18" t="s">
        <v>31</v>
      </c>
      <c r="RRX578" s="18" t="s">
        <v>31</v>
      </c>
      <c r="RRY578" s="18" t="s">
        <v>31</v>
      </c>
      <c r="RRZ578" s="18" t="s">
        <v>31</v>
      </c>
      <c r="RSA578" s="18" t="s">
        <v>31</v>
      </c>
      <c r="RSB578" s="18" t="s">
        <v>31</v>
      </c>
      <c r="RSC578" s="18" t="s">
        <v>31</v>
      </c>
      <c r="RSD578" s="18" t="s">
        <v>31</v>
      </c>
      <c r="RSE578" s="18" t="s">
        <v>31</v>
      </c>
      <c r="RSF578" s="18" t="s">
        <v>31</v>
      </c>
      <c r="RSG578" s="18" t="s">
        <v>31</v>
      </c>
      <c r="RSH578" s="18" t="s">
        <v>31</v>
      </c>
      <c r="RSI578" s="18" t="s">
        <v>31</v>
      </c>
      <c r="RSJ578" s="18" t="s">
        <v>31</v>
      </c>
      <c r="RSK578" s="18" t="s">
        <v>31</v>
      </c>
      <c r="RSL578" s="18" t="s">
        <v>31</v>
      </c>
      <c r="RSM578" s="18" t="s">
        <v>31</v>
      </c>
      <c r="RSN578" s="18" t="s">
        <v>31</v>
      </c>
      <c r="RSO578" s="18" t="s">
        <v>31</v>
      </c>
      <c r="RSP578" s="18" t="s">
        <v>31</v>
      </c>
      <c r="RSQ578" s="18" t="s">
        <v>31</v>
      </c>
      <c r="RSR578" s="18" t="s">
        <v>31</v>
      </c>
      <c r="RSS578" s="18" t="s">
        <v>31</v>
      </c>
      <c r="RST578" s="18" t="s">
        <v>31</v>
      </c>
      <c r="RSU578" s="18" t="s">
        <v>31</v>
      </c>
      <c r="RSV578" s="18" t="s">
        <v>31</v>
      </c>
      <c r="RSW578" s="18" t="s">
        <v>31</v>
      </c>
      <c r="RSX578" s="18" t="s">
        <v>31</v>
      </c>
      <c r="RSY578" s="18" t="s">
        <v>31</v>
      </c>
      <c r="RSZ578" s="18" t="s">
        <v>31</v>
      </c>
      <c r="RTA578" s="18" t="s">
        <v>31</v>
      </c>
      <c r="RTB578" s="18" t="s">
        <v>31</v>
      </c>
      <c r="RTC578" s="18" t="s">
        <v>31</v>
      </c>
      <c r="RTD578" s="18" t="s">
        <v>31</v>
      </c>
      <c r="RTE578" s="18" t="s">
        <v>31</v>
      </c>
      <c r="RTF578" s="18" t="s">
        <v>31</v>
      </c>
      <c r="RTG578" s="18" t="s">
        <v>31</v>
      </c>
      <c r="RTH578" s="18" t="s">
        <v>31</v>
      </c>
      <c r="RTI578" s="18" t="s">
        <v>31</v>
      </c>
      <c r="RTJ578" s="18" t="s">
        <v>31</v>
      </c>
      <c r="RTK578" s="18" t="s">
        <v>31</v>
      </c>
      <c r="RTL578" s="18" t="s">
        <v>31</v>
      </c>
      <c r="RTM578" s="18" t="s">
        <v>31</v>
      </c>
      <c r="RTN578" s="18" t="s">
        <v>31</v>
      </c>
      <c r="RTO578" s="18" t="s">
        <v>31</v>
      </c>
      <c r="RTP578" s="18" t="s">
        <v>31</v>
      </c>
      <c r="RTQ578" s="18" t="s">
        <v>31</v>
      </c>
      <c r="RTR578" s="18" t="s">
        <v>31</v>
      </c>
      <c r="RTS578" s="18" t="s">
        <v>31</v>
      </c>
      <c r="RTT578" s="18" t="s">
        <v>31</v>
      </c>
      <c r="RTU578" s="18" t="s">
        <v>31</v>
      </c>
      <c r="RTV578" s="18" t="s">
        <v>31</v>
      </c>
      <c r="RTW578" s="18" t="s">
        <v>31</v>
      </c>
      <c r="RTX578" s="18" t="s">
        <v>31</v>
      </c>
      <c r="RTY578" s="18" t="s">
        <v>31</v>
      </c>
      <c r="RTZ578" s="18" t="s">
        <v>31</v>
      </c>
      <c r="RUA578" s="18" t="s">
        <v>31</v>
      </c>
      <c r="RUB578" s="18" t="s">
        <v>31</v>
      </c>
      <c r="RUC578" s="18" t="s">
        <v>31</v>
      </c>
      <c r="RUD578" s="18" t="s">
        <v>31</v>
      </c>
      <c r="RUE578" s="18" t="s">
        <v>31</v>
      </c>
      <c r="RUF578" s="18" t="s">
        <v>31</v>
      </c>
      <c r="RUG578" s="18" t="s">
        <v>31</v>
      </c>
      <c r="RUH578" s="18" t="s">
        <v>31</v>
      </c>
      <c r="RUI578" s="18" t="s">
        <v>31</v>
      </c>
      <c r="RUJ578" s="18" t="s">
        <v>31</v>
      </c>
      <c r="RUK578" s="18" t="s">
        <v>31</v>
      </c>
      <c r="RUL578" s="18" t="s">
        <v>31</v>
      </c>
      <c r="RUM578" s="18" t="s">
        <v>31</v>
      </c>
      <c r="RUN578" s="18" t="s">
        <v>31</v>
      </c>
      <c r="RUO578" s="18" t="s">
        <v>31</v>
      </c>
      <c r="RUP578" s="18" t="s">
        <v>31</v>
      </c>
      <c r="RUQ578" s="18" t="s">
        <v>31</v>
      </c>
      <c r="RUR578" s="18" t="s">
        <v>31</v>
      </c>
      <c r="RUS578" s="18" t="s">
        <v>31</v>
      </c>
      <c r="RUT578" s="18" t="s">
        <v>31</v>
      </c>
      <c r="RUU578" s="18" t="s">
        <v>31</v>
      </c>
      <c r="RUV578" s="18" t="s">
        <v>31</v>
      </c>
      <c r="RUW578" s="18" t="s">
        <v>31</v>
      </c>
      <c r="RUX578" s="18" t="s">
        <v>31</v>
      </c>
      <c r="RUY578" s="18" t="s">
        <v>31</v>
      </c>
      <c r="RUZ578" s="18" t="s">
        <v>31</v>
      </c>
      <c r="RVA578" s="18" t="s">
        <v>31</v>
      </c>
      <c r="RVB578" s="18" t="s">
        <v>31</v>
      </c>
      <c r="RVC578" s="18" t="s">
        <v>31</v>
      </c>
      <c r="RVD578" s="18" t="s">
        <v>31</v>
      </c>
      <c r="RVE578" s="18" t="s">
        <v>31</v>
      </c>
      <c r="RVF578" s="18" t="s">
        <v>31</v>
      </c>
      <c r="RVG578" s="18" t="s">
        <v>31</v>
      </c>
      <c r="RVH578" s="18" t="s">
        <v>31</v>
      </c>
      <c r="RVI578" s="18" t="s">
        <v>31</v>
      </c>
      <c r="RVJ578" s="18" t="s">
        <v>31</v>
      </c>
      <c r="RVK578" s="18" t="s">
        <v>31</v>
      </c>
      <c r="RVL578" s="18" t="s">
        <v>31</v>
      </c>
      <c r="RVM578" s="18" t="s">
        <v>31</v>
      </c>
      <c r="RVN578" s="18" t="s">
        <v>31</v>
      </c>
      <c r="RVO578" s="18" t="s">
        <v>31</v>
      </c>
      <c r="RVP578" s="18" t="s">
        <v>31</v>
      </c>
      <c r="RVQ578" s="18" t="s">
        <v>31</v>
      </c>
      <c r="RVR578" s="18" t="s">
        <v>31</v>
      </c>
      <c r="RVS578" s="18" t="s">
        <v>31</v>
      </c>
      <c r="RVT578" s="18" t="s">
        <v>31</v>
      </c>
      <c r="RVU578" s="18" t="s">
        <v>31</v>
      </c>
      <c r="RVV578" s="18" t="s">
        <v>31</v>
      </c>
      <c r="RVW578" s="18" t="s">
        <v>31</v>
      </c>
      <c r="RVX578" s="18" t="s">
        <v>31</v>
      </c>
      <c r="RVY578" s="18" t="s">
        <v>31</v>
      </c>
      <c r="RVZ578" s="18" t="s">
        <v>31</v>
      </c>
      <c r="RWA578" s="18" t="s">
        <v>31</v>
      </c>
      <c r="RWB578" s="18" t="s">
        <v>31</v>
      </c>
      <c r="RWC578" s="18" t="s">
        <v>31</v>
      </c>
      <c r="RWD578" s="18" t="s">
        <v>31</v>
      </c>
      <c r="RWE578" s="18" t="s">
        <v>31</v>
      </c>
      <c r="RWF578" s="18" t="s">
        <v>31</v>
      </c>
      <c r="RWG578" s="18" t="s">
        <v>31</v>
      </c>
      <c r="RWH578" s="18" t="s">
        <v>31</v>
      </c>
      <c r="RWI578" s="18" t="s">
        <v>31</v>
      </c>
      <c r="RWJ578" s="18" t="s">
        <v>31</v>
      </c>
      <c r="RWK578" s="18" t="s">
        <v>31</v>
      </c>
      <c r="RWL578" s="18" t="s">
        <v>31</v>
      </c>
      <c r="RWM578" s="18" t="s">
        <v>31</v>
      </c>
      <c r="RWN578" s="18" t="s">
        <v>31</v>
      </c>
      <c r="RWO578" s="18" t="s">
        <v>31</v>
      </c>
      <c r="RWP578" s="18" t="s">
        <v>31</v>
      </c>
      <c r="RWQ578" s="18" t="s">
        <v>31</v>
      </c>
      <c r="RWR578" s="18" t="s">
        <v>31</v>
      </c>
      <c r="RWS578" s="18" t="s">
        <v>31</v>
      </c>
      <c r="RWT578" s="18" t="s">
        <v>31</v>
      </c>
      <c r="RWU578" s="18" t="s">
        <v>31</v>
      </c>
      <c r="RWV578" s="18" t="s">
        <v>31</v>
      </c>
      <c r="RWW578" s="18" t="s">
        <v>31</v>
      </c>
      <c r="RWX578" s="18" t="s">
        <v>31</v>
      </c>
      <c r="RWY578" s="18" t="s">
        <v>31</v>
      </c>
      <c r="RWZ578" s="18" t="s">
        <v>31</v>
      </c>
      <c r="RXA578" s="18" t="s">
        <v>31</v>
      </c>
      <c r="RXB578" s="18" t="s">
        <v>31</v>
      </c>
      <c r="RXC578" s="18" t="s">
        <v>31</v>
      </c>
      <c r="RXD578" s="18" t="s">
        <v>31</v>
      </c>
      <c r="RXE578" s="18" t="s">
        <v>31</v>
      </c>
      <c r="RXF578" s="18" t="s">
        <v>31</v>
      </c>
      <c r="RXG578" s="18" t="s">
        <v>31</v>
      </c>
      <c r="RXH578" s="18" t="s">
        <v>31</v>
      </c>
      <c r="RXI578" s="18" t="s">
        <v>31</v>
      </c>
      <c r="RXJ578" s="18" t="s">
        <v>31</v>
      </c>
      <c r="RXK578" s="18" t="s">
        <v>31</v>
      </c>
      <c r="RXL578" s="18" t="s">
        <v>31</v>
      </c>
      <c r="RXM578" s="18" t="s">
        <v>31</v>
      </c>
      <c r="RXN578" s="18" t="s">
        <v>31</v>
      </c>
      <c r="RXO578" s="18" t="s">
        <v>31</v>
      </c>
      <c r="RXP578" s="18" t="s">
        <v>31</v>
      </c>
      <c r="RXQ578" s="18" t="s">
        <v>31</v>
      </c>
      <c r="RXR578" s="18" t="s">
        <v>31</v>
      </c>
      <c r="RXS578" s="18" t="s">
        <v>31</v>
      </c>
      <c r="RXT578" s="18" t="s">
        <v>31</v>
      </c>
      <c r="RXU578" s="18" t="s">
        <v>31</v>
      </c>
      <c r="RXV578" s="18" t="s">
        <v>31</v>
      </c>
      <c r="RXW578" s="18" t="s">
        <v>31</v>
      </c>
      <c r="RXX578" s="18" t="s">
        <v>31</v>
      </c>
      <c r="RXY578" s="18" t="s">
        <v>31</v>
      </c>
      <c r="RXZ578" s="18" t="s">
        <v>31</v>
      </c>
      <c r="RYA578" s="18" t="s">
        <v>31</v>
      </c>
      <c r="RYB578" s="18" t="s">
        <v>31</v>
      </c>
      <c r="RYC578" s="18" t="s">
        <v>31</v>
      </c>
      <c r="RYD578" s="18" t="s">
        <v>31</v>
      </c>
      <c r="RYE578" s="18" t="s">
        <v>31</v>
      </c>
      <c r="RYF578" s="18" t="s">
        <v>31</v>
      </c>
      <c r="RYG578" s="18" t="s">
        <v>31</v>
      </c>
      <c r="RYH578" s="18" t="s">
        <v>31</v>
      </c>
      <c r="RYI578" s="18" t="s">
        <v>31</v>
      </c>
      <c r="RYJ578" s="18" t="s">
        <v>31</v>
      </c>
      <c r="RYK578" s="18" t="s">
        <v>31</v>
      </c>
      <c r="RYL578" s="18" t="s">
        <v>31</v>
      </c>
      <c r="RYM578" s="18" t="s">
        <v>31</v>
      </c>
      <c r="RYN578" s="18" t="s">
        <v>31</v>
      </c>
      <c r="RYO578" s="18" t="s">
        <v>31</v>
      </c>
      <c r="RYP578" s="18" t="s">
        <v>31</v>
      </c>
      <c r="RYQ578" s="18" t="s">
        <v>31</v>
      </c>
      <c r="RYR578" s="18" t="s">
        <v>31</v>
      </c>
      <c r="RYS578" s="18" t="s">
        <v>31</v>
      </c>
      <c r="RYT578" s="18" t="s">
        <v>31</v>
      </c>
      <c r="RYU578" s="18" t="s">
        <v>31</v>
      </c>
      <c r="RYV578" s="18" t="s">
        <v>31</v>
      </c>
      <c r="RYW578" s="18" t="s">
        <v>31</v>
      </c>
      <c r="RYX578" s="18" t="s">
        <v>31</v>
      </c>
      <c r="RYY578" s="18" t="s">
        <v>31</v>
      </c>
      <c r="RYZ578" s="18" t="s">
        <v>31</v>
      </c>
      <c r="RZA578" s="18" t="s">
        <v>31</v>
      </c>
      <c r="RZB578" s="18" t="s">
        <v>31</v>
      </c>
      <c r="RZC578" s="18" t="s">
        <v>31</v>
      </c>
      <c r="RZD578" s="18" t="s">
        <v>31</v>
      </c>
      <c r="RZE578" s="18" t="s">
        <v>31</v>
      </c>
      <c r="RZF578" s="18" t="s">
        <v>31</v>
      </c>
      <c r="RZG578" s="18" t="s">
        <v>31</v>
      </c>
      <c r="RZH578" s="18" t="s">
        <v>31</v>
      </c>
      <c r="RZI578" s="18" t="s">
        <v>31</v>
      </c>
      <c r="RZJ578" s="18" t="s">
        <v>31</v>
      </c>
      <c r="RZK578" s="18" t="s">
        <v>31</v>
      </c>
      <c r="RZL578" s="18" t="s">
        <v>31</v>
      </c>
      <c r="RZM578" s="18" t="s">
        <v>31</v>
      </c>
      <c r="RZN578" s="18" t="s">
        <v>31</v>
      </c>
      <c r="RZO578" s="18" t="s">
        <v>31</v>
      </c>
      <c r="RZP578" s="18" t="s">
        <v>31</v>
      </c>
      <c r="RZQ578" s="18" t="s">
        <v>31</v>
      </c>
      <c r="RZR578" s="18" t="s">
        <v>31</v>
      </c>
      <c r="RZS578" s="18" t="s">
        <v>31</v>
      </c>
      <c r="RZT578" s="18" t="s">
        <v>31</v>
      </c>
      <c r="RZU578" s="18" t="s">
        <v>31</v>
      </c>
      <c r="RZV578" s="18" t="s">
        <v>31</v>
      </c>
      <c r="RZW578" s="18" t="s">
        <v>31</v>
      </c>
      <c r="RZX578" s="18" t="s">
        <v>31</v>
      </c>
      <c r="RZY578" s="18" t="s">
        <v>31</v>
      </c>
      <c r="RZZ578" s="18" t="s">
        <v>31</v>
      </c>
      <c r="SAA578" s="18" t="s">
        <v>31</v>
      </c>
      <c r="SAB578" s="18" t="s">
        <v>31</v>
      </c>
      <c r="SAC578" s="18" t="s">
        <v>31</v>
      </c>
      <c r="SAD578" s="18" t="s">
        <v>31</v>
      </c>
      <c r="SAE578" s="18" t="s">
        <v>31</v>
      </c>
      <c r="SAF578" s="18" t="s">
        <v>31</v>
      </c>
      <c r="SAG578" s="18" t="s">
        <v>31</v>
      </c>
      <c r="SAH578" s="18" t="s">
        <v>31</v>
      </c>
      <c r="SAI578" s="18" t="s">
        <v>31</v>
      </c>
      <c r="SAJ578" s="18" t="s">
        <v>31</v>
      </c>
      <c r="SAK578" s="18" t="s">
        <v>31</v>
      </c>
      <c r="SAL578" s="18" t="s">
        <v>31</v>
      </c>
      <c r="SAM578" s="18" t="s">
        <v>31</v>
      </c>
      <c r="SAN578" s="18" t="s">
        <v>31</v>
      </c>
      <c r="SAO578" s="18" t="s">
        <v>31</v>
      </c>
      <c r="SAP578" s="18" t="s">
        <v>31</v>
      </c>
      <c r="SAQ578" s="18" t="s">
        <v>31</v>
      </c>
      <c r="SAR578" s="18" t="s">
        <v>31</v>
      </c>
      <c r="SAS578" s="18" t="s">
        <v>31</v>
      </c>
      <c r="SAT578" s="18" t="s">
        <v>31</v>
      </c>
      <c r="SAU578" s="18" t="s">
        <v>31</v>
      </c>
      <c r="SAV578" s="18" t="s">
        <v>31</v>
      </c>
      <c r="SAW578" s="18" t="s">
        <v>31</v>
      </c>
      <c r="SAX578" s="18" t="s">
        <v>31</v>
      </c>
      <c r="SAY578" s="18" t="s">
        <v>31</v>
      </c>
      <c r="SAZ578" s="18" t="s">
        <v>31</v>
      </c>
      <c r="SBA578" s="18" t="s">
        <v>31</v>
      </c>
      <c r="SBB578" s="18" t="s">
        <v>31</v>
      </c>
      <c r="SBC578" s="18" t="s">
        <v>31</v>
      </c>
      <c r="SBD578" s="18" t="s">
        <v>31</v>
      </c>
      <c r="SBE578" s="18" t="s">
        <v>31</v>
      </c>
      <c r="SBF578" s="18" t="s">
        <v>31</v>
      </c>
      <c r="SBG578" s="18" t="s">
        <v>31</v>
      </c>
      <c r="SBH578" s="18" t="s">
        <v>31</v>
      </c>
      <c r="SBI578" s="18" t="s">
        <v>31</v>
      </c>
      <c r="SBJ578" s="18" t="s">
        <v>31</v>
      </c>
      <c r="SBK578" s="18" t="s">
        <v>31</v>
      </c>
      <c r="SBL578" s="18" t="s">
        <v>31</v>
      </c>
      <c r="SBM578" s="18" t="s">
        <v>31</v>
      </c>
      <c r="SBN578" s="18" t="s">
        <v>31</v>
      </c>
      <c r="SBO578" s="18" t="s">
        <v>31</v>
      </c>
      <c r="SBP578" s="18" t="s">
        <v>31</v>
      </c>
      <c r="SBQ578" s="18" t="s">
        <v>31</v>
      </c>
      <c r="SBR578" s="18" t="s">
        <v>31</v>
      </c>
      <c r="SBS578" s="18" t="s">
        <v>31</v>
      </c>
      <c r="SBT578" s="18" t="s">
        <v>31</v>
      </c>
      <c r="SBU578" s="18" t="s">
        <v>31</v>
      </c>
      <c r="SBV578" s="18" t="s">
        <v>31</v>
      </c>
      <c r="SBW578" s="18" t="s">
        <v>31</v>
      </c>
      <c r="SBX578" s="18" t="s">
        <v>31</v>
      </c>
      <c r="SBY578" s="18" t="s">
        <v>31</v>
      </c>
      <c r="SBZ578" s="18" t="s">
        <v>31</v>
      </c>
      <c r="SCA578" s="18" t="s">
        <v>31</v>
      </c>
      <c r="SCB578" s="18" t="s">
        <v>31</v>
      </c>
      <c r="SCC578" s="18" t="s">
        <v>31</v>
      </c>
      <c r="SCD578" s="18" t="s">
        <v>31</v>
      </c>
      <c r="SCE578" s="18" t="s">
        <v>31</v>
      </c>
      <c r="SCF578" s="18" t="s">
        <v>31</v>
      </c>
      <c r="SCG578" s="18" t="s">
        <v>31</v>
      </c>
      <c r="SCH578" s="18" t="s">
        <v>31</v>
      </c>
      <c r="SCI578" s="18" t="s">
        <v>31</v>
      </c>
      <c r="SCJ578" s="18" t="s">
        <v>31</v>
      </c>
      <c r="SCK578" s="18" t="s">
        <v>31</v>
      </c>
      <c r="SCL578" s="18" t="s">
        <v>31</v>
      </c>
      <c r="SCM578" s="18" t="s">
        <v>31</v>
      </c>
      <c r="SCN578" s="18" t="s">
        <v>31</v>
      </c>
      <c r="SCO578" s="18" t="s">
        <v>31</v>
      </c>
      <c r="SCP578" s="18" t="s">
        <v>31</v>
      </c>
      <c r="SCQ578" s="18" t="s">
        <v>31</v>
      </c>
      <c r="SCR578" s="18" t="s">
        <v>31</v>
      </c>
      <c r="SCS578" s="18" t="s">
        <v>31</v>
      </c>
      <c r="SCT578" s="18" t="s">
        <v>31</v>
      </c>
      <c r="SCU578" s="18" t="s">
        <v>31</v>
      </c>
      <c r="SCV578" s="18" t="s">
        <v>31</v>
      </c>
      <c r="SCW578" s="18" t="s">
        <v>31</v>
      </c>
      <c r="SCX578" s="18" t="s">
        <v>31</v>
      </c>
      <c r="SCY578" s="18" t="s">
        <v>31</v>
      </c>
      <c r="SCZ578" s="18" t="s">
        <v>31</v>
      </c>
      <c r="SDA578" s="18" t="s">
        <v>31</v>
      </c>
      <c r="SDB578" s="18" t="s">
        <v>31</v>
      </c>
      <c r="SDC578" s="18" t="s">
        <v>31</v>
      </c>
      <c r="SDD578" s="18" t="s">
        <v>31</v>
      </c>
      <c r="SDE578" s="18" t="s">
        <v>31</v>
      </c>
      <c r="SDF578" s="18" t="s">
        <v>31</v>
      </c>
      <c r="SDG578" s="18" t="s">
        <v>31</v>
      </c>
      <c r="SDH578" s="18" t="s">
        <v>31</v>
      </c>
      <c r="SDI578" s="18" t="s">
        <v>31</v>
      </c>
      <c r="SDJ578" s="18" t="s">
        <v>31</v>
      </c>
      <c r="SDK578" s="18" t="s">
        <v>31</v>
      </c>
      <c r="SDL578" s="18" t="s">
        <v>31</v>
      </c>
      <c r="SDM578" s="18" t="s">
        <v>31</v>
      </c>
      <c r="SDN578" s="18" t="s">
        <v>31</v>
      </c>
      <c r="SDO578" s="18" t="s">
        <v>31</v>
      </c>
      <c r="SDP578" s="18" t="s">
        <v>31</v>
      </c>
      <c r="SDQ578" s="18" t="s">
        <v>31</v>
      </c>
      <c r="SDR578" s="18" t="s">
        <v>31</v>
      </c>
      <c r="SDS578" s="18" t="s">
        <v>31</v>
      </c>
      <c r="SDT578" s="18" t="s">
        <v>31</v>
      </c>
      <c r="SDU578" s="18" t="s">
        <v>31</v>
      </c>
      <c r="SDV578" s="18" t="s">
        <v>31</v>
      </c>
      <c r="SDW578" s="18" t="s">
        <v>31</v>
      </c>
      <c r="SDX578" s="18" t="s">
        <v>31</v>
      </c>
      <c r="SDY578" s="18" t="s">
        <v>31</v>
      </c>
      <c r="SDZ578" s="18" t="s">
        <v>31</v>
      </c>
      <c r="SEA578" s="18" t="s">
        <v>31</v>
      </c>
      <c r="SEB578" s="18" t="s">
        <v>31</v>
      </c>
      <c r="SEC578" s="18" t="s">
        <v>31</v>
      </c>
      <c r="SED578" s="18" t="s">
        <v>31</v>
      </c>
      <c r="SEE578" s="18" t="s">
        <v>31</v>
      </c>
      <c r="SEF578" s="18" t="s">
        <v>31</v>
      </c>
      <c r="SEG578" s="18" t="s">
        <v>31</v>
      </c>
      <c r="SEH578" s="18" t="s">
        <v>31</v>
      </c>
      <c r="SEI578" s="18" t="s">
        <v>31</v>
      </c>
      <c r="SEJ578" s="18" t="s">
        <v>31</v>
      </c>
      <c r="SEK578" s="18" t="s">
        <v>31</v>
      </c>
      <c r="SEL578" s="18" t="s">
        <v>31</v>
      </c>
      <c r="SEM578" s="18" t="s">
        <v>31</v>
      </c>
      <c r="SEN578" s="18" t="s">
        <v>31</v>
      </c>
      <c r="SEO578" s="18" t="s">
        <v>31</v>
      </c>
      <c r="SEP578" s="18" t="s">
        <v>31</v>
      </c>
      <c r="SEQ578" s="18" t="s">
        <v>31</v>
      </c>
      <c r="SER578" s="18" t="s">
        <v>31</v>
      </c>
      <c r="SES578" s="18" t="s">
        <v>31</v>
      </c>
      <c r="SET578" s="18" t="s">
        <v>31</v>
      </c>
      <c r="SEU578" s="18" t="s">
        <v>31</v>
      </c>
      <c r="SEV578" s="18" t="s">
        <v>31</v>
      </c>
      <c r="SEW578" s="18" t="s">
        <v>31</v>
      </c>
      <c r="SEX578" s="18" t="s">
        <v>31</v>
      </c>
      <c r="SEY578" s="18" t="s">
        <v>31</v>
      </c>
      <c r="SEZ578" s="18" t="s">
        <v>31</v>
      </c>
      <c r="SFA578" s="18" t="s">
        <v>31</v>
      </c>
      <c r="SFB578" s="18" t="s">
        <v>31</v>
      </c>
      <c r="SFC578" s="18" t="s">
        <v>31</v>
      </c>
      <c r="SFD578" s="18" t="s">
        <v>31</v>
      </c>
      <c r="SFE578" s="18" t="s">
        <v>31</v>
      </c>
      <c r="SFF578" s="18" t="s">
        <v>31</v>
      </c>
      <c r="SFG578" s="18" t="s">
        <v>31</v>
      </c>
      <c r="SFH578" s="18" t="s">
        <v>31</v>
      </c>
      <c r="SFI578" s="18" t="s">
        <v>31</v>
      </c>
      <c r="SFJ578" s="18" t="s">
        <v>31</v>
      </c>
      <c r="SFK578" s="18" t="s">
        <v>31</v>
      </c>
      <c r="SFL578" s="18" t="s">
        <v>31</v>
      </c>
      <c r="SFM578" s="18" t="s">
        <v>31</v>
      </c>
      <c r="SFN578" s="18" t="s">
        <v>31</v>
      </c>
      <c r="SFO578" s="18" t="s">
        <v>31</v>
      </c>
      <c r="SFP578" s="18" t="s">
        <v>31</v>
      </c>
      <c r="SFQ578" s="18" t="s">
        <v>31</v>
      </c>
      <c r="SFR578" s="18" t="s">
        <v>31</v>
      </c>
      <c r="SFS578" s="18" t="s">
        <v>31</v>
      </c>
      <c r="SFT578" s="18" t="s">
        <v>31</v>
      </c>
      <c r="SFU578" s="18" t="s">
        <v>31</v>
      </c>
      <c r="SFV578" s="18" t="s">
        <v>31</v>
      </c>
      <c r="SFW578" s="18" t="s">
        <v>31</v>
      </c>
      <c r="SFX578" s="18" t="s">
        <v>31</v>
      </c>
      <c r="SFY578" s="18" t="s">
        <v>31</v>
      </c>
      <c r="SFZ578" s="18" t="s">
        <v>31</v>
      </c>
      <c r="SGA578" s="18" t="s">
        <v>31</v>
      </c>
      <c r="SGB578" s="18" t="s">
        <v>31</v>
      </c>
      <c r="SGC578" s="18" t="s">
        <v>31</v>
      </c>
      <c r="SGD578" s="18" t="s">
        <v>31</v>
      </c>
      <c r="SGE578" s="18" t="s">
        <v>31</v>
      </c>
      <c r="SGF578" s="18" t="s">
        <v>31</v>
      </c>
      <c r="SGG578" s="18" t="s">
        <v>31</v>
      </c>
      <c r="SGH578" s="18" t="s">
        <v>31</v>
      </c>
      <c r="SGI578" s="18" t="s">
        <v>31</v>
      </c>
      <c r="SGJ578" s="18" t="s">
        <v>31</v>
      </c>
      <c r="SGK578" s="18" t="s">
        <v>31</v>
      </c>
      <c r="SGL578" s="18" t="s">
        <v>31</v>
      </c>
      <c r="SGM578" s="18" t="s">
        <v>31</v>
      </c>
      <c r="SGN578" s="18" t="s">
        <v>31</v>
      </c>
      <c r="SGO578" s="18" t="s">
        <v>31</v>
      </c>
      <c r="SGP578" s="18" t="s">
        <v>31</v>
      </c>
      <c r="SGQ578" s="18" t="s">
        <v>31</v>
      </c>
      <c r="SGR578" s="18" t="s">
        <v>31</v>
      </c>
      <c r="SGS578" s="18" t="s">
        <v>31</v>
      </c>
      <c r="SGT578" s="18" t="s">
        <v>31</v>
      </c>
      <c r="SGU578" s="18" t="s">
        <v>31</v>
      </c>
      <c r="SGV578" s="18" t="s">
        <v>31</v>
      </c>
      <c r="SGW578" s="18" t="s">
        <v>31</v>
      </c>
      <c r="SGX578" s="18" t="s">
        <v>31</v>
      </c>
      <c r="SGY578" s="18" t="s">
        <v>31</v>
      </c>
      <c r="SGZ578" s="18" t="s">
        <v>31</v>
      </c>
      <c r="SHA578" s="18" t="s">
        <v>31</v>
      </c>
      <c r="SHB578" s="18" t="s">
        <v>31</v>
      </c>
      <c r="SHC578" s="18" t="s">
        <v>31</v>
      </c>
      <c r="SHD578" s="18" t="s">
        <v>31</v>
      </c>
      <c r="SHE578" s="18" t="s">
        <v>31</v>
      </c>
      <c r="SHF578" s="18" t="s">
        <v>31</v>
      </c>
      <c r="SHG578" s="18" t="s">
        <v>31</v>
      </c>
      <c r="SHH578" s="18" t="s">
        <v>31</v>
      </c>
      <c r="SHI578" s="18" t="s">
        <v>31</v>
      </c>
      <c r="SHJ578" s="18" t="s">
        <v>31</v>
      </c>
      <c r="SHK578" s="18" t="s">
        <v>31</v>
      </c>
      <c r="SHL578" s="18" t="s">
        <v>31</v>
      </c>
      <c r="SHM578" s="18" t="s">
        <v>31</v>
      </c>
      <c r="SHN578" s="18" t="s">
        <v>31</v>
      </c>
      <c r="SHO578" s="18" t="s">
        <v>31</v>
      </c>
      <c r="SHP578" s="18" t="s">
        <v>31</v>
      </c>
      <c r="SHQ578" s="18" t="s">
        <v>31</v>
      </c>
      <c r="SHR578" s="18" t="s">
        <v>31</v>
      </c>
      <c r="SHS578" s="18" t="s">
        <v>31</v>
      </c>
      <c r="SHT578" s="18" t="s">
        <v>31</v>
      </c>
      <c r="SHU578" s="18" t="s">
        <v>31</v>
      </c>
      <c r="SHV578" s="18" t="s">
        <v>31</v>
      </c>
      <c r="SHW578" s="18" t="s">
        <v>31</v>
      </c>
      <c r="SHX578" s="18" t="s">
        <v>31</v>
      </c>
      <c r="SHY578" s="18" t="s">
        <v>31</v>
      </c>
      <c r="SHZ578" s="18" t="s">
        <v>31</v>
      </c>
      <c r="SIA578" s="18" t="s">
        <v>31</v>
      </c>
      <c r="SIB578" s="18" t="s">
        <v>31</v>
      </c>
      <c r="SIC578" s="18" t="s">
        <v>31</v>
      </c>
      <c r="SID578" s="18" t="s">
        <v>31</v>
      </c>
      <c r="SIE578" s="18" t="s">
        <v>31</v>
      </c>
      <c r="SIF578" s="18" t="s">
        <v>31</v>
      </c>
      <c r="SIG578" s="18" t="s">
        <v>31</v>
      </c>
      <c r="SIH578" s="18" t="s">
        <v>31</v>
      </c>
      <c r="SII578" s="18" t="s">
        <v>31</v>
      </c>
      <c r="SIJ578" s="18" t="s">
        <v>31</v>
      </c>
      <c r="SIK578" s="18" t="s">
        <v>31</v>
      </c>
      <c r="SIL578" s="18" t="s">
        <v>31</v>
      </c>
      <c r="SIM578" s="18" t="s">
        <v>31</v>
      </c>
      <c r="SIN578" s="18" t="s">
        <v>31</v>
      </c>
      <c r="SIO578" s="18" t="s">
        <v>31</v>
      </c>
      <c r="SIP578" s="18" t="s">
        <v>31</v>
      </c>
      <c r="SIQ578" s="18" t="s">
        <v>31</v>
      </c>
      <c r="SIR578" s="18" t="s">
        <v>31</v>
      </c>
      <c r="SIS578" s="18" t="s">
        <v>31</v>
      </c>
      <c r="SIT578" s="18" t="s">
        <v>31</v>
      </c>
      <c r="SIU578" s="18" t="s">
        <v>31</v>
      </c>
      <c r="SIV578" s="18" t="s">
        <v>31</v>
      </c>
      <c r="SIW578" s="18" t="s">
        <v>31</v>
      </c>
      <c r="SIX578" s="18" t="s">
        <v>31</v>
      </c>
      <c r="SIY578" s="18" t="s">
        <v>31</v>
      </c>
      <c r="SIZ578" s="18" t="s">
        <v>31</v>
      </c>
      <c r="SJA578" s="18" t="s">
        <v>31</v>
      </c>
      <c r="SJB578" s="18" t="s">
        <v>31</v>
      </c>
      <c r="SJC578" s="18" t="s">
        <v>31</v>
      </c>
      <c r="SJD578" s="18" t="s">
        <v>31</v>
      </c>
      <c r="SJE578" s="18" t="s">
        <v>31</v>
      </c>
      <c r="SJF578" s="18" t="s">
        <v>31</v>
      </c>
      <c r="SJG578" s="18" t="s">
        <v>31</v>
      </c>
      <c r="SJH578" s="18" t="s">
        <v>31</v>
      </c>
      <c r="SJI578" s="18" t="s">
        <v>31</v>
      </c>
      <c r="SJJ578" s="18" t="s">
        <v>31</v>
      </c>
      <c r="SJK578" s="18" t="s">
        <v>31</v>
      </c>
      <c r="SJL578" s="18" t="s">
        <v>31</v>
      </c>
      <c r="SJM578" s="18" t="s">
        <v>31</v>
      </c>
      <c r="SJN578" s="18" t="s">
        <v>31</v>
      </c>
      <c r="SJO578" s="18" t="s">
        <v>31</v>
      </c>
      <c r="SJP578" s="18" t="s">
        <v>31</v>
      </c>
      <c r="SJQ578" s="18" t="s">
        <v>31</v>
      </c>
      <c r="SJR578" s="18" t="s">
        <v>31</v>
      </c>
      <c r="SJS578" s="18" t="s">
        <v>31</v>
      </c>
      <c r="SJT578" s="18" t="s">
        <v>31</v>
      </c>
      <c r="SJU578" s="18" t="s">
        <v>31</v>
      </c>
      <c r="SJV578" s="18" t="s">
        <v>31</v>
      </c>
      <c r="SJW578" s="18" t="s">
        <v>31</v>
      </c>
      <c r="SJX578" s="18" t="s">
        <v>31</v>
      </c>
      <c r="SJY578" s="18" t="s">
        <v>31</v>
      </c>
      <c r="SJZ578" s="18" t="s">
        <v>31</v>
      </c>
      <c r="SKA578" s="18" t="s">
        <v>31</v>
      </c>
      <c r="SKB578" s="18" t="s">
        <v>31</v>
      </c>
      <c r="SKC578" s="18" t="s">
        <v>31</v>
      </c>
      <c r="SKD578" s="18" t="s">
        <v>31</v>
      </c>
      <c r="SKE578" s="18" t="s">
        <v>31</v>
      </c>
      <c r="SKF578" s="18" t="s">
        <v>31</v>
      </c>
      <c r="SKG578" s="18" t="s">
        <v>31</v>
      </c>
      <c r="SKH578" s="18" t="s">
        <v>31</v>
      </c>
      <c r="SKI578" s="18" t="s">
        <v>31</v>
      </c>
      <c r="SKJ578" s="18" t="s">
        <v>31</v>
      </c>
      <c r="SKK578" s="18" t="s">
        <v>31</v>
      </c>
      <c r="SKL578" s="18" t="s">
        <v>31</v>
      </c>
      <c r="SKM578" s="18" t="s">
        <v>31</v>
      </c>
      <c r="SKN578" s="18" t="s">
        <v>31</v>
      </c>
      <c r="SKO578" s="18" t="s">
        <v>31</v>
      </c>
      <c r="SKP578" s="18" t="s">
        <v>31</v>
      </c>
      <c r="SKQ578" s="18" t="s">
        <v>31</v>
      </c>
      <c r="SKR578" s="18" t="s">
        <v>31</v>
      </c>
      <c r="SKS578" s="18" t="s">
        <v>31</v>
      </c>
      <c r="SKT578" s="18" t="s">
        <v>31</v>
      </c>
      <c r="SKU578" s="18" t="s">
        <v>31</v>
      </c>
      <c r="SKV578" s="18" t="s">
        <v>31</v>
      </c>
      <c r="SKW578" s="18" t="s">
        <v>31</v>
      </c>
      <c r="SKX578" s="18" t="s">
        <v>31</v>
      </c>
      <c r="SKY578" s="18" t="s">
        <v>31</v>
      </c>
      <c r="SKZ578" s="18" t="s">
        <v>31</v>
      </c>
      <c r="SLA578" s="18" t="s">
        <v>31</v>
      </c>
      <c r="SLB578" s="18" t="s">
        <v>31</v>
      </c>
      <c r="SLC578" s="18" t="s">
        <v>31</v>
      </c>
      <c r="SLD578" s="18" t="s">
        <v>31</v>
      </c>
      <c r="SLE578" s="18" t="s">
        <v>31</v>
      </c>
      <c r="SLF578" s="18" t="s">
        <v>31</v>
      </c>
      <c r="SLG578" s="18" t="s">
        <v>31</v>
      </c>
      <c r="SLH578" s="18" t="s">
        <v>31</v>
      </c>
      <c r="SLI578" s="18" t="s">
        <v>31</v>
      </c>
      <c r="SLJ578" s="18" t="s">
        <v>31</v>
      </c>
      <c r="SLK578" s="18" t="s">
        <v>31</v>
      </c>
      <c r="SLL578" s="18" t="s">
        <v>31</v>
      </c>
      <c r="SLM578" s="18" t="s">
        <v>31</v>
      </c>
      <c r="SLN578" s="18" t="s">
        <v>31</v>
      </c>
      <c r="SLO578" s="18" t="s">
        <v>31</v>
      </c>
      <c r="SLP578" s="18" t="s">
        <v>31</v>
      </c>
      <c r="SLQ578" s="18" t="s">
        <v>31</v>
      </c>
      <c r="SLR578" s="18" t="s">
        <v>31</v>
      </c>
      <c r="SLS578" s="18" t="s">
        <v>31</v>
      </c>
      <c r="SLT578" s="18" t="s">
        <v>31</v>
      </c>
      <c r="SLU578" s="18" t="s">
        <v>31</v>
      </c>
      <c r="SLV578" s="18" t="s">
        <v>31</v>
      </c>
      <c r="SLW578" s="18" t="s">
        <v>31</v>
      </c>
      <c r="SLX578" s="18" t="s">
        <v>31</v>
      </c>
      <c r="SLY578" s="18" t="s">
        <v>31</v>
      </c>
      <c r="SLZ578" s="18" t="s">
        <v>31</v>
      </c>
      <c r="SMA578" s="18" t="s">
        <v>31</v>
      </c>
      <c r="SMB578" s="18" t="s">
        <v>31</v>
      </c>
      <c r="SMC578" s="18" t="s">
        <v>31</v>
      </c>
      <c r="SMD578" s="18" t="s">
        <v>31</v>
      </c>
      <c r="SME578" s="18" t="s">
        <v>31</v>
      </c>
      <c r="SMF578" s="18" t="s">
        <v>31</v>
      </c>
      <c r="SMG578" s="18" t="s">
        <v>31</v>
      </c>
      <c r="SMH578" s="18" t="s">
        <v>31</v>
      </c>
      <c r="SMI578" s="18" t="s">
        <v>31</v>
      </c>
      <c r="SMJ578" s="18" t="s">
        <v>31</v>
      </c>
      <c r="SMK578" s="18" t="s">
        <v>31</v>
      </c>
      <c r="SML578" s="18" t="s">
        <v>31</v>
      </c>
      <c r="SMM578" s="18" t="s">
        <v>31</v>
      </c>
      <c r="SMN578" s="18" t="s">
        <v>31</v>
      </c>
      <c r="SMO578" s="18" t="s">
        <v>31</v>
      </c>
      <c r="SMP578" s="18" t="s">
        <v>31</v>
      </c>
      <c r="SMQ578" s="18" t="s">
        <v>31</v>
      </c>
      <c r="SMR578" s="18" t="s">
        <v>31</v>
      </c>
      <c r="SMS578" s="18" t="s">
        <v>31</v>
      </c>
      <c r="SMT578" s="18" t="s">
        <v>31</v>
      </c>
      <c r="SMU578" s="18" t="s">
        <v>31</v>
      </c>
      <c r="SMV578" s="18" t="s">
        <v>31</v>
      </c>
      <c r="SMW578" s="18" t="s">
        <v>31</v>
      </c>
      <c r="SMX578" s="18" t="s">
        <v>31</v>
      </c>
      <c r="SMY578" s="18" t="s">
        <v>31</v>
      </c>
      <c r="SMZ578" s="18" t="s">
        <v>31</v>
      </c>
      <c r="SNA578" s="18" t="s">
        <v>31</v>
      </c>
      <c r="SNB578" s="18" t="s">
        <v>31</v>
      </c>
      <c r="SNC578" s="18" t="s">
        <v>31</v>
      </c>
      <c r="SND578" s="18" t="s">
        <v>31</v>
      </c>
      <c r="SNE578" s="18" t="s">
        <v>31</v>
      </c>
      <c r="SNF578" s="18" t="s">
        <v>31</v>
      </c>
      <c r="SNG578" s="18" t="s">
        <v>31</v>
      </c>
      <c r="SNH578" s="18" t="s">
        <v>31</v>
      </c>
      <c r="SNI578" s="18" t="s">
        <v>31</v>
      </c>
      <c r="SNJ578" s="18" t="s">
        <v>31</v>
      </c>
      <c r="SNK578" s="18" t="s">
        <v>31</v>
      </c>
      <c r="SNL578" s="18" t="s">
        <v>31</v>
      </c>
      <c r="SNM578" s="18" t="s">
        <v>31</v>
      </c>
      <c r="SNN578" s="18" t="s">
        <v>31</v>
      </c>
      <c r="SNO578" s="18" t="s">
        <v>31</v>
      </c>
      <c r="SNP578" s="18" t="s">
        <v>31</v>
      </c>
      <c r="SNQ578" s="18" t="s">
        <v>31</v>
      </c>
      <c r="SNR578" s="18" t="s">
        <v>31</v>
      </c>
      <c r="SNS578" s="18" t="s">
        <v>31</v>
      </c>
      <c r="SNT578" s="18" t="s">
        <v>31</v>
      </c>
      <c r="SNU578" s="18" t="s">
        <v>31</v>
      </c>
      <c r="SNV578" s="18" t="s">
        <v>31</v>
      </c>
      <c r="SNW578" s="18" t="s">
        <v>31</v>
      </c>
      <c r="SNX578" s="18" t="s">
        <v>31</v>
      </c>
      <c r="SNY578" s="18" t="s">
        <v>31</v>
      </c>
      <c r="SNZ578" s="18" t="s">
        <v>31</v>
      </c>
      <c r="SOA578" s="18" t="s">
        <v>31</v>
      </c>
      <c r="SOB578" s="18" t="s">
        <v>31</v>
      </c>
      <c r="SOC578" s="18" t="s">
        <v>31</v>
      </c>
      <c r="SOD578" s="18" t="s">
        <v>31</v>
      </c>
      <c r="SOE578" s="18" t="s">
        <v>31</v>
      </c>
      <c r="SOF578" s="18" t="s">
        <v>31</v>
      </c>
      <c r="SOG578" s="18" t="s">
        <v>31</v>
      </c>
      <c r="SOH578" s="18" t="s">
        <v>31</v>
      </c>
      <c r="SOI578" s="18" t="s">
        <v>31</v>
      </c>
      <c r="SOJ578" s="18" t="s">
        <v>31</v>
      </c>
      <c r="SOK578" s="18" t="s">
        <v>31</v>
      </c>
      <c r="SOL578" s="18" t="s">
        <v>31</v>
      </c>
      <c r="SOM578" s="18" t="s">
        <v>31</v>
      </c>
      <c r="SON578" s="18" t="s">
        <v>31</v>
      </c>
      <c r="SOO578" s="18" t="s">
        <v>31</v>
      </c>
      <c r="SOP578" s="18" t="s">
        <v>31</v>
      </c>
      <c r="SOQ578" s="18" t="s">
        <v>31</v>
      </c>
      <c r="SOR578" s="18" t="s">
        <v>31</v>
      </c>
      <c r="SOS578" s="18" t="s">
        <v>31</v>
      </c>
      <c r="SOT578" s="18" t="s">
        <v>31</v>
      </c>
      <c r="SOU578" s="18" t="s">
        <v>31</v>
      </c>
      <c r="SOV578" s="18" t="s">
        <v>31</v>
      </c>
      <c r="SOW578" s="18" t="s">
        <v>31</v>
      </c>
      <c r="SOX578" s="18" t="s">
        <v>31</v>
      </c>
      <c r="SOY578" s="18" t="s">
        <v>31</v>
      </c>
      <c r="SOZ578" s="18" t="s">
        <v>31</v>
      </c>
      <c r="SPA578" s="18" t="s">
        <v>31</v>
      </c>
      <c r="SPB578" s="18" t="s">
        <v>31</v>
      </c>
      <c r="SPC578" s="18" t="s">
        <v>31</v>
      </c>
      <c r="SPD578" s="18" t="s">
        <v>31</v>
      </c>
      <c r="SPE578" s="18" t="s">
        <v>31</v>
      </c>
      <c r="SPF578" s="18" t="s">
        <v>31</v>
      </c>
      <c r="SPG578" s="18" t="s">
        <v>31</v>
      </c>
      <c r="SPH578" s="18" t="s">
        <v>31</v>
      </c>
      <c r="SPI578" s="18" t="s">
        <v>31</v>
      </c>
      <c r="SPJ578" s="18" t="s">
        <v>31</v>
      </c>
      <c r="SPK578" s="18" t="s">
        <v>31</v>
      </c>
      <c r="SPL578" s="18" t="s">
        <v>31</v>
      </c>
      <c r="SPM578" s="18" t="s">
        <v>31</v>
      </c>
      <c r="SPN578" s="18" t="s">
        <v>31</v>
      </c>
      <c r="SPO578" s="18" t="s">
        <v>31</v>
      </c>
      <c r="SPP578" s="18" t="s">
        <v>31</v>
      </c>
      <c r="SPQ578" s="18" t="s">
        <v>31</v>
      </c>
      <c r="SPR578" s="18" t="s">
        <v>31</v>
      </c>
      <c r="SPS578" s="18" t="s">
        <v>31</v>
      </c>
      <c r="SPT578" s="18" t="s">
        <v>31</v>
      </c>
      <c r="SPU578" s="18" t="s">
        <v>31</v>
      </c>
      <c r="SPV578" s="18" t="s">
        <v>31</v>
      </c>
      <c r="SPW578" s="18" t="s">
        <v>31</v>
      </c>
      <c r="SPX578" s="18" t="s">
        <v>31</v>
      </c>
      <c r="SPY578" s="18" t="s">
        <v>31</v>
      </c>
      <c r="SPZ578" s="18" t="s">
        <v>31</v>
      </c>
      <c r="SQA578" s="18" t="s">
        <v>31</v>
      </c>
      <c r="SQB578" s="18" t="s">
        <v>31</v>
      </c>
      <c r="SQC578" s="18" t="s">
        <v>31</v>
      </c>
      <c r="SQD578" s="18" t="s">
        <v>31</v>
      </c>
      <c r="SQE578" s="18" t="s">
        <v>31</v>
      </c>
      <c r="SQF578" s="18" t="s">
        <v>31</v>
      </c>
      <c r="SQG578" s="18" t="s">
        <v>31</v>
      </c>
      <c r="SQH578" s="18" t="s">
        <v>31</v>
      </c>
      <c r="SQI578" s="18" t="s">
        <v>31</v>
      </c>
      <c r="SQJ578" s="18" t="s">
        <v>31</v>
      </c>
      <c r="SQK578" s="18" t="s">
        <v>31</v>
      </c>
      <c r="SQL578" s="18" t="s">
        <v>31</v>
      </c>
      <c r="SQM578" s="18" t="s">
        <v>31</v>
      </c>
      <c r="SQN578" s="18" t="s">
        <v>31</v>
      </c>
      <c r="SQO578" s="18" t="s">
        <v>31</v>
      </c>
      <c r="SQP578" s="18" t="s">
        <v>31</v>
      </c>
      <c r="SQQ578" s="18" t="s">
        <v>31</v>
      </c>
      <c r="SQR578" s="18" t="s">
        <v>31</v>
      </c>
      <c r="SQS578" s="18" t="s">
        <v>31</v>
      </c>
      <c r="SQT578" s="18" t="s">
        <v>31</v>
      </c>
      <c r="SQU578" s="18" t="s">
        <v>31</v>
      </c>
      <c r="SQV578" s="18" t="s">
        <v>31</v>
      </c>
      <c r="SQW578" s="18" t="s">
        <v>31</v>
      </c>
      <c r="SQX578" s="18" t="s">
        <v>31</v>
      </c>
      <c r="SQY578" s="18" t="s">
        <v>31</v>
      </c>
      <c r="SQZ578" s="18" t="s">
        <v>31</v>
      </c>
      <c r="SRA578" s="18" t="s">
        <v>31</v>
      </c>
      <c r="SRB578" s="18" t="s">
        <v>31</v>
      </c>
      <c r="SRC578" s="18" t="s">
        <v>31</v>
      </c>
      <c r="SRD578" s="18" t="s">
        <v>31</v>
      </c>
      <c r="SRE578" s="18" t="s">
        <v>31</v>
      </c>
      <c r="SRF578" s="18" t="s">
        <v>31</v>
      </c>
      <c r="SRG578" s="18" t="s">
        <v>31</v>
      </c>
      <c r="SRH578" s="18" t="s">
        <v>31</v>
      </c>
      <c r="SRI578" s="18" t="s">
        <v>31</v>
      </c>
      <c r="SRJ578" s="18" t="s">
        <v>31</v>
      </c>
      <c r="SRK578" s="18" t="s">
        <v>31</v>
      </c>
      <c r="SRL578" s="18" t="s">
        <v>31</v>
      </c>
      <c r="SRM578" s="18" t="s">
        <v>31</v>
      </c>
      <c r="SRN578" s="18" t="s">
        <v>31</v>
      </c>
      <c r="SRO578" s="18" t="s">
        <v>31</v>
      </c>
      <c r="SRP578" s="18" t="s">
        <v>31</v>
      </c>
      <c r="SRQ578" s="18" t="s">
        <v>31</v>
      </c>
      <c r="SRR578" s="18" t="s">
        <v>31</v>
      </c>
      <c r="SRS578" s="18" t="s">
        <v>31</v>
      </c>
      <c r="SRT578" s="18" t="s">
        <v>31</v>
      </c>
      <c r="SRU578" s="18" t="s">
        <v>31</v>
      </c>
      <c r="SRV578" s="18" t="s">
        <v>31</v>
      </c>
      <c r="SRW578" s="18" t="s">
        <v>31</v>
      </c>
      <c r="SRX578" s="18" t="s">
        <v>31</v>
      </c>
      <c r="SRY578" s="18" t="s">
        <v>31</v>
      </c>
      <c r="SRZ578" s="18" t="s">
        <v>31</v>
      </c>
      <c r="SSA578" s="18" t="s">
        <v>31</v>
      </c>
      <c r="SSB578" s="18" t="s">
        <v>31</v>
      </c>
      <c r="SSC578" s="18" t="s">
        <v>31</v>
      </c>
      <c r="SSD578" s="18" t="s">
        <v>31</v>
      </c>
      <c r="SSE578" s="18" t="s">
        <v>31</v>
      </c>
      <c r="SSF578" s="18" t="s">
        <v>31</v>
      </c>
      <c r="SSG578" s="18" t="s">
        <v>31</v>
      </c>
      <c r="SSH578" s="18" t="s">
        <v>31</v>
      </c>
      <c r="SSI578" s="18" t="s">
        <v>31</v>
      </c>
      <c r="SSJ578" s="18" t="s">
        <v>31</v>
      </c>
      <c r="SSK578" s="18" t="s">
        <v>31</v>
      </c>
      <c r="SSL578" s="18" t="s">
        <v>31</v>
      </c>
      <c r="SSM578" s="18" t="s">
        <v>31</v>
      </c>
      <c r="SSN578" s="18" t="s">
        <v>31</v>
      </c>
      <c r="SSO578" s="18" t="s">
        <v>31</v>
      </c>
      <c r="SSP578" s="18" t="s">
        <v>31</v>
      </c>
      <c r="SSQ578" s="18" t="s">
        <v>31</v>
      </c>
      <c r="SSR578" s="18" t="s">
        <v>31</v>
      </c>
      <c r="SSS578" s="18" t="s">
        <v>31</v>
      </c>
      <c r="SST578" s="18" t="s">
        <v>31</v>
      </c>
      <c r="SSU578" s="18" t="s">
        <v>31</v>
      </c>
      <c r="SSV578" s="18" t="s">
        <v>31</v>
      </c>
      <c r="SSW578" s="18" t="s">
        <v>31</v>
      </c>
      <c r="SSX578" s="18" t="s">
        <v>31</v>
      </c>
      <c r="SSY578" s="18" t="s">
        <v>31</v>
      </c>
      <c r="SSZ578" s="18" t="s">
        <v>31</v>
      </c>
      <c r="STA578" s="18" t="s">
        <v>31</v>
      </c>
      <c r="STB578" s="18" t="s">
        <v>31</v>
      </c>
      <c r="STC578" s="18" t="s">
        <v>31</v>
      </c>
      <c r="STD578" s="18" t="s">
        <v>31</v>
      </c>
      <c r="STE578" s="18" t="s">
        <v>31</v>
      </c>
      <c r="STF578" s="18" t="s">
        <v>31</v>
      </c>
      <c r="STG578" s="18" t="s">
        <v>31</v>
      </c>
      <c r="STH578" s="18" t="s">
        <v>31</v>
      </c>
      <c r="STI578" s="18" t="s">
        <v>31</v>
      </c>
      <c r="STJ578" s="18" t="s">
        <v>31</v>
      </c>
      <c r="STK578" s="18" t="s">
        <v>31</v>
      </c>
      <c r="STL578" s="18" t="s">
        <v>31</v>
      </c>
      <c r="STM578" s="18" t="s">
        <v>31</v>
      </c>
      <c r="STN578" s="18" t="s">
        <v>31</v>
      </c>
      <c r="STO578" s="18" t="s">
        <v>31</v>
      </c>
      <c r="STP578" s="18" t="s">
        <v>31</v>
      </c>
      <c r="STQ578" s="18" t="s">
        <v>31</v>
      </c>
      <c r="STR578" s="18" t="s">
        <v>31</v>
      </c>
      <c r="STS578" s="18" t="s">
        <v>31</v>
      </c>
      <c r="STT578" s="18" t="s">
        <v>31</v>
      </c>
      <c r="STU578" s="18" t="s">
        <v>31</v>
      </c>
      <c r="STV578" s="18" t="s">
        <v>31</v>
      </c>
      <c r="STW578" s="18" t="s">
        <v>31</v>
      </c>
      <c r="STX578" s="18" t="s">
        <v>31</v>
      </c>
      <c r="STY578" s="18" t="s">
        <v>31</v>
      </c>
      <c r="STZ578" s="18" t="s">
        <v>31</v>
      </c>
      <c r="SUA578" s="18" t="s">
        <v>31</v>
      </c>
      <c r="SUB578" s="18" t="s">
        <v>31</v>
      </c>
      <c r="SUC578" s="18" t="s">
        <v>31</v>
      </c>
      <c r="SUD578" s="18" t="s">
        <v>31</v>
      </c>
      <c r="SUE578" s="18" t="s">
        <v>31</v>
      </c>
      <c r="SUF578" s="18" t="s">
        <v>31</v>
      </c>
      <c r="SUG578" s="18" t="s">
        <v>31</v>
      </c>
      <c r="SUH578" s="18" t="s">
        <v>31</v>
      </c>
      <c r="SUI578" s="18" t="s">
        <v>31</v>
      </c>
      <c r="SUJ578" s="18" t="s">
        <v>31</v>
      </c>
      <c r="SUK578" s="18" t="s">
        <v>31</v>
      </c>
      <c r="SUL578" s="18" t="s">
        <v>31</v>
      </c>
      <c r="SUM578" s="18" t="s">
        <v>31</v>
      </c>
      <c r="SUN578" s="18" t="s">
        <v>31</v>
      </c>
      <c r="SUO578" s="18" t="s">
        <v>31</v>
      </c>
      <c r="SUP578" s="18" t="s">
        <v>31</v>
      </c>
      <c r="SUQ578" s="18" t="s">
        <v>31</v>
      </c>
      <c r="SUR578" s="18" t="s">
        <v>31</v>
      </c>
      <c r="SUS578" s="18" t="s">
        <v>31</v>
      </c>
      <c r="SUT578" s="18" t="s">
        <v>31</v>
      </c>
      <c r="SUU578" s="18" t="s">
        <v>31</v>
      </c>
      <c r="SUV578" s="18" t="s">
        <v>31</v>
      </c>
      <c r="SUW578" s="18" t="s">
        <v>31</v>
      </c>
      <c r="SUX578" s="18" t="s">
        <v>31</v>
      </c>
      <c r="SUY578" s="18" t="s">
        <v>31</v>
      </c>
      <c r="SUZ578" s="18" t="s">
        <v>31</v>
      </c>
      <c r="SVA578" s="18" t="s">
        <v>31</v>
      </c>
      <c r="SVB578" s="18" t="s">
        <v>31</v>
      </c>
      <c r="SVC578" s="18" t="s">
        <v>31</v>
      </c>
      <c r="SVD578" s="18" t="s">
        <v>31</v>
      </c>
      <c r="SVE578" s="18" t="s">
        <v>31</v>
      </c>
      <c r="SVF578" s="18" t="s">
        <v>31</v>
      </c>
      <c r="SVG578" s="18" t="s">
        <v>31</v>
      </c>
      <c r="SVH578" s="18" t="s">
        <v>31</v>
      </c>
      <c r="SVI578" s="18" t="s">
        <v>31</v>
      </c>
      <c r="SVJ578" s="18" t="s">
        <v>31</v>
      </c>
      <c r="SVK578" s="18" t="s">
        <v>31</v>
      </c>
      <c r="SVL578" s="18" t="s">
        <v>31</v>
      </c>
      <c r="SVM578" s="18" t="s">
        <v>31</v>
      </c>
      <c r="SVN578" s="18" t="s">
        <v>31</v>
      </c>
      <c r="SVO578" s="18" t="s">
        <v>31</v>
      </c>
      <c r="SVP578" s="18" t="s">
        <v>31</v>
      </c>
      <c r="SVQ578" s="18" t="s">
        <v>31</v>
      </c>
      <c r="SVR578" s="18" t="s">
        <v>31</v>
      </c>
      <c r="SVS578" s="18" t="s">
        <v>31</v>
      </c>
      <c r="SVT578" s="18" t="s">
        <v>31</v>
      </c>
      <c r="SVU578" s="18" t="s">
        <v>31</v>
      </c>
      <c r="SVV578" s="18" t="s">
        <v>31</v>
      </c>
      <c r="SVW578" s="18" t="s">
        <v>31</v>
      </c>
      <c r="SVX578" s="18" t="s">
        <v>31</v>
      </c>
      <c r="SVY578" s="18" t="s">
        <v>31</v>
      </c>
      <c r="SVZ578" s="18" t="s">
        <v>31</v>
      </c>
      <c r="SWA578" s="18" t="s">
        <v>31</v>
      </c>
      <c r="SWB578" s="18" t="s">
        <v>31</v>
      </c>
      <c r="SWC578" s="18" t="s">
        <v>31</v>
      </c>
      <c r="SWD578" s="18" t="s">
        <v>31</v>
      </c>
      <c r="SWE578" s="18" t="s">
        <v>31</v>
      </c>
      <c r="SWF578" s="18" t="s">
        <v>31</v>
      </c>
      <c r="SWG578" s="18" t="s">
        <v>31</v>
      </c>
      <c r="SWH578" s="18" t="s">
        <v>31</v>
      </c>
      <c r="SWI578" s="18" t="s">
        <v>31</v>
      </c>
      <c r="SWJ578" s="18" t="s">
        <v>31</v>
      </c>
      <c r="SWK578" s="18" t="s">
        <v>31</v>
      </c>
      <c r="SWL578" s="18" t="s">
        <v>31</v>
      </c>
      <c r="SWM578" s="18" t="s">
        <v>31</v>
      </c>
      <c r="SWN578" s="18" t="s">
        <v>31</v>
      </c>
      <c r="SWO578" s="18" t="s">
        <v>31</v>
      </c>
      <c r="SWP578" s="18" t="s">
        <v>31</v>
      </c>
      <c r="SWQ578" s="18" t="s">
        <v>31</v>
      </c>
      <c r="SWR578" s="18" t="s">
        <v>31</v>
      </c>
      <c r="SWS578" s="18" t="s">
        <v>31</v>
      </c>
      <c r="SWT578" s="18" t="s">
        <v>31</v>
      </c>
      <c r="SWU578" s="18" t="s">
        <v>31</v>
      </c>
      <c r="SWV578" s="18" t="s">
        <v>31</v>
      </c>
      <c r="SWW578" s="18" t="s">
        <v>31</v>
      </c>
      <c r="SWX578" s="18" t="s">
        <v>31</v>
      </c>
      <c r="SWY578" s="18" t="s">
        <v>31</v>
      </c>
      <c r="SWZ578" s="18" t="s">
        <v>31</v>
      </c>
      <c r="SXA578" s="18" t="s">
        <v>31</v>
      </c>
      <c r="SXB578" s="18" t="s">
        <v>31</v>
      </c>
      <c r="SXC578" s="18" t="s">
        <v>31</v>
      </c>
      <c r="SXD578" s="18" t="s">
        <v>31</v>
      </c>
      <c r="SXE578" s="18" t="s">
        <v>31</v>
      </c>
      <c r="SXF578" s="18" t="s">
        <v>31</v>
      </c>
      <c r="SXG578" s="18" t="s">
        <v>31</v>
      </c>
      <c r="SXH578" s="18" t="s">
        <v>31</v>
      </c>
      <c r="SXI578" s="18" t="s">
        <v>31</v>
      </c>
      <c r="SXJ578" s="18" t="s">
        <v>31</v>
      </c>
      <c r="SXK578" s="18" t="s">
        <v>31</v>
      </c>
      <c r="SXL578" s="18" t="s">
        <v>31</v>
      </c>
      <c r="SXM578" s="18" t="s">
        <v>31</v>
      </c>
      <c r="SXN578" s="18" t="s">
        <v>31</v>
      </c>
      <c r="SXO578" s="18" t="s">
        <v>31</v>
      </c>
      <c r="SXP578" s="18" t="s">
        <v>31</v>
      </c>
      <c r="SXQ578" s="18" t="s">
        <v>31</v>
      </c>
      <c r="SXR578" s="18" t="s">
        <v>31</v>
      </c>
      <c r="SXS578" s="18" t="s">
        <v>31</v>
      </c>
      <c r="SXT578" s="18" t="s">
        <v>31</v>
      </c>
      <c r="SXU578" s="18" t="s">
        <v>31</v>
      </c>
      <c r="SXV578" s="18" t="s">
        <v>31</v>
      </c>
      <c r="SXW578" s="18" t="s">
        <v>31</v>
      </c>
      <c r="SXX578" s="18" t="s">
        <v>31</v>
      </c>
      <c r="SXY578" s="18" t="s">
        <v>31</v>
      </c>
      <c r="SXZ578" s="18" t="s">
        <v>31</v>
      </c>
      <c r="SYA578" s="18" t="s">
        <v>31</v>
      </c>
      <c r="SYB578" s="18" t="s">
        <v>31</v>
      </c>
      <c r="SYC578" s="18" t="s">
        <v>31</v>
      </c>
      <c r="SYD578" s="18" t="s">
        <v>31</v>
      </c>
      <c r="SYE578" s="18" t="s">
        <v>31</v>
      </c>
      <c r="SYF578" s="18" t="s">
        <v>31</v>
      </c>
      <c r="SYG578" s="18" t="s">
        <v>31</v>
      </c>
      <c r="SYH578" s="18" t="s">
        <v>31</v>
      </c>
      <c r="SYI578" s="18" t="s">
        <v>31</v>
      </c>
      <c r="SYJ578" s="18" t="s">
        <v>31</v>
      </c>
      <c r="SYK578" s="18" t="s">
        <v>31</v>
      </c>
      <c r="SYL578" s="18" t="s">
        <v>31</v>
      </c>
      <c r="SYM578" s="18" t="s">
        <v>31</v>
      </c>
      <c r="SYN578" s="18" t="s">
        <v>31</v>
      </c>
      <c r="SYO578" s="18" t="s">
        <v>31</v>
      </c>
      <c r="SYP578" s="18" t="s">
        <v>31</v>
      </c>
      <c r="SYQ578" s="18" t="s">
        <v>31</v>
      </c>
      <c r="SYR578" s="18" t="s">
        <v>31</v>
      </c>
      <c r="SYS578" s="18" t="s">
        <v>31</v>
      </c>
      <c r="SYT578" s="18" t="s">
        <v>31</v>
      </c>
      <c r="SYU578" s="18" t="s">
        <v>31</v>
      </c>
      <c r="SYV578" s="18" t="s">
        <v>31</v>
      </c>
      <c r="SYW578" s="18" t="s">
        <v>31</v>
      </c>
      <c r="SYX578" s="18" t="s">
        <v>31</v>
      </c>
      <c r="SYY578" s="18" t="s">
        <v>31</v>
      </c>
      <c r="SYZ578" s="18" t="s">
        <v>31</v>
      </c>
      <c r="SZA578" s="18" t="s">
        <v>31</v>
      </c>
      <c r="SZB578" s="18" t="s">
        <v>31</v>
      </c>
      <c r="SZC578" s="18" t="s">
        <v>31</v>
      </c>
      <c r="SZD578" s="18" t="s">
        <v>31</v>
      </c>
      <c r="SZE578" s="18" t="s">
        <v>31</v>
      </c>
      <c r="SZF578" s="18" t="s">
        <v>31</v>
      </c>
      <c r="SZG578" s="18" t="s">
        <v>31</v>
      </c>
      <c r="SZH578" s="18" t="s">
        <v>31</v>
      </c>
      <c r="SZI578" s="18" t="s">
        <v>31</v>
      </c>
      <c r="SZJ578" s="18" t="s">
        <v>31</v>
      </c>
      <c r="SZK578" s="18" t="s">
        <v>31</v>
      </c>
      <c r="SZL578" s="18" t="s">
        <v>31</v>
      </c>
      <c r="SZM578" s="18" t="s">
        <v>31</v>
      </c>
      <c r="SZN578" s="18" t="s">
        <v>31</v>
      </c>
      <c r="SZO578" s="18" t="s">
        <v>31</v>
      </c>
      <c r="SZP578" s="18" t="s">
        <v>31</v>
      </c>
      <c r="SZQ578" s="18" t="s">
        <v>31</v>
      </c>
      <c r="SZR578" s="18" t="s">
        <v>31</v>
      </c>
      <c r="SZS578" s="18" t="s">
        <v>31</v>
      </c>
      <c r="SZT578" s="18" t="s">
        <v>31</v>
      </c>
      <c r="SZU578" s="18" t="s">
        <v>31</v>
      </c>
      <c r="SZV578" s="18" t="s">
        <v>31</v>
      </c>
      <c r="SZW578" s="18" t="s">
        <v>31</v>
      </c>
      <c r="SZX578" s="18" t="s">
        <v>31</v>
      </c>
      <c r="SZY578" s="18" t="s">
        <v>31</v>
      </c>
      <c r="SZZ578" s="18" t="s">
        <v>31</v>
      </c>
      <c r="TAA578" s="18" t="s">
        <v>31</v>
      </c>
      <c r="TAB578" s="18" t="s">
        <v>31</v>
      </c>
      <c r="TAC578" s="18" t="s">
        <v>31</v>
      </c>
      <c r="TAD578" s="18" t="s">
        <v>31</v>
      </c>
      <c r="TAE578" s="18" t="s">
        <v>31</v>
      </c>
      <c r="TAF578" s="18" t="s">
        <v>31</v>
      </c>
      <c r="TAG578" s="18" t="s">
        <v>31</v>
      </c>
      <c r="TAH578" s="18" t="s">
        <v>31</v>
      </c>
      <c r="TAI578" s="18" t="s">
        <v>31</v>
      </c>
      <c r="TAJ578" s="18" t="s">
        <v>31</v>
      </c>
      <c r="TAK578" s="18" t="s">
        <v>31</v>
      </c>
      <c r="TAL578" s="18" t="s">
        <v>31</v>
      </c>
      <c r="TAM578" s="18" t="s">
        <v>31</v>
      </c>
      <c r="TAN578" s="18" t="s">
        <v>31</v>
      </c>
      <c r="TAO578" s="18" t="s">
        <v>31</v>
      </c>
      <c r="TAP578" s="18" t="s">
        <v>31</v>
      </c>
      <c r="TAQ578" s="18" t="s">
        <v>31</v>
      </c>
      <c r="TAR578" s="18" t="s">
        <v>31</v>
      </c>
      <c r="TAS578" s="18" t="s">
        <v>31</v>
      </c>
      <c r="TAT578" s="18" t="s">
        <v>31</v>
      </c>
      <c r="TAU578" s="18" t="s">
        <v>31</v>
      </c>
      <c r="TAV578" s="18" t="s">
        <v>31</v>
      </c>
      <c r="TAW578" s="18" t="s">
        <v>31</v>
      </c>
      <c r="TAX578" s="18" t="s">
        <v>31</v>
      </c>
      <c r="TAY578" s="18" t="s">
        <v>31</v>
      </c>
      <c r="TAZ578" s="18" t="s">
        <v>31</v>
      </c>
      <c r="TBA578" s="18" t="s">
        <v>31</v>
      </c>
      <c r="TBB578" s="18" t="s">
        <v>31</v>
      </c>
      <c r="TBC578" s="18" t="s">
        <v>31</v>
      </c>
      <c r="TBD578" s="18" t="s">
        <v>31</v>
      </c>
      <c r="TBE578" s="18" t="s">
        <v>31</v>
      </c>
      <c r="TBF578" s="18" t="s">
        <v>31</v>
      </c>
      <c r="TBG578" s="18" t="s">
        <v>31</v>
      </c>
      <c r="TBH578" s="18" t="s">
        <v>31</v>
      </c>
      <c r="TBI578" s="18" t="s">
        <v>31</v>
      </c>
      <c r="TBJ578" s="18" t="s">
        <v>31</v>
      </c>
      <c r="TBK578" s="18" t="s">
        <v>31</v>
      </c>
      <c r="TBL578" s="18" t="s">
        <v>31</v>
      </c>
      <c r="TBM578" s="18" t="s">
        <v>31</v>
      </c>
      <c r="TBN578" s="18" t="s">
        <v>31</v>
      </c>
      <c r="TBO578" s="18" t="s">
        <v>31</v>
      </c>
      <c r="TBP578" s="18" t="s">
        <v>31</v>
      </c>
      <c r="TBQ578" s="18" t="s">
        <v>31</v>
      </c>
      <c r="TBR578" s="18" t="s">
        <v>31</v>
      </c>
      <c r="TBS578" s="18" t="s">
        <v>31</v>
      </c>
      <c r="TBT578" s="18" t="s">
        <v>31</v>
      </c>
      <c r="TBU578" s="18" t="s">
        <v>31</v>
      </c>
      <c r="TBV578" s="18" t="s">
        <v>31</v>
      </c>
      <c r="TBW578" s="18" t="s">
        <v>31</v>
      </c>
      <c r="TBX578" s="18" t="s">
        <v>31</v>
      </c>
      <c r="TBY578" s="18" t="s">
        <v>31</v>
      </c>
      <c r="TBZ578" s="18" t="s">
        <v>31</v>
      </c>
      <c r="TCA578" s="18" t="s">
        <v>31</v>
      </c>
      <c r="TCB578" s="18" t="s">
        <v>31</v>
      </c>
      <c r="TCC578" s="18" t="s">
        <v>31</v>
      </c>
      <c r="TCD578" s="18" t="s">
        <v>31</v>
      </c>
      <c r="TCE578" s="18" t="s">
        <v>31</v>
      </c>
      <c r="TCF578" s="18" t="s">
        <v>31</v>
      </c>
      <c r="TCG578" s="18" t="s">
        <v>31</v>
      </c>
      <c r="TCH578" s="18" t="s">
        <v>31</v>
      </c>
      <c r="TCI578" s="18" t="s">
        <v>31</v>
      </c>
      <c r="TCJ578" s="18" t="s">
        <v>31</v>
      </c>
      <c r="TCK578" s="18" t="s">
        <v>31</v>
      </c>
      <c r="TCL578" s="18" t="s">
        <v>31</v>
      </c>
      <c r="TCM578" s="18" t="s">
        <v>31</v>
      </c>
      <c r="TCN578" s="18" t="s">
        <v>31</v>
      </c>
      <c r="TCO578" s="18" t="s">
        <v>31</v>
      </c>
      <c r="TCP578" s="18" t="s">
        <v>31</v>
      </c>
      <c r="TCQ578" s="18" t="s">
        <v>31</v>
      </c>
      <c r="TCR578" s="18" t="s">
        <v>31</v>
      </c>
      <c r="TCS578" s="18" t="s">
        <v>31</v>
      </c>
      <c r="TCT578" s="18" t="s">
        <v>31</v>
      </c>
      <c r="TCU578" s="18" t="s">
        <v>31</v>
      </c>
      <c r="TCV578" s="18" t="s">
        <v>31</v>
      </c>
      <c r="TCW578" s="18" t="s">
        <v>31</v>
      </c>
      <c r="TCX578" s="18" t="s">
        <v>31</v>
      </c>
      <c r="TCY578" s="18" t="s">
        <v>31</v>
      </c>
      <c r="TCZ578" s="18" t="s">
        <v>31</v>
      </c>
      <c r="TDA578" s="18" t="s">
        <v>31</v>
      </c>
      <c r="TDB578" s="18" t="s">
        <v>31</v>
      </c>
      <c r="TDC578" s="18" t="s">
        <v>31</v>
      </c>
      <c r="TDD578" s="18" t="s">
        <v>31</v>
      </c>
      <c r="TDE578" s="18" t="s">
        <v>31</v>
      </c>
      <c r="TDF578" s="18" t="s">
        <v>31</v>
      </c>
      <c r="TDG578" s="18" t="s">
        <v>31</v>
      </c>
      <c r="TDH578" s="18" t="s">
        <v>31</v>
      </c>
      <c r="TDI578" s="18" t="s">
        <v>31</v>
      </c>
      <c r="TDJ578" s="18" t="s">
        <v>31</v>
      </c>
      <c r="TDK578" s="18" t="s">
        <v>31</v>
      </c>
      <c r="TDL578" s="18" t="s">
        <v>31</v>
      </c>
      <c r="TDM578" s="18" t="s">
        <v>31</v>
      </c>
      <c r="TDN578" s="18" t="s">
        <v>31</v>
      </c>
      <c r="TDO578" s="18" t="s">
        <v>31</v>
      </c>
      <c r="TDP578" s="18" t="s">
        <v>31</v>
      </c>
      <c r="TDQ578" s="18" t="s">
        <v>31</v>
      </c>
      <c r="TDR578" s="18" t="s">
        <v>31</v>
      </c>
      <c r="TDS578" s="18" t="s">
        <v>31</v>
      </c>
      <c r="TDT578" s="18" t="s">
        <v>31</v>
      </c>
      <c r="TDU578" s="18" t="s">
        <v>31</v>
      </c>
      <c r="TDV578" s="18" t="s">
        <v>31</v>
      </c>
      <c r="TDW578" s="18" t="s">
        <v>31</v>
      </c>
      <c r="TDX578" s="18" t="s">
        <v>31</v>
      </c>
      <c r="TDY578" s="18" t="s">
        <v>31</v>
      </c>
      <c r="TDZ578" s="18" t="s">
        <v>31</v>
      </c>
      <c r="TEA578" s="18" t="s">
        <v>31</v>
      </c>
      <c r="TEB578" s="18" t="s">
        <v>31</v>
      </c>
      <c r="TEC578" s="18" t="s">
        <v>31</v>
      </c>
      <c r="TED578" s="18" t="s">
        <v>31</v>
      </c>
      <c r="TEE578" s="18" t="s">
        <v>31</v>
      </c>
      <c r="TEF578" s="18" t="s">
        <v>31</v>
      </c>
      <c r="TEG578" s="18" t="s">
        <v>31</v>
      </c>
      <c r="TEH578" s="18" t="s">
        <v>31</v>
      </c>
      <c r="TEI578" s="18" t="s">
        <v>31</v>
      </c>
      <c r="TEJ578" s="18" t="s">
        <v>31</v>
      </c>
      <c r="TEK578" s="18" t="s">
        <v>31</v>
      </c>
      <c r="TEL578" s="18" t="s">
        <v>31</v>
      </c>
      <c r="TEM578" s="18" t="s">
        <v>31</v>
      </c>
      <c r="TEN578" s="18" t="s">
        <v>31</v>
      </c>
      <c r="TEO578" s="18" t="s">
        <v>31</v>
      </c>
      <c r="TEP578" s="18" t="s">
        <v>31</v>
      </c>
      <c r="TEQ578" s="18" t="s">
        <v>31</v>
      </c>
      <c r="TER578" s="18" t="s">
        <v>31</v>
      </c>
      <c r="TES578" s="18" t="s">
        <v>31</v>
      </c>
      <c r="TET578" s="18" t="s">
        <v>31</v>
      </c>
      <c r="TEU578" s="18" t="s">
        <v>31</v>
      </c>
      <c r="TEV578" s="18" t="s">
        <v>31</v>
      </c>
      <c r="TEW578" s="18" t="s">
        <v>31</v>
      </c>
      <c r="TEX578" s="18" t="s">
        <v>31</v>
      </c>
      <c r="TEY578" s="18" t="s">
        <v>31</v>
      </c>
      <c r="TEZ578" s="18" t="s">
        <v>31</v>
      </c>
      <c r="TFA578" s="18" t="s">
        <v>31</v>
      </c>
      <c r="TFB578" s="18" t="s">
        <v>31</v>
      </c>
      <c r="TFC578" s="18" t="s">
        <v>31</v>
      </c>
      <c r="TFD578" s="18" t="s">
        <v>31</v>
      </c>
      <c r="TFE578" s="18" t="s">
        <v>31</v>
      </c>
      <c r="TFF578" s="18" t="s">
        <v>31</v>
      </c>
      <c r="TFG578" s="18" t="s">
        <v>31</v>
      </c>
      <c r="TFH578" s="18" t="s">
        <v>31</v>
      </c>
      <c r="TFI578" s="18" t="s">
        <v>31</v>
      </c>
      <c r="TFJ578" s="18" t="s">
        <v>31</v>
      </c>
      <c r="TFK578" s="18" t="s">
        <v>31</v>
      </c>
      <c r="TFL578" s="18" t="s">
        <v>31</v>
      </c>
      <c r="TFM578" s="18" t="s">
        <v>31</v>
      </c>
      <c r="TFN578" s="18" t="s">
        <v>31</v>
      </c>
      <c r="TFO578" s="18" t="s">
        <v>31</v>
      </c>
      <c r="TFP578" s="18" t="s">
        <v>31</v>
      </c>
      <c r="TFQ578" s="18" t="s">
        <v>31</v>
      </c>
      <c r="TFR578" s="18" t="s">
        <v>31</v>
      </c>
      <c r="TFS578" s="18" t="s">
        <v>31</v>
      </c>
      <c r="TFT578" s="18" t="s">
        <v>31</v>
      </c>
      <c r="TFU578" s="18" t="s">
        <v>31</v>
      </c>
      <c r="TFV578" s="18" t="s">
        <v>31</v>
      </c>
      <c r="TFW578" s="18" t="s">
        <v>31</v>
      </c>
      <c r="TFX578" s="18" t="s">
        <v>31</v>
      </c>
      <c r="TFY578" s="18" t="s">
        <v>31</v>
      </c>
      <c r="TFZ578" s="18" t="s">
        <v>31</v>
      </c>
      <c r="TGA578" s="18" t="s">
        <v>31</v>
      </c>
      <c r="TGB578" s="18" t="s">
        <v>31</v>
      </c>
      <c r="TGC578" s="18" t="s">
        <v>31</v>
      </c>
      <c r="TGD578" s="18" t="s">
        <v>31</v>
      </c>
      <c r="TGE578" s="18" t="s">
        <v>31</v>
      </c>
      <c r="TGF578" s="18" t="s">
        <v>31</v>
      </c>
      <c r="TGG578" s="18" t="s">
        <v>31</v>
      </c>
      <c r="TGH578" s="18" t="s">
        <v>31</v>
      </c>
      <c r="TGI578" s="18" t="s">
        <v>31</v>
      </c>
      <c r="TGJ578" s="18" t="s">
        <v>31</v>
      </c>
      <c r="TGK578" s="18" t="s">
        <v>31</v>
      </c>
      <c r="TGL578" s="18" t="s">
        <v>31</v>
      </c>
      <c r="TGM578" s="18" t="s">
        <v>31</v>
      </c>
      <c r="TGN578" s="18" t="s">
        <v>31</v>
      </c>
      <c r="TGO578" s="18" t="s">
        <v>31</v>
      </c>
      <c r="TGP578" s="18" t="s">
        <v>31</v>
      </c>
      <c r="TGQ578" s="18" t="s">
        <v>31</v>
      </c>
      <c r="TGR578" s="18" t="s">
        <v>31</v>
      </c>
      <c r="TGS578" s="18" t="s">
        <v>31</v>
      </c>
      <c r="TGT578" s="18" t="s">
        <v>31</v>
      </c>
      <c r="TGU578" s="18" t="s">
        <v>31</v>
      </c>
      <c r="TGV578" s="18" t="s">
        <v>31</v>
      </c>
      <c r="TGW578" s="18" t="s">
        <v>31</v>
      </c>
      <c r="TGX578" s="18" t="s">
        <v>31</v>
      </c>
      <c r="TGY578" s="18" t="s">
        <v>31</v>
      </c>
      <c r="TGZ578" s="18" t="s">
        <v>31</v>
      </c>
      <c r="THA578" s="18" t="s">
        <v>31</v>
      </c>
      <c r="THB578" s="18" t="s">
        <v>31</v>
      </c>
      <c r="THC578" s="18" t="s">
        <v>31</v>
      </c>
      <c r="THD578" s="18" t="s">
        <v>31</v>
      </c>
      <c r="THE578" s="18" t="s">
        <v>31</v>
      </c>
      <c r="THF578" s="18" t="s">
        <v>31</v>
      </c>
      <c r="THG578" s="18" t="s">
        <v>31</v>
      </c>
      <c r="THH578" s="18" t="s">
        <v>31</v>
      </c>
      <c r="THI578" s="18" t="s">
        <v>31</v>
      </c>
      <c r="THJ578" s="18" t="s">
        <v>31</v>
      </c>
      <c r="THK578" s="18" t="s">
        <v>31</v>
      </c>
      <c r="THL578" s="18" t="s">
        <v>31</v>
      </c>
      <c r="THM578" s="18" t="s">
        <v>31</v>
      </c>
      <c r="THN578" s="18" t="s">
        <v>31</v>
      </c>
      <c r="THO578" s="18" t="s">
        <v>31</v>
      </c>
      <c r="THP578" s="18" t="s">
        <v>31</v>
      </c>
      <c r="THQ578" s="18" t="s">
        <v>31</v>
      </c>
      <c r="THR578" s="18" t="s">
        <v>31</v>
      </c>
      <c r="THS578" s="18" t="s">
        <v>31</v>
      </c>
      <c r="THT578" s="18" t="s">
        <v>31</v>
      </c>
      <c r="THU578" s="18" t="s">
        <v>31</v>
      </c>
      <c r="THV578" s="18" t="s">
        <v>31</v>
      </c>
      <c r="THW578" s="18" t="s">
        <v>31</v>
      </c>
      <c r="THX578" s="18" t="s">
        <v>31</v>
      </c>
      <c r="THY578" s="18" t="s">
        <v>31</v>
      </c>
      <c r="THZ578" s="18" t="s">
        <v>31</v>
      </c>
      <c r="TIA578" s="18" t="s">
        <v>31</v>
      </c>
      <c r="TIB578" s="18" t="s">
        <v>31</v>
      </c>
      <c r="TIC578" s="18" t="s">
        <v>31</v>
      </c>
      <c r="TID578" s="18" t="s">
        <v>31</v>
      </c>
      <c r="TIE578" s="18" t="s">
        <v>31</v>
      </c>
      <c r="TIF578" s="18" t="s">
        <v>31</v>
      </c>
      <c r="TIG578" s="18" t="s">
        <v>31</v>
      </c>
      <c r="TIH578" s="18" t="s">
        <v>31</v>
      </c>
      <c r="TII578" s="18" t="s">
        <v>31</v>
      </c>
      <c r="TIJ578" s="18" t="s">
        <v>31</v>
      </c>
      <c r="TIK578" s="18" t="s">
        <v>31</v>
      </c>
      <c r="TIL578" s="18" t="s">
        <v>31</v>
      </c>
      <c r="TIM578" s="18" t="s">
        <v>31</v>
      </c>
      <c r="TIN578" s="18" t="s">
        <v>31</v>
      </c>
      <c r="TIO578" s="18" t="s">
        <v>31</v>
      </c>
      <c r="TIP578" s="18" t="s">
        <v>31</v>
      </c>
      <c r="TIQ578" s="18" t="s">
        <v>31</v>
      </c>
      <c r="TIR578" s="18" t="s">
        <v>31</v>
      </c>
      <c r="TIS578" s="18" t="s">
        <v>31</v>
      </c>
      <c r="TIT578" s="18" t="s">
        <v>31</v>
      </c>
      <c r="TIU578" s="18" t="s">
        <v>31</v>
      </c>
      <c r="TIV578" s="18" t="s">
        <v>31</v>
      </c>
      <c r="TIW578" s="18" t="s">
        <v>31</v>
      </c>
      <c r="TIX578" s="18" t="s">
        <v>31</v>
      </c>
      <c r="TIY578" s="18" t="s">
        <v>31</v>
      </c>
      <c r="TIZ578" s="18" t="s">
        <v>31</v>
      </c>
      <c r="TJA578" s="18" t="s">
        <v>31</v>
      </c>
      <c r="TJB578" s="18" t="s">
        <v>31</v>
      </c>
      <c r="TJC578" s="18" t="s">
        <v>31</v>
      </c>
      <c r="TJD578" s="18" t="s">
        <v>31</v>
      </c>
      <c r="TJE578" s="18" t="s">
        <v>31</v>
      </c>
      <c r="TJF578" s="18" t="s">
        <v>31</v>
      </c>
      <c r="TJG578" s="18" t="s">
        <v>31</v>
      </c>
      <c r="TJH578" s="18" t="s">
        <v>31</v>
      </c>
      <c r="TJI578" s="18" t="s">
        <v>31</v>
      </c>
      <c r="TJJ578" s="18" t="s">
        <v>31</v>
      </c>
      <c r="TJK578" s="18" t="s">
        <v>31</v>
      </c>
      <c r="TJL578" s="18" t="s">
        <v>31</v>
      </c>
      <c r="TJM578" s="18" t="s">
        <v>31</v>
      </c>
      <c r="TJN578" s="18" t="s">
        <v>31</v>
      </c>
      <c r="TJO578" s="18" t="s">
        <v>31</v>
      </c>
      <c r="TJP578" s="18" t="s">
        <v>31</v>
      </c>
      <c r="TJQ578" s="18" t="s">
        <v>31</v>
      </c>
      <c r="TJR578" s="18" t="s">
        <v>31</v>
      </c>
      <c r="TJS578" s="18" t="s">
        <v>31</v>
      </c>
      <c r="TJT578" s="18" t="s">
        <v>31</v>
      </c>
      <c r="TJU578" s="18" t="s">
        <v>31</v>
      </c>
      <c r="TJV578" s="18" t="s">
        <v>31</v>
      </c>
      <c r="TJW578" s="18" t="s">
        <v>31</v>
      </c>
      <c r="TJX578" s="18" t="s">
        <v>31</v>
      </c>
      <c r="TJY578" s="18" t="s">
        <v>31</v>
      </c>
      <c r="TJZ578" s="18" t="s">
        <v>31</v>
      </c>
      <c r="TKA578" s="18" t="s">
        <v>31</v>
      </c>
      <c r="TKB578" s="18" t="s">
        <v>31</v>
      </c>
      <c r="TKC578" s="18" t="s">
        <v>31</v>
      </c>
      <c r="TKD578" s="18" t="s">
        <v>31</v>
      </c>
      <c r="TKE578" s="18" t="s">
        <v>31</v>
      </c>
      <c r="TKF578" s="18" t="s">
        <v>31</v>
      </c>
      <c r="TKG578" s="18" t="s">
        <v>31</v>
      </c>
      <c r="TKH578" s="18" t="s">
        <v>31</v>
      </c>
      <c r="TKI578" s="18" t="s">
        <v>31</v>
      </c>
      <c r="TKJ578" s="18" t="s">
        <v>31</v>
      </c>
      <c r="TKK578" s="18" t="s">
        <v>31</v>
      </c>
      <c r="TKL578" s="18" t="s">
        <v>31</v>
      </c>
      <c r="TKM578" s="18" t="s">
        <v>31</v>
      </c>
      <c r="TKN578" s="18" t="s">
        <v>31</v>
      </c>
      <c r="TKO578" s="18" t="s">
        <v>31</v>
      </c>
      <c r="TKP578" s="18" t="s">
        <v>31</v>
      </c>
      <c r="TKQ578" s="18" t="s">
        <v>31</v>
      </c>
      <c r="TKR578" s="18" t="s">
        <v>31</v>
      </c>
      <c r="TKS578" s="18" t="s">
        <v>31</v>
      </c>
      <c r="TKT578" s="18" t="s">
        <v>31</v>
      </c>
      <c r="TKU578" s="18" t="s">
        <v>31</v>
      </c>
      <c r="TKV578" s="18" t="s">
        <v>31</v>
      </c>
      <c r="TKW578" s="18" t="s">
        <v>31</v>
      </c>
      <c r="TKX578" s="18" t="s">
        <v>31</v>
      </c>
      <c r="TKY578" s="18" t="s">
        <v>31</v>
      </c>
      <c r="TKZ578" s="18" t="s">
        <v>31</v>
      </c>
      <c r="TLA578" s="18" t="s">
        <v>31</v>
      </c>
      <c r="TLB578" s="18" t="s">
        <v>31</v>
      </c>
      <c r="TLC578" s="18" t="s">
        <v>31</v>
      </c>
      <c r="TLD578" s="18" t="s">
        <v>31</v>
      </c>
      <c r="TLE578" s="18" t="s">
        <v>31</v>
      </c>
      <c r="TLF578" s="18" t="s">
        <v>31</v>
      </c>
      <c r="TLG578" s="18" t="s">
        <v>31</v>
      </c>
      <c r="TLH578" s="18" t="s">
        <v>31</v>
      </c>
      <c r="TLI578" s="18" t="s">
        <v>31</v>
      </c>
      <c r="TLJ578" s="18" t="s">
        <v>31</v>
      </c>
      <c r="TLK578" s="18" t="s">
        <v>31</v>
      </c>
      <c r="TLL578" s="18" t="s">
        <v>31</v>
      </c>
      <c r="TLM578" s="18" t="s">
        <v>31</v>
      </c>
      <c r="TLN578" s="18" t="s">
        <v>31</v>
      </c>
      <c r="TLO578" s="18" t="s">
        <v>31</v>
      </c>
      <c r="TLP578" s="18" t="s">
        <v>31</v>
      </c>
      <c r="TLQ578" s="18" t="s">
        <v>31</v>
      </c>
      <c r="TLR578" s="18" t="s">
        <v>31</v>
      </c>
      <c r="TLS578" s="18" t="s">
        <v>31</v>
      </c>
      <c r="TLT578" s="18" t="s">
        <v>31</v>
      </c>
      <c r="TLU578" s="18" t="s">
        <v>31</v>
      </c>
      <c r="TLV578" s="18" t="s">
        <v>31</v>
      </c>
      <c r="TLW578" s="18" t="s">
        <v>31</v>
      </c>
      <c r="TLX578" s="18" t="s">
        <v>31</v>
      </c>
      <c r="TLY578" s="18" t="s">
        <v>31</v>
      </c>
      <c r="TLZ578" s="18" t="s">
        <v>31</v>
      </c>
      <c r="TMA578" s="18" t="s">
        <v>31</v>
      </c>
      <c r="TMB578" s="18" t="s">
        <v>31</v>
      </c>
      <c r="TMC578" s="18" t="s">
        <v>31</v>
      </c>
      <c r="TMD578" s="18" t="s">
        <v>31</v>
      </c>
      <c r="TME578" s="18" t="s">
        <v>31</v>
      </c>
      <c r="TMF578" s="18" t="s">
        <v>31</v>
      </c>
      <c r="TMG578" s="18" t="s">
        <v>31</v>
      </c>
      <c r="TMH578" s="18" t="s">
        <v>31</v>
      </c>
      <c r="TMI578" s="18" t="s">
        <v>31</v>
      </c>
      <c r="TMJ578" s="18" t="s">
        <v>31</v>
      </c>
      <c r="TMK578" s="18" t="s">
        <v>31</v>
      </c>
      <c r="TML578" s="18" t="s">
        <v>31</v>
      </c>
      <c r="TMM578" s="18" t="s">
        <v>31</v>
      </c>
      <c r="TMN578" s="18" t="s">
        <v>31</v>
      </c>
      <c r="TMO578" s="18" t="s">
        <v>31</v>
      </c>
      <c r="TMP578" s="18" t="s">
        <v>31</v>
      </c>
      <c r="TMQ578" s="18" t="s">
        <v>31</v>
      </c>
      <c r="TMR578" s="18" t="s">
        <v>31</v>
      </c>
      <c r="TMS578" s="18" t="s">
        <v>31</v>
      </c>
      <c r="TMT578" s="18" t="s">
        <v>31</v>
      </c>
      <c r="TMU578" s="18" t="s">
        <v>31</v>
      </c>
      <c r="TMV578" s="18" t="s">
        <v>31</v>
      </c>
      <c r="TMW578" s="18" t="s">
        <v>31</v>
      </c>
      <c r="TMX578" s="18" t="s">
        <v>31</v>
      </c>
      <c r="TMY578" s="18" t="s">
        <v>31</v>
      </c>
      <c r="TMZ578" s="18" t="s">
        <v>31</v>
      </c>
      <c r="TNA578" s="18" t="s">
        <v>31</v>
      </c>
      <c r="TNB578" s="18" t="s">
        <v>31</v>
      </c>
      <c r="TNC578" s="18" t="s">
        <v>31</v>
      </c>
      <c r="TND578" s="18" t="s">
        <v>31</v>
      </c>
      <c r="TNE578" s="18" t="s">
        <v>31</v>
      </c>
      <c r="TNF578" s="18" t="s">
        <v>31</v>
      </c>
      <c r="TNG578" s="18" t="s">
        <v>31</v>
      </c>
      <c r="TNH578" s="18" t="s">
        <v>31</v>
      </c>
      <c r="TNI578" s="18" t="s">
        <v>31</v>
      </c>
      <c r="TNJ578" s="18" t="s">
        <v>31</v>
      </c>
      <c r="TNK578" s="18" t="s">
        <v>31</v>
      </c>
      <c r="TNL578" s="18" t="s">
        <v>31</v>
      </c>
      <c r="TNM578" s="18" t="s">
        <v>31</v>
      </c>
      <c r="TNN578" s="18" t="s">
        <v>31</v>
      </c>
      <c r="TNO578" s="18" t="s">
        <v>31</v>
      </c>
      <c r="TNP578" s="18" t="s">
        <v>31</v>
      </c>
      <c r="TNQ578" s="18" t="s">
        <v>31</v>
      </c>
      <c r="TNR578" s="18" t="s">
        <v>31</v>
      </c>
      <c r="TNS578" s="18" t="s">
        <v>31</v>
      </c>
      <c r="TNT578" s="18" t="s">
        <v>31</v>
      </c>
      <c r="TNU578" s="18" t="s">
        <v>31</v>
      </c>
      <c r="TNV578" s="18" t="s">
        <v>31</v>
      </c>
      <c r="TNW578" s="18" t="s">
        <v>31</v>
      </c>
      <c r="TNX578" s="18" t="s">
        <v>31</v>
      </c>
      <c r="TNY578" s="18" t="s">
        <v>31</v>
      </c>
      <c r="TNZ578" s="18" t="s">
        <v>31</v>
      </c>
      <c r="TOA578" s="18" t="s">
        <v>31</v>
      </c>
      <c r="TOB578" s="18" t="s">
        <v>31</v>
      </c>
      <c r="TOC578" s="18" t="s">
        <v>31</v>
      </c>
      <c r="TOD578" s="18" t="s">
        <v>31</v>
      </c>
      <c r="TOE578" s="18" t="s">
        <v>31</v>
      </c>
      <c r="TOF578" s="18" t="s">
        <v>31</v>
      </c>
      <c r="TOG578" s="18" t="s">
        <v>31</v>
      </c>
      <c r="TOH578" s="18" t="s">
        <v>31</v>
      </c>
      <c r="TOI578" s="18" t="s">
        <v>31</v>
      </c>
      <c r="TOJ578" s="18" t="s">
        <v>31</v>
      </c>
      <c r="TOK578" s="18" t="s">
        <v>31</v>
      </c>
      <c r="TOL578" s="18" t="s">
        <v>31</v>
      </c>
      <c r="TOM578" s="18" t="s">
        <v>31</v>
      </c>
      <c r="TON578" s="18" t="s">
        <v>31</v>
      </c>
      <c r="TOO578" s="18" t="s">
        <v>31</v>
      </c>
      <c r="TOP578" s="18" t="s">
        <v>31</v>
      </c>
      <c r="TOQ578" s="18" t="s">
        <v>31</v>
      </c>
      <c r="TOR578" s="18" t="s">
        <v>31</v>
      </c>
      <c r="TOS578" s="18" t="s">
        <v>31</v>
      </c>
      <c r="TOT578" s="18" t="s">
        <v>31</v>
      </c>
      <c r="TOU578" s="18" t="s">
        <v>31</v>
      </c>
      <c r="TOV578" s="18" t="s">
        <v>31</v>
      </c>
      <c r="TOW578" s="18" t="s">
        <v>31</v>
      </c>
      <c r="TOX578" s="18" t="s">
        <v>31</v>
      </c>
      <c r="TOY578" s="18" t="s">
        <v>31</v>
      </c>
      <c r="TOZ578" s="18" t="s">
        <v>31</v>
      </c>
      <c r="TPA578" s="18" t="s">
        <v>31</v>
      </c>
      <c r="TPB578" s="18" t="s">
        <v>31</v>
      </c>
      <c r="TPC578" s="18" t="s">
        <v>31</v>
      </c>
      <c r="TPD578" s="18" t="s">
        <v>31</v>
      </c>
      <c r="TPE578" s="18" t="s">
        <v>31</v>
      </c>
      <c r="TPF578" s="18" t="s">
        <v>31</v>
      </c>
      <c r="TPG578" s="18" t="s">
        <v>31</v>
      </c>
      <c r="TPH578" s="18" t="s">
        <v>31</v>
      </c>
      <c r="TPI578" s="18" t="s">
        <v>31</v>
      </c>
      <c r="TPJ578" s="18" t="s">
        <v>31</v>
      </c>
      <c r="TPK578" s="18" t="s">
        <v>31</v>
      </c>
      <c r="TPL578" s="18" t="s">
        <v>31</v>
      </c>
      <c r="TPM578" s="18" t="s">
        <v>31</v>
      </c>
      <c r="TPN578" s="18" t="s">
        <v>31</v>
      </c>
      <c r="TPO578" s="18" t="s">
        <v>31</v>
      </c>
      <c r="TPP578" s="18" t="s">
        <v>31</v>
      </c>
      <c r="TPQ578" s="18" t="s">
        <v>31</v>
      </c>
      <c r="TPR578" s="18" t="s">
        <v>31</v>
      </c>
      <c r="TPS578" s="18" t="s">
        <v>31</v>
      </c>
      <c r="TPT578" s="18" t="s">
        <v>31</v>
      </c>
      <c r="TPU578" s="18" t="s">
        <v>31</v>
      </c>
      <c r="TPV578" s="18" t="s">
        <v>31</v>
      </c>
      <c r="TPW578" s="18" t="s">
        <v>31</v>
      </c>
      <c r="TPX578" s="18" t="s">
        <v>31</v>
      </c>
      <c r="TPY578" s="18" t="s">
        <v>31</v>
      </c>
      <c r="TPZ578" s="18" t="s">
        <v>31</v>
      </c>
      <c r="TQA578" s="18" t="s">
        <v>31</v>
      </c>
      <c r="TQB578" s="18" t="s">
        <v>31</v>
      </c>
      <c r="TQC578" s="18" t="s">
        <v>31</v>
      </c>
      <c r="TQD578" s="18" t="s">
        <v>31</v>
      </c>
      <c r="TQE578" s="18" t="s">
        <v>31</v>
      </c>
      <c r="TQF578" s="18" t="s">
        <v>31</v>
      </c>
      <c r="TQG578" s="18" t="s">
        <v>31</v>
      </c>
      <c r="TQH578" s="18" t="s">
        <v>31</v>
      </c>
      <c r="TQI578" s="18" t="s">
        <v>31</v>
      </c>
      <c r="TQJ578" s="18" t="s">
        <v>31</v>
      </c>
      <c r="TQK578" s="18" t="s">
        <v>31</v>
      </c>
      <c r="TQL578" s="18" t="s">
        <v>31</v>
      </c>
      <c r="TQM578" s="18" t="s">
        <v>31</v>
      </c>
      <c r="TQN578" s="18" t="s">
        <v>31</v>
      </c>
      <c r="TQO578" s="18" t="s">
        <v>31</v>
      </c>
      <c r="TQP578" s="18" t="s">
        <v>31</v>
      </c>
      <c r="TQQ578" s="18" t="s">
        <v>31</v>
      </c>
      <c r="TQR578" s="18" t="s">
        <v>31</v>
      </c>
      <c r="TQS578" s="18" t="s">
        <v>31</v>
      </c>
      <c r="TQT578" s="18" t="s">
        <v>31</v>
      </c>
      <c r="TQU578" s="18" t="s">
        <v>31</v>
      </c>
      <c r="TQV578" s="18" t="s">
        <v>31</v>
      </c>
      <c r="TQW578" s="18" t="s">
        <v>31</v>
      </c>
      <c r="TQX578" s="18" t="s">
        <v>31</v>
      </c>
      <c r="TQY578" s="18" t="s">
        <v>31</v>
      </c>
      <c r="TQZ578" s="18" t="s">
        <v>31</v>
      </c>
      <c r="TRA578" s="18" t="s">
        <v>31</v>
      </c>
      <c r="TRB578" s="18" t="s">
        <v>31</v>
      </c>
      <c r="TRC578" s="18" t="s">
        <v>31</v>
      </c>
      <c r="TRD578" s="18" t="s">
        <v>31</v>
      </c>
      <c r="TRE578" s="18" t="s">
        <v>31</v>
      </c>
      <c r="TRF578" s="18" t="s">
        <v>31</v>
      </c>
      <c r="TRG578" s="18" t="s">
        <v>31</v>
      </c>
      <c r="TRH578" s="18" t="s">
        <v>31</v>
      </c>
      <c r="TRI578" s="18" t="s">
        <v>31</v>
      </c>
      <c r="TRJ578" s="18" t="s">
        <v>31</v>
      </c>
      <c r="TRK578" s="18" t="s">
        <v>31</v>
      </c>
      <c r="TRL578" s="18" t="s">
        <v>31</v>
      </c>
      <c r="TRM578" s="18" t="s">
        <v>31</v>
      </c>
      <c r="TRN578" s="18" t="s">
        <v>31</v>
      </c>
      <c r="TRO578" s="18" t="s">
        <v>31</v>
      </c>
      <c r="TRP578" s="18" t="s">
        <v>31</v>
      </c>
      <c r="TRQ578" s="18" t="s">
        <v>31</v>
      </c>
      <c r="TRR578" s="18" t="s">
        <v>31</v>
      </c>
      <c r="TRS578" s="18" t="s">
        <v>31</v>
      </c>
      <c r="TRT578" s="18" t="s">
        <v>31</v>
      </c>
      <c r="TRU578" s="18" t="s">
        <v>31</v>
      </c>
      <c r="TRV578" s="18" t="s">
        <v>31</v>
      </c>
      <c r="TRW578" s="18" t="s">
        <v>31</v>
      </c>
      <c r="TRX578" s="18" t="s">
        <v>31</v>
      </c>
      <c r="TRY578" s="18" t="s">
        <v>31</v>
      </c>
      <c r="TRZ578" s="18" t="s">
        <v>31</v>
      </c>
      <c r="TSA578" s="18" t="s">
        <v>31</v>
      </c>
      <c r="TSB578" s="18" t="s">
        <v>31</v>
      </c>
      <c r="TSC578" s="18" t="s">
        <v>31</v>
      </c>
      <c r="TSD578" s="18" t="s">
        <v>31</v>
      </c>
      <c r="TSE578" s="18" t="s">
        <v>31</v>
      </c>
      <c r="TSF578" s="18" t="s">
        <v>31</v>
      </c>
      <c r="TSG578" s="18" t="s">
        <v>31</v>
      </c>
      <c r="TSH578" s="18" t="s">
        <v>31</v>
      </c>
      <c r="TSI578" s="18" t="s">
        <v>31</v>
      </c>
      <c r="TSJ578" s="18" t="s">
        <v>31</v>
      </c>
      <c r="TSK578" s="18" t="s">
        <v>31</v>
      </c>
      <c r="TSL578" s="18" t="s">
        <v>31</v>
      </c>
      <c r="TSM578" s="18" t="s">
        <v>31</v>
      </c>
      <c r="TSN578" s="18" t="s">
        <v>31</v>
      </c>
      <c r="TSO578" s="18" t="s">
        <v>31</v>
      </c>
      <c r="TSP578" s="18" t="s">
        <v>31</v>
      </c>
      <c r="TSQ578" s="18" t="s">
        <v>31</v>
      </c>
      <c r="TSR578" s="18" t="s">
        <v>31</v>
      </c>
      <c r="TSS578" s="18" t="s">
        <v>31</v>
      </c>
      <c r="TST578" s="18" t="s">
        <v>31</v>
      </c>
      <c r="TSU578" s="18" t="s">
        <v>31</v>
      </c>
      <c r="TSV578" s="18" t="s">
        <v>31</v>
      </c>
      <c r="TSW578" s="18" t="s">
        <v>31</v>
      </c>
      <c r="TSX578" s="18" t="s">
        <v>31</v>
      </c>
      <c r="TSY578" s="18" t="s">
        <v>31</v>
      </c>
      <c r="TSZ578" s="18" t="s">
        <v>31</v>
      </c>
      <c r="TTA578" s="18" t="s">
        <v>31</v>
      </c>
      <c r="TTB578" s="18" t="s">
        <v>31</v>
      </c>
      <c r="TTC578" s="18" t="s">
        <v>31</v>
      </c>
      <c r="TTD578" s="18" t="s">
        <v>31</v>
      </c>
      <c r="TTE578" s="18" t="s">
        <v>31</v>
      </c>
      <c r="TTF578" s="18" t="s">
        <v>31</v>
      </c>
      <c r="TTG578" s="18" t="s">
        <v>31</v>
      </c>
      <c r="TTH578" s="18" t="s">
        <v>31</v>
      </c>
      <c r="TTI578" s="18" t="s">
        <v>31</v>
      </c>
      <c r="TTJ578" s="18" t="s">
        <v>31</v>
      </c>
      <c r="TTK578" s="18" t="s">
        <v>31</v>
      </c>
      <c r="TTL578" s="18" t="s">
        <v>31</v>
      </c>
      <c r="TTM578" s="18" t="s">
        <v>31</v>
      </c>
      <c r="TTN578" s="18" t="s">
        <v>31</v>
      </c>
      <c r="TTO578" s="18" t="s">
        <v>31</v>
      </c>
      <c r="TTP578" s="18" t="s">
        <v>31</v>
      </c>
      <c r="TTQ578" s="18" t="s">
        <v>31</v>
      </c>
      <c r="TTR578" s="18" t="s">
        <v>31</v>
      </c>
      <c r="TTS578" s="18" t="s">
        <v>31</v>
      </c>
      <c r="TTT578" s="18" t="s">
        <v>31</v>
      </c>
      <c r="TTU578" s="18" t="s">
        <v>31</v>
      </c>
      <c r="TTV578" s="18" t="s">
        <v>31</v>
      </c>
      <c r="TTW578" s="18" t="s">
        <v>31</v>
      </c>
      <c r="TTX578" s="18" t="s">
        <v>31</v>
      </c>
      <c r="TTY578" s="18" t="s">
        <v>31</v>
      </c>
      <c r="TTZ578" s="18" t="s">
        <v>31</v>
      </c>
      <c r="TUA578" s="18" t="s">
        <v>31</v>
      </c>
      <c r="TUB578" s="18" t="s">
        <v>31</v>
      </c>
      <c r="TUC578" s="18" t="s">
        <v>31</v>
      </c>
      <c r="TUD578" s="18" t="s">
        <v>31</v>
      </c>
      <c r="TUE578" s="18" t="s">
        <v>31</v>
      </c>
      <c r="TUF578" s="18" t="s">
        <v>31</v>
      </c>
      <c r="TUG578" s="18" t="s">
        <v>31</v>
      </c>
      <c r="TUH578" s="18" t="s">
        <v>31</v>
      </c>
      <c r="TUI578" s="18" t="s">
        <v>31</v>
      </c>
      <c r="TUJ578" s="18" t="s">
        <v>31</v>
      </c>
      <c r="TUK578" s="18" t="s">
        <v>31</v>
      </c>
      <c r="TUL578" s="18" t="s">
        <v>31</v>
      </c>
      <c r="TUM578" s="18" t="s">
        <v>31</v>
      </c>
      <c r="TUN578" s="18" t="s">
        <v>31</v>
      </c>
      <c r="TUO578" s="18" t="s">
        <v>31</v>
      </c>
      <c r="TUP578" s="18" t="s">
        <v>31</v>
      </c>
      <c r="TUQ578" s="18" t="s">
        <v>31</v>
      </c>
      <c r="TUR578" s="18" t="s">
        <v>31</v>
      </c>
      <c r="TUS578" s="18" t="s">
        <v>31</v>
      </c>
      <c r="TUT578" s="18" t="s">
        <v>31</v>
      </c>
      <c r="TUU578" s="18" t="s">
        <v>31</v>
      </c>
      <c r="TUV578" s="18" t="s">
        <v>31</v>
      </c>
      <c r="TUW578" s="18" t="s">
        <v>31</v>
      </c>
      <c r="TUX578" s="18" t="s">
        <v>31</v>
      </c>
      <c r="TUY578" s="18" t="s">
        <v>31</v>
      </c>
      <c r="TUZ578" s="18" t="s">
        <v>31</v>
      </c>
      <c r="TVA578" s="18" t="s">
        <v>31</v>
      </c>
      <c r="TVB578" s="18" t="s">
        <v>31</v>
      </c>
      <c r="TVC578" s="18" t="s">
        <v>31</v>
      </c>
      <c r="TVD578" s="18" t="s">
        <v>31</v>
      </c>
      <c r="TVE578" s="18" t="s">
        <v>31</v>
      </c>
      <c r="TVF578" s="18" t="s">
        <v>31</v>
      </c>
      <c r="TVG578" s="18" t="s">
        <v>31</v>
      </c>
      <c r="TVH578" s="18" t="s">
        <v>31</v>
      </c>
      <c r="TVI578" s="18" t="s">
        <v>31</v>
      </c>
      <c r="TVJ578" s="18" t="s">
        <v>31</v>
      </c>
      <c r="TVK578" s="18" t="s">
        <v>31</v>
      </c>
      <c r="TVL578" s="18" t="s">
        <v>31</v>
      </c>
      <c r="TVM578" s="18" t="s">
        <v>31</v>
      </c>
      <c r="TVN578" s="18" t="s">
        <v>31</v>
      </c>
      <c r="TVO578" s="18" t="s">
        <v>31</v>
      </c>
      <c r="TVP578" s="18" t="s">
        <v>31</v>
      </c>
      <c r="TVQ578" s="18" t="s">
        <v>31</v>
      </c>
      <c r="TVR578" s="18" t="s">
        <v>31</v>
      </c>
      <c r="TVS578" s="18" t="s">
        <v>31</v>
      </c>
      <c r="TVT578" s="18" t="s">
        <v>31</v>
      </c>
      <c r="TVU578" s="18" t="s">
        <v>31</v>
      </c>
      <c r="TVV578" s="18" t="s">
        <v>31</v>
      </c>
      <c r="TVW578" s="18" t="s">
        <v>31</v>
      </c>
      <c r="TVX578" s="18" t="s">
        <v>31</v>
      </c>
      <c r="TVY578" s="18" t="s">
        <v>31</v>
      </c>
      <c r="TVZ578" s="18" t="s">
        <v>31</v>
      </c>
      <c r="TWA578" s="18" t="s">
        <v>31</v>
      </c>
      <c r="TWB578" s="18" t="s">
        <v>31</v>
      </c>
      <c r="TWC578" s="18" t="s">
        <v>31</v>
      </c>
      <c r="TWD578" s="18" t="s">
        <v>31</v>
      </c>
      <c r="TWE578" s="18" t="s">
        <v>31</v>
      </c>
      <c r="TWF578" s="18" t="s">
        <v>31</v>
      </c>
      <c r="TWG578" s="18" t="s">
        <v>31</v>
      </c>
      <c r="TWH578" s="18" t="s">
        <v>31</v>
      </c>
      <c r="TWI578" s="18" t="s">
        <v>31</v>
      </c>
      <c r="TWJ578" s="18" t="s">
        <v>31</v>
      </c>
      <c r="TWK578" s="18" t="s">
        <v>31</v>
      </c>
      <c r="TWL578" s="18" t="s">
        <v>31</v>
      </c>
      <c r="TWM578" s="18" t="s">
        <v>31</v>
      </c>
      <c r="TWN578" s="18" t="s">
        <v>31</v>
      </c>
      <c r="TWO578" s="18" t="s">
        <v>31</v>
      </c>
      <c r="TWP578" s="18" t="s">
        <v>31</v>
      </c>
      <c r="TWQ578" s="18" t="s">
        <v>31</v>
      </c>
      <c r="TWR578" s="18" t="s">
        <v>31</v>
      </c>
      <c r="TWS578" s="18" t="s">
        <v>31</v>
      </c>
      <c r="TWT578" s="18" t="s">
        <v>31</v>
      </c>
      <c r="TWU578" s="18" t="s">
        <v>31</v>
      </c>
      <c r="TWV578" s="18" t="s">
        <v>31</v>
      </c>
      <c r="TWW578" s="18" t="s">
        <v>31</v>
      </c>
      <c r="TWX578" s="18" t="s">
        <v>31</v>
      </c>
      <c r="TWY578" s="18" t="s">
        <v>31</v>
      </c>
      <c r="TWZ578" s="18" t="s">
        <v>31</v>
      </c>
      <c r="TXA578" s="18" t="s">
        <v>31</v>
      </c>
      <c r="TXB578" s="18" t="s">
        <v>31</v>
      </c>
      <c r="TXC578" s="18" t="s">
        <v>31</v>
      </c>
      <c r="TXD578" s="18" t="s">
        <v>31</v>
      </c>
      <c r="TXE578" s="18" t="s">
        <v>31</v>
      </c>
      <c r="TXF578" s="18" t="s">
        <v>31</v>
      </c>
      <c r="TXG578" s="18" t="s">
        <v>31</v>
      </c>
      <c r="TXH578" s="18" t="s">
        <v>31</v>
      </c>
      <c r="TXI578" s="18" t="s">
        <v>31</v>
      </c>
      <c r="TXJ578" s="18" t="s">
        <v>31</v>
      </c>
      <c r="TXK578" s="18" t="s">
        <v>31</v>
      </c>
      <c r="TXL578" s="18" t="s">
        <v>31</v>
      </c>
      <c r="TXM578" s="18" t="s">
        <v>31</v>
      </c>
      <c r="TXN578" s="18" t="s">
        <v>31</v>
      </c>
      <c r="TXO578" s="18" t="s">
        <v>31</v>
      </c>
      <c r="TXP578" s="18" t="s">
        <v>31</v>
      </c>
      <c r="TXQ578" s="18" t="s">
        <v>31</v>
      </c>
      <c r="TXR578" s="18" t="s">
        <v>31</v>
      </c>
      <c r="TXS578" s="18" t="s">
        <v>31</v>
      </c>
      <c r="TXT578" s="18" t="s">
        <v>31</v>
      </c>
      <c r="TXU578" s="18" t="s">
        <v>31</v>
      </c>
      <c r="TXV578" s="18" t="s">
        <v>31</v>
      </c>
      <c r="TXW578" s="18" t="s">
        <v>31</v>
      </c>
      <c r="TXX578" s="18" t="s">
        <v>31</v>
      </c>
      <c r="TXY578" s="18" t="s">
        <v>31</v>
      </c>
      <c r="TXZ578" s="18" t="s">
        <v>31</v>
      </c>
      <c r="TYA578" s="18" t="s">
        <v>31</v>
      </c>
      <c r="TYB578" s="18" t="s">
        <v>31</v>
      </c>
      <c r="TYC578" s="18" t="s">
        <v>31</v>
      </c>
      <c r="TYD578" s="18" t="s">
        <v>31</v>
      </c>
      <c r="TYE578" s="18" t="s">
        <v>31</v>
      </c>
      <c r="TYF578" s="18" t="s">
        <v>31</v>
      </c>
      <c r="TYG578" s="18" t="s">
        <v>31</v>
      </c>
      <c r="TYH578" s="18" t="s">
        <v>31</v>
      </c>
      <c r="TYI578" s="18" t="s">
        <v>31</v>
      </c>
      <c r="TYJ578" s="18" t="s">
        <v>31</v>
      </c>
      <c r="TYK578" s="18" t="s">
        <v>31</v>
      </c>
      <c r="TYL578" s="18" t="s">
        <v>31</v>
      </c>
      <c r="TYM578" s="18" t="s">
        <v>31</v>
      </c>
      <c r="TYN578" s="18" t="s">
        <v>31</v>
      </c>
      <c r="TYO578" s="18" t="s">
        <v>31</v>
      </c>
      <c r="TYP578" s="18" t="s">
        <v>31</v>
      </c>
      <c r="TYQ578" s="18" t="s">
        <v>31</v>
      </c>
      <c r="TYR578" s="18" t="s">
        <v>31</v>
      </c>
      <c r="TYS578" s="18" t="s">
        <v>31</v>
      </c>
      <c r="TYT578" s="18" t="s">
        <v>31</v>
      </c>
      <c r="TYU578" s="18" t="s">
        <v>31</v>
      </c>
      <c r="TYV578" s="18" t="s">
        <v>31</v>
      </c>
      <c r="TYW578" s="18" t="s">
        <v>31</v>
      </c>
      <c r="TYX578" s="18" t="s">
        <v>31</v>
      </c>
      <c r="TYY578" s="18" t="s">
        <v>31</v>
      </c>
      <c r="TYZ578" s="18" t="s">
        <v>31</v>
      </c>
      <c r="TZA578" s="18" t="s">
        <v>31</v>
      </c>
      <c r="TZB578" s="18" t="s">
        <v>31</v>
      </c>
      <c r="TZC578" s="18" t="s">
        <v>31</v>
      </c>
      <c r="TZD578" s="18" t="s">
        <v>31</v>
      </c>
      <c r="TZE578" s="18" t="s">
        <v>31</v>
      </c>
      <c r="TZF578" s="18" t="s">
        <v>31</v>
      </c>
      <c r="TZG578" s="18" t="s">
        <v>31</v>
      </c>
      <c r="TZH578" s="18" t="s">
        <v>31</v>
      </c>
      <c r="TZI578" s="18" t="s">
        <v>31</v>
      </c>
      <c r="TZJ578" s="18" t="s">
        <v>31</v>
      </c>
      <c r="TZK578" s="18" t="s">
        <v>31</v>
      </c>
      <c r="TZL578" s="18" t="s">
        <v>31</v>
      </c>
      <c r="TZM578" s="18" t="s">
        <v>31</v>
      </c>
      <c r="TZN578" s="18" t="s">
        <v>31</v>
      </c>
      <c r="TZO578" s="18" t="s">
        <v>31</v>
      </c>
      <c r="TZP578" s="18" t="s">
        <v>31</v>
      </c>
      <c r="TZQ578" s="18" t="s">
        <v>31</v>
      </c>
      <c r="TZR578" s="18" t="s">
        <v>31</v>
      </c>
      <c r="TZS578" s="18" t="s">
        <v>31</v>
      </c>
      <c r="TZT578" s="18" t="s">
        <v>31</v>
      </c>
      <c r="TZU578" s="18" t="s">
        <v>31</v>
      </c>
      <c r="TZV578" s="18" t="s">
        <v>31</v>
      </c>
      <c r="TZW578" s="18" t="s">
        <v>31</v>
      </c>
      <c r="TZX578" s="18" t="s">
        <v>31</v>
      </c>
      <c r="TZY578" s="18" t="s">
        <v>31</v>
      </c>
      <c r="TZZ578" s="18" t="s">
        <v>31</v>
      </c>
      <c r="UAA578" s="18" t="s">
        <v>31</v>
      </c>
      <c r="UAB578" s="18" t="s">
        <v>31</v>
      </c>
      <c r="UAC578" s="18" t="s">
        <v>31</v>
      </c>
      <c r="UAD578" s="18" t="s">
        <v>31</v>
      </c>
      <c r="UAE578" s="18" t="s">
        <v>31</v>
      </c>
      <c r="UAF578" s="18" t="s">
        <v>31</v>
      </c>
      <c r="UAG578" s="18" t="s">
        <v>31</v>
      </c>
      <c r="UAH578" s="18" t="s">
        <v>31</v>
      </c>
      <c r="UAI578" s="18" t="s">
        <v>31</v>
      </c>
      <c r="UAJ578" s="18" t="s">
        <v>31</v>
      </c>
      <c r="UAK578" s="18" t="s">
        <v>31</v>
      </c>
      <c r="UAL578" s="18" t="s">
        <v>31</v>
      </c>
      <c r="UAM578" s="18" t="s">
        <v>31</v>
      </c>
      <c r="UAN578" s="18" t="s">
        <v>31</v>
      </c>
      <c r="UAO578" s="18" t="s">
        <v>31</v>
      </c>
      <c r="UAP578" s="18" t="s">
        <v>31</v>
      </c>
      <c r="UAQ578" s="18" t="s">
        <v>31</v>
      </c>
      <c r="UAR578" s="18" t="s">
        <v>31</v>
      </c>
      <c r="UAS578" s="18" t="s">
        <v>31</v>
      </c>
      <c r="UAT578" s="18" t="s">
        <v>31</v>
      </c>
      <c r="UAU578" s="18" t="s">
        <v>31</v>
      </c>
      <c r="UAV578" s="18" t="s">
        <v>31</v>
      </c>
      <c r="UAW578" s="18" t="s">
        <v>31</v>
      </c>
      <c r="UAX578" s="18" t="s">
        <v>31</v>
      </c>
      <c r="UAY578" s="18" t="s">
        <v>31</v>
      </c>
      <c r="UAZ578" s="18" t="s">
        <v>31</v>
      </c>
      <c r="UBA578" s="18" t="s">
        <v>31</v>
      </c>
      <c r="UBB578" s="18" t="s">
        <v>31</v>
      </c>
      <c r="UBC578" s="18" t="s">
        <v>31</v>
      </c>
      <c r="UBD578" s="18" t="s">
        <v>31</v>
      </c>
      <c r="UBE578" s="18" t="s">
        <v>31</v>
      </c>
      <c r="UBF578" s="18" t="s">
        <v>31</v>
      </c>
      <c r="UBG578" s="18" t="s">
        <v>31</v>
      </c>
      <c r="UBH578" s="18" t="s">
        <v>31</v>
      </c>
      <c r="UBI578" s="18" t="s">
        <v>31</v>
      </c>
      <c r="UBJ578" s="18" t="s">
        <v>31</v>
      </c>
      <c r="UBK578" s="18" t="s">
        <v>31</v>
      </c>
      <c r="UBL578" s="18" t="s">
        <v>31</v>
      </c>
      <c r="UBM578" s="18" t="s">
        <v>31</v>
      </c>
      <c r="UBN578" s="18" t="s">
        <v>31</v>
      </c>
      <c r="UBO578" s="18" t="s">
        <v>31</v>
      </c>
      <c r="UBP578" s="18" t="s">
        <v>31</v>
      </c>
      <c r="UBQ578" s="18" t="s">
        <v>31</v>
      </c>
      <c r="UBR578" s="18" t="s">
        <v>31</v>
      </c>
      <c r="UBS578" s="18" t="s">
        <v>31</v>
      </c>
      <c r="UBT578" s="18" t="s">
        <v>31</v>
      </c>
      <c r="UBU578" s="18" t="s">
        <v>31</v>
      </c>
      <c r="UBV578" s="18" t="s">
        <v>31</v>
      </c>
      <c r="UBW578" s="18" t="s">
        <v>31</v>
      </c>
      <c r="UBX578" s="18" t="s">
        <v>31</v>
      </c>
      <c r="UBY578" s="18" t="s">
        <v>31</v>
      </c>
      <c r="UBZ578" s="18" t="s">
        <v>31</v>
      </c>
      <c r="UCA578" s="18" t="s">
        <v>31</v>
      </c>
      <c r="UCB578" s="18" t="s">
        <v>31</v>
      </c>
      <c r="UCC578" s="18" t="s">
        <v>31</v>
      </c>
      <c r="UCD578" s="18" t="s">
        <v>31</v>
      </c>
      <c r="UCE578" s="18" t="s">
        <v>31</v>
      </c>
      <c r="UCF578" s="18" t="s">
        <v>31</v>
      </c>
      <c r="UCG578" s="18" t="s">
        <v>31</v>
      </c>
      <c r="UCH578" s="18" t="s">
        <v>31</v>
      </c>
      <c r="UCI578" s="18" t="s">
        <v>31</v>
      </c>
      <c r="UCJ578" s="18" t="s">
        <v>31</v>
      </c>
      <c r="UCK578" s="18" t="s">
        <v>31</v>
      </c>
      <c r="UCL578" s="18" t="s">
        <v>31</v>
      </c>
      <c r="UCM578" s="18" t="s">
        <v>31</v>
      </c>
      <c r="UCN578" s="18" t="s">
        <v>31</v>
      </c>
      <c r="UCO578" s="18" t="s">
        <v>31</v>
      </c>
      <c r="UCP578" s="18" t="s">
        <v>31</v>
      </c>
      <c r="UCQ578" s="18" t="s">
        <v>31</v>
      </c>
      <c r="UCR578" s="18" t="s">
        <v>31</v>
      </c>
      <c r="UCS578" s="18" t="s">
        <v>31</v>
      </c>
      <c r="UCT578" s="18" t="s">
        <v>31</v>
      </c>
      <c r="UCU578" s="18" t="s">
        <v>31</v>
      </c>
      <c r="UCV578" s="18" t="s">
        <v>31</v>
      </c>
      <c r="UCW578" s="18" t="s">
        <v>31</v>
      </c>
      <c r="UCX578" s="18" t="s">
        <v>31</v>
      </c>
      <c r="UCY578" s="18" t="s">
        <v>31</v>
      </c>
      <c r="UCZ578" s="18" t="s">
        <v>31</v>
      </c>
      <c r="UDA578" s="18" t="s">
        <v>31</v>
      </c>
      <c r="UDB578" s="18" t="s">
        <v>31</v>
      </c>
      <c r="UDC578" s="18" t="s">
        <v>31</v>
      </c>
      <c r="UDD578" s="18" t="s">
        <v>31</v>
      </c>
      <c r="UDE578" s="18" t="s">
        <v>31</v>
      </c>
      <c r="UDF578" s="18" t="s">
        <v>31</v>
      </c>
      <c r="UDG578" s="18" t="s">
        <v>31</v>
      </c>
      <c r="UDH578" s="18" t="s">
        <v>31</v>
      </c>
      <c r="UDI578" s="18" t="s">
        <v>31</v>
      </c>
      <c r="UDJ578" s="18" t="s">
        <v>31</v>
      </c>
      <c r="UDK578" s="18" t="s">
        <v>31</v>
      </c>
      <c r="UDL578" s="18" t="s">
        <v>31</v>
      </c>
      <c r="UDM578" s="18" t="s">
        <v>31</v>
      </c>
      <c r="UDN578" s="18" t="s">
        <v>31</v>
      </c>
      <c r="UDO578" s="18" t="s">
        <v>31</v>
      </c>
      <c r="UDP578" s="18" t="s">
        <v>31</v>
      </c>
      <c r="UDQ578" s="18" t="s">
        <v>31</v>
      </c>
      <c r="UDR578" s="18" t="s">
        <v>31</v>
      </c>
      <c r="UDS578" s="18" t="s">
        <v>31</v>
      </c>
      <c r="UDT578" s="18" t="s">
        <v>31</v>
      </c>
      <c r="UDU578" s="18" t="s">
        <v>31</v>
      </c>
      <c r="UDV578" s="18" t="s">
        <v>31</v>
      </c>
      <c r="UDW578" s="18" t="s">
        <v>31</v>
      </c>
      <c r="UDX578" s="18" t="s">
        <v>31</v>
      </c>
      <c r="UDY578" s="18" t="s">
        <v>31</v>
      </c>
      <c r="UDZ578" s="18" t="s">
        <v>31</v>
      </c>
      <c r="UEA578" s="18" t="s">
        <v>31</v>
      </c>
      <c r="UEB578" s="18" t="s">
        <v>31</v>
      </c>
      <c r="UEC578" s="18" t="s">
        <v>31</v>
      </c>
      <c r="UED578" s="18" t="s">
        <v>31</v>
      </c>
      <c r="UEE578" s="18" t="s">
        <v>31</v>
      </c>
      <c r="UEF578" s="18" t="s">
        <v>31</v>
      </c>
      <c r="UEG578" s="18" t="s">
        <v>31</v>
      </c>
      <c r="UEH578" s="18" t="s">
        <v>31</v>
      </c>
      <c r="UEI578" s="18" t="s">
        <v>31</v>
      </c>
      <c r="UEJ578" s="18" t="s">
        <v>31</v>
      </c>
      <c r="UEK578" s="18" t="s">
        <v>31</v>
      </c>
      <c r="UEL578" s="18" t="s">
        <v>31</v>
      </c>
      <c r="UEM578" s="18" t="s">
        <v>31</v>
      </c>
      <c r="UEN578" s="18" t="s">
        <v>31</v>
      </c>
      <c r="UEO578" s="18" t="s">
        <v>31</v>
      </c>
      <c r="UEP578" s="18" t="s">
        <v>31</v>
      </c>
      <c r="UEQ578" s="18" t="s">
        <v>31</v>
      </c>
      <c r="UER578" s="18" t="s">
        <v>31</v>
      </c>
      <c r="UES578" s="18" t="s">
        <v>31</v>
      </c>
      <c r="UET578" s="18" t="s">
        <v>31</v>
      </c>
      <c r="UEU578" s="18" t="s">
        <v>31</v>
      </c>
      <c r="UEV578" s="18" t="s">
        <v>31</v>
      </c>
      <c r="UEW578" s="18" t="s">
        <v>31</v>
      </c>
      <c r="UEX578" s="18" t="s">
        <v>31</v>
      </c>
      <c r="UEY578" s="18" t="s">
        <v>31</v>
      </c>
      <c r="UEZ578" s="18" t="s">
        <v>31</v>
      </c>
      <c r="UFA578" s="18" t="s">
        <v>31</v>
      </c>
      <c r="UFB578" s="18" t="s">
        <v>31</v>
      </c>
      <c r="UFC578" s="18" t="s">
        <v>31</v>
      </c>
      <c r="UFD578" s="18" t="s">
        <v>31</v>
      </c>
      <c r="UFE578" s="18" t="s">
        <v>31</v>
      </c>
      <c r="UFF578" s="18" t="s">
        <v>31</v>
      </c>
      <c r="UFG578" s="18" t="s">
        <v>31</v>
      </c>
      <c r="UFH578" s="18" t="s">
        <v>31</v>
      </c>
      <c r="UFI578" s="18" t="s">
        <v>31</v>
      </c>
      <c r="UFJ578" s="18" t="s">
        <v>31</v>
      </c>
      <c r="UFK578" s="18" t="s">
        <v>31</v>
      </c>
      <c r="UFL578" s="18" t="s">
        <v>31</v>
      </c>
      <c r="UFM578" s="18" t="s">
        <v>31</v>
      </c>
      <c r="UFN578" s="18" t="s">
        <v>31</v>
      </c>
      <c r="UFO578" s="18" t="s">
        <v>31</v>
      </c>
      <c r="UFP578" s="18" t="s">
        <v>31</v>
      </c>
      <c r="UFQ578" s="18" t="s">
        <v>31</v>
      </c>
      <c r="UFR578" s="18" t="s">
        <v>31</v>
      </c>
      <c r="UFS578" s="18" t="s">
        <v>31</v>
      </c>
      <c r="UFT578" s="18" t="s">
        <v>31</v>
      </c>
      <c r="UFU578" s="18" t="s">
        <v>31</v>
      </c>
      <c r="UFV578" s="18" t="s">
        <v>31</v>
      </c>
      <c r="UFW578" s="18" t="s">
        <v>31</v>
      </c>
      <c r="UFX578" s="18" t="s">
        <v>31</v>
      </c>
      <c r="UFY578" s="18" t="s">
        <v>31</v>
      </c>
      <c r="UFZ578" s="18" t="s">
        <v>31</v>
      </c>
      <c r="UGA578" s="18" t="s">
        <v>31</v>
      </c>
      <c r="UGB578" s="18" t="s">
        <v>31</v>
      </c>
      <c r="UGC578" s="18" t="s">
        <v>31</v>
      </c>
      <c r="UGD578" s="18" t="s">
        <v>31</v>
      </c>
      <c r="UGE578" s="18" t="s">
        <v>31</v>
      </c>
      <c r="UGF578" s="18" t="s">
        <v>31</v>
      </c>
      <c r="UGG578" s="18" t="s">
        <v>31</v>
      </c>
      <c r="UGH578" s="18" t="s">
        <v>31</v>
      </c>
      <c r="UGI578" s="18" t="s">
        <v>31</v>
      </c>
      <c r="UGJ578" s="18" t="s">
        <v>31</v>
      </c>
      <c r="UGK578" s="18" t="s">
        <v>31</v>
      </c>
      <c r="UGL578" s="18" t="s">
        <v>31</v>
      </c>
      <c r="UGM578" s="18" t="s">
        <v>31</v>
      </c>
      <c r="UGN578" s="18" t="s">
        <v>31</v>
      </c>
      <c r="UGO578" s="18" t="s">
        <v>31</v>
      </c>
      <c r="UGP578" s="18" t="s">
        <v>31</v>
      </c>
      <c r="UGQ578" s="18" t="s">
        <v>31</v>
      </c>
      <c r="UGR578" s="18" t="s">
        <v>31</v>
      </c>
      <c r="UGS578" s="18" t="s">
        <v>31</v>
      </c>
      <c r="UGT578" s="18" t="s">
        <v>31</v>
      </c>
      <c r="UGU578" s="18" t="s">
        <v>31</v>
      </c>
      <c r="UGV578" s="18" t="s">
        <v>31</v>
      </c>
      <c r="UGW578" s="18" t="s">
        <v>31</v>
      </c>
      <c r="UGX578" s="18" t="s">
        <v>31</v>
      </c>
      <c r="UGY578" s="18" t="s">
        <v>31</v>
      </c>
      <c r="UGZ578" s="18" t="s">
        <v>31</v>
      </c>
      <c r="UHA578" s="18" t="s">
        <v>31</v>
      </c>
      <c r="UHB578" s="18" t="s">
        <v>31</v>
      </c>
      <c r="UHC578" s="18" t="s">
        <v>31</v>
      </c>
      <c r="UHD578" s="18" t="s">
        <v>31</v>
      </c>
      <c r="UHE578" s="18" t="s">
        <v>31</v>
      </c>
      <c r="UHF578" s="18" t="s">
        <v>31</v>
      </c>
      <c r="UHG578" s="18" t="s">
        <v>31</v>
      </c>
      <c r="UHH578" s="18" t="s">
        <v>31</v>
      </c>
      <c r="UHI578" s="18" t="s">
        <v>31</v>
      </c>
      <c r="UHJ578" s="18" t="s">
        <v>31</v>
      </c>
      <c r="UHK578" s="18" t="s">
        <v>31</v>
      </c>
      <c r="UHL578" s="18" t="s">
        <v>31</v>
      </c>
      <c r="UHM578" s="18" t="s">
        <v>31</v>
      </c>
      <c r="UHN578" s="18" t="s">
        <v>31</v>
      </c>
      <c r="UHO578" s="18" t="s">
        <v>31</v>
      </c>
      <c r="UHP578" s="18" t="s">
        <v>31</v>
      </c>
      <c r="UHQ578" s="18" t="s">
        <v>31</v>
      </c>
      <c r="UHR578" s="18" t="s">
        <v>31</v>
      </c>
      <c r="UHS578" s="18" t="s">
        <v>31</v>
      </c>
      <c r="UHT578" s="18" t="s">
        <v>31</v>
      </c>
      <c r="UHU578" s="18" t="s">
        <v>31</v>
      </c>
      <c r="UHV578" s="18" t="s">
        <v>31</v>
      </c>
      <c r="UHW578" s="18" t="s">
        <v>31</v>
      </c>
      <c r="UHX578" s="18" t="s">
        <v>31</v>
      </c>
      <c r="UHY578" s="18" t="s">
        <v>31</v>
      </c>
      <c r="UHZ578" s="18" t="s">
        <v>31</v>
      </c>
      <c r="UIA578" s="18" t="s">
        <v>31</v>
      </c>
      <c r="UIB578" s="18" t="s">
        <v>31</v>
      </c>
      <c r="UIC578" s="18" t="s">
        <v>31</v>
      </c>
      <c r="UID578" s="18" t="s">
        <v>31</v>
      </c>
      <c r="UIE578" s="18" t="s">
        <v>31</v>
      </c>
      <c r="UIF578" s="18" t="s">
        <v>31</v>
      </c>
      <c r="UIG578" s="18" t="s">
        <v>31</v>
      </c>
      <c r="UIH578" s="18" t="s">
        <v>31</v>
      </c>
      <c r="UII578" s="18" t="s">
        <v>31</v>
      </c>
      <c r="UIJ578" s="18" t="s">
        <v>31</v>
      </c>
      <c r="UIK578" s="18" t="s">
        <v>31</v>
      </c>
      <c r="UIL578" s="18" t="s">
        <v>31</v>
      </c>
      <c r="UIM578" s="18" t="s">
        <v>31</v>
      </c>
      <c r="UIN578" s="18" t="s">
        <v>31</v>
      </c>
      <c r="UIO578" s="18" t="s">
        <v>31</v>
      </c>
      <c r="UIP578" s="18" t="s">
        <v>31</v>
      </c>
      <c r="UIQ578" s="18" t="s">
        <v>31</v>
      </c>
      <c r="UIR578" s="18" t="s">
        <v>31</v>
      </c>
      <c r="UIS578" s="18" t="s">
        <v>31</v>
      </c>
      <c r="UIT578" s="18" t="s">
        <v>31</v>
      </c>
      <c r="UIU578" s="18" t="s">
        <v>31</v>
      </c>
      <c r="UIV578" s="18" t="s">
        <v>31</v>
      </c>
      <c r="UIW578" s="18" t="s">
        <v>31</v>
      </c>
      <c r="UIX578" s="18" t="s">
        <v>31</v>
      </c>
      <c r="UIY578" s="18" t="s">
        <v>31</v>
      </c>
      <c r="UIZ578" s="18" t="s">
        <v>31</v>
      </c>
      <c r="UJA578" s="18" t="s">
        <v>31</v>
      </c>
      <c r="UJB578" s="18" t="s">
        <v>31</v>
      </c>
      <c r="UJC578" s="18" t="s">
        <v>31</v>
      </c>
      <c r="UJD578" s="18" t="s">
        <v>31</v>
      </c>
      <c r="UJE578" s="18" t="s">
        <v>31</v>
      </c>
      <c r="UJF578" s="18" t="s">
        <v>31</v>
      </c>
      <c r="UJG578" s="18" t="s">
        <v>31</v>
      </c>
      <c r="UJH578" s="18" t="s">
        <v>31</v>
      </c>
      <c r="UJI578" s="18" t="s">
        <v>31</v>
      </c>
      <c r="UJJ578" s="18" t="s">
        <v>31</v>
      </c>
      <c r="UJK578" s="18" t="s">
        <v>31</v>
      </c>
      <c r="UJL578" s="18" t="s">
        <v>31</v>
      </c>
      <c r="UJM578" s="18" t="s">
        <v>31</v>
      </c>
      <c r="UJN578" s="18" t="s">
        <v>31</v>
      </c>
      <c r="UJO578" s="18" t="s">
        <v>31</v>
      </c>
      <c r="UJP578" s="18" t="s">
        <v>31</v>
      </c>
      <c r="UJQ578" s="18" t="s">
        <v>31</v>
      </c>
      <c r="UJR578" s="18" t="s">
        <v>31</v>
      </c>
      <c r="UJS578" s="18" t="s">
        <v>31</v>
      </c>
      <c r="UJT578" s="18" t="s">
        <v>31</v>
      </c>
      <c r="UJU578" s="18" t="s">
        <v>31</v>
      </c>
      <c r="UJV578" s="18" t="s">
        <v>31</v>
      </c>
      <c r="UJW578" s="18" t="s">
        <v>31</v>
      </c>
      <c r="UJX578" s="18" t="s">
        <v>31</v>
      </c>
      <c r="UJY578" s="18" t="s">
        <v>31</v>
      </c>
      <c r="UJZ578" s="18" t="s">
        <v>31</v>
      </c>
      <c r="UKA578" s="18" t="s">
        <v>31</v>
      </c>
      <c r="UKB578" s="18" t="s">
        <v>31</v>
      </c>
      <c r="UKC578" s="18" t="s">
        <v>31</v>
      </c>
      <c r="UKD578" s="18" t="s">
        <v>31</v>
      </c>
      <c r="UKE578" s="18" t="s">
        <v>31</v>
      </c>
      <c r="UKF578" s="18" t="s">
        <v>31</v>
      </c>
      <c r="UKG578" s="18" t="s">
        <v>31</v>
      </c>
      <c r="UKH578" s="18" t="s">
        <v>31</v>
      </c>
      <c r="UKI578" s="18" t="s">
        <v>31</v>
      </c>
      <c r="UKJ578" s="18" t="s">
        <v>31</v>
      </c>
      <c r="UKK578" s="18" t="s">
        <v>31</v>
      </c>
      <c r="UKL578" s="18" t="s">
        <v>31</v>
      </c>
      <c r="UKM578" s="18" t="s">
        <v>31</v>
      </c>
      <c r="UKN578" s="18" t="s">
        <v>31</v>
      </c>
      <c r="UKO578" s="18" t="s">
        <v>31</v>
      </c>
      <c r="UKP578" s="18" t="s">
        <v>31</v>
      </c>
      <c r="UKQ578" s="18" t="s">
        <v>31</v>
      </c>
      <c r="UKR578" s="18" t="s">
        <v>31</v>
      </c>
      <c r="UKS578" s="18" t="s">
        <v>31</v>
      </c>
      <c r="UKT578" s="18" t="s">
        <v>31</v>
      </c>
      <c r="UKU578" s="18" t="s">
        <v>31</v>
      </c>
      <c r="UKV578" s="18" t="s">
        <v>31</v>
      </c>
      <c r="UKW578" s="18" t="s">
        <v>31</v>
      </c>
      <c r="UKX578" s="18" t="s">
        <v>31</v>
      </c>
      <c r="UKY578" s="18" t="s">
        <v>31</v>
      </c>
      <c r="UKZ578" s="18" t="s">
        <v>31</v>
      </c>
      <c r="ULA578" s="18" t="s">
        <v>31</v>
      </c>
      <c r="ULB578" s="18" t="s">
        <v>31</v>
      </c>
      <c r="ULC578" s="18" t="s">
        <v>31</v>
      </c>
      <c r="ULD578" s="18" t="s">
        <v>31</v>
      </c>
      <c r="ULE578" s="18" t="s">
        <v>31</v>
      </c>
      <c r="ULF578" s="18" t="s">
        <v>31</v>
      </c>
      <c r="ULG578" s="18" t="s">
        <v>31</v>
      </c>
      <c r="ULH578" s="18" t="s">
        <v>31</v>
      </c>
      <c r="ULI578" s="18" t="s">
        <v>31</v>
      </c>
      <c r="ULJ578" s="18" t="s">
        <v>31</v>
      </c>
      <c r="ULK578" s="18" t="s">
        <v>31</v>
      </c>
      <c r="ULL578" s="18" t="s">
        <v>31</v>
      </c>
      <c r="ULM578" s="18" t="s">
        <v>31</v>
      </c>
      <c r="ULN578" s="18" t="s">
        <v>31</v>
      </c>
      <c r="ULO578" s="18" t="s">
        <v>31</v>
      </c>
      <c r="ULP578" s="18" t="s">
        <v>31</v>
      </c>
      <c r="ULQ578" s="18" t="s">
        <v>31</v>
      </c>
      <c r="ULR578" s="18" t="s">
        <v>31</v>
      </c>
      <c r="ULS578" s="18" t="s">
        <v>31</v>
      </c>
      <c r="ULT578" s="18" t="s">
        <v>31</v>
      </c>
      <c r="ULU578" s="18" t="s">
        <v>31</v>
      </c>
      <c r="ULV578" s="18" t="s">
        <v>31</v>
      </c>
      <c r="ULW578" s="18" t="s">
        <v>31</v>
      </c>
      <c r="ULX578" s="18" t="s">
        <v>31</v>
      </c>
      <c r="ULY578" s="18" t="s">
        <v>31</v>
      </c>
      <c r="ULZ578" s="18" t="s">
        <v>31</v>
      </c>
      <c r="UMA578" s="18" t="s">
        <v>31</v>
      </c>
      <c r="UMB578" s="18" t="s">
        <v>31</v>
      </c>
      <c r="UMC578" s="18" t="s">
        <v>31</v>
      </c>
      <c r="UMD578" s="18" t="s">
        <v>31</v>
      </c>
      <c r="UME578" s="18" t="s">
        <v>31</v>
      </c>
      <c r="UMF578" s="18" t="s">
        <v>31</v>
      </c>
      <c r="UMG578" s="18" t="s">
        <v>31</v>
      </c>
      <c r="UMH578" s="18" t="s">
        <v>31</v>
      </c>
      <c r="UMI578" s="18" t="s">
        <v>31</v>
      </c>
      <c r="UMJ578" s="18" t="s">
        <v>31</v>
      </c>
      <c r="UMK578" s="18" t="s">
        <v>31</v>
      </c>
      <c r="UML578" s="18" t="s">
        <v>31</v>
      </c>
      <c r="UMM578" s="18" t="s">
        <v>31</v>
      </c>
      <c r="UMN578" s="18" t="s">
        <v>31</v>
      </c>
      <c r="UMO578" s="18" t="s">
        <v>31</v>
      </c>
      <c r="UMP578" s="18" t="s">
        <v>31</v>
      </c>
      <c r="UMQ578" s="18" t="s">
        <v>31</v>
      </c>
      <c r="UMR578" s="18" t="s">
        <v>31</v>
      </c>
      <c r="UMS578" s="18" t="s">
        <v>31</v>
      </c>
      <c r="UMT578" s="18" t="s">
        <v>31</v>
      </c>
      <c r="UMU578" s="18" t="s">
        <v>31</v>
      </c>
      <c r="UMV578" s="18" t="s">
        <v>31</v>
      </c>
      <c r="UMW578" s="18" t="s">
        <v>31</v>
      </c>
      <c r="UMX578" s="18" t="s">
        <v>31</v>
      </c>
      <c r="UMY578" s="18" t="s">
        <v>31</v>
      </c>
      <c r="UMZ578" s="18" t="s">
        <v>31</v>
      </c>
      <c r="UNA578" s="18" t="s">
        <v>31</v>
      </c>
      <c r="UNB578" s="18" t="s">
        <v>31</v>
      </c>
      <c r="UNC578" s="18" t="s">
        <v>31</v>
      </c>
      <c r="UND578" s="18" t="s">
        <v>31</v>
      </c>
      <c r="UNE578" s="18" t="s">
        <v>31</v>
      </c>
      <c r="UNF578" s="18" t="s">
        <v>31</v>
      </c>
      <c r="UNG578" s="18" t="s">
        <v>31</v>
      </c>
      <c r="UNH578" s="18" t="s">
        <v>31</v>
      </c>
      <c r="UNI578" s="18" t="s">
        <v>31</v>
      </c>
      <c r="UNJ578" s="18" t="s">
        <v>31</v>
      </c>
      <c r="UNK578" s="18" t="s">
        <v>31</v>
      </c>
      <c r="UNL578" s="18" t="s">
        <v>31</v>
      </c>
      <c r="UNM578" s="18" t="s">
        <v>31</v>
      </c>
      <c r="UNN578" s="18" t="s">
        <v>31</v>
      </c>
      <c r="UNO578" s="18" t="s">
        <v>31</v>
      </c>
      <c r="UNP578" s="18" t="s">
        <v>31</v>
      </c>
      <c r="UNQ578" s="18" t="s">
        <v>31</v>
      </c>
      <c r="UNR578" s="18" t="s">
        <v>31</v>
      </c>
      <c r="UNS578" s="18" t="s">
        <v>31</v>
      </c>
      <c r="UNT578" s="18" t="s">
        <v>31</v>
      </c>
      <c r="UNU578" s="18" t="s">
        <v>31</v>
      </c>
      <c r="UNV578" s="18" t="s">
        <v>31</v>
      </c>
      <c r="UNW578" s="18" t="s">
        <v>31</v>
      </c>
      <c r="UNX578" s="18" t="s">
        <v>31</v>
      </c>
      <c r="UNY578" s="18" t="s">
        <v>31</v>
      </c>
      <c r="UNZ578" s="18" t="s">
        <v>31</v>
      </c>
      <c r="UOA578" s="18" t="s">
        <v>31</v>
      </c>
      <c r="UOB578" s="18" t="s">
        <v>31</v>
      </c>
      <c r="UOC578" s="18" t="s">
        <v>31</v>
      </c>
      <c r="UOD578" s="18" t="s">
        <v>31</v>
      </c>
      <c r="UOE578" s="18" t="s">
        <v>31</v>
      </c>
      <c r="UOF578" s="18" t="s">
        <v>31</v>
      </c>
      <c r="UOG578" s="18" t="s">
        <v>31</v>
      </c>
      <c r="UOH578" s="18" t="s">
        <v>31</v>
      </c>
      <c r="UOI578" s="18" t="s">
        <v>31</v>
      </c>
      <c r="UOJ578" s="18" t="s">
        <v>31</v>
      </c>
      <c r="UOK578" s="18" t="s">
        <v>31</v>
      </c>
      <c r="UOL578" s="18" t="s">
        <v>31</v>
      </c>
      <c r="UOM578" s="18" t="s">
        <v>31</v>
      </c>
      <c r="UON578" s="18" t="s">
        <v>31</v>
      </c>
      <c r="UOO578" s="18" t="s">
        <v>31</v>
      </c>
      <c r="UOP578" s="18" t="s">
        <v>31</v>
      </c>
      <c r="UOQ578" s="18" t="s">
        <v>31</v>
      </c>
      <c r="UOR578" s="18" t="s">
        <v>31</v>
      </c>
      <c r="UOS578" s="18" t="s">
        <v>31</v>
      </c>
      <c r="UOT578" s="18" t="s">
        <v>31</v>
      </c>
      <c r="UOU578" s="18" t="s">
        <v>31</v>
      </c>
      <c r="UOV578" s="18" t="s">
        <v>31</v>
      </c>
      <c r="UOW578" s="18" t="s">
        <v>31</v>
      </c>
      <c r="UOX578" s="18" t="s">
        <v>31</v>
      </c>
      <c r="UOY578" s="18" t="s">
        <v>31</v>
      </c>
      <c r="UOZ578" s="18" t="s">
        <v>31</v>
      </c>
      <c r="UPA578" s="18" t="s">
        <v>31</v>
      </c>
      <c r="UPB578" s="18" t="s">
        <v>31</v>
      </c>
      <c r="UPC578" s="18" t="s">
        <v>31</v>
      </c>
      <c r="UPD578" s="18" t="s">
        <v>31</v>
      </c>
      <c r="UPE578" s="18" t="s">
        <v>31</v>
      </c>
      <c r="UPF578" s="18" t="s">
        <v>31</v>
      </c>
      <c r="UPG578" s="18" t="s">
        <v>31</v>
      </c>
      <c r="UPH578" s="18" t="s">
        <v>31</v>
      </c>
      <c r="UPI578" s="18" t="s">
        <v>31</v>
      </c>
      <c r="UPJ578" s="18" t="s">
        <v>31</v>
      </c>
      <c r="UPK578" s="18" t="s">
        <v>31</v>
      </c>
      <c r="UPL578" s="18" t="s">
        <v>31</v>
      </c>
      <c r="UPM578" s="18" t="s">
        <v>31</v>
      </c>
      <c r="UPN578" s="18" t="s">
        <v>31</v>
      </c>
      <c r="UPO578" s="18" t="s">
        <v>31</v>
      </c>
      <c r="UPP578" s="18" t="s">
        <v>31</v>
      </c>
      <c r="UPQ578" s="18" t="s">
        <v>31</v>
      </c>
      <c r="UPR578" s="18" t="s">
        <v>31</v>
      </c>
      <c r="UPS578" s="18" t="s">
        <v>31</v>
      </c>
      <c r="UPT578" s="18" t="s">
        <v>31</v>
      </c>
      <c r="UPU578" s="18" t="s">
        <v>31</v>
      </c>
      <c r="UPV578" s="18" t="s">
        <v>31</v>
      </c>
      <c r="UPW578" s="18" t="s">
        <v>31</v>
      </c>
      <c r="UPX578" s="18" t="s">
        <v>31</v>
      </c>
      <c r="UPY578" s="18" t="s">
        <v>31</v>
      </c>
      <c r="UPZ578" s="18" t="s">
        <v>31</v>
      </c>
      <c r="UQA578" s="18" t="s">
        <v>31</v>
      </c>
      <c r="UQB578" s="18" t="s">
        <v>31</v>
      </c>
      <c r="UQC578" s="18" t="s">
        <v>31</v>
      </c>
      <c r="UQD578" s="18" t="s">
        <v>31</v>
      </c>
      <c r="UQE578" s="18" t="s">
        <v>31</v>
      </c>
      <c r="UQF578" s="18" t="s">
        <v>31</v>
      </c>
      <c r="UQG578" s="18" t="s">
        <v>31</v>
      </c>
      <c r="UQH578" s="18" t="s">
        <v>31</v>
      </c>
      <c r="UQI578" s="18" t="s">
        <v>31</v>
      </c>
      <c r="UQJ578" s="18" t="s">
        <v>31</v>
      </c>
      <c r="UQK578" s="18" t="s">
        <v>31</v>
      </c>
      <c r="UQL578" s="18" t="s">
        <v>31</v>
      </c>
      <c r="UQM578" s="18" t="s">
        <v>31</v>
      </c>
      <c r="UQN578" s="18" t="s">
        <v>31</v>
      </c>
      <c r="UQO578" s="18" t="s">
        <v>31</v>
      </c>
      <c r="UQP578" s="18" t="s">
        <v>31</v>
      </c>
      <c r="UQQ578" s="18" t="s">
        <v>31</v>
      </c>
      <c r="UQR578" s="18" t="s">
        <v>31</v>
      </c>
      <c r="UQS578" s="18" t="s">
        <v>31</v>
      </c>
      <c r="UQT578" s="18" t="s">
        <v>31</v>
      </c>
      <c r="UQU578" s="18" t="s">
        <v>31</v>
      </c>
      <c r="UQV578" s="18" t="s">
        <v>31</v>
      </c>
      <c r="UQW578" s="18" t="s">
        <v>31</v>
      </c>
      <c r="UQX578" s="18" t="s">
        <v>31</v>
      </c>
      <c r="UQY578" s="18" t="s">
        <v>31</v>
      </c>
      <c r="UQZ578" s="18" t="s">
        <v>31</v>
      </c>
      <c r="URA578" s="18" t="s">
        <v>31</v>
      </c>
      <c r="URB578" s="18" t="s">
        <v>31</v>
      </c>
      <c r="URC578" s="18" t="s">
        <v>31</v>
      </c>
      <c r="URD578" s="18" t="s">
        <v>31</v>
      </c>
      <c r="URE578" s="18" t="s">
        <v>31</v>
      </c>
      <c r="URF578" s="18" t="s">
        <v>31</v>
      </c>
      <c r="URG578" s="18" t="s">
        <v>31</v>
      </c>
      <c r="URH578" s="18" t="s">
        <v>31</v>
      </c>
      <c r="URI578" s="18" t="s">
        <v>31</v>
      </c>
      <c r="URJ578" s="18" t="s">
        <v>31</v>
      </c>
      <c r="URK578" s="18" t="s">
        <v>31</v>
      </c>
      <c r="URL578" s="18" t="s">
        <v>31</v>
      </c>
      <c r="URM578" s="18" t="s">
        <v>31</v>
      </c>
      <c r="URN578" s="18" t="s">
        <v>31</v>
      </c>
      <c r="URO578" s="18" t="s">
        <v>31</v>
      </c>
      <c r="URP578" s="18" t="s">
        <v>31</v>
      </c>
      <c r="URQ578" s="18" t="s">
        <v>31</v>
      </c>
      <c r="URR578" s="18" t="s">
        <v>31</v>
      </c>
      <c r="URS578" s="18" t="s">
        <v>31</v>
      </c>
      <c r="URT578" s="18" t="s">
        <v>31</v>
      </c>
      <c r="URU578" s="18" t="s">
        <v>31</v>
      </c>
      <c r="URV578" s="18" t="s">
        <v>31</v>
      </c>
      <c r="URW578" s="18" t="s">
        <v>31</v>
      </c>
      <c r="URX578" s="18" t="s">
        <v>31</v>
      </c>
      <c r="URY578" s="18" t="s">
        <v>31</v>
      </c>
      <c r="URZ578" s="18" t="s">
        <v>31</v>
      </c>
      <c r="USA578" s="18" t="s">
        <v>31</v>
      </c>
      <c r="USB578" s="18" t="s">
        <v>31</v>
      </c>
      <c r="USC578" s="18" t="s">
        <v>31</v>
      </c>
      <c r="USD578" s="18" t="s">
        <v>31</v>
      </c>
      <c r="USE578" s="18" t="s">
        <v>31</v>
      </c>
      <c r="USF578" s="18" t="s">
        <v>31</v>
      </c>
      <c r="USG578" s="18" t="s">
        <v>31</v>
      </c>
      <c r="USH578" s="18" t="s">
        <v>31</v>
      </c>
      <c r="USI578" s="18" t="s">
        <v>31</v>
      </c>
      <c r="USJ578" s="18" t="s">
        <v>31</v>
      </c>
      <c r="USK578" s="18" t="s">
        <v>31</v>
      </c>
      <c r="USL578" s="18" t="s">
        <v>31</v>
      </c>
      <c r="USM578" s="18" t="s">
        <v>31</v>
      </c>
      <c r="USN578" s="18" t="s">
        <v>31</v>
      </c>
      <c r="USO578" s="18" t="s">
        <v>31</v>
      </c>
      <c r="USP578" s="18" t="s">
        <v>31</v>
      </c>
      <c r="USQ578" s="18" t="s">
        <v>31</v>
      </c>
      <c r="USR578" s="18" t="s">
        <v>31</v>
      </c>
      <c r="USS578" s="18" t="s">
        <v>31</v>
      </c>
      <c r="UST578" s="18" t="s">
        <v>31</v>
      </c>
      <c r="USU578" s="18" t="s">
        <v>31</v>
      </c>
      <c r="USV578" s="18" t="s">
        <v>31</v>
      </c>
      <c r="USW578" s="18" t="s">
        <v>31</v>
      </c>
      <c r="USX578" s="18" t="s">
        <v>31</v>
      </c>
      <c r="USY578" s="18" t="s">
        <v>31</v>
      </c>
      <c r="USZ578" s="18" t="s">
        <v>31</v>
      </c>
      <c r="UTA578" s="18" t="s">
        <v>31</v>
      </c>
      <c r="UTB578" s="18" t="s">
        <v>31</v>
      </c>
      <c r="UTC578" s="18" t="s">
        <v>31</v>
      </c>
      <c r="UTD578" s="18" t="s">
        <v>31</v>
      </c>
      <c r="UTE578" s="18" t="s">
        <v>31</v>
      </c>
      <c r="UTF578" s="18" t="s">
        <v>31</v>
      </c>
      <c r="UTG578" s="18" t="s">
        <v>31</v>
      </c>
      <c r="UTH578" s="18" t="s">
        <v>31</v>
      </c>
      <c r="UTI578" s="18" t="s">
        <v>31</v>
      </c>
      <c r="UTJ578" s="18" t="s">
        <v>31</v>
      </c>
      <c r="UTK578" s="18" t="s">
        <v>31</v>
      </c>
      <c r="UTL578" s="18" t="s">
        <v>31</v>
      </c>
      <c r="UTM578" s="18" t="s">
        <v>31</v>
      </c>
      <c r="UTN578" s="18" t="s">
        <v>31</v>
      </c>
      <c r="UTO578" s="18" t="s">
        <v>31</v>
      </c>
      <c r="UTP578" s="18" t="s">
        <v>31</v>
      </c>
      <c r="UTQ578" s="18" t="s">
        <v>31</v>
      </c>
      <c r="UTR578" s="18" t="s">
        <v>31</v>
      </c>
      <c r="UTS578" s="18" t="s">
        <v>31</v>
      </c>
      <c r="UTT578" s="18" t="s">
        <v>31</v>
      </c>
      <c r="UTU578" s="18" t="s">
        <v>31</v>
      </c>
      <c r="UTV578" s="18" t="s">
        <v>31</v>
      </c>
      <c r="UTW578" s="18" t="s">
        <v>31</v>
      </c>
      <c r="UTX578" s="18" t="s">
        <v>31</v>
      </c>
      <c r="UTY578" s="18" t="s">
        <v>31</v>
      </c>
      <c r="UTZ578" s="18" t="s">
        <v>31</v>
      </c>
      <c r="UUA578" s="18" t="s">
        <v>31</v>
      </c>
      <c r="UUB578" s="18" t="s">
        <v>31</v>
      </c>
      <c r="UUC578" s="18" t="s">
        <v>31</v>
      </c>
      <c r="UUD578" s="18" t="s">
        <v>31</v>
      </c>
      <c r="UUE578" s="18" t="s">
        <v>31</v>
      </c>
      <c r="UUF578" s="18" t="s">
        <v>31</v>
      </c>
      <c r="UUG578" s="18" t="s">
        <v>31</v>
      </c>
      <c r="UUH578" s="18" t="s">
        <v>31</v>
      </c>
      <c r="UUI578" s="18" t="s">
        <v>31</v>
      </c>
      <c r="UUJ578" s="18" t="s">
        <v>31</v>
      </c>
      <c r="UUK578" s="18" t="s">
        <v>31</v>
      </c>
      <c r="UUL578" s="18" t="s">
        <v>31</v>
      </c>
      <c r="UUM578" s="18" t="s">
        <v>31</v>
      </c>
      <c r="UUN578" s="18" t="s">
        <v>31</v>
      </c>
      <c r="UUO578" s="18" t="s">
        <v>31</v>
      </c>
      <c r="UUP578" s="18" t="s">
        <v>31</v>
      </c>
      <c r="UUQ578" s="18" t="s">
        <v>31</v>
      </c>
      <c r="UUR578" s="18" t="s">
        <v>31</v>
      </c>
      <c r="UUS578" s="18" t="s">
        <v>31</v>
      </c>
      <c r="UUT578" s="18" t="s">
        <v>31</v>
      </c>
      <c r="UUU578" s="18" t="s">
        <v>31</v>
      </c>
      <c r="UUV578" s="18" t="s">
        <v>31</v>
      </c>
      <c r="UUW578" s="18" t="s">
        <v>31</v>
      </c>
      <c r="UUX578" s="18" t="s">
        <v>31</v>
      </c>
      <c r="UUY578" s="18" t="s">
        <v>31</v>
      </c>
      <c r="UUZ578" s="18" t="s">
        <v>31</v>
      </c>
      <c r="UVA578" s="18" t="s">
        <v>31</v>
      </c>
      <c r="UVB578" s="18" t="s">
        <v>31</v>
      </c>
      <c r="UVC578" s="18" t="s">
        <v>31</v>
      </c>
      <c r="UVD578" s="18" t="s">
        <v>31</v>
      </c>
      <c r="UVE578" s="18" t="s">
        <v>31</v>
      </c>
      <c r="UVF578" s="18" t="s">
        <v>31</v>
      </c>
      <c r="UVG578" s="18" t="s">
        <v>31</v>
      </c>
      <c r="UVH578" s="18" t="s">
        <v>31</v>
      </c>
      <c r="UVI578" s="18" t="s">
        <v>31</v>
      </c>
      <c r="UVJ578" s="18" t="s">
        <v>31</v>
      </c>
      <c r="UVK578" s="18" t="s">
        <v>31</v>
      </c>
      <c r="UVL578" s="18" t="s">
        <v>31</v>
      </c>
      <c r="UVM578" s="18" t="s">
        <v>31</v>
      </c>
      <c r="UVN578" s="18" t="s">
        <v>31</v>
      </c>
      <c r="UVO578" s="18" t="s">
        <v>31</v>
      </c>
      <c r="UVP578" s="18" t="s">
        <v>31</v>
      </c>
      <c r="UVQ578" s="18" t="s">
        <v>31</v>
      </c>
      <c r="UVR578" s="18" t="s">
        <v>31</v>
      </c>
      <c r="UVS578" s="18" t="s">
        <v>31</v>
      </c>
      <c r="UVT578" s="18" t="s">
        <v>31</v>
      </c>
      <c r="UVU578" s="18" t="s">
        <v>31</v>
      </c>
      <c r="UVV578" s="18" t="s">
        <v>31</v>
      </c>
      <c r="UVW578" s="18" t="s">
        <v>31</v>
      </c>
      <c r="UVX578" s="18" t="s">
        <v>31</v>
      </c>
      <c r="UVY578" s="18" t="s">
        <v>31</v>
      </c>
      <c r="UVZ578" s="18" t="s">
        <v>31</v>
      </c>
      <c r="UWA578" s="18" t="s">
        <v>31</v>
      </c>
      <c r="UWB578" s="18" t="s">
        <v>31</v>
      </c>
      <c r="UWC578" s="18" t="s">
        <v>31</v>
      </c>
      <c r="UWD578" s="18" t="s">
        <v>31</v>
      </c>
      <c r="UWE578" s="18" t="s">
        <v>31</v>
      </c>
      <c r="UWF578" s="18" t="s">
        <v>31</v>
      </c>
      <c r="UWG578" s="18" t="s">
        <v>31</v>
      </c>
      <c r="UWH578" s="18" t="s">
        <v>31</v>
      </c>
      <c r="UWI578" s="18" t="s">
        <v>31</v>
      </c>
      <c r="UWJ578" s="18" t="s">
        <v>31</v>
      </c>
      <c r="UWK578" s="18" t="s">
        <v>31</v>
      </c>
      <c r="UWL578" s="18" t="s">
        <v>31</v>
      </c>
      <c r="UWM578" s="18" t="s">
        <v>31</v>
      </c>
      <c r="UWN578" s="18" t="s">
        <v>31</v>
      </c>
      <c r="UWO578" s="18" t="s">
        <v>31</v>
      </c>
      <c r="UWP578" s="18" t="s">
        <v>31</v>
      </c>
      <c r="UWQ578" s="18" t="s">
        <v>31</v>
      </c>
      <c r="UWR578" s="18" t="s">
        <v>31</v>
      </c>
      <c r="UWS578" s="18" t="s">
        <v>31</v>
      </c>
      <c r="UWT578" s="18" t="s">
        <v>31</v>
      </c>
      <c r="UWU578" s="18" t="s">
        <v>31</v>
      </c>
      <c r="UWV578" s="18" t="s">
        <v>31</v>
      </c>
      <c r="UWW578" s="18" t="s">
        <v>31</v>
      </c>
      <c r="UWX578" s="18" t="s">
        <v>31</v>
      </c>
      <c r="UWY578" s="18" t="s">
        <v>31</v>
      </c>
      <c r="UWZ578" s="18" t="s">
        <v>31</v>
      </c>
      <c r="UXA578" s="18" t="s">
        <v>31</v>
      </c>
      <c r="UXB578" s="18" t="s">
        <v>31</v>
      </c>
      <c r="UXC578" s="18" t="s">
        <v>31</v>
      </c>
      <c r="UXD578" s="18" t="s">
        <v>31</v>
      </c>
      <c r="UXE578" s="18" t="s">
        <v>31</v>
      </c>
      <c r="UXF578" s="18" t="s">
        <v>31</v>
      </c>
      <c r="UXG578" s="18" t="s">
        <v>31</v>
      </c>
      <c r="UXH578" s="18" t="s">
        <v>31</v>
      </c>
      <c r="UXI578" s="18" t="s">
        <v>31</v>
      </c>
      <c r="UXJ578" s="18" t="s">
        <v>31</v>
      </c>
      <c r="UXK578" s="18" t="s">
        <v>31</v>
      </c>
      <c r="UXL578" s="18" t="s">
        <v>31</v>
      </c>
      <c r="UXM578" s="18" t="s">
        <v>31</v>
      </c>
      <c r="UXN578" s="18" t="s">
        <v>31</v>
      </c>
      <c r="UXO578" s="18" t="s">
        <v>31</v>
      </c>
      <c r="UXP578" s="18" t="s">
        <v>31</v>
      </c>
      <c r="UXQ578" s="18" t="s">
        <v>31</v>
      </c>
      <c r="UXR578" s="18" t="s">
        <v>31</v>
      </c>
      <c r="UXS578" s="18" t="s">
        <v>31</v>
      </c>
      <c r="UXT578" s="18" t="s">
        <v>31</v>
      </c>
      <c r="UXU578" s="18" t="s">
        <v>31</v>
      </c>
      <c r="UXV578" s="18" t="s">
        <v>31</v>
      </c>
      <c r="UXW578" s="18" t="s">
        <v>31</v>
      </c>
      <c r="UXX578" s="18" t="s">
        <v>31</v>
      </c>
      <c r="UXY578" s="18" t="s">
        <v>31</v>
      </c>
      <c r="UXZ578" s="18" t="s">
        <v>31</v>
      </c>
      <c r="UYA578" s="18" t="s">
        <v>31</v>
      </c>
      <c r="UYB578" s="18" t="s">
        <v>31</v>
      </c>
      <c r="UYC578" s="18" t="s">
        <v>31</v>
      </c>
      <c r="UYD578" s="18" t="s">
        <v>31</v>
      </c>
      <c r="UYE578" s="18" t="s">
        <v>31</v>
      </c>
      <c r="UYF578" s="18" t="s">
        <v>31</v>
      </c>
      <c r="UYG578" s="18" t="s">
        <v>31</v>
      </c>
      <c r="UYH578" s="18" t="s">
        <v>31</v>
      </c>
      <c r="UYI578" s="18" t="s">
        <v>31</v>
      </c>
      <c r="UYJ578" s="18" t="s">
        <v>31</v>
      </c>
      <c r="UYK578" s="18" t="s">
        <v>31</v>
      </c>
      <c r="UYL578" s="18" t="s">
        <v>31</v>
      </c>
      <c r="UYM578" s="18" t="s">
        <v>31</v>
      </c>
      <c r="UYN578" s="18" t="s">
        <v>31</v>
      </c>
      <c r="UYO578" s="18" t="s">
        <v>31</v>
      </c>
      <c r="UYP578" s="18" t="s">
        <v>31</v>
      </c>
      <c r="UYQ578" s="18" t="s">
        <v>31</v>
      </c>
      <c r="UYR578" s="18" t="s">
        <v>31</v>
      </c>
      <c r="UYS578" s="18" t="s">
        <v>31</v>
      </c>
      <c r="UYT578" s="18" t="s">
        <v>31</v>
      </c>
      <c r="UYU578" s="18" t="s">
        <v>31</v>
      </c>
      <c r="UYV578" s="18" t="s">
        <v>31</v>
      </c>
      <c r="UYW578" s="18" t="s">
        <v>31</v>
      </c>
      <c r="UYX578" s="18" t="s">
        <v>31</v>
      </c>
      <c r="UYY578" s="18" t="s">
        <v>31</v>
      </c>
      <c r="UYZ578" s="18" t="s">
        <v>31</v>
      </c>
      <c r="UZA578" s="18" t="s">
        <v>31</v>
      </c>
      <c r="UZB578" s="18" t="s">
        <v>31</v>
      </c>
      <c r="UZC578" s="18" t="s">
        <v>31</v>
      </c>
      <c r="UZD578" s="18" t="s">
        <v>31</v>
      </c>
      <c r="UZE578" s="18" t="s">
        <v>31</v>
      </c>
      <c r="UZF578" s="18" t="s">
        <v>31</v>
      </c>
      <c r="UZG578" s="18" t="s">
        <v>31</v>
      </c>
      <c r="UZH578" s="18" t="s">
        <v>31</v>
      </c>
      <c r="UZI578" s="18" t="s">
        <v>31</v>
      </c>
      <c r="UZJ578" s="18" t="s">
        <v>31</v>
      </c>
      <c r="UZK578" s="18" t="s">
        <v>31</v>
      </c>
      <c r="UZL578" s="18" t="s">
        <v>31</v>
      </c>
      <c r="UZM578" s="18" t="s">
        <v>31</v>
      </c>
      <c r="UZN578" s="18" t="s">
        <v>31</v>
      </c>
      <c r="UZO578" s="18" t="s">
        <v>31</v>
      </c>
      <c r="UZP578" s="18" t="s">
        <v>31</v>
      </c>
      <c r="UZQ578" s="18" t="s">
        <v>31</v>
      </c>
      <c r="UZR578" s="18" t="s">
        <v>31</v>
      </c>
      <c r="UZS578" s="18" t="s">
        <v>31</v>
      </c>
      <c r="UZT578" s="18" t="s">
        <v>31</v>
      </c>
      <c r="UZU578" s="18" t="s">
        <v>31</v>
      </c>
      <c r="UZV578" s="18" t="s">
        <v>31</v>
      </c>
      <c r="UZW578" s="18" t="s">
        <v>31</v>
      </c>
      <c r="UZX578" s="18" t="s">
        <v>31</v>
      </c>
      <c r="UZY578" s="18" t="s">
        <v>31</v>
      </c>
      <c r="UZZ578" s="18" t="s">
        <v>31</v>
      </c>
      <c r="VAA578" s="18" t="s">
        <v>31</v>
      </c>
      <c r="VAB578" s="18" t="s">
        <v>31</v>
      </c>
      <c r="VAC578" s="18" t="s">
        <v>31</v>
      </c>
      <c r="VAD578" s="18" t="s">
        <v>31</v>
      </c>
      <c r="VAE578" s="18" t="s">
        <v>31</v>
      </c>
      <c r="VAF578" s="18" t="s">
        <v>31</v>
      </c>
      <c r="VAG578" s="18" t="s">
        <v>31</v>
      </c>
      <c r="VAH578" s="18" t="s">
        <v>31</v>
      </c>
      <c r="VAI578" s="18" t="s">
        <v>31</v>
      </c>
      <c r="VAJ578" s="18" t="s">
        <v>31</v>
      </c>
      <c r="VAK578" s="18" t="s">
        <v>31</v>
      </c>
      <c r="VAL578" s="18" t="s">
        <v>31</v>
      </c>
      <c r="VAM578" s="18" t="s">
        <v>31</v>
      </c>
      <c r="VAN578" s="18" t="s">
        <v>31</v>
      </c>
      <c r="VAO578" s="18" t="s">
        <v>31</v>
      </c>
      <c r="VAP578" s="18" t="s">
        <v>31</v>
      </c>
      <c r="VAQ578" s="18" t="s">
        <v>31</v>
      </c>
      <c r="VAR578" s="18" t="s">
        <v>31</v>
      </c>
      <c r="VAS578" s="18" t="s">
        <v>31</v>
      </c>
      <c r="VAT578" s="18" t="s">
        <v>31</v>
      </c>
      <c r="VAU578" s="18" t="s">
        <v>31</v>
      </c>
      <c r="VAV578" s="18" t="s">
        <v>31</v>
      </c>
      <c r="VAW578" s="18" t="s">
        <v>31</v>
      </c>
      <c r="VAX578" s="18" t="s">
        <v>31</v>
      </c>
      <c r="VAY578" s="18" t="s">
        <v>31</v>
      </c>
      <c r="VAZ578" s="18" t="s">
        <v>31</v>
      </c>
      <c r="VBA578" s="18" t="s">
        <v>31</v>
      </c>
      <c r="VBB578" s="18" t="s">
        <v>31</v>
      </c>
      <c r="VBC578" s="18" t="s">
        <v>31</v>
      </c>
      <c r="VBD578" s="18" t="s">
        <v>31</v>
      </c>
      <c r="VBE578" s="18" t="s">
        <v>31</v>
      </c>
      <c r="VBF578" s="18" t="s">
        <v>31</v>
      </c>
      <c r="VBG578" s="18" t="s">
        <v>31</v>
      </c>
      <c r="VBH578" s="18" t="s">
        <v>31</v>
      </c>
      <c r="VBI578" s="18" t="s">
        <v>31</v>
      </c>
      <c r="VBJ578" s="18" t="s">
        <v>31</v>
      </c>
      <c r="VBK578" s="18" t="s">
        <v>31</v>
      </c>
      <c r="VBL578" s="18" t="s">
        <v>31</v>
      </c>
      <c r="VBM578" s="18" t="s">
        <v>31</v>
      </c>
      <c r="VBN578" s="18" t="s">
        <v>31</v>
      </c>
      <c r="VBO578" s="18" t="s">
        <v>31</v>
      </c>
      <c r="VBP578" s="18" t="s">
        <v>31</v>
      </c>
      <c r="VBQ578" s="18" t="s">
        <v>31</v>
      </c>
      <c r="VBR578" s="18" t="s">
        <v>31</v>
      </c>
      <c r="VBS578" s="18" t="s">
        <v>31</v>
      </c>
      <c r="VBT578" s="18" t="s">
        <v>31</v>
      </c>
      <c r="VBU578" s="18" t="s">
        <v>31</v>
      </c>
      <c r="VBV578" s="18" t="s">
        <v>31</v>
      </c>
      <c r="VBW578" s="18" t="s">
        <v>31</v>
      </c>
      <c r="VBX578" s="18" t="s">
        <v>31</v>
      </c>
      <c r="VBY578" s="18" t="s">
        <v>31</v>
      </c>
      <c r="VBZ578" s="18" t="s">
        <v>31</v>
      </c>
      <c r="VCA578" s="18" t="s">
        <v>31</v>
      </c>
      <c r="VCB578" s="18" t="s">
        <v>31</v>
      </c>
      <c r="VCC578" s="18" t="s">
        <v>31</v>
      </c>
      <c r="VCD578" s="18" t="s">
        <v>31</v>
      </c>
      <c r="VCE578" s="18" t="s">
        <v>31</v>
      </c>
      <c r="VCF578" s="18" t="s">
        <v>31</v>
      </c>
      <c r="VCG578" s="18" t="s">
        <v>31</v>
      </c>
      <c r="VCH578" s="18" t="s">
        <v>31</v>
      </c>
      <c r="VCI578" s="18" t="s">
        <v>31</v>
      </c>
      <c r="VCJ578" s="18" t="s">
        <v>31</v>
      </c>
      <c r="VCK578" s="18" t="s">
        <v>31</v>
      </c>
      <c r="VCL578" s="18" t="s">
        <v>31</v>
      </c>
      <c r="VCM578" s="18" t="s">
        <v>31</v>
      </c>
      <c r="VCN578" s="18" t="s">
        <v>31</v>
      </c>
      <c r="VCO578" s="18" t="s">
        <v>31</v>
      </c>
      <c r="VCP578" s="18" t="s">
        <v>31</v>
      </c>
      <c r="VCQ578" s="18" t="s">
        <v>31</v>
      </c>
      <c r="VCR578" s="18" t="s">
        <v>31</v>
      </c>
      <c r="VCS578" s="18" t="s">
        <v>31</v>
      </c>
      <c r="VCT578" s="18" t="s">
        <v>31</v>
      </c>
      <c r="VCU578" s="18" t="s">
        <v>31</v>
      </c>
      <c r="VCV578" s="18" t="s">
        <v>31</v>
      </c>
      <c r="VCW578" s="18" t="s">
        <v>31</v>
      </c>
      <c r="VCX578" s="18" t="s">
        <v>31</v>
      </c>
      <c r="VCY578" s="18" t="s">
        <v>31</v>
      </c>
      <c r="VCZ578" s="18" t="s">
        <v>31</v>
      </c>
      <c r="VDA578" s="18" t="s">
        <v>31</v>
      </c>
      <c r="VDB578" s="18" t="s">
        <v>31</v>
      </c>
      <c r="VDC578" s="18" t="s">
        <v>31</v>
      </c>
      <c r="VDD578" s="18" t="s">
        <v>31</v>
      </c>
      <c r="VDE578" s="18" t="s">
        <v>31</v>
      </c>
      <c r="VDF578" s="18" t="s">
        <v>31</v>
      </c>
      <c r="VDG578" s="18" t="s">
        <v>31</v>
      </c>
      <c r="VDH578" s="18" t="s">
        <v>31</v>
      </c>
      <c r="VDI578" s="18" t="s">
        <v>31</v>
      </c>
      <c r="VDJ578" s="18" t="s">
        <v>31</v>
      </c>
      <c r="VDK578" s="18" t="s">
        <v>31</v>
      </c>
      <c r="VDL578" s="18" t="s">
        <v>31</v>
      </c>
      <c r="VDM578" s="18" t="s">
        <v>31</v>
      </c>
      <c r="VDN578" s="18" t="s">
        <v>31</v>
      </c>
      <c r="VDO578" s="18" t="s">
        <v>31</v>
      </c>
      <c r="VDP578" s="18" t="s">
        <v>31</v>
      </c>
      <c r="VDQ578" s="18" t="s">
        <v>31</v>
      </c>
      <c r="VDR578" s="18" t="s">
        <v>31</v>
      </c>
      <c r="VDS578" s="18" t="s">
        <v>31</v>
      </c>
      <c r="VDT578" s="18" t="s">
        <v>31</v>
      </c>
      <c r="VDU578" s="18" t="s">
        <v>31</v>
      </c>
      <c r="VDV578" s="18" t="s">
        <v>31</v>
      </c>
      <c r="VDW578" s="18" t="s">
        <v>31</v>
      </c>
      <c r="VDX578" s="18" t="s">
        <v>31</v>
      </c>
      <c r="VDY578" s="18" t="s">
        <v>31</v>
      </c>
      <c r="VDZ578" s="18" t="s">
        <v>31</v>
      </c>
      <c r="VEA578" s="18" t="s">
        <v>31</v>
      </c>
      <c r="VEB578" s="18" t="s">
        <v>31</v>
      </c>
      <c r="VEC578" s="18" t="s">
        <v>31</v>
      </c>
      <c r="VED578" s="18" t="s">
        <v>31</v>
      </c>
      <c r="VEE578" s="18" t="s">
        <v>31</v>
      </c>
      <c r="VEF578" s="18" t="s">
        <v>31</v>
      </c>
      <c r="VEG578" s="18" t="s">
        <v>31</v>
      </c>
      <c r="VEH578" s="18" t="s">
        <v>31</v>
      </c>
      <c r="VEI578" s="18" t="s">
        <v>31</v>
      </c>
      <c r="VEJ578" s="18" t="s">
        <v>31</v>
      </c>
      <c r="VEK578" s="18" t="s">
        <v>31</v>
      </c>
      <c r="VEL578" s="18" t="s">
        <v>31</v>
      </c>
      <c r="VEM578" s="18" t="s">
        <v>31</v>
      </c>
      <c r="VEN578" s="18" t="s">
        <v>31</v>
      </c>
      <c r="VEO578" s="18" t="s">
        <v>31</v>
      </c>
      <c r="VEP578" s="18" t="s">
        <v>31</v>
      </c>
      <c r="VEQ578" s="18" t="s">
        <v>31</v>
      </c>
      <c r="VER578" s="18" t="s">
        <v>31</v>
      </c>
      <c r="VES578" s="18" t="s">
        <v>31</v>
      </c>
      <c r="VET578" s="18" t="s">
        <v>31</v>
      </c>
      <c r="VEU578" s="18" t="s">
        <v>31</v>
      </c>
      <c r="VEV578" s="18" t="s">
        <v>31</v>
      </c>
      <c r="VEW578" s="18" t="s">
        <v>31</v>
      </c>
      <c r="VEX578" s="18" t="s">
        <v>31</v>
      </c>
      <c r="VEY578" s="18" t="s">
        <v>31</v>
      </c>
      <c r="VEZ578" s="18" t="s">
        <v>31</v>
      </c>
      <c r="VFA578" s="18" t="s">
        <v>31</v>
      </c>
      <c r="VFB578" s="18" t="s">
        <v>31</v>
      </c>
      <c r="VFC578" s="18" t="s">
        <v>31</v>
      </c>
      <c r="VFD578" s="18" t="s">
        <v>31</v>
      </c>
      <c r="VFE578" s="18" t="s">
        <v>31</v>
      </c>
      <c r="VFF578" s="18" t="s">
        <v>31</v>
      </c>
      <c r="VFG578" s="18" t="s">
        <v>31</v>
      </c>
      <c r="VFH578" s="18" t="s">
        <v>31</v>
      </c>
      <c r="VFI578" s="18" t="s">
        <v>31</v>
      </c>
      <c r="VFJ578" s="18" t="s">
        <v>31</v>
      </c>
      <c r="VFK578" s="18" t="s">
        <v>31</v>
      </c>
      <c r="VFL578" s="18" t="s">
        <v>31</v>
      </c>
      <c r="VFM578" s="18" t="s">
        <v>31</v>
      </c>
      <c r="VFN578" s="18" t="s">
        <v>31</v>
      </c>
      <c r="VFO578" s="18" t="s">
        <v>31</v>
      </c>
      <c r="VFP578" s="18" t="s">
        <v>31</v>
      </c>
      <c r="VFQ578" s="18" t="s">
        <v>31</v>
      </c>
      <c r="VFR578" s="18" t="s">
        <v>31</v>
      </c>
      <c r="VFS578" s="18" t="s">
        <v>31</v>
      </c>
      <c r="VFT578" s="18" t="s">
        <v>31</v>
      </c>
      <c r="VFU578" s="18" t="s">
        <v>31</v>
      </c>
      <c r="VFV578" s="18" t="s">
        <v>31</v>
      </c>
      <c r="VFW578" s="18" t="s">
        <v>31</v>
      </c>
      <c r="VFX578" s="18" t="s">
        <v>31</v>
      </c>
      <c r="VFY578" s="18" t="s">
        <v>31</v>
      </c>
      <c r="VFZ578" s="18" t="s">
        <v>31</v>
      </c>
      <c r="VGA578" s="18" t="s">
        <v>31</v>
      </c>
      <c r="VGB578" s="18" t="s">
        <v>31</v>
      </c>
      <c r="VGC578" s="18" t="s">
        <v>31</v>
      </c>
      <c r="VGD578" s="18" t="s">
        <v>31</v>
      </c>
      <c r="VGE578" s="18" t="s">
        <v>31</v>
      </c>
      <c r="VGF578" s="18" t="s">
        <v>31</v>
      </c>
      <c r="VGG578" s="18" t="s">
        <v>31</v>
      </c>
      <c r="VGH578" s="18" t="s">
        <v>31</v>
      </c>
      <c r="VGI578" s="18" t="s">
        <v>31</v>
      </c>
      <c r="VGJ578" s="18" t="s">
        <v>31</v>
      </c>
      <c r="VGK578" s="18" t="s">
        <v>31</v>
      </c>
      <c r="VGL578" s="18" t="s">
        <v>31</v>
      </c>
      <c r="VGM578" s="18" t="s">
        <v>31</v>
      </c>
      <c r="VGN578" s="18" t="s">
        <v>31</v>
      </c>
      <c r="VGO578" s="18" t="s">
        <v>31</v>
      </c>
      <c r="VGP578" s="18" t="s">
        <v>31</v>
      </c>
      <c r="VGQ578" s="18" t="s">
        <v>31</v>
      </c>
      <c r="VGR578" s="18" t="s">
        <v>31</v>
      </c>
      <c r="VGS578" s="18" t="s">
        <v>31</v>
      </c>
      <c r="VGT578" s="18" t="s">
        <v>31</v>
      </c>
      <c r="VGU578" s="18" t="s">
        <v>31</v>
      </c>
      <c r="VGV578" s="18" t="s">
        <v>31</v>
      </c>
      <c r="VGW578" s="18" t="s">
        <v>31</v>
      </c>
      <c r="VGX578" s="18" t="s">
        <v>31</v>
      </c>
      <c r="VGY578" s="18" t="s">
        <v>31</v>
      </c>
      <c r="VGZ578" s="18" t="s">
        <v>31</v>
      </c>
      <c r="VHA578" s="18" t="s">
        <v>31</v>
      </c>
      <c r="VHB578" s="18" t="s">
        <v>31</v>
      </c>
      <c r="VHC578" s="18" t="s">
        <v>31</v>
      </c>
      <c r="VHD578" s="18" t="s">
        <v>31</v>
      </c>
      <c r="VHE578" s="18" t="s">
        <v>31</v>
      </c>
      <c r="VHF578" s="18" t="s">
        <v>31</v>
      </c>
      <c r="VHG578" s="18" t="s">
        <v>31</v>
      </c>
      <c r="VHH578" s="18" t="s">
        <v>31</v>
      </c>
      <c r="VHI578" s="18" t="s">
        <v>31</v>
      </c>
      <c r="VHJ578" s="18" t="s">
        <v>31</v>
      </c>
      <c r="VHK578" s="18" t="s">
        <v>31</v>
      </c>
      <c r="VHL578" s="18" t="s">
        <v>31</v>
      </c>
      <c r="VHM578" s="18" t="s">
        <v>31</v>
      </c>
      <c r="VHN578" s="18" t="s">
        <v>31</v>
      </c>
      <c r="VHO578" s="18" t="s">
        <v>31</v>
      </c>
      <c r="VHP578" s="18" t="s">
        <v>31</v>
      </c>
      <c r="VHQ578" s="18" t="s">
        <v>31</v>
      </c>
      <c r="VHR578" s="18" t="s">
        <v>31</v>
      </c>
      <c r="VHS578" s="18" t="s">
        <v>31</v>
      </c>
      <c r="VHT578" s="18" t="s">
        <v>31</v>
      </c>
      <c r="VHU578" s="18" t="s">
        <v>31</v>
      </c>
      <c r="VHV578" s="18" t="s">
        <v>31</v>
      </c>
      <c r="VHW578" s="18" t="s">
        <v>31</v>
      </c>
      <c r="VHX578" s="18" t="s">
        <v>31</v>
      </c>
      <c r="VHY578" s="18" t="s">
        <v>31</v>
      </c>
      <c r="VHZ578" s="18" t="s">
        <v>31</v>
      </c>
      <c r="VIA578" s="18" t="s">
        <v>31</v>
      </c>
      <c r="VIB578" s="18" t="s">
        <v>31</v>
      </c>
      <c r="VIC578" s="18" t="s">
        <v>31</v>
      </c>
      <c r="VID578" s="18" t="s">
        <v>31</v>
      </c>
      <c r="VIE578" s="18" t="s">
        <v>31</v>
      </c>
      <c r="VIF578" s="18" t="s">
        <v>31</v>
      </c>
      <c r="VIG578" s="18" t="s">
        <v>31</v>
      </c>
      <c r="VIH578" s="18" t="s">
        <v>31</v>
      </c>
      <c r="VII578" s="18" t="s">
        <v>31</v>
      </c>
      <c r="VIJ578" s="18" t="s">
        <v>31</v>
      </c>
      <c r="VIK578" s="18" t="s">
        <v>31</v>
      </c>
      <c r="VIL578" s="18" t="s">
        <v>31</v>
      </c>
      <c r="VIM578" s="18" t="s">
        <v>31</v>
      </c>
      <c r="VIN578" s="18" t="s">
        <v>31</v>
      </c>
      <c r="VIO578" s="18" t="s">
        <v>31</v>
      </c>
      <c r="VIP578" s="18" t="s">
        <v>31</v>
      </c>
      <c r="VIQ578" s="18" t="s">
        <v>31</v>
      </c>
      <c r="VIR578" s="18" t="s">
        <v>31</v>
      </c>
      <c r="VIS578" s="18" t="s">
        <v>31</v>
      </c>
      <c r="VIT578" s="18" t="s">
        <v>31</v>
      </c>
      <c r="VIU578" s="18" t="s">
        <v>31</v>
      </c>
      <c r="VIV578" s="18" t="s">
        <v>31</v>
      </c>
      <c r="VIW578" s="18" t="s">
        <v>31</v>
      </c>
      <c r="VIX578" s="18" t="s">
        <v>31</v>
      </c>
      <c r="VIY578" s="18" t="s">
        <v>31</v>
      </c>
      <c r="VIZ578" s="18" t="s">
        <v>31</v>
      </c>
      <c r="VJA578" s="18" t="s">
        <v>31</v>
      </c>
      <c r="VJB578" s="18" t="s">
        <v>31</v>
      </c>
      <c r="VJC578" s="18" t="s">
        <v>31</v>
      </c>
      <c r="VJD578" s="18" t="s">
        <v>31</v>
      </c>
      <c r="VJE578" s="18" t="s">
        <v>31</v>
      </c>
      <c r="VJF578" s="18" t="s">
        <v>31</v>
      </c>
      <c r="VJG578" s="18" t="s">
        <v>31</v>
      </c>
      <c r="VJH578" s="18" t="s">
        <v>31</v>
      </c>
      <c r="VJI578" s="18" t="s">
        <v>31</v>
      </c>
      <c r="VJJ578" s="18" t="s">
        <v>31</v>
      </c>
      <c r="VJK578" s="18" t="s">
        <v>31</v>
      </c>
      <c r="VJL578" s="18" t="s">
        <v>31</v>
      </c>
      <c r="VJM578" s="18" t="s">
        <v>31</v>
      </c>
      <c r="VJN578" s="18" t="s">
        <v>31</v>
      </c>
      <c r="VJO578" s="18" t="s">
        <v>31</v>
      </c>
      <c r="VJP578" s="18" t="s">
        <v>31</v>
      </c>
      <c r="VJQ578" s="18" t="s">
        <v>31</v>
      </c>
      <c r="VJR578" s="18" t="s">
        <v>31</v>
      </c>
      <c r="VJS578" s="18" t="s">
        <v>31</v>
      </c>
      <c r="VJT578" s="18" t="s">
        <v>31</v>
      </c>
      <c r="VJU578" s="18" t="s">
        <v>31</v>
      </c>
      <c r="VJV578" s="18" t="s">
        <v>31</v>
      </c>
      <c r="VJW578" s="18" t="s">
        <v>31</v>
      </c>
      <c r="VJX578" s="18" t="s">
        <v>31</v>
      </c>
      <c r="VJY578" s="18" t="s">
        <v>31</v>
      </c>
      <c r="VJZ578" s="18" t="s">
        <v>31</v>
      </c>
      <c r="VKA578" s="18" t="s">
        <v>31</v>
      </c>
      <c r="VKB578" s="18" t="s">
        <v>31</v>
      </c>
      <c r="VKC578" s="18" t="s">
        <v>31</v>
      </c>
      <c r="VKD578" s="18" t="s">
        <v>31</v>
      </c>
      <c r="VKE578" s="18" t="s">
        <v>31</v>
      </c>
      <c r="VKF578" s="18" t="s">
        <v>31</v>
      </c>
      <c r="VKG578" s="18" t="s">
        <v>31</v>
      </c>
      <c r="VKH578" s="18" t="s">
        <v>31</v>
      </c>
      <c r="VKI578" s="18" t="s">
        <v>31</v>
      </c>
      <c r="VKJ578" s="18" t="s">
        <v>31</v>
      </c>
      <c r="VKK578" s="18" t="s">
        <v>31</v>
      </c>
      <c r="VKL578" s="18" t="s">
        <v>31</v>
      </c>
      <c r="VKM578" s="18" t="s">
        <v>31</v>
      </c>
      <c r="VKN578" s="18" t="s">
        <v>31</v>
      </c>
      <c r="VKO578" s="18" t="s">
        <v>31</v>
      </c>
      <c r="VKP578" s="18" t="s">
        <v>31</v>
      </c>
      <c r="VKQ578" s="18" t="s">
        <v>31</v>
      </c>
      <c r="VKR578" s="18" t="s">
        <v>31</v>
      </c>
      <c r="VKS578" s="18" t="s">
        <v>31</v>
      </c>
      <c r="VKT578" s="18" t="s">
        <v>31</v>
      </c>
      <c r="VKU578" s="18" t="s">
        <v>31</v>
      </c>
      <c r="VKV578" s="18" t="s">
        <v>31</v>
      </c>
      <c r="VKW578" s="18" t="s">
        <v>31</v>
      </c>
      <c r="VKX578" s="18" t="s">
        <v>31</v>
      </c>
      <c r="VKY578" s="18" t="s">
        <v>31</v>
      </c>
      <c r="VKZ578" s="18" t="s">
        <v>31</v>
      </c>
      <c r="VLA578" s="18" t="s">
        <v>31</v>
      </c>
      <c r="VLB578" s="18" t="s">
        <v>31</v>
      </c>
      <c r="VLC578" s="18" t="s">
        <v>31</v>
      </c>
      <c r="VLD578" s="18" t="s">
        <v>31</v>
      </c>
      <c r="VLE578" s="18" t="s">
        <v>31</v>
      </c>
      <c r="VLF578" s="18" t="s">
        <v>31</v>
      </c>
      <c r="VLG578" s="18" t="s">
        <v>31</v>
      </c>
      <c r="VLH578" s="18" t="s">
        <v>31</v>
      </c>
      <c r="VLI578" s="18" t="s">
        <v>31</v>
      </c>
      <c r="VLJ578" s="18" t="s">
        <v>31</v>
      </c>
      <c r="VLK578" s="18" t="s">
        <v>31</v>
      </c>
      <c r="VLL578" s="18" t="s">
        <v>31</v>
      </c>
      <c r="VLM578" s="18" t="s">
        <v>31</v>
      </c>
      <c r="VLN578" s="18" t="s">
        <v>31</v>
      </c>
      <c r="VLO578" s="18" t="s">
        <v>31</v>
      </c>
      <c r="VLP578" s="18" t="s">
        <v>31</v>
      </c>
      <c r="VLQ578" s="18" t="s">
        <v>31</v>
      </c>
      <c r="VLR578" s="18" t="s">
        <v>31</v>
      </c>
      <c r="VLS578" s="18" t="s">
        <v>31</v>
      </c>
      <c r="VLT578" s="18" t="s">
        <v>31</v>
      </c>
      <c r="VLU578" s="18" t="s">
        <v>31</v>
      </c>
      <c r="VLV578" s="18" t="s">
        <v>31</v>
      </c>
      <c r="VLW578" s="18" t="s">
        <v>31</v>
      </c>
      <c r="VLX578" s="18" t="s">
        <v>31</v>
      </c>
      <c r="VLY578" s="18" t="s">
        <v>31</v>
      </c>
      <c r="VLZ578" s="18" t="s">
        <v>31</v>
      </c>
      <c r="VMA578" s="18" t="s">
        <v>31</v>
      </c>
      <c r="VMB578" s="18" t="s">
        <v>31</v>
      </c>
      <c r="VMC578" s="18" t="s">
        <v>31</v>
      </c>
      <c r="VMD578" s="18" t="s">
        <v>31</v>
      </c>
      <c r="VME578" s="18" t="s">
        <v>31</v>
      </c>
      <c r="VMF578" s="18" t="s">
        <v>31</v>
      </c>
      <c r="VMG578" s="18" t="s">
        <v>31</v>
      </c>
      <c r="VMH578" s="18" t="s">
        <v>31</v>
      </c>
      <c r="VMI578" s="18" t="s">
        <v>31</v>
      </c>
      <c r="VMJ578" s="18" t="s">
        <v>31</v>
      </c>
      <c r="VMK578" s="18" t="s">
        <v>31</v>
      </c>
      <c r="VML578" s="18" t="s">
        <v>31</v>
      </c>
      <c r="VMM578" s="18" t="s">
        <v>31</v>
      </c>
      <c r="VMN578" s="18" t="s">
        <v>31</v>
      </c>
      <c r="VMO578" s="18" t="s">
        <v>31</v>
      </c>
      <c r="VMP578" s="18" t="s">
        <v>31</v>
      </c>
      <c r="VMQ578" s="18" t="s">
        <v>31</v>
      </c>
      <c r="VMR578" s="18" t="s">
        <v>31</v>
      </c>
      <c r="VMS578" s="18" t="s">
        <v>31</v>
      </c>
      <c r="VMT578" s="18" t="s">
        <v>31</v>
      </c>
      <c r="VMU578" s="18" t="s">
        <v>31</v>
      </c>
      <c r="VMV578" s="18" t="s">
        <v>31</v>
      </c>
      <c r="VMW578" s="18" t="s">
        <v>31</v>
      </c>
      <c r="VMX578" s="18" t="s">
        <v>31</v>
      </c>
      <c r="VMY578" s="18" t="s">
        <v>31</v>
      </c>
      <c r="VMZ578" s="18" t="s">
        <v>31</v>
      </c>
      <c r="VNA578" s="18" t="s">
        <v>31</v>
      </c>
      <c r="VNB578" s="18" t="s">
        <v>31</v>
      </c>
      <c r="VNC578" s="18" t="s">
        <v>31</v>
      </c>
      <c r="VND578" s="18" t="s">
        <v>31</v>
      </c>
      <c r="VNE578" s="18" t="s">
        <v>31</v>
      </c>
      <c r="VNF578" s="18" t="s">
        <v>31</v>
      </c>
      <c r="VNG578" s="18" t="s">
        <v>31</v>
      </c>
      <c r="VNH578" s="18" t="s">
        <v>31</v>
      </c>
      <c r="VNI578" s="18" t="s">
        <v>31</v>
      </c>
      <c r="VNJ578" s="18" t="s">
        <v>31</v>
      </c>
      <c r="VNK578" s="18" t="s">
        <v>31</v>
      </c>
      <c r="VNL578" s="18" t="s">
        <v>31</v>
      </c>
      <c r="VNM578" s="18" t="s">
        <v>31</v>
      </c>
      <c r="VNN578" s="18" t="s">
        <v>31</v>
      </c>
      <c r="VNO578" s="18" t="s">
        <v>31</v>
      </c>
      <c r="VNP578" s="18" t="s">
        <v>31</v>
      </c>
      <c r="VNQ578" s="18" t="s">
        <v>31</v>
      </c>
      <c r="VNR578" s="18" t="s">
        <v>31</v>
      </c>
      <c r="VNS578" s="18" t="s">
        <v>31</v>
      </c>
      <c r="VNT578" s="18" t="s">
        <v>31</v>
      </c>
      <c r="VNU578" s="18" t="s">
        <v>31</v>
      </c>
      <c r="VNV578" s="18" t="s">
        <v>31</v>
      </c>
      <c r="VNW578" s="18" t="s">
        <v>31</v>
      </c>
      <c r="VNX578" s="18" t="s">
        <v>31</v>
      </c>
      <c r="VNY578" s="18" t="s">
        <v>31</v>
      </c>
      <c r="VNZ578" s="18" t="s">
        <v>31</v>
      </c>
      <c r="VOA578" s="18" t="s">
        <v>31</v>
      </c>
      <c r="VOB578" s="18" t="s">
        <v>31</v>
      </c>
      <c r="VOC578" s="18" t="s">
        <v>31</v>
      </c>
      <c r="VOD578" s="18" t="s">
        <v>31</v>
      </c>
      <c r="VOE578" s="18" t="s">
        <v>31</v>
      </c>
      <c r="VOF578" s="18" t="s">
        <v>31</v>
      </c>
      <c r="VOG578" s="18" t="s">
        <v>31</v>
      </c>
      <c r="VOH578" s="18" t="s">
        <v>31</v>
      </c>
      <c r="VOI578" s="18" t="s">
        <v>31</v>
      </c>
      <c r="VOJ578" s="18" t="s">
        <v>31</v>
      </c>
      <c r="VOK578" s="18" t="s">
        <v>31</v>
      </c>
      <c r="VOL578" s="18" t="s">
        <v>31</v>
      </c>
      <c r="VOM578" s="18" t="s">
        <v>31</v>
      </c>
      <c r="VON578" s="18" t="s">
        <v>31</v>
      </c>
      <c r="VOO578" s="18" t="s">
        <v>31</v>
      </c>
      <c r="VOP578" s="18" t="s">
        <v>31</v>
      </c>
      <c r="VOQ578" s="18" t="s">
        <v>31</v>
      </c>
      <c r="VOR578" s="18" t="s">
        <v>31</v>
      </c>
      <c r="VOS578" s="18" t="s">
        <v>31</v>
      </c>
      <c r="VOT578" s="18" t="s">
        <v>31</v>
      </c>
      <c r="VOU578" s="18" t="s">
        <v>31</v>
      </c>
      <c r="VOV578" s="18" t="s">
        <v>31</v>
      </c>
      <c r="VOW578" s="18" t="s">
        <v>31</v>
      </c>
      <c r="VOX578" s="18" t="s">
        <v>31</v>
      </c>
      <c r="VOY578" s="18" t="s">
        <v>31</v>
      </c>
      <c r="VOZ578" s="18" t="s">
        <v>31</v>
      </c>
      <c r="VPA578" s="18" t="s">
        <v>31</v>
      </c>
      <c r="VPB578" s="18" t="s">
        <v>31</v>
      </c>
      <c r="VPC578" s="18" t="s">
        <v>31</v>
      </c>
      <c r="VPD578" s="18" t="s">
        <v>31</v>
      </c>
      <c r="VPE578" s="18" t="s">
        <v>31</v>
      </c>
      <c r="VPF578" s="18" t="s">
        <v>31</v>
      </c>
      <c r="VPG578" s="18" t="s">
        <v>31</v>
      </c>
      <c r="VPH578" s="18" t="s">
        <v>31</v>
      </c>
      <c r="VPI578" s="18" t="s">
        <v>31</v>
      </c>
      <c r="VPJ578" s="18" t="s">
        <v>31</v>
      </c>
      <c r="VPK578" s="18" t="s">
        <v>31</v>
      </c>
      <c r="VPL578" s="18" t="s">
        <v>31</v>
      </c>
      <c r="VPM578" s="18" t="s">
        <v>31</v>
      </c>
      <c r="VPN578" s="18" t="s">
        <v>31</v>
      </c>
      <c r="VPO578" s="18" t="s">
        <v>31</v>
      </c>
      <c r="VPP578" s="18" t="s">
        <v>31</v>
      </c>
      <c r="VPQ578" s="18" t="s">
        <v>31</v>
      </c>
      <c r="VPR578" s="18" t="s">
        <v>31</v>
      </c>
      <c r="VPS578" s="18" t="s">
        <v>31</v>
      </c>
      <c r="VPT578" s="18" t="s">
        <v>31</v>
      </c>
      <c r="VPU578" s="18" t="s">
        <v>31</v>
      </c>
      <c r="VPV578" s="18" t="s">
        <v>31</v>
      </c>
      <c r="VPW578" s="18" t="s">
        <v>31</v>
      </c>
      <c r="VPX578" s="18" t="s">
        <v>31</v>
      </c>
      <c r="VPY578" s="18" t="s">
        <v>31</v>
      </c>
      <c r="VPZ578" s="18" t="s">
        <v>31</v>
      </c>
      <c r="VQA578" s="18" t="s">
        <v>31</v>
      </c>
      <c r="VQB578" s="18" t="s">
        <v>31</v>
      </c>
      <c r="VQC578" s="18" t="s">
        <v>31</v>
      </c>
      <c r="VQD578" s="18" t="s">
        <v>31</v>
      </c>
      <c r="VQE578" s="18" t="s">
        <v>31</v>
      </c>
      <c r="VQF578" s="18" t="s">
        <v>31</v>
      </c>
      <c r="VQG578" s="18" t="s">
        <v>31</v>
      </c>
      <c r="VQH578" s="18" t="s">
        <v>31</v>
      </c>
      <c r="VQI578" s="18" t="s">
        <v>31</v>
      </c>
      <c r="VQJ578" s="18" t="s">
        <v>31</v>
      </c>
      <c r="VQK578" s="18" t="s">
        <v>31</v>
      </c>
      <c r="VQL578" s="18" t="s">
        <v>31</v>
      </c>
      <c r="VQM578" s="18" t="s">
        <v>31</v>
      </c>
      <c r="VQN578" s="18" t="s">
        <v>31</v>
      </c>
      <c r="VQO578" s="18" t="s">
        <v>31</v>
      </c>
      <c r="VQP578" s="18" t="s">
        <v>31</v>
      </c>
      <c r="VQQ578" s="18" t="s">
        <v>31</v>
      </c>
      <c r="VQR578" s="18" t="s">
        <v>31</v>
      </c>
      <c r="VQS578" s="18" t="s">
        <v>31</v>
      </c>
      <c r="VQT578" s="18" t="s">
        <v>31</v>
      </c>
      <c r="VQU578" s="18" t="s">
        <v>31</v>
      </c>
      <c r="VQV578" s="18" t="s">
        <v>31</v>
      </c>
      <c r="VQW578" s="18" t="s">
        <v>31</v>
      </c>
      <c r="VQX578" s="18" t="s">
        <v>31</v>
      </c>
      <c r="VQY578" s="18" t="s">
        <v>31</v>
      </c>
      <c r="VQZ578" s="18" t="s">
        <v>31</v>
      </c>
      <c r="VRA578" s="18" t="s">
        <v>31</v>
      </c>
      <c r="VRB578" s="18" t="s">
        <v>31</v>
      </c>
      <c r="VRC578" s="18" t="s">
        <v>31</v>
      </c>
      <c r="VRD578" s="18" t="s">
        <v>31</v>
      </c>
      <c r="VRE578" s="18" t="s">
        <v>31</v>
      </c>
      <c r="VRF578" s="18" t="s">
        <v>31</v>
      </c>
      <c r="VRG578" s="18" t="s">
        <v>31</v>
      </c>
      <c r="VRH578" s="18" t="s">
        <v>31</v>
      </c>
      <c r="VRI578" s="18" t="s">
        <v>31</v>
      </c>
      <c r="VRJ578" s="18" t="s">
        <v>31</v>
      </c>
      <c r="VRK578" s="18" t="s">
        <v>31</v>
      </c>
      <c r="VRL578" s="18" t="s">
        <v>31</v>
      </c>
      <c r="VRM578" s="18" t="s">
        <v>31</v>
      </c>
      <c r="VRN578" s="18" t="s">
        <v>31</v>
      </c>
      <c r="VRO578" s="18" t="s">
        <v>31</v>
      </c>
      <c r="VRP578" s="18" t="s">
        <v>31</v>
      </c>
      <c r="VRQ578" s="18" t="s">
        <v>31</v>
      </c>
      <c r="VRR578" s="18" t="s">
        <v>31</v>
      </c>
      <c r="VRS578" s="18" t="s">
        <v>31</v>
      </c>
      <c r="VRT578" s="18" t="s">
        <v>31</v>
      </c>
      <c r="VRU578" s="18" t="s">
        <v>31</v>
      </c>
      <c r="VRV578" s="18" t="s">
        <v>31</v>
      </c>
      <c r="VRW578" s="18" t="s">
        <v>31</v>
      </c>
      <c r="VRX578" s="18" t="s">
        <v>31</v>
      </c>
      <c r="VRY578" s="18" t="s">
        <v>31</v>
      </c>
      <c r="VRZ578" s="18" t="s">
        <v>31</v>
      </c>
      <c r="VSA578" s="18" t="s">
        <v>31</v>
      </c>
      <c r="VSB578" s="18" t="s">
        <v>31</v>
      </c>
      <c r="VSC578" s="18" t="s">
        <v>31</v>
      </c>
      <c r="VSD578" s="18" t="s">
        <v>31</v>
      </c>
      <c r="VSE578" s="18" t="s">
        <v>31</v>
      </c>
      <c r="VSF578" s="18" t="s">
        <v>31</v>
      </c>
      <c r="VSG578" s="18" t="s">
        <v>31</v>
      </c>
      <c r="VSH578" s="18" t="s">
        <v>31</v>
      </c>
      <c r="VSI578" s="18" t="s">
        <v>31</v>
      </c>
      <c r="VSJ578" s="18" t="s">
        <v>31</v>
      </c>
      <c r="VSK578" s="18" t="s">
        <v>31</v>
      </c>
      <c r="VSL578" s="18" t="s">
        <v>31</v>
      </c>
      <c r="VSM578" s="18" t="s">
        <v>31</v>
      </c>
      <c r="VSN578" s="18" t="s">
        <v>31</v>
      </c>
      <c r="VSO578" s="18" t="s">
        <v>31</v>
      </c>
      <c r="VSP578" s="18" t="s">
        <v>31</v>
      </c>
      <c r="VSQ578" s="18" t="s">
        <v>31</v>
      </c>
      <c r="VSR578" s="18" t="s">
        <v>31</v>
      </c>
      <c r="VSS578" s="18" t="s">
        <v>31</v>
      </c>
      <c r="VST578" s="18" t="s">
        <v>31</v>
      </c>
      <c r="VSU578" s="18" t="s">
        <v>31</v>
      </c>
      <c r="VSV578" s="18" t="s">
        <v>31</v>
      </c>
      <c r="VSW578" s="18" t="s">
        <v>31</v>
      </c>
      <c r="VSX578" s="18" t="s">
        <v>31</v>
      </c>
      <c r="VSY578" s="18" t="s">
        <v>31</v>
      </c>
      <c r="VSZ578" s="18" t="s">
        <v>31</v>
      </c>
      <c r="VTA578" s="18" t="s">
        <v>31</v>
      </c>
      <c r="VTB578" s="18" t="s">
        <v>31</v>
      </c>
      <c r="VTC578" s="18" t="s">
        <v>31</v>
      </c>
      <c r="VTD578" s="18" t="s">
        <v>31</v>
      </c>
      <c r="VTE578" s="18" t="s">
        <v>31</v>
      </c>
      <c r="VTF578" s="18" t="s">
        <v>31</v>
      </c>
      <c r="VTG578" s="18" t="s">
        <v>31</v>
      </c>
      <c r="VTH578" s="18" t="s">
        <v>31</v>
      </c>
      <c r="VTI578" s="18" t="s">
        <v>31</v>
      </c>
      <c r="VTJ578" s="18" t="s">
        <v>31</v>
      </c>
      <c r="VTK578" s="18" t="s">
        <v>31</v>
      </c>
      <c r="VTL578" s="18" t="s">
        <v>31</v>
      </c>
      <c r="VTM578" s="18" t="s">
        <v>31</v>
      </c>
      <c r="VTN578" s="18" t="s">
        <v>31</v>
      </c>
      <c r="VTO578" s="18" t="s">
        <v>31</v>
      </c>
      <c r="VTP578" s="18" t="s">
        <v>31</v>
      </c>
      <c r="VTQ578" s="18" t="s">
        <v>31</v>
      </c>
      <c r="VTR578" s="18" t="s">
        <v>31</v>
      </c>
      <c r="VTS578" s="18" t="s">
        <v>31</v>
      </c>
      <c r="VTT578" s="18" t="s">
        <v>31</v>
      </c>
      <c r="VTU578" s="18" t="s">
        <v>31</v>
      </c>
      <c r="VTV578" s="18" t="s">
        <v>31</v>
      </c>
      <c r="VTW578" s="18" t="s">
        <v>31</v>
      </c>
      <c r="VTX578" s="18" t="s">
        <v>31</v>
      </c>
      <c r="VTY578" s="18" t="s">
        <v>31</v>
      </c>
      <c r="VTZ578" s="18" t="s">
        <v>31</v>
      </c>
      <c r="VUA578" s="18" t="s">
        <v>31</v>
      </c>
      <c r="VUB578" s="18" t="s">
        <v>31</v>
      </c>
      <c r="VUC578" s="18" t="s">
        <v>31</v>
      </c>
      <c r="VUD578" s="18" t="s">
        <v>31</v>
      </c>
      <c r="VUE578" s="18" t="s">
        <v>31</v>
      </c>
      <c r="VUF578" s="18" t="s">
        <v>31</v>
      </c>
      <c r="VUG578" s="18" t="s">
        <v>31</v>
      </c>
      <c r="VUH578" s="18" t="s">
        <v>31</v>
      </c>
      <c r="VUI578" s="18" t="s">
        <v>31</v>
      </c>
      <c r="VUJ578" s="18" t="s">
        <v>31</v>
      </c>
      <c r="VUK578" s="18" t="s">
        <v>31</v>
      </c>
      <c r="VUL578" s="18" t="s">
        <v>31</v>
      </c>
      <c r="VUM578" s="18" t="s">
        <v>31</v>
      </c>
      <c r="VUN578" s="18" t="s">
        <v>31</v>
      </c>
      <c r="VUO578" s="18" t="s">
        <v>31</v>
      </c>
      <c r="VUP578" s="18" t="s">
        <v>31</v>
      </c>
      <c r="VUQ578" s="18" t="s">
        <v>31</v>
      </c>
      <c r="VUR578" s="18" t="s">
        <v>31</v>
      </c>
      <c r="VUS578" s="18" t="s">
        <v>31</v>
      </c>
      <c r="VUT578" s="18" t="s">
        <v>31</v>
      </c>
      <c r="VUU578" s="18" t="s">
        <v>31</v>
      </c>
      <c r="VUV578" s="18" t="s">
        <v>31</v>
      </c>
      <c r="VUW578" s="18" t="s">
        <v>31</v>
      </c>
      <c r="VUX578" s="18" t="s">
        <v>31</v>
      </c>
      <c r="VUY578" s="18" t="s">
        <v>31</v>
      </c>
      <c r="VUZ578" s="18" t="s">
        <v>31</v>
      </c>
      <c r="VVA578" s="18" t="s">
        <v>31</v>
      </c>
      <c r="VVB578" s="18" t="s">
        <v>31</v>
      </c>
      <c r="VVC578" s="18" t="s">
        <v>31</v>
      </c>
      <c r="VVD578" s="18" t="s">
        <v>31</v>
      </c>
      <c r="VVE578" s="18" t="s">
        <v>31</v>
      </c>
      <c r="VVF578" s="18" t="s">
        <v>31</v>
      </c>
      <c r="VVG578" s="18" t="s">
        <v>31</v>
      </c>
      <c r="VVH578" s="18" t="s">
        <v>31</v>
      </c>
      <c r="VVI578" s="18" t="s">
        <v>31</v>
      </c>
      <c r="VVJ578" s="18" t="s">
        <v>31</v>
      </c>
      <c r="VVK578" s="18" t="s">
        <v>31</v>
      </c>
      <c r="VVL578" s="18" t="s">
        <v>31</v>
      </c>
      <c r="VVM578" s="18" t="s">
        <v>31</v>
      </c>
      <c r="VVN578" s="18" t="s">
        <v>31</v>
      </c>
      <c r="VVO578" s="18" t="s">
        <v>31</v>
      </c>
      <c r="VVP578" s="18" t="s">
        <v>31</v>
      </c>
      <c r="VVQ578" s="18" t="s">
        <v>31</v>
      </c>
      <c r="VVR578" s="18" t="s">
        <v>31</v>
      </c>
      <c r="VVS578" s="18" t="s">
        <v>31</v>
      </c>
      <c r="VVT578" s="18" t="s">
        <v>31</v>
      </c>
      <c r="VVU578" s="18" t="s">
        <v>31</v>
      </c>
      <c r="VVV578" s="18" t="s">
        <v>31</v>
      </c>
      <c r="VVW578" s="18" t="s">
        <v>31</v>
      </c>
      <c r="VVX578" s="18" t="s">
        <v>31</v>
      </c>
      <c r="VVY578" s="18" t="s">
        <v>31</v>
      </c>
      <c r="VVZ578" s="18" t="s">
        <v>31</v>
      </c>
      <c r="VWA578" s="18" t="s">
        <v>31</v>
      </c>
      <c r="VWB578" s="18" t="s">
        <v>31</v>
      </c>
      <c r="VWC578" s="18" t="s">
        <v>31</v>
      </c>
      <c r="VWD578" s="18" t="s">
        <v>31</v>
      </c>
      <c r="VWE578" s="18" t="s">
        <v>31</v>
      </c>
      <c r="VWF578" s="18" t="s">
        <v>31</v>
      </c>
      <c r="VWG578" s="18" t="s">
        <v>31</v>
      </c>
      <c r="VWH578" s="18" t="s">
        <v>31</v>
      </c>
      <c r="VWI578" s="18" t="s">
        <v>31</v>
      </c>
      <c r="VWJ578" s="18" t="s">
        <v>31</v>
      </c>
      <c r="VWK578" s="18" t="s">
        <v>31</v>
      </c>
      <c r="VWL578" s="18" t="s">
        <v>31</v>
      </c>
      <c r="VWM578" s="18" t="s">
        <v>31</v>
      </c>
      <c r="VWN578" s="18" t="s">
        <v>31</v>
      </c>
      <c r="VWO578" s="18" t="s">
        <v>31</v>
      </c>
      <c r="VWP578" s="18" t="s">
        <v>31</v>
      </c>
      <c r="VWQ578" s="18" t="s">
        <v>31</v>
      </c>
      <c r="VWR578" s="18" t="s">
        <v>31</v>
      </c>
      <c r="VWS578" s="18" t="s">
        <v>31</v>
      </c>
      <c r="VWT578" s="18" t="s">
        <v>31</v>
      </c>
      <c r="VWU578" s="18" t="s">
        <v>31</v>
      </c>
      <c r="VWV578" s="18" t="s">
        <v>31</v>
      </c>
      <c r="VWW578" s="18" t="s">
        <v>31</v>
      </c>
      <c r="VWX578" s="18" t="s">
        <v>31</v>
      </c>
      <c r="VWY578" s="18" t="s">
        <v>31</v>
      </c>
      <c r="VWZ578" s="18" t="s">
        <v>31</v>
      </c>
      <c r="VXA578" s="18" t="s">
        <v>31</v>
      </c>
      <c r="VXB578" s="18" t="s">
        <v>31</v>
      </c>
      <c r="VXC578" s="18" t="s">
        <v>31</v>
      </c>
      <c r="VXD578" s="18" t="s">
        <v>31</v>
      </c>
      <c r="VXE578" s="18" t="s">
        <v>31</v>
      </c>
      <c r="VXF578" s="18" t="s">
        <v>31</v>
      </c>
      <c r="VXG578" s="18" t="s">
        <v>31</v>
      </c>
      <c r="VXH578" s="18" t="s">
        <v>31</v>
      </c>
      <c r="VXI578" s="18" t="s">
        <v>31</v>
      </c>
      <c r="VXJ578" s="18" t="s">
        <v>31</v>
      </c>
      <c r="VXK578" s="18" t="s">
        <v>31</v>
      </c>
      <c r="VXL578" s="18" t="s">
        <v>31</v>
      </c>
      <c r="VXM578" s="18" t="s">
        <v>31</v>
      </c>
      <c r="VXN578" s="18" t="s">
        <v>31</v>
      </c>
      <c r="VXO578" s="18" t="s">
        <v>31</v>
      </c>
      <c r="VXP578" s="18" t="s">
        <v>31</v>
      </c>
      <c r="VXQ578" s="18" t="s">
        <v>31</v>
      </c>
      <c r="VXR578" s="18" t="s">
        <v>31</v>
      </c>
      <c r="VXS578" s="18" t="s">
        <v>31</v>
      </c>
      <c r="VXT578" s="18" t="s">
        <v>31</v>
      </c>
      <c r="VXU578" s="18" t="s">
        <v>31</v>
      </c>
      <c r="VXV578" s="18" t="s">
        <v>31</v>
      </c>
      <c r="VXW578" s="18" t="s">
        <v>31</v>
      </c>
      <c r="VXX578" s="18" t="s">
        <v>31</v>
      </c>
      <c r="VXY578" s="18" t="s">
        <v>31</v>
      </c>
      <c r="VXZ578" s="18" t="s">
        <v>31</v>
      </c>
      <c r="VYA578" s="18" t="s">
        <v>31</v>
      </c>
      <c r="VYB578" s="18" t="s">
        <v>31</v>
      </c>
      <c r="VYC578" s="18" t="s">
        <v>31</v>
      </c>
      <c r="VYD578" s="18" t="s">
        <v>31</v>
      </c>
      <c r="VYE578" s="18" t="s">
        <v>31</v>
      </c>
      <c r="VYF578" s="18" t="s">
        <v>31</v>
      </c>
      <c r="VYG578" s="18" t="s">
        <v>31</v>
      </c>
      <c r="VYH578" s="18" t="s">
        <v>31</v>
      </c>
      <c r="VYI578" s="18" t="s">
        <v>31</v>
      </c>
      <c r="VYJ578" s="18" t="s">
        <v>31</v>
      </c>
      <c r="VYK578" s="18" t="s">
        <v>31</v>
      </c>
      <c r="VYL578" s="18" t="s">
        <v>31</v>
      </c>
      <c r="VYM578" s="18" t="s">
        <v>31</v>
      </c>
      <c r="VYN578" s="18" t="s">
        <v>31</v>
      </c>
      <c r="VYO578" s="18" t="s">
        <v>31</v>
      </c>
      <c r="VYP578" s="18" t="s">
        <v>31</v>
      </c>
      <c r="VYQ578" s="18" t="s">
        <v>31</v>
      </c>
      <c r="VYR578" s="18" t="s">
        <v>31</v>
      </c>
      <c r="VYS578" s="18" t="s">
        <v>31</v>
      </c>
      <c r="VYT578" s="18" t="s">
        <v>31</v>
      </c>
      <c r="VYU578" s="18" t="s">
        <v>31</v>
      </c>
      <c r="VYV578" s="18" t="s">
        <v>31</v>
      </c>
      <c r="VYW578" s="18" t="s">
        <v>31</v>
      </c>
      <c r="VYX578" s="18" t="s">
        <v>31</v>
      </c>
      <c r="VYY578" s="18" t="s">
        <v>31</v>
      </c>
      <c r="VYZ578" s="18" t="s">
        <v>31</v>
      </c>
      <c r="VZA578" s="18" t="s">
        <v>31</v>
      </c>
      <c r="VZB578" s="18" t="s">
        <v>31</v>
      </c>
      <c r="VZC578" s="18" t="s">
        <v>31</v>
      </c>
      <c r="VZD578" s="18" t="s">
        <v>31</v>
      </c>
      <c r="VZE578" s="18" t="s">
        <v>31</v>
      </c>
      <c r="VZF578" s="18" t="s">
        <v>31</v>
      </c>
      <c r="VZG578" s="18" t="s">
        <v>31</v>
      </c>
      <c r="VZH578" s="18" t="s">
        <v>31</v>
      </c>
      <c r="VZI578" s="18" t="s">
        <v>31</v>
      </c>
      <c r="VZJ578" s="18" t="s">
        <v>31</v>
      </c>
      <c r="VZK578" s="18" t="s">
        <v>31</v>
      </c>
      <c r="VZL578" s="18" t="s">
        <v>31</v>
      </c>
      <c r="VZM578" s="18" t="s">
        <v>31</v>
      </c>
      <c r="VZN578" s="18" t="s">
        <v>31</v>
      </c>
      <c r="VZO578" s="18" t="s">
        <v>31</v>
      </c>
      <c r="VZP578" s="18" t="s">
        <v>31</v>
      </c>
      <c r="VZQ578" s="18" t="s">
        <v>31</v>
      </c>
      <c r="VZR578" s="18" t="s">
        <v>31</v>
      </c>
      <c r="VZS578" s="18" t="s">
        <v>31</v>
      </c>
      <c r="VZT578" s="18" t="s">
        <v>31</v>
      </c>
      <c r="VZU578" s="18" t="s">
        <v>31</v>
      </c>
      <c r="VZV578" s="18" t="s">
        <v>31</v>
      </c>
      <c r="VZW578" s="18" t="s">
        <v>31</v>
      </c>
      <c r="VZX578" s="18" t="s">
        <v>31</v>
      </c>
      <c r="VZY578" s="18" t="s">
        <v>31</v>
      </c>
      <c r="VZZ578" s="18" t="s">
        <v>31</v>
      </c>
      <c r="WAA578" s="18" t="s">
        <v>31</v>
      </c>
      <c r="WAB578" s="18" t="s">
        <v>31</v>
      </c>
      <c r="WAC578" s="18" t="s">
        <v>31</v>
      </c>
      <c r="WAD578" s="18" t="s">
        <v>31</v>
      </c>
      <c r="WAE578" s="18" t="s">
        <v>31</v>
      </c>
      <c r="WAF578" s="18" t="s">
        <v>31</v>
      </c>
      <c r="WAG578" s="18" t="s">
        <v>31</v>
      </c>
      <c r="WAH578" s="18" t="s">
        <v>31</v>
      </c>
      <c r="WAI578" s="18" t="s">
        <v>31</v>
      </c>
      <c r="WAJ578" s="18" t="s">
        <v>31</v>
      </c>
      <c r="WAK578" s="18" t="s">
        <v>31</v>
      </c>
      <c r="WAL578" s="18" t="s">
        <v>31</v>
      </c>
      <c r="WAM578" s="18" t="s">
        <v>31</v>
      </c>
      <c r="WAN578" s="18" t="s">
        <v>31</v>
      </c>
      <c r="WAO578" s="18" t="s">
        <v>31</v>
      </c>
      <c r="WAP578" s="18" t="s">
        <v>31</v>
      </c>
      <c r="WAQ578" s="18" t="s">
        <v>31</v>
      </c>
      <c r="WAR578" s="18" t="s">
        <v>31</v>
      </c>
      <c r="WAS578" s="18" t="s">
        <v>31</v>
      </c>
      <c r="WAT578" s="18" t="s">
        <v>31</v>
      </c>
      <c r="WAU578" s="18" t="s">
        <v>31</v>
      </c>
      <c r="WAV578" s="18" t="s">
        <v>31</v>
      </c>
      <c r="WAW578" s="18" t="s">
        <v>31</v>
      </c>
      <c r="WAX578" s="18" t="s">
        <v>31</v>
      </c>
      <c r="WAY578" s="18" t="s">
        <v>31</v>
      </c>
      <c r="WAZ578" s="18" t="s">
        <v>31</v>
      </c>
      <c r="WBA578" s="18" t="s">
        <v>31</v>
      </c>
      <c r="WBB578" s="18" t="s">
        <v>31</v>
      </c>
      <c r="WBC578" s="18" t="s">
        <v>31</v>
      </c>
      <c r="WBD578" s="18" t="s">
        <v>31</v>
      </c>
      <c r="WBE578" s="18" t="s">
        <v>31</v>
      </c>
      <c r="WBF578" s="18" t="s">
        <v>31</v>
      </c>
      <c r="WBG578" s="18" t="s">
        <v>31</v>
      </c>
      <c r="WBH578" s="18" t="s">
        <v>31</v>
      </c>
      <c r="WBI578" s="18" t="s">
        <v>31</v>
      </c>
      <c r="WBJ578" s="18" t="s">
        <v>31</v>
      </c>
      <c r="WBK578" s="18" t="s">
        <v>31</v>
      </c>
      <c r="WBL578" s="18" t="s">
        <v>31</v>
      </c>
      <c r="WBM578" s="18" t="s">
        <v>31</v>
      </c>
      <c r="WBN578" s="18" t="s">
        <v>31</v>
      </c>
      <c r="WBO578" s="18" t="s">
        <v>31</v>
      </c>
      <c r="WBP578" s="18" t="s">
        <v>31</v>
      </c>
      <c r="WBQ578" s="18" t="s">
        <v>31</v>
      </c>
      <c r="WBR578" s="18" t="s">
        <v>31</v>
      </c>
      <c r="WBS578" s="18" t="s">
        <v>31</v>
      </c>
      <c r="WBT578" s="18" t="s">
        <v>31</v>
      </c>
      <c r="WBU578" s="18" t="s">
        <v>31</v>
      </c>
      <c r="WBV578" s="18" t="s">
        <v>31</v>
      </c>
      <c r="WBW578" s="18" t="s">
        <v>31</v>
      </c>
      <c r="WBX578" s="18" t="s">
        <v>31</v>
      </c>
      <c r="WBY578" s="18" t="s">
        <v>31</v>
      </c>
      <c r="WBZ578" s="18" t="s">
        <v>31</v>
      </c>
      <c r="WCA578" s="18" t="s">
        <v>31</v>
      </c>
      <c r="WCB578" s="18" t="s">
        <v>31</v>
      </c>
      <c r="WCC578" s="18" t="s">
        <v>31</v>
      </c>
      <c r="WCD578" s="18" t="s">
        <v>31</v>
      </c>
      <c r="WCE578" s="18" t="s">
        <v>31</v>
      </c>
      <c r="WCF578" s="18" t="s">
        <v>31</v>
      </c>
      <c r="WCG578" s="18" t="s">
        <v>31</v>
      </c>
      <c r="WCH578" s="18" t="s">
        <v>31</v>
      </c>
      <c r="WCI578" s="18" t="s">
        <v>31</v>
      </c>
      <c r="WCJ578" s="18" t="s">
        <v>31</v>
      </c>
      <c r="WCK578" s="18" t="s">
        <v>31</v>
      </c>
      <c r="WCL578" s="18" t="s">
        <v>31</v>
      </c>
      <c r="WCM578" s="18" t="s">
        <v>31</v>
      </c>
      <c r="WCN578" s="18" t="s">
        <v>31</v>
      </c>
      <c r="WCO578" s="18" t="s">
        <v>31</v>
      </c>
      <c r="WCP578" s="18" t="s">
        <v>31</v>
      </c>
      <c r="WCQ578" s="18" t="s">
        <v>31</v>
      </c>
      <c r="WCR578" s="18" t="s">
        <v>31</v>
      </c>
      <c r="WCS578" s="18" t="s">
        <v>31</v>
      </c>
      <c r="WCT578" s="18" t="s">
        <v>31</v>
      </c>
      <c r="WCU578" s="18" t="s">
        <v>31</v>
      </c>
      <c r="WCV578" s="18" t="s">
        <v>31</v>
      </c>
      <c r="WCW578" s="18" t="s">
        <v>31</v>
      </c>
      <c r="WCX578" s="18" t="s">
        <v>31</v>
      </c>
      <c r="WCY578" s="18" t="s">
        <v>31</v>
      </c>
      <c r="WCZ578" s="18" t="s">
        <v>31</v>
      </c>
      <c r="WDA578" s="18" t="s">
        <v>31</v>
      </c>
      <c r="WDB578" s="18" t="s">
        <v>31</v>
      </c>
      <c r="WDC578" s="18" t="s">
        <v>31</v>
      </c>
      <c r="WDD578" s="18" t="s">
        <v>31</v>
      </c>
      <c r="WDE578" s="18" t="s">
        <v>31</v>
      </c>
      <c r="WDF578" s="18" t="s">
        <v>31</v>
      </c>
      <c r="WDG578" s="18" t="s">
        <v>31</v>
      </c>
      <c r="WDH578" s="18" t="s">
        <v>31</v>
      </c>
      <c r="WDI578" s="18" t="s">
        <v>31</v>
      </c>
      <c r="WDJ578" s="18" t="s">
        <v>31</v>
      </c>
      <c r="WDK578" s="18" t="s">
        <v>31</v>
      </c>
      <c r="WDL578" s="18" t="s">
        <v>31</v>
      </c>
      <c r="WDM578" s="18" t="s">
        <v>31</v>
      </c>
      <c r="WDN578" s="18" t="s">
        <v>31</v>
      </c>
      <c r="WDO578" s="18" t="s">
        <v>31</v>
      </c>
      <c r="WDP578" s="18" t="s">
        <v>31</v>
      </c>
      <c r="WDQ578" s="18" t="s">
        <v>31</v>
      </c>
      <c r="WDR578" s="18" t="s">
        <v>31</v>
      </c>
      <c r="WDS578" s="18" t="s">
        <v>31</v>
      </c>
      <c r="WDT578" s="18" t="s">
        <v>31</v>
      </c>
      <c r="WDU578" s="18" t="s">
        <v>31</v>
      </c>
      <c r="WDV578" s="18" t="s">
        <v>31</v>
      </c>
      <c r="WDW578" s="18" t="s">
        <v>31</v>
      </c>
      <c r="WDX578" s="18" t="s">
        <v>31</v>
      </c>
      <c r="WDY578" s="18" t="s">
        <v>31</v>
      </c>
      <c r="WDZ578" s="18" t="s">
        <v>31</v>
      </c>
      <c r="WEA578" s="18" t="s">
        <v>31</v>
      </c>
      <c r="WEB578" s="18" t="s">
        <v>31</v>
      </c>
      <c r="WEC578" s="18" t="s">
        <v>31</v>
      </c>
      <c r="WED578" s="18" t="s">
        <v>31</v>
      </c>
      <c r="WEE578" s="18" t="s">
        <v>31</v>
      </c>
      <c r="WEF578" s="18" t="s">
        <v>31</v>
      </c>
      <c r="WEG578" s="18" t="s">
        <v>31</v>
      </c>
      <c r="WEH578" s="18" t="s">
        <v>31</v>
      </c>
      <c r="WEI578" s="18" t="s">
        <v>31</v>
      </c>
      <c r="WEJ578" s="18" t="s">
        <v>31</v>
      </c>
      <c r="WEK578" s="18" t="s">
        <v>31</v>
      </c>
      <c r="WEL578" s="18" t="s">
        <v>31</v>
      </c>
      <c r="WEM578" s="18" t="s">
        <v>31</v>
      </c>
      <c r="WEN578" s="18" t="s">
        <v>31</v>
      </c>
      <c r="WEO578" s="18" t="s">
        <v>31</v>
      </c>
      <c r="WEP578" s="18" t="s">
        <v>31</v>
      </c>
      <c r="WEQ578" s="18" t="s">
        <v>31</v>
      </c>
      <c r="WER578" s="18" t="s">
        <v>31</v>
      </c>
      <c r="WES578" s="18" t="s">
        <v>31</v>
      </c>
      <c r="WET578" s="18" t="s">
        <v>31</v>
      </c>
      <c r="WEU578" s="18" t="s">
        <v>31</v>
      </c>
      <c r="WEV578" s="18" t="s">
        <v>31</v>
      </c>
      <c r="WEW578" s="18" t="s">
        <v>31</v>
      </c>
      <c r="WEX578" s="18" t="s">
        <v>31</v>
      </c>
      <c r="WEY578" s="18" t="s">
        <v>31</v>
      </c>
      <c r="WEZ578" s="18" t="s">
        <v>31</v>
      </c>
      <c r="WFA578" s="18" t="s">
        <v>31</v>
      </c>
      <c r="WFB578" s="18" t="s">
        <v>31</v>
      </c>
      <c r="WFC578" s="18" t="s">
        <v>31</v>
      </c>
      <c r="WFD578" s="18" t="s">
        <v>31</v>
      </c>
      <c r="WFE578" s="18" t="s">
        <v>31</v>
      </c>
      <c r="WFF578" s="18" t="s">
        <v>31</v>
      </c>
      <c r="WFG578" s="18" t="s">
        <v>31</v>
      </c>
      <c r="WFH578" s="18" t="s">
        <v>31</v>
      </c>
      <c r="WFI578" s="18" t="s">
        <v>31</v>
      </c>
      <c r="WFJ578" s="18" t="s">
        <v>31</v>
      </c>
      <c r="WFK578" s="18" t="s">
        <v>31</v>
      </c>
      <c r="WFL578" s="18" t="s">
        <v>31</v>
      </c>
      <c r="WFM578" s="18" t="s">
        <v>31</v>
      </c>
      <c r="WFN578" s="18" t="s">
        <v>31</v>
      </c>
      <c r="WFO578" s="18" t="s">
        <v>31</v>
      </c>
      <c r="WFP578" s="18" t="s">
        <v>31</v>
      </c>
      <c r="WFQ578" s="18" t="s">
        <v>31</v>
      </c>
      <c r="WFR578" s="18" t="s">
        <v>31</v>
      </c>
      <c r="WFS578" s="18" t="s">
        <v>31</v>
      </c>
      <c r="WFT578" s="18" t="s">
        <v>31</v>
      </c>
      <c r="WFU578" s="18" t="s">
        <v>31</v>
      </c>
      <c r="WFV578" s="18" t="s">
        <v>31</v>
      </c>
      <c r="WFW578" s="18" t="s">
        <v>31</v>
      </c>
      <c r="WFX578" s="18" t="s">
        <v>31</v>
      </c>
      <c r="WFY578" s="18" t="s">
        <v>31</v>
      </c>
      <c r="WFZ578" s="18" t="s">
        <v>31</v>
      </c>
      <c r="WGA578" s="18" t="s">
        <v>31</v>
      </c>
      <c r="WGB578" s="18" t="s">
        <v>31</v>
      </c>
      <c r="WGC578" s="18" t="s">
        <v>31</v>
      </c>
      <c r="WGD578" s="18" t="s">
        <v>31</v>
      </c>
      <c r="WGE578" s="18" t="s">
        <v>31</v>
      </c>
      <c r="WGF578" s="18" t="s">
        <v>31</v>
      </c>
      <c r="WGG578" s="18" t="s">
        <v>31</v>
      </c>
      <c r="WGH578" s="18" t="s">
        <v>31</v>
      </c>
      <c r="WGI578" s="18" t="s">
        <v>31</v>
      </c>
      <c r="WGJ578" s="18" t="s">
        <v>31</v>
      </c>
      <c r="WGK578" s="18" t="s">
        <v>31</v>
      </c>
      <c r="WGL578" s="18" t="s">
        <v>31</v>
      </c>
      <c r="WGM578" s="18" t="s">
        <v>31</v>
      </c>
      <c r="WGN578" s="18" t="s">
        <v>31</v>
      </c>
      <c r="WGO578" s="18" t="s">
        <v>31</v>
      </c>
      <c r="WGP578" s="18" t="s">
        <v>31</v>
      </c>
      <c r="WGQ578" s="18" t="s">
        <v>31</v>
      </c>
      <c r="WGR578" s="18" t="s">
        <v>31</v>
      </c>
      <c r="WGS578" s="18" t="s">
        <v>31</v>
      </c>
      <c r="WGT578" s="18" t="s">
        <v>31</v>
      </c>
      <c r="WGU578" s="18" t="s">
        <v>31</v>
      </c>
      <c r="WGV578" s="18" t="s">
        <v>31</v>
      </c>
      <c r="WGW578" s="18" t="s">
        <v>31</v>
      </c>
      <c r="WGX578" s="18" t="s">
        <v>31</v>
      </c>
      <c r="WGY578" s="18" t="s">
        <v>31</v>
      </c>
      <c r="WGZ578" s="18" t="s">
        <v>31</v>
      </c>
      <c r="WHA578" s="18" t="s">
        <v>31</v>
      </c>
      <c r="WHB578" s="18" t="s">
        <v>31</v>
      </c>
      <c r="WHC578" s="18" t="s">
        <v>31</v>
      </c>
      <c r="WHD578" s="18" t="s">
        <v>31</v>
      </c>
      <c r="WHE578" s="18" t="s">
        <v>31</v>
      </c>
      <c r="WHF578" s="18" t="s">
        <v>31</v>
      </c>
      <c r="WHG578" s="18" t="s">
        <v>31</v>
      </c>
      <c r="WHH578" s="18" t="s">
        <v>31</v>
      </c>
      <c r="WHI578" s="18" t="s">
        <v>31</v>
      </c>
      <c r="WHJ578" s="18" t="s">
        <v>31</v>
      </c>
      <c r="WHK578" s="18" t="s">
        <v>31</v>
      </c>
      <c r="WHL578" s="18" t="s">
        <v>31</v>
      </c>
      <c r="WHM578" s="18" t="s">
        <v>31</v>
      </c>
      <c r="WHN578" s="18" t="s">
        <v>31</v>
      </c>
      <c r="WHO578" s="18" t="s">
        <v>31</v>
      </c>
      <c r="WHP578" s="18" t="s">
        <v>31</v>
      </c>
      <c r="WHQ578" s="18" t="s">
        <v>31</v>
      </c>
      <c r="WHR578" s="18" t="s">
        <v>31</v>
      </c>
      <c r="WHS578" s="18" t="s">
        <v>31</v>
      </c>
      <c r="WHT578" s="18" t="s">
        <v>31</v>
      </c>
      <c r="WHU578" s="18" t="s">
        <v>31</v>
      </c>
      <c r="WHV578" s="18" t="s">
        <v>31</v>
      </c>
      <c r="WHW578" s="18" t="s">
        <v>31</v>
      </c>
      <c r="WHX578" s="18" t="s">
        <v>31</v>
      </c>
      <c r="WHY578" s="18" t="s">
        <v>31</v>
      </c>
      <c r="WHZ578" s="18" t="s">
        <v>31</v>
      </c>
      <c r="WIA578" s="18" t="s">
        <v>31</v>
      </c>
      <c r="WIB578" s="18" t="s">
        <v>31</v>
      </c>
      <c r="WIC578" s="18" t="s">
        <v>31</v>
      </c>
      <c r="WID578" s="18" t="s">
        <v>31</v>
      </c>
      <c r="WIE578" s="18" t="s">
        <v>31</v>
      </c>
      <c r="WIF578" s="18" t="s">
        <v>31</v>
      </c>
      <c r="WIG578" s="18" t="s">
        <v>31</v>
      </c>
      <c r="WIH578" s="18" t="s">
        <v>31</v>
      </c>
      <c r="WII578" s="18" t="s">
        <v>31</v>
      </c>
      <c r="WIJ578" s="18" t="s">
        <v>31</v>
      </c>
      <c r="WIK578" s="18" t="s">
        <v>31</v>
      </c>
      <c r="WIL578" s="18" t="s">
        <v>31</v>
      </c>
      <c r="WIM578" s="18" t="s">
        <v>31</v>
      </c>
      <c r="WIN578" s="18" t="s">
        <v>31</v>
      </c>
      <c r="WIO578" s="18" t="s">
        <v>31</v>
      </c>
      <c r="WIP578" s="18" t="s">
        <v>31</v>
      </c>
      <c r="WIQ578" s="18" t="s">
        <v>31</v>
      </c>
      <c r="WIR578" s="18" t="s">
        <v>31</v>
      </c>
      <c r="WIS578" s="18" t="s">
        <v>31</v>
      </c>
      <c r="WIT578" s="18" t="s">
        <v>31</v>
      </c>
      <c r="WIU578" s="18" t="s">
        <v>31</v>
      </c>
      <c r="WIV578" s="18" t="s">
        <v>31</v>
      </c>
      <c r="WIW578" s="18" t="s">
        <v>31</v>
      </c>
      <c r="WIX578" s="18" t="s">
        <v>31</v>
      </c>
      <c r="WIY578" s="18" t="s">
        <v>31</v>
      </c>
      <c r="WIZ578" s="18" t="s">
        <v>31</v>
      </c>
      <c r="WJA578" s="18" t="s">
        <v>31</v>
      </c>
      <c r="WJB578" s="18" t="s">
        <v>31</v>
      </c>
      <c r="WJC578" s="18" t="s">
        <v>31</v>
      </c>
      <c r="WJD578" s="18" t="s">
        <v>31</v>
      </c>
      <c r="WJE578" s="18" t="s">
        <v>31</v>
      </c>
      <c r="WJF578" s="18" t="s">
        <v>31</v>
      </c>
      <c r="WJG578" s="18" t="s">
        <v>31</v>
      </c>
      <c r="WJH578" s="18" t="s">
        <v>31</v>
      </c>
      <c r="WJI578" s="18" t="s">
        <v>31</v>
      </c>
      <c r="WJJ578" s="18" t="s">
        <v>31</v>
      </c>
      <c r="WJK578" s="18" t="s">
        <v>31</v>
      </c>
      <c r="WJL578" s="18" t="s">
        <v>31</v>
      </c>
      <c r="WJM578" s="18" t="s">
        <v>31</v>
      </c>
      <c r="WJN578" s="18" t="s">
        <v>31</v>
      </c>
      <c r="WJO578" s="18" t="s">
        <v>31</v>
      </c>
      <c r="WJP578" s="18" t="s">
        <v>31</v>
      </c>
      <c r="WJQ578" s="18" t="s">
        <v>31</v>
      </c>
      <c r="WJR578" s="18" t="s">
        <v>31</v>
      </c>
      <c r="WJS578" s="18" t="s">
        <v>31</v>
      </c>
      <c r="WJT578" s="18" t="s">
        <v>31</v>
      </c>
      <c r="WJU578" s="18" t="s">
        <v>31</v>
      </c>
      <c r="WJV578" s="18" t="s">
        <v>31</v>
      </c>
      <c r="WJW578" s="18" t="s">
        <v>31</v>
      </c>
      <c r="WJX578" s="18" t="s">
        <v>31</v>
      </c>
      <c r="WJY578" s="18" t="s">
        <v>31</v>
      </c>
      <c r="WJZ578" s="18" t="s">
        <v>31</v>
      </c>
      <c r="WKA578" s="18" t="s">
        <v>31</v>
      </c>
      <c r="WKB578" s="18" t="s">
        <v>31</v>
      </c>
      <c r="WKC578" s="18" t="s">
        <v>31</v>
      </c>
      <c r="WKD578" s="18" t="s">
        <v>31</v>
      </c>
      <c r="WKE578" s="18" t="s">
        <v>31</v>
      </c>
      <c r="WKF578" s="18" t="s">
        <v>31</v>
      </c>
      <c r="WKG578" s="18" t="s">
        <v>31</v>
      </c>
      <c r="WKH578" s="18" t="s">
        <v>31</v>
      </c>
      <c r="WKI578" s="18" t="s">
        <v>31</v>
      </c>
      <c r="WKJ578" s="18" t="s">
        <v>31</v>
      </c>
      <c r="WKK578" s="18" t="s">
        <v>31</v>
      </c>
      <c r="WKL578" s="18" t="s">
        <v>31</v>
      </c>
      <c r="WKM578" s="18" t="s">
        <v>31</v>
      </c>
      <c r="WKN578" s="18" t="s">
        <v>31</v>
      </c>
      <c r="WKO578" s="18" t="s">
        <v>31</v>
      </c>
      <c r="WKP578" s="18" t="s">
        <v>31</v>
      </c>
      <c r="WKQ578" s="18" t="s">
        <v>31</v>
      </c>
      <c r="WKR578" s="18" t="s">
        <v>31</v>
      </c>
      <c r="WKS578" s="18" t="s">
        <v>31</v>
      </c>
      <c r="WKT578" s="18" t="s">
        <v>31</v>
      </c>
      <c r="WKU578" s="18" t="s">
        <v>31</v>
      </c>
      <c r="WKV578" s="18" t="s">
        <v>31</v>
      </c>
      <c r="WKW578" s="18" t="s">
        <v>31</v>
      </c>
      <c r="WKX578" s="18" t="s">
        <v>31</v>
      </c>
      <c r="WKY578" s="18" t="s">
        <v>31</v>
      </c>
      <c r="WKZ578" s="18" t="s">
        <v>31</v>
      </c>
      <c r="WLA578" s="18" t="s">
        <v>31</v>
      </c>
      <c r="WLB578" s="18" t="s">
        <v>31</v>
      </c>
      <c r="WLC578" s="18" t="s">
        <v>31</v>
      </c>
      <c r="WLD578" s="18" t="s">
        <v>31</v>
      </c>
      <c r="WLE578" s="18" t="s">
        <v>31</v>
      </c>
      <c r="WLF578" s="18" t="s">
        <v>31</v>
      </c>
      <c r="WLG578" s="18" t="s">
        <v>31</v>
      </c>
      <c r="WLH578" s="18" t="s">
        <v>31</v>
      </c>
      <c r="WLI578" s="18" t="s">
        <v>31</v>
      </c>
      <c r="WLJ578" s="18" t="s">
        <v>31</v>
      </c>
      <c r="WLK578" s="18" t="s">
        <v>31</v>
      </c>
      <c r="WLL578" s="18" t="s">
        <v>31</v>
      </c>
      <c r="WLM578" s="18" t="s">
        <v>31</v>
      </c>
      <c r="WLN578" s="18" t="s">
        <v>31</v>
      </c>
      <c r="WLO578" s="18" t="s">
        <v>31</v>
      </c>
      <c r="WLP578" s="18" t="s">
        <v>31</v>
      </c>
      <c r="WLQ578" s="18" t="s">
        <v>31</v>
      </c>
      <c r="WLR578" s="18" t="s">
        <v>31</v>
      </c>
      <c r="WLS578" s="18" t="s">
        <v>31</v>
      </c>
      <c r="WLT578" s="18" t="s">
        <v>31</v>
      </c>
      <c r="WLU578" s="18" t="s">
        <v>31</v>
      </c>
      <c r="WLV578" s="18" t="s">
        <v>31</v>
      </c>
      <c r="WLW578" s="18" t="s">
        <v>31</v>
      </c>
      <c r="WLX578" s="18" t="s">
        <v>31</v>
      </c>
      <c r="WLY578" s="18" t="s">
        <v>31</v>
      </c>
      <c r="WLZ578" s="18" t="s">
        <v>31</v>
      </c>
      <c r="WMA578" s="18" t="s">
        <v>31</v>
      </c>
      <c r="WMB578" s="18" t="s">
        <v>31</v>
      </c>
      <c r="WMC578" s="18" t="s">
        <v>31</v>
      </c>
      <c r="WMD578" s="18" t="s">
        <v>31</v>
      </c>
      <c r="WME578" s="18" t="s">
        <v>31</v>
      </c>
      <c r="WMF578" s="18" t="s">
        <v>31</v>
      </c>
      <c r="WMG578" s="18" t="s">
        <v>31</v>
      </c>
      <c r="WMH578" s="18" t="s">
        <v>31</v>
      </c>
      <c r="WMI578" s="18" t="s">
        <v>31</v>
      </c>
      <c r="WMJ578" s="18" t="s">
        <v>31</v>
      </c>
      <c r="WMK578" s="18" t="s">
        <v>31</v>
      </c>
      <c r="WML578" s="18" t="s">
        <v>31</v>
      </c>
      <c r="WMM578" s="18" t="s">
        <v>31</v>
      </c>
      <c r="WMN578" s="18" t="s">
        <v>31</v>
      </c>
      <c r="WMO578" s="18" t="s">
        <v>31</v>
      </c>
      <c r="WMP578" s="18" t="s">
        <v>31</v>
      </c>
      <c r="WMQ578" s="18" t="s">
        <v>31</v>
      </c>
      <c r="WMR578" s="18" t="s">
        <v>31</v>
      </c>
      <c r="WMS578" s="18" t="s">
        <v>31</v>
      </c>
      <c r="WMT578" s="18" t="s">
        <v>31</v>
      </c>
      <c r="WMU578" s="18" t="s">
        <v>31</v>
      </c>
      <c r="WMV578" s="18" t="s">
        <v>31</v>
      </c>
      <c r="WMW578" s="18" t="s">
        <v>31</v>
      </c>
      <c r="WMX578" s="18" t="s">
        <v>31</v>
      </c>
      <c r="WMY578" s="18" t="s">
        <v>31</v>
      </c>
      <c r="WMZ578" s="18" t="s">
        <v>31</v>
      </c>
      <c r="WNA578" s="18" t="s">
        <v>31</v>
      </c>
      <c r="WNB578" s="18" t="s">
        <v>31</v>
      </c>
      <c r="WNC578" s="18" t="s">
        <v>31</v>
      </c>
      <c r="WND578" s="18" t="s">
        <v>31</v>
      </c>
      <c r="WNE578" s="18" t="s">
        <v>31</v>
      </c>
      <c r="WNF578" s="18" t="s">
        <v>31</v>
      </c>
      <c r="WNG578" s="18" t="s">
        <v>31</v>
      </c>
      <c r="WNH578" s="18" t="s">
        <v>31</v>
      </c>
      <c r="WNI578" s="18" t="s">
        <v>31</v>
      </c>
      <c r="WNJ578" s="18" t="s">
        <v>31</v>
      </c>
      <c r="WNK578" s="18" t="s">
        <v>31</v>
      </c>
      <c r="WNL578" s="18" t="s">
        <v>31</v>
      </c>
      <c r="WNM578" s="18" t="s">
        <v>31</v>
      </c>
      <c r="WNN578" s="18" t="s">
        <v>31</v>
      </c>
      <c r="WNO578" s="18" t="s">
        <v>31</v>
      </c>
      <c r="WNP578" s="18" t="s">
        <v>31</v>
      </c>
      <c r="WNQ578" s="18" t="s">
        <v>31</v>
      </c>
      <c r="WNR578" s="18" t="s">
        <v>31</v>
      </c>
      <c r="WNS578" s="18" t="s">
        <v>31</v>
      </c>
      <c r="WNT578" s="18" t="s">
        <v>31</v>
      </c>
      <c r="WNU578" s="18" t="s">
        <v>31</v>
      </c>
      <c r="WNV578" s="18" t="s">
        <v>31</v>
      </c>
      <c r="WNW578" s="18" t="s">
        <v>31</v>
      </c>
      <c r="WNX578" s="18" t="s">
        <v>31</v>
      </c>
      <c r="WNY578" s="18" t="s">
        <v>31</v>
      </c>
      <c r="WNZ578" s="18" t="s">
        <v>31</v>
      </c>
      <c r="WOA578" s="18" t="s">
        <v>31</v>
      </c>
      <c r="WOB578" s="18" t="s">
        <v>31</v>
      </c>
      <c r="WOC578" s="18" t="s">
        <v>31</v>
      </c>
      <c r="WOD578" s="18" t="s">
        <v>31</v>
      </c>
      <c r="WOE578" s="18" t="s">
        <v>31</v>
      </c>
      <c r="WOF578" s="18" t="s">
        <v>31</v>
      </c>
      <c r="WOG578" s="18" t="s">
        <v>31</v>
      </c>
      <c r="WOH578" s="18" t="s">
        <v>31</v>
      </c>
      <c r="WOI578" s="18" t="s">
        <v>31</v>
      </c>
      <c r="WOJ578" s="18" t="s">
        <v>31</v>
      </c>
      <c r="WOK578" s="18" t="s">
        <v>31</v>
      </c>
      <c r="WOL578" s="18" t="s">
        <v>31</v>
      </c>
      <c r="WOM578" s="18" t="s">
        <v>31</v>
      </c>
      <c r="WON578" s="18" t="s">
        <v>31</v>
      </c>
      <c r="WOO578" s="18" t="s">
        <v>31</v>
      </c>
      <c r="WOP578" s="18" t="s">
        <v>31</v>
      </c>
      <c r="WOQ578" s="18" t="s">
        <v>31</v>
      </c>
      <c r="WOR578" s="18" t="s">
        <v>31</v>
      </c>
      <c r="WOS578" s="18" t="s">
        <v>31</v>
      </c>
      <c r="WOT578" s="18" t="s">
        <v>31</v>
      </c>
      <c r="WOU578" s="18" t="s">
        <v>31</v>
      </c>
      <c r="WOV578" s="18" t="s">
        <v>31</v>
      </c>
      <c r="WOW578" s="18" t="s">
        <v>31</v>
      </c>
      <c r="WOX578" s="18" t="s">
        <v>31</v>
      </c>
      <c r="WOY578" s="18" t="s">
        <v>31</v>
      </c>
      <c r="WOZ578" s="18" t="s">
        <v>31</v>
      </c>
      <c r="WPA578" s="18" t="s">
        <v>31</v>
      </c>
      <c r="WPB578" s="18" t="s">
        <v>31</v>
      </c>
      <c r="WPC578" s="18" t="s">
        <v>31</v>
      </c>
      <c r="WPD578" s="18" t="s">
        <v>31</v>
      </c>
      <c r="WPE578" s="18" t="s">
        <v>31</v>
      </c>
      <c r="WPF578" s="18" t="s">
        <v>31</v>
      </c>
      <c r="WPG578" s="18" t="s">
        <v>31</v>
      </c>
      <c r="WPH578" s="18" t="s">
        <v>31</v>
      </c>
      <c r="WPI578" s="18" t="s">
        <v>31</v>
      </c>
      <c r="WPJ578" s="18" t="s">
        <v>31</v>
      </c>
      <c r="WPK578" s="18" t="s">
        <v>31</v>
      </c>
      <c r="WPL578" s="18" t="s">
        <v>31</v>
      </c>
      <c r="WPM578" s="18" t="s">
        <v>31</v>
      </c>
      <c r="WPN578" s="18" t="s">
        <v>31</v>
      </c>
      <c r="WPO578" s="18" t="s">
        <v>31</v>
      </c>
      <c r="WPP578" s="18" t="s">
        <v>31</v>
      </c>
      <c r="WPQ578" s="18" t="s">
        <v>31</v>
      </c>
      <c r="WPR578" s="18" t="s">
        <v>31</v>
      </c>
      <c r="WPS578" s="18" t="s">
        <v>31</v>
      </c>
      <c r="WPT578" s="18" t="s">
        <v>31</v>
      </c>
      <c r="WPU578" s="18" t="s">
        <v>31</v>
      </c>
      <c r="WPV578" s="18" t="s">
        <v>31</v>
      </c>
      <c r="WPW578" s="18" t="s">
        <v>31</v>
      </c>
      <c r="WPX578" s="18" t="s">
        <v>31</v>
      </c>
      <c r="WPY578" s="18" t="s">
        <v>31</v>
      </c>
      <c r="WPZ578" s="18" t="s">
        <v>31</v>
      </c>
      <c r="WQA578" s="18" t="s">
        <v>31</v>
      </c>
      <c r="WQB578" s="18" t="s">
        <v>31</v>
      </c>
      <c r="WQC578" s="18" t="s">
        <v>31</v>
      </c>
      <c r="WQD578" s="18" t="s">
        <v>31</v>
      </c>
      <c r="WQE578" s="18" t="s">
        <v>31</v>
      </c>
      <c r="WQF578" s="18" t="s">
        <v>31</v>
      </c>
      <c r="WQG578" s="18" t="s">
        <v>31</v>
      </c>
      <c r="WQH578" s="18" t="s">
        <v>31</v>
      </c>
      <c r="WQI578" s="18" t="s">
        <v>31</v>
      </c>
      <c r="WQJ578" s="18" t="s">
        <v>31</v>
      </c>
      <c r="WQK578" s="18" t="s">
        <v>31</v>
      </c>
      <c r="WQL578" s="18" t="s">
        <v>31</v>
      </c>
      <c r="WQM578" s="18" t="s">
        <v>31</v>
      </c>
      <c r="WQN578" s="18" t="s">
        <v>31</v>
      </c>
      <c r="WQO578" s="18" t="s">
        <v>31</v>
      </c>
      <c r="WQP578" s="18" t="s">
        <v>31</v>
      </c>
      <c r="WQQ578" s="18" t="s">
        <v>31</v>
      </c>
      <c r="WQR578" s="18" t="s">
        <v>31</v>
      </c>
      <c r="WQS578" s="18" t="s">
        <v>31</v>
      </c>
      <c r="WQT578" s="18" t="s">
        <v>31</v>
      </c>
      <c r="WQU578" s="18" t="s">
        <v>31</v>
      </c>
      <c r="WQV578" s="18" t="s">
        <v>31</v>
      </c>
      <c r="WQW578" s="18" t="s">
        <v>31</v>
      </c>
      <c r="WQX578" s="18" t="s">
        <v>31</v>
      </c>
      <c r="WQY578" s="18" t="s">
        <v>31</v>
      </c>
      <c r="WQZ578" s="18" t="s">
        <v>31</v>
      </c>
      <c r="WRA578" s="18" t="s">
        <v>31</v>
      </c>
      <c r="WRB578" s="18" t="s">
        <v>31</v>
      </c>
      <c r="WRC578" s="18" t="s">
        <v>31</v>
      </c>
      <c r="WRD578" s="18" t="s">
        <v>31</v>
      </c>
      <c r="WRE578" s="18" t="s">
        <v>31</v>
      </c>
      <c r="WRF578" s="18" t="s">
        <v>31</v>
      </c>
      <c r="WRG578" s="18" t="s">
        <v>31</v>
      </c>
      <c r="WRH578" s="18" t="s">
        <v>31</v>
      </c>
      <c r="WRI578" s="18" t="s">
        <v>31</v>
      </c>
      <c r="WRJ578" s="18" t="s">
        <v>31</v>
      </c>
      <c r="WRK578" s="18" t="s">
        <v>31</v>
      </c>
      <c r="WRL578" s="18" t="s">
        <v>31</v>
      </c>
      <c r="WRM578" s="18" t="s">
        <v>31</v>
      </c>
      <c r="WRN578" s="18" t="s">
        <v>31</v>
      </c>
      <c r="WRO578" s="18" t="s">
        <v>31</v>
      </c>
      <c r="WRP578" s="18" t="s">
        <v>31</v>
      </c>
      <c r="WRQ578" s="18" t="s">
        <v>31</v>
      </c>
      <c r="WRR578" s="18" t="s">
        <v>31</v>
      </c>
      <c r="WRS578" s="18" t="s">
        <v>31</v>
      </c>
      <c r="WRT578" s="18" t="s">
        <v>31</v>
      </c>
      <c r="WRU578" s="18" t="s">
        <v>31</v>
      </c>
      <c r="WRV578" s="18" t="s">
        <v>31</v>
      </c>
      <c r="WRW578" s="18" t="s">
        <v>31</v>
      </c>
      <c r="WRX578" s="18" t="s">
        <v>31</v>
      </c>
      <c r="WRY578" s="18" t="s">
        <v>31</v>
      </c>
      <c r="WRZ578" s="18" t="s">
        <v>31</v>
      </c>
      <c r="WSA578" s="18" t="s">
        <v>31</v>
      </c>
      <c r="WSB578" s="18" t="s">
        <v>31</v>
      </c>
      <c r="WSC578" s="18" t="s">
        <v>31</v>
      </c>
      <c r="WSD578" s="18" t="s">
        <v>31</v>
      </c>
      <c r="WSE578" s="18" t="s">
        <v>31</v>
      </c>
      <c r="WSF578" s="18" t="s">
        <v>31</v>
      </c>
      <c r="WSG578" s="18" t="s">
        <v>31</v>
      </c>
      <c r="WSH578" s="18" t="s">
        <v>31</v>
      </c>
      <c r="WSI578" s="18" t="s">
        <v>31</v>
      </c>
      <c r="WSJ578" s="18" t="s">
        <v>31</v>
      </c>
      <c r="WSK578" s="18" t="s">
        <v>31</v>
      </c>
      <c r="WSL578" s="18" t="s">
        <v>31</v>
      </c>
      <c r="WSM578" s="18" t="s">
        <v>31</v>
      </c>
      <c r="WSN578" s="18" t="s">
        <v>31</v>
      </c>
      <c r="WSO578" s="18" t="s">
        <v>31</v>
      </c>
      <c r="WSP578" s="18" t="s">
        <v>31</v>
      </c>
      <c r="WSQ578" s="18" t="s">
        <v>31</v>
      </c>
      <c r="WSR578" s="18" t="s">
        <v>31</v>
      </c>
      <c r="WSS578" s="18" t="s">
        <v>31</v>
      </c>
      <c r="WST578" s="18" t="s">
        <v>31</v>
      </c>
      <c r="WSU578" s="18" t="s">
        <v>31</v>
      </c>
      <c r="WSV578" s="18" t="s">
        <v>31</v>
      </c>
      <c r="WSW578" s="18" t="s">
        <v>31</v>
      </c>
      <c r="WSX578" s="18" t="s">
        <v>31</v>
      </c>
      <c r="WSY578" s="18" t="s">
        <v>31</v>
      </c>
      <c r="WSZ578" s="18" t="s">
        <v>31</v>
      </c>
      <c r="WTA578" s="18" t="s">
        <v>31</v>
      </c>
      <c r="WTB578" s="18" t="s">
        <v>31</v>
      </c>
      <c r="WTC578" s="18" t="s">
        <v>31</v>
      </c>
      <c r="WTD578" s="18" t="s">
        <v>31</v>
      </c>
      <c r="WTE578" s="18" t="s">
        <v>31</v>
      </c>
      <c r="WTF578" s="18" t="s">
        <v>31</v>
      </c>
      <c r="WTG578" s="18" t="s">
        <v>31</v>
      </c>
      <c r="WTH578" s="18" t="s">
        <v>31</v>
      </c>
      <c r="WTI578" s="18" t="s">
        <v>31</v>
      </c>
      <c r="WTJ578" s="18" t="s">
        <v>31</v>
      </c>
      <c r="WTK578" s="18" t="s">
        <v>31</v>
      </c>
      <c r="WTL578" s="18" t="s">
        <v>31</v>
      </c>
      <c r="WTM578" s="18" t="s">
        <v>31</v>
      </c>
      <c r="WTN578" s="18" t="s">
        <v>31</v>
      </c>
      <c r="WTO578" s="18" t="s">
        <v>31</v>
      </c>
      <c r="WTP578" s="18" t="s">
        <v>31</v>
      </c>
      <c r="WTQ578" s="18" t="s">
        <v>31</v>
      </c>
      <c r="WTR578" s="18" t="s">
        <v>31</v>
      </c>
      <c r="WTS578" s="18" t="s">
        <v>31</v>
      </c>
      <c r="WTT578" s="18" t="s">
        <v>31</v>
      </c>
      <c r="WTU578" s="18" t="s">
        <v>31</v>
      </c>
      <c r="WTV578" s="18" t="s">
        <v>31</v>
      </c>
      <c r="WTW578" s="18" t="s">
        <v>31</v>
      </c>
      <c r="WTX578" s="18" t="s">
        <v>31</v>
      </c>
      <c r="WTY578" s="18" t="s">
        <v>31</v>
      </c>
      <c r="WTZ578" s="18" t="s">
        <v>31</v>
      </c>
      <c r="WUA578" s="18" t="s">
        <v>31</v>
      </c>
      <c r="WUB578" s="18" t="s">
        <v>31</v>
      </c>
      <c r="WUC578" s="18" t="s">
        <v>31</v>
      </c>
      <c r="WUD578" s="18" t="s">
        <v>31</v>
      </c>
      <c r="WUE578" s="18" t="s">
        <v>31</v>
      </c>
      <c r="WUF578" s="18" t="s">
        <v>31</v>
      </c>
      <c r="WUG578" s="18" t="s">
        <v>31</v>
      </c>
      <c r="WUH578" s="18" t="s">
        <v>31</v>
      </c>
      <c r="WUI578" s="18" t="s">
        <v>31</v>
      </c>
      <c r="WUJ578" s="18" t="s">
        <v>31</v>
      </c>
      <c r="WUK578" s="18" t="s">
        <v>31</v>
      </c>
      <c r="WUL578" s="18" t="s">
        <v>31</v>
      </c>
      <c r="WUM578" s="18" t="s">
        <v>31</v>
      </c>
      <c r="WUN578" s="18" t="s">
        <v>31</v>
      </c>
      <c r="WUO578" s="18" t="s">
        <v>31</v>
      </c>
      <c r="WUP578" s="18" t="s">
        <v>31</v>
      </c>
      <c r="WUQ578" s="18" t="s">
        <v>31</v>
      </c>
      <c r="WUR578" s="18" t="s">
        <v>31</v>
      </c>
      <c r="WUS578" s="18" t="s">
        <v>31</v>
      </c>
      <c r="WUT578" s="18" t="s">
        <v>31</v>
      </c>
      <c r="WUU578" s="18" t="s">
        <v>31</v>
      </c>
      <c r="WUV578" s="18" t="s">
        <v>31</v>
      </c>
      <c r="WUW578" s="18" t="s">
        <v>31</v>
      </c>
      <c r="WUX578" s="18" t="s">
        <v>31</v>
      </c>
      <c r="WUY578" s="18" t="s">
        <v>31</v>
      </c>
      <c r="WUZ578" s="18" t="s">
        <v>31</v>
      </c>
      <c r="WVA578" s="18" t="s">
        <v>31</v>
      </c>
      <c r="WVB578" s="18" t="s">
        <v>31</v>
      </c>
      <c r="WVC578" s="18" t="s">
        <v>31</v>
      </c>
      <c r="WVD578" s="18" t="s">
        <v>31</v>
      </c>
      <c r="WVE578" s="18" t="s">
        <v>31</v>
      </c>
      <c r="WVF578" s="18" t="s">
        <v>31</v>
      </c>
      <c r="WVG578" s="18" t="s">
        <v>31</v>
      </c>
      <c r="WVH578" s="18" t="s">
        <v>31</v>
      </c>
      <c r="WVI578" s="18" t="s">
        <v>31</v>
      </c>
      <c r="WVJ578" s="18" t="s">
        <v>31</v>
      </c>
      <c r="WVK578" s="18" t="s">
        <v>31</v>
      </c>
      <c r="WVL578" s="18" t="s">
        <v>31</v>
      </c>
      <c r="WVM578" s="18" t="s">
        <v>31</v>
      </c>
      <c r="WVN578" s="18" t="s">
        <v>31</v>
      </c>
      <c r="WVO578" s="18" t="s">
        <v>31</v>
      </c>
      <c r="WVP578" s="18" t="s">
        <v>31</v>
      </c>
      <c r="WVQ578" s="18" t="s">
        <v>31</v>
      </c>
      <c r="WVR578" s="18" t="s">
        <v>31</v>
      </c>
      <c r="WVS578" s="18" t="s">
        <v>31</v>
      </c>
      <c r="WVT578" s="18" t="s">
        <v>31</v>
      </c>
      <c r="WVU578" s="18" t="s">
        <v>31</v>
      </c>
      <c r="WVV578" s="18" t="s">
        <v>31</v>
      </c>
      <c r="WVW578" s="18" t="s">
        <v>31</v>
      </c>
      <c r="WVX578" s="18" t="s">
        <v>31</v>
      </c>
      <c r="WVY578" s="18" t="s">
        <v>31</v>
      </c>
      <c r="WVZ578" s="18" t="s">
        <v>31</v>
      </c>
      <c r="WWA578" s="18" t="s">
        <v>31</v>
      </c>
      <c r="WWB578" s="18" t="s">
        <v>31</v>
      </c>
      <c r="WWC578" s="18" t="s">
        <v>31</v>
      </c>
      <c r="WWD578" s="18" t="s">
        <v>31</v>
      </c>
      <c r="WWE578" s="18" t="s">
        <v>31</v>
      </c>
      <c r="WWF578" s="18" t="s">
        <v>31</v>
      </c>
      <c r="WWG578" s="18" t="s">
        <v>31</v>
      </c>
      <c r="WWH578" s="18" t="s">
        <v>31</v>
      </c>
      <c r="WWI578" s="18" t="s">
        <v>31</v>
      </c>
      <c r="WWJ578" s="18" t="s">
        <v>31</v>
      </c>
      <c r="WWK578" s="18" t="s">
        <v>31</v>
      </c>
      <c r="WWL578" s="18" t="s">
        <v>31</v>
      </c>
      <c r="WWM578" s="18" t="s">
        <v>31</v>
      </c>
      <c r="WWN578" s="18" t="s">
        <v>31</v>
      </c>
      <c r="WWO578" s="18" t="s">
        <v>31</v>
      </c>
      <c r="WWP578" s="18" t="s">
        <v>31</v>
      </c>
      <c r="WWQ578" s="18" t="s">
        <v>31</v>
      </c>
      <c r="WWR578" s="18" t="s">
        <v>31</v>
      </c>
      <c r="WWS578" s="18" t="s">
        <v>31</v>
      </c>
      <c r="WWT578" s="18" t="s">
        <v>31</v>
      </c>
      <c r="WWU578" s="18" t="s">
        <v>31</v>
      </c>
      <c r="WWV578" s="18" t="s">
        <v>31</v>
      </c>
      <c r="WWW578" s="18" t="s">
        <v>31</v>
      </c>
      <c r="WWX578" s="18" t="s">
        <v>31</v>
      </c>
      <c r="WWY578" s="18" t="s">
        <v>31</v>
      </c>
      <c r="WWZ578" s="18" t="s">
        <v>31</v>
      </c>
      <c r="WXA578" s="18" t="s">
        <v>31</v>
      </c>
      <c r="WXB578" s="18" t="s">
        <v>31</v>
      </c>
      <c r="WXC578" s="18" t="s">
        <v>31</v>
      </c>
      <c r="WXD578" s="18" t="s">
        <v>31</v>
      </c>
      <c r="WXE578" s="18" t="s">
        <v>31</v>
      </c>
      <c r="WXF578" s="18" t="s">
        <v>31</v>
      </c>
      <c r="WXG578" s="18" t="s">
        <v>31</v>
      </c>
      <c r="WXH578" s="18" t="s">
        <v>31</v>
      </c>
      <c r="WXI578" s="18" t="s">
        <v>31</v>
      </c>
      <c r="WXJ578" s="18" t="s">
        <v>31</v>
      </c>
      <c r="WXK578" s="18" t="s">
        <v>31</v>
      </c>
      <c r="WXL578" s="18" t="s">
        <v>31</v>
      </c>
      <c r="WXM578" s="18" t="s">
        <v>31</v>
      </c>
      <c r="WXN578" s="18" t="s">
        <v>31</v>
      </c>
      <c r="WXO578" s="18" t="s">
        <v>31</v>
      </c>
      <c r="WXP578" s="18" t="s">
        <v>31</v>
      </c>
      <c r="WXQ578" s="18" t="s">
        <v>31</v>
      </c>
      <c r="WXR578" s="18" t="s">
        <v>31</v>
      </c>
      <c r="WXS578" s="18" t="s">
        <v>31</v>
      </c>
      <c r="WXT578" s="18" t="s">
        <v>31</v>
      </c>
      <c r="WXU578" s="18" t="s">
        <v>31</v>
      </c>
      <c r="WXV578" s="18" t="s">
        <v>31</v>
      </c>
      <c r="WXW578" s="18" t="s">
        <v>31</v>
      </c>
      <c r="WXX578" s="18" t="s">
        <v>31</v>
      </c>
      <c r="WXY578" s="18" t="s">
        <v>31</v>
      </c>
      <c r="WXZ578" s="18" t="s">
        <v>31</v>
      </c>
      <c r="WYA578" s="18" t="s">
        <v>31</v>
      </c>
      <c r="WYB578" s="18" t="s">
        <v>31</v>
      </c>
      <c r="WYC578" s="18" t="s">
        <v>31</v>
      </c>
      <c r="WYD578" s="18" t="s">
        <v>31</v>
      </c>
      <c r="WYE578" s="18" t="s">
        <v>31</v>
      </c>
      <c r="WYF578" s="18" t="s">
        <v>31</v>
      </c>
      <c r="WYG578" s="18" t="s">
        <v>31</v>
      </c>
      <c r="WYH578" s="18" t="s">
        <v>31</v>
      </c>
      <c r="WYI578" s="18" t="s">
        <v>31</v>
      </c>
      <c r="WYJ578" s="18" t="s">
        <v>31</v>
      </c>
      <c r="WYK578" s="18" t="s">
        <v>31</v>
      </c>
      <c r="WYL578" s="18" t="s">
        <v>31</v>
      </c>
      <c r="WYM578" s="18" t="s">
        <v>31</v>
      </c>
      <c r="WYN578" s="18" t="s">
        <v>31</v>
      </c>
      <c r="WYO578" s="18" t="s">
        <v>31</v>
      </c>
      <c r="WYP578" s="18" t="s">
        <v>31</v>
      </c>
      <c r="WYQ578" s="18" t="s">
        <v>31</v>
      </c>
      <c r="WYR578" s="18" t="s">
        <v>31</v>
      </c>
      <c r="WYS578" s="18" t="s">
        <v>31</v>
      </c>
      <c r="WYT578" s="18" t="s">
        <v>31</v>
      </c>
      <c r="WYU578" s="18" t="s">
        <v>31</v>
      </c>
      <c r="WYV578" s="18" t="s">
        <v>31</v>
      </c>
      <c r="WYW578" s="18" t="s">
        <v>31</v>
      </c>
      <c r="WYX578" s="18" t="s">
        <v>31</v>
      </c>
      <c r="WYY578" s="18" t="s">
        <v>31</v>
      </c>
      <c r="WYZ578" s="18" t="s">
        <v>31</v>
      </c>
      <c r="WZA578" s="18" t="s">
        <v>31</v>
      </c>
      <c r="WZB578" s="18" t="s">
        <v>31</v>
      </c>
      <c r="WZC578" s="18" t="s">
        <v>31</v>
      </c>
      <c r="WZD578" s="18" t="s">
        <v>31</v>
      </c>
      <c r="WZE578" s="18" t="s">
        <v>31</v>
      </c>
      <c r="WZF578" s="18" t="s">
        <v>31</v>
      </c>
      <c r="WZG578" s="18" t="s">
        <v>31</v>
      </c>
      <c r="WZH578" s="18" t="s">
        <v>31</v>
      </c>
      <c r="WZI578" s="18" t="s">
        <v>31</v>
      </c>
      <c r="WZJ578" s="18" t="s">
        <v>31</v>
      </c>
      <c r="WZK578" s="18" t="s">
        <v>31</v>
      </c>
      <c r="WZL578" s="18" t="s">
        <v>31</v>
      </c>
      <c r="WZM578" s="18" t="s">
        <v>31</v>
      </c>
      <c r="WZN578" s="18" t="s">
        <v>31</v>
      </c>
      <c r="WZO578" s="18" t="s">
        <v>31</v>
      </c>
      <c r="WZP578" s="18" t="s">
        <v>31</v>
      </c>
      <c r="WZQ578" s="18" t="s">
        <v>31</v>
      </c>
      <c r="WZR578" s="18" t="s">
        <v>31</v>
      </c>
      <c r="WZS578" s="18" t="s">
        <v>31</v>
      </c>
      <c r="WZT578" s="18" t="s">
        <v>31</v>
      </c>
      <c r="WZU578" s="18" t="s">
        <v>31</v>
      </c>
      <c r="WZV578" s="18" t="s">
        <v>31</v>
      </c>
      <c r="WZW578" s="18" t="s">
        <v>31</v>
      </c>
      <c r="WZX578" s="18" t="s">
        <v>31</v>
      </c>
      <c r="WZY578" s="18" t="s">
        <v>31</v>
      </c>
      <c r="WZZ578" s="18" t="s">
        <v>31</v>
      </c>
      <c r="XAA578" s="18" t="s">
        <v>31</v>
      </c>
      <c r="XAB578" s="18" t="s">
        <v>31</v>
      </c>
      <c r="XAC578" s="18" t="s">
        <v>31</v>
      </c>
      <c r="XAD578" s="18" t="s">
        <v>31</v>
      </c>
      <c r="XAE578" s="18" t="s">
        <v>31</v>
      </c>
      <c r="XAF578" s="18" t="s">
        <v>31</v>
      </c>
      <c r="XAG578" s="18" t="s">
        <v>31</v>
      </c>
      <c r="XAH578" s="18" t="s">
        <v>31</v>
      </c>
      <c r="XAI578" s="18" t="s">
        <v>31</v>
      </c>
      <c r="XAJ578" s="18" t="s">
        <v>31</v>
      </c>
      <c r="XAK578" s="18" t="s">
        <v>31</v>
      </c>
      <c r="XAL578" s="18" t="s">
        <v>31</v>
      </c>
      <c r="XAM578" s="18" t="s">
        <v>31</v>
      </c>
      <c r="XAN578" s="18" t="s">
        <v>31</v>
      </c>
      <c r="XAO578" s="18" t="s">
        <v>31</v>
      </c>
      <c r="XAP578" s="18" t="s">
        <v>31</v>
      </c>
      <c r="XAQ578" s="18" t="s">
        <v>31</v>
      </c>
      <c r="XAR578" s="18" t="s">
        <v>31</v>
      </c>
      <c r="XAS578" s="18" t="s">
        <v>31</v>
      </c>
      <c r="XAT578" s="18" t="s">
        <v>31</v>
      </c>
      <c r="XAU578" s="18" t="s">
        <v>31</v>
      </c>
      <c r="XAV578" s="18" t="s">
        <v>31</v>
      </c>
      <c r="XAW578" s="18" t="s">
        <v>31</v>
      </c>
      <c r="XAX578" s="18" t="s">
        <v>31</v>
      </c>
      <c r="XAY578" s="18" t="s">
        <v>31</v>
      </c>
      <c r="XAZ578" s="18" t="s">
        <v>31</v>
      </c>
      <c r="XBA578" s="18" t="s">
        <v>31</v>
      </c>
      <c r="XBB578" s="18" t="s">
        <v>31</v>
      </c>
      <c r="XBC578" s="18" t="s">
        <v>31</v>
      </c>
      <c r="XBD578" s="18" t="s">
        <v>31</v>
      </c>
      <c r="XBE578" s="18" t="s">
        <v>31</v>
      </c>
      <c r="XBF578" s="18" t="s">
        <v>31</v>
      </c>
      <c r="XBG578" s="18" t="s">
        <v>31</v>
      </c>
      <c r="XBH578" s="18" t="s">
        <v>31</v>
      </c>
      <c r="XBI578" s="18" t="s">
        <v>31</v>
      </c>
      <c r="XBJ578" s="18" t="s">
        <v>31</v>
      </c>
      <c r="XBK578" s="18" t="s">
        <v>31</v>
      </c>
      <c r="XBL578" s="18" t="s">
        <v>31</v>
      </c>
      <c r="XBM578" s="18" t="s">
        <v>31</v>
      </c>
      <c r="XBN578" s="18" t="s">
        <v>31</v>
      </c>
      <c r="XBO578" s="18" t="s">
        <v>31</v>
      </c>
      <c r="XBP578" s="18" t="s">
        <v>31</v>
      </c>
      <c r="XBQ578" s="18" t="s">
        <v>31</v>
      </c>
      <c r="XBR578" s="18" t="s">
        <v>31</v>
      </c>
      <c r="XBS578" s="18" t="s">
        <v>31</v>
      </c>
      <c r="XBT578" s="18" t="s">
        <v>31</v>
      </c>
      <c r="XBU578" s="18" t="s">
        <v>31</v>
      </c>
      <c r="XBV578" s="18" t="s">
        <v>31</v>
      </c>
      <c r="XBW578" s="18" t="s">
        <v>31</v>
      </c>
      <c r="XBX578" s="18" t="s">
        <v>31</v>
      </c>
      <c r="XBY578" s="18" t="s">
        <v>31</v>
      </c>
      <c r="XBZ578" s="18" t="s">
        <v>31</v>
      </c>
      <c r="XCA578" s="18" t="s">
        <v>31</v>
      </c>
      <c r="XCB578" s="18" t="s">
        <v>31</v>
      </c>
      <c r="XCC578" s="18" t="s">
        <v>31</v>
      </c>
      <c r="XCD578" s="18" t="s">
        <v>31</v>
      </c>
      <c r="XCE578" s="18" t="s">
        <v>31</v>
      </c>
      <c r="XCF578" s="18" t="s">
        <v>31</v>
      </c>
      <c r="XCG578" s="18" t="s">
        <v>31</v>
      </c>
      <c r="XCH578" s="18" t="s">
        <v>31</v>
      </c>
      <c r="XCI578" s="18" t="s">
        <v>31</v>
      </c>
      <c r="XCJ578" s="18" t="s">
        <v>31</v>
      </c>
      <c r="XCK578" s="18" t="s">
        <v>31</v>
      </c>
      <c r="XCL578" s="18" t="s">
        <v>31</v>
      </c>
      <c r="XCM578" s="18" t="s">
        <v>31</v>
      </c>
      <c r="XCN578" s="18" t="s">
        <v>31</v>
      </c>
      <c r="XCO578" s="18" t="s">
        <v>31</v>
      </c>
      <c r="XCP578" s="18" t="s">
        <v>31</v>
      </c>
      <c r="XCQ578" s="18" t="s">
        <v>31</v>
      </c>
      <c r="XCR578" s="18" t="s">
        <v>31</v>
      </c>
      <c r="XCS578" s="18" t="s">
        <v>31</v>
      </c>
      <c r="XCT578" s="18" t="s">
        <v>31</v>
      </c>
      <c r="XCU578" s="18" t="s">
        <v>31</v>
      </c>
      <c r="XCV578" s="18" t="s">
        <v>31</v>
      </c>
      <c r="XCW578" s="18" t="s">
        <v>31</v>
      </c>
      <c r="XCX578" s="18" t="s">
        <v>31</v>
      </c>
      <c r="XCY578" s="18" t="s">
        <v>31</v>
      </c>
      <c r="XCZ578" s="18" t="s">
        <v>31</v>
      </c>
      <c r="XDA578" s="18" t="s">
        <v>31</v>
      </c>
      <c r="XDB578" s="18" t="s">
        <v>31</v>
      </c>
      <c r="XDC578" s="18" t="s">
        <v>31</v>
      </c>
      <c r="XDD578" s="18" t="s">
        <v>31</v>
      </c>
      <c r="XDE578" s="18" t="s">
        <v>31</v>
      </c>
      <c r="XDF578" s="18" t="s">
        <v>31</v>
      </c>
      <c r="XDG578" s="18" t="s">
        <v>31</v>
      </c>
      <c r="XDH578" s="18" t="s">
        <v>31</v>
      </c>
      <c r="XDI578" s="18" t="s">
        <v>31</v>
      </c>
      <c r="XDJ578" s="18" t="s">
        <v>31</v>
      </c>
      <c r="XDK578" s="18" t="s">
        <v>31</v>
      </c>
      <c r="XDL578" s="18" t="s">
        <v>31</v>
      </c>
      <c r="XDM578" s="18" t="s">
        <v>31</v>
      </c>
      <c r="XDN578" s="18" t="s">
        <v>31</v>
      </c>
      <c r="XDO578" s="18" t="s">
        <v>31</v>
      </c>
      <c r="XDP578" s="18" t="s">
        <v>31</v>
      </c>
      <c r="XDQ578" s="18" t="s">
        <v>31</v>
      </c>
      <c r="XDR578" s="18" t="s">
        <v>31</v>
      </c>
      <c r="XDS578" s="18" t="s">
        <v>31</v>
      </c>
      <c r="XDT578" s="18" t="s">
        <v>31</v>
      </c>
      <c r="XDU578" s="18" t="s">
        <v>31</v>
      </c>
      <c r="XDV578" s="18" t="s">
        <v>31</v>
      </c>
      <c r="XDW578" s="18" t="s">
        <v>31</v>
      </c>
      <c r="XDX578" s="18" t="s">
        <v>31</v>
      </c>
      <c r="XDY578" s="18" t="s">
        <v>31</v>
      </c>
      <c r="XDZ578" s="18" t="s">
        <v>31</v>
      </c>
      <c r="XEA578" s="18" t="s">
        <v>31</v>
      </c>
      <c r="XEB578" s="18" t="s">
        <v>31</v>
      </c>
      <c r="XEC578" s="18" t="s">
        <v>31</v>
      </c>
      <c r="XED578" s="18" t="s">
        <v>31</v>
      </c>
      <c r="XEE578" s="18" t="s">
        <v>31</v>
      </c>
      <c r="XEF578" s="18" t="s">
        <v>31</v>
      </c>
      <c r="XEG578" s="18" t="s">
        <v>31</v>
      </c>
      <c r="XEH578" s="18" t="s">
        <v>31</v>
      </c>
      <c r="XEI578" s="18" t="s">
        <v>31</v>
      </c>
      <c r="XEJ578" s="18" t="s">
        <v>31</v>
      </c>
      <c r="XEK578" s="18" t="s">
        <v>31</v>
      </c>
      <c r="XEL578" s="18" t="s">
        <v>31</v>
      </c>
      <c r="XEM578" s="18" t="s">
        <v>31</v>
      </c>
      <c r="XEN578" s="18" t="s">
        <v>31</v>
      </c>
      <c r="XEO578" s="18" t="s">
        <v>31</v>
      </c>
      <c r="XEP578" s="18" t="s">
        <v>31</v>
      </c>
      <c r="XEQ578" s="18" t="s">
        <v>31</v>
      </c>
      <c r="XER578" s="18" t="s">
        <v>31</v>
      </c>
      <c r="XES578" s="18" t="s">
        <v>31</v>
      </c>
      <c r="XET578" s="18" t="s">
        <v>31</v>
      </c>
      <c r="XEU578" s="18" t="s">
        <v>31</v>
      </c>
      <c r="XEV578" s="18" t="s">
        <v>31</v>
      </c>
      <c r="XEW578" s="18" t="s">
        <v>31</v>
      </c>
      <c r="XEX578" s="18" t="s">
        <v>31</v>
      </c>
      <c r="XEY578" s="18" t="s">
        <v>31</v>
      </c>
      <c r="XEZ578" s="18" t="s">
        <v>31</v>
      </c>
      <c r="XFA578" s="18" t="s">
        <v>31</v>
      </c>
      <c r="XFB578" s="18" t="s">
        <v>31</v>
      </c>
      <c r="XFC578" s="18" t="s">
        <v>31</v>
      </c>
      <c r="XFD578" s="18" t="s">
        <v>31</v>
      </c>
    </row>
    <row r="579" spans="1:16384" s="18" customFormat="1" ht="22.15" hidden="1" customHeight="1">
      <c r="A579" s="32" t="s">
        <v>201</v>
      </c>
      <c r="B579" s="31" t="s">
        <v>2463</v>
      </c>
      <c r="C579" s="30"/>
      <c r="D579" s="223" t="s">
        <v>1734</v>
      </c>
      <c r="E579" s="30" t="s">
        <v>11</v>
      </c>
      <c r="F579" s="74">
        <v>66</v>
      </c>
      <c r="G579" s="30" t="s">
        <v>740</v>
      </c>
      <c r="H579" s="74">
        <v>56</v>
      </c>
      <c r="I579" s="30"/>
      <c r="J579" s="75"/>
      <c r="K579" s="30" t="s">
        <v>82</v>
      </c>
      <c r="L579" s="76">
        <v>28</v>
      </c>
      <c r="M579" s="30"/>
      <c r="N579" s="76"/>
      <c r="O579" s="30"/>
      <c r="P579" s="78"/>
      <c r="Q579" s="30"/>
      <c r="R579" s="30"/>
      <c r="S579" s="86"/>
      <c r="T579" s="86"/>
      <c r="U579" s="203" t="e">
        <f t="shared" ref="U579:U642" si="9">1000/T579</f>
        <v>#DIV/0!</v>
      </c>
      <c r="V579" s="30"/>
      <c r="W579" s="79"/>
      <c r="X579" s="146">
        <v>25.5</v>
      </c>
      <c r="Y579" s="147">
        <v>25.98</v>
      </c>
      <c r="Z579" s="142">
        <v>10.8</v>
      </c>
      <c r="AA579" s="142">
        <v>11</v>
      </c>
      <c r="AB579" s="143">
        <v>101.5</v>
      </c>
      <c r="AC579" s="143">
        <v>101.7</v>
      </c>
      <c r="AD579" s="148">
        <v>14.15</v>
      </c>
      <c r="AE579" s="148">
        <v>14.3</v>
      </c>
      <c r="AF579" s="145" t="s">
        <v>56</v>
      </c>
      <c r="AG579" s="145" t="s">
        <v>56</v>
      </c>
      <c r="AH579" s="149" t="s">
        <v>56</v>
      </c>
      <c r="AI579" s="149" t="s">
        <v>56</v>
      </c>
      <c r="AJ579" s="152" t="s">
        <v>56</v>
      </c>
      <c r="AK579" s="152" t="s">
        <v>56</v>
      </c>
      <c r="AL579" s="153" t="s">
        <v>56</v>
      </c>
      <c r="AM579" s="153" t="s">
        <v>56</v>
      </c>
      <c r="AN579" s="154" t="s">
        <v>56</v>
      </c>
      <c r="AO579" s="154" t="s">
        <v>56</v>
      </c>
      <c r="AP579" s="155" t="s">
        <v>56</v>
      </c>
      <c r="AQ579" s="177" t="s">
        <v>56</v>
      </c>
      <c r="AR579" s="180" t="s">
        <v>56</v>
      </c>
      <c r="AS579" s="180" t="s">
        <v>56</v>
      </c>
      <c r="AT579" s="340" t="s">
        <v>56</v>
      </c>
      <c r="AU579" s="342" t="s">
        <v>56</v>
      </c>
      <c r="AV579" s="344" t="s">
        <v>56</v>
      </c>
      <c r="AW579" s="344" t="s">
        <v>56</v>
      </c>
      <c r="AX579" s="347" t="s">
        <v>56</v>
      </c>
      <c r="AY579" s="347" t="s">
        <v>56</v>
      </c>
    </row>
    <row r="580" spans="1:16384" s="18" customFormat="1" ht="22.15" hidden="1" customHeight="1">
      <c r="A580" s="32" t="s">
        <v>321</v>
      </c>
      <c r="B580" s="31" t="s">
        <v>2464</v>
      </c>
      <c r="C580" s="30"/>
      <c r="D580" s="223" t="s">
        <v>1734</v>
      </c>
      <c r="E580" s="30" t="s">
        <v>11</v>
      </c>
      <c r="F580" s="74">
        <v>66</v>
      </c>
      <c r="G580" s="30" t="s">
        <v>740</v>
      </c>
      <c r="H580" s="74">
        <v>46</v>
      </c>
      <c r="I580" s="30"/>
      <c r="J580" s="75"/>
      <c r="K580" s="30" t="s">
        <v>82</v>
      </c>
      <c r="L580" s="76">
        <v>28</v>
      </c>
      <c r="M580" s="30"/>
      <c r="N580" s="76"/>
      <c r="O580" s="30"/>
      <c r="P580" s="78"/>
      <c r="Q580" s="30"/>
      <c r="R580" s="30"/>
      <c r="S580" s="86"/>
      <c r="T580" s="86"/>
      <c r="U580" s="203" t="e">
        <f t="shared" si="9"/>
        <v>#DIV/0!</v>
      </c>
      <c r="V580" s="30"/>
      <c r="W580" s="79"/>
      <c r="X580" s="146">
        <v>25.5</v>
      </c>
      <c r="Y580" s="147">
        <v>25.98</v>
      </c>
      <c r="Z580" s="142">
        <v>10.8</v>
      </c>
      <c r="AA580" s="142">
        <v>11</v>
      </c>
      <c r="AB580" s="143">
        <v>114.2</v>
      </c>
      <c r="AC580" s="143">
        <v>114.4</v>
      </c>
      <c r="AD580" s="148">
        <v>14.15</v>
      </c>
      <c r="AE580" s="148">
        <v>14.3</v>
      </c>
      <c r="AF580" s="145" t="s">
        <v>56</v>
      </c>
      <c r="AG580" s="145" t="s">
        <v>56</v>
      </c>
      <c r="AH580" s="149" t="s">
        <v>56</v>
      </c>
      <c r="AI580" s="149" t="s">
        <v>56</v>
      </c>
      <c r="AJ580" s="152" t="s">
        <v>56</v>
      </c>
      <c r="AK580" s="152" t="s">
        <v>56</v>
      </c>
      <c r="AL580" s="153" t="s">
        <v>56</v>
      </c>
      <c r="AM580" s="153" t="s">
        <v>56</v>
      </c>
      <c r="AN580" s="154" t="s">
        <v>56</v>
      </c>
      <c r="AO580" s="154" t="s">
        <v>56</v>
      </c>
      <c r="AP580" s="155" t="s">
        <v>56</v>
      </c>
      <c r="AQ580" s="177" t="s">
        <v>56</v>
      </c>
      <c r="AR580" s="180" t="s">
        <v>56</v>
      </c>
      <c r="AS580" s="180" t="s">
        <v>56</v>
      </c>
      <c r="AT580" s="340" t="s">
        <v>56</v>
      </c>
      <c r="AU580" s="342" t="s">
        <v>56</v>
      </c>
      <c r="AV580" s="344" t="s">
        <v>56</v>
      </c>
      <c r="AW580" s="344" t="s">
        <v>56</v>
      </c>
      <c r="AX580" s="347" t="s">
        <v>56</v>
      </c>
      <c r="AY580" s="347" t="s">
        <v>56</v>
      </c>
    </row>
    <row r="581" spans="1:16384" s="18" customFormat="1" ht="22.15" hidden="1" customHeight="1">
      <c r="A581" s="32" t="s">
        <v>202</v>
      </c>
      <c r="B581" s="31" t="s">
        <v>2465</v>
      </c>
      <c r="C581" s="30"/>
      <c r="D581" s="223" t="s">
        <v>1734</v>
      </c>
      <c r="E581" s="30" t="s">
        <v>11</v>
      </c>
      <c r="F581" s="74">
        <v>49</v>
      </c>
      <c r="G581" s="30" t="s">
        <v>740</v>
      </c>
      <c r="H581" s="74">
        <v>46</v>
      </c>
      <c r="I581" s="30"/>
      <c r="J581" s="75"/>
      <c r="K581" s="30" t="s">
        <v>82</v>
      </c>
      <c r="L581" s="76">
        <v>28</v>
      </c>
      <c r="M581" s="30"/>
      <c r="N581" s="76"/>
      <c r="O581" s="30"/>
      <c r="P581" s="78"/>
      <c r="Q581" s="30"/>
      <c r="R581" s="30"/>
      <c r="S581" s="86"/>
      <c r="T581" s="86"/>
      <c r="U581" s="203" t="e">
        <f t="shared" si="9"/>
        <v>#DIV/0!</v>
      </c>
      <c r="V581" s="30"/>
      <c r="W581" s="79"/>
      <c r="X581" s="146">
        <v>25.5</v>
      </c>
      <c r="Y581" s="147">
        <v>25.98</v>
      </c>
      <c r="Z581" s="142">
        <v>10.8</v>
      </c>
      <c r="AA581" s="142">
        <v>11</v>
      </c>
      <c r="AB581" s="143">
        <v>126.9</v>
      </c>
      <c r="AC581" s="143">
        <v>127.1</v>
      </c>
      <c r="AD581" s="148">
        <v>14.15</v>
      </c>
      <c r="AE581" s="148">
        <v>14.3</v>
      </c>
      <c r="AF581" s="145" t="s">
        <v>56</v>
      </c>
      <c r="AG581" s="145" t="s">
        <v>56</v>
      </c>
      <c r="AH581" s="149" t="s">
        <v>56</v>
      </c>
      <c r="AI581" s="149" t="s">
        <v>56</v>
      </c>
      <c r="AJ581" s="152" t="s">
        <v>56</v>
      </c>
      <c r="AK581" s="152" t="s">
        <v>56</v>
      </c>
      <c r="AL581" s="153" t="s">
        <v>56</v>
      </c>
      <c r="AM581" s="153" t="s">
        <v>56</v>
      </c>
      <c r="AN581" s="154" t="s">
        <v>56</v>
      </c>
      <c r="AO581" s="154" t="s">
        <v>56</v>
      </c>
      <c r="AP581" s="155" t="s">
        <v>56</v>
      </c>
      <c r="AQ581" s="177" t="s">
        <v>56</v>
      </c>
      <c r="AR581" s="180" t="s">
        <v>56</v>
      </c>
      <c r="AS581" s="180" t="s">
        <v>56</v>
      </c>
      <c r="AT581" s="340" t="s">
        <v>56</v>
      </c>
      <c r="AU581" s="342" t="s">
        <v>56</v>
      </c>
      <c r="AV581" s="344" t="s">
        <v>56</v>
      </c>
      <c r="AW581" s="344" t="s">
        <v>56</v>
      </c>
      <c r="AX581" s="347" t="s">
        <v>56</v>
      </c>
      <c r="AY581" s="347" t="s">
        <v>56</v>
      </c>
    </row>
    <row r="582" spans="1:16384" s="18" customFormat="1" ht="22.15" hidden="1" customHeight="1">
      <c r="A582" s="32" t="s">
        <v>390</v>
      </c>
      <c r="B582" s="31" t="s">
        <v>2466</v>
      </c>
      <c r="C582" s="30"/>
      <c r="D582" s="223" t="s">
        <v>1734</v>
      </c>
      <c r="E582" s="30" t="s">
        <v>11</v>
      </c>
      <c r="F582" s="74">
        <v>49</v>
      </c>
      <c r="G582" s="30" t="s">
        <v>740</v>
      </c>
      <c r="H582" s="74">
        <v>46</v>
      </c>
      <c r="I582" s="30"/>
      <c r="J582" s="75"/>
      <c r="K582" s="30" t="s">
        <v>82</v>
      </c>
      <c r="L582" s="76">
        <v>28</v>
      </c>
      <c r="M582" s="30"/>
      <c r="N582" s="76"/>
      <c r="O582" s="30"/>
      <c r="P582" s="78"/>
      <c r="Q582" s="30"/>
      <c r="R582" s="30"/>
      <c r="S582" s="86"/>
      <c r="T582" s="86"/>
      <c r="U582" s="203" t="e">
        <f t="shared" si="9"/>
        <v>#DIV/0!</v>
      </c>
      <c r="V582" s="30"/>
      <c r="W582" s="79"/>
      <c r="X582" s="146">
        <v>25.5</v>
      </c>
      <c r="Y582" s="147">
        <v>25.98</v>
      </c>
      <c r="Z582" s="142">
        <v>10.8</v>
      </c>
      <c r="AA582" s="142">
        <v>11</v>
      </c>
      <c r="AB582" s="143">
        <v>139.6</v>
      </c>
      <c r="AC582" s="143">
        <v>139.80000000000001</v>
      </c>
      <c r="AD582" s="148">
        <v>14.15</v>
      </c>
      <c r="AE582" s="148">
        <v>14.3</v>
      </c>
      <c r="AF582" s="145" t="s">
        <v>56</v>
      </c>
      <c r="AG582" s="145" t="s">
        <v>56</v>
      </c>
      <c r="AH582" s="149" t="s">
        <v>56</v>
      </c>
      <c r="AI582" s="149" t="s">
        <v>56</v>
      </c>
      <c r="AJ582" s="152" t="s">
        <v>56</v>
      </c>
      <c r="AK582" s="152" t="s">
        <v>56</v>
      </c>
      <c r="AL582" s="153" t="s">
        <v>56</v>
      </c>
      <c r="AM582" s="153" t="s">
        <v>56</v>
      </c>
      <c r="AN582" s="154" t="s">
        <v>56</v>
      </c>
      <c r="AO582" s="154" t="s">
        <v>56</v>
      </c>
      <c r="AP582" s="155" t="s">
        <v>56</v>
      </c>
      <c r="AQ582" s="177" t="s">
        <v>56</v>
      </c>
      <c r="AR582" s="180" t="s">
        <v>56</v>
      </c>
      <c r="AS582" s="180" t="s">
        <v>56</v>
      </c>
      <c r="AT582" s="340" t="s">
        <v>56</v>
      </c>
      <c r="AU582" s="342" t="s">
        <v>56</v>
      </c>
      <c r="AV582" s="344" t="s">
        <v>56</v>
      </c>
      <c r="AW582" s="344" t="s">
        <v>56</v>
      </c>
      <c r="AX582" s="347" t="s">
        <v>56</v>
      </c>
      <c r="AY582" s="347" t="s">
        <v>56</v>
      </c>
    </row>
    <row r="583" spans="1:16384" s="18" customFormat="1" ht="22.15" hidden="1" customHeight="1">
      <c r="A583" s="32" t="s">
        <v>130</v>
      </c>
      <c r="B583" s="31" t="s">
        <v>2467</v>
      </c>
      <c r="C583" s="30"/>
      <c r="D583" s="223" t="s">
        <v>1734</v>
      </c>
      <c r="E583" s="30" t="s">
        <v>11</v>
      </c>
      <c r="F583" s="74">
        <v>49</v>
      </c>
      <c r="G583" s="30" t="s">
        <v>740</v>
      </c>
      <c r="H583" s="74">
        <v>46</v>
      </c>
      <c r="I583" s="30"/>
      <c r="J583" s="75"/>
      <c r="K583" s="30" t="s">
        <v>82</v>
      </c>
      <c r="L583" s="76">
        <v>28</v>
      </c>
      <c r="M583" s="30"/>
      <c r="N583" s="76"/>
      <c r="O583" s="30"/>
      <c r="P583" s="78"/>
      <c r="Q583" s="30"/>
      <c r="R583" s="30"/>
      <c r="S583" s="86"/>
      <c r="T583" s="86"/>
      <c r="U583" s="203" t="e">
        <f t="shared" si="9"/>
        <v>#DIV/0!</v>
      </c>
      <c r="V583" s="30"/>
      <c r="W583" s="79"/>
      <c r="X583" s="146">
        <v>25.5</v>
      </c>
      <c r="Y583" s="147">
        <v>25.98</v>
      </c>
      <c r="Z583" s="142">
        <v>10.8</v>
      </c>
      <c r="AA583" s="142">
        <v>11</v>
      </c>
      <c r="AB583" s="143">
        <v>152.30000000000001</v>
      </c>
      <c r="AC583" s="143">
        <v>152.5</v>
      </c>
      <c r="AD583" s="148">
        <v>14.15</v>
      </c>
      <c r="AE583" s="148">
        <v>14.3</v>
      </c>
      <c r="AF583" s="145" t="s">
        <v>56</v>
      </c>
      <c r="AG583" s="145" t="s">
        <v>56</v>
      </c>
      <c r="AH583" s="149" t="s">
        <v>56</v>
      </c>
      <c r="AI583" s="149" t="s">
        <v>56</v>
      </c>
      <c r="AJ583" s="152" t="s">
        <v>56</v>
      </c>
      <c r="AK583" s="152" t="s">
        <v>56</v>
      </c>
      <c r="AL583" s="153" t="s">
        <v>56</v>
      </c>
      <c r="AM583" s="153" t="s">
        <v>56</v>
      </c>
      <c r="AN583" s="154" t="s">
        <v>56</v>
      </c>
      <c r="AO583" s="154" t="s">
        <v>56</v>
      </c>
      <c r="AP583" s="155" t="s">
        <v>56</v>
      </c>
      <c r="AQ583" s="177" t="s">
        <v>56</v>
      </c>
      <c r="AR583" s="180" t="s">
        <v>56</v>
      </c>
      <c r="AS583" s="180" t="s">
        <v>56</v>
      </c>
      <c r="AT583" s="340" t="s">
        <v>56</v>
      </c>
      <c r="AU583" s="342" t="s">
        <v>56</v>
      </c>
      <c r="AV583" s="344" t="s">
        <v>56</v>
      </c>
      <c r="AW583" s="344" t="s">
        <v>56</v>
      </c>
      <c r="AX583" s="347" t="s">
        <v>56</v>
      </c>
      <c r="AY583" s="347" t="s">
        <v>56</v>
      </c>
    </row>
    <row r="584" spans="1:16384" s="18" customFormat="1" ht="22.15" hidden="1" customHeight="1">
      <c r="A584" s="32" t="s">
        <v>141</v>
      </c>
      <c r="B584" s="31" t="s">
        <v>2583</v>
      </c>
      <c r="C584" s="30"/>
      <c r="D584" s="223" t="s">
        <v>1734</v>
      </c>
      <c r="E584" s="30" t="s">
        <v>740</v>
      </c>
      <c r="F584" s="74">
        <v>56</v>
      </c>
      <c r="G584" s="30"/>
      <c r="H584" s="74"/>
      <c r="I584" s="30"/>
      <c r="J584" s="75"/>
      <c r="K584" s="30" t="s">
        <v>82</v>
      </c>
      <c r="L584" s="76">
        <v>53</v>
      </c>
      <c r="M584" s="30"/>
      <c r="N584" s="76"/>
      <c r="O584" s="30"/>
      <c r="P584" s="78"/>
      <c r="Q584" s="30"/>
      <c r="R584" s="30"/>
      <c r="S584" s="86"/>
      <c r="T584" s="86"/>
      <c r="U584" s="203" t="e">
        <f t="shared" si="9"/>
        <v>#DIV/0!</v>
      </c>
      <c r="V584" s="30"/>
      <c r="W584" s="79"/>
      <c r="X584" s="146">
        <v>31.65</v>
      </c>
      <c r="Y584" s="147">
        <v>31.98</v>
      </c>
      <c r="Z584" s="142">
        <v>12.8</v>
      </c>
      <c r="AA584" s="142">
        <v>13</v>
      </c>
      <c r="AB584" s="143">
        <v>38</v>
      </c>
      <c r="AC584" s="143">
        <v>38.200000000000003</v>
      </c>
      <c r="AD584" s="148">
        <v>17.2</v>
      </c>
      <c r="AE584" s="148">
        <v>17.350000000000001</v>
      </c>
      <c r="AF584" s="145" t="s">
        <v>56</v>
      </c>
      <c r="AG584" s="145" t="s">
        <v>56</v>
      </c>
      <c r="AH584" s="149" t="s">
        <v>56</v>
      </c>
      <c r="AI584" s="149" t="s">
        <v>56</v>
      </c>
      <c r="AJ584" s="152" t="s">
        <v>56</v>
      </c>
      <c r="AK584" s="152" t="s">
        <v>56</v>
      </c>
      <c r="AL584" s="153" t="s">
        <v>56</v>
      </c>
      <c r="AM584" s="153" t="s">
        <v>56</v>
      </c>
      <c r="AN584" s="154" t="s">
        <v>56</v>
      </c>
      <c r="AO584" s="154" t="s">
        <v>56</v>
      </c>
      <c r="AP584" s="155" t="s">
        <v>56</v>
      </c>
      <c r="AQ584" s="177" t="s">
        <v>56</v>
      </c>
      <c r="AR584" s="180" t="s">
        <v>56</v>
      </c>
      <c r="AS584" s="180" t="s">
        <v>56</v>
      </c>
      <c r="AT584" s="340" t="s">
        <v>56</v>
      </c>
      <c r="AU584" s="342" t="s">
        <v>56</v>
      </c>
      <c r="AV584" s="344" t="s">
        <v>56</v>
      </c>
      <c r="AW584" s="344" t="s">
        <v>56</v>
      </c>
      <c r="AX584" s="347" t="s">
        <v>56</v>
      </c>
      <c r="AY584" s="347" t="s">
        <v>56</v>
      </c>
    </row>
    <row r="585" spans="1:16384" s="18" customFormat="1" ht="22.15" hidden="1" customHeight="1">
      <c r="A585" s="32" t="s">
        <v>391</v>
      </c>
      <c r="B585" s="31" t="s">
        <v>2584</v>
      </c>
      <c r="C585" s="30"/>
      <c r="D585" s="223" t="s">
        <v>1734</v>
      </c>
      <c r="E585" s="30" t="s">
        <v>740</v>
      </c>
      <c r="F585" s="74">
        <v>56</v>
      </c>
      <c r="G585" s="30"/>
      <c r="H585" s="74"/>
      <c r="I585" s="30"/>
      <c r="J585" s="75"/>
      <c r="K585" s="30" t="s">
        <v>82</v>
      </c>
      <c r="L585" s="76">
        <v>28</v>
      </c>
      <c r="M585" s="30"/>
      <c r="N585" s="76"/>
      <c r="O585" s="30"/>
      <c r="P585" s="78"/>
      <c r="Q585" s="30"/>
      <c r="R585" s="30"/>
      <c r="S585" s="86"/>
      <c r="T585" s="86"/>
      <c r="U585" s="203" t="e">
        <f t="shared" si="9"/>
        <v>#DIV/0!</v>
      </c>
      <c r="V585" s="30"/>
      <c r="W585" s="79"/>
      <c r="X585" s="146">
        <v>31.65</v>
      </c>
      <c r="Y585" s="147">
        <v>31.98</v>
      </c>
      <c r="Z585" s="142">
        <v>12.8</v>
      </c>
      <c r="AA585" s="142">
        <v>13</v>
      </c>
      <c r="AB585" s="143">
        <v>44.35</v>
      </c>
      <c r="AC585" s="143">
        <v>44.55</v>
      </c>
      <c r="AD585" s="148">
        <v>17.2</v>
      </c>
      <c r="AE585" s="148">
        <v>17.350000000000001</v>
      </c>
      <c r="AF585" s="145" t="s">
        <v>56</v>
      </c>
      <c r="AG585" s="145" t="s">
        <v>56</v>
      </c>
      <c r="AH585" s="149" t="s">
        <v>56</v>
      </c>
      <c r="AI585" s="149" t="s">
        <v>56</v>
      </c>
      <c r="AJ585" s="152" t="s">
        <v>56</v>
      </c>
      <c r="AK585" s="152" t="s">
        <v>56</v>
      </c>
      <c r="AL585" s="153" t="s">
        <v>56</v>
      </c>
      <c r="AM585" s="153" t="s">
        <v>56</v>
      </c>
      <c r="AN585" s="154" t="s">
        <v>56</v>
      </c>
      <c r="AO585" s="154" t="s">
        <v>56</v>
      </c>
      <c r="AP585" s="155" t="s">
        <v>56</v>
      </c>
      <c r="AQ585" s="177" t="s">
        <v>56</v>
      </c>
      <c r="AR585" s="180" t="s">
        <v>56</v>
      </c>
      <c r="AS585" s="180" t="s">
        <v>56</v>
      </c>
      <c r="AT585" s="340" t="s">
        <v>56</v>
      </c>
      <c r="AU585" s="342" t="s">
        <v>56</v>
      </c>
      <c r="AV585" s="344" t="s">
        <v>56</v>
      </c>
      <c r="AW585" s="344" t="s">
        <v>56</v>
      </c>
      <c r="AX585" s="347" t="s">
        <v>56</v>
      </c>
      <c r="AY585" s="347" t="s">
        <v>56</v>
      </c>
    </row>
    <row r="586" spans="1:16384" s="18" customFormat="1" ht="22.15" hidden="1" customHeight="1">
      <c r="A586" s="32" t="s">
        <v>142</v>
      </c>
      <c r="B586" s="31" t="s">
        <v>2585</v>
      </c>
      <c r="C586" s="30"/>
      <c r="D586" s="223" t="s">
        <v>1734</v>
      </c>
      <c r="E586" s="30" t="s">
        <v>740</v>
      </c>
      <c r="F586" s="74">
        <v>56</v>
      </c>
      <c r="G586" s="30"/>
      <c r="H586" s="74"/>
      <c r="I586" s="30"/>
      <c r="J586" s="75"/>
      <c r="K586" s="30" t="s">
        <v>82</v>
      </c>
      <c r="L586" s="76">
        <v>53</v>
      </c>
      <c r="M586" s="30"/>
      <c r="N586" s="76"/>
      <c r="O586" s="30"/>
      <c r="P586" s="78"/>
      <c r="Q586" s="30"/>
      <c r="R586" s="30"/>
      <c r="S586" s="86"/>
      <c r="T586" s="86"/>
      <c r="U586" s="203" t="e">
        <f t="shared" si="9"/>
        <v>#DIV/0!</v>
      </c>
      <c r="V586" s="30"/>
      <c r="W586" s="79"/>
      <c r="X586" s="146">
        <v>31.65</v>
      </c>
      <c r="Y586" s="147">
        <v>31.98</v>
      </c>
      <c r="Z586" s="142">
        <v>12.8</v>
      </c>
      <c r="AA586" s="142">
        <v>13</v>
      </c>
      <c r="AB586" s="143">
        <v>50.7</v>
      </c>
      <c r="AC586" s="143">
        <v>50.9</v>
      </c>
      <c r="AD586" s="148">
        <v>17.2</v>
      </c>
      <c r="AE586" s="148">
        <v>17.350000000000001</v>
      </c>
      <c r="AF586" s="145" t="s">
        <v>56</v>
      </c>
      <c r="AG586" s="145" t="s">
        <v>56</v>
      </c>
      <c r="AH586" s="149" t="s">
        <v>56</v>
      </c>
      <c r="AI586" s="149" t="s">
        <v>56</v>
      </c>
      <c r="AJ586" s="152" t="s">
        <v>56</v>
      </c>
      <c r="AK586" s="152" t="s">
        <v>56</v>
      </c>
      <c r="AL586" s="153" t="s">
        <v>56</v>
      </c>
      <c r="AM586" s="153" t="s">
        <v>56</v>
      </c>
      <c r="AN586" s="154" t="s">
        <v>56</v>
      </c>
      <c r="AO586" s="154" t="s">
        <v>56</v>
      </c>
      <c r="AP586" s="155" t="s">
        <v>56</v>
      </c>
      <c r="AQ586" s="177" t="s">
        <v>56</v>
      </c>
      <c r="AR586" s="180" t="s">
        <v>56</v>
      </c>
      <c r="AS586" s="180" t="s">
        <v>56</v>
      </c>
      <c r="AT586" s="340" t="s">
        <v>56</v>
      </c>
      <c r="AU586" s="342" t="s">
        <v>56</v>
      </c>
      <c r="AV586" s="344" t="s">
        <v>56</v>
      </c>
      <c r="AW586" s="344" t="s">
        <v>56</v>
      </c>
      <c r="AX586" s="347" t="s">
        <v>56</v>
      </c>
      <c r="AY586" s="347" t="s">
        <v>56</v>
      </c>
    </row>
    <row r="587" spans="1:16384" s="18" customFormat="1" ht="22.15" hidden="1" customHeight="1">
      <c r="A587" s="32" t="s">
        <v>143</v>
      </c>
      <c r="B587" s="31" t="s">
        <v>2586</v>
      </c>
      <c r="C587" s="30"/>
      <c r="D587" s="223" t="s">
        <v>1734</v>
      </c>
      <c r="E587" s="30" t="s">
        <v>740</v>
      </c>
      <c r="F587" s="74">
        <v>56</v>
      </c>
      <c r="G587" s="30"/>
      <c r="H587" s="74"/>
      <c r="I587" s="30"/>
      <c r="J587" s="75"/>
      <c r="K587" s="30" t="s">
        <v>82</v>
      </c>
      <c r="L587" s="76">
        <v>28</v>
      </c>
      <c r="M587" s="30"/>
      <c r="N587" s="76"/>
      <c r="O587" s="30"/>
      <c r="P587" s="78"/>
      <c r="Q587" s="30"/>
      <c r="R587" s="30"/>
      <c r="S587" s="86"/>
      <c r="T587" s="86"/>
      <c r="U587" s="203" t="e">
        <f t="shared" si="9"/>
        <v>#DIV/0!</v>
      </c>
      <c r="V587" s="30"/>
      <c r="W587" s="79"/>
      <c r="X587" s="146">
        <v>31.65</v>
      </c>
      <c r="Y587" s="147">
        <v>31.98</v>
      </c>
      <c r="Z587" s="142">
        <v>12.8</v>
      </c>
      <c r="AA587" s="142">
        <v>13</v>
      </c>
      <c r="AB587" s="143">
        <v>63.4</v>
      </c>
      <c r="AC587" s="143">
        <v>63.6</v>
      </c>
      <c r="AD587" s="148">
        <v>17.2</v>
      </c>
      <c r="AE587" s="148">
        <v>17.350000000000001</v>
      </c>
      <c r="AF587" s="145" t="s">
        <v>56</v>
      </c>
      <c r="AG587" s="145" t="s">
        <v>56</v>
      </c>
      <c r="AH587" s="149" t="s">
        <v>56</v>
      </c>
      <c r="AI587" s="149" t="s">
        <v>56</v>
      </c>
      <c r="AJ587" s="152" t="s">
        <v>56</v>
      </c>
      <c r="AK587" s="152" t="s">
        <v>56</v>
      </c>
      <c r="AL587" s="153" t="s">
        <v>56</v>
      </c>
      <c r="AM587" s="153" t="s">
        <v>56</v>
      </c>
      <c r="AN587" s="154" t="s">
        <v>56</v>
      </c>
      <c r="AO587" s="154" t="s">
        <v>56</v>
      </c>
      <c r="AP587" s="155" t="s">
        <v>56</v>
      </c>
      <c r="AQ587" s="177" t="s">
        <v>56</v>
      </c>
      <c r="AR587" s="180" t="s">
        <v>56</v>
      </c>
      <c r="AS587" s="180" t="s">
        <v>56</v>
      </c>
      <c r="AT587" s="340" t="s">
        <v>56</v>
      </c>
      <c r="AU587" s="342" t="s">
        <v>56</v>
      </c>
      <c r="AV587" s="344" t="s">
        <v>56</v>
      </c>
      <c r="AW587" s="344" t="s">
        <v>56</v>
      </c>
      <c r="AX587" s="347" t="s">
        <v>56</v>
      </c>
      <c r="AY587" s="347" t="s">
        <v>56</v>
      </c>
    </row>
    <row r="588" spans="1:16384" s="18" customFormat="1" ht="22.15" hidden="1" customHeight="1">
      <c r="A588" s="32" t="s">
        <v>392</v>
      </c>
      <c r="B588" s="31" t="s">
        <v>2587</v>
      </c>
      <c r="C588" s="30"/>
      <c r="D588" s="223" t="s">
        <v>1734</v>
      </c>
      <c r="E588" s="30" t="s">
        <v>740</v>
      </c>
      <c r="F588" s="74">
        <v>56</v>
      </c>
      <c r="G588" s="30"/>
      <c r="H588" s="74"/>
      <c r="I588" s="30"/>
      <c r="J588" s="75"/>
      <c r="K588" s="30" t="s">
        <v>82</v>
      </c>
      <c r="L588" s="76">
        <v>28</v>
      </c>
      <c r="M588" s="30"/>
      <c r="N588" s="76"/>
      <c r="O588" s="30"/>
      <c r="P588" s="78"/>
      <c r="Q588" s="30"/>
      <c r="R588" s="30"/>
      <c r="S588" s="86"/>
      <c r="T588" s="86"/>
      <c r="U588" s="203" t="e">
        <f t="shared" si="9"/>
        <v>#DIV/0!</v>
      </c>
      <c r="V588" s="30"/>
      <c r="W588" s="79"/>
      <c r="X588" s="146">
        <v>31.65</v>
      </c>
      <c r="Y588" s="147">
        <v>31.98</v>
      </c>
      <c r="Z588" s="142">
        <v>12.8</v>
      </c>
      <c r="AA588" s="142">
        <v>13</v>
      </c>
      <c r="AB588" s="143">
        <v>76.099999999999994</v>
      </c>
      <c r="AC588" s="143">
        <v>76.3</v>
      </c>
      <c r="AD588" s="148">
        <v>17.2</v>
      </c>
      <c r="AE588" s="148">
        <v>17.350000000000001</v>
      </c>
      <c r="AF588" s="145" t="s">
        <v>56</v>
      </c>
      <c r="AG588" s="145" t="s">
        <v>56</v>
      </c>
      <c r="AH588" s="149" t="s">
        <v>56</v>
      </c>
      <c r="AI588" s="149" t="s">
        <v>56</v>
      </c>
      <c r="AJ588" s="152" t="s">
        <v>56</v>
      </c>
      <c r="AK588" s="152" t="s">
        <v>56</v>
      </c>
      <c r="AL588" s="153" t="s">
        <v>56</v>
      </c>
      <c r="AM588" s="153" t="s">
        <v>56</v>
      </c>
      <c r="AN588" s="154" t="s">
        <v>56</v>
      </c>
      <c r="AO588" s="154" t="s">
        <v>56</v>
      </c>
      <c r="AP588" s="155" t="s">
        <v>56</v>
      </c>
      <c r="AQ588" s="177" t="s">
        <v>56</v>
      </c>
      <c r="AR588" s="180" t="s">
        <v>56</v>
      </c>
      <c r="AS588" s="180" t="s">
        <v>56</v>
      </c>
      <c r="AT588" s="340" t="s">
        <v>56</v>
      </c>
      <c r="AU588" s="342" t="s">
        <v>56</v>
      </c>
      <c r="AV588" s="344" t="s">
        <v>56</v>
      </c>
      <c r="AW588" s="344" t="s">
        <v>56</v>
      </c>
      <c r="AX588" s="347" t="s">
        <v>56</v>
      </c>
      <c r="AY588" s="347" t="s">
        <v>56</v>
      </c>
    </row>
    <row r="589" spans="1:16384" s="18" customFormat="1" ht="22.15" hidden="1" customHeight="1">
      <c r="A589" s="32" t="s">
        <v>211</v>
      </c>
      <c r="B589" s="31" t="s">
        <v>2588</v>
      </c>
      <c r="C589" s="30"/>
      <c r="D589" s="223" t="s">
        <v>1734</v>
      </c>
      <c r="E589" s="30" t="s">
        <v>740</v>
      </c>
      <c r="F589" s="74">
        <v>56</v>
      </c>
      <c r="G589" s="30"/>
      <c r="H589" s="74"/>
      <c r="I589" s="30"/>
      <c r="J589" s="75"/>
      <c r="K589" s="30" t="s">
        <v>82</v>
      </c>
      <c r="L589" s="76">
        <v>28</v>
      </c>
      <c r="M589" s="30"/>
      <c r="N589" s="76"/>
      <c r="O589" s="30"/>
      <c r="P589" s="78"/>
      <c r="Q589" s="30"/>
      <c r="R589" s="30"/>
      <c r="S589" s="86"/>
      <c r="T589" s="86"/>
      <c r="U589" s="203" t="e">
        <f t="shared" si="9"/>
        <v>#DIV/0!</v>
      </c>
      <c r="V589" s="30"/>
      <c r="W589" s="79"/>
      <c r="X589" s="146">
        <v>31.65</v>
      </c>
      <c r="Y589" s="147">
        <v>31.98</v>
      </c>
      <c r="Z589" s="142">
        <v>12.8</v>
      </c>
      <c r="AA589" s="142">
        <v>13</v>
      </c>
      <c r="AB589" s="143">
        <v>88.8</v>
      </c>
      <c r="AC589" s="143">
        <v>89</v>
      </c>
      <c r="AD589" s="148">
        <v>17.2</v>
      </c>
      <c r="AE589" s="148">
        <v>17.350000000000001</v>
      </c>
      <c r="AF589" s="145" t="s">
        <v>56</v>
      </c>
      <c r="AG589" s="145" t="s">
        <v>56</v>
      </c>
      <c r="AH589" s="149" t="s">
        <v>56</v>
      </c>
      <c r="AI589" s="149" t="s">
        <v>56</v>
      </c>
      <c r="AJ589" s="152" t="s">
        <v>56</v>
      </c>
      <c r="AK589" s="152" t="s">
        <v>56</v>
      </c>
      <c r="AL589" s="153" t="s">
        <v>56</v>
      </c>
      <c r="AM589" s="153" t="s">
        <v>56</v>
      </c>
      <c r="AN589" s="154" t="s">
        <v>56</v>
      </c>
      <c r="AO589" s="154" t="s">
        <v>56</v>
      </c>
      <c r="AP589" s="155" t="s">
        <v>56</v>
      </c>
      <c r="AQ589" s="177" t="s">
        <v>56</v>
      </c>
      <c r="AR589" s="180" t="s">
        <v>56</v>
      </c>
      <c r="AS589" s="180" t="s">
        <v>56</v>
      </c>
      <c r="AT589" s="340" t="s">
        <v>56</v>
      </c>
      <c r="AU589" s="342" t="s">
        <v>56</v>
      </c>
      <c r="AV589" s="344" t="s">
        <v>56</v>
      </c>
      <c r="AW589" s="344" t="s">
        <v>56</v>
      </c>
      <c r="AX589" s="347" t="s">
        <v>56</v>
      </c>
      <c r="AY589" s="347" t="s">
        <v>56</v>
      </c>
    </row>
    <row r="590" spans="1:16384" s="18" customFormat="1" ht="22.15" hidden="1" customHeight="1">
      <c r="A590" s="32" t="s">
        <v>144</v>
      </c>
      <c r="B590" s="31" t="s">
        <v>2589</v>
      </c>
      <c r="C590" s="30"/>
      <c r="D590" s="223" t="s">
        <v>1734</v>
      </c>
      <c r="E590" s="30" t="s">
        <v>740</v>
      </c>
      <c r="F590" s="74">
        <v>56</v>
      </c>
      <c r="G590" s="30"/>
      <c r="H590" s="74"/>
      <c r="I590" s="30"/>
      <c r="J590" s="75"/>
      <c r="K590" s="30" t="s">
        <v>82</v>
      </c>
      <c r="L590" s="76">
        <v>28</v>
      </c>
      <c r="M590" s="30"/>
      <c r="N590" s="76"/>
      <c r="O590" s="30"/>
      <c r="P590" s="78"/>
      <c r="Q590" s="30"/>
      <c r="R590" s="30"/>
      <c r="S590" s="86"/>
      <c r="T590" s="86"/>
      <c r="U590" s="203" t="e">
        <f t="shared" si="9"/>
        <v>#DIV/0!</v>
      </c>
      <c r="V590" s="30"/>
      <c r="W590" s="79"/>
      <c r="X590" s="146">
        <v>31.65</v>
      </c>
      <c r="Y590" s="147">
        <v>31.98</v>
      </c>
      <c r="Z590" s="142">
        <v>12.8</v>
      </c>
      <c r="AA590" s="142">
        <v>13</v>
      </c>
      <c r="AB590" s="143">
        <v>101.5</v>
      </c>
      <c r="AC590" s="143">
        <v>101.7</v>
      </c>
      <c r="AD590" s="148">
        <v>17.2</v>
      </c>
      <c r="AE590" s="148">
        <v>17.350000000000001</v>
      </c>
      <c r="AF590" s="145" t="s">
        <v>56</v>
      </c>
      <c r="AG590" s="145" t="s">
        <v>56</v>
      </c>
      <c r="AH590" s="149" t="s">
        <v>56</v>
      </c>
      <c r="AI590" s="149" t="s">
        <v>56</v>
      </c>
      <c r="AJ590" s="152" t="s">
        <v>56</v>
      </c>
      <c r="AK590" s="152" t="s">
        <v>56</v>
      </c>
      <c r="AL590" s="153" t="s">
        <v>56</v>
      </c>
      <c r="AM590" s="153" t="s">
        <v>56</v>
      </c>
      <c r="AN590" s="154" t="s">
        <v>56</v>
      </c>
      <c r="AO590" s="154" t="s">
        <v>56</v>
      </c>
      <c r="AP590" s="155" t="s">
        <v>56</v>
      </c>
      <c r="AQ590" s="177" t="s">
        <v>56</v>
      </c>
      <c r="AR590" s="180" t="s">
        <v>56</v>
      </c>
      <c r="AS590" s="180" t="s">
        <v>56</v>
      </c>
      <c r="AT590" s="340" t="s">
        <v>56</v>
      </c>
      <c r="AU590" s="342" t="s">
        <v>56</v>
      </c>
      <c r="AV590" s="344" t="s">
        <v>56</v>
      </c>
      <c r="AW590" s="344" t="s">
        <v>56</v>
      </c>
      <c r="AX590" s="347" t="s">
        <v>56</v>
      </c>
      <c r="AY590" s="347" t="s">
        <v>56</v>
      </c>
    </row>
    <row r="591" spans="1:16384" s="18" customFormat="1" ht="22.15" hidden="1" customHeight="1">
      <c r="A591" s="32" t="s">
        <v>145</v>
      </c>
      <c r="B591" s="31" t="s">
        <v>2590</v>
      </c>
      <c r="C591" s="30"/>
      <c r="D591" s="223" t="s">
        <v>1734</v>
      </c>
      <c r="E591" s="30" t="s">
        <v>740</v>
      </c>
      <c r="F591" s="74">
        <v>56</v>
      </c>
      <c r="G591" s="30"/>
      <c r="H591" s="74"/>
      <c r="I591" s="30"/>
      <c r="J591" s="75"/>
      <c r="K591" s="30" t="s">
        <v>82</v>
      </c>
      <c r="L591" s="76">
        <v>28</v>
      </c>
      <c r="M591" s="30"/>
      <c r="N591" s="76"/>
      <c r="O591" s="30"/>
      <c r="P591" s="78"/>
      <c r="Q591" s="30"/>
      <c r="R591" s="30"/>
      <c r="S591" s="86"/>
      <c r="T591" s="86"/>
      <c r="U591" s="203" t="e">
        <f t="shared" si="9"/>
        <v>#DIV/0!</v>
      </c>
      <c r="V591" s="30"/>
      <c r="W591" s="79"/>
      <c r="X591" s="146">
        <v>31.65</v>
      </c>
      <c r="Y591" s="147">
        <v>31.98</v>
      </c>
      <c r="Z591" s="142">
        <v>12.8</v>
      </c>
      <c r="AA591" s="142">
        <v>13</v>
      </c>
      <c r="AB591" s="143">
        <v>114.2</v>
      </c>
      <c r="AC591" s="143">
        <v>114.4</v>
      </c>
      <c r="AD591" s="148">
        <v>17.2</v>
      </c>
      <c r="AE591" s="148">
        <v>17.350000000000001</v>
      </c>
      <c r="AF591" s="145" t="s">
        <v>56</v>
      </c>
      <c r="AG591" s="145" t="s">
        <v>56</v>
      </c>
      <c r="AH591" s="149" t="s">
        <v>56</v>
      </c>
      <c r="AI591" s="149" t="s">
        <v>56</v>
      </c>
      <c r="AJ591" s="152" t="s">
        <v>56</v>
      </c>
      <c r="AK591" s="152" t="s">
        <v>56</v>
      </c>
      <c r="AL591" s="153" t="s">
        <v>56</v>
      </c>
      <c r="AM591" s="153" t="s">
        <v>56</v>
      </c>
      <c r="AN591" s="154" t="s">
        <v>56</v>
      </c>
      <c r="AO591" s="154" t="s">
        <v>56</v>
      </c>
      <c r="AP591" s="155" t="s">
        <v>56</v>
      </c>
      <c r="AQ591" s="177" t="s">
        <v>56</v>
      </c>
      <c r="AR591" s="180" t="s">
        <v>56</v>
      </c>
      <c r="AS591" s="180" t="s">
        <v>56</v>
      </c>
      <c r="AT591" s="340" t="s">
        <v>56</v>
      </c>
      <c r="AU591" s="342" t="s">
        <v>56</v>
      </c>
      <c r="AV591" s="344" t="s">
        <v>56</v>
      </c>
      <c r="AW591" s="344" t="s">
        <v>56</v>
      </c>
      <c r="AX591" s="347" t="s">
        <v>56</v>
      </c>
      <c r="AY591" s="347" t="s">
        <v>56</v>
      </c>
    </row>
    <row r="592" spans="1:16384" s="18" customFormat="1" ht="22.15" hidden="1" customHeight="1">
      <c r="A592" s="32" t="s">
        <v>209</v>
      </c>
      <c r="B592" s="31" t="s">
        <v>2591</v>
      </c>
      <c r="C592" s="30"/>
      <c r="D592" s="223" t="s">
        <v>1734</v>
      </c>
      <c r="E592" s="30" t="s">
        <v>47</v>
      </c>
      <c r="F592" s="74">
        <v>42</v>
      </c>
      <c r="G592" s="30" t="s">
        <v>2027</v>
      </c>
      <c r="H592" s="74">
        <v>46</v>
      </c>
      <c r="I592" s="30"/>
      <c r="J592" s="75"/>
      <c r="K592" s="30" t="s">
        <v>82</v>
      </c>
      <c r="L592" s="76">
        <v>28</v>
      </c>
      <c r="M592" s="30"/>
      <c r="N592" s="76"/>
      <c r="O592" s="30"/>
      <c r="P592" s="78"/>
      <c r="Q592" s="30"/>
      <c r="R592" s="30"/>
      <c r="S592" s="86"/>
      <c r="T592" s="86"/>
      <c r="U592" s="203" t="e">
        <f t="shared" si="9"/>
        <v>#DIV/0!</v>
      </c>
      <c r="V592" s="30"/>
      <c r="W592" s="79"/>
      <c r="X592" s="146">
        <v>31.65</v>
      </c>
      <c r="Y592" s="147">
        <v>31.98</v>
      </c>
      <c r="Z592" s="142">
        <v>12.8</v>
      </c>
      <c r="AA592" s="142">
        <v>13</v>
      </c>
      <c r="AB592" s="143">
        <v>126.9</v>
      </c>
      <c r="AC592" s="143">
        <v>127.1</v>
      </c>
      <c r="AD592" s="148">
        <v>17.2</v>
      </c>
      <c r="AE592" s="148">
        <v>17.350000000000001</v>
      </c>
      <c r="AF592" s="145" t="s">
        <v>56</v>
      </c>
      <c r="AG592" s="145" t="s">
        <v>56</v>
      </c>
      <c r="AH592" s="149" t="s">
        <v>56</v>
      </c>
      <c r="AI592" s="149" t="s">
        <v>56</v>
      </c>
      <c r="AJ592" s="152" t="s">
        <v>56</v>
      </c>
      <c r="AK592" s="152" t="s">
        <v>56</v>
      </c>
      <c r="AL592" s="153" t="s">
        <v>56</v>
      </c>
      <c r="AM592" s="153" t="s">
        <v>56</v>
      </c>
      <c r="AN592" s="154" t="s">
        <v>56</v>
      </c>
      <c r="AO592" s="154" t="s">
        <v>56</v>
      </c>
      <c r="AP592" s="155" t="s">
        <v>56</v>
      </c>
      <c r="AQ592" s="177" t="s">
        <v>56</v>
      </c>
      <c r="AR592" s="180" t="s">
        <v>56</v>
      </c>
      <c r="AS592" s="180" t="s">
        <v>56</v>
      </c>
      <c r="AT592" s="340" t="s">
        <v>56</v>
      </c>
      <c r="AU592" s="342" t="s">
        <v>56</v>
      </c>
      <c r="AV592" s="344" t="s">
        <v>56</v>
      </c>
      <c r="AW592" s="344" t="s">
        <v>56</v>
      </c>
      <c r="AX592" s="347" t="s">
        <v>56</v>
      </c>
      <c r="AY592" s="347" t="s">
        <v>56</v>
      </c>
    </row>
    <row r="593" spans="1:51" ht="22.15" hidden="1" customHeight="1">
      <c r="A593" s="32" t="s">
        <v>393</v>
      </c>
      <c r="B593" s="31" t="s">
        <v>2592</v>
      </c>
      <c r="D593" s="223" t="s">
        <v>1734</v>
      </c>
      <c r="E593" s="30" t="s">
        <v>47</v>
      </c>
      <c r="F593" s="74">
        <v>42</v>
      </c>
      <c r="G593" s="30" t="s">
        <v>2027</v>
      </c>
      <c r="H593" s="74">
        <v>35</v>
      </c>
      <c r="K593" s="30" t="s">
        <v>82</v>
      </c>
      <c r="L593" s="76">
        <v>28</v>
      </c>
      <c r="U593" s="203" t="e">
        <f t="shared" si="9"/>
        <v>#DIV/0!</v>
      </c>
      <c r="X593" s="146">
        <v>31.65</v>
      </c>
      <c r="Y593" s="147">
        <v>31.98</v>
      </c>
      <c r="Z593" s="142">
        <v>12.8</v>
      </c>
      <c r="AA593" s="142">
        <v>13</v>
      </c>
      <c r="AB593" s="143">
        <v>139.6</v>
      </c>
      <c r="AC593" s="143">
        <v>139.80000000000001</v>
      </c>
      <c r="AD593" s="148">
        <v>17.2</v>
      </c>
      <c r="AE593" s="148">
        <v>17.350000000000001</v>
      </c>
      <c r="AF593" s="145" t="s">
        <v>56</v>
      </c>
      <c r="AG593" s="145" t="s">
        <v>56</v>
      </c>
      <c r="AH593" s="149" t="s">
        <v>56</v>
      </c>
      <c r="AI593" s="149" t="s">
        <v>56</v>
      </c>
      <c r="AJ593" s="152" t="s">
        <v>56</v>
      </c>
      <c r="AK593" s="152" t="s">
        <v>56</v>
      </c>
      <c r="AL593" s="153" t="s">
        <v>56</v>
      </c>
      <c r="AM593" s="153" t="s">
        <v>56</v>
      </c>
      <c r="AN593" s="154" t="s">
        <v>56</v>
      </c>
      <c r="AO593" s="154" t="s">
        <v>56</v>
      </c>
      <c r="AP593" s="155" t="s">
        <v>56</v>
      </c>
      <c r="AQ593" s="177" t="s">
        <v>56</v>
      </c>
      <c r="AR593" s="180" t="s">
        <v>56</v>
      </c>
      <c r="AS593" s="180" t="s">
        <v>56</v>
      </c>
      <c r="AT593" s="340" t="s">
        <v>56</v>
      </c>
      <c r="AU593" s="342" t="s">
        <v>56</v>
      </c>
      <c r="AV593" s="344" t="s">
        <v>56</v>
      </c>
      <c r="AW593" s="344" t="s">
        <v>56</v>
      </c>
      <c r="AX593" s="347" t="s">
        <v>56</v>
      </c>
      <c r="AY593" s="347" t="s">
        <v>56</v>
      </c>
    </row>
    <row r="594" spans="1:51" ht="22.15" hidden="1" customHeight="1">
      <c r="A594" s="32" t="s">
        <v>146</v>
      </c>
      <c r="B594" s="31" t="s">
        <v>2593</v>
      </c>
      <c r="D594" s="223" t="s">
        <v>1734</v>
      </c>
      <c r="E594" s="30" t="s">
        <v>47</v>
      </c>
      <c r="F594" s="74">
        <v>42</v>
      </c>
      <c r="G594" s="30" t="s">
        <v>2027</v>
      </c>
      <c r="H594" s="74">
        <v>35</v>
      </c>
      <c r="K594" s="30" t="s">
        <v>82</v>
      </c>
      <c r="L594" s="76">
        <v>28</v>
      </c>
      <c r="U594" s="203" t="e">
        <f t="shared" si="9"/>
        <v>#DIV/0!</v>
      </c>
      <c r="X594" s="146">
        <v>31.65</v>
      </c>
      <c r="Y594" s="147">
        <v>31.98</v>
      </c>
      <c r="Z594" s="142">
        <v>12.8</v>
      </c>
      <c r="AA594" s="142">
        <v>13</v>
      </c>
      <c r="AB594" s="143">
        <v>152.30000000000001</v>
      </c>
      <c r="AC594" s="143">
        <v>152.5</v>
      </c>
      <c r="AD594" s="148">
        <v>17.2</v>
      </c>
      <c r="AE594" s="148">
        <v>17.350000000000001</v>
      </c>
      <c r="AF594" s="145" t="s">
        <v>56</v>
      </c>
      <c r="AG594" s="145" t="s">
        <v>56</v>
      </c>
      <c r="AH594" s="149" t="s">
        <v>56</v>
      </c>
      <c r="AI594" s="149" t="s">
        <v>56</v>
      </c>
      <c r="AJ594" s="152" t="s">
        <v>56</v>
      </c>
      <c r="AK594" s="152" t="s">
        <v>56</v>
      </c>
      <c r="AL594" s="153" t="s">
        <v>56</v>
      </c>
      <c r="AM594" s="153" t="s">
        <v>56</v>
      </c>
      <c r="AN594" s="154" t="s">
        <v>56</v>
      </c>
      <c r="AO594" s="154" t="s">
        <v>56</v>
      </c>
      <c r="AP594" s="155" t="s">
        <v>56</v>
      </c>
      <c r="AQ594" s="177" t="s">
        <v>56</v>
      </c>
      <c r="AR594" s="180" t="s">
        <v>56</v>
      </c>
      <c r="AS594" s="180" t="s">
        <v>56</v>
      </c>
      <c r="AT594" s="340" t="s">
        <v>56</v>
      </c>
      <c r="AU594" s="342" t="s">
        <v>56</v>
      </c>
      <c r="AV594" s="344" t="s">
        <v>56</v>
      </c>
      <c r="AW594" s="344" t="s">
        <v>56</v>
      </c>
      <c r="AX594" s="347" t="s">
        <v>56</v>
      </c>
      <c r="AY594" s="347" t="s">
        <v>56</v>
      </c>
    </row>
    <row r="595" spans="1:51" ht="22.15" hidden="1" customHeight="1">
      <c r="A595" s="265" t="s">
        <v>2088</v>
      </c>
      <c r="B595" s="232" t="s">
        <v>4356</v>
      </c>
      <c r="C595" s="736" t="s">
        <v>518</v>
      </c>
      <c r="D595" s="223" t="s">
        <v>2005</v>
      </c>
      <c r="E595" s="30" t="s">
        <v>753</v>
      </c>
      <c r="F595" s="74">
        <v>160</v>
      </c>
      <c r="K595" s="30" t="s">
        <v>78</v>
      </c>
      <c r="L595" s="76">
        <v>83</v>
      </c>
      <c r="P595" s="78" t="s">
        <v>1064</v>
      </c>
      <c r="Q595" s="30" t="s">
        <v>1076</v>
      </c>
      <c r="R595" s="30" t="s">
        <v>4357</v>
      </c>
      <c r="S595" s="86">
        <v>27.35</v>
      </c>
      <c r="T595" s="86">
        <v>24.6</v>
      </c>
      <c r="U595" s="203">
        <f t="shared" si="9"/>
        <v>40.650406504065039</v>
      </c>
      <c r="V595" s="30" t="s">
        <v>1070</v>
      </c>
      <c r="W595" s="79" t="s">
        <v>2089</v>
      </c>
      <c r="X595" s="146">
        <v>13.75</v>
      </c>
      <c r="Y595" s="147">
        <v>13.98</v>
      </c>
      <c r="Z595" s="142">
        <v>6.3</v>
      </c>
      <c r="AA595" s="142">
        <v>6.5</v>
      </c>
      <c r="AB595" s="143">
        <v>29.8</v>
      </c>
      <c r="AC595" s="143">
        <v>30.2</v>
      </c>
      <c r="AD595" s="148">
        <v>10.1</v>
      </c>
      <c r="AE595" s="148">
        <v>10.199999999999999</v>
      </c>
      <c r="AF595" s="145">
        <v>9.0500000000000007</v>
      </c>
      <c r="AG595" s="145">
        <v>9.1300000000000008</v>
      </c>
      <c r="AH595" s="149">
        <v>15</v>
      </c>
      <c r="AI595" s="149">
        <v>15.5</v>
      </c>
      <c r="AJ595" s="152" t="s">
        <v>56</v>
      </c>
      <c r="AK595" s="152" t="s">
        <v>56</v>
      </c>
      <c r="AL595" s="153" t="s">
        <v>1494</v>
      </c>
      <c r="AM595" s="153" t="s">
        <v>1494</v>
      </c>
      <c r="AN595" s="154" t="s">
        <v>56</v>
      </c>
      <c r="AO595" s="154" t="s">
        <v>56</v>
      </c>
      <c r="AP595" s="155" t="s">
        <v>56</v>
      </c>
      <c r="AQ595" s="177" t="s">
        <v>56</v>
      </c>
      <c r="AR595" s="180">
        <v>9.9499999999999993</v>
      </c>
      <c r="AS595" s="180">
        <v>10</v>
      </c>
      <c r="AT595" s="340" t="s">
        <v>56</v>
      </c>
      <c r="AU595" s="342" t="s">
        <v>56</v>
      </c>
      <c r="AV595" s="344" t="s">
        <v>56</v>
      </c>
      <c r="AW595" s="344" t="s">
        <v>56</v>
      </c>
      <c r="AX595" s="347" t="s">
        <v>56</v>
      </c>
      <c r="AY595" s="347" t="s">
        <v>56</v>
      </c>
    </row>
    <row r="596" spans="1:51" ht="22.15" hidden="1" customHeight="1">
      <c r="A596" s="36" t="s">
        <v>519</v>
      </c>
      <c r="B596" s="31" t="s">
        <v>1378</v>
      </c>
      <c r="C596" s="37"/>
      <c r="D596" s="223"/>
      <c r="E596" s="30" t="s">
        <v>512</v>
      </c>
      <c r="F596" s="74">
        <v>105</v>
      </c>
      <c r="U596" s="203" t="e">
        <f t="shared" si="9"/>
        <v>#DIV/0!</v>
      </c>
      <c r="X596" s="146"/>
      <c r="Y596" s="147"/>
      <c r="Z596" s="142"/>
      <c r="AA596" s="142"/>
      <c r="AB596" s="143"/>
      <c r="AC596" s="143"/>
      <c r="AD596" s="148"/>
      <c r="AE596" s="148"/>
      <c r="AF596" s="145" t="s">
        <v>56</v>
      </c>
      <c r="AG596" s="145" t="s">
        <v>56</v>
      </c>
      <c r="AH596" s="149" t="s">
        <v>56</v>
      </c>
      <c r="AI596" s="149" t="s">
        <v>56</v>
      </c>
      <c r="AJ596" s="152" t="s">
        <v>56</v>
      </c>
      <c r="AK596" s="152" t="s">
        <v>56</v>
      </c>
      <c r="AL596" s="153" t="s">
        <v>56</v>
      </c>
      <c r="AM596" s="153" t="s">
        <v>56</v>
      </c>
      <c r="AN596" s="154" t="s">
        <v>56</v>
      </c>
      <c r="AO596" s="154" t="s">
        <v>56</v>
      </c>
      <c r="AP596" s="155" t="s">
        <v>56</v>
      </c>
      <c r="AQ596" s="177" t="s">
        <v>56</v>
      </c>
      <c r="AR596" s="180" t="s">
        <v>56</v>
      </c>
      <c r="AS596" s="180" t="s">
        <v>56</v>
      </c>
      <c r="AT596" s="340" t="s">
        <v>56</v>
      </c>
      <c r="AU596" s="342" t="s">
        <v>56</v>
      </c>
      <c r="AV596" s="344" t="s">
        <v>56</v>
      </c>
      <c r="AW596" s="344" t="s">
        <v>56</v>
      </c>
      <c r="AX596" s="347" t="s">
        <v>56</v>
      </c>
      <c r="AY596" s="347" t="s">
        <v>56</v>
      </c>
    </row>
    <row r="597" spans="1:51" ht="22.15" hidden="1" customHeight="1">
      <c r="A597" s="36" t="s">
        <v>131</v>
      </c>
      <c r="B597" s="31" t="s">
        <v>684</v>
      </c>
      <c r="C597" s="37"/>
      <c r="D597" s="223"/>
      <c r="E597" s="30" t="s">
        <v>66</v>
      </c>
      <c r="F597" s="74">
        <v>50</v>
      </c>
      <c r="G597" s="30" t="s">
        <v>31</v>
      </c>
      <c r="H597" s="74">
        <v>70</v>
      </c>
      <c r="K597" s="30" t="s">
        <v>67</v>
      </c>
      <c r="L597" s="76">
        <v>40</v>
      </c>
      <c r="M597" s="30" t="s">
        <v>37</v>
      </c>
      <c r="N597" s="76">
        <v>43</v>
      </c>
      <c r="U597" s="203" t="e">
        <f t="shared" si="9"/>
        <v>#DIV/0!</v>
      </c>
      <c r="X597" s="146">
        <v>14.3</v>
      </c>
      <c r="Y597" s="147">
        <v>14.6</v>
      </c>
      <c r="Z597" s="142">
        <v>9.8000000000000007</v>
      </c>
      <c r="AA597" s="142">
        <v>10</v>
      </c>
      <c r="AB597" s="143">
        <v>152</v>
      </c>
      <c r="AC597" s="143">
        <v>152.5</v>
      </c>
      <c r="AD597" s="148">
        <v>9.8000000000000007</v>
      </c>
      <c r="AE597" s="148">
        <v>10</v>
      </c>
      <c r="AF597" s="145">
        <v>9.0500000000000007</v>
      </c>
      <c r="AG597" s="145">
        <v>9.1300000000000008</v>
      </c>
      <c r="AH597" s="149">
        <v>24.4</v>
      </c>
      <c r="AI597" s="149">
        <v>25.4</v>
      </c>
      <c r="AJ597" s="152" t="s">
        <v>56</v>
      </c>
      <c r="AK597" s="152" t="s">
        <v>56</v>
      </c>
      <c r="AL597" s="153" t="s">
        <v>56</v>
      </c>
      <c r="AM597" s="153" t="s">
        <v>56</v>
      </c>
      <c r="AN597" s="154" t="s">
        <v>56</v>
      </c>
      <c r="AO597" s="154" t="s">
        <v>56</v>
      </c>
      <c r="AP597" s="155" t="s">
        <v>56</v>
      </c>
      <c r="AQ597" s="177" t="s">
        <v>56</v>
      </c>
      <c r="AR597" s="180" t="s">
        <v>56</v>
      </c>
      <c r="AS597" s="180" t="s">
        <v>56</v>
      </c>
      <c r="AT597" s="340" t="s">
        <v>56</v>
      </c>
      <c r="AU597" s="342" t="s">
        <v>56</v>
      </c>
      <c r="AV597" s="344" t="s">
        <v>56</v>
      </c>
      <c r="AW597" s="344" t="s">
        <v>56</v>
      </c>
      <c r="AX597" s="347" t="s">
        <v>56</v>
      </c>
      <c r="AY597" s="347" t="s">
        <v>56</v>
      </c>
    </row>
    <row r="598" spans="1:51" ht="22.15" hidden="1" customHeight="1">
      <c r="A598" s="36" t="s">
        <v>2060</v>
      </c>
      <c r="B598" s="31" t="s">
        <v>2153</v>
      </c>
      <c r="C598" s="36" t="s">
        <v>948</v>
      </c>
      <c r="D598" s="268" t="s">
        <v>2061</v>
      </c>
      <c r="E598" s="30" t="s">
        <v>908</v>
      </c>
      <c r="F598" s="74">
        <v>70</v>
      </c>
      <c r="K598" s="30" t="s">
        <v>1318</v>
      </c>
      <c r="L598" s="76">
        <v>10</v>
      </c>
      <c r="M598" s="109" t="s">
        <v>946</v>
      </c>
      <c r="N598" s="109"/>
      <c r="O598" s="109"/>
      <c r="P598" s="78" t="s">
        <v>1064</v>
      </c>
      <c r="Q598" s="30" t="s">
        <v>1119</v>
      </c>
      <c r="R598" s="30" t="s">
        <v>2062</v>
      </c>
      <c r="U598" s="203" t="e">
        <f t="shared" si="9"/>
        <v>#DIV/0!</v>
      </c>
      <c r="X598" s="146">
        <v>12.1</v>
      </c>
      <c r="Y598" s="147">
        <v>12.2</v>
      </c>
      <c r="Z598" s="142">
        <v>11.03</v>
      </c>
      <c r="AA598" s="142">
        <v>11.13</v>
      </c>
      <c r="AB598" s="143">
        <v>10.69</v>
      </c>
      <c r="AC598" s="143">
        <v>10.78</v>
      </c>
      <c r="AD598" s="148">
        <v>64.7</v>
      </c>
      <c r="AE598" s="148">
        <v>65.3</v>
      </c>
      <c r="AF598" s="145">
        <v>21</v>
      </c>
      <c r="AG598" s="145">
        <v>21.5</v>
      </c>
      <c r="AH598" s="149">
        <v>21</v>
      </c>
      <c r="AI598" s="149">
        <v>21.5</v>
      </c>
      <c r="AJ598" s="152" t="s">
        <v>56</v>
      </c>
      <c r="AK598" s="152" t="s">
        <v>56</v>
      </c>
      <c r="AL598" s="153" t="s">
        <v>56</v>
      </c>
      <c r="AM598" s="153" t="s">
        <v>56</v>
      </c>
      <c r="AN598" s="154" t="s">
        <v>56</v>
      </c>
      <c r="AO598" s="154" t="s">
        <v>56</v>
      </c>
      <c r="AP598" s="155" t="s">
        <v>56</v>
      </c>
      <c r="AQ598" s="177" t="s">
        <v>56</v>
      </c>
      <c r="AR598" s="180">
        <v>11.95</v>
      </c>
      <c r="AS598" s="180">
        <v>12</v>
      </c>
      <c r="AT598" s="340" t="s">
        <v>56</v>
      </c>
      <c r="AU598" s="342" t="s">
        <v>56</v>
      </c>
      <c r="AV598" s="344" t="s">
        <v>56</v>
      </c>
      <c r="AW598" s="344" t="s">
        <v>56</v>
      </c>
      <c r="AX598" s="347" t="s">
        <v>56</v>
      </c>
      <c r="AY598" s="347" t="s">
        <v>56</v>
      </c>
    </row>
    <row r="599" spans="1:51" ht="22.15" hidden="1" customHeight="1">
      <c r="A599" s="236" t="s">
        <v>1989</v>
      </c>
      <c r="B599" s="230" t="s">
        <v>1228</v>
      </c>
      <c r="C599" s="236" t="s">
        <v>520</v>
      </c>
      <c r="D599" s="223" t="s">
        <v>1988</v>
      </c>
      <c r="E599" s="30" t="s">
        <v>44</v>
      </c>
      <c r="F599" s="74">
        <v>130</v>
      </c>
      <c r="K599" s="30" t="s">
        <v>78</v>
      </c>
      <c r="L599" s="76">
        <v>50</v>
      </c>
      <c r="P599" s="78" t="s">
        <v>1064</v>
      </c>
      <c r="Q599" s="30" t="s">
        <v>1076</v>
      </c>
      <c r="R599" s="30" t="s">
        <v>1234</v>
      </c>
      <c r="S599" s="86">
        <v>26.5</v>
      </c>
      <c r="T599" s="86">
        <v>26.5</v>
      </c>
      <c r="U599" s="203">
        <f t="shared" si="9"/>
        <v>37.735849056603776</v>
      </c>
      <c r="V599" s="30" t="s">
        <v>1070</v>
      </c>
      <c r="W599" s="79" t="s">
        <v>1990</v>
      </c>
      <c r="X599" s="146">
        <v>10.199999999999999</v>
      </c>
      <c r="Y599" s="147">
        <v>10.28</v>
      </c>
      <c r="Z599" s="142">
        <v>8.8699999999999992</v>
      </c>
      <c r="AA599" s="142">
        <v>8.9499999999999993</v>
      </c>
      <c r="AB599" s="143">
        <v>9.0500000000000007</v>
      </c>
      <c r="AC599" s="143">
        <v>9.1300000000000008</v>
      </c>
      <c r="AD599" s="148">
        <v>48.8</v>
      </c>
      <c r="AE599" s="148">
        <v>49.2</v>
      </c>
      <c r="AF599" s="145">
        <v>16</v>
      </c>
      <c r="AG599" s="145">
        <v>16.5</v>
      </c>
      <c r="AH599" s="149">
        <v>14</v>
      </c>
      <c r="AI599" s="149">
        <v>14.5</v>
      </c>
      <c r="AJ599" s="152" t="s">
        <v>56</v>
      </c>
      <c r="AK599" s="152" t="s">
        <v>56</v>
      </c>
      <c r="AL599" s="153" t="s">
        <v>56</v>
      </c>
      <c r="AM599" s="153" t="s">
        <v>56</v>
      </c>
      <c r="AN599" s="154" t="s">
        <v>56</v>
      </c>
      <c r="AO599" s="154" t="s">
        <v>56</v>
      </c>
      <c r="AP599" s="155" t="s">
        <v>56</v>
      </c>
      <c r="AQ599" s="177" t="s">
        <v>56</v>
      </c>
      <c r="AR599" s="180">
        <v>10.08</v>
      </c>
      <c r="AS599" s="180">
        <v>10.119999999999999</v>
      </c>
      <c r="AT599" s="340" t="s">
        <v>56</v>
      </c>
      <c r="AU599" s="342" t="s">
        <v>56</v>
      </c>
      <c r="AV599" s="344" t="s">
        <v>56</v>
      </c>
      <c r="AW599" s="344" t="s">
        <v>56</v>
      </c>
      <c r="AX599" s="347" t="s">
        <v>56</v>
      </c>
      <c r="AY599" s="347" t="s">
        <v>56</v>
      </c>
    </row>
    <row r="600" spans="1:51" ht="22.15" hidden="1" customHeight="1">
      <c r="A600" s="338" t="s">
        <v>2485</v>
      </c>
      <c r="B600" s="293" t="s">
        <v>2487</v>
      </c>
      <c r="C600" s="338" t="s">
        <v>521</v>
      </c>
      <c r="D600" s="223" t="s">
        <v>2486</v>
      </c>
      <c r="E600" s="30" t="s">
        <v>522</v>
      </c>
      <c r="F600" s="74">
        <v>70</v>
      </c>
      <c r="K600" s="30" t="s">
        <v>37</v>
      </c>
      <c r="L600" s="76">
        <v>43</v>
      </c>
      <c r="P600" s="78" t="s">
        <v>1064</v>
      </c>
      <c r="Q600" s="30" t="s">
        <v>1072</v>
      </c>
      <c r="R600" s="30" t="s">
        <v>1067</v>
      </c>
      <c r="S600" s="86">
        <v>57.6</v>
      </c>
      <c r="T600" s="86">
        <v>57.6</v>
      </c>
      <c r="U600" s="203">
        <f t="shared" si="9"/>
        <v>17.361111111111111</v>
      </c>
      <c r="V600" s="30" t="s">
        <v>1070</v>
      </c>
      <c r="W600" s="79" t="s">
        <v>1071</v>
      </c>
      <c r="X600" s="146">
        <v>12.8</v>
      </c>
      <c r="Y600" s="147">
        <v>13</v>
      </c>
      <c r="Z600" s="142">
        <v>9.3000000000000007</v>
      </c>
      <c r="AA600" s="142">
        <v>9.5</v>
      </c>
      <c r="AB600" s="143">
        <v>152</v>
      </c>
      <c r="AC600" s="143">
        <v>152.5</v>
      </c>
      <c r="AD600" s="148">
        <v>8.25</v>
      </c>
      <c r="AE600" s="148">
        <v>8.35</v>
      </c>
      <c r="AF600" s="145">
        <v>7.06</v>
      </c>
      <c r="AG600" s="145">
        <v>7.12</v>
      </c>
      <c r="AH600" s="149">
        <v>24.4</v>
      </c>
      <c r="AI600" s="149">
        <v>25.4</v>
      </c>
      <c r="AJ600" s="152" t="s">
        <v>56</v>
      </c>
      <c r="AK600" s="152" t="s">
        <v>56</v>
      </c>
      <c r="AL600" s="153" t="s">
        <v>56</v>
      </c>
      <c r="AM600" s="153" t="s">
        <v>56</v>
      </c>
      <c r="AN600" s="154" t="s">
        <v>56</v>
      </c>
      <c r="AO600" s="154" t="s">
        <v>56</v>
      </c>
      <c r="AP600" s="155" t="s">
        <v>56</v>
      </c>
      <c r="AQ600" s="177" t="s">
        <v>56</v>
      </c>
      <c r="AR600" s="180">
        <v>8.15</v>
      </c>
      <c r="AS600" s="180">
        <v>8.1999999999999993</v>
      </c>
      <c r="AT600" s="340" t="s">
        <v>56</v>
      </c>
      <c r="AU600" s="342" t="s">
        <v>56</v>
      </c>
      <c r="AV600" s="344" t="s">
        <v>56</v>
      </c>
      <c r="AW600" s="344" t="s">
        <v>56</v>
      </c>
      <c r="AX600" s="347" t="s">
        <v>56</v>
      </c>
      <c r="AY600" s="347" t="s">
        <v>56</v>
      </c>
    </row>
    <row r="601" spans="1:51" ht="22.15" hidden="1" customHeight="1">
      <c r="A601" s="36" t="s">
        <v>523</v>
      </c>
      <c r="B601" s="31" t="s">
        <v>685</v>
      </c>
      <c r="C601" s="37"/>
      <c r="D601" s="223"/>
      <c r="E601" s="30" t="s">
        <v>524</v>
      </c>
      <c r="U601" s="203" t="e">
        <f t="shared" si="9"/>
        <v>#DIV/0!</v>
      </c>
      <c r="X601" s="146"/>
      <c r="Y601" s="147"/>
      <c r="Z601" s="142"/>
      <c r="AA601" s="142"/>
      <c r="AB601" s="143"/>
      <c r="AC601" s="143"/>
      <c r="AD601" s="148"/>
      <c r="AE601" s="148"/>
      <c r="AF601" s="145">
        <v>7.06</v>
      </c>
      <c r="AG601" s="145">
        <v>7.12</v>
      </c>
      <c r="AH601" s="149" t="s">
        <v>56</v>
      </c>
      <c r="AI601" s="149" t="s">
        <v>56</v>
      </c>
      <c r="AJ601" s="152" t="s">
        <v>56</v>
      </c>
      <c r="AK601" s="152" t="s">
        <v>56</v>
      </c>
      <c r="AL601" s="153" t="s">
        <v>56</v>
      </c>
      <c r="AM601" s="153" t="s">
        <v>56</v>
      </c>
      <c r="AN601" s="154" t="s">
        <v>56</v>
      </c>
      <c r="AO601" s="154" t="s">
        <v>56</v>
      </c>
      <c r="AP601" s="155" t="s">
        <v>56</v>
      </c>
      <c r="AQ601" s="177" t="s">
        <v>56</v>
      </c>
      <c r="AR601" s="180" t="s">
        <v>56</v>
      </c>
      <c r="AS601" s="180" t="s">
        <v>56</v>
      </c>
      <c r="AT601" s="340" t="s">
        <v>56</v>
      </c>
      <c r="AU601" s="342" t="s">
        <v>56</v>
      </c>
      <c r="AV601" s="344" t="s">
        <v>56</v>
      </c>
      <c r="AW601" s="344" t="s">
        <v>56</v>
      </c>
      <c r="AX601" s="347" t="s">
        <v>56</v>
      </c>
      <c r="AY601" s="347" t="s">
        <v>56</v>
      </c>
    </row>
    <row r="602" spans="1:51" ht="22.15" hidden="1" customHeight="1">
      <c r="A602" s="36" t="s">
        <v>525</v>
      </c>
      <c r="B602" s="31" t="s">
        <v>1229</v>
      </c>
      <c r="C602" s="37"/>
      <c r="D602" s="223"/>
      <c r="E602" s="30" t="s">
        <v>908</v>
      </c>
      <c r="F602" s="74">
        <v>70</v>
      </c>
      <c r="K602" s="30" t="s">
        <v>1318</v>
      </c>
      <c r="L602" s="76">
        <v>50</v>
      </c>
      <c r="M602" s="90"/>
      <c r="U602" s="203" t="e">
        <f t="shared" si="9"/>
        <v>#DIV/0!</v>
      </c>
      <c r="X602" s="146"/>
      <c r="Y602" s="147"/>
      <c r="Z602" s="142"/>
      <c r="AA602" s="142"/>
      <c r="AB602" s="143"/>
      <c r="AC602" s="143"/>
      <c r="AD602" s="148"/>
      <c r="AE602" s="148"/>
      <c r="AF602" s="145">
        <v>7.06</v>
      </c>
      <c r="AG602" s="145">
        <v>7.12</v>
      </c>
      <c r="AH602" s="149" t="s">
        <v>56</v>
      </c>
      <c r="AI602" s="149" t="s">
        <v>56</v>
      </c>
      <c r="AJ602" s="152" t="s">
        <v>56</v>
      </c>
      <c r="AK602" s="152" t="s">
        <v>56</v>
      </c>
      <c r="AL602" s="153" t="s">
        <v>56</v>
      </c>
      <c r="AM602" s="153" t="s">
        <v>56</v>
      </c>
      <c r="AN602" s="154" t="s">
        <v>56</v>
      </c>
      <c r="AO602" s="154" t="s">
        <v>56</v>
      </c>
      <c r="AP602" s="155" t="s">
        <v>56</v>
      </c>
      <c r="AQ602" s="177" t="s">
        <v>56</v>
      </c>
      <c r="AR602" s="180" t="s">
        <v>56</v>
      </c>
      <c r="AS602" s="180" t="s">
        <v>56</v>
      </c>
      <c r="AT602" s="340" t="s">
        <v>56</v>
      </c>
      <c r="AU602" s="342" t="s">
        <v>56</v>
      </c>
      <c r="AV602" s="344" t="s">
        <v>56</v>
      </c>
      <c r="AW602" s="344" t="s">
        <v>56</v>
      </c>
      <c r="AX602" s="347" t="s">
        <v>56</v>
      </c>
      <c r="AY602" s="347" t="s">
        <v>56</v>
      </c>
    </row>
    <row r="603" spans="1:51" ht="22.15" hidden="1" customHeight="1">
      <c r="A603" s="36" t="s">
        <v>2076</v>
      </c>
      <c r="B603" s="31" t="s">
        <v>1583</v>
      </c>
      <c r="C603" s="37" t="s">
        <v>526</v>
      </c>
      <c r="D603" s="223" t="s">
        <v>1829</v>
      </c>
      <c r="E603" s="30" t="s">
        <v>11</v>
      </c>
      <c r="F603" s="74">
        <v>52</v>
      </c>
      <c r="G603" s="30" t="s">
        <v>740</v>
      </c>
      <c r="H603" s="74">
        <v>56</v>
      </c>
      <c r="P603" s="78" t="s">
        <v>1064</v>
      </c>
      <c r="Q603" s="30" t="s">
        <v>1151</v>
      </c>
      <c r="R603" s="30" t="s">
        <v>1552</v>
      </c>
      <c r="U603" s="203" t="e">
        <f t="shared" si="9"/>
        <v>#DIV/0!</v>
      </c>
      <c r="X603" s="146">
        <v>20.8</v>
      </c>
      <c r="Y603" s="147">
        <v>21</v>
      </c>
      <c r="Z603" s="142">
        <v>5.3</v>
      </c>
      <c r="AA603" s="142">
        <v>5.5</v>
      </c>
      <c r="AB603" s="143">
        <v>46.8</v>
      </c>
      <c r="AC603" s="143">
        <v>47.2</v>
      </c>
      <c r="AD603" s="148">
        <v>15.95</v>
      </c>
      <c r="AE603" s="148">
        <v>16.05</v>
      </c>
      <c r="AF603" s="145">
        <v>7.06</v>
      </c>
      <c r="AG603" s="145">
        <v>7.12</v>
      </c>
      <c r="AH603" s="149">
        <v>12.86</v>
      </c>
      <c r="AI603" s="149">
        <v>12.96</v>
      </c>
      <c r="AJ603" s="152">
        <v>30</v>
      </c>
      <c r="AK603" s="152">
        <v>30.5</v>
      </c>
      <c r="AL603" s="153">
        <v>9.8000000000000007</v>
      </c>
      <c r="AM603" s="153">
        <v>10.199999999999999</v>
      </c>
      <c r="AN603" s="154">
        <v>1.3</v>
      </c>
      <c r="AO603" s="154">
        <v>1.7</v>
      </c>
      <c r="AP603" s="155">
        <v>16.3</v>
      </c>
      <c r="AQ603" s="177">
        <v>16.399999999999999</v>
      </c>
      <c r="AR603" s="180" t="s">
        <v>56</v>
      </c>
      <c r="AS603" s="180" t="s">
        <v>56</v>
      </c>
      <c r="AT603" s="340" t="s">
        <v>56</v>
      </c>
      <c r="AU603" s="342" t="s">
        <v>56</v>
      </c>
      <c r="AV603" s="344">
        <v>16.3</v>
      </c>
      <c r="AW603" s="344">
        <v>16.399999999999999</v>
      </c>
      <c r="AX603" s="347">
        <v>16.3</v>
      </c>
      <c r="AY603" s="347">
        <v>16.399999999999999</v>
      </c>
    </row>
    <row r="604" spans="1:51" ht="22.15" hidden="1" customHeight="1">
      <c r="A604" s="36" t="s">
        <v>527</v>
      </c>
      <c r="B604" s="31" t="s">
        <v>528</v>
      </c>
      <c r="C604" s="37"/>
      <c r="D604" s="223"/>
      <c r="E604" s="30" t="s">
        <v>11</v>
      </c>
      <c r="F604" s="74">
        <v>52</v>
      </c>
      <c r="G604" s="30" t="s">
        <v>740</v>
      </c>
      <c r="H604" s="74">
        <v>56</v>
      </c>
      <c r="U604" s="203" t="e">
        <f t="shared" si="9"/>
        <v>#DIV/0!</v>
      </c>
      <c r="X604" s="146"/>
      <c r="Y604" s="147"/>
      <c r="Z604" s="142"/>
      <c r="AA604" s="142"/>
      <c r="AB604" s="143"/>
      <c r="AC604" s="143"/>
      <c r="AD604" s="148"/>
      <c r="AE604" s="148"/>
      <c r="AF604" s="145">
        <v>7.06</v>
      </c>
      <c r="AG604" s="145">
        <v>7.12</v>
      </c>
      <c r="AH604" s="149" t="s">
        <v>56</v>
      </c>
      <c r="AI604" s="149" t="s">
        <v>56</v>
      </c>
      <c r="AJ604" s="152" t="s">
        <v>56</v>
      </c>
      <c r="AK604" s="152" t="s">
        <v>56</v>
      </c>
      <c r="AL604" s="153" t="s">
        <v>56</v>
      </c>
      <c r="AM604" s="153" t="s">
        <v>56</v>
      </c>
      <c r="AN604" s="154" t="s">
        <v>56</v>
      </c>
      <c r="AO604" s="154" t="s">
        <v>56</v>
      </c>
      <c r="AP604" s="155" t="s">
        <v>56</v>
      </c>
      <c r="AQ604" s="177" t="s">
        <v>56</v>
      </c>
      <c r="AR604" s="180" t="s">
        <v>56</v>
      </c>
      <c r="AS604" s="180" t="s">
        <v>56</v>
      </c>
      <c r="AT604" s="340" t="s">
        <v>56</v>
      </c>
      <c r="AU604" s="342" t="s">
        <v>56</v>
      </c>
      <c r="AV604" s="344" t="s">
        <v>56</v>
      </c>
      <c r="AW604" s="344" t="s">
        <v>56</v>
      </c>
      <c r="AX604" s="347" t="s">
        <v>56</v>
      </c>
      <c r="AY604" s="347" t="s">
        <v>56</v>
      </c>
    </row>
    <row r="605" spans="1:51" ht="22.15" hidden="1" customHeight="1">
      <c r="A605" s="236" t="s">
        <v>2015</v>
      </c>
      <c r="B605" s="252" t="s">
        <v>2014</v>
      </c>
      <c r="C605" s="236" t="s">
        <v>529</v>
      </c>
      <c r="D605" s="223" t="s">
        <v>2005</v>
      </c>
      <c r="E605" s="30" t="s">
        <v>681</v>
      </c>
      <c r="F605" s="74">
        <v>160</v>
      </c>
      <c r="K605" s="30" t="s">
        <v>81</v>
      </c>
      <c r="L605" s="76">
        <v>120</v>
      </c>
      <c r="P605" s="78" t="s">
        <v>1064</v>
      </c>
      <c r="Q605" s="30" t="s">
        <v>1107</v>
      </c>
      <c r="R605" s="30" t="s">
        <v>2013</v>
      </c>
      <c r="S605" s="86">
        <v>15.62</v>
      </c>
      <c r="T605" s="86">
        <v>14.14</v>
      </c>
      <c r="U605" s="203">
        <f t="shared" si="9"/>
        <v>70.721357850070717</v>
      </c>
      <c r="V605" s="30" t="s">
        <v>1070</v>
      </c>
      <c r="W605" s="79" t="s">
        <v>1936</v>
      </c>
      <c r="X605" s="146">
        <v>11.75</v>
      </c>
      <c r="Y605" s="147">
        <v>11.98</v>
      </c>
      <c r="Z605" s="142">
        <v>5.3</v>
      </c>
      <c r="AA605" s="142">
        <v>5.5</v>
      </c>
      <c r="AB605" s="143">
        <v>26.8</v>
      </c>
      <c r="AC605" s="143">
        <v>27.2</v>
      </c>
      <c r="AD605" s="148">
        <v>8.0500000000000007</v>
      </c>
      <c r="AE605" s="148">
        <v>8.07</v>
      </c>
      <c r="AF605" s="145">
        <v>7.06</v>
      </c>
      <c r="AG605" s="145">
        <v>7.12</v>
      </c>
      <c r="AH605" s="149">
        <v>14.5</v>
      </c>
      <c r="AI605" s="149">
        <v>15</v>
      </c>
      <c r="AJ605" s="152" t="s">
        <v>56</v>
      </c>
      <c r="AK605" s="152" t="s">
        <v>56</v>
      </c>
      <c r="AL605" s="153" t="s">
        <v>56</v>
      </c>
      <c r="AM605" s="153" t="s">
        <v>56</v>
      </c>
      <c r="AN605" s="154" t="s">
        <v>56</v>
      </c>
      <c r="AO605" s="154" t="s">
        <v>56</v>
      </c>
      <c r="AP605" s="155" t="s">
        <v>56</v>
      </c>
      <c r="AQ605" s="177" t="s">
        <v>56</v>
      </c>
      <c r="AR605" s="180">
        <v>7.95</v>
      </c>
      <c r="AS605" s="180">
        <v>8</v>
      </c>
      <c r="AT605" s="340" t="s">
        <v>56</v>
      </c>
      <c r="AU605" s="342" t="s">
        <v>56</v>
      </c>
      <c r="AV605" s="344" t="s">
        <v>56</v>
      </c>
      <c r="AW605" s="344" t="s">
        <v>56</v>
      </c>
      <c r="AX605" s="347" t="s">
        <v>56</v>
      </c>
      <c r="AY605" s="347" t="s">
        <v>56</v>
      </c>
    </row>
    <row r="606" spans="1:51" ht="22.15" hidden="1" customHeight="1">
      <c r="A606" s="229" t="s">
        <v>2021</v>
      </c>
      <c r="B606" s="230" t="s">
        <v>2025</v>
      </c>
      <c r="C606" s="229" t="s">
        <v>329</v>
      </c>
      <c r="D606" s="223" t="s">
        <v>1679</v>
      </c>
      <c r="E606" s="35" t="s">
        <v>740</v>
      </c>
      <c r="F606" s="74">
        <v>56</v>
      </c>
      <c r="K606" s="30" t="s">
        <v>82</v>
      </c>
      <c r="L606" s="76">
        <v>28</v>
      </c>
      <c r="P606" s="78" t="s">
        <v>1110</v>
      </c>
      <c r="Q606" s="30" t="s">
        <v>1118</v>
      </c>
      <c r="R606" s="30" t="s">
        <v>2022</v>
      </c>
      <c r="S606" s="86">
        <v>258.01</v>
      </c>
      <c r="T606" s="86">
        <v>228.03</v>
      </c>
      <c r="U606" s="203">
        <f t="shared" si="9"/>
        <v>4.3853878875586547</v>
      </c>
      <c r="V606" s="30" t="s">
        <v>1070</v>
      </c>
      <c r="W606" s="79" t="s">
        <v>2023</v>
      </c>
      <c r="X606" s="146">
        <v>26.7</v>
      </c>
      <c r="Y606" s="147">
        <v>26.98</v>
      </c>
      <c r="Z606" s="142">
        <v>19.7</v>
      </c>
      <c r="AA606" s="142">
        <v>20</v>
      </c>
      <c r="AB606" s="143">
        <v>74.7</v>
      </c>
      <c r="AC606" s="143">
        <v>75.3</v>
      </c>
      <c r="AD606" s="148">
        <v>16.86</v>
      </c>
      <c r="AE606" s="148">
        <v>16.95</v>
      </c>
      <c r="AF606" s="145">
        <v>45</v>
      </c>
      <c r="AG606" s="145">
        <v>46</v>
      </c>
      <c r="AH606" s="149" t="s">
        <v>56</v>
      </c>
      <c r="AI606" s="149" t="s">
        <v>56</v>
      </c>
      <c r="AJ606" s="152" t="s">
        <v>56</v>
      </c>
      <c r="AK606" s="152" t="s">
        <v>56</v>
      </c>
      <c r="AL606" s="153" t="s">
        <v>56</v>
      </c>
      <c r="AM606" s="153" t="s">
        <v>56</v>
      </c>
      <c r="AN606" s="154" t="s">
        <v>56</v>
      </c>
      <c r="AO606" s="154" t="s">
        <v>56</v>
      </c>
      <c r="AP606" s="155" t="s">
        <v>56</v>
      </c>
      <c r="AQ606" s="177" t="s">
        <v>56</v>
      </c>
      <c r="AR606" s="180" t="s">
        <v>56</v>
      </c>
      <c r="AS606" s="180" t="s">
        <v>56</v>
      </c>
      <c r="AT606" s="340" t="s">
        <v>56</v>
      </c>
      <c r="AU606" s="342" t="s">
        <v>56</v>
      </c>
      <c r="AV606" s="344" t="s">
        <v>56</v>
      </c>
      <c r="AW606" s="344" t="s">
        <v>56</v>
      </c>
      <c r="AX606" s="347" t="s">
        <v>56</v>
      </c>
      <c r="AY606" s="347" t="s">
        <v>56</v>
      </c>
    </row>
    <row r="607" spans="1:51" ht="22.15" hidden="1" customHeight="1">
      <c r="A607" s="36" t="s">
        <v>530</v>
      </c>
      <c r="B607" s="31" t="s">
        <v>1122</v>
      </c>
      <c r="C607" s="37"/>
      <c r="D607" s="223"/>
      <c r="E607" s="30" t="s">
        <v>908</v>
      </c>
      <c r="F607" s="74">
        <v>70</v>
      </c>
      <c r="K607" s="30" t="s">
        <v>928</v>
      </c>
      <c r="L607" s="76">
        <v>60</v>
      </c>
      <c r="M607" s="30" t="s">
        <v>906</v>
      </c>
      <c r="N607" s="76">
        <v>60</v>
      </c>
      <c r="P607" s="78" t="s">
        <v>1064</v>
      </c>
      <c r="Q607" s="30" t="s">
        <v>1119</v>
      </c>
      <c r="R607" s="30" t="s">
        <v>1121</v>
      </c>
      <c r="S607" s="86">
        <v>43.45</v>
      </c>
      <c r="T607" s="86">
        <v>43.45</v>
      </c>
      <c r="U607" s="203">
        <f t="shared" si="9"/>
        <v>23.014959723820482</v>
      </c>
      <c r="V607" s="30" t="s">
        <v>1070</v>
      </c>
      <c r="W607" s="79">
        <v>600</v>
      </c>
      <c r="X607" s="146">
        <v>19.2</v>
      </c>
      <c r="Y607" s="147">
        <v>19.5</v>
      </c>
      <c r="Z607" s="142">
        <v>5.3</v>
      </c>
      <c r="AA607" s="142">
        <v>5.5</v>
      </c>
      <c r="AB607" s="143">
        <v>38.799999999999997</v>
      </c>
      <c r="AC607" s="143">
        <v>39.200000000000003</v>
      </c>
      <c r="AD607" s="148">
        <v>13.9</v>
      </c>
      <c r="AE607" s="148">
        <v>14</v>
      </c>
      <c r="AF607" s="145">
        <v>10.87</v>
      </c>
      <c r="AG607" s="145">
        <v>10.94</v>
      </c>
      <c r="AH607" s="149">
        <v>11.8</v>
      </c>
      <c r="AI607" s="149">
        <v>12.2</v>
      </c>
      <c r="AJ607" s="152">
        <v>14.3</v>
      </c>
      <c r="AK607" s="152">
        <v>14.35</v>
      </c>
      <c r="AL607" s="153" t="s">
        <v>56</v>
      </c>
      <c r="AM607" s="153" t="s">
        <v>56</v>
      </c>
      <c r="AN607" s="154" t="s">
        <v>56</v>
      </c>
      <c r="AO607" s="154" t="s">
        <v>56</v>
      </c>
      <c r="AP607" s="155" t="s">
        <v>56</v>
      </c>
      <c r="AQ607" s="177" t="s">
        <v>56</v>
      </c>
      <c r="AR607" s="180" t="s">
        <v>56</v>
      </c>
      <c r="AS607" s="180" t="s">
        <v>56</v>
      </c>
      <c r="AT607" s="340" t="s">
        <v>56</v>
      </c>
      <c r="AU607" s="342" t="s">
        <v>56</v>
      </c>
      <c r="AV607" s="344" t="s">
        <v>56</v>
      </c>
      <c r="AW607" s="344" t="s">
        <v>56</v>
      </c>
      <c r="AX607" s="347" t="s">
        <v>56</v>
      </c>
      <c r="AY607" s="347" t="s">
        <v>56</v>
      </c>
    </row>
    <row r="608" spans="1:51" ht="22.15" hidden="1" customHeight="1">
      <c r="A608" s="229" t="s">
        <v>1854</v>
      </c>
      <c r="B608" s="230" t="s">
        <v>533</v>
      </c>
      <c r="C608" s="229" t="s">
        <v>532</v>
      </c>
      <c r="D608" s="223" t="s">
        <v>1829</v>
      </c>
      <c r="E608" s="30" t="s">
        <v>908</v>
      </c>
      <c r="F608" s="74">
        <v>70</v>
      </c>
      <c r="K608" s="30" t="s">
        <v>928</v>
      </c>
      <c r="L608" s="76">
        <v>60</v>
      </c>
      <c r="M608" s="30" t="s">
        <v>906</v>
      </c>
      <c r="N608" s="76">
        <v>60</v>
      </c>
      <c r="P608" s="78" t="s">
        <v>1064</v>
      </c>
      <c r="Q608" s="30" t="s">
        <v>1119</v>
      </c>
      <c r="R608" s="30" t="s">
        <v>1120</v>
      </c>
      <c r="S608" s="86">
        <v>41</v>
      </c>
      <c r="T608" s="86">
        <v>41</v>
      </c>
      <c r="U608" s="203">
        <f t="shared" si="9"/>
        <v>24.390243902439025</v>
      </c>
      <c r="V608" s="30" t="s">
        <v>1070</v>
      </c>
      <c r="W608" s="79" t="s">
        <v>1853</v>
      </c>
      <c r="X608" s="146">
        <v>18.7</v>
      </c>
      <c r="Y608" s="147">
        <v>19</v>
      </c>
      <c r="Z608" s="142">
        <v>4.8</v>
      </c>
      <c r="AA608" s="142">
        <v>5</v>
      </c>
      <c r="AB608" s="143">
        <v>38.799999999999997</v>
      </c>
      <c r="AC608" s="143">
        <v>39.200000000000003</v>
      </c>
      <c r="AD608" s="148">
        <v>12.5</v>
      </c>
      <c r="AE608" s="148">
        <v>12.6</v>
      </c>
      <c r="AF608" s="145">
        <v>11.03</v>
      </c>
      <c r="AG608" s="145">
        <v>11.13</v>
      </c>
      <c r="AH608" s="149">
        <v>12.8</v>
      </c>
      <c r="AI608" s="149">
        <v>13.2</v>
      </c>
      <c r="AJ608" s="152">
        <v>7.3</v>
      </c>
      <c r="AK608" s="152">
        <v>7.7</v>
      </c>
      <c r="AL608" s="153" t="s">
        <v>56</v>
      </c>
      <c r="AM608" s="153" t="s">
        <v>56</v>
      </c>
      <c r="AN608" s="154" t="s">
        <v>56</v>
      </c>
      <c r="AO608" s="154" t="s">
        <v>56</v>
      </c>
      <c r="AP608" s="155" t="s">
        <v>56</v>
      </c>
      <c r="AQ608" s="177" t="s">
        <v>56</v>
      </c>
      <c r="AR608" s="180" t="s">
        <v>56</v>
      </c>
      <c r="AS608" s="180" t="s">
        <v>56</v>
      </c>
      <c r="AT608" s="340" t="s">
        <v>56</v>
      </c>
      <c r="AU608" s="342" t="s">
        <v>56</v>
      </c>
      <c r="AV608" s="344" t="s">
        <v>56</v>
      </c>
      <c r="AW608" s="344" t="s">
        <v>56</v>
      </c>
      <c r="AX608" s="347" t="s">
        <v>56</v>
      </c>
      <c r="AY608" s="347" t="s">
        <v>56</v>
      </c>
    </row>
    <row r="609" spans="1:51" ht="22.15" hidden="1" customHeight="1">
      <c r="A609" s="242" t="s">
        <v>2012</v>
      </c>
      <c r="B609" s="243" t="s">
        <v>686</v>
      </c>
      <c r="C609" s="242" t="s">
        <v>534</v>
      </c>
      <c r="D609" s="223" t="s">
        <v>2010</v>
      </c>
      <c r="E609" s="35" t="s">
        <v>908</v>
      </c>
      <c r="F609" s="83">
        <v>95</v>
      </c>
      <c r="G609" s="35"/>
      <c r="H609" s="83"/>
      <c r="I609" s="35"/>
      <c r="J609" s="84"/>
      <c r="K609" s="35" t="s">
        <v>225</v>
      </c>
      <c r="L609" s="85">
        <v>80</v>
      </c>
      <c r="M609" s="35"/>
      <c r="N609" s="85"/>
      <c r="O609" s="35"/>
      <c r="P609" s="78" t="s">
        <v>1064</v>
      </c>
      <c r="Q609" s="30" t="s">
        <v>1124</v>
      </c>
      <c r="R609" s="30" t="s">
        <v>2011</v>
      </c>
      <c r="S609" s="86">
        <v>97.6</v>
      </c>
      <c r="T609" s="86">
        <v>89.7</v>
      </c>
      <c r="U609" s="203">
        <f t="shared" si="9"/>
        <v>11.148272017837234</v>
      </c>
      <c r="V609" s="30" t="s">
        <v>1666</v>
      </c>
      <c r="W609" s="79" t="s">
        <v>1837</v>
      </c>
      <c r="X609" s="146">
        <v>21.7</v>
      </c>
      <c r="Y609" s="147">
        <v>21.98</v>
      </c>
      <c r="Z609" s="142">
        <v>8.8000000000000007</v>
      </c>
      <c r="AA609" s="142">
        <v>9</v>
      </c>
      <c r="AB609" s="143">
        <v>54.8</v>
      </c>
      <c r="AC609" s="143">
        <v>55.2</v>
      </c>
      <c r="AD609" s="148">
        <v>14.05</v>
      </c>
      <c r="AE609" s="148">
        <v>14.2</v>
      </c>
      <c r="AF609" s="145">
        <v>12.86</v>
      </c>
      <c r="AG609" s="145">
        <v>12.96</v>
      </c>
      <c r="AH609" s="149">
        <v>25</v>
      </c>
      <c r="AI609" s="149">
        <v>26</v>
      </c>
      <c r="AJ609" s="152" t="s">
        <v>56</v>
      </c>
      <c r="AK609" s="152" t="s">
        <v>56</v>
      </c>
      <c r="AL609" s="153" t="s">
        <v>56</v>
      </c>
      <c r="AM609" s="153" t="s">
        <v>56</v>
      </c>
      <c r="AN609" s="154" t="s">
        <v>56</v>
      </c>
      <c r="AO609" s="154" t="s">
        <v>56</v>
      </c>
      <c r="AP609" s="155" t="s">
        <v>56</v>
      </c>
      <c r="AQ609" s="177" t="s">
        <v>56</v>
      </c>
      <c r="AR609" s="180">
        <v>13.95</v>
      </c>
      <c r="AS609" s="180">
        <v>14</v>
      </c>
      <c r="AT609" s="340" t="s">
        <v>56</v>
      </c>
      <c r="AU609" s="342" t="s">
        <v>56</v>
      </c>
      <c r="AV609" s="344" t="s">
        <v>56</v>
      </c>
      <c r="AW609" s="344" t="s">
        <v>56</v>
      </c>
      <c r="AX609" s="347" t="s">
        <v>56</v>
      </c>
      <c r="AY609" s="347" t="s">
        <v>56</v>
      </c>
    </row>
    <row r="610" spans="1:51" ht="22.15" hidden="1" customHeight="1">
      <c r="A610" s="236" t="s">
        <v>1866</v>
      </c>
      <c r="B610" s="230" t="s">
        <v>1865</v>
      </c>
      <c r="C610" s="236" t="s">
        <v>535</v>
      </c>
      <c r="D610" s="223" t="s">
        <v>1829</v>
      </c>
      <c r="E610" s="30" t="s">
        <v>908</v>
      </c>
      <c r="F610" s="74">
        <v>70</v>
      </c>
      <c r="K610" s="30" t="s">
        <v>928</v>
      </c>
      <c r="L610" s="76">
        <v>60</v>
      </c>
      <c r="M610" s="30" t="s">
        <v>906</v>
      </c>
      <c r="N610" s="76">
        <v>60</v>
      </c>
      <c r="P610" s="78" t="s">
        <v>1064</v>
      </c>
      <c r="Q610" s="30" t="s">
        <v>1119</v>
      </c>
      <c r="R610" s="30" t="s">
        <v>1121</v>
      </c>
      <c r="U610" s="203" t="e">
        <f t="shared" si="9"/>
        <v>#DIV/0!</v>
      </c>
      <c r="V610" s="30" t="s">
        <v>1070</v>
      </c>
      <c r="W610" s="79" t="s">
        <v>1668</v>
      </c>
      <c r="X610" s="146">
        <v>19.7</v>
      </c>
      <c r="Y610" s="147">
        <v>20</v>
      </c>
      <c r="Z610" s="142">
        <v>3.8</v>
      </c>
      <c r="AA610" s="142">
        <v>4</v>
      </c>
      <c r="AB610" s="143">
        <v>42.8</v>
      </c>
      <c r="AC610" s="143">
        <v>43.2</v>
      </c>
      <c r="AD610" s="148">
        <v>13.9</v>
      </c>
      <c r="AE610" s="148">
        <v>14</v>
      </c>
      <c r="AF610" s="145">
        <v>10.87</v>
      </c>
      <c r="AG610" s="145">
        <v>10.94</v>
      </c>
      <c r="AH610" s="149">
        <v>11</v>
      </c>
      <c r="AI610" s="149">
        <v>11.5</v>
      </c>
      <c r="AJ610" s="152" t="s">
        <v>56</v>
      </c>
      <c r="AK610" s="152" t="s">
        <v>56</v>
      </c>
      <c r="AL610" s="153" t="s">
        <v>56</v>
      </c>
      <c r="AM610" s="153" t="s">
        <v>56</v>
      </c>
      <c r="AN610" s="154" t="s">
        <v>56</v>
      </c>
      <c r="AO610" s="154" t="s">
        <v>56</v>
      </c>
      <c r="AP610" s="155" t="s">
        <v>56</v>
      </c>
      <c r="AQ610" s="177" t="s">
        <v>56</v>
      </c>
      <c r="AR610" s="180" t="s">
        <v>56</v>
      </c>
      <c r="AS610" s="180" t="s">
        <v>56</v>
      </c>
      <c r="AT610" s="340" t="s">
        <v>56</v>
      </c>
      <c r="AU610" s="342" t="s">
        <v>56</v>
      </c>
      <c r="AV610" s="344" t="s">
        <v>56</v>
      </c>
      <c r="AW610" s="344" t="s">
        <v>56</v>
      </c>
      <c r="AX610" s="347" t="s">
        <v>56</v>
      </c>
      <c r="AY610" s="347" t="s">
        <v>56</v>
      </c>
    </row>
    <row r="611" spans="1:51" ht="24" hidden="1" customHeight="1">
      <c r="A611" s="36" t="s">
        <v>536</v>
      </c>
      <c r="B611" s="31" t="s">
        <v>537</v>
      </c>
      <c r="C611" s="37"/>
      <c r="D611" s="223"/>
      <c r="E611" s="30" t="s">
        <v>514</v>
      </c>
      <c r="K611" s="30" t="s">
        <v>225</v>
      </c>
      <c r="L611" s="76">
        <v>60</v>
      </c>
      <c r="U611" s="203" t="e">
        <f t="shared" si="9"/>
        <v>#DIV/0!</v>
      </c>
      <c r="X611" s="146"/>
      <c r="Y611" s="147"/>
      <c r="Z611" s="142"/>
      <c r="AA611" s="142"/>
      <c r="AB611" s="143"/>
      <c r="AC611" s="143"/>
      <c r="AD611" s="148"/>
      <c r="AE611" s="148"/>
      <c r="AF611" s="145" t="s">
        <v>56</v>
      </c>
      <c r="AG611" s="145" t="s">
        <v>56</v>
      </c>
      <c r="AH611" s="149" t="s">
        <v>56</v>
      </c>
      <c r="AI611" s="149" t="s">
        <v>56</v>
      </c>
      <c r="AJ611" s="152" t="s">
        <v>56</v>
      </c>
      <c r="AK611" s="152" t="s">
        <v>56</v>
      </c>
      <c r="AL611" s="153" t="s">
        <v>56</v>
      </c>
      <c r="AM611" s="153" t="s">
        <v>56</v>
      </c>
      <c r="AN611" s="154" t="s">
        <v>56</v>
      </c>
      <c r="AO611" s="154" t="s">
        <v>56</v>
      </c>
      <c r="AP611" s="155" t="s">
        <v>56</v>
      </c>
      <c r="AQ611" s="177" t="s">
        <v>56</v>
      </c>
      <c r="AR611" s="180" t="s">
        <v>56</v>
      </c>
      <c r="AS611" s="180" t="s">
        <v>56</v>
      </c>
      <c r="AT611" s="340" t="s">
        <v>56</v>
      </c>
      <c r="AU611" s="342" t="s">
        <v>56</v>
      </c>
      <c r="AV611" s="344" t="s">
        <v>56</v>
      </c>
      <c r="AW611" s="344" t="s">
        <v>56</v>
      </c>
      <c r="AX611" s="347" t="s">
        <v>56</v>
      </c>
      <c r="AY611" s="347" t="s">
        <v>56</v>
      </c>
    </row>
    <row r="612" spans="1:51" ht="24" hidden="1" customHeight="1">
      <c r="A612" s="36" t="s">
        <v>2115</v>
      </c>
      <c r="B612" s="269" t="s">
        <v>2114</v>
      </c>
      <c r="C612" s="37" t="s">
        <v>538</v>
      </c>
      <c r="D612" s="223" t="s">
        <v>2010</v>
      </c>
      <c r="E612" s="30" t="s">
        <v>514</v>
      </c>
      <c r="F612" s="74">
        <v>105</v>
      </c>
      <c r="K612" s="30" t="s">
        <v>225</v>
      </c>
      <c r="L612" s="76">
        <v>80</v>
      </c>
      <c r="P612" s="78" t="s">
        <v>1064</v>
      </c>
      <c r="Q612" s="30" t="s">
        <v>1119</v>
      </c>
      <c r="R612" s="30" t="s">
        <v>2083</v>
      </c>
      <c r="S612" s="86">
        <v>46.87</v>
      </c>
      <c r="T612" s="86">
        <v>42.65</v>
      </c>
      <c r="U612" s="203">
        <f t="shared" si="9"/>
        <v>23.446658851113718</v>
      </c>
      <c r="V612" s="30" t="s">
        <v>1070</v>
      </c>
      <c r="W612" s="79" t="s">
        <v>1668</v>
      </c>
      <c r="X612" s="146">
        <v>16.75</v>
      </c>
      <c r="Y612" s="147">
        <v>16.98</v>
      </c>
      <c r="Z612" s="142">
        <v>7.3</v>
      </c>
      <c r="AA612" s="142">
        <v>7.5</v>
      </c>
      <c r="AB612" s="143">
        <v>35.799999999999997</v>
      </c>
      <c r="AC612" s="143">
        <v>36.200000000000003</v>
      </c>
      <c r="AD612" s="148">
        <v>12.08</v>
      </c>
      <c r="AE612" s="148">
        <v>12.15</v>
      </c>
      <c r="AF612" s="145">
        <v>11.03</v>
      </c>
      <c r="AG612" s="145" t="s">
        <v>2084</v>
      </c>
      <c r="AH612" s="149">
        <v>20</v>
      </c>
      <c r="AI612" s="149">
        <v>20.5</v>
      </c>
      <c r="AJ612" s="152" t="s">
        <v>56</v>
      </c>
      <c r="AK612" s="152" t="s">
        <v>56</v>
      </c>
      <c r="AL612" s="153" t="s">
        <v>56</v>
      </c>
      <c r="AM612" s="153" t="s">
        <v>56</v>
      </c>
      <c r="AN612" s="154" t="s">
        <v>56</v>
      </c>
      <c r="AO612" s="154" t="s">
        <v>56</v>
      </c>
      <c r="AP612" s="155" t="s">
        <v>56</v>
      </c>
      <c r="AQ612" s="177" t="s">
        <v>56</v>
      </c>
      <c r="AR612" s="180">
        <v>11.95</v>
      </c>
      <c r="AS612" s="180">
        <v>12</v>
      </c>
      <c r="AT612" s="340" t="s">
        <v>56</v>
      </c>
      <c r="AU612" s="342" t="s">
        <v>56</v>
      </c>
      <c r="AV612" s="344" t="s">
        <v>56</v>
      </c>
      <c r="AW612" s="344" t="s">
        <v>56</v>
      </c>
      <c r="AX612" s="347" t="s">
        <v>56</v>
      </c>
      <c r="AY612" s="347" t="s">
        <v>56</v>
      </c>
    </row>
    <row r="613" spans="1:51" ht="24" hidden="1" customHeight="1">
      <c r="A613" s="242" t="s">
        <v>2037</v>
      </c>
      <c r="B613" s="243" t="s">
        <v>2038</v>
      </c>
      <c r="C613" s="242" t="s">
        <v>228</v>
      </c>
      <c r="D613" s="251" t="s">
        <v>1828</v>
      </c>
      <c r="E613" s="35" t="s">
        <v>719</v>
      </c>
      <c r="F613" s="83">
        <v>80</v>
      </c>
      <c r="G613" s="35"/>
      <c r="H613" s="83"/>
      <c r="I613" s="35"/>
      <c r="J613" s="84"/>
      <c r="K613" s="30" t="s">
        <v>225</v>
      </c>
      <c r="L613" s="85">
        <v>80</v>
      </c>
      <c r="M613" s="35"/>
      <c r="N613" s="85"/>
      <c r="O613" s="35"/>
      <c r="P613" s="78" t="s">
        <v>1064</v>
      </c>
      <c r="Q613" s="30" t="s">
        <v>1206</v>
      </c>
      <c r="R613" s="30" t="s">
        <v>2036</v>
      </c>
      <c r="S613" s="86">
        <v>58.13</v>
      </c>
      <c r="T613" s="86">
        <v>51.16</v>
      </c>
      <c r="U613" s="203">
        <f t="shared" si="9"/>
        <v>19.546520719311964</v>
      </c>
      <c r="V613" s="30" t="s">
        <v>1070</v>
      </c>
      <c r="W613" s="79" t="s">
        <v>1837</v>
      </c>
      <c r="X613" s="146">
        <v>18.7</v>
      </c>
      <c r="Y613" s="147">
        <v>18.98</v>
      </c>
      <c r="Z613" s="142">
        <v>7.8</v>
      </c>
      <c r="AA613" s="142">
        <v>8</v>
      </c>
      <c r="AB613" s="143">
        <v>36.799999999999997</v>
      </c>
      <c r="AC613" s="143">
        <v>37.200000000000003</v>
      </c>
      <c r="AD613" s="148">
        <v>12.95</v>
      </c>
      <c r="AE613" s="148">
        <v>13</v>
      </c>
      <c r="AF613" s="145">
        <v>11.03</v>
      </c>
      <c r="AG613" s="145">
        <v>11.13</v>
      </c>
      <c r="AH613" s="149">
        <v>17</v>
      </c>
      <c r="AI613" s="149">
        <v>17.5</v>
      </c>
      <c r="AJ613" s="152" t="s">
        <v>1494</v>
      </c>
      <c r="AK613" s="152" t="s">
        <v>1494</v>
      </c>
      <c r="AL613" s="153" t="s">
        <v>56</v>
      </c>
      <c r="AM613" s="153" t="s">
        <v>56</v>
      </c>
      <c r="AN613" s="154" t="s">
        <v>56</v>
      </c>
      <c r="AO613" s="154" t="s">
        <v>56</v>
      </c>
      <c r="AP613" s="155" t="s">
        <v>56</v>
      </c>
      <c r="AQ613" s="177" t="s">
        <v>56</v>
      </c>
      <c r="AR613" s="180">
        <v>12.85</v>
      </c>
      <c r="AS613" s="180">
        <v>12.9</v>
      </c>
      <c r="AT613" s="340" t="s">
        <v>56</v>
      </c>
      <c r="AU613" s="342" t="s">
        <v>56</v>
      </c>
      <c r="AV613" s="344" t="s">
        <v>56</v>
      </c>
      <c r="AW613" s="344" t="s">
        <v>56</v>
      </c>
      <c r="AX613" s="347" t="s">
        <v>56</v>
      </c>
      <c r="AY613" s="347" t="s">
        <v>56</v>
      </c>
    </row>
    <row r="614" spans="1:51" ht="24" hidden="1" customHeight="1">
      <c r="A614" s="38" t="s">
        <v>539</v>
      </c>
      <c r="B614" s="31" t="s">
        <v>898</v>
      </c>
      <c r="D614" s="223"/>
      <c r="E614" s="30" t="s">
        <v>47</v>
      </c>
      <c r="F614" s="74">
        <v>56</v>
      </c>
      <c r="K614" s="30" t="s">
        <v>13</v>
      </c>
      <c r="L614" s="76">
        <v>28</v>
      </c>
      <c r="U614" s="203" t="e">
        <f t="shared" si="9"/>
        <v>#DIV/0!</v>
      </c>
      <c r="X614" s="146"/>
      <c r="Y614" s="147"/>
      <c r="Z614" s="142"/>
      <c r="AA614" s="142"/>
      <c r="AB614" s="143"/>
      <c r="AC614" s="143"/>
      <c r="AD614" s="148"/>
      <c r="AE614" s="148"/>
      <c r="AF614" s="145" t="s">
        <v>56</v>
      </c>
      <c r="AG614" s="145" t="s">
        <v>56</v>
      </c>
      <c r="AH614" s="149" t="s">
        <v>56</v>
      </c>
      <c r="AI614" s="149" t="s">
        <v>56</v>
      </c>
      <c r="AJ614" s="152" t="s">
        <v>56</v>
      </c>
      <c r="AK614" s="152" t="s">
        <v>56</v>
      </c>
      <c r="AL614" s="153" t="s">
        <v>56</v>
      </c>
      <c r="AM614" s="153" t="s">
        <v>56</v>
      </c>
      <c r="AN614" s="154" t="s">
        <v>56</v>
      </c>
      <c r="AO614" s="154" t="s">
        <v>56</v>
      </c>
      <c r="AP614" s="155" t="s">
        <v>56</v>
      </c>
      <c r="AQ614" s="177" t="s">
        <v>56</v>
      </c>
      <c r="AR614" s="180" t="s">
        <v>56</v>
      </c>
      <c r="AS614" s="180" t="s">
        <v>56</v>
      </c>
      <c r="AT614" s="340" t="s">
        <v>56</v>
      </c>
      <c r="AU614" s="342" t="s">
        <v>56</v>
      </c>
      <c r="AV614" s="344" t="s">
        <v>56</v>
      </c>
      <c r="AW614" s="344" t="s">
        <v>56</v>
      </c>
      <c r="AX614" s="347" t="s">
        <v>56</v>
      </c>
      <c r="AY614" s="347" t="s">
        <v>56</v>
      </c>
    </row>
    <row r="615" spans="1:51" ht="24" hidden="1" customHeight="1">
      <c r="A615" s="38" t="s">
        <v>725</v>
      </c>
      <c r="B615" s="31" t="s">
        <v>901</v>
      </c>
      <c r="C615" s="39"/>
      <c r="D615" s="223"/>
      <c r="E615" s="30" t="s">
        <v>719</v>
      </c>
      <c r="F615" s="74">
        <v>95</v>
      </c>
      <c r="K615" s="30" t="s">
        <v>225</v>
      </c>
      <c r="L615" s="76">
        <v>50</v>
      </c>
      <c r="U615" s="203" t="e">
        <f t="shared" si="9"/>
        <v>#DIV/0!</v>
      </c>
      <c r="X615" s="146"/>
      <c r="Y615" s="147"/>
      <c r="Z615" s="142"/>
      <c r="AA615" s="142"/>
      <c r="AB615" s="143"/>
      <c r="AC615" s="143"/>
      <c r="AD615" s="148"/>
      <c r="AE615" s="148"/>
      <c r="AF615" s="145" t="s">
        <v>56</v>
      </c>
      <c r="AG615" s="145" t="s">
        <v>56</v>
      </c>
      <c r="AH615" s="149" t="s">
        <v>56</v>
      </c>
      <c r="AI615" s="149" t="s">
        <v>56</v>
      </c>
      <c r="AJ615" s="152" t="s">
        <v>56</v>
      </c>
      <c r="AK615" s="152" t="s">
        <v>56</v>
      </c>
      <c r="AL615" s="153" t="s">
        <v>56</v>
      </c>
      <c r="AM615" s="153" t="s">
        <v>56</v>
      </c>
      <c r="AN615" s="154" t="s">
        <v>56</v>
      </c>
      <c r="AO615" s="154" t="s">
        <v>56</v>
      </c>
      <c r="AP615" s="155" t="s">
        <v>56</v>
      </c>
      <c r="AQ615" s="177" t="s">
        <v>56</v>
      </c>
      <c r="AR615" s="180" t="s">
        <v>56</v>
      </c>
      <c r="AS615" s="180" t="s">
        <v>56</v>
      </c>
      <c r="AT615" s="340" t="s">
        <v>56</v>
      </c>
      <c r="AU615" s="342" t="s">
        <v>56</v>
      </c>
      <c r="AV615" s="344" t="s">
        <v>56</v>
      </c>
      <c r="AW615" s="344" t="s">
        <v>56</v>
      </c>
      <c r="AX615" s="347" t="s">
        <v>56</v>
      </c>
      <c r="AY615" s="347" t="s">
        <v>56</v>
      </c>
    </row>
    <row r="616" spans="1:51" ht="24" hidden="1" customHeight="1">
      <c r="A616" s="38" t="s">
        <v>931</v>
      </c>
      <c r="B616" s="31" t="s">
        <v>932</v>
      </c>
      <c r="C616" s="39"/>
      <c r="D616" s="223"/>
      <c r="E616" s="30" t="s">
        <v>66</v>
      </c>
      <c r="F616" s="74">
        <v>40</v>
      </c>
      <c r="K616" s="30" t="s">
        <v>67</v>
      </c>
      <c r="L616" s="76">
        <v>40</v>
      </c>
      <c r="U616" s="203" t="e">
        <f t="shared" si="9"/>
        <v>#DIV/0!</v>
      </c>
      <c r="X616" s="146"/>
      <c r="Y616" s="147"/>
      <c r="Z616" s="142"/>
      <c r="AA616" s="142"/>
      <c r="AB616" s="143"/>
      <c r="AC616" s="143"/>
      <c r="AD616" s="148"/>
      <c r="AE616" s="148"/>
      <c r="AF616" s="145" t="s">
        <v>56</v>
      </c>
      <c r="AG616" s="145" t="s">
        <v>56</v>
      </c>
      <c r="AH616" s="149" t="s">
        <v>56</v>
      </c>
      <c r="AI616" s="149" t="s">
        <v>56</v>
      </c>
      <c r="AJ616" s="152" t="s">
        <v>56</v>
      </c>
      <c r="AK616" s="152" t="s">
        <v>56</v>
      </c>
      <c r="AL616" s="153" t="s">
        <v>56</v>
      </c>
      <c r="AM616" s="153" t="s">
        <v>56</v>
      </c>
      <c r="AN616" s="154" t="s">
        <v>56</v>
      </c>
      <c r="AO616" s="154" t="s">
        <v>56</v>
      </c>
      <c r="AP616" s="155" t="s">
        <v>56</v>
      </c>
      <c r="AQ616" s="177" t="s">
        <v>56</v>
      </c>
      <c r="AR616" s="180" t="s">
        <v>56</v>
      </c>
      <c r="AS616" s="180" t="s">
        <v>56</v>
      </c>
      <c r="AT616" s="340" t="s">
        <v>56</v>
      </c>
      <c r="AU616" s="342" t="s">
        <v>56</v>
      </c>
      <c r="AV616" s="344" t="s">
        <v>56</v>
      </c>
      <c r="AW616" s="344" t="s">
        <v>56</v>
      </c>
      <c r="AX616" s="347" t="s">
        <v>56</v>
      </c>
      <c r="AY616" s="347" t="s">
        <v>56</v>
      </c>
    </row>
    <row r="617" spans="1:51" ht="24" hidden="1" customHeight="1">
      <c r="A617" s="229" t="s">
        <v>1855</v>
      </c>
      <c r="B617" s="230" t="s">
        <v>541</v>
      </c>
      <c r="C617" s="229" t="s">
        <v>540</v>
      </c>
      <c r="D617" s="223" t="s">
        <v>1829</v>
      </c>
      <c r="E617" s="30" t="s">
        <v>45</v>
      </c>
      <c r="F617" s="74">
        <v>70</v>
      </c>
      <c r="U617" s="203" t="e">
        <f t="shared" si="9"/>
        <v>#DIV/0!</v>
      </c>
      <c r="X617" s="146">
        <v>19.2</v>
      </c>
      <c r="Y617" s="147">
        <v>19.5</v>
      </c>
      <c r="Z617" s="142">
        <v>5.8</v>
      </c>
      <c r="AA617" s="142">
        <v>6</v>
      </c>
      <c r="AB617" s="143">
        <v>44.8</v>
      </c>
      <c r="AC617" s="143">
        <v>45.2</v>
      </c>
      <c r="AD617" s="148">
        <v>13.8</v>
      </c>
      <c r="AE617" s="148">
        <v>13.9</v>
      </c>
      <c r="AF617" s="145">
        <v>10.87</v>
      </c>
      <c r="AG617" s="145">
        <v>10.94</v>
      </c>
      <c r="AH617" s="149">
        <v>11</v>
      </c>
      <c r="AI617" s="149">
        <v>11.5</v>
      </c>
      <c r="AJ617" s="152">
        <v>9</v>
      </c>
      <c r="AK617" s="152">
        <v>9.5</v>
      </c>
      <c r="AL617" s="153">
        <v>14.25</v>
      </c>
      <c r="AM617" s="153">
        <v>14.35</v>
      </c>
      <c r="AN617" s="154" t="s">
        <v>56</v>
      </c>
      <c r="AO617" s="154" t="s">
        <v>56</v>
      </c>
      <c r="AP617" s="155" t="s">
        <v>56</v>
      </c>
      <c r="AQ617" s="177" t="s">
        <v>56</v>
      </c>
      <c r="AR617" s="180" t="s">
        <v>56</v>
      </c>
      <c r="AS617" s="180" t="s">
        <v>56</v>
      </c>
      <c r="AT617" s="340" t="s">
        <v>56</v>
      </c>
      <c r="AU617" s="342" t="s">
        <v>56</v>
      </c>
      <c r="AV617" s="344" t="s">
        <v>56</v>
      </c>
      <c r="AW617" s="344" t="s">
        <v>56</v>
      </c>
      <c r="AX617" s="347" t="s">
        <v>56</v>
      </c>
      <c r="AY617" s="347" t="s">
        <v>56</v>
      </c>
    </row>
    <row r="618" spans="1:51" ht="24" hidden="1" customHeight="1">
      <c r="A618" s="36" t="s">
        <v>132</v>
      </c>
      <c r="B618" s="31" t="s">
        <v>922</v>
      </c>
      <c r="C618" s="37"/>
      <c r="D618" s="223"/>
      <c r="E618" s="30" t="s">
        <v>66</v>
      </c>
      <c r="F618" s="74">
        <v>50</v>
      </c>
      <c r="K618" s="30" t="s">
        <v>67</v>
      </c>
      <c r="L618" s="76">
        <v>40</v>
      </c>
      <c r="U618" s="203" t="e">
        <f t="shared" si="9"/>
        <v>#DIV/0!</v>
      </c>
      <c r="X618" s="146"/>
      <c r="Y618" s="147"/>
      <c r="Z618" s="142"/>
      <c r="AA618" s="142"/>
      <c r="AB618" s="143"/>
      <c r="AC618" s="143"/>
      <c r="AD618" s="148"/>
      <c r="AE618" s="148"/>
      <c r="AF618" s="145" t="s">
        <v>56</v>
      </c>
      <c r="AG618" s="145" t="s">
        <v>56</v>
      </c>
      <c r="AH618" s="149" t="s">
        <v>56</v>
      </c>
      <c r="AI618" s="149" t="s">
        <v>56</v>
      </c>
      <c r="AJ618" s="152" t="s">
        <v>56</v>
      </c>
      <c r="AK618" s="152" t="s">
        <v>56</v>
      </c>
      <c r="AL618" s="153" t="s">
        <v>56</v>
      </c>
      <c r="AM618" s="153" t="s">
        <v>56</v>
      </c>
      <c r="AN618" s="154" t="s">
        <v>56</v>
      </c>
      <c r="AO618" s="154" t="s">
        <v>56</v>
      </c>
      <c r="AP618" s="155" t="s">
        <v>56</v>
      </c>
      <c r="AQ618" s="177" t="s">
        <v>56</v>
      </c>
      <c r="AR618" s="180" t="s">
        <v>56</v>
      </c>
      <c r="AS618" s="180" t="s">
        <v>56</v>
      </c>
      <c r="AT618" s="340" t="s">
        <v>56</v>
      </c>
      <c r="AU618" s="342" t="s">
        <v>56</v>
      </c>
      <c r="AV618" s="344" t="s">
        <v>56</v>
      </c>
      <c r="AW618" s="344" t="s">
        <v>56</v>
      </c>
      <c r="AX618" s="347" t="s">
        <v>56</v>
      </c>
      <c r="AY618" s="347" t="s">
        <v>56</v>
      </c>
    </row>
    <row r="619" spans="1:51" ht="24" hidden="1" customHeight="1">
      <c r="A619" s="36" t="s">
        <v>542</v>
      </c>
      <c r="B619" s="31" t="s">
        <v>687</v>
      </c>
      <c r="C619" s="37"/>
      <c r="D619" s="223"/>
      <c r="E619" s="30" t="s">
        <v>753</v>
      </c>
      <c r="F619" s="74">
        <v>160</v>
      </c>
      <c r="U619" s="203" t="e">
        <f t="shared" si="9"/>
        <v>#DIV/0!</v>
      </c>
      <c r="X619" s="146"/>
      <c r="Y619" s="147"/>
      <c r="Z619" s="142"/>
      <c r="AA619" s="142"/>
      <c r="AB619" s="143"/>
      <c r="AC619" s="143"/>
      <c r="AD619" s="148"/>
      <c r="AE619" s="148"/>
      <c r="AF619" s="145" t="s">
        <v>56</v>
      </c>
      <c r="AG619" s="145" t="s">
        <v>56</v>
      </c>
      <c r="AH619" s="149" t="s">
        <v>56</v>
      </c>
      <c r="AI619" s="149" t="s">
        <v>56</v>
      </c>
      <c r="AJ619" s="152" t="s">
        <v>56</v>
      </c>
      <c r="AK619" s="152" t="s">
        <v>56</v>
      </c>
      <c r="AL619" s="153" t="s">
        <v>56</v>
      </c>
      <c r="AM619" s="153" t="s">
        <v>56</v>
      </c>
      <c r="AN619" s="154" t="s">
        <v>56</v>
      </c>
      <c r="AO619" s="154" t="s">
        <v>56</v>
      </c>
      <c r="AP619" s="155" t="s">
        <v>56</v>
      </c>
      <c r="AQ619" s="177" t="s">
        <v>56</v>
      </c>
      <c r="AR619" s="180" t="s">
        <v>56</v>
      </c>
      <c r="AS619" s="180" t="s">
        <v>56</v>
      </c>
      <c r="AT619" s="340" t="s">
        <v>56</v>
      </c>
      <c r="AU619" s="342" t="s">
        <v>56</v>
      </c>
      <c r="AV619" s="344" t="s">
        <v>56</v>
      </c>
      <c r="AW619" s="344" t="s">
        <v>56</v>
      </c>
      <c r="AX619" s="347" t="s">
        <v>56</v>
      </c>
      <c r="AY619" s="347" t="s">
        <v>56</v>
      </c>
    </row>
    <row r="620" spans="1:51" ht="24" hidden="1" customHeight="1">
      <c r="A620" s="36" t="s">
        <v>991</v>
      </c>
      <c r="B620" s="31" t="s">
        <v>1230</v>
      </c>
      <c r="C620" s="37"/>
      <c r="D620" s="223"/>
      <c r="E620" s="30" t="s">
        <v>753</v>
      </c>
      <c r="F620" s="74">
        <v>130</v>
      </c>
      <c r="K620" s="30" t="s">
        <v>78</v>
      </c>
      <c r="L620" s="76">
        <v>50</v>
      </c>
      <c r="U620" s="203" t="e">
        <f t="shared" si="9"/>
        <v>#DIV/0!</v>
      </c>
      <c r="X620" s="146"/>
      <c r="Y620" s="147"/>
      <c r="Z620" s="142"/>
      <c r="AA620" s="142"/>
      <c r="AB620" s="143"/>
      <c r="AC620" s="143"/>
      <c r="AD620" s="148"/>
      <c r="AE620" s="148"/>
      <c r="AF620" s="145" t="s">
        <v>56</v>
      </c>
      <c r="AG620" s="145" t="s">
        <v>56</v>
      </c>
      <c r="AH620" s="149" t="s">
        <v>56</v>
      </c>
      <c r="AI620" s="149" t="s">
        <v>56</v>
      </c>
      <c r="AJ620" s="152" t="s">
        <v>56</v>
      </c>
      <c r="AK620" s="152" t="s">
        <v>56</v>
      </c>
      <c r="AL620" s="153" t="s">
        <v>56</v>
      </c>
      <c r="AM620" s="153" t="s">
        <v>56</v>
      </c>
      <c r="AN620" s="154" t="s">
        <v>56</v>
      </c>
      <c r="AO620" s="154" t="s">
        <v>56</v>
      </c>
      <c r="AP620" s="155" t="s">
        <v>56</v>
      </c>
      <c r="AQ620" s="177" t="s">
        <v>56</v>
      </c>
      <c r="AR620" s="180" t="s">
        <v>56</v>
      </c>
      <c r="AS620" s="180" t="s">
        <v>56</v>
      </c>
      <c r="AT620" s="340" t="s">
        <v>56</v>
      </c>
      <c r="AU620" s="342" t="s">
        <v>56</v>
      </c>
      <c r="AV620" s="344" t="s">
        <v>56</v>
      </c>
      <c r="AW620" s="344" t="s">
        <v>56</v>
      </c>
      <c r="AX620" s="347" t="s">
        <v>56</v>
      </c>
      <c r="AY620" s="347" t="s">
        <v>56</v>
      </c>
    </row>
    <row r="621" spans="1:51" ht="24" hidden="1" customHeight="1">
      <c r="A621" s="37" t="s">
        <v>1982</v>
      </c>
      <c r="B621" s="34" t="s">
        <v>4076</v>
      </c>
      <c r="C621" s="37" t="s">
        <v>229</v>
      </c>
      <c r="D621" s="223" t="s">
        <v>1828</v>
      </c>
      <c r="E621" s="35" t="s">
        <v>740</v>
      </c>
      <c r="F621" s="83">
        <v>56</v>
      </c>
      <c r="G621" s="35"/>
      <c r="H621" s="83"/>
      <c r="I621" s="35"/>
      <c r="J621" s="84"/>
      <c r="K621" s="35" t="s">
        <v>82</v>
      </c>
      <c r="L621" s="85">
        <v>28</v>
      </c>
      <c r="M621" s="35"/>
      <c r="N621" s="85"/>
      <c r="O621" s="35"/>
      <c r="P621" s="78" t="s">
        <v>1110</v>
      </c>
      <c r="Q621" s="30">
        <v>19</v>
      </c>
      <c r="R621" s="30" t="s">
        <v>1983</v>
      </c>
      <c r="S621" s="86">
        <v>163.56</v>
      </c>
      <c r="T621" s="86">
        <v>146.19999999999999</v>
      </c>
      <c r="U621" s="203">
        <f t="shared" si="9"/>
        <v>6.8399452804377567</v>
      </c>
      <c r="V621" s="30" t="s">
        <v>1070</v>
      </c>
      <c r="W621" s="79" t="s">
        <v>1639</v>
      </c>
      <c r="X621" s="146">
        <v>26.7</v>
      </c>
      <c r="Y621" s="147">
        <v>26.98</v>
      </c>
      <c r="Z621" s="142">
        <v>11.8</v>
      </c>
      <c r="AA621" s="142">
        <v>12</v>
      </c>
      <c r="AB621" s="143">
        <v>49.8</v>
      </c>
      <c r="AC621" s="143">
        <v>50.2</v>
      </c>
      <c r="AD621" s="148">
        <v>17.760000000000002</v>
      </c>
      <c r="AE621" s="148">
        <v>17.98</v>
      </c>
      <c r="AF621" s="145">
        <v>16.86</v>
      </c>
      <c r="AG621" s="145">
        <v>16.95</v>
      </c>
      <c r="AH621" s="149">
        <v>36</v>
      </c>
      <c r="AI621" s="149">
        <v>36.5</v>
      </c>
      <c r="AJ621" s="152" t="s">
        <v>56</v>
      </c>
      <c r="AK621" s="152" t="s">
        <v>56</v>
      </c>
      <c r="AL621" s="153" t="s">
        <v>56</v>
      </c>
      <c r="AM621" s="153" t="s">
        <v>56</v>
      </c>
      <c r="AN621" s="154" t="s">
        <v>56</v>
      </c>
      <c r="AO621" s="154" t="s">
        <v>56</v>
      </c>
      <c r="AP621" s="155" t="s">
        <v>56</v>
      </c>
      <c r="AQ621" s="177" t="s">
        <v>56</v>
      </c>
      <c r="AR621" s="180" t="s">
        <v>56</v>
      </c>
      <c r="AS621" s="180" t="s">
        <v>56</v>
      </c>
      <c r="AT621" s="340" t="s">
        <v>56</v>
      </c>
      <c r="AU621" s="342" t="s">
        <v>56</v>
      </c>
      <c r="AV621" s="344" t="s">
        <v>56</v>
      </c>
      <c r="AW621" s="344" t="s">
        <v>56</v>
      </c>
      <c r="AX621" s="347" t="s">
        <v>56</v>
      </c>
      <c r="AY621" s="347" t="s">
        <v>56</v>
      </c>
    </row>
    <row r="622" spans="1:51" ht="24" hidden="1" customHeight="1">
      <c r="A622" s="38" t="s">
        <v>543</v>
      </c>
      <c r="B622" s="31" t="s">
        <v>899</v>
      </c>
      <c r="C622" s="39"/>
      <c r="D622" s="223"/>
      <c r="E622" s="30" t="s">
        <v>45</v>
      </c>
      <c r="F622" s="74">
        <v>70</v>
      </c>
      <c r="K622" s="30" t="s">
        <v>928</v>
      </c>
      <c r="L622" s="76">
        <v>60</v>
      </c>
      <c r="M622" s="30" t="s">
        <v>906</v>
      </c>
      <c r="N622" s="76">
        <v>60</v>
      </c>
      <c r="U622" s="203" t="e">
        <f t="shared" si="9"/>
        <v>#DIV/0!</v>
      </c>
      <c r="X622" s="146"/>
      <c r="Y622" s="147"/>
      <c r="Z622" s="142"/>
      <c r="AA622" s="142"/>
      <c r="AB622" s="143"/>
      <c r="AC622" s="143"/>
      <c r="AD622" s="148"/>
      <c r="AE622" s="148"/>
      <c r="AF622" s="145" t="s">
        <v>56</v>
      </c>
      <c r="AG622" s="145" t="s">
        <v>56</v>
      </c>
      <c r="AH622" s="149" t="s">
        <v>56</v>
      </c>
      <c r="AI622" s="149" t="s">
        <v>56</v>
      </c>
      <c r="AJ622" s="152" t="s">
        <v>56</v>
      </c>
      <c r="AK622" s="152" t="s">
        <v>56</v>
      </c>
      <c r="AL622" s="153" t="s">
        <v>56</v>
      </c>
      <c r="AM622" s="153" t="s">
        <v>56</v>
      </c>
      <c r="AN622" s="154" t="s">
        <v>56</v>
      </c>
      <c r="AO622" s="154" t="s">
        <v>56</v>
      </c>
      <c r="AP622" s="155" t="s">
        <v>56</v>
      </c>
      <c r="AQ622" s="177" t="s">
        <v>56</v>
      </c>
      <c r="AR622" s="180" t="s">
        <v>56</v>
      </c>
      <c r="AS622" s="180" t="s">
        <v>56</v>
      </c>
      <c r="AT622" s="340" t="s">
        <v>56</v>
      </c>
      <c r="AU622" s="342" t="s">
        <v>56</v>
      </c>
      <c r="AV622" s="344" t="s">
        <v>56</v>
      </c>
      <c r="AW622" s="344" t="s">
        <v>56</v>
      </c>
      <c r="AX622" s="347" t="s">
        <v>56</v>
      </c>
      <c r="AY622" s="347" t="s">
        <v>56</v>
      </c>
    </row>
    <row r="623" spans="1:51" ht="24" hidden="1" customHeight="1">
      <c r="A623" s="38" t="s">
        <v>544</v>
      </c>
      <c r="B623" s="31" t="s">
        <v>900</v>
      </c>
      <c r="C623" s="39"/>
      <c r="D623" s="223"/>
      <c r="E623" s="30" t="s">
        <v>531</v>
      </c>
      <c r="U623" s="203" t="e">
        <f t="shared" si="9"/>
        <v>#DIV/0!</v>
      </c>
      <c r="X623" s="146"/>
      <c r="Y623" s="147"/>
      <c r="Z623" s="142"/>
      <c r="AA623" s="142"/>
      <c r="AB623" s="143"/>
      <c r="AC623" s="143"/>
      <c r="AD623" s="148"/>
      <c r="AE623" s="148"/>
      <c r="AF623" s="145"/>
      <c r="AG623" s="145"/>
      <c r="AH623" s="149" t="s">
        <v>56</v>
      </c>
      <c r="AI623" s="149" t="s">
        <v>56</v>
      </c>
      <c r="AJ623" s="152" t="s">
        <v>56</v>
      </c>
      <c r="AK623" s="152" t="s">
        <v>56</v>
      </c>
      <c r="AL623" s="153" t="s">
        <v>56</v>
      </c>
      <c r="AM623" s="153" t="s">
        <v>56</v>
      </c>
      <c r="AN623" s="154" t="s">
        <v>56</v>
      </c>
      <c r="AO623" s="154" t="s">
        <v>56</v>
      </c>
      <c r="AP623" s="155" t="s">
        <v>56</v>
      </c>
      <c r="AQ623" s="177" t="s">
        <v>56</v>
      </c>
      <c r="AR623" s="180" t="s">
        <v>56</v>
      </c>
      <c r="AS623" s="180" t="s">
        <v>56</v>
      </c>
      <c r="AT623" s="340" t="s">
        <v>56</v>
      </c>
      <c r="AU623" s="342" t="s">
        <v>56</v>
      </c>
      <c r="AV623" s="344" t="s">
        <v>56</v>
      </c>
      <c r="AW623" s="344" t="s">
        <v>56</v>
      </c>
      <c r="AX623" s="347" t="s">
        <v>56</v>
      </c>
      <c r="AY623" s="347" t="s">
        <v>56</v>
      </c>
    </row>
    <row r="624" spans="1:51" ht="24" hidden="1" customHeight="1">
      <c r="A624" s="37" t="s">
        <v>545</v>
      </c>
      <c r="B624" s="34" t="s">
        <v>688</v>
      </c>
      <c r="C624" s="37"/>
      <c r="D624" s="223"/>
      <c r="E624" s="35" t="s">
        <v>512</v>
      </c>
      <c r="F624" s="83"/>
      <c r="G624" s="35"/>
      <c r="H624" s="83"/>
      <c r="I624" s="35"/>
      <c r="J624" s="84"/>
      <c r="K624" s="35"/>
      <c r="L624" s="85"/>
      <c r="M624" s="35"/>
      <c r="N624" s="85"/>
      <c r="O624" s="35"/>
      <c r="U624" s="203" t="e">
        <f t="shared" si="9"/>
        <v>#DIV/0!</v>
      </c>
      <c r="X624" s="146"/>
      <c r="Y624" s="147"/>
      <c r="Z624" s="142"/>
      <c r="AA624" s="142"/>
      <c r="AB624" s="143"/>
      <c r="AC624" s="143"/>
      <c r="AD624" s="148"/>
      <c r="AE624" s="148"/>
      <c r="AF624" s="145" t="s">
        <v>56</v>
      </c>
      <c r="AG624" s="145" t="s">
        <v>56</v>
      </c>
      <c r="AH624" s="149" t="s">
        <v>56</v>
      </c>
      <c r="AI624" s="149" t="s">
        <v>56</v>
      </c>
      <c r="AJ624" s="152" t="s">
        <v>56</v>
      </c>
      <c r="AK624" s="152" t="s">
        <v>56</v>
      </c>
      <c r="AL624" s="153" t="s">
        <v>56</v>
      </c>
      <c r="AM624" s="153" t="s">
        <v>56</v>
      </c>
      <c r="AN624" s="154" t="s">
        <v>56</v>
      </c>
      <c r="AO624" s="154" t="s">
        <v>56</v>
      </c>
      <c r="AP624" s="155" t="s">
        <v>56</v>
      </c>
      <c r="AQ624" s="177" t="s">
        <v>56</v>
      </c>
      <c r="AR624" s="180" t="s">
        <v>56</v>
      </c>
      <c r="AS624" s="180" t="s">
        <v>56</v>
      </c>
      <c r="AT624" s="340" t="s">
        <v>56</v>
      </c>
      <c r="AU624" s="342" t="s">
        <v>56</v>
      </c>
      <c r="AV624" s="344" t="s">
        <v>56</v>
      </c>
      <c r="AW624" s="344" t="s">
        <v>56</v>
      </c>
      <c r="AX624" s="347" t="s">
        <v>56</v>
      </c>
      <c r="AY624" s="347" t="s">
        <v>56</v>
      </c>
    </row>
    <row r="625" spans="1:51" ht="24" hidden="1" customHeight="1">
      <c r="A625" s="37" t="s">
        <v>1338</v>
      </c>
      <c r="B625" s="34" t="s">
        <v>1339</v>
      </c>
      <c r="D625" s="223"/>
      <c r="E625" s="35" t="s">
        <v>740</v>
      </c>
      <c r="F625" s="83">
        <v>56</v>
      </c>
      <c r="G625" s="35"/>
      <c r="H625" s="83"/>
      <c r="I625" s="35"/>
      <c r="J625" s="84"/>
      <c r="K625" s="35" t="s">
        <v>82</v>
      </c>
      <c r="L625" s="85">
        <v>28</v>
      </c>
      <c r="M625" s="35"/>
      <c r="N625" s="85"/>
      <c r="O625" s="35"/>
      <c r="U625" s="203" t="e">
        <f t="shared" si="9"/>
        <v>#DIV/0!</v>
      </c>
      <c r="X625" s="146"/>
      <c r="Y625" s="147"/>
      <c r="Z625" s="142"/>
      <c r="AA625" s="142"/>
      <c r="AB625" s="143"/>
      <c r="AC625" s="143"/>
      <c r="AD625" s="148"/>
      <c r="AE625" s="148"/>
      <c r="AF625" s="145" t="s">
        <v>56</v>
      </c>
      <c r="AG625" s="145" t="s">
        <v>56</v>
      </c>
      <c r="AH625" s="149" t="s">
        <v>56</v>
      </c>
      <c r="AI625" s="149" t="s">
        <v>56</v>
      </c>
      <c r="AJ625" s="152" t="s">
        <v>56</v>
      </c>
      <c r="AK625" s="152" t="s">
        <v>56</v>
      </c>
      <c r="AL625" s="153" t="s">
        <v>56</v>
      </c>
      <c r="AM625" s="153" t="s">
        <v>56</v>
      </c>
      <c r="AN625" s="154" t="s">
        <v>56</v>
      </c>
      <c r="AO625" s="154" t="s">
        <v>56</v>
      </c>
      <c r="AP625" s="155" t="s">
        <v>56</v>
      </c>
      <c r="AQ625" s="177" t="s">
        <v>56</v>
      </c>
      <c r="AR625" s="180" t="s">
        <v>56</v>
      </c>
      <c r="AS625" s="180" t="s">
        <v>56</v>
      </c>
      <c r="AT625" s="340" t="s">
        <v>56</v>
      </c>
      <c r="AU625" s="342" t="s">
        <v>56</v>
      </c>
      <c r="AV625" s="344" t="s">
        <v>56</v>
      </c>
      <c r="AW625" s="344" t="s">
        <v>56</v>
      </c>
      <c r="AX625" s="347" t="s">
        <v>56</v>
      </c>
      <c r="AY625" s="347" t="s">
        <v>56</v>
      </c>
    </row>
    <row r="626" spans="1:51" ht="24" hidden="1" customHeight="1">
      <c r="A626" s="32" t="s">
        <v>1374</v>
      </c>
      <c r="B626" s="31" t="s">
        <v>1377</v>
      </c>
      <c r="D626" s="223"/>
      <c r="E626" s="35" t="s">
        <v>740</v>
      </c>
      <c r="F626" s="83">
        <v>46</v>
      </c>
      <c r="U626" s="203" t="e">
        <f t="shared" si="9"/>
        <v>#DIV/0!</v>
      </c>
      <c r="X626" s="146"/>
      <c r="Y626" s="147"/>
      <c r="Z626" s="142"/>
      <c r="AA626" s="142"/>
      <c r="AB626" s="143"/>
      <c r="AC626" s="143"/>
      <c r="AD626" s="148"/>
      <c r="AE626" s="148"/>
      <c r="AF626" s="145" t="s">
        <v>56</v>
      </c>
      <c r="AG626" s="145" t="s">
        <v>56</v>
      </c>
      <c r="AH626" s="149" t="s">
        <v>56</v>
      </c>
      <c r="AI626" s="149" t="s">
        <v>56</v>
      </c>
      <c r="AJ626" s="152" t="s">
        <v>56</v>
      </c>
      <c r="AK626" s="152" t="s">
        <v>56</v>
      </c>
      <c r="AL626" s="153" t="s">
        <v>56</v>
      </c>
      <c r="AM626" s="153" t="s">
        <v>56</v>
      </c>
      <c r="AN626" s="154" t="s">
        <v>56</v>
      </c>
      <c r="AO626" s="154" t="s">
        <v>56</v>
      </c>
      <c r="AP626" s="155" t="s">
        <v>56</v>
      </c>
      <c r="AQ626" s="177" t="s">
        <v>56</v>
      </c>
      <c r="AR626" s="180" t="s">
        <v>56</v>
      </c>
      <c r="AS626" s="180" t="s">
        <v>56</v>
      </c>
      <c r="AT626" s="340" t="s">
        <v>56</v>
      </c>
      <c r="AU626" s="342" t="s">
        <v>56</v>
      </c>
      <c r="AV626" s="344" t="s">
        <v>56</v>
      </c>
      <c r="AW626" s="344" t="s">
        <v>56</v>
      </c>
      <c r="AX626" s="347" t="s">
        <v>56</v>
      </c>
      <c r="AY626" s="347" t="s">
        <v>56</v>
      </c>
    </row>
    <row r="627" spans="1:51" s="134" customFormat="1" ht="24" hidden="1" customHeight="1">
      <c r="A627" s="126" t="s">
        <v>1034</v>
      </c>
      <c r="B627" s="127" t="s">
        <v>1035</v>
      </c>
      <c r="C627" s="126"/>
      <c r="D627" s="223"/>
      <c r="E627" s="128" t="s">
        <v>735</v>
      </c>
      <c r="F627" s="129">
        <v>56</v>
      </c>
      <c r="G627" s="128"/>
      <c r="H627" s="129"/>
      <c r="I627" s="128"/>
      <c r="J627" s="130"/>
      <c r="K627" s="128" t="s">
        <v>82</v>
      </c>
      <c r="L627" s="131">
        <v>28</v>
      </c>
      <c r="M627" s="128"/>
      <c r="N627" s="131"/>
      <c r="O627" s="128"/>
      <c r="P627" s="132"/>
      <c r="Q627" s="128"/>
      <c r="R627" s="128"/>
      <c r="S627" s="207"/>
      <c r="T627" s="207"/>
      <c r="U627" s="203" t="e">
        <f t="shared" si="9"/>
        <v>#DIV/0!</v>
      </c>
      <c r="V627" s="128"/>
      <c r="W627" s="133"/>
      <c r="X627" s="146"/>
      <c r="Y627" s="147"/>
      <c r="Z627" s="142"/>
      <c r="AA627" s="142"/>
      <c r="AB627" s="143"/>
      <c r="AC627" s="143"/>
      <c r="AD627" s="148"/>
      <c r="AE627" s="148"/>
      <c r="AF627" s="145" t="s">
        <v>56</v>
      </c>
      <c r="AG627" s="145" t="s">
        <v>56</v>
      </c>
      <c r="AH627" s="149" t="s">
        <v>56</v>
      </c>
      <c r="AI627" s="149" t="s">
        <v>56</v>
      </c>
      <c r="AJ627" s="152" t="s">
        <v>56</v>
      </c>
      <c r="AK627" s="152" t="s">
        <v>56</v>
      </c>
      <c r="AL627" s="153" t="s">
        <v>56</v>
      </c>
      <c r="AM627" s="153" t="s">
        <v>56</v>
      </c>
      <c r="AN627" s="154" t="s">
        <v>56</v>
      </c>
      <c r="AO627" s="154" t="s">
        <v>56</v>
      </c>
      <c r="AP627" s="155" t="s">
        <v>56</v>
      </c>
      <c r="AQ627" s="177" t="s">
        <v>56</v>
      </c>
      <c r="AR627" s="180" t="s">
        <v>56</v>
      </c>
      <c r="AS627" s="180" t="s">
        <v>56</v>
      </c>
      <c r="AT627" s="340" t="s">
        <v>56</v>
      </c>
      <c r="AU627" s="342" t="s">
        <v>56</v>
      </c>
      <c r="AV627" s="344" t="s">
        <v>56</v>
      </c>
      <c r="AW627" s="344" t="s">
        <v>56</v>
      </c>
      <c r="AX627" s="347" t="s">
        <v>56</v>
      </c>
      <c r="AY627" s="347" t="s">
        <v>56</v>
      </c>
    </row>
    <row r="628" spans="1:51" s="134" customFormat="1" ht="24" hidden="1" customHeight="1">
      <c r="A628" s="126" t="s">
        <v>1436</v>
      </c>
      <c r="B628" s="127" t="s">
        <v>1437</v>
      </c>
      <c r="C628" s="128"/>
      <c r="D628" s="223"/>
      <c r="E628" s="128" t="s">
        <v>10</v>
      </c>
      <c r="F628" s="129">
        <v>23</v>
      </c>
      <c r="G628" s="128"/>
      <c r="H628" s="129"/>
      <c r="I628" s="128"/>
      <c r="J628" s="130"/>
      <c r="K628" s="128" t="s">
        <v>82</v>
      </c>
      <c r="L628" s="131">
        <v>28</v>
      </c>
      <c r="M628" s="128"/>
      <c r="N628" s="131"/>
      <c r="O628" s="128"/>
      <c r="P628" s="132"/>
      <c r="Q628" s="128"/>
      <c r="R628" s="128"/>
      <c r="S628" s="207"/>
      <c r="T628" s="207"/>
      <c r="U628" s="203" t="e">
        <f t="shared" si="9"/>
        <v>#DIV/0!</v>
      </c>
      <c r="V628" s="128"/>
      <c r="W628" s="133"/>
      <c r="X628" s="146"/>
      <c r="Y628" s="147"/>
      <c r="Z628" s="142"/>
      <c r="AA628" s="142"/>
      <c r="AB628" s="143"/>
      <c r="AC628" s="143"/>
      <c r="AD628" s="148"/>
      <c r="AE628" s="148"/>
      <c r="AF628" s="145" t="s">
        <v>56</v>
      </c>
      <c r="AG628" s="145" t="s">
        <v>56</v>
      </c>
      <c r="AH628" s="149" t="s">
        <v>56</v>
      </c>
      <c r="AI628" s="149" t="s">
        <v>56</v>
      </c>
      <c r="AJ628" s="152" t="s">
        <v>56</v>
      </c>
      <c r="AK628" s="152" t="s">
        <v>56</v>
      </c>
      <c r="AL628" s="153" t="s">
        <v>56</v>
      </c>
      <c r="AM628" s="153" t="s">
        <v>56</v>
      </c>
      <c r="AN628" s="154" t="s">
        <v>56</v>
      </c>
      <c r="AO628" s="154" t="s">
        <v>56</v>
      </c>
      <c r="AP628" s="155" t="s">
        <v>56</v>
      </c>
      <c r="AQ628" s="177" t="s">
        <v>56</v>
      </c>
      <c r="AR628" s="180" t="s">
        <v>56</v>
      </c>
      <c r="AS628" s="180" t="s">
        <v>56</v>
      </c>
      <c r="AT628" s="340" t="s">
        <v>56</v>
      </c>
      <c r="AU628" s="342" t="s">
        <v>56</v>
      </c>
      <c r="AV628" s="344" t="s">
        <v>56</v>
      </c>
      <c r="AW628" s="344" t="s">
        <v>56</v>
      </c>
      <c r="AX628" s="347" t="s">
        <v>56</v>
      </c>
      <c r="AY628" s="347" t="s">
        <v>56</v>
      </c>
    </row>
    <row r="629" spans="1:51" s="134" customFormat="1" ht="24" hidden="1" customHeight="1">
      <c r="A629" s="126" t="s">
        <v>1438</v>
      </c>
      <c r="B629" s="127" t="s">
        <v>1439</v>
      </c>
      <c r="C629" s="128"/>
      <c r="D629" s="223"/>
      <c r="E629" s="128" t="s">
        <v>10</v>
      </c>
      <c r="F629" s="129">
        <v>23</v>
      </c>
      <c r="G629" s="128"/>
      <c r="H629" s="129"/>
      <c r="I629" s="128"/>
      <c r="J629" s="130"/>
      <c r="K629" s="128" t="s">
        <v>82</v>
      </c>
      <c r="L629" s="131">
        <v>28</v>
      </c>
      <c r="M629" s="128"/>
      <c r="N629" s="131"/>
      <c r="O629" s="128"/>
      <c r="P629" s="132"/>
      <c r="Q629" s="128"/>
      <c r="R629" s="128"/>
      <c r="S629" s="207"/>
      <c r="T629" s="207"/>
      <c r="U629" s="203" t="e">
        <f t="shared" si="9"/>
        <v>#DIV/0!</v>
      </c>
      <c r="V629" s="128"/>
      <c r="W629" s="133"/>
      <c r="X629" s="146"/>
      <c r="Y629" s="147"/>
      <c r="Z629" s="142"/>
      <c r="AA629" s="142"/>
      <c r="AB629" s="143"/>
      <c r="AC629" s="143"/>
      <c r="AD629" s="148"/>
      <c r="AE629" s="148"/>
      <c r="AF629" s="145" t="s">
        <v>56</v>
      </c>
      <c r="AG629" s="145" t="s">
        <v>56</v>
      </c>
      <c r="AH629" s="149" t="s">
        <v>56</v>
      </c>
      <c r="AI629" s="149" t="s">
        <v>56</v>
      </c>
      <c r="AJ629" s="152" t="s">
        <v>56</v>
      </c>
      <c r="AK629" s="152" t="s">
        <v>56</v>
      </c>
      <c r="AL629" s="153" t="s">
        <v>56</v>
      </c>
      <c r="AM629" s="153" t="s">
        <v>56</v>
      </c>
      <c r="AN629" s="154" t="s">
        <v>56</v>
      </c>
      <c r="AO629" s="154" t="s">
        <v>56</v>
      </c>
      <c r="AP629" s="155" t="s">
        <v>56</v>
      </c>
      <c r="AQ629" s="177" t="s">
        <v>56</v>
      </c>
      <c r="AR629" s="180" t="s">
        <v>56</v>
      </c>
      <c r="AS629" s="180" t="s">
        <v>56</v>
      </c>
      <c r="AT629" s="340" t="s">
        <v>56</v>
      </c>
      <c r="AU629" s="342" t="s">
        <v>56</v>
      </c>
      <c r="AV629" s="344" t="s">
        <v>56</v>
      </c>
      <c r="AW629" s="344" t="s">
        <v>56</v>
      </c>
      <c r="AX629" s="347" t="s">
        <v>56</v>
      </c>
      <c r="AY629" s="347" t="s">
        <v>56</v>
      </c>
    </row>
    <row r="630" spans="1:51" ht="24" hidden="1" customHeight="1">
      <c r="A630" s="32" t="s">
        <v>184</v>
      </c>
      <c r="B630" s="31" t="s">
        <v>2676</v>
      </c>
      <c r="D630" s="223" t="s">
        <v>1734</v>
      </c>
      <c r="E630" s="30" t="s">
        <v>1474</v>
      </c>
      <c r="F630" s="74">
        <v>130</v>
      </c>
      <c r="K630" s="30" t="s">
        <v>368</v>
      </c>
      <c r="L630" s="76">
        <v>130</v>
      </c>
      <c r="M630" s="30" t="s">
        <v>395</v>
      </c>
      <c r="N630" s="76">
        <v>120</v>
      </c>
      <c r="U630" s="203" t="e">
        <f t="shared" si="9"/>
        <v>#DIV/0!</v>
      </c>
      <c r="X630" s="146">
        <v>14.2</v>
      </c>
      <c r="Y630" s="147">
        <v>14.8</v>
      </c>
      <c r="Z630" s="142">
        <v>6.4</v>
      </c>
      <c r="AA630" s="142">
        <v>6.8</v>
      </c>
      <c r="AB630" s="143">
        <v>25.3</v>
      </c>
      <c r="AC630" s="143">
        <v>25.5</v>
      </c>
      <c r="AD630" s="148">
        <v>5.35</v>
      </c>
      <c r="AE630" s="148">
        <v>5.45</v>
      </c>
      <c r="AF630" s="145">
        <v>3</v>
      </c>
      <c r="AG630" s="145">
        <v>3.2</v>
      </c>
      <c r="AH630" s="149" t="s">
        <v>56</v>
      </c>
      <c r="AI630" s="149" t="s">
        <v>56</v>
      </c>
      <c r="AJ630" s="152" t="s">
        <v>56</v>
      </c>
      <c r="AK630" s="152" t="s">
        <v>56</v>
      </c>
      <c r="AL630" s="153" t="s">
        <v>56</v>
      </c>
      <c r="AM630" s="153" t="s">
        <v>56</v>
      </c>
      <c r="AN630" s="154" t="s">
        <v>56</v>
      </c>
      <c r="AO630" s="154" t="s">
        <v>56</v>
      </c>
      <c r="AP630" s="155" t="s">
        <v>56</v>
      </c>
      <c r="AQ630" s="177" t="s">
        <v>56</v>
      </c>
      <c r="AR630" s="180" t="s">
        <v>56</v>
      </c>
      <c r="AS630" s="180" t="s">
        <v>56</v>
      </c>
      <c r="AT630" s="340" t="s">
        <v>56</v>
      </c>
      <c r="AU630" s="342" t="s">
        <v>56</v>
      </c>
      <c r="AV630" s="344" t="s">
        <v>56</v>
      </c>
      <c r="AW630" s="344" t="s">
        <v>56</v>
      </c>
      <c r="AX630" s="347" t="s">
        <v>56</v>
      </c>
      <c r="AY630" s="347" t="s">
        <v>56</v>
      </c>
    </row>
    <row r="631" spans="1:51" ht="24" hidden="1" customHeight="1">
      <c r="A631" s="32" t="s">
        <v>394</v>
      </c>
      <c r="B631" s="31" t="s">
        <v>2677</v>
      </c>
      <c r="D631" s="223" t="s">
        <v>1734</v>
      </c>
      <c r="E631" s="30" t="s">
        <v>1474</v>
      </c>
      <c r="F631" s="74">
        <v>130</v>
      </c>
      <c r="K631" s="30" t="s">
        <v>368</v>
      </c>
      <c r="L631" s="76">
        <v>130</v>
      </c>
      <c r="M631" s="30" t="s">
        <v>395</v>
      </c>
      <c r="N631" s="76">
        <v>120</v>
      </c>
      <c r="U631" s="203" t="e">
        <f t="shared" si="9"/>
        <v>#DIV/0!</v>
      </c>
      <c r="X631" s="146">
        <v>14.2</v>
      </c>
      <c r="Y631" s="147">
        <v>14.8</v>
      </c>
      <c r="Z631" s="142">
        <v>6.4</v>
      </c>
      <c r="AA631" s="142">
        <v>6.8</v>
      </c>
      <c r="AB631" s="143">
        <v>31.65</v>
      </c>
      <c r="AC631" s="143">
        <v>31.85</v>
      </c>
      <c r="AD631" s="148">
        <v>5.35</v>
      </c>
      <c r="AE631" s="148">
        <v>5.45</v>
      </c>
      <c r="AF631" s="145">
        <v>3</v>
      </c>
      <c r="AG631" s="145">
        <v>3.2</v>
      </c>
      <c r="AH631" s="149" t="s">
        <v>56</v>
      </c>
      <c r="AI631" s="149" t="s">
        <v>56</v>
      </c>
      <c r="AJ631" s="152" t="s">
        <v>56</v>
      </c>
      <c r="AK631" s="152" t="s">
        <v>56</v>
      </c>
      <c r="AL631" s="153" t="s">
        <v>56</v>
      </c>
      <c r="AM631" s="153" t="s">
        <v>56</v>
      </c>
      <c r="AN631" s="154" t="s">
        <v>56</v>
      </c>
      <c r="AO631" s="154" t="s">
        <v>56</v>
      </c>
      <c r="AP631" s="155" t="s">
        <v>56</v>
      </c>
      <c r="AQ631" s="177" t="s">
        <v>56</v>
      </c>
      <c r="AR631" s="180" t="s">
        <v>56</v>
      </c>
      <c r="AS631" s="180" t="s">
        <v>56</v>
      </c>
      <c r="AT631" s="340" t="s">
        <v>56</v>
      </c>
      <c r="AU631" s="342" t="s">
        <v>56</v>
      </c>
      <c r="AV631" s="344" t="s">
        <v>56</v>
      </c>
      <c r="AW631" s="344" t="s">
        <v>56</v>
      </c>
      <c r="AX631" s="347" t="s">
        <v>56</v>
      </c>
      <c r="AY631" s="347" t="s">
        <v>56</v>
      </c>
    </row>
    <row r="632" spans="1:51" ht="24" hidden="1" customHeight="1">
      <c r="A632" s="32" t="s">
        <v>183</v>
      </c>
      <c r="B632" s="31" t="s">
        <v>2678</v>
      </c>
      <c r="D632" s="223" t="s">
        <v>1734</v>
      </c>
      <c r="E632" s="30" t="s">
        <v>1474</v>
      </c>
      <c r="F632" s="74">
        <v>130</v>
      </c>
      <c r="K632" s="30" t="s">
        <v>368</v>
      </c>
      <c r="L632" s="76">
        <v>128</v>
      </c>
      <c r="M632" s="30" t="s">
        <v>81</v>
      </c>
      <c r="N632" s="76">
        <v>120</v>
      </c>
      <c r="U632" s="203" t="e">
        <f t="shared" si="9"/>
        <v>#DIV/0!</v>
      </c>
      <c r="X632" s="146">
        <v>14.2</v>
      </c>
      <c r="Y632" s="147">
        <v>14.8</v>
      </c>
      <c r="Z632" s="142">
        <v>6.4</v>
      </c>
      <c r="AA632" s="142">
        <v>6.8</v>
      </c>
      <c r="AB632" s="143">
        <v>38</v>
      </c>
      <c r="AC632" s="143">
        <v>38.200000000000003</v>
      </c>
      <c r="AD632" s="148">
        <v>5.35</v>
      </c>
      <c r="AE632" s="148">
        <v>5.45</v>
      </c>
      <c r="AF632" s="145">
        <v>3</v>
      </c>
      <c r="AG632" s="145">
        <v>3.2</v>
      </c>
      <c r="AH632" s="149" t="s">
        <v>56</v>
      </c>
      <c r="AI632" s="149" t="s">
        <v>56</v>
      </c>
      <c r="AJ632" s="152" t="s">
        <v>56</v>
      </c>
      <c r="AK632" s="152" t="s">
        <v>56</v>
      </c>
      <c r="AL632" s="153" t="s">
        <v>56</v>
      </c>
      <c r="AM632" s="153" t="s">
        <v>56</v>
      </c>
      <c r="AN632" s="154" t="s">
        <v>56</v>
      </c>
      <c r="AO632" s="154" t="s">
        <v>56</v>
      </c>
      <c r="AP632" s="155" t="s">
        <v>56</v>
      </c>
      <c r="AQ632" s="177" t="s">
        <v>56</v>
      </c>
      <c r="AR632" s="180" t="s">
        <v>56</v>
      </c>
      <c r="AS632" s="180" t="s">
        <v>56</v>
      </c>
      <c r="AT632" s="340" t="s">
        <v>56</v>
      </c>
      <c r="AU632" s="342" t="s">
        <v>56</v>
      </c>
      <c r="AV632" s="344" t="s">
        <v>56</v>
      </c>
      <c r="AW632" s="344" t="s">
        <v>56</v>
      </c>
      <c r="AX632" s="347" t="s">
        <v>56</v>
      </c>
      <c r="AY632" s="347" t="s">
        <v>56</v>
      </c>
    </row>
    <row r="633" spans="1:51" ht="24" hidden="1" customHeight="1">
      <c r="A633" s="32" t="s">
        <v>396</v>
      </c>
      <c r="B633" s="31" t="s">
        <v>2669</v>
      </c>
      <c r="D633" s="223" t="s">
        <v>1734</v>
      </c>
      <c r="E633" s="30" t="s">
        <v>32</v>
      </c>
      <c r="F633" s="74">
        <v>110</v>
      </c>
      <c r="K633" s="30" t="s">
        <v>80</v>
      </c>
      <c r="L633" s="76">
        <v>120</v>
      </c>
      <c r="M633" s="30" t="s">
        <v>366</v>
      </c>
      <c r="N633" s="76">
        <v>68</v>
      </c>
      <c r="U633" s="203" t="e">
        <f t="shared" si="9"/>
        <v>#DIV/0!</v>
      </c>
      <c r="X633" s="146">
        <v>14.2</v>
      </c>
      <c r="Y633" s="147">
        <v>14.8</v>
      </c>
      <c r="Z633" s="142">
        <v>6.6</v>
      </c>
      <c r="AA633" s="142">
        <v>7</v>
      </c>
      <c r="AB633" s="143">
        <v>50.8</v>
      </c>
      <c r="AC633" s="143">
        <v>51</v>
      </c>
      <c r="AD633" s="148">
        <v>6.24</v>
      </c>
      <c r="AE633" s="148">
        <v>6.33</v>
      </c>
      <c r="AF633" s="145">
        <v>5.35</v>
      </c>
      <c r="AG633" s="145">
        <v>5.45</v>
      </c>
      <c r="AH633" s="149">
        <v>19.05</v>
      </c>
      <c r="AI633" s="149">
        <v>21.05</v>
      </c>
      <c r="AJ633" s="152">
        <v>3</v>
      </c>
      <c r="AK633" s="152">
        <v>3.2</v>
      </c>
      <c r="AL633" s="153" t="s">
        <v>56</v>
      </c>
      <c r="AM633" s="153" t="s">
        <v>56</v>
      </c>
      <c r="AN633" s="154" t="s">
        <v>56</v>
      </c>
      <c r="AO633" s="154" t="s">
        <v>56</v>
      </c>
      <c r="AP633" s="155" t="s">
        <v>56</v>
      </c>
      <c r="AQ633" s="177" t="s">
        <v>56</v>
      </c>
      <c r="AR633" s="180" t="s">
        <v>56</v>
      </c>
      <c r="AS633" s="180" t="s">
        <v>56</v>
      </c>
      <c r="AT633" s="340" t="s">
        <v>56</v>
      </c>
      <c r="AU633" s="342" t="s">
        <v>56</v>
      </c>
      <c r="AV633" s="344" t="s">
        <v>56</v>
      </c>
      <c r="AW633" s="344" t="s">
        <v>56</v>
      </c>
      <c r="AX633" s="347" t="s">
        <v>56</v>
      </c>
      <c r="AY633" s="347" t="s">
        <v>56</v>
      </c>
    </row>
    <row r="634" spans="1:51" ht="24" hidden="1" customHeight="1">
      <c r="A634" s="32" t="s">
        <v>397</v>
      </c>
      <c r="B634" s="31" t="s">
        <v>2670</v>
      </c>
      <c r="D634" s="223" t="s">
        <v>1734</v>
      </c>
      <c r="E634" s="30" t="s">
        <v>32</v>
      </c>
      <c r="F634" s="74">
        <v>110</v>
      </c>
      <c r="K634" s="30" t="s">
        <v>80</v>
      </c>
      <c r="L634" s="76">
        <v>120</v>
      </c>
      <c r="M634" s="30" t="s">
        <v>366</v>
      </c>
      <c r="N634" s="76">
        <v>68</v>
      </c>
      <c r="U634" s="203" t="e">
        <f t="shared" si="9"/>
        <v>#DIV/0!</v>
      </c>
      <c r="X634" s="146">
        <v>14.2</v>
      </c>
      <c r="Y634" s="147">
        <v>14.8</v>
      </c>
      <c r="Z634" s="142">
        <v>6.6</v>
      </c>
      <c r="AA634" s="142">
        <v>7</v>
      </c>
      <c r="AB634" s="143">
        <v>63.5</v>
      </c>
      <c r="AC634" s="143">
        <v>63.7</v>
      </c>
      <c r="AD634" s="148">
        <v>6.24</v>
      </c>
      <c r="AE634" s="148">
        <v>6.33</v>
      </c>
      <c r="AF634" s="145">
        <v>5.35</v>
      </c>
      <c r="AG634" s="145">
        <v>5.45</v>
      </c>
      <c r="AH634" s="149">
        <v>19.05</v>
      </c>
      <c r="AI634" s="149">
        <v>21.05</v>
      </c>
      <c r="AJ634" s="152">
        <v>3</v>
      </c>
      <c r="AK634" s="152">
        <v>3.2</v>
      </c>
      <c r="AL634" s="153" t="s">
        <v>56</v>
      </c>
      <c r="AM634" s="153" t="s">
        <v>56</v>
      </c>
      <c r="AN634" s="154" t="s">
        <v>56</v>
      </c>
      <c r="AO634" s="154" t="s">
        <v>56</v>
      </c>
      <c r="AP634" s="155" t="s">
        <v>56</v>
      </c>
      <c r="AQ634" s="177" t="s">
        <v>56</v>
      </c>
      <c r="AR634" s="180" t="s">
        <v>56</v>
      </c>
      <c r="AS634" s="180" t="s">
        <v>56</v>
      </c>
      <c r="AT634" s="340" t="s">
        <v>56</v>
      </c>
      <c r="AU634" s="342" t="s">
        <v>56</v>
      </c>
      <c r="AV634" s="344" t="s">
        <v>56</v>
      </c>
      <c r="AW634" s="344" t="s">
        <v>56</v>
      </c>
      <c r="AX634" s="347" t="s">
        <v>56</v>
      </c>
      <c r="AY634" s="347" t="s">
        <v>56</v>
      </c>
    </row>
    <row r="635" spans="1:51" ht="24" hidden="1" customHeight="1">
      <c r="A635" s="32" t="s">
        <v>398</v>
      </c>
      <c r="B635" s="31" t="s">
        <v>2671</v>
      </c>
      <c r="D635" s="223" t="s">
        <v>1734</v>
      </c>
      <c r="E635" s="30" t="s">
        <v>32</v>
      </c>
      <c r="F635" s="74">
        <v>110</v>
      </c>
      <c r="K635" s="30" t="s">
        <v>80</v>
      </c>
      <c r="L635" s="76">
        <v>120</v>
      </c>
      <c r="M635" s="30" t="s">
        <v>366</v>
      </c>
      <c r="N635" s="76">
        <v>68</v>
      </c>
      <c r="U635" s="203" t="e">
        <f t="shared" si="9"/>
        <v>#DIV/0!</v>
      </c>
      <c r="X635" s="146">
        <v>14.2</v>
      </c>
      <c r="Y635" s="147">
        <v>14.8</v>
      </c>
      <c r="Z635" s="142">
        <v>6.6</v>
      </c>
      <c r="AA635" s="142">
        <v>7</v>
      </c>
      <c r="AB635" s="143">
        <v>76.2</v>
      </c>
      <c r="AC635" s="143">
        <v>76.400000000000006</v>
      </c>
      <c r="AD635" s="148">
        <v>6.24</v>
      </c>
      <c r="AE635" s="148">
        <v>6.33</v>
      </c>
      <c r="AF635" s="145">
        <v>5.35</v>
      </c>
      <c r="AG635" s="145">
        <v>5.45</v>
      </c>
      <c r="AH635" s="149">
        <v>19.05</v>
      </c>
      <c r="AI635" s="149">
        <v>21.05</v>
      </c>
      <c r="AJ635" s="152">
        <v>3</v>
      </c>
      <c r="AK635" s="152">
        <v>3.2</v>
      </c>
      <c r="AL635" s="153" t="s">
        <v>56</v>
      </c>
      <c r="AM635" s="153" t="s">
        <v>56</v>
      </c>
      <c r="AN635" s="154" t="s">
        <v>56</v>
      </c>
      <c r="AO635" s="154" t="s">
        <v>56</v>
      </c>
      <c r="AP635" s="155" t="s">
        <v>56</v>
      </c>
      <c r="AQ635" s="177" t="s">
        <v>56</v>
      </c>
      <c r="AR635" s="180" t="s">
        <v>56</v>
      </c>
      <c r="AS635" s="180" t="s">
        <v>56</v>
      </c>
      <c r="AT635" s="340" t="s">
        <v>56</v>
      </c>
      <c r="AU635" s="342" t="s">
        <v>56</v>
      </c>
      <c r="AV635" s="344" t="s">
        <v>56</v>
      </c>
      <c r="AW635" s="344" t="s">
        <v>56</v>
      </c>
      <c r="AX635" s="347" t="s">
        <v>56</v>
      </c>
      <c r="AY635" s="347" t="s">
        <v>56</v>
      </c>
    </row>
    <row r="636" spans="1:51" ht="24" hidden="1" customHeight="1">
      <c r="A636" s="32" t="s">
        <v>1335</v>
      </c>
      <c r="B636" s="31" t="s">
        <v>2672</v>
      </c>
      <c r="D636" s="223" t="s">
        <v>1734</v>
      </c>
      <c r="E636" s="30" t="s">
        <v>32</v>
      </c>
      <c r="F636" s="74">
        <v>105</v>
      </c>
      <c r="K636" s="30" t="s">
        <v>80</v>
      </c>
      <c r="L636" s="76">
        <v>120</v>
      </c>
      <c r="M636" s="30" t="s">
        <v>366</v>
      </c>
      <c r="N636" s="76">
        <v>68</v>
      </c>
      <c r="U636" s="203" t="e">
        <f t="shared" si="9"/>
        <v>#DIV/0!</v>
      </c>
      <c r="X636" s="146">
        <v>14.2</v>
      </c>
      <c r="Y636" s="147">
        <v>14.8</v>
      </c>
      <c r="Z636" s="142">
        <v>6.6</v>
      </c>
      <c r="AA636" s="142">
        <v>7</v>
      </c>
      <c r="AB636" s="143">
        <v>88.9</v>
      </c>
      <c r="AC636" s="143">
        <v>89.1</v>
      </c>
      <c r="AD636" s="148">
        <v>6.24</v>
      </c>
      <c r="AE636" s="148">
        <v>6.33</v>
      </c>
      <c r="AF636" s="145">
        <v>5.35</v>
      </c>
      <c r="AG636" s="145">
        <v>5.45</v>
      </c>
      <c r="AH636" s="149">
        <v>19.05</v>
      </c>
      <c r="AI636" s="149">
        <v>21.05</v>
      </c>
      <c r="AJ636" s="152">
        <v>3</v>
      </c>
      <c r="AK636" s="152">
        <v>3.2</v>
      </c>
      <c r="AL636" s="153" t="s">
        <v>56</v>
      </c>
      <c r="AM636" s="153" t="s">
        <v>56</v>
      </c>
      <c r="AN636" s="154" t="s">
        <v>56</v>
      </c>
      <c r="AO636" s="154" t="s">
        <v>56</v>
      </c>
      <c r="AP636" s="155" t="s">
        <v>56</v>
      </c>
      <c r="AQ636" s="177" t="s">
        <v>56</v>
      </c>
      <c r="AR636" s="180" t="s">
        <v>56</v>
      </c>
      <c r="AS636" s="180" t="s">
        <v>56</v>
      </c>
      <c r="AT636" s="340" t="s">
        <v>56</v>
      </c>
      <c r="AU636" s="342" t="s">
        <v>56</v>
      </c>
      <c r="AV636" s="344" t="s">
        <v>56</v>
      </c>
      <c r="AW636" s="344" t="s">
        <v>56</v>
      </c>
      <c r="AX636" s="347" t="s">
        <v>56</v>
      </c>
      <c r="AY636" s="347" t="s">
        <v>56</v>
      </c>
    </row>
    <row r="637" spans="1:51" ht="24" hidden="1" customHeight="1">
      <c r="A637" s="32" t="s">
        <v>399</v>
      </c>
      <c r="B637" s="31" t="s">
        <v>2673</v>
      </c>
      <c r="D637" s="223" t="s">
        <v>1734</v>
      </c>
      <c r="E637" s="30" t="s">
        <v>32</v>
      </c>
      <c r="F637" s="74">
        <v>105</v>
      </c>
      <c r="K637" s="30" t="s">
        <v>80</v>
      </c>
      <c r="L637" s="76">
        <v>120</v>
      </c>
      <c r="M637" s="30" t="s">
        <v>366</v>
      </c>
      <c r="N637" s="76">
        <v>68</v>
      </c>
      <c r="U637" s="203" t="e">
        <f t="shared" si="9"/>
        <v>#DIV/0!</v>
      </c>
      <c r="X637" s="146">
        <v>14.2</v>
      </c>
      <c r="Y637" s="147">
        <v>14.8</v>
      </c>
      <c r="Z637" s="142">
        <v>6.6</v>
      </c>
      <c r="AA637" s="142">
        <v>7</v>
      </c>
      <c r="AB637" s="143">
        <v>101.6</v>
      </c>
      <c r="AC637" s="143">
        <v>101.8</v>
      </c>
      <c r="AD637" s="148">
        <v>6.24</v>
      </c>
      <c r="AE637" s="148">
        <v>6.33</v>
      </c>
      <c r="AF637" s="145">
        <v>5.35</v>
      </c>
      <c r="AG637" s="145">
        <v>5.45</v>
      </c>
      <c r="AH637" s="149">
        <v>19.05</v>
      </c>
      <c r="AI637" s="149">
        <v>21.05</v>
      </c>
      <c r="AJ637" s="152">
        <v>3</v>
      </c>
      <c r="AK637" s="152">
        <v>3.2</v>
      </c>
      <c r="AL637" s="153" t="s">
        <v>56</v>
      </c>
      <c r="AM637" s="153" t="s">
        <v>56</v>
      </c>
      <c r="AN637" s="154" t="s">
        <v>56</v>
      </c>
      <c r="AO637" s="154" t="s">
        <v>56</v>
      </c>
      <c r="AP637" s="155" t="s">
        <v>56</v>
      </c>
      <c r="AQ637" s="177" t="s">
        <v>56</v>
      </c>
      <c r="AR637" s="180" t="s">
        <v>56</v>
      </c>
      <c r="AS637" s="180" t="s">
        <v>56</v>
      </c>
      <c r="AT637" s="340" t="s">
        <v>56</v>
      </c>
      <c r="AU637" s="342" t="s">
        <v>56</v>
      </c>
      <c r="AV637" s="344" t="s">
        <v>56</v>
      </c>
      <c r="AW637" s="344" t="s">
        <v>56</v>
      </c>
      <c r="AX637" s="347" t="s">
        <v>56</v>
      </c>
      <c r="AY637" s="347" t="s">
        <v>56</v>
      </c>
    </row>
    <row r="638" spans="1:51" ht="24" hidden="1" customHeight="1">
      <c r="A638" s="32" t="s">
        <v>147</v>
      </c>
      <c r="B638" s="31" t="s">
        <v>2753</v>
      </c>
      <c r="D638" s="223" t="s">
        <v>1734</v>
      </c>
      <c r="E638" s="30" t="s">
        <v>53</v>
      </c>
      <c r="F638" s="74">
        <v>130</v>
      </c>
      <c r="G638" s="30" t="s">
        <v>733</v>
      </c>
      <c r="H638" s="74">
        <v>150</v>
      </c>
      <c r="K638" s="30" t="s">
        <v>368</v>
      </c>
      <c r="L638" s="76">
        <v>130</v>
      </c>
      <c r="M638" s="30" t="s">
        <v>81</v>
      </c>
      <c r="N638" s="76">
        <v>120</v>
      </c>
      <c r="U638" s="203" t="e">
        <f t="shared" si="9"/>
        <v>#DIV/0!</v>
      </c>
      <c r="X638" s="146">
        <v>17.600000000000001</v>
      </c>
      <c r="Y638" s="147">
        <v>18.399999999999999</v>
      </c>
      <c r="Z638" s="142">
        <v>7.9</v>
      </c>
      <c r="AA638" s="142">
        <v>8.3000000000000007</v>
      </c>
      <c r="AB638" s="143">
        <v>25.3</v>
      </c>
      <c r="AC638" s="143">
        <v>25.5</v>
      </c>
      <c r="AD638" s="148">
        <v>6.85</v>
      </c>
      <c r="AE638" s="148">
        <v>6.95</v>
      </c>
      <c r="AF638" s="145">
        <v>4</v>
      </c>
      <c r="AG638" s="145">
        <v>4.2</v>
      </c>
      <c r="AH638" s="149" t="s">
        <v>56</v>
      </c>
      <c r="AI638" s="149" t="s">
        <v>56</v>
      </c>
      <c r="AJ638" s="152" t="s">
        <v>56</v>
      </c>
      <c r="AK638" s="152" t="s">
        <v>56</v>
      </c>
      <c r="AL638" s="153" t="s">
        <v>56</v>
      </c>
      <c r="AM638" s="153" t="s">
        <v>56</v>
      </c>
      <c r="AN638" s="154" t="s">
        <v>56</v>
      </c>
      <c r="AO638" s="154" t="s">
        <v>56</v>
      </c>
      <c r="AP638" s="155" t="s">
        <v>56</v>
      </c>
      <c r="AQ638" s="177" t="s">
        <v>56</v>
      </c>
      <c r="AR638" s="180" t="s">
        <v>56</v>
      </c>
      <c r="AS638" s="180" t="s">
        <v>56</v>
      </c>
      <c r="AT638" s="340" t="s">
        <v>56</v>
      </c>
      <c r="AU638" s="342" t="s">
        <v>56</v>
      </c>
      <c r="AV638" s="344" t="s">
        <v>56</v>
      </c>
      <c r="AW638" s="344" t="s">
        <v>56</v>
      </c>
      <c r="AX638" s="347" t="s">
        <v>56</v>
      </c>
      <c r="AY638" s="347" t="s">
        <v>56</v>
      </c>
    </row>
    <row r="639" spans="1:51" ht="24" hidden="1" customHeight="1">
      <c r="A639" s="32" t="s">
        <v>400</v>
      </c>
      <c r="B639" s="31" t="s">
        <v>2754</v>
      </c>
      <c r="D639" s="223" t="s">
        <v>1734</v>
      </c>
      <c r="E639" s="30" t="s">
        <v>53</v>
      </c>
      <c r="F639" s="74">
        <v>130</v>
      </c>
      <c r="G639" s="30" t="s">
        <v>733</v>
      </c>
      <c r="H639" s="74">
        <v>150</v>
      </c>
      <c r="K639" s="30" t="s">
        <v>368</v>
      </c>
      <c r="L639" s="76">
        <v>130</v>
      </c>
      <c r="M639" s="30" t="s">
        <v>81</v>
      </c>
      <c r="N639" s="76">
        <v>120</v>
      </c>
      <c r="U639" s="203" t="e">
        <f t="shared" si="9"/>
        <v>#DIV/0!</v>
      </c>
      <c r="X639" s="146">
        <v>17.600000000000001</v>
      </c>
      <c r="Y639" s="147">
        <v>18.399999999999999</v>
      </c>
      <c r="Z639" s="142">
        <v>7.9</v>
      </c>
      <c r="AA639" s="142">
        <v>8.3000000000000007</v>
      </c>
      <c r="AB639" s="143">
        <v>31.65</v>
      </c>
      <c r="AC639" s="143">
        <v>31.85</v>
      </c>
      <c r="AD639" s="148">
        <v>6.85</v>
      </c>
      <c r="AE639" s="148">
        <v>6.95</v>
      </c>
      <c r="AF639" s="145">
        <v>4</v>
      </c>
      <c r="AG639" s="145">
        <v>4.2</v>
      </c>
      <c r="AH639" s="149" t="s">
        <v>56</v>
      </c>
      <c r="AI639" s="149" t="s">
        <v>56</v>
      </c>
      <c r="AJ639" s="152" t="s">
        <v>56</v>
      </c>
      <c r="AK639" s="152" t="s">
        <v>56</v>
      </c>
      <c r="AL639" s="153" t="s">
        <v>56</v>
      </c>
      <c r="AM639" s="153" t="s">
        <v>56</v>
      </c>
      <c r="AN639" s="154" t="s">
        <v>56</v>
      </c>
      <c r="AO639" s="154" t="s">
        <v>56</v>
      </c>
      <c r="AP639" s="155" t="s">
        <v>56</v>
      </c>
      <c r="AQ639" s="177" t="s">
        <v>56</v>
      </c>
      <c r="AR639" s="180" t="s">
        <v>56</v>
      </c>
      <c r="AS639" s="180" t="s">
        <v>56</v>
      </c>
      <c r="AT639" s="340" t="s">
        <v>56</v>
      </c>
      <c r="AU639" s="342" t="s">
        <v>56</v>
      </c>
      <c r="AV639" s="344" t="s">
        <v>56</v>
      </c>
      <c r="AW639" s="344" t="s">
        <v>56</v>
      </c>
      <c r="AX639" s="347" t="s">
        <v>56</v>
      </c>
      <c r="AY639" s="347" t="s">
        <v>56</v>
      </c>
    </row>
    <row r="640" spans="1:51" ht="24" hidden="1" customHeight="1">
      <c r="A640" s="32" t="s">
        <v>148</v>
      </c>
      <c r="B640" s="31" t="s">
        <v>2755</v>
      </c>
      <c r="D640" s="223" t="s">
        <v>1734</v>
      </c>
      <c r="E640" s="30" t="s">
        <v>53</v>
      </c>
      <c r="F640" s="74">
        <v>130</v>
      </c>
      <c r="G640" s="30" t="s">
        <v>733</v>
      </c>
      <c r="H640" s="74">
        <v>150</v>
      </c>
      <c r="K640" s="30" t="s">
        <v>368</v>
      </c>
      <c r="L640" s="76">
        <v>130</v>
      </c>
      <c r="M640" s="30" t="s">
        <v>81</v>
      </c>
      <c r="N640" s="76">
        <v>120</v>
      </c>
      <c r="U640" s="203" t="e">
        <f t="shared" si="9"/>
        <v>#DIV/0!</v>
      </c>
      <c r="X640" s="146">
        <v>17.600000000000001</v>
      </c>
      <c r="Y640" s="147">
        <v>18.399999999999999</v>
      </c>
      <c r="Z640" s="142">
        <v>7.9</v>
      </c>
      <c r="AA640" s="142">
        <v>8.3000000000000007</v>
      </c>
      <c r="AB640" s="143">
        <v>38</v>
      </c>
      <c r="AC640" s="143">
        <v>38.200000000000003</v>
      </c>
      <c r="AD640" s="148">
        <v>6.85</v>
      </c>
      <c r="AE640" s="148">
        <v>6.95</v>
      </c>
      <c r="AF640" s="145">
        <v>4</v>
      </c>
      <c r="AG640" s="145">
        <v>4.2</v>
      </c>
      <c r="AH640" s="149" t="s">
        <v>56</v>
      </c>
      <c r="AI640" s="149" t="s">
        <v>56</v>
      </c>
      <c r="AJ640" s="152" t="s">
        <v>56</v>
      </c>
      <c r="AK640" s="152" t="s">
        <v>56</v>
      </c>
      <c r="AL640" s="153" t="s">
        <v>56</v>
      </c>
      <c r="AM640" s="153" t="s">
        <v>56</v>
      </c>
      <c r="AN640" s="154" t="s">
        <v>56</v>
      </c>
      <c r="AO640" s="154" t="s">
        <v>56</v>
      </c>
      <c r="AP640" s="155" t="s">
        <v>56</v>
      </c>
      <c r="AQ640" s="177" t="s">
        <v>56</v>
      </c>
      <c r="AR640" s="180" t="s">
        <v>56</v>
      </c>
      <c r="AS640" s="180" t="s">
        <v>56</v>
      </c>
      <c r="AT640" s="340" t="s">
        <v>56</v>
      </c>
      <c r="AU640" s="342" t="s">
        <v>56</v>
      </c>
      <c r="AV640" s="344" t="s">
        <v>56</v>
      </c>
      <c r="AW640" s="344" t="s">
        <v>56</v>
      </c>
      <c r="AX640" s="347" t="s">
        <v>56</v>
      </c>
      <c r="AY640" s="347" t="s">
        <v>56</v>
      </c>
    </row>
    <row r="641" spans="1:51" ht="24" hidden="1" customHeight="1">
      <c r="A641" s="32" t="s">
        <v>100</v>
      </c>
      <c r="B641" s="31" t="s">
        <v>2756</v>
      </c>
      <c r="D641" s="223" t="s">
        <v>1734</v>
      </c>
      <c r="E641" s="30" t="s">
        <v>32</v>
      </c>
      <c r="F641" s="74">
        <v>105</v>
      </c>
      <c r="K641" s="30" t="s">
        <v>366</v>
      </c>
      <c r="L641" s="76">
        <v>80</v>
      </c>
      <c r="U641" s="203" t="e">
        <f t="shared" si="9"/>
        <v>#DIV/0!</v>
      </c>
      <c r="X641" s="146">
        <v>17.600000000000001</v>
      </c>
      <c r="Y641" s="147">
        <v>18.399999999999999</v>
      </c>
      <c r="Z641" s="142">
        <v>8.3000000000000007</v>
      </c>
      <c r="AA641" s="142">
        <v>8.8000000000000007</v>
      </c>
      <c r="AB641" s="143">
        <v>50.8</v>
      </c>
      <c r="AC641" s="143">
        <v>51</v>
      </c>
      <c r="AD641" s="148">
        <v>7.8</v>
      </c>
      <c r="AE641" s="148">
        <v>7.91</v>
      </c>
      <c r="AF641" s="145">
        <v>6.85</v>
      </c>
      <c r="AG641" s="145">
        <v>6.95</v>
      </c>
      <c r="AH641" s="149">
        <v>22.25</v>
      </c>
      <c r="AI641" s="149">
        <v>24.25</v>
      </c>
      <c r="AJ641" s="152">
        <v>4</v>
      </c>
      <c r="AK641" s="152">
        <v>4.2</v>
      </c>
      <c r="AL641" s="153" t="s">
        <v>56</v>
      </c>
      <c r="AM641" s="153" t="s">
        <v>56</v>
      </c>
      <c r="AN641" s="154" t="s">
        <v>56</v>
      </c>
      <c r="AO641" s="154" t="s">
        <v>56</v>
      </c>
      <c r="AP641" s="155" t="s">
        <v>56</v>
      </c>
      <c r="AQ641" s="177" t="s">
        <v>56</v>
      </c>
      <c r="AR641" s="180" t="s">
        <v>56</v>
      </c>
      <c r="AS641" s="180" t="s">
        <v>56</v>
      </c>
      <c r="AT641" s="340" t="s">
        <v>56</v>
      </c>
      <c r="AU641" s="342" t="s">
        <v>56</v>
      </c>
      <c r="AV641" s="344" t="s">
        <v>56</v>
      </c>
      <c r="AW641" s="344" t="s">
        <v>56</v>
      </c>
      <c r="AX641" s="347" t="s">
        <v>56</v>
      </c>
      <c r="AY641" s="347" t="s">
        <v>56</v>
      </c>
    </row>
    <row r="642" spans="1:51" ht="24" hidden="1" customHeight="1">
      <c r="A642" s="32" t="s">
        <v>99</v>
      </c>
      <c r="B642" s="31" t="s">
        <v>2757</v>
      </c>
      <c r="D642" s="223" t="s">
        <v>1734</v>
      </c>
      <c r="E642" s="30" t="s">
        <v>32</v>
      </c>
      <c r="F642" s="74">
        <v>105</v>
      </c>
      <c r="K642" s="30" t="s">
        <v>366</v>
      </c>
      <c r="L642" s="76">
        <v>80</v>
      </c>
      <c r="U642" s="203" t="e">
        <f t="shared" si="9"/>
        <v>#DIV/0!</v>
      </c>
      <c r="X642" s="146">
        <v>17.600000000000001</v>
      </c>
      <c r="Y642" s="147">
        <v>18.399999999999999</v>
      </c>
      <c r="Z642" s="142">
        <v>8.3000000000000007</v>
      </c>
      <c r="AA642" s="142">
        <v>8.8000000000000007</v>
      </c>
      <c r="AB642" s="143">
        <v>63.5</v>
      </c>
      <c r="AC642" s="143">
        <v>63.7</v>
      </c>
      <c r="AD642" s="148">
        <v>7.8</v>
      </c>
      <c r="AE642" s="148">
        <v>7.91</v>
      </c>
      <c r="AF642" s="145">
        <v>6.85</v>
      </c>
      <c r="AG642" s="145">
        <v>6.95</v>
      </c>
      <c r="AH642" s="149">
        <v>22.25</v>
      </c>
      <c r="AI642" s="149">
        <v>24.25</v>
      </c>
      <c r="AJ642" s="152">
        <v>4</v>
      </c>
      <c r="AK642" s="152">
        <v>4.2</v>
      </c>
      <c r="AL642" s="153" t="s">
        <v>56</v>
      </c>
      <c r="AM642" s="153" t="s">
        <v>56</v>
      </c>
      <c r="AN642" s="154" t="s">
        <v>56</v>
      </c>
      <c r="AO642" s="154" t="s">
        <v>56</v>
      </c>
      <c r="AP642" s="155" t="s">
        <v>56</v>
      </c>
      <c r="AQ642" s="177" t="s">
        <v>56</v>
      </c>
      <c r="AR642" s="180" t="s">
        <v>56</v>
      </c>
      <c r="AS642" s="180" t="s">
        <v>56</v>
      </c>
      <c r="AT642" s="340" t="s">
        <v>56</v>
      </c>
      <c r="AU642" s="342" t="s">
        <v>56</v>
      </c>
      <c r="AV642" s="344" t="s">
        <v>56</v>
      </c>
      <c r="AW642" s="344" t="s">
        <v>56</v>
      </c>
      <c r="AX642" s="347" t="s">
        <v>56</v>
      </c>
      <c r="AY642" s="347" t="s">
        <v>56</v>
      </c>
    </row>
    <row r="643" spans="1:51" ht="24" hidden="1" customHeight="1">
      <c r="A643" s="32" t="s">
        <v>155</v>
      </c>
      <c r="B643" s="31" t="s">
        <v>2758</v>
      </c>
      <c r="D643" s="223" t="s">
        <v>1734</v>
      </c>
      <c r="E643" s="30" t="s">
        <v>32</v>
      </c>
      <c r="F643" s="74">
        <v>105</v>
      </c>
      <c r="K643" s="30" t="s">
        <v>366</v>
      </c>
      <c r="L643" s="76">
        <v>80</v>
      </c>
      <c r="U643" s="203" t="e">
        <f t="shared" ref="U643:U706" si="10">1000/T643</f>
        <v>#DIV/0!</v>
      </c>
      <c r="X643" s="146">
        <v>17.600000000000001</v>
      </c>
      <c r="Y643" s="147">
        <v>18.399999999999999</v>
      </c>
      <c r="Z643" s="142">
        <v>8.3000000000000007</v>
      </c>
      <c r="AA643" s="142">
        <v>8.8000000000000007</v>
      </c>
      <c r="AB643" s="143">
        <v>76.2</v>
      </c>
      <c r="AC643" s="143">
        <v>76.400000000000006</v>
      </c>
      <c r="AD643" s="148">
        <v>7.8</v>
      </c>
      <c r="AE643" s="148">
        <v>7.91</v>
      </c>
      <c r="AF643" s="145">
        <v>6.85</v>
      </c>
      <c r="AG643" s="145">
        <v>6.95</v>
      </c>
      <c r="AH643" s="149">
        <v>22.25</v>
      </c>
      <c r="AI643" s="149">
        <v>24.25</v>
      </c>
      <c r="AJ643" s="152">
        <v>4</v>
      </c>
      <c r="AK643" s="152">
        <v>4.2</v>
      </c>
      <c r="AL643" s="153" t="s">
        <v>56</v>
      </c>
      <c r="AM643" s="153" t="s">
        <v>56</v>
      </c>
      <c r="AN643" s="154" t="s">
        <v>56</v>
      </c>
      <c r="AO643" s="154" t="s">
        <v>56</v>
      </c>
      <c r="AP643" s="155" t="s">
        <v>56</v>
      </c>
      <c r="AQ643" s="177" t="s">
        <v>56</v>
      </c>
      <c r="AR643" s="180" t="s">
        <v>56</v>
      </c>
      <c r="AS643" s="180" t="s">
        <v>56</v>
      </c>
      <c r="AT643" s="340" t="s">
        <v>56</v>
      </c>
      <c r="AU643" s="342" t="s">
        <v>56</v>
      </c>
      <c r="AV643" s="344" t="s">
        <v>56</v>
      </c>
      <c r="AW643" s="344" t="s">
        <v>56</v>
      </c>
      <c r="AX643" s="347" t="s">
        <v>56</v>
      </c>
      <c r="AY643" s="347" t="s">
        <v>56</v>
      </c>
    </row>
    <row r="644" spans="1:51" ht="24" hidden="1" customHeight="1">
      <c r="A644" s="32" t="s">
        <v>401</v>
      </c>
      <c r="B644" s="31" t="s">
        <v>2759</v>
      </c>
      <c r="D644" s="223" t="s">
        <v>1734</v>
      </c>
      <c r="E644" s="30" t="s">
        <v>32</v>
      </c>
      <c r="F644" s="74">
        <v>95</v>
      </c>
      <c r="K644" s="30" t="s">
        <v>366</v>
      </c>
      <c r="L644" s="76">
        <v>80</v>
      </c>
      <c r="U644" s="203" t="e">
        <f t="shared" si="10"/>
        <v>#DIV/0!</v>
      </c>
      <c r="X644" s="146">
        <v>17.600000000000001</v>
      </c>
      <c r="Y644" s="147">
        <v>18.399999999999999</v>
      </c>
      <c r="Z644" s="142">
        <v>8.3000000000000007</v>
      </c>
      <c r="AA644" s="142">
        <v>8.8000000000000007</v>
      </c>
      <c r="AB644" s="143">
        <v>88.9</v>
      </c>
      <c r="AC644" s="143">
        <v>89.1</v>
      </c>
      <c r="AD644" s="148">
        <v>7.8</v>
      </c>
      <c r="AE644" s="148">
        <v>7.91</v>
      </c>
      <c r="AF644" s="145">
        <v>6.85</v>
      </c>
      <c r="AG644" s="145">
        <v>6.95</v>
      </c>
      <c r="AH644" s="149">
        <v>22.25</v>
      </c>
      <c r="AI644" s="149">
        <v>24.25</v>
      </c>
      <c r="AJ644" s="152">
        <v>4</v>
      </c>
      <c r="AK644" s="152">
        <v>4.2</v>
      </c>
      <c r="AL644" s="153" t="s">
        <v>56</v>
      </c>
      <c r="AM644" s="153" t="s">
        <v>56</v>
      </c>
      <c r="AN644" s="154" t="s">
        <v>56</v>
      </c>
      <c r="AO644" s="154" t="s">
        <v>56</v>
      </c>
      <c r="AP644" s="155" t="s">
        <v>56</v>
      </c>
      <c r="AQ644" s="177" t="s">
        <v>56</v>
      </c>
      <c r="AR644" s="180" t="s">
        <v>56</v>
      </c>
      <c r="AS644" s="180" t="s">
        <v>56</v>
      </c>
      <c r="AT644" s="340" t="s">
        <v>56</v>
      </c>
      <c r="AU644" s="342" t="s">
        <v>56</v>
      </c>
      <c r="AV644" s="344" t="s">
        <v>56</v>
      </c>
      <c r="AW644" s="344" t="s">
        <v>56</v>
      </c>
      <c r="AX644" s="347" t="s">
        <v>56</v>
      </c>
      <c r="AY644" s="347" t="s">
        <v>56</v>
      </c>
    </row>
    <row r="645" spans="1:51" ht="24" hidden="1" customHeight="1">
      <c r="A645" s="32" t="s">
        <v>402</v>
      </c>
      <c r="B645" s="31" t="s">
        <v>2760</v>
      </c>
      <c r="D645" s="223" t="s">
        <v>1734</v>
      </c>
      <c r="E645" s="30" t="s">
        <v>32</v>
      </c>
      <c r="F645" s="74">
        <v>95</v>
      </c>
      <c r="K645" s="30" t="s">
        <v>366</v>
      </c>
      <c r="L645" s="76">
        <v>80</v>
      </c>
      <c r="U645" s="203" t="e">
        <f t="shared" si="10"/>
        <v>#DIV/0!</v>
      </c>
      <c r="V645" s="30" t="s">
        <v>1098</v>
      </c>
      <c r="W645" s="79" t="s">
        <v>1103</v>
      </c>
      <c r="X645" s="146">
        <v>17.600000000000001</v>
      </c>
      <c r="Y645" s="147">
        <v>18.399999999999999</v>
      </c>
      <c r="Z645" s="142">
        <v>8.3000000000000007</v>
      </c>
      <c r="AA645" s="142">
        <v>8.8000000000000007</v>
      </c>
      <c r="AB645" s="143">
        <v>101.6</v>
      </c>
      <c r="AC645" s="143">
        <v>101.8</v>
      </c>
      <c r="AD645" s="148">
        <v>7.8</v>
      </c>
      <c r="AE645" s="148">
        <v>7.91</v>
      </c>
      <c r="AF645" s="145">
        <v>6.85</v>
      </c>
      <c r="AG645" s="145">
        <v>6.95</v>
      </c>
      <c r="AH645" s="149">
        <v>22.25</v>
      </c>
      <c r="AI645" s="149">
        <v>24.25</v>
      </c>
      <c r="AJ645" s="152">
        <v>4</v>
      </c>
      <c r="AK645" s="152">
        <v>4.2</v>
      </c>
      <c r="AL645" s="153" t="s">
        <v>56</v>
      </c>
      <c r="AM645" s="153" t="s">
        <v>56</v>
      </c>
      <c r="AN645" s="154" t="s">
        <v>56</v>
      </c>
      <c r="AO645" s="154" t="s">
        <v>56</v>
      </c>
      <c r="AP645" s="155" t="s">
        <v>56</v>
      </c>
      <c r="AQ645" s="177" t="s">
        <v>56</v>
      </c>
      <c r="AR645" s="180" t="s">
        <v>56</v>
      </c>
      <c r="AS645" s="180" t="s">
        <v>56</v>
      </c>
      <c r="AT645" s="340" t="s">
        <v>56</v>
      </c>
      <c r="AU645" s="342" t="s">
        <v>56</v>
      </c>
      <c r="AV645" s="344" t="s">
        <v>56</v>
      </c>
      <c r="AW645" s="344" t="s">
        <v>56</v>
      </c>
      <c r="AX645" s="347" t="s">
        <v>56</v>
      </c>
      <c r="AY645" s="347" t="s">
        <v>56</v>
      </c>
    </row>
    <row r="646" spans="1:51" ht="24" hidden="1" customHeight="1">
      <c r="A646" s="32" t="s">
        <v>403</v>
      </c>
      <c r="B646" s="31" t="s">
        <v>2761</v>
      </c>
      <c r="D646" s="223" t="s">
        <v>1734</v>
      </c>
      <c r="E646" s="30" t="s">
        <v>31</v>
      </c>
      <c r="F646" s="74">
        <v>95</v>
      </c>
      <c r="K646" s="30" t="s">
        <v>366</v>
      </c>
      <c r="L646" s="76">
        <v>80</v>
      </c>
      <c r="U646" s="203" t="e">
        <f t="shared" si="10"/>
        <v>#DIV/0!</v>
      </c>
      <c r="X646" s="146">
        <v>17.600000000000001</v>
      </c>
      <c r="Y646" s="147">
        <v>18.399999999999999</v>
      </c>
      <c r="Z646" s="142">
        <v>8.3000000000000007</v>
      </c>
      <c r="AA646" s="142">
        <v>8.8000000000000007</v>
      </c>
      <c r="AB646" s="143">
        <v>114.3</v>
      </c>
      <c r="AC646" s="143">
        <v>114.5</v>
      </c>
      <c r="AD646" s="148">
        <v>7.8</v>
      </c>
      <c r="AE646" s="148">
        <v>7.91</v>
      </c>
      <c r="AF646" s="145">
        <v>6.85</v>
      </c>
      <c r="AG646" s="145">
        <v>6.95</v>
      </c>
      <c r="AH646" s="149">
        <v>22.25</v>
      </c>
      <c r="AI646" s="149">
        <v>24.25</v>
      </c>
      <c r="AJ646" s="152">
        <v>4</v>
      </c>
      <c r="AK646" s="152">
        <v>4.2</v>
      </c>
      <c r="AL646" s="153" t="s">
        <v>56</v>
      </c>
      <c r="AM646" s="153" t="s">
        <v>56</v>
      </c>
      <c r="AN646" s="154" t="s">
        <v>56</v>
      </c>
      <c r="AO646" s="154" t="s">
        <v>56</v>
      </c>
      <c r="AP646" s="155" t="s">
        <v>56</v>
      </c>
      <c r="AQ646" s="177" t="s">
        <v>56</v>
      </c>
      <c r="AR646" s="180" t="s">
        <v>56</v>
      </c>
      <c r="AS646" s="180" t="s">
        <v>56</v>
      </c>
      <c r="AT646" s="340" t="s">
        <v>56</v>
      </c>
      <c r="AU646" s="342" t="s">
        <v>56</v>
      </c>
      <c r="AV646" s="344" t="s">
        <v>56</v>
      </c>
      <c r="AW646" s="344" t="s">
        <v>56</v>
      </c>
      <c r="AX646" s="347" t="s">
        <v>56</v>
      </c>
      <c r="AY646" s="347" t="s">
        <v>56</v>
      </c>
    </row>
    <row r="647" spans="1:51" ht="24" hidden="1" customHeight="1">
      <c r="A647" s="32" t="s">
        <v>404</v>
      </c>
      <c r="B647" s="31" t="s">
        <v>2682</v>
      </c>
      <c r="D647" s="223" t="s">
        <v>1734</v>
      </c>
      <c r="E647" s="30" t="s">
        <v>42</v>
      </c>
      <c r="F647" s="74">
        <v>130</v>
      </c>
      <c r="G647" s="30" t="s">
        <v>753</v>
      </c>
      <c r="H647" s="74">
        <v>150</v>
      </c>
      <c r="K647" s="30" t="s">
        <v>200</v>
      </c>
      <c r="L647" s="76">
        <v>130</v>
      </c>
      <c r="M647" s="30" t="s">
        <v>78</v>
      </c>
      <c r="N647" s="76">
        <v>120</v>
      </c>
      <c r="U647" s="203" t="e">
        <f t="shared" si="10"/>
        <v>#DIV/0!</v>
      </c>
      <c r="X647" s="146">
        <v>21.2</v>
      </c>
      <c r="Y647" s="147">
        <v>22</v>
      </c>
      <c r="Z647" s="142">
        <v>9.5</v>
      </c>
      <c r="AA647" s="142">
        <v>10</v>
      </c>
      <c r="AB647" s="143">
        <v>25.3</v>
      </c>
      <c r="AC647" s="143">
        <v>25.5</v>
      </c>
      <c r="AD647" s="148">
        <v>8.35</v>
      </c>
      <c r="AE647" s="148">
        <v>8.4499999999999993</v>
      </c>
      <c r="AF647" s="145">
        <v>5</v>
      </c>
      <c r="AG647" s="145">
        <v>5.2</v>
      </c>
      <c r="AH647" s="149" t="s">
        <v>56</v>
      </c>
      <c r="AI647" s="149" t="s">
        <v>56</v>
      </c>
      <c r="AJ647" s="152" t="s">
        <v>56</v>
      </c>
      <c r="AK647" s="152" t="s">
        <v>56</v>
      </c>
      <c r="AL647" s="153" t="s">
        <v>56</v>
      </c>
      <c r="AM647" s="153" t="s">
        <v>56</v>
      </c>
      <c r="AN647" s="154" t="s">
        <v>56</v>
      </c>
      <c r="AO647" s="154" t="s">
        <v>56</v>
      </c>
      <c r="AP647" s="155" t="s">
        <v>56</v>
      </c>
      <c r="AQ647" s="177" t="s">
        <v>56</v>
      </c>
      <c r="AR647" s="180" t="s">
        <v>56</v>
      </c>
      <c r="AS647" s="180" t="s">
        <v>56</v>
      </c>
      <c r="AT647" s="340" t="s">
        <v>56</v>
      </c>
      <c r="AU647" s="342" t="s">
        <v>56</v>
      </c>
      <c r="AV647" s="344" t="s">
        <v>56</v>
      </c>
      <c r="AW647" s="344" t="s">
        <v>56</v>
      </c>
      <c r="AX647" s="347" t="s">
        <v>56</v>
      </c>
      <c r="AY647" s="347" t="s">
        <v>56</v>
      </c>
    </row>
    <row r="648" spans="1:51" ht="24" hidden="1" customHeight="1">
      <c r="A648" s="32" t="s">
        <v>1031</v>
      </c>
      <c r="B648" s="31" t="s">
        <v>2638</v>
      </c>
      <c r="D648" s="223" t="s">
        <v>1734</v>
      </c>
      <c r="E648" s="30" t="s">
        <v>66</v>
      </c>
      <c r="F648" s="74">
        <v>35</v>
      </c>
      <c r="K648" s="30" t="s">
        <v>67</v>
      </c>
      <c r="L648" s="76">
        <v>35</v>
      </c>
      <c r="U648" s="203" t="e">
        <f t="shared" si="10"/>
        <v>#DIV/0!</v>
      </c>
      <c r="X648" s="146">
        <v>21.2</v>
      </c>
      <c r="Y648" s="147">
        <v>22</v>
      </c>
      <c r="Z648" s="142">
        <v>10</v>
      </c>
      <c r="AA648" s="142">
        <v>10.6</v>
      </c>
      <c r="AB648" s="143">
        <v>254</v>
      </c>
      <c r="AC648" s="143">
        <v>254.3</v>
      </c>
      <c r="AD648" s="148">
        <v>9.39</v>
      </c>
      <c r="AE648" s="148">
        <v>9.5</v>
      </c>
      <c r="AF648" s="145">
        <v>8.35</v>
      </c>
      <c r="AG648" s="145">
        <v>8.4499999999999993</v>
      </c>
      <c r="AH648" s="149">
        <v>31.75</v>
      </c>
      <c r="AI648" s="149">
        <v>33.75</v>
      </c>
      <c r="AJ648" s="152">
        <v>5</v>
      </c>
      <c r="AK648" s="152">
        <v>5.2</v>
      </c>
      <c r="AL648" s="153" t="s">
        <v>56</v>
      </c>
      <c r="AM648" s="153" t="s">
        <v>56</v>
      </c>
      <c r="AN648" s="154" t="s">
        <v>56</v>
      </c>
      <c r="AO648" s="154" t="s">
        <v>56</v>
      </c>
      <c r="AP648" s="155" t="s">
        <v>56</v>
      </c>
      <c r="AQ648" s="177" t="s">
        <v>56</v>
      </c>
      <c r="AR648" s="180" t="s">
        <v>56</v>
      </c>
      <c r="AS648" s="180" t="s">
        <v>56</v>
      </c>
      <c r="AT648" s="340" t="s">
        <v>56</v>
      </c>
      <c r="AU648" s="342" t="s">
        <v>56</v>
      </c>
      <c r="AV648" s="344" t="s">
        <v>56</v>
      </c>
      <c r="AW648" s="344" t="s">
        <v>56</v>
      </c>
      <c r="AX648" s="347" t="s">
        <v>56</v>
      </c>
      <c r="AY648" s="347" t="s">
        <v>56</v>
      </c>
    </row>
    <row r="649" spans="1:51" ht="24" hidden="1" customHeight="1">
      <c r="A649" s="32" t="s">
        <v>1032</v>
      </c>
      <c r="B649" s="31" t="s">
        <v>2639</v>
      </c>
      <c r="D649" s="223" t="s">
        <v>1734</v>
      </c>
      <c r="E649" s="30" t="s">
        <v>66</v>
      </c>
      <c r="F649" s="74">
        <v>35</v>
      </c>
      <c r="K649" s="30" t="s">
        <v>67</v>
      </c>
      <c r="L649" s="76">
        <v>35</v>
      </c>
      <c r="U649" s="203" t="e">
        <f t="shared" si="10"/>
        <v>#DIV/0!</v>
      </c>
      <c r="X649" s="146">
        <v>21.2</v>
      </c>
      <c r="Y649" s="147">
        <v>22</v>
      </c>
      <c r="Z649" s="142">
        <v>10</v>
      </c>
      <c r="AA649" s="142">
        <v>10.6</v>
      </c>
      <c r="AB649" s="143">
        <v>279.39999999999998</v>
      </c>
      <c r="AC649" s="143">
        <v>279.7</v>
      </c>
      <c r="AD649" s="148">
        <v>9.39</v>
      </c>
      <c r="AE649" s="148">
        <v>9.5</v>
      </c>
      <c r="AF649" s="145">
        <v>8.35</v>
      </c>
      <c r="AG649" s="145">
        <v>8.4499999999999993</v>
      </c>
      <c r="AH649" s="149">
        <v>31.75</v>
      </c>
      <c r="AI649" s="149">
        <v>33.75</v>
      </c>
      <c r="AJ649" s="152">
        <v>5</v>
      </c>
      <c r="AK649" s="152">
        <v>5.2</v>
      </c>
      <c r="AL649" s="153" t="s">
        <v>56</v>
      </c>
      <c r="AM649" s="153" t="s">
        <v>56</v>
      </c>
      <c r="AN649" s="154" t="s">
        <v>56</v>
      </c>
      <c r="AO649" s="154" t="s">
        <v>56</v>
      </c>
      <c r="AP649" s="155" t="s">
        <v>56</v>
      </c>
      <c r="AQ649" s="177" t="s">
        <v>56</v>
      </c>
      <c r="AR649" s="180" t="s">
        <v>56</v>
      </c>
      <c r="AS649" s="180" t="s">
        <v>56</v>
      </c>
      <c r="AT649" s="340" t="s">
        <v>56</v>
      </c>
      <c r="AU649" s="342" t="s">
        <v>56</v>
      </c>
      <c r="AV649" s="344" t="s">
        <v>56</v>
      </c>
      <c r="AW649" s="344" t="s">
        <v>56</v>
      </c>
      <c r="AX649" s="347" t="s">
        <v>56</v>
      </c>
      <c r="AY649" s="347" t="s">
        <v>56</v>
      </c>
    </row>
    <row r="650" spans="1:51" ht="23.25" hidden="1" customHeight="1">
      <c r="A650" s="32" t="s">
        <v>405</v>
      </c>
      <c r="B650" s="31" t="s">
        <v>2679</v>
      </c>
      <c r="D650" s="223" t="s">
        <v>1734</v>
      </c>
      <c r="E650" s="30" t="s">
        <v>42</v>
      </c>
      <c r="F650" s="74">
        <v>130</v>
      </c>
      <c r="G650" s="30" t="s">
        <v>753</v>
      </c>
      <c r="H650" s="74">
        <v>150</v>
      </c>
      <c r="K650" s="30" t="s">
        <v>200</v>
      </c>
      <c r="L650" s="76">
        <v>130</v>
      </c>
      <c r="M650" s="30" t="s">
        <v>78</v>
      </c>
      <c r="N650" s="76">
        <v>120</v>
      </c>
      <c r="U650" s="203" t="e">
        <f t="shared" si="10"/>
        <v>#DIV/0!</v>
      </c>
      <c r="X650" s="146">
        <v>21.2</v>
      </c>
      <c r="Y650" s="147">
        <v>22</v>
      </c>
      <c r="Z650" s="142">
        <v>9.5</v>
      </c>
      <c r="AA650" s="142">
        <v>10</v>
      </c>
      <c r="AB650" s="143">
        <v>31.65</v>
      </c>
      <c r="AC650" s="143">
        <v>31.85</v>
      </c>
      <c r="AD650" s="148">
        <v>8.35</v>
      </c>
      <c r="AE650" s="148">
        <v>8.4499999999999993</v>
      </c>
      <c r="AF650" s="145">
        <v>5</v>
      </c>
      <c r="AG650" s="145">
        <v>5.2</v>
      </c>
      <c r="AH650" s="149" t="s">
        <v>56</v>
      </c>
      <c r="AI650" s="149" t="s">
        <v>56</v>
      </c>
      <c r="AJ650" s="152" t="s">
        <v>56</v>
      </c>
      <c r="AK650" s="152" t="s">
        <v>56</v>
      </c>
      <c r="AL650" s="153" t="s">
        <v>56</v>
      </c>
      <c r="AM650" s="153" t="s">
        <v>56</v>
      </c>
      <c r="AN650" s="154" t="s">
        <v>56</v>
      </c>
      <c r="AO650" s="154" t="s">
        <v>56</v>
      </c>
      <c r="AP650" s="155" t="s">
        <v>56</v>
      </c>
      <c r="AQ650" s="177" t="s">
        <v>56</v>
      </c>
      <c r="AR650" s="180" t="s">
        <v>56</v>
      </c>
      <c r="AS650" s="180" t="s">
        <v>56</v>
      </c>
      <c r="AT650" s="340" t="s">
        <v>56</v>
      </c>
      <c r="AU650" s="342" t="s">
        <v>56</v>
      </c>
      <c r="AV650" s="344" t="s">
        <v>56</v>
      </c>
      <c r="AW650" s="344" t="s">
        <v>56</v>
      </c>
      <c r="AX650" s="347" t="s">
        <v>56</v>
      </c>
      <c r="AY650" s="347" t="s">
        <v>56</v>
      </c>
    </row>
    <row r="651" spans="1:51" ht="24" hidden="1" customHeight="1">
      <c r="A651" s="32" t="s">
        <v>1033</v>
      </c>
      <c r="B651" s="31" t="s">
        <v>2777</v>
      </c>
      <c r="D651" s="223" t="s">
        <v>1734</v>
      </c>
      <c r="E651" s="30" t="s">
        <v>66</v>
      </c>
      <c r="F651" s="74">
        <v>35</v>
      </c>
      <c r="K651" s="30" t="s">
        <v>67</v>
      </c>
      <c r="L651" s="76">
        <v>35</v>
      </c>
      <c r="U651" s="203" t="e">
        <f t="shared" si="10"/>
        <v>#DIV/0!</v>
      </c>
      <c r="X651" s="146">
        <v>21.2</v>
      </c>
      <c r="Y651" s="147">
        <v>22</v>
      </c>
      <c r="Z651" s="142">
        <v>10</v>
      </c>
      <c r="AA651" s="142">
        <v>10.6</v>
      </c>
      <c r="AB651" s="143">
        <v>304.8</v>
      </c>
      <c r="AC651" s="143">
        <v>305.10000000000002</v>
      </c>
      <c r="AD651" s="148">
        <v>9.39</v>
      </c>
      <c r="AE651" s="148">
        <v>9.5</v>
      </c>
      <c r="AF651" s="145">
        <v>8.35</v>
      </c>
      <c r="AG651" s="145">
        <v>8.4499999999999993</v>
      </c>
      <c r="AH651" s="149">
        <v>31.75</v>
      </c>
      <c r="AI651" s="149">
        <v>33.75</v>
      </c>
      <c r="AJ651" s="152">
        <v>5</v>
      </c>
      <c r="AK651" s="152">
        <v>5.2</v>
      </c>
      <c r="AL651" s="153" t="s">
        <v>56</v>
      </c>
      <c r="AM651" s="153" t="s">
        <v>56</v>
      </c>
      <c r="AN651" s="154" t="s">
        <v>56</v>
      </c>
      <c r="AO651" s="154" t="s">
        <v>56</v>
      </c>
      <c r="AP651" s="155" t="s">
        <v>56</v>
      </c>
      <c r="AQ651" s="177" t="s">
        <v>56</v>
      </c>
      <c r="AR651" s="180" t="s">
        <v>56</v>
      </c>
      <c r="AS651" s="180" t="s">
        <v>56</v>
      </c>
      <c r="AT651" s="340" t="s">
        <v>56</v>
      </c>
      <c r="AU651" s="342" t="s">
        <v>56</v>
      </c>
      <c r="AV651" s="344" t="s">
        <v>56</v>
      </c>
      <c r="AW651" s="344" t="s">
        <v>56</v>
      </c>
      <c r="AX651" s="347" t="s">
        <v>56</v>
      </c>
      <c r="AY651" s="347" t="s">
        <v>56</v>
      </c>
    </row>
    <row r="652" spans="1:51" ht="24" hidden="1" customHeight="1">
      <c r="A652" s="32" t="s">
        <v>406</v>
      </c>
      <c r="B652" s="31" t="s">
        <v>2683</v>
      </c>
      <c r="D652" s="223" t="s">
        <v>1734</v>
      </c>
      <c r="E652" s="30" t="s">
        <v>42</v>
      </c>
      <c r="F652" s="74">
        <v>130</v>
      </c>
      <c r="G652" s="30" t="s">
        <v>753</v>
      </c>
      <c r="H652" s="74">
        <v>150</v>
      </c>
      <c r="K652" s="30" t="s">
        <v>200</v>
      </c>
      <c r="L652" s="76">
        <v>130</v>
      </c>
      <c r="M652" s="30" t="s">
        <v>78</v>
      </c>
      <c r="N652" s="76">
        <v>120</v>
      </c>
      <c r="U652" s="203" t="e">
        <f t="shared" si="10"/>
        <v>#DIV/0!</v>
      </c>
      <c r="X652" s="146">
        <v>21.2</v>
      </c>
      <c r="Y652" s="147">
        <v>22</v>
      </c>
      <c r="Z652" s="142">
        <v>9.5</v>
      </c>
      <c r="AA652" s="142">
        <v>10</v>
      </c>
      <c r="AB652" s="143">
        <v>38</v>
      </c>
      <c r="AC652" s="143">
        <v>38.200000000000003</v>
      </c>
      <c r="AD652" s="148">
        <v>8.35</v>
      </c>
      <c r="AE652" s="148">
        <v>8.4499999999999993</v>
      </c>
      <c r="AF652" s="145">
        <v>5</v>
      </c>
      <c r="AG652" s="145">
        <v>5.2</v>
      </c>
      <c r="AH652" s="149" t="s">
        <v>56</v>
      </c>
      <c r="AI652" s="149" t="s">
        <v>56</v>
      </c>
      <c r="AJ652" s="152" t="s">
        <v>56</v>
      </c>
      <c r="AK652" s="152" t="s">
        <v>56</v>
      </c>
      <c r="AL652" s="153" t="s">
        <v>56</v>
      </c>
      <c r="AM652" s="153" t="s">
        <v>56</v>
      </c>
      <c r="AN652" s="154" t="s">
        <v>56</v>
      </c>
      <c r="AO652" s="154" t="s">
        <v>56</v>
      </c>
      <c r="AP652" s="155" t="s">
        <v>56</v>
      </c>
      <c r="AQ652" s="177" t="s">
        <v>56</v>
      </c>
      <c r="AR652" s="180" t="s">
        <v>56</v>
      </c>
      <c r="AS652" s="180" t="s">
        <v>56</v>
      </c>
      <c r="AT652" s="340" t="s">
        <v>56</v>
      </c>
      <c r="AU652" s="342" t="s">
        <v>56</v>
      </c>
      <c r="AV652" s="344" t="s">
        <v>56</v>
      </c>
      <c r="AW652" s="344" t="s">
        <v>56</v>
      </c>
      <c r="AX652" s="347" t="s">
        <v>56</v>
      </c>
      <c r="AY652" s="347" t="s">
        <v>56</v>
      </c>
    </row>
    <row r="653" spans="1:51" ht="24" hidden="1" customHeight="1">
      <c r="A653" s="32" t="s">
        <v>407</v>
      </c>
      <c r="B653" s="31" t="s">
        <v>2640</v>
      </c>
      <c r="D653" s="223" t="s">
        <v>1734</v>
      </c>
      <c r="E653" s="30" t="s">
        <v>31</v>
      </c>
      <c r="F653" s="74">
        <v>90</v>
      </c>
      <c r="K653" s="30" t="s">
        <v>225</v>
      </c>
      <c r="L653" s="76">
        <v>80</v>
      </c>
      <c r="U653" s="203" t="e">
        <f t="shared" si="10"/>
        <v>#DIV/0!</v>
      </c>
      <c r="X653" s="146">
        <v>21.2</v>
      </c>
      <c r="Y653" s="147">
        <v>22</v>
      </c>
      <c r="Z653" s="142">
        <v>10</v>
      </c>
      <c r="AA653" s="142">
        <v>10.6</v>
      </c>
      <c r="AB653" s="143">
        <v>50.8</v>
      </c>
      <c r="AC653" s="143">
        <v>51</v>
      </c>
      <c r="AD653" s="148">
        <v>9.39</v>
      </c>
      <c r="AE653" s="148">
        <v>9.5</v>
      </c>
      <c r="AF653" s="145">
        <v>8.35</v>
      </c>
      <c r="AG653" s="145">
        <v>8.4499999999999993</v>
      </c>
      <c r="AH653" s="149">
        <v>25.4</v>
      </c>
      <c r="AI653" s="149">
        <v>27.4</v>
      </c>
      <c r="AJ653" s="152">
        <v>5</v>
      </c>
      <c r="AK653" s="152">
        <v>5.2</v>
      </c>
      <c r="AL653" s="153" t="s">
        <v>56</v>
      </c>
      <c r="AM653" s="153" t="s">
        <v>56</v>
      </c>
      <c r="AN653" s="154" t="s">
        <v>56</v>
      </c>
      <c r="AO653" s="154" t="s">
        <v>56</v>
      </c>
      <c r="AP653" s="155" t="s">
        <v>56</v>
      </c>
      <c r="AQ653" s="177" t="s">
        <v>56</v>
      </c>
      <c r="AR653" s="180" t="s">
        <v>56</v>
      </c>
      <c r="AS653" s="180" t="s">
        <v>56</v>
      </c>
      <c r="AT653" s="340" t="s">
        <v>56</v>
      </c>
      <c r="AU653" s="342" t="s">
        <v>56</v>
      </c>
      <c r="AV653" s="344" t="s">
        <v>56</v>
      </c>
      <c r="AW653" s="344" t="s">
        <v>56</v>
      </c>
      <c r="AX653" s="347" t="s">
        <v>56</v>
      </c>
      <c r="AY653" s="347" t="s">
        <v>56</v>
      </c>
    </row>
    <row r="654" spans="1:51" ht="24" hidden="1" customHeight="1">
      <c r="A654" s="32" t="s">
        <v>408</v>
      </c>
      <c r="B654" s="31" t="s">
        <v>2641</v>
      </c>
      <c r="D654" s="223" t="s">
        <v>1734</v>
      </c>
      <c r="E654" s="30" t="s">
        <v>31</v>
      </c>
      <c r="F654" s="74">
        <v>90</v>
      </c>
      <c r="K654" s="30" t="s">
        <v>409</v>
      </c>
      <c r="L654" s="76">
        <v>93</v>
      </c>
      <c r="M654" s="30" t="s">
        <v>37</v>
      </c>
      <c r="N654" s="76">
        <v>43</v>
      </c>
      <c r="U654" s="203" t="e">
        <f t="shared" si="10"/>
        <v>#DIV/0!</v>
      </c>
      <c r="X654" s="146">
        <v>21.2</v>
      </c>
      <c r="Y654" s="147">
        <v>22</v>
      </c>
      <c r="Z654" s="142">
        <v>10</v>
      </c>
      <c r="AA654" s="142">
        <v>10.6</v>
      </c>
      <c r="AB654" s="143">
        <v>63.5</v>
      </c>
      <c r="AC654" s="143">
        <v>63.7</v>
      </c>
      <c r="AD654" s="148">
        <v>9.39</v>
      </c>
      <c r="AE654" s="148">
        <v>9.5</v>
      </c>
      <c r="AF654" s="145">
        <v>8.35</v>
      </c>
      <c r="AG654" s="145">
        <v>8.4499999999999993</v>
      </c>
      <c r="AH654" s="149">
        <v>25.4</v>
      </c>
      <c r="AI654" s="149">
        <v>27.4</v>
      </c>
      <c r="AJ654" s="152">
        <v>5</v>
      </c>
      <c r="AK654" s="152">
        <v>5.2</v>
      </c>
      <c r="AL654" s="153" t="s">
        <v>56</v>
      </c>
      <c r="AM654" s="153" t="s">
        <v>56</v>
      </c>
      <c r="AN654" s="154" t="s">
        <v>56</v>
      </c>
      <c r="AO654" s="154" t="s">
        <v>56</v>
      </c>
      <c r="AP654" s="155" t="s">
        <v>56</v>
      </c>
      <c r="AQ654" s="177" t="s">
        <v>56</v>
      </c>
      <c r="AR654" s="180" t="s">
        <v>56</v>
      </c>
      <c r="AS654" s="180" t="s">
        <v>56</v>
      </c>
      <c r="AT654" s="340" t="s">
        <v>56</v>
      </c>
      <c r="AU654" s="342" t="s">
        <v>56</v>
      </c>
      <c r="AV654" s="344" t="s">
        <v>56</v>
      </c>
      <c r="AW654" s="344" t="s">
        <v>56</v>
      </c>
      <c r="AX654" s="347" t="s">
        <v>56</v>
      </c>
      <c r="AY654" s="347" t="s">
        <v>56</v>
      </c>
    </row>
    <row r="655" spans="1:51" ht="24" hidden="1" customHeight="1">
      <c r="A655" s="32" t="s">
        <v>410</v>
      </c>
      <c r="B655" s="31" t="s">
        <v>2642</v>
      </c>
      <c r="D655" s="223" t="s">
        <v>1734</v>
      </c>
      <c r="E655" s="30" t="s">
        <v>31</v>
      </c>
      <c r="F655" s="74">
        <v>90</v>
      </c>
      <c r="K655" s="30" t="s">
        <v>127</v>
      </c>
      <c r="L655" s="76">
        <v>93</v>
      </c>
      <c r="M655" s="30" t="s">
        <v>37</v>
      </c>
      <c r="N655" s="76">
        <v>43</v>
      </c>
      <c r="U655" s="203" t="e">
        <f t="shared" si="10"/>
        <v>#DIV/0!</v>
      </c>
      <c r="X655" s="146">
        <v>21.2</v>
      </c>
      <c r="Y655" s="147">
        <v>22</v>
      </c>
      <c r="Z655" s="142">
        <v>10</v>
      </c>
      <c r="AA655" s="142">
        <v>10.6</v>
      </c>
      <c r="AB655" s="143">
        <v>76.2</v>
      </c>
      <c r="AC655" s="143">
        <v>76.400000000000006</v>
      </c>
      <c r="AD655" s="148">
        <v>9.39</v>
      </c>
      <c r="AE655" s="148">
        <v>9.5</v>
      </c>
      <c r="AF655" s="145">
        <v>8.35</v>
      </c>
      <c r="AG655" s="145">
        <v>8.4499999999999993</v>
      </c>
      <c r="AH655" s="149">
        <v>25.4</v>
      </c>
      <c r="AI655" s="149">
        <v>27.4</v>
      </c>
      <c r="AJ655" s="152">
        <v>5</v>
      </c>
      <c r="AK655" s="152">
        <v>5.2</v>
      </c>
      <c r="AL655" s="153" t="s">
        <v>56</v>
      </c>
      <c r="AM655" s="153" t="s">
        <v>56</v>
      </c>
      <c r="AN655" s="154" t="s">
        <v>56</v>
      </c>
      <c r="AO655" s="154" t="s">
        <v>56</v>
      </c>
      <c r="AP655" s="155" t="s">
        <v>56</v>
      </c>
      <c r="AQ655" s="177" t="s">
        <v>56</v>
      </c>
      <c r="AR655" s="180" t="s">
        <v>56</v>
      </c>
      <c r="AS655" s="180" t="s">
        <v>56</v>
      </c>
      <c r="AT655" s="340" t="s">
        <v>56</v>
      </c>
      <c r="AU655" s="342" t="s">
        <v>56</v>
      </c>
      <c r="AV655" s="344" t="s">
        <v>56</v>
      </c>
      <c r="AW655" s="344" t="s">
        <v>56</v>
      </c>
      <c r="AX655" s="347" t="s">
        <v>56</v>
      </c>
      <c r="AY655" s="347" t="s">
        <v>56</v>
      </c>
    </row>
    <row r="656" spans="1:51" ht="24" hidden="1" customHeight="1">
      <c r="A656" s="32" t="s">
        <v>325</v>
      </c>
      <c r="B656" s="31" t="s">
        <v>2643</v>
      </c>
      <c r="D656" s="223" t="s">
        <v>1734</v>
      </c>
      <c r="E656" s="30" t="s">
        <v>31</v>
      </c>
      <c r="F656" s="74">
        <v>90</v>
      </c>
      <c r="K656" s="30" t="s">
        <v>127</v>
      </c>
      <c r="L656" s="76">
        <v>93</v>
      </c>
      <c r="M656" s="30" t="s">
        <v>37</v>
      </c>
      <c r="N656" s="76">
        <v>43</v>
      </c>
      <c r="U656" s="203" t="e">
        <f t="shared" si="10"/>
        <v>#DIV/0!</v>
      </c>
      <c r="X656" s="146">
        <v>21.2</v>
      </c>
      <c r="Y656" s="147">
        <v>22</v>
      </c>
      <c r="Z656" s="142">
        <v>10</v>
      </c>
      <c r="AA656" s="142">
        <v>10.6</v>
      </c>
      <c r="AB656" s="143">
        <v>88.9</v>
      </c>
      <c r="AC656" s="143">
        <v>89.1</v>
      </c>
      <c r="AD656" s="148">
        <v>9.39</v>
      </c>
      <c r="AE656" s="148">
        <v>9.5</v>
      </c>
      <c r="AF656" s="145">
        <v>8.35</v>
      </c>
      <c r="AG656" s="145">
        <v>8.4499999999999993</v>
      </c>
      <c r="AH656" s="149">
        <v>25.4</v>
      </c>
      <c r="AI656" s="149">
        <v>27.4</v>
      </c>
      <c r="AJ656" s="152">
        <v>5</v>
      </c>
      <c r="AK656" s="152">
        <v>5.2</v>
      </c>
      <c r="AL656" s="153" t="s">
        <v>56</v>
      </c>
      <c r="AM656" s="153" t="s">
        <v>56</v>
      </c>
      <c r="AN656" s="154" t="s">
        <v>56</v>
      </c>
      <c r="AO656" s="154" t="s">
        <v>56</v>
      </c>
      <c r="AP656" s="155" t="s">
        <v>56</v>
      </c>
      <c r="AQ656" s="177" t="s">
        <v>56</v>
      </c>
      <c r="AR656" s="180" t="s">
        <v>56</v>
      </c>
      <c r="AS656" s="180" t="s">
        <v>56</v>
      </c>
      <c r="AT656" s="340" t="s">
        <v>56</v>
      </c>
      <c r="AU656" s="342" t="s">
        <v>56</v>
      </c>
      <c r="AV656" s="344" t="s">
        <v>56</v>
      </c>
      <c r="AW656" s="344" t="s">
        <v>56</v>
      </c>
      <c r="AX656" s="347" t="s">
        <v>56</v>
      </c>
      <c r="AY656" s="347" t="s">
        <v>56</v>
      </c>
    </row>
    <row r="657" spans="1:51" ht="24" hidden="1" customHeight="1">
      <c r="A657" s="32" t="s">
        <v>326</v>
      </c>
      <c r="B657" s="31" t="s">
        <v>2644</v>
      </c>
      <c r="D657" s="223" t="s">
        <v>1734</v>
      </c>
      <c r="E657" s="30" t="s">
        <v>31</v>
      </c>
      <c r="F657" s="74">
        <v>90</v>
      </c>
      <c r="K657" s="30" t="s">
        <v>127</v>
      </c>
      <c r="L657" s="76">
        <v>93</v>
      </c>
      <c r="M657" s="30" t="s">
        <v>37</v>
      </c>
      <c r="N657" s="76">
        <v>43</v>
      </c>
      <c r="U657" s="203" t="e">
        <f t="shared" si="10"/>
        <v>#DIV/0!</v>
      </c>
      <c r="X657" s="146">
        <v>21.2</v>
      </c>
      <c r="Y657" s="147">
        <v>22</v>
      </c>
      <c r="Z657" s="142">
        <v>10</v>
      </c>
      <c r="AA657" s="142">
        <v>10.6</v>
      </c>
      <c r="AB657" s="143">
        <v>101.6</v>
      </c>
      <c r="AC657" s="143">
        <v>101.8</v>
      </c>
      <c r="AD657" s="148">
        <v>9.39</v>
      </c>
      <c r="AE657" s="148">
        <v>9.5</v>
      </c>
      <c r="AF657" s="145">
        <v>8.35</v>
      </c>
      <c r="AG657" s="145">
        <v>8.4499999999999993</v>
      </c>
      <c r="AH657" s="149">
        <v>25.4</v>
      </c>
      <c r="AI657" s="149">
        <v>27.4</v>
      </c>
      <c r="AJ657" s="152">
        <v>5</v>
      </c>
      <c r="AK657" s="152">
        <v>5.2</v>
      </c>
      <c r="AL657" s="153" t="s">
        <v>56</v>
      </c>
      <c r="AM657" s="153" t="s">
        <v>56</v>
      </c>
      <c r="AN657" s="154" t="s">
        <v>56</v>
      </c>
      <c r="AO657" s="154" t="s">
        <v>56</v>
      </c>
      <c r="AP657" s="155" t="s">
        <v>56</v>
      </c>
      <c r="AQ657" s="177" t="s">
        <v>56</v>
      </c>
      <c r="AR657" s="180" t="s">
        <v>56</v>
      </c>
      <c r="AS657" s="180" t="s">
        <v>56</v>
      </c>
      <c r="AT657" s="340" t="s">
        <v>56</v>
      </c>
      <c r="AU657" s="342" t="s">
        <v>56</v>
      </c>
      <c r="AV657" s="344" t="s">
        <v>56</v>
      </c>
      <c r="AW657" s="344" t="s">
        <v>56</v>
      </c>
      <c r="AX657" s="347" t="s">
        <v>56</v>
      </c>
      <c r="AY657" s="347" t="s">
        <v>56</v>
      </c>
    </row>
    <row r="658" spans="1:51" ht="24" hidden="1" customHeight="1">
      <c r="A658" s="32" t="s">
        <v>327</v>
      </c>
      <c r="B658" s="31" t="s">
        <v>2645</v>
      </c>
      <c r="D658" s="223" t="s">
        <v>1734</v>
      </c>
      <c r="E658" s="30" t="s">
        <v>31</v>
      </c>
      <c r="F658" s="74">
        <v>90</v>
      </c>
      <c r="K658" s="30" t="s">
        <v>127</v>
      </c>
      <c r="L658" s="76">
        <v>93</v>
      </c>
      <c r="M658" s="30" t="s">
        <v>37</v>
      </c>
      <c r="N658" s="76">
        <v>43</v>
      </c>
      <c r="U658" s="203" t="e">
        <f t="shared" si="10"/>
        <v>#DIV/0!</v>
      </c>
      <c r="X658" s="146">
        <v>21.2</v>
      </c>
      <c r="Y658" s="147">
        <v>22</v>
      </c>
      <c r="Z658" s="142">
        <v>10</v>
      </c>
      <c r="AA658" s="142">
        <v>10.6</v>
      </c>
      <c r="AB658" s="143">
        <v>114.3</v>
      </c>
      <c r="AC658" s="143">
        <v>114.5</v>
      </c>
      <c r="AD658" s="148">
        <v>9.39</v>
      </c>
      <c r="AE658" s="148">
        <v>9.5</v>
      </c>
      <c r="AF658" s="145">
        <v>8.35</v>
      </c>
      <c r="AG658" s="145">
        <v>8.4499999999999993</v>
      </c>
      <c r="AH658" s="149">
        <v>25.4</v>
      </c>
      <c r="AI658" s="149">
        <v>27.4</v>
      </c>
      <c r="AJ658" s="152">
        <v>5</v>
      </c>
      <c r="AK658" s="152">
        <v>5.2</v>
      </c>
      <c r="AL658" s="153" t="s">
        <v>56</v>
      </c>
      <c r="AM658" s="153" t="s">
        <v>56</v>
      </c>
      <c r="AN658" s="154" t="s">
        <v>56</v>
      </c>
      <c r="AO658" s="154" t="s">
        <v>56</v>
      </c>
      <c r="AP658" s="155" t="s">
        <v>56</v>
      </c>
      <c r="AQ658" s="177" t="s">
        <v>56</v>
      </c>
      <c r="AR658" s="180" t="s">
        <v>56</v>
      </c>
      <c r="AS658" s="180" t="s">
        <v>56</v>
      </c>
      <c r="AT658" s="340" t="s">
        <v>56</v>
      </c>
      <c r="AU658" s="342" t="s">
        <v>56</v>
      </c>
      <c r="AV658" s="344" t="s">
        <v>56</v>
      </c>
      <c r="AW658" s="344" t="s">
        <v>56</v>
      </c>
      <c r="AX658" s="347" t="s">
        <v>56</v>
      </c>
      <c r="AY658" s="347" t="s">
        <v>56</v>
      </c>
    </row>
    <row r="659" spans="1:51" ht="24" hidden="1" customHeight="1">
      <c r="A659" s="32" t="s">
        <v>238</v>
      </c>
      <c r="B659" s="31" t="s">
        <v>2646</v>
      </c>
      <c r="D659" s="223" t="s">
        <v>1734</v>
      </c>
      <c r="E659" s="30" t="s">
        <v>31</v>
      </c>
      <c r="F659" s="74">
        <v>90</v>
      </c>
      <c r="K659" s="30" t="s">
        <v>127</v>
      </c>
      <c r="L659" s="76">
        <v>93</v>
      </c>
      <c r="M659" s="30" t="s">
        <v>37</v>
      </c>
      <c r="N659" s="76">
        <v>43</v>
      </c>
      <c r="U659" s="203" t="e">
        <f t="shared" si="10"/>
        <v>#DIV/0!</v>
      </c>
      <c r="X659" s="146">
        <v>21.2</v>
      </c>
      <c r="Y659" s="147">
        <v>22</v>
      </c>
      <c r="Z659" s="142">
        <v>10</v>
      </c>
      <c r="AA659" s="142">
        <v>10.6</v>
      </c>
      <c r="AB659" s="143">
        <v>127</v>
      </c>
      <c r="AC659" s="143">
        <v>127.2</v>
      </c>
      <c r="AD659" s="148">
        <v>9.39</v>
      </c>
      <c r="AE659" s="148">
        <v>9.5</v>
      </c>
      <c r="AF659" s="145">
        <v>8.35</v>
      </c>
      <c r="AG659" s="145">
        <v>8.4499999999999993</v>
      </c>
      <c r="AH659" s="149">
        <v>25.4</v>
      </c>
      <c r="AI659" s="149">
        <v>27.4</v>
      </c>
      <c r="AJ659" s="152">
        <v>5</v>
      </c>
      <c r="AK659" s="152">
        <v>5.2</v>
      </c>
      <c r="AL659" s="153" t="s">
        <v>56</v>
      </c>
      <c r="AM659" s="153" t="s">
        <v>56</v>
      </c>
      <c r="AN659" s="154" t="s">
        <v>56</v>
      </c>
      <c r="AO659" s="154" t="s">
        <v>56</v>
      </c>
      <c r="AP659" s="155" t="s">
        <v>56</v>
      </c>
      <c r="AQ659" s="177" t="s">
        <v>56</v>
      </c>
      <c r="AR659" s="180" t="s">
        <v>56</v>
      </c>
      <c r="AS659" s="180" t="s">
        <v>56</v>
      </c>
      <c r="AT659" s="340" t="s">
        <v>56</v>
      </c>
      <c r="AU659" s="342" t="s">
        <v>56</v>
      </c>
      <c r="AV659" s="344" t="s">
        <v>56</v>
      </c>
      <c r="AW659" s="344" t="s">
        <v>56</v>
      </c>
      <c r="AX659" s="347" t="s">
        <v>56</v>
      </c>
      <c r="AY659" s="347" t="s">
        <v>56</v>
      </c>
    </row>
    <row r="660" spans="1:51" ht="24" hidden="1" customHeight="1">
      <c r="A660" s="32" t="s">
        <v>150</v>
      </c>
      <c r="B660" s="31" t="s">
        <v>2647</v>
      </c>
      <c r="D660" s="223" t="s">
        <v>1734</v>
      </c>
      <c r="E660" s="30" t="s">
        <v>31</v>
      </c>
      <c r="F660" s="74">
        <v>90</v>
      </c>
      <c r="K660" s="30" t="s">
        <v>127</v>
      </c>
      <c r="L660" s="76">
        <v>93</v>
      </c>
      <c r="M660" s="30" t="s">
        <v>37</v>
      </c>
      <c r="N660" s="76">
        <v>43</v>
      </c>
      <c r="U660" s="203" t="e">
        <f t="shared" si="10"/>
        <v>#DIV/0!</v>
      </c>
      <c r="X660" s="146">
        <v>21.2</v>
      </c>
      <c r="Y660" s="147">
        <v>22</v>
      </c>
      <c r="Z660" s="142">
        <v>10</v>
      </c>
      <c r="AA660" s="142">
        <v>10.6</v>
      </c>
      <c r="AB660" s="143">
        <v>139.69999999999999</v>
      </c>
      <c r="AC660" s="143">
        <v>139.9</v>
      </c>
      <c r="AD660" s="148">
        <v>9.39</v>
      </c>
      <c r="AE660" s="148">
        <v>9.5</v>
      </c>
      <c r="AF660" s="145">
        <v>8.35</v>
      </c>
      <c r="AG660" s="145">
        <v>8.4499999999999993</v>
      </c>
      <c r="AH660" s="149">
        <v>25.4</v>
      </c>
      <c r="AI660" s="149">
        <v>27.4</v>
      </c>
      <c r="AJ660" s="152">
        <v>5</v>
      </c>
      <c r="AK660" s="152">
        <v>5.2</v>
      </c>
      <c r="AL660" s="153" t="s">
        <v>56</v>
      </c>
      <c r="AM660" s="153" t="s">
        <v>56</v>
      </c>
      <c r="AN660" s="154" t="s">
        <v>56</v>
      </c>
      <c r="AO660" s="154" t="s">
        <v>56</v>
      </c>
      <c r="AP660" s="155" t="s">
        <v>56</v>
      </c>
      <c r="AQ660" s="177" t="s">
        <v>56</v>
      </c>
      <c r="AR660" s="180" t="s">
        <v>56</v>
      </c>
      <c r="AS660" s="180" t="s">
        <v>56</v>
      </c>
      <c r="AT660" s="340" t="s">
        <v>56</v>
      </c>
      <c r="AU660" s="342" t="s">
        <v>56</v>
      </c>
      <c r="AV660" s="344" t="s">
        <v>56</v>
      </c>
      <c r="AW660" s="344" t="s">
        <v>56</v>
      </c>
      <c r="AX660" s="347" t="s">
        <v>56</v>
      </c>
      <c r="AY660" s="347" t="s">
        <v>56</v>
      </c>
    </row>
    <row r="661" spans="1:51" ht="24" hidden="1" customHeight="1">
      <c r="A661" s="32" t="s">
        <v>237</v>
      </c>
      <c r="B661" s="31" t="s">
        <v>2648</v>
      </c>
      <c r="D661" s="223" t="s">
        <v>1734</v>
      </c>
      <c r="E661" s="30" t="s">
        <v>31</v>
      </c>
      <c r="F661" s="74">
        <v>90</v>
      </c>
      <c r="K661" s="30" t="s">
        <v>127</v>
      </c>
      <c r="L661" s="76">
        <v>93</v>
      </c>
      <c r="M661" s="30" t="s">
        <v>37</v>
      </c>
      <c r="N661" s="76">
        <v>43</v>
      </c>
      <c r="U661" s="203" t="e">
        <f t="shared" si="10"/>
        <v>#DIV/0!</v>
      </c>
      <c r="X661" s="146">
        <v>21.2</v>
      </c>
      <c r="Y661" s="147">
        <v>22</v>
      </c>
      <c r="Z661" s="142">
        <v>10</v>
      </c>
      <c r="AA661" s="142">
        <v>10.6</v>
      </c>
      <c r="AB661" s="143">
        <v>152.4</v>
      </c>
      <c r="AC661" s="143">
        <v>152.6</v>
      </c>
      <c r="AD661" s="148">
        <v>9.39</v>
      </c>
      <c r="AE661" s="148">
        <v>9.5</v>
      </c>
      <c r="AF661" s="145">
        <v>8.35</v>
      </c>
      <c r="AG661" s="145">
        <v>8.4499999999999993</v>
      </c>
      <c r="AH661" s="149">
        <v>31.75</v>
      </c>
      <c r="AI661" s="149">
        <v>33.75</v>
      </c>
      <c r="AJ661" s="152">
        <v>5</v>
      </c>
      <c r="AK661" s="152">
        <v>5.2</v>
      </c>
      <c r="AL661" s="153" t="s">
        <v>56</v>
      </c>
      <c r="AM661" s="153" t="s">
        <v>56</v>
      </c>
      <c r="AN661" s="154" t="s">
        <v>56</v>
      </c>
      <c r="AO661" s="154" t="s">
        <v>56</v>
      </c>
      <c r="AP661" s="155" t="s">
        <v>56</v>
      </c>
      <c r="AQ661" s="177" t="s">
        <v>56</v>
      </c>
      <c r="AR661" s="180" t="s">
        <v>56</v>
      </c>
      <c r="AS661" s="180" t="s">
        <v>56</v>
      </c>
      <c r="AT661" s="340" t="s">
        <v>56</v>
      </c>
      <c r="AU661" s="342" t="s">
        <v>56</v>
      </c>
      <c r="AV661" s="344" t="s">
        <v>56</v>
      </c>
      <c r="AW661" s="344" t="s">
        <v>56</v>
      </c>
      <c r="AX661" s="347" t="s">
        <v>56</v>
      </c>
      <c r="AY661" s="347" t="s">
        <v>56</v>
      </c>
    </row>
    <row r="662" spans="1:51" ht="24" hidden="1" customHeight="1">
      <c r="A662" s="32" t="s">
        <v>236</v>
      </c>
      <c r="B662" s="31" t="s">
        <v>2649</v>
      </c>
      <c r="D662" s="223" t="s">
        <v>1734</v>
      </c>
      <c r="E662" s="30" t="s">
        <v>66</v>
      </c>
      <c r="F662" s="74">
        <v>40</v>
      </c>
      <c r="K662" s="30" t="s">
        <v>67</v>
      </c>
      <c r="L662" s="76">
        <v>40</v>
      </c>
      <c r="U662" s="203" t="e">
        <f t="shared" si="10"/>
        <v>#DIV/0!</v>
      </c>
      <c r="X662" s="146">
        <v>21.2</v>
      </c>
      <c r="Y662" s="147">
        <v>22</v>
      </c>
      <c r="Z662" s="142">
        <v>10</v>
      </c>
      <c r="AA662" s="142">
        <v>10.6</v>
      </c>
      <c r="AB662" s="143">
        <v>165.1</v>
      </c>
      <c r="AC662" s="143">
        <v>165.4</v>
      </c>
      <c r="AD662" s="148">
        <v>9.39</v>
      </c>
      <c r="AE662" s="148">
        <v>9.5</v>
      </c>
      <c r="AF662" s="145">
        <v>8.35</v>
      </c>
      <c r="AG662" s="145">
        <v>8.4499999999999993</v>
      </c>
      <c r="AH662" s="149">
        <v>31.75</v>
      </c>
      <c r="AI662" s="149">
        <v>33.75</v>
      </c>
      <c r="AJ662" s="152">
        <v>5</v>
      </c>
      <c r="AK662" s="152">
        <v>5.2</v>
      </c>
      <c r="AL662" s="153" t="s">
        <v>56</v>
      </c>
      <c r="AM662" s="153" t="s">
        <v>56</v>
      </c>
      <c r="AN662" s="154" t="s">
        <v>56</v>
      </c>
      <c r="AO662" s="154" t="s">
        <v>56</v>
      </c>
      <c r="AP662" s="155" t="s">
        <v>56</v>
      </c>
      <c r="AQ662" s="177" t="s">
        <v>56</v>
      </c>
      <c r="AR662" s="180" t="s">
        <v>56</v>
      </c>
      <c r="AS662" s="180" t="s">
        <v>56</v>
      </c>
      <c r="AT662" s="340" t="s">
        <v>56</v>
      </c>
      <c r="AU662" s="342" t="s">
        <v>56</v>
      </c>
      <c r="AV662" s="344" t="s">
        <v>56</v>
      </c>
      <c r="AW662" s="344" t="s">
        <v>56</v>
      </c>
      <c r="AX662" s="347" t="s">
        <v>56</v>
      </c>
      <c r="AY662" s="347" t="s">
        <v>56</v>
      </c>
    </row>
    <row r="663" spans="1:51" ht="24" hidden="1" customHeight="1">
      <c r="A663" s="32" t="s">
        <v>235</v>
      </c>
      <c r="B663" s="31" t="s">
        <v>2650</v>
      </c>
      <c r="D663" s="223" t="s">
        <v>1734</v>
      </c>
      <c r="E663" s="30" t="s">
        <v>66</v>
      </c>
      <c r="F663" s="74">
        <v>40</v>
      </c>
      <c r="K663" s="30" t="s">
        <v>67</v>
      </c>
      <c r="L663" s="76">
        <v>40</v>
      </c>
      <c r="U663" s="203" t="e">
        <f t="shared" si="10"/>
        <v>#DIV/0!</v>
      </c>
      <c r="X663" s="146">
        <v>21.2</v>
      </c>
      <c r="Y663" s="147">
        <v>22</v>
      </c>
      <c r="Z663" s="142">
        <v>10</v>
      </c>
      <c r="AA663" s="142">
        <v>10.6</v>
      </c>
      <c r="AB663" s="143">
        <v>177.8</v>
      </c>
      <c r="AC663" s="143">
        <v>178.1</v>
      </c>
      <c r="AD663" s="148">
        <v>9.39</v>
      </c>
      <c r="AE663" s="148">
        <v>9.5</v>
      </c>
      <c r="AF663" s="145">
        <v>8.35</v>
      </c>
      <c r="AG663" s="145">
        <v>8.4499999999999993</v>
      </c>
      <c r="AH663" s="149">
        <v>31.75</v>
      </c>
      <c r="AI663" s="149">
        <v>33.75</v>
      </c>
      <c r="AJ663" s="152">
        <v>5</v>
      </c>
      <c r="AK663" s="152">
        <v>5.2</v>
      </c>
      <c r="AL663" s="153" t="s">
        <v>56</v>
      </c>
      <c r="AM663" s="153" t="s">
        <v>56</v>
      </c>
      <c r="AN663" s="154" t="s">
        <v>56</v>
      </c>
      <c r="AO663" s="154" t="s">
        <v>56</v>
      </c>
      <c r="AP663" s="155" t="s">
        <v>56</v>
      </c>
      <c r="AQ663" s="177" t="s">
        <v>56</v>
      </c>
      <c r="AR663" s="180" t="s">
        <v>56</v>
      </c>
      <c r="AS663" s="180" t="s">
        <v>56</v>
      </c>
      <c r="AT663" s="340" t="s">
        <v>56</v>
      </c>
      <c r="AU663" s="342" t="s">
        <v>56</v>
      </c>
      <c r="AV663" s="344" t="s">
        <v>56</v>
      </c>
      <c r="AW663" s="344" t="s">
        <v>56</v>
      </c>
      <c r="AX663" s="347" t="s">
        <v>56</v>
      </c>
      <c r="AY663" s="347" t="s">
        <v>56</v>
      </c>
    </row>
    <row r="664" spans="1:51" ht="24" hidden="1" customHeight="1">
      <c r="A664" s="32" t="s">
        <v>1079</v>
      </c>
      <c r="B664" s="31" t="s">
        <v>2651</v>
      </c>
      <c r="D664" s="223" t="s">
        <v>1734</v>
      </c>
      <c r="E664" s="30" t="s">
        <v>66</v>
      </c>
      <c r="F664" s="74">
        <v>40</v>
      </c>
      <c r="K664" s="30" t="s">
        <v>67</v>
      </c>
      <c r="L664" s="76">
        <v>40</v>
      </c>
      <c r="U664" s="203" t="e">
        <f t="shared" si="10"/>
        <v>#DIV/0!</v>
      </c>
      <c r="X664" s="146">
        <v>21.2</v>
      </c>
      <c r="Y664" s="147">
        <v>22</v>
      </c>
      <c r="Z664" s="142">
        <v>10</v>
      </c>
      <c r="AA664" s="142">
        <v>10.6</v>
      </c>
      <c r="AB664" s="143">
        <v>190.5</v>
      </c>
      <c r="AC664" s="143">
        <v>190.8</v>
      </c>
      <c r="AD664" s="148">
        <v>9.39</v>
      </c>
      <c r="AE664" s="148">
        <v>9.5</v>
      </c>
      <c r="AF664" s="145">
        <v>8.35</v>
      </c>
      <c r="AG664" s="145">
        <v>8.4499999999999993</v>
      </c>
      <c r="AH664" s="149">
        <v>31.75</v>
      </c>
      <c r="AI664" s="149">
        <v>33.75</v>
      </c>
      <c r="AJ664" s="152">
        <v>5</v>
      </c>
      <c r="AK664" s="152">
        <v>5.2</v>
      </c>
      <c r="AL664" s="153" t="s">
        <v>56</v>
      </c>
      <c r="AM664" s="153" t="s">
        <v>56</v>
      </c>
      <c r="AN664" s="154" t="s">
        <v>56</v>
      </c>
      <c r="AO664" s="154" t="s">
        <v>56</v>
      </c>
      <c r="AP664" s="155" t="s">
        <v>56</v>
      </c>
      <c r="AQ664" s="177" t="s">
        <v>56</v>
      </c>
      <c r="AR664" s="180" t="s">
        <v>56</v>
      </c>
      <c r="AS664" s="180" t="s">
        <v>56</v>
      </c>
      <c r="AT664" s="340" t="s">
        <v>56</v>
      </c>
      <c r="AU664" s="342" t="s">
        <v>56</v>
      </c>
      <c r="AV664" s="344" t="s">
        <v>56</v>
      </c>
      <c r="AW664" s="344" t="s">
        <v>56</v>
      </c>
      <c r="AX664" s="347" t="s">
        <v>56</v>
      </c>
      <c r="AY664" s="347" t="s">
        <v>56</v>
      </c>
    </row>
    <row r="665" spans="1:51" ht="24" hidden="1" customHeight="1">
      <c r="A665" s="32" t="s">
        <v>234</v>
      </c>
      <c r="B665" s="31" t="s">
        <v>2652</v>
      </c>
      <c r="D665" s="223" t="s">
        <v>1734</v>
      </c>
      <c r="E665" s="30" t="s">
        <v>66</v>
      </c>
      <c r="F665" s="74">
        <v>40</v>
      </c>
      <c r="K665" s="30" t="s">
        <v>67</v>
      </c>
      <c r="L665" s="76">
        <v>40</v>
      </c>
      <c r="U665" s="203" t="e">
        <f t="shared" si="10"/>
        <v>#DIV/0!</v>
      </c>
      <c r="X665" s="146">
        <v>21.2</v>
      </c>
      <c r="Y665" s="147">
        <v>22</v>
      </c>
      <c r="Z665" s="142">
        <v>10</v>
      </c>
      <c r="AA665" s="142">
        <v>10.6</v>
      </c>
      <c r="AB665" s="143">
        <v>203.2</v>
      </c>
      <c r="AC665" s="143">
        <v>203.5</v>
      </c>
      <c r="AD665" s="148">
        <v>9.39</v>
      </c>
      <c r="AE665" s="148">
        <v>9.5</v>
      </c>
      <c r="AF665" s="145">
        <v>8.35</v>
      </c>
      <c r="AG665" s="145">
        <v>8.4499999999999993</v>
      </c>
      <c r="AH665" s="149">
        <v>31.75</v>
      </c>
      <c r="AI665" s="149">
        <v>33.75</v>
      </c>
      <c r="AJ665" s="152">
        <v>5</v>
      </c>
      <c r="AK665" s="152">
        <v>5.2</v>
      </c>
      <c r="AL665" s="153" t="s">
        <v>56</v>
      </c>
      <c r="AM665" s="153" t="s">
        <v>56</v>
      </c>
      <c r="AN665" s="154" t="s">
        <v>56</v>
      </c>
      <c r="AO665" s="154" t="s">
        <v>56</v>
      </c>
      <c r="AP665" s="155" t="s">
        <v>56</v>
      </c>
      <c r="AQ665" s="177" t="s">
        <v>56</v>
      </c>
      <c r="AR665" s="180" t="s">
        <v>56</v>
      </c>
      <c r="AS665" s="180" t="s">
        <v>56</v>
      </c>
      <c r="AT665" s="340" t="s">
        <v>56</v>
      </c>
      <c r="AU665" s="342" t="s">
        <v>56</v>
      </c>
      <c r="AV665" s="344" t="s">
        <v>56</v>
      </c>
      <c r="AW665" s="344" t="s">
        <v>56</v>
      </c>
      <c r="AX665" s="347" t="s">
        <v>56</v>
      </c>
      <c r="AY665" s="347" t="s">
        <v>56</v>
      </c>
    </row>
    <row r="666" spans="1:51" ht="24" hidden="1" customHeight="1">
      <c r="A666" s="32" t="s">
        <v>1028</v>
      </c>
      <c r="B666" s="31" t="s">
        <v>2653</v>
      </c>
      <c r="D666" s="223" t="s">
        <v>1734</v>
      </c>
      <c r="E666" s="30" t="s">
        <v>66</v>
      </c>
      <c r="F666" s="74">
        <v>40</v>
      </c>
      <c r="K666" s="30" t="s">
        <v>67</v>
      </c>
      <c r="L666" s="76">
        <v>40</v>
      </c>
      <c r="U666" s="203" t="e">
        <f t="shared" si="10"/>
        <v>#DIV/0!</v>
      </c>
      <c r="X666" s="146">
        <v>21.2</v>
      </c>
      <c r="Y666" s="147">
        <v>22</v>
      </c>
      <c r="Z666" s="142">
        <v>10</v>
      </c>
      <c r="AA666" s="142">
        <v>10.6</v>
      </c>
      <c r="AB666" s="143">
        <v>215.9</v>
      </c>
      <c r="AC666" s="143">
        <v>216.2</v>
      </c>
      <c r="AD666" s="148">
        <v>9.39</v>
      </c>
      <c r="AE666" s="148">
        <v>9.5</v>
      </c>
      <c r="AF666" s="145">
        <v>8.35</v>
      </c>
      <c r="AG666" s="145">
        <v>8.4499999999999993</v>
      </c>
      <c r="AH666" s="149">
        <v>31.75</v>
      </c>
      <c r="AI666" s="149">
        <v>33.75</v>
      </c>
      <c r="AJ666" s="152">
        <v>5</v>
      </c>
      <c r="AK666" s="152">
        <v>5.2</v>
      </c>
      <c r="AL666" s="153" t="s">
        <v>56</v>
      </c>
      <c r="AM666" s="153" t="s">
        <v>56</v>
      </c>
      <c r="AN666" s="154" t="s">
        <v>56</v>
      </c>
      <c r="AO666" s="154" t="s">
        <v>56</v>
      </c>
      <c r="AP666" s="155" t="s">
        <v>56</v>
      </c>
      <c r="AQ666" s="177" t="s">
        <v>56</v>
      </c>
      <c r="AR666" s="180" t="s">
        <v>56</v>
      </c>
      <c r="AS666" s="180" t="s">
        <v>56</v>
      </c>
      <c r="AT666" s="340" t="s">
        <v>56</v>
      </c>
      <c r="AU666" s="342" t="s">
        <v>56</v>
      </c>
      <c r="AV666" s="344" t="s">
        <v>56</v>
      </c>
      <c r="AW666" s="344" t="s">
        <v>56</v>
      </c>
      <c r="AX666" s="347" t="s">
        <v>56</v>
      </c>
      <c r="AY666" s="347" t="s">
        <v>56</v>
      </c>
    </row>
    <row r="667" spans="1:51" ht="24" hidden="1" customHeight="1">
      <c r="A667" s="32" t="s">
        <v>411</v>
      </c>
      <c r="B667" s="31" t="s">
        <v>2654</v>
      </c>
      <c r="D667" s="223" t="s">
        <v>1734</v>
      </c>
      <c r="E667" s="30" t="s">
        <v>66</v>
      </c>
      <c r="F667" s="74">
        <v>35</v>
      </c>
      <c r="K667" s="30" t="s">
        <v>67</v>
      </c>
      <c r="L667" s="76">
        <v>35</v>
      </c>
      <c r="U667" s="203" t="e">
        <f t="shared" si="10"/>
        <v>#DIV/0!</v>
      </c>
      <c r="X667" s="146">
        <v>21.2</v>
      </c>
      <c r="Y667" s="147">
        <v>22</v>
      </c>
      <c r="Z667" s="142">
        <v>10</v>
      </c>
      <c r="AA667" s="142">
        <v>10.6</v>
      </c>
      <c r="AB667" s="143">
        <v>228.6</v>
      </c>
      <c r="AC667" s="143">
        <v>228.9</v>
      </c>
      <c r="AD667" s="148">
        <v>9.39</v>
      </c>
      <c r="AE667" s="148">
        <v>9.5</v>
      </c>
      <c r="AF667" s="145">
        <v>8.35</v>
      </c>
      <c r="AG667" s="145">
        <v>8.4499999999999993</v>
      </c>
      <c r="AH667" s="149">
        <v>31.75</v>
      </c>
      <c r="AI667" s="149">
        <v>33.75</v>
      </c>
      <c r="AJ667" s="152">
        <v>5</v>
      </c>
      <c r="AK667" s="152">
        <v>5.2</v>
      </c>
      <c r="AL667" s="153" t="s">
        <v>56</v>
      </c>
      <c r="AM667" s="153" t="s">
        <v>56</v>
      </c>
      <c r="AN667" s="154" t="s">
        <v>56</v>
      </c>
      <c r="AO667" s="154" t="s">
        <v>56</v>
      </c>
      <c r="AP667" s="155" t="s">
        <v>56</v>
      </c>
      <c r="AQ667" s="177" t="s">
        <v>56</v>
      </c>
      <c r="AR667" s="180" t="s">
        <v>56</v>
      </c>
      <c r="AS667" s="180" t="s">
        <v>56</v>
      </c>
      <c r="AT667" s="340" t="s">
        <v>56</v>
      </c>
      <c r="AU667" s="342" t="s">
        <v>56</v>
      </c>
      <c r="AV667" s="344" t="s">
        <v>56</v>
      </c>
      <c r="AW667" s="344" t="s">
        <v>56</v>
      </c>
      <c r="AX667" s="347" t="s">
        <v>56</v>
      </c>
      <c r="AY667" s="347" t="s">
        <v>56</v>
      </c>
    </row>
    <row r="668" spans="1:51" ht="24" hidden="1" customHeight="1">
      <c r="A668" s="38" t="s">
        <v>546</v>
      </c>
      <c r="B668" s="31" t="s">
        <v>689</v>
      </c>
      <c r="D668" s="223"/>
      <c r="E668" s="30" t="s">
        <v>524</v>
      </c>
      <c r="U668" s="203" t="e">
        <f t="shared" si="10"/>
        <v>#DIV/0!</v>
      </c>
      <c r="X668" s="146"/>
      <c r="Y668" s="147"/>
      <c r="Z668" s="142"/>
      <c r="AA668" s="142"/>
      <c r="AB668" s="143"/>
      <c r="AC668" s="143"/>
      <c r="AD668" s="148"/>
      <c r="AE668" s="148"/>
      <c r="AF668" s="145" t="s">
        <v>56</v>
      </c>
      <c r="AG668" s="145" t="s">
        <v>56</v>
      </c>
      <c r="AH668" s="149" t="s">
        <v>56</v>
      </c>
      <c r="AI668" s="149" t="s">
        <v>56</v>
      </c>
      <c r="AJ668" s="152" t="s">
        <v>56</v>
      </c>
      <c r="AK668" s="152" t="s">
        <v>56</v>
      </c>
      <c r="AL668" s="153" t="s">
        <v>56</v>
      </c>
      <c r="AM668" s="153" t="s">
        <v>56</v>
      </c>
      <c r="AN668" s="154" t="s">
        <v>56</v>
      </c>
      <c r="AO668" s="154" t="s">
        <v>56</v>
      </c>
      <c r="AP668" s="155" t="s">
        <v>56</v>
      </c>
      <c r="AQ668" s="177" t="s">
        <v>56</v>
      </c>
      <c r="AR668" s="180" t="s">
        <v>56</v>
      </c>
      <c r="AS668" s="180" t="s">
        <v>56</v>
      </c>
      <c r="AT668" s="340" t="s">
        <v>56</v>
      </c>
      <c r="AU668" s="342" t="s">
        <v>56</v>
      </c>
      <c r="AV668" s="344" t="s">
        <v>56</v>
      </c>
      <c r="AW668" s="344" t="s">
        <v>56</v>
      </c>
      <c r="AX668" s="347" t="s">
        <v>56</v>
      </c>
      <c r="AY668" s="347" t="s">
        <v>56</v>
      </c>
    </row>
    <row r="669" spans="1:51" ht="24" hidden="1" customHeight="1">
      <c r="A669" s="38" t="s">
        <v>547</v>
      </c>
      <c r="B669" s="31" t="s">
        <v>690</v>
      </c>
      <c r="C669" s="39"/>
      <c r="D669" s="223"/>
      <c r="E669" s="30" t="s">
        <v>524</v>
      </c>
      <c r="U669" s="203" t="e">
        <f t="shared" si="10"/>
        <v>#DIV/0!</v>
      </c>
      <c r="X669" s="146"/>
      <c r="Y669" s="147"/>
      <c r="Z669" s="142"/>
      <c r="AA669" s="142"/>
      <c r="AB669" s="143"/>
      <c r="AC669" s="143"/>
      <c r="AD669" s="148"/>
      <c r="AE669" s="148"/>
      <c r="AF669" s="145" t="s">
        <v>56</v>
      </c>
      <c r="AG669" s="145" t="s">
        <v>56</v>
      </c>
      <c r="AH669" s="149" t="s">
        <v>56</v>
      </c>
      <c r="AI669" s="149" t="s">
        <v>56</v>
      </c>
      <c r="AJ669" s="152" t="s">
        <v>56</v>
      </c>
      <c r="AK669" s="152" t="s">
        <v>56</v>
      </c>
      <c r="AL669" s="153" t="s">
        <v>56</v>
      </c>
      <c r="AM669" s="153" t="s">
        <v>56</v>
      </c>
      <c r="AN669" s="154" t="s">
        <v>56</v>
      </c>
      <c r="AO669" s="154" t="s">
        <v>56</v>
      </c>
      <c r="AP669" s="155" t="s">
        <v>56</v>
      </c>
      <c r="AQ669" s="177" t="s">
        <v>56</v>
      </c>
      <c r="AR669" s="180" t="s">
        <v>56</v>
      </c>
      <c r="AS669" s="180" t="s">
        <v>56</v>
      </c>
      <c r="AT669" s="340" t="s">
        <v>56</v>
      </c>
      <c r="AU669" s="342" t="s">
        <v>56</v>
      </c>
      <c r="AV669" s="344" t="s">
        <v>56</v>
      </c>
      <c r="AW669" s="344" t="s">
        <v>56</v>
      </c>
      <c r="AX669" s="347" t="s">
        <v>56</v>
      </c>
      <c r="AY669" s="347" t="s">
        <v>56</v>
      </c>
    </row>
    <row r="670" spans="1:51" ht="24" customHeight="1">
      <c r="A670" s="32" t="s">
        <v>1029</v>
      </c>
      <c r="B670" s="31" t="s">
        <v>2655</v>
      </c>
      <c r="D670" s="223" t="s">
        <v>1734</v>
      </c>
      <c r="E670" s="30" t="s">
        <v>66</v>
      </c>
      <c r="F670" s="74">
        <v>40</v>
      </c>
      <c r="K670" s="30" t="s">
        <v>67</v>
      </c>
      <c r="L670" s="76">
        <v>40</v>
      </c>
      <c r="U670" s="203" t="e">
        <f t="shared" si="10"/>
        <v>#DIV/0!</v>
      </c>
      <c r="X670" s="146">
        <v>27.2</v>
      </c>
      <c r="Y670" s="147">
        <v>28</v>
      </c>
      <c r="Z670" s="142">
        <v>13.2</v>
      </c>
      <c r="AA670" s="142">
        <v>14</v>
      </c>
      <c r="AB670" s="143">
        <v>254</v>
      </c>
      <c r="AC670" s="143">
        <v>254.3</v>
      </c>
      <c r="AD670" s="148">
        <v>12.54</v>
      </c>
      <c r="AE670" s="148">
        <v>12.67</v>
      </c>
      <c r="AF670" s="145">
        <v>11.1</v>
      </c>
      <c r="AG670" s="145">
        <v>11.25</v>
      </c>
      <c r="AH670" s="149">
        <v>38.1</v>
      </c>
      <c r="AI670" s="149">
        <v>40.1</v>
      </c>
      <c r="AJ670" s="152">
        <v>7</v>
      </c>
      <c r="AK670" s="152">
        <v>7.2</v>
      </c>
      <c r="AL670" s="153" t="s">
        <v>56</v>
      </c>
      <c r="AM670" s="153" t="s">
        <v>56</v>
      </c>
      <c r="AN670" s="154" t="s">
        <v>56</v>
      </c>
      <c r="AO670" s="154" t="s">
        <v>56</v>
      </c>
      <c r="AP670" s="155" t="s">
        <v>56</v>
      </c>
      <c r="AQ670" s="177" t="s">
        <v>56</v>
      </c>
      <c r="AR670" s="180" t="s">
        <v>56</v>
      </c>
      <c r="AS670" s="180" t="s">
        <v>56</v>
      </c>
      <c r="AT670" s="340" t="s">
        <v>56</v>
      </c>
      <c r="AU670" s="342" t="s">
        <v>56</v>
      </c>
      <c r="AV670" s="344" t="s">
        <v>56</v>
      </c>
      <c r="AW670" s="344" t="s">
        <v>56</v>
      </c>
      <c r="AX670" s="347" t="s">
        <v>56</v>
      </c>
      <c r="AY670" s="347" t="s">
        <v>56</v>
      </c>
    </row>
    <row r="671" spans="1:51" ht="24" customHeight="1">
      <c r="A671" s="32" t="s">
        <v>963</v>
      </c>
      <c r="B671" s="31" t="s">
        <v>2656</v>
      </c>
      <c r="D671" s="223" t="s">
        <v>1734</v>
      </c>
      <c r="E671" s="30" t="s">
        <v>66</v>
      </c>
      <c r="F671" s="74">
        <v>40</v>
      </c>
      <c r="K671" s="30" t="s">
        <v>67</v>
      </c>
      <c r="L671" s="76">
        <v>40</v>
      </c>
      <c r="U671" s="203" t="e">
        <f t="shared" si="10"/>
        <v>#DIV/0!</v>
      </c>
      <c r="X671" s="146">
        <v>27.2</v>
      </c>
      <c r="Y671" s="147">
        <v>28</v>
      </c>
      <c r="Z671" s="142">
        <v>13.2</v>
      </c>
      <c r="AA671" s="142">
        <v>14</v>
      </c>
      <c r="AB671" s="143">
        <v>279.39999999999998</v>
      </c>
      <c r="AC671" s="143">
        <v>279.7</v>
      </c>
      <c r="AD671" s="148">
        <v>12.54</v>
      </c>
      <c r="AE671" s="148">
        <v>12.67</v>
      </c>
      <c r="AF671" s="145">
        <v>11.1</v>
      </c>
      <c r="AG671" s="145">
        <v>11.25</v>
      </c>
      <c r="AH671" s="149">
        <v>38.1</v>
      </c>
      <c r="AI671" s="149">
        <v>40.1</v>
      </c>
      <c r="AJ671" s="152">
        <v>7</v>
      </c>
      <c r="AK671" s="152">
        <v>7.2</v>
      </c>
      <c r="AL671" s="153" t="s">
        <v>56</v>
      </c>
      <c r="AM671" s="153" t="s">
        <v>56</v>
      </c>
      <c r="AN671" s="154" t="s">
        <v>56</v>
      </c>
      <c r="AO671" s="154" t="s">
        <v>56</v>
      </c>
      <c r="AP671" s="155" t="s">
        <v>56</v>
      </c>
      <c r="AQ671" s="177" t="s">
        <v>56</v>
      </c>
      <c r="AR671" s="180" t="s">
        <v>56</v>
      </c>
      <c r="AS671" s="180" t="s">
        <v>56</v>
      </c>
      <c r="AT671" s="340" t="s">
        <v>56</v>
      </c>
      <c r="AU671" s="342" t="s">
        <v>56</v>
      </c>
      <c r="AV671" s="344" t="s">
        <v>56</v>
      </c>
      <c r="AW671" s="344" t="s">
        <v>56</v>
      </c>
      <c r="AX671" s="347" t="s">
        <v>56</v>
      </c>
      <c r="AY671" s="347" t="s">
        <v>56</v>
      </c>
    </row>
    <row r="672" spans="1:51" ht="24" customHeight="1">
      <c r="A672" s="32" t="s">
        <v>962</v>
      </c>
      <c r="B672" s="31" t="s">
        <v>2940</v>
      </c>
      <c r="D672" s="223" t="s">
        <v>1734</v>
      </c>
      <c r="E672" s="30" t="s">
        <v>66</v>
      </c>
      <c r="F672" s="74">
        <v>40</v>
      </c>
      <c r="K672" s="30" t="s">
        <v>67</v>
      </c>
      <c r="L672" s="76">
        <v>40</v>
      </c>
      <c r="U672" s="203" t="e">
        <f t="shared" si="10"/>
        <v>#DIV/0!</v>
      </c>
      <c r="X672" s="146">
        <v>27.2</v>
      </c>
      <c r="Y672" s="147">
        <v>28</v>
      </c>
      <c r="Z672" s="142">
        <v>13.2</v>
      </c>
      <c r="AA672" s="142">
        <v>14</v>
      </c>
      <c r="AB672" s="143">
        <v>304.8</v>
      </c>
      <c r="AC672" s="143">
        <v>305.10000000000002</v>
      </c>
      <c r="AD672" s="148">
        <v>12.54</v>
      </c>
      <c r="AE672" s="148">
        <v>12.67</v>
      </c>
      <c r="AF672" s="145">
        <v>11.1</v>
      </c>
      <c r="AG672" s="145">
        <v>11.25</v>
      </c>
      <c r="AH672" s="149">
        <v>38.1</v>
      </c>
      <c r="AI672" s="149">
        <v>40.1</v>
      </c>
      <c r="AJ672" s="152">
        <v>7</v>
      </c>
      <c r="AK672" s="152">
        <v>7.2</v>
      </c>
      <c r="AL672" s="153" t="s">
        <v>56</v>
      </c>
      <c r="AM672" s="153" t="s">
        <v>56</v>
      </c>
      <c r="AN672" s="154" t="s">
        <v>56</v>
      </c>
      <c r="AO672" s="154" t="s">
        <v>56</v>
      </c>
      <c r="AP672" s="155" t="s">
        <v>56</v>
      </c>
      <c r="AQ672" s="177" t="s">
        <v>56</v>
      </c>
      <c r="AR672" s="180" t="s">
        <v>56</v>
      </c>
      <c r="AS672" s="180" t="s">
        <v>56</v>
      </c>
      <c r="AT672" s="340" t="s">
        <v>56</v>
      </c>
      <c r="AU672" s="342" t="s">
        <v>56</v>
      </c>
      <c r="AV672" s="344" t="s">
        <v>56</v>
      </c>
      <c r="AW672" s="344" t="s">
        <v>56</v>
      </c>
      <c r="AX672" s="347" t="s">
        <v>56</v>
      </c>
      <c r="AY672" s="347" t="s">
        <v>56</v>
      </c>
    </row>
    <row r="673" spans="1:51" ht="24" customHeight="1">
      <c r="A673" s="32" t="s">
        <v>1295</v>
      </c>
      <c r="B673" s="31" t="s">
        <v>2657</v>
      </c>
      <c r="D673" s="223" t="s">
        <v>1734</v>
      </c>
      <c r="E673" s="30" t="s">
        <v>47</v>
      </c>
      <c r="F673" s="74">
        <v>42</v>
      </c>
      <c r="G673" s="30" t="s">
        <v>2027</v>
      </c>
      <c r="H673" s="74">
        <v>35</v>
      </c>
      <c r="J673" s="74"/>
      <c r="K673" s="30" t="s">
        <v>82</v>
      </c>
      <c r="L673" s="76">
        <v>28</v>
      </c>
      <c r="U673" s="203" t="e">
        <f t="shared" si="10"/>
        <v>#DIV/0!</v>
      </c>
      <c r="X673" s="146">
        <v>27.2</v>
      </c>
      <c r="Y673" s="147">
        <v>28</v>
      </c>
      <c r="Z673" s="142">
        <v>13.2</v>
      </c>
      <c r="AA673" s="142">
        <v>14</v>
      </c>
      <c r="AB673" s="143">
        <v>101.6</v>
      </c>
      <c r="AC673" s="143">
        <v>101.8</v>
      </c>
      <c r="AD673" s="148">
        <v>12.54</v>
      </c>
      <c r="AE673" s="148">
        <v>12.67</v>
      </c>
      <c r="AF673" s="145">
        <v>11.1</v>
      </c>
      <c r="AG673" s="145">
        <v>11.25</v>
      </c>
      <c r="AH673" s="149">
        <v>31.75</v>
      </c>
      <c r="AI673" s="149">
        <v>33.75</v>
      </c>
      <c r="AJ673" s="152">
        <v>7</v>
      </c>
      <c r="AK673" s="152">
        <v>7.2</v>
      </c>
      <c r="AL673" s="153" t="s">
        <v>56</v>
      </c>
      <c r="AM673" s="153" t="s">
        <v>56</v>
      </c>
      <c r="AN673" s="154" t="s">
        <v>56</v>
      </c>
      <c r="AO673" s="154" t="s">
        <v>56</v>
      </c>
      <c r="AP673" s="155" t="s">
        <v>56</v>
      </c>
      <c r="AQ673" s="177" t="s">
        <v>56</v>
      </c>
      <c r="AR673" s="180" t="s">
        <v>56</v>
      </c>
      <c r="AS673" s="180" t="s">
        <v>56</v>
      </c>
      <c r="AT673" s="340" t="s">
        <v>56</v>
      </c>
      <c r="AU673" s="342" t="s">
        <v>56</v>
      </c>
      <c r="AV673" s="344" t="s">
        <v>56</v>
      </c>
      <c r="AW673" s="344" t="s">
        <v>56</v>
      </c>
      <c r="AX673" s="347" t="s">
        <v>56</v>
      </c>
      <c r="AY673" s="347" t="s">
        <v>56</v>
      </c>
    </row>
    <row r="674" spans="1:51" ht="24" customHeight="1">
      <c r="A674" s="32" t="s">
        <v>1294</v>
      </c>
      <c r="B674" s="31" t="s">
        <v>2658</v>
      </c>
      <c r="D674" s="223" t="s">
        <v>1734</v>
      </c>
      <c r="E674" s="30" t="s">
        <v>47</v>
      </c>
      <c r="F674" s="74">
        <v>42</v>
      </c>
      <c r="G674" s="30" t="s">
        <v>2027</v>
      </c>
      <c r="H674" s="74">
        <v>35</v>
      </c>
      <c r="J674" s="74"/>
      <c r="K674" s="30" t="s">
        <v>82</v>
      </c>
      <c r="L674" s="76">
        <v>28</v>
      </c>
      <c r="U674" s="203" t="e">
        <f t="shared" si="10"/>
        <v>#DIV/0!</v>
      </c>
      <c r="X674" s="146">
        <v>27.2</v>
      </c>
      <c r="Y674" s="147">
        <v>28</v>
      </c>
      <c r="Z674" s="142">
        <v>13.2</v>
      </c>
      <c r="AA674" s="142">
        <v>14</v>
      </c>
      <c r="AB674" s="143">
        <v>114.3</v>
      </c>
      <c r="AC674" s="143">
        <v>114.5</v>
      </c>
      <c r="AD674" s="148">
        <v>12.54</v>
      </c>
      <c r="AE674" s="148">
        <v>12.67</v>
      </c>
      <c r="AF674" s="145">
        <v>11.1</v>
      </c>
      <c r="AG674" s="145">
        <v>11.25</v>
      </c>
      <c r="AH674" s="149">
        <v>31.75</v>
      </c>
      <c r="AI674" s="149">
        <v>33.75</v>
      </c>
      <c r="AJ674" s="152">
        <v>7</v>
      </c>
      <c r="AK674" s="152">
        <v>7.2</v>
      </c>
      <c r="AL674" s="153" t="s">
        <v>56</v>
      </c>
      <c r="AM674" s="153" t="s">
        <v>56</v>
      </c>
      <c r="AN674" s="154" t="s">
        <v>56</v>
      </c>
      <c r="AO674" s="154" t="s">
        <v>56</v>
      </c>
      <c r="AP674" s="155" t="s">
        <v>56</v>
      </c>
      <c r="AQ674" s="177" t="s">
        <v>56</v>
      </c>
      <c r="AR674" s="180" t="s">
        <v>56</v>
      </c>
      <c r="AS674" s="180" t="s">
        <v>56</v>
      </c>
      <c r="AT674" s="340" t="s">
        <v>56</v>
      </c>
      <c r="AU674" s="342" t="s">
        <v>56</v>
      </c>
      <c r="AV674" s="344" t="s">
        <v>56</v>
      </c>
      <c r="AW674" s="344" t="s">
        <v>56</v>
      </c>
      <c r="AX674" s="347" t="s">
        <v>56</v>
      </c>
      <c r="AY674" s="347" t="s">
        <v>56</v>
      </c>
    </row>
    <row r="675" spans="1:51" ht="24" customHeight="1">
      <c r="A675" s="32" t="s">
        <v>412</v>
      </c>
      <c r="B675" s="31" t="s">
        <v>2659</v>
      </c>
      <c r="D675" s="223" t="s">
        <v>1734</v>
      </c>
      <c r="E675" s="30" t="s">
        <v>47</v>
      </c>
      <c r="F675" s="74">
        <v>42</v>
      </c>
      <c r="G675" s="30" t="s">
        <v>2027</v>
      </c>
      <c r="H675" s="74">
        <v>35</v>
      </c>
      <c r="I675" s="30" t="s">
        <v>66</v>
      </c>
      <c r="J675" s="74">
        <v>40</v>
      </c>
      <c r="K675" s="30" t="s">
        <v>82</v>
      </c>
      <c r="L675" s="76">
        <v>28</v>
      </c>
      <c r="M675" s="30" t="s">
        <v>67</v>
      </c>
      <c r="N675" s="76">
        <v>40</v>
      </c>
      <c r="U675" s="203" t="e">
        <f t="shared" si="10"/>
        <v>#DIV/0!</v>
      </c>
      <c r="X675" s="146">
        <v>27.2</v>
      </c>
      <c r="Y675" s="147">
        <v>28</v>
      </c>
      <c r="Z675" s="142">
        <v>13.2</v>
      </c>
      <c r="AA675" s="142">
        <v>14</v>
      </c>
      <c r="AB675" s="143">
        <v>127</v>
      </c>
      <c r="AC675" s="143">
        <v>127.2</v>
      </c>
      <c r="AD675" s="148">
        <v>12.54</v>
      </c>
      <c r="AE675" s="148">
        <v>12.67</v>
      </c>
      <c r="AF675" s="145">
        <v>11.1</v>
      </c>
      <c r="AG675" s="145">
        <v>11.25</v>
      </c>
      <c r="AH675" s="149">
        <v>31.75</v>
      </c>
      <c r="AI675" s="149">
        <v>33.75</v>
      </c>
      <c r="AJ675" s="152">
        <v>7</v>
      </c>
      <c r="AK675" s="152">
        <v>7.2</v>
      </c>
      <c r="AL675" s="153" t="s">
        <v>56</v>
      </c>
      <c r="AM675" s="153" t="s">
        <v>56</v>
      </c>
      <c r="AN675" s="154" t="s">
        <v>56</v>
      </c>
      <c r="AO675" s="154" t="s">
        <v>56</v>
      </c>
      <c r="AP675" s="155" t="s">
        <v>56</v>
      </c>
      <c r="AQ675" s="177" t="s">
        <v>56</v>
      </c>
      <c r="AR675" s="180" t="s">
        <v>56</v>
      </c>
      <c r="AS675" s="180" t="s">
        <v>56</v>
      </c>
      <c r="AT675" s="340" t="s">
        <v>56</v>
      </c>
      <c r="AU675" s="342" t="s">
        <v>56</v>
      </c>
      <c r="AV675" s="344" t="s">
        <v>56</v>
      </c>
      <c r="AW675" s="344" t="s">
        <v>56</v>
      </c>
      <c r="AX675" s="347" t="s">
        <v>56</v>
      </c>
      <c r="AY675" s="347" t="s">
        <v>56</v>
      </c>
    </row>
    <row r="676" spans="1:51" ht="24" customHeight="1">
      <c r="A676" s="32" t="s">
        <v>413</v>
      </c>
      <c r="B676" s="31" t="s">
        <v>2660</v>
      </c>
      <c r="D676" s="223" t="s">
        <v>1734</v>
      </c>
      <c r="E676" s="30" t="s">
        <v>47</v>
      </c>
      <c r="F676" s="74">
        <v>42</v>
      </c>
      <c r="G676" s="30" t="s">
        <v>2027</v>
      </c>
      <c r="H676" s="74">
        <v>35</v>
      </c>
      <c r="I676" s="30" t="s">
        <v>66</v>
      </c>
      <c r="J676" s="74">
        <v>40</v>
      </c>
      <c r="K676" s="30" t="s">
        <v>82</v>
      </c>
      <c r="L676" s="76">
        <v>28</v>
      </c>
      <c r="M676" s="30" t="s">
        <v>67</v>
      </c>
      <c r="N676" s="76">
        <v>40</v>
      </c>
      <c r="U676" s="203" t="e">
        <f t="shared" si="10"/>
        <v>#DIV/0!</v>
      </c>
      <c r="X676" s="146">
        <v>27.2</v>
      </c>
      <c r="Y676" s="147">
        <v>28</v>
      </c>
      <c r="Z676" s="142">
        <v>13.2</v>
      </c>
      <c r="AA676" s="142">
        <v>14</v>
      </c>
      <c r="AB676" s="143">
        <v>139.69999999999999</v>
      </c>
      <c r="AC676" s="143">
        <v>139.9</v>
      </c>
      <c r="AD676" s="148">
        <v>12.54</v>
      </c>
      <c r="AE676" s="148">
        <v>12.67</v>
      </c>
      <c r="AF676" s="145">
        <v>11.1</v>
      </c>
      <c r="AG676" s="145">
        <v>11.25</v>
      </c>
      <c r="AH676" s="149">
        <v>31.75</v>
      </c>
      <c r="AI676" s="149">
        <v>33.75</v>
      </c>
      <c r="AJ676" s="152">
        <v>7</v>
      </c>
      <c r="AK676" s="152">
        <v>7.2</v>
      </c>
      <c r="AL676" s="153" t="s">
        <v>56</v>
      </c>
      <c r="AM676" s="153" t="s">
        <v>56</v>
      </c>
      <c r="AN676" s="154" t="s">
        <v>56</v>
      </c>
      <c r="AO676" s="154" t="s">
        <v>56</v>
      </c>
      <c r="AP676" s="155" t="s">
        <v>56</v>
      </c>
      <c r="AQ676" s="177" t="s">
        <v>56</v>
      </c>
      <c r="AR676" s="180" t="s">
        <v>56</v>
      </c>
      <c r="AS676" s="180" t="s">
        <v>56</v>
      </c>
      <c r="AT676" s="340" t="s">
        <v>56</v>
      </c>
      <c r="AU676" s="342" t="s">
        <v>56</v>
      </c>
      <c r="AV676" s="344" t="s">
        <v>56</v>
      </c>
      <c r="AW676" s="344" t="s">
        <v>56</v>
      </c>
      <c r="AX676" s="347" t="s">
        <v>56</v>
      </c>
      <c r="AY676" s="347" t="s">
        <v>56</v>
      </c>
    </row>
    <row r="677" spans="1:51" ht="24" customHeight="1">
      <c r="A677" s="32" t="s">
        <v>414</v>
      </c>
      <c r="B677" s="31" t="s">
        <v>2661</v>
      </c>
      <c r="D677" s="223" t="s">
        <v>1734</v>
      </c>
      <c r="E677" s="30" t="s">
        <v>47</v>
      </c>
      <c r="F677" s="74">
        <v>42</v>
      </c>
      <c r="G677" s="30" t="s">
        <v>2027</v>
      </c>
      <c r="H677" s="74">
        <v>35</v>
      </c>
      <c r="I677" s="30" t="s">
        <v>66</v>
      </c>
      <c r="J677" s="74">
        <v>40</v>
      </c>
      <c r="K677" s="30" t="s">
        <v>82</v>
      </c>
      <c r="L677" s="76">
        <v>28</v>
      </c>
      <c r="M677" s="30" t="s">
        <v>67</v>
      </c>
      <c r="N677" s="76">
        <v>40</v>
      </c>
      <c r="U677" s="203" t="e">
        <f t="shared" si="10"/>
        <v>#DIV/0!</v>
      </c>
      <c r="X677" s="146">
        <v>27.2</v>
      </c>
      <c r="Y677" s="147">
        <v>28</v>
      </c>
      <c r="Z677" s="142">
        <v>13.2</v>
      </c>
      <c r="AA677" s="142">
        <v>14</v>
      </c>
      <c r="AB677" s="143">
        <v>152.4</v>
      </c>
      <c r="AC677" s="143">
        <v>152.6</v>
      </c>
      <c r="AD677" s="148">
        <v>12.54</v>
      </c>
      <c r="AE677" s="148">
        <v>12.67</v>
      </c>
      <c r="AF677" s="145">
        <v>11.1</v>
      </c>
      <c r="AG677" s="145">
        <v>11.25</v>
      </c>
      <c r="AH677" s="149">
        <v>31.75</v>
      </c>
      <c r="AI677" s="149">
        <v>33.75</v>
      </c>
      <c r="AJ677" s="152">
        <v>7</v>
      </c>
      <c r="AK677" s="152">
        <v>7.2</v>
      </c>
      <c r="AL677" s="153" t="s">
        <v>56</v>
      </c>
      <c r="AM677" s="153" t="s">
        <v>56</v>
      </c>
      <c r="AN677" s="154" t="s">
        <v>56</v>
      </c>
      <c r="AO677" s="154" t="s">
        <v>56</v>
      </c>
      <c r="AP677" s="155" t="s">
        <v>56</v>
      </c>
      <c r="AQ677" s="177" t="s">
        <v>56</v>
      </c>
      <c r="AR677" s="180" t="s">
        <v>56</v>
      </c>
      <c r="AS677" s="180" t="s">
        <v>56</v>
      </c>
      <c r="AT677" s="340" t="s">
        <v>56</v>
      </c>
      <c r="AU677" s="342" t="s">
        <v>56</v>
      </c>
      <c r="AV677" s="344" t="s">
        <v>56</v>
      </c>
      <c r="AW677" s="344" t="s">
        <v>56</v>
      </c>
      <c r="AX677" s="347" t="s">
        <v>56</v>
      </c>
      <c r="AY677" s="347" t="s">
        <v>56</v>
      </c>
    </row>
    <row r="678" spans="1:51" ht="24" customHeight="1">
      <c r="A678" s="32" t="s">
        <v>415</v>
      </c>
      <c r="B678" s="31" t="s">
        <v>2662</v>
      </c>
      <c r="D678" s="223" t="s">
        <v>1734</v>
      </c>
      <c r="E678" s="30" t="s">
        <v>47</v>
      </c>
      <c r="F678" s="74">
        <v>42</v>
      </c>
      <c r="G678" s="30" t="s">
        <v>2027</v>
      </c>
      <c r="H678" s="74">
        <v>35</v>
      </c>
      <c r="I678" s="30" t="s">
        <v>66</v>
      </c>
      <c r="J678" s="74">
        <v>40</v>
      </c>
      <c r="K678" s="30" t="s">
        <v>82</v>
      </c>
      <c r="L678" s="76">
        <v>28</v>
      </c>
      <c r="M678" s="30" t="s">
        <v>67</v>
      </c>
      <c r="N678" s="76">
        <v>40</v>
      </c>
      <c r="U678" s="203" t="e">
        <f t="shared" si="10"/>
        <v>#DIV/0!</v>
      </c>
      <c r="X678" s="146">
        <v>27.2</v>
      </c>
      <c r="Y678" s="147">
        <v>28</v>
      </c>
      <c r="Z678" s="142">
        <v>13.2</v>
      </c>
      <c r="AA678" s="142">
        <v>14</v>
      </c>
      <c r="AB678" s="143">
        <v>165.1</v>
      </c>
      <c r="AC678" s="143">
        <v>165.4</v>
      </c>
      <c r="AD678" s="148">
        <v>12.54</v>
      </c>
      <c r="AE678" s="148">
        <v>12.67</v>
      </c>
      <c r="AF678" s="145">
        <v>11.1</v>
      </c>
      <c r="AG678" s="145">
        <v>11.25</v>
      </c>
      <c r="AH678" s="149">
        <v>38.1</v>
      </c>
      <c r="AI678" s="149">
        <v>40.1</v>
      </c>
      <c r="AJ678" s="152">
        <v>7</v>
      </c>
      <c r="AK678" s="152">
        <v>7.2</v>
      </c>
      <c r="AL678" s="153" t="s">
        <v>56</v>
      </c>
      <c r="AM678" s="153" t="s">
        <v>56</v>
      </c>
      <c r="AN678" s="154" t="s">
        <v>56</v>
      </c>
      <c r="AO678" s="154" t="s">
        <v>56</v>
      </c>
      <c r="AP678" s="155" t="s">
        <v>56</v>
      </c>
      <c r="AQ678" s="177" t="s">
        <v>56</v>
      </c>
      <c r="AR678" s="180" t="s">
        <v>56</v>
      </c>
      <c r="AS678" s="180" t="s">
        <v>56</v>
      </c>
      <c r="AT678" s="340" t="s">
        <v>56</v>
      </c>
      <c r="AU678" s="342" t="s">
        <v>56</v>
      </c>
      <c r="AV678" s="344" t="s">
        <v>56</v>
      </c>
      <c r="AW678" s="344" t="s">
        <v>56</v>
      </c>
      <c r="AX678" s="347" t="s">
        <v>56</v>
      </c>
      <c r="AY678" s="347" t="s">
        <v>56</v>
      </c>
    </row>
    <row r="679" spans="1:51" ht="24" customHeight="1">
      <c r="A679" s="32" t="s">
        <v>233</v>
      </c>
      <c r="B679" s="31" t="s">
        <v>2663</v>
      </c>
      <c r="D679" s="223" t="s">
        <v>1734</v>
      </c>
      <c r="E679" s="30" t="s">
        <v>47</v>
      </c>
      <c r="F679" s="74">
        <v>42</v>
      </c>
      <c r="G679" s="30" t="s">
        <v>2027</v>
      </c>
      <c r="H679" s="74">
        <v>35</v>
      </c>
      <c r="I679" s="30" t="s">
        <v>66</v>
      </c>
      <c r="J679" s="74">
        <v>40</v>
      </c>
      <c r="K679" s="30" t="s">
        <v>82</v>
      </c>
      <c r="L679" s="76">
        <v>28</v>
      </c>
      <c r="M679" s="30" t="s">
        <v>67</v>
      </c>
      <c r="N679" s="76">
        <v>40</v>
      </c>
      <c r="U679" s="203" t="e">
        <f t="shared" si="10"/>
        <v>#DIV/0!</v>
      </c>
      <c r="X679" s="146">
        <v>27.2</v>
      </c>
      <c r="Y679" s="147">
        <v>28</v>
      </c>
      <c r="Z679" s="142">
        <v>13.2</v>
      </c>
      <c r="AA679" s="142">
        <v>14</v>
      </c>
      <c r="AB679" s="143">
        <v>177.8</v>
      </c>
      <c r="AC679" s="143">
        <v>178.1</v>
      </c>
      <c r="AD679" s="148">
        <v>12.54</v>
      </c>
      <c r="AE679" s="148">
        <v>12.67</v>
      </c>
      <c r="AF679" s="145">
        <v>11.1</v>
      </c>
      <c r="AG679" s="145">
        <v>11.25</v>
      </c>
      <c r="AH679" s="149">
        <v>38.1</v>
      </c>
      <c r="AI679" s="149">
        <v>40.1</v>
      </c>
      <c r="AJ679" s="152">
        <v>7</v>
      </c>
      <c r="AK679" s="152">
        <v>7.2</v>
      </c>
      <c r="AL679" s="153" t="s">
        <v>56</v>
      </c>
      <c r="AM679" s="153" t="s">
        <v>56</v>
      </c>
      <c r="AN679" s="154" t="s">
        <v>56</v>
      </c>
      <c r="AO679" s="154" t="s">
        <v>56</v>
      </c>
      <c r="AP679" s="155" t="s">
        <v>56</v>
      </c>
      <c r="AQ679" s="177" t="s">
        <v>56</v>
      </c>
      <c r="AR679" s="180" t="s">
        <v>56</v>
      </c>
      <c r="AS679" s="180" t="s">
        <v>56</v>
      </c>
      <c r="AT679" s="340" t="s">
        <v>56</v>
      </c>
      <c r="AU679" s="342" t="s">
        <v>56</v>
      </c>
      <c r="AV679" s="344" t="s">
        <v>56</v>
      </c>
      <c r="AW679" s="344" t="s">
        <v>56</v>
      </c>
      <c r="AX679" s="347" t="s">
        <v>56</v>
      </c>
      <c r="AY679" s="347" t="s">
        <v>56</v>
      </c>
    </row>
    <row r="680" spans="1:51" ht="24" customHeight="1">
      <c r="A680" s="32" t="s">
        <v>416</v>
      </c>
      <c r="B680" s="31" t="s">
        <v>2664</v>
      </c>
      <c r="D680" s="223" t="s">
        <v>1734</v>
      </c>
      <c r="E680" s="30" t="s">
        <v>47</v>
      </c>
      <c r="F680" s="74">
        <v>42</v>
      </c>
      <c r="G680" s="30" t="s">
        <v>2027</v>
      </c>
      <c r="H680" s="74">
        <v>35</v>
      </c>
      <c r="I680" s="30" t="s">
        <v>66</v>
      </c>
      <c r="J680" s="74">
        <v>40</v>
      </c>
      <c r="K680" s="30" t="s">
        <v>82</v>
      </c>
      <c r="L680" s="76">
        <v>28</v>
      </c>
      <c r="M680" s="30" t="s">
        <v>67</v>
      </c>
      <c r="N680" s="76">
        <v>40</v>
      </c>
      <c r="U680" s="203" t="e">
        <f t="shared" si="10"/>
        <v>#DIV/0!</v>
      </c>
      <c r="X680" s="146">
        <v>27.2</v>
      </c>
      <c r="Y680" s="147">
        <v>28</v>
      </c>
      <c r="Z680" s="142">
        <v>13.2</v>
      </c>
      <c r="AA680" s="142">
        <v>14</v>
      </c>
      <c r="AB680" s="143">
        <v>190.5</v>
      </c>
      <c r="AC680" s="143">
        <v>190.8</v>
      </c>
      <c r="AD680" s="148">
        <v>12.54</v>
      </c>
      <c r="AE680" s="148">
        <v>12.67</v>
      </c>
      <c r="AF680" s="145">
        <v>11.1</v>
      </c>
      <c r="AG680" s="145">
        <v>11.25</v>
      </c>
      <c r="AH680" s="149">
        <v>38.1</v>
      </c>
      <c r="AI680" s="149">
        <v>40.1</v>
      </c>
      <c r="AJ680" s="152">
        <v>7</v>
      </c>
      <c r="AK680" s="152">
        <v>7.2</v>
      </c>
      <c r="AL680" s="153" t="s">
        <v>56</v>
      </c>
      <c r="AM680" s="153" t="s">
        <v>56</v>
      </c>
      <c r="AN680" s="154" t="s">
        <v>56</v>
      </c>
      <c r="AO680" s="154" t="s">
        <v>56</v>
      </c>
      <c r="AP680" s="155" t="s">
        <v>56</v>
      </c>
      <c r="AQ680" s="177" t="s">
        <v>56</v>
      </c>
      <c r="AR680" s="180" t="s">
        <v>56</v>
      </c>
      <c r="AS680" s="180" t="s">
        <v>56</v>
      </c>
      <c r="AT680" s="340" t="s">
        <v>56</v>
      </c>
      <c r="AU680" s="342" t="s">
        <v>56</v>
      </c>
      <c r="AV680" s="344" t="s">
        <v>56</v>
      </c>
      <c r="AW680" s="344" t="s">
        <v>56</v>
      </c>
      <c r="AX680" s="347" t="s">
        <v>56</v>
      </c>
      <c r="AY680" s="347" t="s">
        <v>56</v>
      </c>
    </row>
    <row r="681" spans="1:51" ht="24" customHeight="1">
      <c r="A681" s="32" t="s">
        <v>232</v>
      </c>
      <c r="B681" s="31" t="s">
        <v>2665</v>
      </c>
      <c r="D681" s="223" t="s">
        <v>1734</v>
      </c>
      <c r="E681" s="30" t="s">
        <v>47</v>
      </c>
      <c r="F681" s="74">
        <v>42</v>
      </c>
      <c r="G681" s="30" t="s">
        <v>2027</v>
      </c>
      <c r="H681" s="74">
        <v>35</v>
      </c>
      <c r="I681" s="30" t="s">
        <v>66</v>
      </c>
      <c r="J681" s="74">
        <v>40</v>
      </c>
      <c r="K681" s="30" t="s">
        <v>82</v>
      </c>
      <c r="L681" s="76">
        <v>28</v>
      </c>
      <c r="M681" s="30" t="s">
        <v>67</v>
      </c>
      <c r="N681" s="76">
        <v>40</v>
      </c>
      <c r="U681" s="203" t="e">
        <f t="shared" si="10"/>
        <v>#DIV/0!</v>
      </c>
      <c r="X681" s="146">
        <v>27.2</v>
      </c>
      <c r="Y681" s="147">
        <v>28</v>
      </c>
      <c r="Z681" s="142">
        <v>13.2</v>
      </c>
      <c r="AA681" s="142">
        <v>14</v>
      </c>
      <c r="AB681" s="143">
        <v>203.2</v>
      </c>
      <c r="AC681" s="143">
        <v>203.5</v>
      </c>
      <c r="AD681" s="148">
        <v>12.54</v>
      </c>
      <c r="AE681" s="148">
        <v>12.67</v>
      </c>
      <c r="AF681" s="145">
        <v>11.1</v>
      </c>
      <c r="AG681" s="145">
        <v>11.25</v>
      </c>
      <c r="AH681" s="149">
        <v>38.1</v>
      </c>
      <c r="AI681" s="149">
        <v>40.1</v>
      </c>
      <c r="AJ681" s="152">
        <v>7</v>
      </c>
      <c r="AK681" s="152">
        <v>7.2</v>
      </c>
      <c r="AL681" s="153" t="s">
        <v>56</v>
      </c>
      <c r="AM681" s="153" t="s">
        <v>56</v>
      </c>
      <c r="AN681" s="154" t="s">
        <v>56</v>
      </c>
      <c r="AO681" s="154" t="s">
        <v>56</v>
      </c>
      <c r="AP681" s="155" t="s">
        <v>56</v>
      </c>
      <c r="AQ681" s="177" t="s">
        <v>56</v>
      </c>
      <c r="AR681" s="180" t="s">
        <v>56</v>
      </c>
      <c r="AS681" s="180" t="s">
        <v>56</v>
      </c>
      <c r="AT681" s="340" t="s">
        <v>56</v>
      </c>
      <c r="AU681" s="342" t="s">
        <v>56</v>
      </c>
      <c r="AV681" s="344" t="s">
        <v>56</v>
      </c>
      <c r="AW681" s="344" t="s">
        <v>56</v>
      </c>
      <c r="AX681" s="347" t="s">
        <v>56</v>
      </c>
      <c r="AY681" s="347" t="s">
        <v>56</v>
      </c>
    </row>
    <row r="682" spans="1:51" ht="24" customHeight="1">
      <c r="A682" s="32" t="s">
        <v>171</v>
      </c>
      <c r="B682" s="31" t="s">
        <v>2666</v>
      </c>
      <c r="D682" s="223" t="s">
        <v>1734</v>
      </c>
      <c r="I682" s="30" t="s">
        <v>66</v>
      </c>
      <c r="J682" s="74">
        <v>40</v>
      </c>
      <c r="K682" s="30" t="s">
        <v>82</v>
      </c>
      <c r="L682" s="76">
        <v>28</v>
      </c>
      <c r="M682" s="30" t="s">
        <v>67</v>
      </c>
      <c r="N682" s="76">
        <v>40</v>
      </c>
      <c r="U682" s="203" t="e">
        <f t="shared" si="10"/>
        <v>#DIV/0!</v>
      </c>
      <c r="X682" s="146">
        <v>27.2</v>
      </c>
      <c r="Y682" s="147">
        <v>28</v>
      </c>
      <c r="Z682" s="142">
        <v>13.2</v>
      </c>
      <c r="AA682" s="142">
        <v>14</v>
      </c>
      <c r="AB682" s="143">
        <v>215.9</v>
      </c>
      <c r="AC682" s="143">
        <v>216.2</v>
      </c>
      <c r="AD682" s="148">
        <v>12.54</v>
      </c>
      <c r="AE682" s="148">
        <v>12.67</v>
      </c>
      <c r="AF682" s="145">
        <v>11.1</v>
      </c>
      <c r="AG682" s="145">
        <v>11.25</v>
      </c>
      <c r="AH682" s="149">
        <v>38.1</v>
      </c>
      <c r="AI682" s="149">
        <v>40.1</v>
      </c>
      <c r="AJ682" s="152">
        <v>7</v>
      </c>
      <c r="AK682" s="152">
        <v>7.2</v>
      </c>
      <c r="AL682" s="153" t="s">
        <v>56</v>
      </c>
      <c r="AM682" s="153" t="s">
        <v>56</v>
      </c>
      <c r="AN682" s="154" t="s">
        <v>56</v>
      </c>
      <c r="AO682" s="154" t="s">
        <v>56</v>
      </c>
      <c r="AP682" s="155" t="s">
        <v>56</v>
      </c>
      <c r="AQ682" s="177" t="s">
        <v>56</v>
      </c>
      <c r="AR682" s="180" t="s">
        <v>56</v>
      </c>
      <c r="AS682" s="180" t="s">
        <v>56</v>
      </c>
      <c r="AT682" s="340" t="s">
        <v>56</v>
      </c>
      <c r="AU682" s="342" t="s">
        <v>56</v>
      </c>
      <c r="AV682" s="344" t="s">
        <v>56</v>
      </c>
      <c r="AW682" s="344" t="s">
        <v>56</v>
      </c>
      <c r="AX682" s="347" t="s">
        <v>56</v>
      </c>
      <c r="AY682" s="347" t="s">
        <v>56</v>
      </c>
    </row>
    <row r="683" spans="1:51" ht="24" customHeight="1">
      <c r="A683" s="32" t="s">
        <v>277</v>
      </c>
      <c r="B683" s="31" t="s">
        <v>2667</v>
      </c>
      <c r="D683" s="223" t="s">
        <v>1734</v>
      </c>
      <c r="I683" s="30" t="s">
        <v>66</v>
      </c>
      <c r="J683" s="74">
        <v>40</v>
      </c>
      <c r="K683" s="30" t="s">
        <v>82</v>
      </c>
      <c r="L683" s="76">
        <v>28</v>
      </c>
      <c r="M683" s="30" t="s">
        <v>67</v>
      </c>
      <c r="N683" s="76">
        <v>40</v>
      </c>
      <c r="U683" s="203" t="e">
        <f t="shared" si="10"/>
        <v>#DIV/0!</v>
      </c>
      <c r="X683" s="146">
        <v>27.2</v>
      </c>
      <c r="Y683" s="147">
        <v>28</v>
      </c>
      <c r="Z683" s="142">
        <v>13.2</v>
      </c>
      <c r="AA683" s="142">
        <v>14</v>
      </c>
      <c r="AB683" s="143">
        <v>228.6</v>
      </c>
      <c r="AC683" s="143">
        <v>228.9</v>
      </c>
      <c r="AD683" s="148">
        <v>12.54</v>
      </c>
      <c r="AE683" s="148">
        <v>12.67</v>
      </c>
      <c r="AF683" s="145">
        <v>11.1</v>
      </c>
      <c r="AG683" s="145">
        <v>11.25</v>
      </c>
      <c r="AH683" s="149">
        <v>38.1</v>
      </c>
      <c r="AI683" s="149">
        <v>40.1</v>
      </c>
      <c r="AJ683" s="152">
        <v>7</v>
      </c>
      <c r="AK683" s="152">
        <v>7.2</v>
      </c>
      <c r="AL683" s="153" t="s">
        <v>56</v>
      </c>
      <c r="AM683" s="153" t="s">
        <v>56</v>
      </c>
      <c r="AN683" s="154" t="s">
        <v>56</v>
      </c>
      <c r="AO683" s="154" t="s">
        <v>56</v>
      </c>
      <c r="AP683" s="155" t="s">
        <v>56</v>
      </c>
      <c r="AQ683" s="177" t="s">
        <v>56</v>
      </c>
      <c r="AR683" s="180" t="s">
        <v>56</v>
      </c>
      <c r="AS683" s="180" t="s">
        <v>56</v>
      </c>
      <c r="AT683" s="340" t="s">
        <v>56</v>
      </c>
      <c r="AU683" s="342" t="s">
        <v>56</v>
      </c>
      <c r="AV683" s="344" t="s">
        <v>56</v>
      </c>
      <c r="AW683" s="344" t="s">
        <v>56</v>
      </c>
      <c r="AX683" s="347" t="s">
        <v>56</v>
      </c>
      <c r="AY683" s="347" t="s">
        <v>56</v>
      </c>
    </row>
    <row r="684" spans="1:51" ht="24" hidden="1" customHeight="1">
      <c r="A684" s="32" t="s">
        <v>1409</v>
      </c>
      <c r="B684" s="31" t="s">
        <v>1410</v>
      </c>
      <c r="C684" s="32"/>
      <c r="D684" s="223"/>
      <c r="E684" s="30" t="s">
        <v>1401</v>
      </c>
      <c r="F684" s="80">
        <v>160</v>
      </c>
      <c r="K684" s="30" t="s">
        <v>35</v>
      </c>
      <c r="L684" s="76">
        <v>80</v>
      </c>
      <c r="U684" s="203" t="e">
        <f t="shared" si="10"/>
        <v>#DIV/0!</v>
      </c>
      <c r="V684" s="30" t="s">
        <v>1098</v>
      </c>
      <c r="W684" s="79" t="s">
        <v>1103</v>
      </c>
      <c r="X684" s="146"/>
      <c r="Y684" s="147"/>
      <c r="Z684" s="142"/>
      <c r="AA684" s="142"/>
      <c r="AB684" s="143"/>
      <c r="AC684" s="143"/>
      <c r="AD684" s="148"/>
      <c r="AE684" s="148"/>
      <c r="AF684" s="145" t="s">
        <v>56</v>
      </c>
      <c r="AG684" s="145" t="s">
        <v>56</v>
      </c>
      <c r="AH684" s="149" t="s">
        <v>56</v>
      </c>
      <c r="AI684" s="149" t="s">
        <v>56</v>
      </c>
      <c r="AJ684" s="152" t="s">
        <v>56</v>
      </c>
      <c r="AK684" s="152" t="s">
        <v>56</v>
      </c>
      <c r="AL684" s="153" t="s">
        <v>56</v>
      </c>
      <c r="AM684" s="153" t="s">
        <v>56</v>
      </c>
      <c r="AN684" s="154" t="s">
        <v>56</v>
      </c>
      <c r="AO684" s="154" t="s">
        <v>56</v>
      </c>
      <c r="AP684" s="155" t="s">
        <v>56</v>
      </c>
      <c r="AQ684" s="177" t="s">
        <v>56</v>
      </c>
      <c r="AR684" s="180" t="s">
        <v>56</v>
      </c>
      <c r="AS684" s="180" t="s">
        <v>56</v>
      </c>
      <c r="AT684" s="340" t="s">
        <v>56</v>
      </c>
      <c r="AU684" s="342" t="s">
        <v>56</v>
      </c>
      <c r="AV684" s="344" t="s">
        <v>56</v>
      </c>
      <c r="AW684" s="344" t="s">
        <v>56</v>
      </c>
      <c r="AX684" s="347" t="s">
        <v>56</v>
      </c>
      <c r="AY684" s="347" t="s">
        <v>56</v>
      </c>
    </row>
    <row r="685" spans="1:51" ht="24" hidden="1" customHeight="1">
      <c r="A685" s="32" t="s">
        <v>58</v>
      </c>
      <c r="B685" s="31" t="s">
        <v>2189</v>
      </c>
      <c r="D685" s="223" t="s">
        <v>1676</v>
      </c>
      <c r="E685" s="30" t="s">
        <v>721</v>
      </c>
      <c r="F685" s="74">
        <v>220</v>
      </c>
      <c r="K685" s="30" t="s">
        <v>375</v>
      </c>
      <c r="L685" s="76">
        <v>120</v>
      </c>
      <c r="M685" s="89"/>
      <c r="N685" s="111"/>
      <c r="O685" s="112"/>
      <c r="U685" s="203" t="e">
        <f t="shared" si="10"/>
        <v>#DIV/0!</v>
      </c>
      <c r="X685" s="146">
        <v>7.7</v>
      </c>
      <c r="Y685" s="147">
        <v>7.98</v>
      </c>
      <c r="Z685" s="142">
        <v>3.2</v>
      </c>
      <c r="AA685" s="142">
        <v>3.3</v>
      </c>
      <c r="AB685" s="143">
        <v>9.5</v>
      </c>
      <c r="AC685" s="143">
        <v>9.6999999999999993</v>
      </c>
      <c r="AD685" s="148">
        <v>4.34</v>
      </c>
      <c r="AE685" s="148">
        <v>4.42</v>
      </c>
      <c r="AF685" s="145" t="s">
        <v>56</v>
      </c>
      <c r="AG685" s="145" t="s">
        <v>56</v>
      </c>
      <c r="AH685" s="149" t="s">
        <v>56</v>
      </c>
      <c r="AI685" s="149" t="s">
        <v>56</v>
      </c>
      <c r="AJ685" s="152" t="s">
        <v>56</v>
      </c>
      <c r="AK685" s="152" t="s">
        <v>56</v>
      </c>
      <c r="AL685" s="153" t="s">
        <v>56</v>
      </c>
      <c r="AM685" s="153" t="s">
        <v>56</v>
      </c>
      <c r="AN685" s="154" t="s">
        <v>56</v>
      </c>
      <c r="AO685" s="154" t="s">
        <v>56</v>
      </c>
      <c r="AP685" s="155" t="s">
        <v>56</v>
      </c>
      <c r="AQ685" s="177" t="s">
        <v>56</v>
      </c>
      <c r="AR685" s="180" t="s">
        <v>56</v>
      </c>
      <c r="AS685" s="180" t="s">
        <v>56</v>
      </c>
      <c r="AT685" s="340" t="s">
        <v>56</v>
      </c>
      <c r="AU685" s="342" t="s">
        <v>56</v>
      </c>
      <c r="AV685" s="344" t="s">
        <v>56</v>
      </c>
      <c r="AW685" s="344" t="s">
        <v>56</v>
      </c>
      <c r="AX685" s="347" t="s">
        <v>56</v>
      </c>
      <c r="AY685" s="347" t="s">
        <v>56</v>
      </c>
    </row>
    <row r="686" spans="1:51" ht="24" hidden="1" customHeight="1">
      <c r="A686" s="32" t="s">
        <v>59</v>
      </c>
      <c r="B686" s="31" t="s">
        <v>2190</v>
      </c>
      <c r="D686" s="223" t="s">
        <v>1676</v>
      </c>
      <c r="E686" s="30" t="s">
        <v>721</v>
      </c>
      <c r="F686" s="74">
        <v>220</v>
      </c>
      <c r="K686" s="30" t="s">
        <v>375</v>
      </c>
      <c r="L686" s="76">
        <v>120</v>
      </c>
      <c r="U686" s="203" t="e">
        <f t="shared" si="10"/>
        <v>#DIV/0!</v>
      </c>
      <c r="X686" s="146">
        <v>7.7</v>
      </c>
      <c r="Y686" s="147">
        <v>7.98</v>
      </c>
      <c r="Z686" s="142">
        <v>3.2</v>
      </c>
      <c r="AA686" s="142">
        <v>3.3</v>
      </c>
      <c r="AB686" s="143">
        <v>11.5</v>
      </c>
      <c r="AC686" s="143">
        <v>11.7</v>
      </c>
      <c r="AD686" s="148">
        <v>4.34</v>
      </c>
      <c r="AE686" s="148">
        <v>4.42</v>
      </c>
      <c r="AF686" s="145" t="s">
        <v>56</v>
      </c>
      <c r="AG686" s="145" t="s">
        <v>56</v>
      </c>
      <c r="AH686" s="149" t="s">
        <v>56</v>
      </c>
      <c r="AI686" s="149" t="s">
        <v>56</v>
      </c>
      <c r="AJ686" s="152" t="s">
        <v>56</v>
      </c>
      <c r="AK686" s="152" t="s">
        <v>56</v>
      </c>
      <c r="AL686" s="153" t="s">
        <v>56</v>
      </c>
      <c r="AM686" s="153" t="s">
        <v>56</v>
      </c>
      <c r="AN686" s="154" t="s">
        <v>56</v>
      </c>
      <c r="AO686" s="154" t="s">
        <v>56</v>
      </c>
      <c r="AP686" s="155" t="s">
        <v>56</v>
      </c>
      <c r="AQ686" s="177" t="s">
        <v>56</v>
      </c>
      <c r="AR686" s="180" t="s">
        <v>56</v>
      </c>
      <c r="AS686" s="180" t="s">
        <v>56</v>
      </c>
      <c r="AT686" s="340" t="s">
        <v>56</v>
      </c>
      <c r="AU686" s="342" t="s">
        <v>56</v>
      </c>
      <c r="AV686" s="344" t="s">
        <v>56</v>
      </c>
      <c r="AW686" s="344" t="s">
        <v>56</v>
      </c>
      <c r="AX686" s="347" t="s">
        <v>56</v>
      </c>
      <c r="AY686" s="347" t="s">
        <v>56</v>
      </c>
    </row>
    <row r="687" spans="1:51" ht="24" hidden="1" customHeight="1">
      <c r="A687" s="32" t="s">
        <v>120</v>
      </c>
      <c r="B687" s="31" t="s">
        <v>2191</v>
      </c>
      <c r="D687" s="223" t="s">
        <v>1676</v>
      </c>
      <c r="E687" s="30" t="s">
        <v>721</v>
      </c>
      <c r="F687" s="74">
        <v>220</v>
      </c>
      <c r="K687" s="30" t="s">
        <v>81</v>
      </c>
      <c r="L687" s="76">
        <v>120</v>
      </c>
      <c r="U687" s="203" t="e">
        <f t="shared" si="10"/>
        <v>#DIV/0!</v>
      </c>
      <c r="X687" s="146">
        <v>7.7</v>
      </c>
      <c r="Y687" s="147">
        <v>7.98</v>
      </c>
      <c r="Z687" s="142">
        <v>3.2</v>
      </c>
      <c r="AA687" s="142">
        <v>3.3</v>
      </c>
      <c r="AB687" s="143">
        <v>14.5</v>
      </c>
      <c r="AC687" s="143">
        <v>14.7</v>
      </c>
      <c r="AD687" s="148">
        <v>4.34</v>
      </c>
      <c r="AE687" s="148">
        <v>4.42</v>
      </c>
      <c r="AF687" s="145" t="s">
        <v>56</v>
      </c>
      <c r="AG687" s="145" t="s">
        <v>56</v>
      </c>
      <c r="AH687" s="149" t="s">
        <v>56</v>
      </c>
      <c r="AI687" s="149" t="s">
        <v>56</v>
      </c>
      <c r="AJ687" s="152" t="s">
        <v>56</v>
      </c>
      <c r="AK687" s="152" t="s">
        <v>56</v>
      </c>
      <c r="AL687" s="153" t="s">
        <v>56</v>
      </c>
      <c r="AM687" s="153" t="s">
        <v>56</v>
      </c>
      <c r="AN687" s="154" t="s">
        <v>56</v>
      </c>
      <c r="AO687" s="154" t="s">
        <v>56</v>
      </c>
      <c r="AP687" s="155" t="s">
        <v>56</v>
      </c>
      <c r="AQ687" s="177" t="s">
        <v>56</v>
      </c>
      <c r="AR687" s="180" t="s">
        <v>56</v>
      </c>
      <c r="AS687" s="180" t="s">
        <v>56</v>
      </c>
      <c r="AT687" s="340" t="s">
        <v>56</v>
      </c>
      <c r="AU687" s="342" t="s">
        <v>56</v>
      </c>
      <c r="AV687" s="344" t="s">
        <v>56</v>
      </c>
      <c r="AW687" s="344" t="s">
        <v>56</v>
      </c>
      <c r="AX687" s="347" t="s">
        <v>56</v>
      </c>
      <c r="AY687" s="347" t="s">
        <v>56</v>
      </c>
    </row>
    <row r="688" spans="1:51" ht="24" hidden="1" customHeight="1">
      <c r="A688" s="32" t="s">
        <v>959</v>
      </c>
      <c r="B688" s="31" t="s">
        <v>2192</v>
      </c>
      <c r="D688" s="223" t="s">
        <v>1676</v>
      </c>
      <c r="E688" s="30" t="s">
        <v>721</v>
      </c>
      <c r="F688" s="74">
        <v>220</v>
      </c>
      <c r="K688" s="30" t="s">
        <v>375</v>
      </c>
      <c r="L688" s="76">
        <v>120</v>
      </c>
      <c r="U688" s="203" t="e">
        <f t="shared" si="10"/>
        <v>#DIV/0!</v>
      </c>
      <c r="X688" s="146">
        <v>7.7</v>
      </c>
      <c r="Y688" s="147">
        <v>7.98</v>
      </c>
      <c r="Z688" s="142">
        <v>3.2</v>
      </c>
      <c r="AA688" s="142">
        <v>3.3</v>
      </c>
      <c r="AB688" s="143">
        <v>17.5</v>
      </c>
      <c r="AC688" s="143">
        <v>17.7</v>
      </c>
      <c r="AD688" s="148">
        <v>4.34</v>
      </c>
      <c r="AE688" s="148">
        <v>4.42</v>
      </c>
      <c r="AF688" s="145" t="s">
        <v>56</v>
      </c>
      <c r="AG688" s="145" t="s">
        <v>56</v>
      </c>
      <c r="AH688" s="149" t="s">
        <v>56</v>
      </c>
      <c r="AI688" s="149" t="s">
        <v>56</v>
      </c>
      <c r="AJ688" s="152" t="s">
        <v>56</v>
      </c>
      <c r="AK688" s="152" t="s">
        <v>56</v>
      </c>
      <c r="AL688" s="153" t="s">
        <v>56</v>
      </c>
      <c r="AM688" s="153" t="s">
        <v>56</v>
      </c>
      <c r="AN688" s="154" t="s">
        <v>56</v>
      </c>
      <c r="AO688" s="154" t="s">
        <v>56</v>
      </c>
      <c r="AP688" s="155" t="s">
        <v>56</v>
      </c>
      <c r="AQ688" s="177" t="s">
        <v>56</v>
      </c>
      <c r="AR688" s="180" t="s">
        <v>56</v>
      </c>
      <c r="AS688" s="180" t="s">
        <v>56</v>
      </c>
      <c r="AT688" s="340" t="s">
        <v>56</v>
      </c>
      <c r="AU688" s="342" t="s">
        <v>56</v>
      </c>
      <c r="AV688" s="344" t="s">
        <v>56</v>
      </c>
      <c r="AW688" s="344" t="s">
        <v>56</v>
      </c>
      <c r="AX688" s="347" t="s">
        <v>56</v>
      </c>
      <c r="AY688" s="347" t="s">
        <v>56</v>
      </c>
    </row>
    <row r="689" spans="1:51" ht="24" hidden="1" customHeight="1">
      <c r="A689" s="32" t="s">
        <v>317</v>
      </c>
      <c r="B689" s="31" t="s">
        <v>2193</v>
      </c>
      <c r="D689" s="223" t="s">
        <v>1676</v>
      </c>
      <c r="E689" s="30" t="s">
        <v>721</v>
      </c>
      <c r="F689" s="74">
        <v>250</v>
      </c>
      <c r="K689" s="30" t="s">
        <v>375</v>
      </c>
      <c r="L689" s="76">
        <v>175</v>
      </c>
      <c r="M689" s="30" t="s">
        <v>724</v>
      </c>
      <c r="N689" s="76">
        <v>130</v>
      </c>
      <c r="U689" s="203" t="e">
        <f t="shared" si="10"/>
        <v>#DIV/0!</v>
      </c>
      <c r="X689" s="146">
        <v>7.7</v>
      </c>
      <c r="Y689" s="147">
        <v>7.98</v>
      </c>
      <c r="Z689" s="142">
        <v>3.2</v>
      </c>
      <c r="AA689" s="142">
        <v>3.3</v>
      </c>
      <c r="AB689" s="143">
        <v>19.399999999999999</v>
      </c>
      <c r="AC689" s="143">
        <v>19.600000000000001</v>
      </c>
      <c r="AD689" s="148">
        <v>4.34</v>
      </c>
      <c r="AE689" s="148">
        <v>4.42</v>
      </c>
      <c r="AF689" s="145" t="s">
        <v>56</v>
      </c>
      <c r="AG689" s="145" t="s">
        <v>56</v>
      </c>
      <c r="AH689" s="149" t="s">
        <v>56</v>
      </c>
      <c r="AI689" s="149" t="s">
        <v>56</v>
      </c>
      <c r="AJ689" s="152" t="s">
        <v>56</v>
      </c>
      <c r="AK689" s="152" t="s">
        <v>56</v>
      </c>
      <c r="AL689" s="153" t="s">
        <v>56</v>
      </c>
      <c r="AM689" s="153" t="s">
        <v>56</v>
      </c>
      <c r="AN689" s="154" t="s">
        <v>56</v>
      </c>
      <c r="AO689" s="154" t="s">
        <v>56</v>
      </c>
      <c r="AP689" s="155" t="s">
        <v>56</v>
      </c>
      <c r="AQ689" s="177" t="s">
        <v>56</v>
      </c>
      <c r="AR689" s="180" t="s">
        <v>56</v>
      </c>
      <c r="AS689" s="180" t="s">
        <v>56</v>
      </c>
      <c r="AT689" s="340" t="s">
        <v>56</v>
      </c>
      <c r="AU689" s="342" t="s">
        <v>56</v>
      </c>
      <c r="AV689" s="344" t="s">
        <v>56</v>
      </c>
      <c r="AW689" s="344" t="s">
        <v>56</v>
      </c>
      <c r="AX689" s="347" t="s">
        <v>56</v>
      </c>
      <c r="AY689" s="347" t="s">
        <v>56</v>
      </c>
    </row>
    <row r="690" spans="1:51" ht="24" hidden="1" customHeight="1">
      <c r="A690" s="32" t="s">
        <v>318</v>
      </c>
      <c r="B690" s="31" t="s">
        <v>2194</v>
      </c>
      <c r="D690" s="223" t="s">
        <v>1676</v>
      </c>
      <c r="E690" s="30" t="s">
        <v>721</v>
      </c>
      <c r="F690" s="74">
        <v>250</v>
      </c>
      <c r="K690" s="30" t="s">
        <v>375</v>
      </c>
      <c r="L690" s="76">
        <v>175</v>
      </c>
      <c r="M690" s="30" t="s">
        <v>724</v>
      </c>
      <c r="N690" s="76">
        <v>130</v>
      </c>
      <c r="U690" s="203" t="e">
        <f t="shared" si="10"/>
        <v>#DIV/0!</v>
      </c>
      <c r="X690" s="146">
        <v>7.7</v>
      </c>
      <c r="Y690" s="147">
        <v>7.98</v>
      </c>
      <c r="Z690" s="142">
        <v>3.2</v>
      </c>
      <c r="AA690" s="142">
        <v>3.3</v>
      </c>
      <c r="AB690" s="143">
        <v>24.4</v>
      </c>
      <c r="AC690" s="143">
        <v>24.6</v>
      </c>
      <c r="AD690" s="148">
        <v>4.34</v>
      </c>
      <c r="AE690" s="148">
        <v>4.42</v>
      </c>
      <c r="AF690" s="145" t="s">
        <v>56</v>
      </c>
      <c r="AG690" s="145" t="s">
        <v>56</v>
      </c>
      <c r="AH690" s="149" t="s">
        <v>56</v>
      </c>
      <c r="AI690" s="149" t="s">
        <v>56</v>
      </c>
      <c r="AJ690" s="152" t="s">
        <v>56</v>
      </c>
      <c r="AK690" s="152" t="s">
        <v>56</v>
      </c>
      <c r="AL690" s="153" t="s">
        <v>56</v>
      </c>
      <c r="AM690" s="153" t="s">
        <v>56</v>
      </c>
      <c r="AN690" s="154" t="s">
        <v>56</v>
      </c>
      <c r="AO690" s="154" t="s">
        <v>56</v>
      </c>
      <c r="AP690" s="155" t="s">
        <v>56</v>
      </c>
      <c r="AQ690" s="177" t="s">
        <v>56</v>
      </c>
      <c r="AR690" s="180" t="s">
        <v>56</v>
      </c>
      <c r="AS690" s="180" t="s">
        <v>56</v>
      </c>
      <c r="AT690" s="340" t="s">
        <v>56</v>
      </c>
      <c r="AU690" s="342" t="s">
        <v>56</v>
      </c>
      <c r="AV690" s="344" t="s">
        <v>56</v>
      </c>
      <c r="AW690" s="344" t="s">
        <v>56</v>
      </c>
      <c r="AX690" s="347" t="s">
        <v>56</v>
      </c>
      <c r="AY690" s="347" t="s">
        <v>56</v>
      </c>
    </row>
    <row r="691" spans="1:51" ht="24" hidden="1" customHeight="1">
      <c r="A691" s="32" t="s">
        <v>417</v>
      </c>
      <c r="B691" s="31" t="s">
        <v>2195</v>
      </c>
      <c r="D691" s="223" t="s">
        <v>1676</v>
      </c>
      <c r="E691" s="30" t="s">
        <v>721</v>
      </c>
      <c r="F691" s="74">
        <v>250</v>
      </c>
      <c r="K691" s="30" t="s">
        <v>375</v>
      </c>
      <c r="L691" s="76">
        <v>175</v>
      </c>
      <c r="M691" s="30" t="s">
        <v>724</v>
      </c>
      <c r="N691" s="76">
        <v>130</v>
      </c>
      <c r="R691" s="30" t="s">
        <v>1653</v>
      </c>
      <c r="S691" s="86">
        <v>5.23</v>
      </c>
      <c r="T691" s="86">
        <v>4.88</v>
      </c>
      <c r="U691" s="203">
        <f t="shared" si="10"/>
        <v>204.91803278688525</v>
      </c>
      <c r="V691" s="30" t="s">
        <v>1106</v>
      </c>
      <c r="W691" s="79" t="s">
        <v>1652</v>
      </c>
      <c r="X691" s="146">
        <v>7.7</v>
      </c>
      <c r="Y691" s="147">
        <v>7.98</v>
      </c>
      <c r="Z691" s="142">
        <v>3.2</v>
      </c>
      <c r="AA691" s="142">
        <v>3.3</v>
      </c>
      <c r="AB691" s="143">
        <v>29.4</v>
      </c>
      <c r="AC691" s="143">
        <v>29.6</v>
      </c>
      <c r="AD691" s="148">
        <v>4.34</v>
      </c>
      <c r="AE691" s="148">
        <v>4.42</v>
      </c>
      <c r="AF691" s="145" t="s">
        <v>56</v>
      </c>
      <c r="AG691" s="145" t="s">
        <v>56</v>
      </c>
      <c r="AH691" s="149" t="s">
        <v>56</v>
      </c>
      <c r="AI691" s="149" t="s">
        <v>56</v>
      </c>
      <c r="AJ691" s="152" t="s">
        <v>56</v>
      </c>
      <c r="AK691" s="152" t="s">
        <v>56</v>
      </c>
      <c r="AL691" s="153" t="s">
        <v>56</v>
      </c>
      <c r="AM691" s="153" t="s">
        <v>56</v>
      </c>
      <c r="AN691" s="154" t="s">
        <v>56</v>
      </c>
      <c r="AO691" s="154" t="s">
        <v>56</v>
      </c>
      <c r="AP691" s="155" t="s">
        <v>56</v>
      </c>
      <c r="AQ691" s="177" t="s">
        <v>56</v>
      </c>
      <c r="AR691" s="180" t="s">
        <v>56</v>
      </c>
      <c r="AS691" s="180" t="s">
        <v>56</v>
      </c>
      <c r="AT691" s="340" t="s">
        <v>56</v>
      </c>
      <c r="AU691" s="342" t="s">
        <v>56</v>
      </c>
      <c r="AV691" s="344" t="s">
        <v>56</v>
      </c>
      <c r="AW691" s="344" t="s">
        <v>56</v>
      </c>
      <c r="AX691" s="347" t="s">
        <v>56</v>
      </c>
      <c r="AY691" s="347" t="s">
        <v>56</v>
      </c>
    </row>
    <row r="692" spans="1:51" ht="24" hidden="1" customHeight="1">
      <c r="A692" s="32" t="s">
        <v>418</v>
      </c>
      <c r="B692" s="31" t="s">
        <v>2196</v>
      </c>
      <c r="D692" s="223" t="s">
        <v>1676</v>
      </c>
      <c r="E692" s="30" t="s">
        <v>721</v>
      </c>
      <c r="F692" s="74">
        <v>220</v>
      </c>
      <c r="K692" s="30" t="s">
        <v>375</v>
      </c>
      <c r="L692" s="76">
        <v>120</v>
      </c>
      <c r="M692" s="30" t="s">
        <v>724</v>
      </c>
      <c r="N692" s="76">
        <v>130</v>
      </c>
      <c r="U692" s="203" t="e">
        <f t="shared" si="10"/>
        <v>#DIV/0!</v>
      </c>
      <c r="X692" s="146">
        <v>7.7</v>
      </c>
      <c r="Y692" s="147">
        <v>7.98</v>
      </c>
      <c r="Z692" s="142">
        <v>3.2</v>
      </c>
      <c r="AA692" s="142">
        <v>3.3</v>
      </c>
      <c r="AB692" s="143">
        <v>34.4</v>
      </c>
      <c r="AC692" s="143">
        <v>34.6</v>
      </c>
      <c r="AD692" s="148">
        <v>4.34</v>
      </c>
      <c r="AE692" s="148">
        <v>4.42</v>
      </c>
      <c r="AF692" s="145" t="s">
        <v>56</v>
      </c>
      <c r="AG692" s="145" t="s">
        <v>56</v>
      </c>
      <c r="AH692" s="149" t="s">
        <v>56</v>
      </c>
      <c r="AI692" s="149" t="s">
        <v>56</v>
      </c>
      <c r="AJ692" s="152" t="s">
        <v>56</v>
      </c>
      <c r="AK692" s="152" t="s">
        <v>56</v>
      </c>
      <c r="AL692" s="153" t="s">
        <v>56</v>
      </c>
      <c r="AM692" s="153" t="s">
        <v>56</v>
      </c>
      <c r="AN692" s="154" t="s">
        <v>56</v>
      </c>
      <c r="AO692" s="154" t="s">
        <v>56</v>
      </c>
      <c r="AP692" s="155" t="s">
        <v>56</v>
      </c>
      <c r="AQ692" s="177" t="s">
        <v>56</v>
      </c>
      <c r="AR692" s="180" t="s">
        <v>56</v>
      </c>
      <c r="AS692" s="180" t="s">
        <v>56</v>
      </c>
      <c r="AT692" s="340" t="s">
        <v>56</v>
      </c>
      <c r="AU692" s="342" t="s">
        <v>56</v>
      </c>
      <c r="AV692" s="344" t="s">
        <v>56</v>
      </c>
      <c r="AW692" s="344" t="s">
        <v>56</v>
      </c>
      <c r="AX692" s="347" t="s">
        <v>56</v>
      </c>
      <c r="AY692" s="347" t="s">
        <v>56</v>
      </c>
    </row>
    <row r="693" spans="1:51" ht="24" hidden="1" customHeight="1">
      <c r="A693" s="32" t="s">
        <v>419</v>
      </c>
      <c r="B693" s="31" t="s">
        <v>2197</v>
      </c>
      <c r="D693" s="223" t="s">
        <v>1676</v>
      </c>
      <c r="E693" s="30" t="s">
        <v>721</v>
      </c>
      <c r="F693" s="74">
        <v>220</v>
      </c>
      <c r="K693" s="30" t="s">
        <v>39</v>
      </c>
      <c r="L693" s="76">
        <v>120</v>
      </c>
      <c r="M693" s="30" t="s">
        <v>724</v>
      </c>
      <c r="N693" s="76">
        <v>130</v>
      </c>
      <c r="U693" s="203" t="e">
        <f t="shared" si="10"/>
        <v>#DIV/0!</v>
      </c>
      <c r="X693" s="146">
        <v>7.7</v>
      </c>
      <c r="Y693" s="147">
        <v>7.98</v>
      </c>
      <c r="Z693" s="142">
        <v>3.2</v>
      </c>
      <c r="AA693" s="142">
        <v>3.3</v>
      </c>
      <c r="AB693" s="143">
        <v>39.299999999999997</v>
      </c>
      <c r="AC693" s="143">
        <v>39.5</v>
      </c>
      <c r="AD693" s="148">
        <v>4.34</v>
      </c>
      <c r="AE693" s="148">
        <v>4.42</v>
      </c>
      <c r="AF693" s="145" t="s">
        <v>56</v>
      </c>
      <c r="AG693" s="145" t="s">
        <v>56</v>
      </c>
      <c r="AH693" s="149" t="s">
        <v>56</v>
      </c>
      <c r="AI693" s="149" t="s">
        <v>56</v>
      </c>
      <c r="AJ693" s="152" t="s">
        <v>56</v>
      </c>
      <c r="AK693" s="152" t="s">
        <v>56</v>
      </c>
      <c r="AL693" s="153" t="s">
        <v>56</v>
      </c>
      <c r="AM693" s="153" t="s">
        <v>56</v>
      </c>
      <c r="AN693" s="154" t="s">
        <v>56</v>
      </c>
      <c r="AO693" s="154" t="s">
        <v>56</v>
      </c>
      <c r="AP693" s="155" t="s">
        <v>56</v>
      </c>
      <c r="AQ693" s="177" t="s">
        <v>56</v>
      </c>
      <c r="AR693" s="180" t="s">
        <v>56</v>
      </c>
      <c r="AS693" s="180" t="s">
        <v>56</v>
      </c>
      <c r="AT693" s="340" t="s">
        <v>56</v>
      </c>
      <c r="AU693" s="342" t="s">
        <v>56</v>
      </c>
      <c r="AV693" s="344" t="s">
        <v>56</v>
      </c>
      <c r="AW693" s="344" t="s">
        <v>56</v>
      </c>
      <c r="AX693" s="347" t="s">
        <v>56</v>
      </c>
      <c r="AY693" s="347" t="s">
        <v>56</v>
      </c>
    </row>
    <row r="694" spans="1:51" ht="24" hidden="1" customHeight="1">
      <c r="A694" s="32" t="s">
        <v>420</v>
      </c>
      <c r="B694" s="31" t="s">
        <v>2198</v>
      </c>
      <c r="D694" s="223" t="s">
        <v>1676</v>
      </c>
      <c r="E694" s="30" t="s">
        <v>721</v>
      </c>
      <c r="F694" s="74">
        <v>220</v>
      </c>
      <c r="K694" s="30" t="s">
        <v>39</v>
      </c>
      <c r="L694" s="76">
        <v>175</v>
      </c>
      <c r="M694" s="30" t="s">
        <v>724</v>
      </c>
      <c r="N694" s="76">
        <v>130</v>
      </c>
      <c r="U694" s="203" t="e">
        <f t="shared" si="10"/>
        <v>#DIV/0!</v>
      </c>
      <c r="X694" s="146">
        <v>7.7</v>
      </c>
      <c r="Y694" s="147">
        <v>7.98</v>
      </c>
      <c r="Z694" s="142">
        <v>3.2</v>
      </c>
      <c r="AA694" s="142">
        <v>3.3</v>
      </c>
      <c r="AB694" s="143">
        <v>44.3</v>
      </c>
      <c r="AC694" s="143">
        <v>44.5</v>
      </c>
      <c r="AD694" s="148">
        <v>4.34</v>
      </c>
      <c r="AE694" s="148">
        <v>4.42</v>
      </c>
      <c r="AF694" s="145" t="s">
        <v>56</v>
      </c>
      <c r="AG694" s="145" t="s">
        <v>56</v>
      </c>
      <c r="AH694" s="149" t="s">
        <v>56</v>
      </c>
      <c r="AI694" s="149" t="s">
        <v>56</v>
      </c>
      <c r="AJ694" s="152" t="s">
        <v>56</v>
      </c>
      <c r="AK694" s="152" t="s">
        <v>56</v>
      </c>
      <c r="AL694" s="153" t="s">
        <v>56</v>
      </c>
      <c r="AM694" s="153" t="s">
        <v>56</v>
      </c>
      <c r="AN694" s="154" t="s">
        <v>56</v>
      </c>
      <c r="AO694" s="154" t="s">
        <v>56</v>
      </c>
      <c r="AP694" s="155" t="s">
        <v>56</v>
      </c>
      <c r="AQ694" s="177" t="s">
        <v>56</v>
      </c>
      <c r="AR694" s="180" t="s">
        <v>56</v>
      </c>
      <c r="AS694" s="180" t="s">
        <v>56</v>
      </c>
      <c r="AT694" s="340" t="s">
        <v>56</v>
      </c>
      <c r="AU694" s="342" t="s">
        <v>56</v>
      </c>
      <c r="AV694" s="344" t="s">
        <v>56</v>
      </c>
      <c r="AW694" s="344" t="s">
        <v>56</v>
      </c>
      <c r="AX694" s="347" t="s">
        <v>56</v>
      </c>
      <c r="AY694" s="347" t="s">
        <v>56</v>
      </c>
    </row>
    <row r="695" spans="1:51" ht="24" hidden="1" customHeight="1">
      <c r="A695" s="32" t="s">
        <v>319</v>
      </c>
      <c r="B695" s="31" t="s">
        <v>2199</v>
      </c>
      <c r="D695" s="223" t="s">
        <v>1676</v>
      </c>
      <c r="E695" s="30" t="s">
        <v>721</v>
      </c>
      <c r="F695" s="74">
        <v>200</v>
      </c>
      <c r="K695" s="30" t="s">
        <v>81</v>
      </c>
      <c r="L695" s="76">
        <v>120</v>
      </c>
      <c r="M695" s="30" t="s">
        <v>724</v>
      </c>
      <c r="N695" s="76">
        <v>130</v>
      </c>
      <c r="U695" s="203" t="e">
        <f t="shared" si="10"/>
        <v>#DIV/0!</v>
      </c>
      <c r="X695" s="146">
        <v>7.7</v>
      </c>
      <c r="Y695" s="147">
        <v>7.98</v>
      </c>
      <c r="Z695" s="142">
        <v>3.2</v>
      </c>
      <c r="AA695" s="142">
        <v>3.3</v>
      </c>
      <c r="AB695" s="143">
        <v>49.3</v>
      </c>
      <c r="AC695" s="143">
        <v>49.5</v>
      </c>
      <c r="AD695" s="148">
        <v>4.34</v>
      </c>
      <c r="AE695" s="148">
        <v>4.42</v>
      </c>
      <c r="AF695" s="145" t="s">
        <v>56</v>
      </c>
      <c r="AG695" s="145" t="s">
        <v>56</v>
      </c>
      <c r="AH695" s="149" t="s">
        <v>56</v>
      </c>
      <c r="AI695" s="149" t="s">
        <v>56</v>
      </c>
      <c r="AJ695" s="152" t="s">
        <v>56</v>
      </c>
      <c r="AK695" s="152" t="s">
        <v>56</v>
      </c>
      <c r="AL695" s="153" t="s">
        <v>56</v>
      </c>
      <c r="AM695" s="153" t="s">
        <v>56</v>
      </c>
      <c r="AN695" s="154" t="s">
        <v>56</v>
      </c>
      <c r="AO695" s="154" t="s">
        <v>56</v>
      </c>
      <c r="AP695" s="155" t="s">
        <v>56</v>
      </c>
      <c r="AQ695" s="177" t="s">
        <v>56</v>
      </c>
      <c r="AR695" s="180" t="s">
        <v>56</v>
      </c>
      <c r="AS695" s="180" t="s">
        <v>56</v>
      </c>
      <c r="AT695" s="340" t="s">
        <v>56</v>
      </c>
      <c r="AU695" s="342" t="s">
        <v>56</v>
      </c>
      <c r="AV695" s="344" t="s">
        <v>56</v>
      </c>
      <c r="AW695" s="344" t="s">
        <v>56</v>
      </c>
      <c r="AX695" s="347" t="s">
        <v>56</v>
      </c>
      <c r="AY695" s="347" t="s">
        <v>56</v>
      </c>
    </row>
    <row r="696" spans="1:51" ht="24" hidden="1" customHeight="1">
      <c r="A696" s="32" t="s">
        <v>136</v>
      </c>
      <c r="B696" s="31" t="s">
        <v>2230</v>
      </c>
      <c r="D696" s="223" t="s">
        <v>1676</v>
      </c>
      <c r="E696" s="30" t="s">
        <v>739</v>
      </c>
      <c r="F696" s="74">
        <v>220</v>
      </c>
      <c r="G696" s="30" t="s">
        <v>50</v>
      </c>
      <c r="H696" s="74">
        <v>130</v>
      </c>
      <c r="K696" s="30" t="s">
        <v>81</v>
      </c>
      <c r="L696" s="76">
        <v>120</v>
      </c>
      <c r="M696" s="30" t="s">
        <v>368</v>
      </c>
      <c r="N696" s="76">
        <v>130</v>
      </c>
      <c r="U696" s="203" t="e">
        <f t="shared" si="10"/>
        <v>#DIV/0!</v>
      </c>
      <c r="X696" s="146">
        <v>9.6999999999999993</v>
      </c>
      <c r="Y696" s="147">
        <v>9.98</v>
      </c>
      <c r="Z696" s="142">
        <v>3.7</v>
      </c>
      <c r="AA696" s="142">
        <v>3.8</v>
      </c>
      <c r="AB696" s="143">
        <v>9.5</v>
      </c>
      <c r="AC696" s="143">
        <v>9.6999999999999993</v>
      </c>
      <c r="AD696" s="148">
        <v>5.18</v>
      </c>
      <c r="AE696" s="148">
        <v>5.29</v>
      </c>
      <c r="AF696" s="145" t="s">
        <v>56</v>
      </c>
      <c r="AG696" s="145" t="s">
        <v>56</v>
      </c>
      <c r="AH696" s="149" t="s">
        <v>56</v>
      </c>
      <c r="AI696" s="149" t="s">
        <v>56</v>
      </c>
      <c r="AJ696" s="152" t="s">
        <v>56</v>
      </c>
      <c r="AK696" s="152" t="s">
        <v>56</v>
      </c>
      <c r="AL696" s="153" t="s">
        <v>56</v>
      </c>
      <c r="AM696" s="153" t="s">
        <v>56</v>
      </c>
      <c r="AN696" s="154" t="s">
        <v>56</v>
      </c>
      <c r="AO696" s="154" t="s">
        <v>56</v>
      </c>
      <c r="AP696" s="155" t="s">
        <v>56</v>
      </c>
      <c r="AQ696" s="177" t="s">
        <v>56</v>
      </c>
      <c r="AR696" s="180" t="s">
        <v>56</v>
      </c>
      <c r="AS696" s="180" t="s">
        <v>56</v>
      </c>
      <c r="AT696" s="340" t="s">
        <v>56</v>
      </c>
      <c r="AU696" s="342" t="s">
        <v>56</v>
      </c>
      <c r="AV696" s="344" t="s">
        <v>56</v>
      </c>
      <c r="AW696" s="344" t="s">
        <v>56</v>
      </c>
      <c r="AX696" s="347" t="s">
        <v>56</v>
      </c>
      <c r="AY696" s="347" t="s">
        <v>56</v>
      </c>
    </row>
    <row r="697" spans="1:51" ht="24" hidden="1" customHeight="1">
      <c r="A697" s="32" t="s">
        <v>135</v>
      </c>
      <c r="B697" s="31" t="s">
        <v>2231</v>
      </c>
      <c r="D697" s="223" t="s">
        <v>1676</v>
      </c>
      <c r="E697" s="30" t="s">
        <v>739</v>
      </c>
      <c r="F697" s="74">
        <v>220</v>
      </c>
      <c r="G697" s="88" t="s">
        <v>50</v>
      </c>
      <c r="H697" s="74">
        <v>130</v>
      </c>
      <c r="I697" s="88"/>
      <c r="K697" s="30" t="s">
        <v>81</v>
      </c>
      <c r="L697" s="76">
        <v>120</v>
      </c>
      <c r="U697" s="203" t="e">
        <f t="shared" si="10"/>
        <v>#DIV/0!</v>
      </c>
      <c r="X697" s="146">
        <v>9.6999999999999993</v>
      </c>
      <c r="Y697" s="147">
        <v>9.98</v>
      </c>
      <c r="Z697" s="142">
        <v>3.7</v>
      </c>
      <c r="AA697" s="142">
        <v>3.8</v>
      </c>
      <c r="AB697" s="143">
        <v>11.5</v>
      </c>
      <c r="AC697" s="143">
        <v>11.7</v>
      </c>
      <c r="AD697" s="148">
        <v>5.18</v>
      </c>
      <c r="AE697" s="148">
        <v>5.29</v>
      </c>
      <c r="AF697" s="145" t="s">
        <v>56</v>
      </c>
      <c r="AG697" s="145" t="s">
        <v>56</v>
      </c>
      <c r="AH697" s="149" t="s">
        <v>56</v>
      </c>
      <c r="AI697" s="149" t="s">
        <v>56</v>
      </c>
      <c r="AJ697" s="152" t="s">
        <v>56</v>
      </c>
      <c r="AK697" s="152" t="s">
        <v>56</v>
      </c>
      <c r="AL697" s="153" t="s">
        <v>56</v>
      </c>
      <c r="AM697" s="153" t="s">
        <v>56</v>
      </c>
      <c r="AN697" s="154" t="s">
        <v>56</v>
      </c>
      <c r="AO697" s="154" t="s">
        <v>56</v>
      </c>
      <c r="AP697" s="155" t="s">
        <v>56</v>
      </c>
      <c r="AQ697" s="177" t="s">
        <v>56</v>
      </c>
      <c r="AR697" s="180" t="s">
        <v>56</v>
      </c>
      <c r="AS697" s="180" t="s">
        <v>56</v>
      </c>
      <c r="AT697" s="340" t="s">
        <v>56</v>
      </c>
      <c r="AU697" s="342" t="s">
        <v>56</v>
      </c>
      <c r="AV697" s="344" t="s">
        <v>56</v>
      </c>
      <c r="AW697" s="344" t="s">
        <v>56</v>
      </c>
      <c r="AX697" s="347" t="s">
        <v>56</v>
      </c>
      <c r="AY697" s="347" t="s">
        <v>56</v>
      </c>
    </row>
    <row r="698" spans="1:51" ht="24" hidden="1" customHeight="1">
      <c r="A698" s="32" t="s">
        <v>118</v>
      </c>
      <c r="B698" s="31" t="s">
        <v>2232</v>
      </c>
      <c r="D698" s="223" t="s">
        <v>1676</v>
      </c>
      <c r="E698" s="30" t="s">
        <v>739</v>
      </c>
      <c r="F698" s="74">
        <v>220</v>
      </c>
      <c r="G698" s="88" t="s">
        <v>50</v>
      </c>
      <c r="H698" s="74">
        <v>130</v>
      </c>
      <c r="I698" s="88"/>
      <c r="K698" s="30" t="s">
        <v>81</v>
      </c>
      <c r="L698" s="76">
        <v>120</v>
      </c>
      <c r="P698" s="78" t="s">
        <v>1075</v>
      </c>
      <c r="R698" s="30" t="s">
        <v>1664</v>
      </c>
      <c r="S698" s="86">
        <v>5.45</v>
      </c>
      <c r="T698" s="86">
        <v>4.82</v>
      </c>
      <c r="U698" s="203">
        <f t="shared" si="10"/>
        <v>207.46887966804979</v>
      </c>
      <c r="V698" s="30" t="s">
        <v>1106</v>
      </c>
      <c r="W698" s="79" t="s">
        <v>1652</v>
      </c>
      <c r="X698" s="146">
        <v>9.6999999999999993</v>
      </c>
      <c r="Y698" s="147">
        <v>9.98</v>
      </c>
      <c r="Z698" s="142">
        <v>3.7</v>
      </c>
      <c r="AA698" s="142">
        <v>3.8</v>
      </c>
      <c r="AB698" s="143">
        <v>14.5</v>
      </c>
      <c r="AC698" s="143">
        <v>14.7</v>
      </c>
      <c r="AD698" s="148">
        <v>5.18</v>
      </c>
      <c r="AE698" s="148">
        <v>5.29</v>
      </c>
      <c r="AF698" s="145" t="s">
        <v>56</v>
      </c>
      <c r="AG698" s="145" t="s">
        <v>56</v>
      </c>
      <c r="AH698" s="149" t="s">
        <v>56</v>
      </c>
      <c r="AI698" s="149" t="s">
        <v>56</v>
      </c>
      <c r="AJ698" s="152" t="s">
        <v>56</v>
      </c>
      <c r="AK698" s="152" t="s">
        <v>56</v>
      </c>
      <c r="AL698" s="153" t="s">
        <v>56</v>
      </c>
      <c r="AM698" s="153" t="s">
        <v>56</v>
      </c>
      <c r="AN698" s="154" t="s">
        <v>56</v>
      </c>
      <c r="AO698" s="154" t="s">
        <v>56</v>
      </c>
      <c r="AP698" s="155" t="s">
        <v>56</v>
      </c>
      <c r="AQ698" s="177" t="s">
        <v>56</v>
      </c>
      <c r="AR698" s="180" t="s">
        <v>56</v>
      </c>
      <c r="AS698" s="180" t="s">
        <v>56</v>
      </c>
      <c r="AT698" s="340" t="s">
        <v>56</v>
      </c>
      <c r="AU698" s="342" t="s">
        <v>56</v>
      </c>
      <c r="AV698" s="344" t="s">
        <v>56</v>
      </c>
      <c r="AW698" s="344" t="s">
        <v>56</v>
      </c>
      <c r="AX698" s="347" t="s">
        <v>56</v>
      </c>
      <c r="AY698" s="347" t="s">
        <v>56</v>
      </c>
    </row>
    <row r="699" spans="1:51" ht="24" hidden="1" customHeight="1">
      <c r="A699" s="32" t="s">
        <v>119</v>
      </c>
      <c r="B699" s="31" t="s">
        <v>2233</v>
      </c>
      <c r="D699" s="223" t="s">
        <v>1676</v>
      </c>
      <c r="E699" s="30" t="s">
        <v>739</v>
      </c>
      <c r="F699" s="74">
        <v>250</v>
      </c>
      <c r="G699" s="30" t="s">
        <v>50</v>
      </c>
      <c r="H699" s="74">
        <v>150</v>
      </c>
      <c r="I699" s="88"/>
      <c r="K699" s="30" t="s">
        <v>81</v>
      </c>
      <c r="L699" s="76">
        <v>120</v>
      </c>
      <c r="M699" s="30" t="s">
        <v>368</v>
      </c>
      <c r="N699" s="76">
        <v>130</v>
      </c>
      <c r="P699" s="78" t="s">
        <v>1075</v>
      </c>
      <c r="R699" s="30" t="s">
        <v>1327</v>
      </c>
      <c r="S699" s="86">
        <v>6.21</v>
      </c>
      <c r="T699" s="86">
        <v>5.66</v>
      </c>
      <c r="U699" s="203">
        <f t="shared" si="10"/>
        <v>176.67844522968198</v>
      </c>
      <c r="V699" s="30" t="s">
        <v>1106</v>
      </c>
      <c r="W699" s="79" t="s">
        <v>1668</v>
      </c>
      <c r="X699" s="146">
        <v>9.6999999999999993</v>
      </c>
      <c r="Y699" s="147">
        <v>9.98</v>
      </c>
      <c r="Z699" s="142">
        <v>3.7</v>
      </c>
      <c r="AA699" s="142">
        <v>3.8</v>
      </c>
      <c r="AB699" s="143">
        <v>19.399999999999999</v>
      </c>
      <c r="AC699" s="143">
        <v>19.600000000000001</v>
      </c>
      <c r="AD699" s="148">
        <v>5.18</v>
      </c>
      <c r="AE699" s="148">
        <v>5.29</v>
      </c>
      <c r="AF699" s="145" t="s">
        <v>56</v>
      </c>
      <c r="AG699" s="145" t="s">
        <v>56</v>
      </c>
      <c r="AH699" s="149" t="s">
        <v>56</v>
      </c>
      <c r="AI699" s="149" t="s">
        <v>56</v>
      </c>
      <c r="AJ699" s="152" t="s">
        <v>56</v>
      </c>
      <c r="AK699" s="152" t="s">
        <v>56</v>
      </c>
      <c r="AL699" s="153" t="s">
        <v>56</v>
      </c>
      <c r="AM699" s="153" t="s">
        <v>56</v>
      </c>
      <c r="AN699" s="154" t="s">
        <v>56</v>
      </c>
      <c r="AO699" s="154" t="s">
        <v>56</v>
      </c>
      <c r="AP699" s="155" t="s">
        <v>56</v>
      </c>
      <c r="AQ699" s="177" t="s">
        <v>56</v>
      </c>
      <c r="AR699" s="180" t="s">
        <v>56</v>
      </c>
      <c r="AS699" s="180" t="s">
        <v>56</v>
      </c>
      <c r="AT699" s="340" t="s">
        <v>56</v>
      </c>
      <c r="AU699" s="342" t="s">
        <v>56</v>
      </c>
      <c r="AV699" s="344" t="s">
        <v>56</v>
      </c>
      <c r="AW699" s="344" t="s">
        <v>56</v>
      </c>
      <c r="AX699" s="347" t="s">
        <v>56</v>
      </c>
      <c r="AY699" s="347" t="s">
        <v>56</v>
      </c>
    </row>
    <row r="700" spans="1:51" ht="24" hidden="1" customHeight="1">
      <c r="A700" s="32" t="s">
        <v>134</v>
      </c>
      <c r="B700" s="31" t="s">
        <v>2234</v>
      </c>
      <c r="D700" s="223" t="s">
        <v>1676</v>
      </c>
      <c r="E700" s="30" t="s">
        <v>739</v>
      </c>
      <c r="F700" s="74">
        <v>250</v>
      </c>
      <c r="G700" s="88" t="s">
        <v>50</v>
      </c>
      <c r="H700" s="74">
        <v>150</v>
      </c>
      <c r="I700" s="88"/>
      <c r="K700" s="30" t="s">
        <v>81</v>
      </c>
      <c r="L700" s="76">
        <v>175</v>
      </c>
      <c r="M700" s="30" t="s">
        <v>368</v>
      </c>
      <c r="N700" s="76">
        <v>130</v>
      </c>
      <c r="P700" s="78" t="s">
        <v>1075</v>
      </c>
      <c r="R700" s="30" t="s">
        <v>1327</v>
      </c>
      <c r="S700" s="86">
        <v>6.89</v>
      </c>
      <c r="T700" s="86">
        <v>6.35</v>
      </c>
      <c r="U700" s="203">
        <f t="shared" si="10"/>
        <v>157.48031496062993</v>
      </c>
      <c r="V700" s="30" t="s">
        <v>1106</v>
      </c>
      <c r="W700" s="79">
        <v>600</v>
      </c>
      <c r="X700" s="146">
        <v>9.6999999999999993</v>
      </c>
      <c r="Y700" s="147">
        <v>9.98</v>
      </c>
      <c r="Z700" s="142">
        <v>3.7</v>
      </c>
      <c r="AA700" s="142">
        <v>3.8</v>
      </c>
      <c r="AB700" s="143">
        <v>24.4</v>
      </c>
      <c r="AC700" s="143">
        <v>24.6</v>
      </c>
      <c r="AD700" s="148">
        <v>5.18</v>
      </c>
      <c r="AE700" s="148">
        <v>5.29</v>
      </c>
      <c r="AF700" s="145" t="s">
        <v>56</v>
      </c>
      <c r="AG700" s="145" t="s">
        <v>56</v>
      </c>
      <c r="AH700" s="149" t="s">
        <v>56</v>
      </c>
      <c r="AI700" s="149" t="s">
        <v>56</v>
      </c>
      <c r="AJ700" s="152" t="s">
        <v>56</v>
      </c>
      <c r="AK700" s="152" t="s">
        <v>56</v>
      </c>
      <c r="AL700" s="153" t="s">
        <v>56</v>
      </c>
      <c r="AM700" s="153" t="s">
        <v>56</v>
      </c>
      <c r="AN700" s="154" t="s">
        <v>56</v>
      </c>
      <c r="AO700" s="154" t="s">
        <v>56</v>
      </c>
      <c r="AP700" s="155" t="s">
        <v>56</v>
      </c>
      <c r="AQ700" s="177" t="s">
        <v>56</v>
      </c>
      <c r="AR700" s="180" t="s">
        <v>56</v>
      </c>
      <c r="AS700" s="180" t="s">
        <v>56</v>
      </c>
      <c r="AT700" s="340" t="s">
        <v>56</v>
      </c>
      <c r="AU700" s="342" t="s">
        <v>56</v>
      </c>
      <c r="AV700" s="344" t="s">
        <v>56</v>
      </c>
      <c r="AW700" s="344" t="s">
        <v>56</v>
      </c>
      <c r="AX700" s="347" t="s">
        <v>56</v>
      </c>
      <c r="AY700" s="347" t="s">
        <v>56</v>
      </c>
    </row>
    <row r="701" spans="1:51" ht="24" hidden="1" customHeight="1">
      <c r="A701" s="32" t="s">
        <v>182</v>
      </c>
      <c r="B701" s="31" t="s">
        <v>2235</v>
      </c>
      <c r="D701" s="223" t="s">
        <v>1676</v>
      </c>
      <c r="E701" s="30" t="s">
        <v>739</v>
      </c>
      <c r="F701" s="74">
        <v>250</v>
      </c>
      <c r="G701" s="88" t="s">
        <v>50</v>
      </c>
      <c r="H701" s="74">
        <v>150</v>
      </c>
      <c r="I701" s="88"/>
      <c r="K701" s="30" t="s">
        <v>81</v>
      </c>
      <c r="L701" s="76">
        <v>175</v>
      </c>
      <c r="M701" s="30" t="s">
        <v>368</v>
      </c>
      <c r="N701" s="76">
        <v>130</v>
      </c>
      <c r="U701" s="203" t="e">
        <f t="shared" si="10"/>
        <v>#DIV/0!</v>
      </c>
      <c r="X701" s="146">
        <v>9.6999999999999993</v>
      </c>
      <c r="Y701" s="147">
        <v>9.98</v>
      </c>
      <c r="Z701" s="142">
        <v>3.7</v>
      </c>
      <c r="AA701" s="142">
        <v>3.8</v>
      </c>
      <c r="AB701" s="143">
        <v>29.4</v>
      </c>
      <c r="AC701" s="143">
        <v>29.6</v>
      </c>
      <c r="AD701" s="148">
        <v>5.18</v>
      </c>
      <c r="AE701" s="148">
        <v>5.29</v>
      </c>
      <c r="AF701" s="145" t="s">
        <v>56</v>
      </c>
      <c r="AG701" s="145" t="s">
        <v>56</v>
      </c>
      <c r="AH701" s="149" t="s">
        <v>56</v>
      </c>
      <c r="AI701" s="149" t="s">
        <v>56</v>
      </c>
      <c r="AJ701" s="152" t="s">
        <v>56</v>
      </c>
      <c r="AK701" s="152" t="s">
        <v>56</v>
      </c>
      <c r="AL701" s="153" t="s">
        <v>56</v>
      </c>
      <c r="AM701" s="153" t="s">
        <v>56</v>
      </c>
      <c r="AN701" s="154" t="s">
        <v>56</v>
      </c>
      <c r="AO701" s="154" t="s">
        <v>56</v>
      </c>
      <c r="AP701" s="155" t="s">
        <v>56</v>
      </c>
      <c r="AQ701" s="177" t="s">
        <v>56</v>
      </c>
      <c r="AR701" s="180" t="s">
        <v>56</v>
      </c>
      <c r="AS701" s="180" t="s">
        <v>56</v>
      </c>
      <c r="AT701" s="340" t="s">
        <v>56</v>
      </c>
      <c r="AU701" s="342" t="s">
        <v>56</v>
      </c>
      <c r="AV701" s="344" t="s">
        <v>56</v>
      </c>
      <c r="AW701" s="344" t="s">
        <v>56</v>
      </c>
      <c r="AX701" s="347" t="s">
        <v>56</v>
      </c>
      <c r="AY701" s="347" t="s">
        <v>56</v>
      </c>
    </row>
    <row r="702" spans="1:51" ht="24" hidden="1" customHeight="1">
      <c r="A702" s="32" t="s">
        <v>421</v>
      </c>
      <c r="B702" s="31" t="s">
        <v>2236</v>
      </c>
      <c r="D702" s="223" t="s">
        <v>1676</v>
      </c>
      <c r="E702" s="30" t="s">
        <v>739</v>
      </c>
      <c r="F702" s="74">
        <v>250</v>
      </c>
      <c r="G702" s="88" t="s">
        <v>50</v>
      </c>
      <c r="H702" s="74">
        <v>150</v>
      </c>
      <c r="I702" s="88"/>
      <c r="K702" s="30" t="s">
        <v>81</v>
      </c>
      <c r="L702" s="76">
        <v>175</v>
      </c>
      <c r="M702" s="30" t="s">
        <v>368</v>
      </c>
      <c r="N702" s="76">
        <v>130</v>
      </c>
      <c r="U702" s="203" t="e">
        <f t="shared" si="10"/>
        <v>#DIV/0!</v>
      </c>
      <c r="X702" s="146">
        <v>9.6999999999999993</v>
      </c>
      <c r="Y702" s="147">
        <v>9.98</v>
      </c>
      <c r="Z702" s="142">
        <v>3.7</v>
      </c>
      <c r="AA702" s="142">
        <v>3.8</v>
      </c>
      <c r="AB702" s="143">
        <v>34.4</v>
      </c>
      <c r="AC702" s="143">
        <v>34.6</v>
      </c>
      <c r="AD702" s="148">
        <v>5.18</v>
      </c>
      <c r="AE702" s="148">
        <v>5.29</v>
      </c>
      <c r="AF702" s="145" t="s">
        <v>56</v>
      </c>
      <c r="AG702" s="145" t="s">
        <v>56</v>
      </c>
      <c r="AH702" s="149" t="s">
        <v>56</v>
      </c>
      <c r="AI702" s="149" t="s">
        <v>56</v>
      </c>
      <c r="AJ702" s="152" t="s">
        <v>56</v>
      </c>
      <c r="AK702" s="152" t="s">
        <v>56</v>
      </c>
      <c r="AL702" s="153" t="s">
        <v>56</v>
      </c>
      <c r="AM702" s="153" t="s">
        <v>56</v>
      </c>
      <c r="AN702" s="154" t="s">
        <v>56</v>
      </c>
      <c r="AO702" s="154" t="s">
        <v>56</v>
      </c>
      <c r="AP702" s="155" t="s">
        <v>56</v>
      </c>
      <c r="AQ702" s="177" t="s">
        <v>56</v>
      </c>
      <c r="AR702" s="180" t="s">
        <v>56</v>
      </c>
      <c r="AS702" s="180" t="s">
        <v>56</v>
      </c>
      <c r="AT702" s="340" t="s">
        <v>56</v>
      </c>
      <c r="AU702" s="342" t="s">
        <v>56</v>
      </c>
      <c r="AV702" s="344" t="s">
        <v>56</v>
      </c>
      <c r="AW702" s="344" t="s">
        <v>56</v>
      </c>
      <c r="AX702" s="347" t="s">
        <v>56</v>
      </c>
      <c r="AY702" s="347" t="s">
        <v>56</v>
      </c>
    </row>
    <row r="703" spans="1:51" ht="24" hidden="1" customHeight="1">
      <c r="A703" s="32" t="s">
        <v>276</v>
      </c>
      <c r="B703" s="31" t="s">
        <v>2237</v>
      </c>
      <c r="D703" s="223" t="s">
        <v>1676</v>
      </c>
      <c r="E703" s="30" t="s">
        <v>739</v>
      </c>
      <c r="F703" s="74">
        <v>250</v>
      </c>
      <c r="G703" s="88" t="s">
        <v>50</v>
      </c>
      <c r="H703" s="74">
        <v>150</v>
      </c>
      <c r="I703" s="88"/>
      <c r="K703" s="30" t="s">
        <v>81</v>
      </c>
      <c r="L703" s="76">
        <v>175</v>
      </c>
      <c r="M703" s="30" t="s">
        <v>368</v>
      </c>
      <c r="N703" s="76">
        <v>130</v>
      </c>
      <c r="U703" s="203" t="e">
        <f t="shared" si="10"/>
        <v>#DIV/0!</v>
      </c>
      <c r="X703" s="146">
        <v>9.6999999999999993</v>
      </c>
      <c r="Y703" s="147">
        <v>9.98</v>
      </c>
      <c r="Z703" s="142">
        <v>3.7</v>
      </c>
      <c r="AA703" s="142">
        <v>3.8</v>
      </c>
      <c r="AB703" s="143">
        <v>39.299999999999997</v>
      </c>
      <c r="AC703" s="143">
        <v>39.5</v>
      </c>
      <c r="AD703" s="148">
        <v>5.18</v>
      </c>
      <c r="AE703" s="148">
        <v>5.29</v>
      </c>
      <c r="AF703" s="145" t="s">
        <v>56</v>
      </c>
      <c r="AG703" s="145" t="s">
        <v>56</v>
      </c>
      <c r="AH703" s="149" t="s">
        <v>56</v>
      </c>
      <c r="AI703" s="149" t="s">
        <v>56</v>
      </c>
      <c r="AJ703" s="152" t="s">
        <v>56</v>
      </c>
      <c r="AK703" s="152" t="s">
        <v>56</v>
      </c>
      <c r="AL703" s="153" t="s">
        <v>56</v>
      </c>
      <c r="AM703" s="153" t="s">
        <v>56</v>
      </c>
      <c r="AN703" s="154" t="s">
        <v>56</v>
      </c>
      <c r="AO703" s="154" t="s">
        <v>56</v>
      </c>
      <c r="AP703" s="155" t="s">
        <v>56</v>
      </c>
      <c r="AQ703" s="177" t="s">
        <v>56</v>
      </c>
      <c r="AR703" s="180" t="s">
        <v>56</v>
      </c>
      <c r="AS703" s="180" t="s">
        <v>56</v>
      </c>
      <c r="AT703" s="340" t="s">
        <v>56</v>
      </c>
      <c r="AU703" s="342" t="s">
        <v>56</v>
      </c>
      <c r="AV703" s="344" t="s">
        <v>56</v>
      </c>
      <c r="AW703" s="344" t="s">
        <v>56</v>
      </c>
      <c r="AX703" s="347" t="s">
        <v>56</v>
      </c>
      <c r="AY703" s="347" t="s">
        <v>56</v>
      </c>
    </row>
    <row r="704" spans="1:51" ht="24" hidden="1" customHeight="1">
      <c r="A704" s="32" t="s">
        <v>422</v>
      </c>
      <c r="B704" s="31" t="s">
        <v>2238</v>
      </c>
      <c r="D704" s="223" t="s">
        <v>1676</v>
      </c>
      <c r="E704" s="30" t="s">
        <v>739</v>
      </c>
      <c r="F704" s="74">
        <v>250</v>
      </c>
      <c r="G704" s="88" t="s">
        <v>50</v>
      </c>
      <c r="H704" s="74">
        <v>150</v>
      </c>
      <c r="I704" s="88"/>
      <c r="K704" s="30" t="s">
        <v>81</v>
      </c>
      <c r="L704" s="76">
        <v>175</v>
      </c>
      <c r="M704" s="30" t="s">
        <v>368</v>
      </c>
      <c r="N704" s="76">
        <v>130</v>
      </c>
      <c r="U704" s="203" t="e">
        <f t="shared" si="10"/>
        <v>#DIV/0!</v>
      </c>
      <c r="X704" s="146">
        <v>9.6999999999999993</v>
      </c>
      <c r="Y704" s="147">
        <v>9.98</v>
      </c>
      <c r="Z704" s="142">
        <v>3.7</v>
      </c>
      <c r="AA704" s="142">
        <v>3.8</v>
      </c>
      <c r="AB704" s="143">
        <v>44.3</v>
      </c>
      <c r="AC704" s="143">
        <v>44.5</v>
      </c>
      <c r="AD704" s="148">
        <v>5.18</v>
      </c>
      <c r="AE704" s="148">
        <v>5.29</v>
      </c>
      <c r="AF704" s="145" t="s">
        <v>56</v>
      </c>
      <c r="AG704" s="145" t="s">
        <v>56</v>
      </c>
      <c r="AH704" s="149" t="s">
        <v>56</v>
      </c>
      <c r="AI704" s="149" t="s">
        <v>56</v>
      </c>
      <c r="AJ704" s="152" t="s">
        <v>56</v>
      </c>
      <c r="AK704" s="152" t="s">
        <v>56</v>
      </c>
      <c r="AL704" s="153" t="s">
        <v>56</v>
      </c>
      <c r="AM704" s="153" t="s">
        <v>56</v>
      </c>
      <c r="AN704" s="154" t="s">
        <v>56</v>
      </c>
      <c r="AO704" s="154" t="s">
        <v>56</v>
      </c>
      <c r="AP704" s="155" t="s">
        <v>56</v>
      </c>
      <c r="AQ704" s="177" t="s">
        <v>56</v>
      </c>
      <c r="AR704" s="180" t="s">
        <v>56</v>
      </c>
      <c r="AS704" s="180" t="s">
        <v>56</v>
      </c>
      <c r="AT704" s="340" t="s">
        <v>56</v>
      </c>
      <c r="AU704" s="342" t="s">
        <v>56</v>
      </c>
      <c r="AV704" s="344" t="s">
        <v>56</v>
      </c>
      <c r="AW704" s="344" t="s">
        <v>56</v>
      </c>
      <c r="AX704" s="347" t="s">
        <v>56</v>
      </c>
      <c r="AY704" s="347" t="s">
        <v>56</v>
      </c>
    </row>
    <row r="705" spans="1:51" ht="24" hidden="1" customHeight="1">
      <c r="A705" s="32" t="s">
        <v>290</v>
      </c>
      <c r="B705" s="31" t="s">
        <v>2239</v>
      </c>
      <c r="D705" s="223" t="s">
        <v>1676</v>
      </c>
      <c r="E705" s="30" t="s">
        <v>739</v>
      </c>
      <c r="F705" s="74">
        <v>220</v>
      </c>
      <c r="G705" s="88" t="s">
        <v>50</v>
      </c>
      <c r="H705" s="74">
        <v>130</v>
      </c>
      <c r="I705" s="88"/>
      <c r="K705" s="30" t="s">
        <v>81</v>
      </c>
      <c r="L705" s="76">
        <v>175</v>
      </c>
      <c r="M705" s="30" t="s">
        <v>368</v>
      </c>
      <c r="N705" s="76">
        <v>130</v>
      </c>
      <c r="U705" s="203" t="e">
        <f t="shared" si="10"/>
        <v>#DIV/0!</v>
      </c>
      <c r="X705" s="146">
        <v>9.6999999999999993</v>
      </c>
      <c r="Y705" s="147">
        <v>9.98</v>
      </c>
      <c r="Z705" s="142">
        <v>3.7</v>
      </c>
      <c r="AA705" s="142">
        <v>3.8</v>
      </c>
      <c r="AB705" s="143">
        <v>49.3</v>
      </c>
      <c r="AC705" s="143">
        <v>49.5</v>
      </c>
      <c r="AD705" s="148">
        <v>5.18</v>
      </c>
      <c r="AE705" s="148">
        <v>5.29</v>
      </c>
      <c r="AF705" s="145" t="s">
        <v>56</v>
      </c>
      <c r="AG705" s="145" t="s">
        <v>56</v>
      </c>
      <c r="AH705" s="149" t="s">
        <v>56</v>
      </c>
      <c r="AI705" s="149" t="s">
        <v>56</v>
      </c>
      <c r="AJ705" s="152" t="s">
        <v>56</v>
      </c>
      <c r="AK705" s="152" t="s">
        <v>56</v>
      </c>
      <c r="AL705" s="153" t="s">
        <v>56</v>
      </c>
      <c r="AM705" s="153" t="s">
        <v>56</v>
      </c>
      <c r="AN705" s="154" t="s">
        <v>56</v>
      </c>
      <c r="AO705" s="154" t="s">
        <v>56</v>
      </c>
      <c r="AP705" s="155" t="s">
        <v>56</v>
      </c>
      <c r="AQ705" s="177" t="s">
        <v>56</v>
      </c>
      <c r="AR705" s="180" t="s">
        <v>56</v>
      </c>
      <c r="AS705" s="180" t="s">
        <v>56</v>
      </c>
      <c r="AT705" s="340" t="s">
        <v>56</v>
      </c>
      <c r="AU705" s="342" t="s">
        <v>56</v>
      </c>
      <c r="AV705" s="344" t="s">
        <v>56</v>
      </c>
      <c r="AW705" s="344" t="s">
        <v>56</v>
      </c>
      <c r="AX705" s="347" t="s">
        <v>56</v>
      </c>
      <c r="AY705" s="347" t="s">
        <v>56</v>
      </c>
    </row>
    <row r="706" spans="1:51" ht="24" hidden="1" customHeight="1">
      <c r="A706" s="32" t="s">
        <v>423</v>
      </c>
      <c r="B706" s="31" t="s">
        <v>2214</v>
      </c>
      <c r="D706" s="223" t="s">
        <v>1676</v>
      </c>
      <c r="E706" s="30" t="s">
        <v>32</v>
      </c>
      <c r="F706" s="74">
        <v>95</v>
      </c>
      <c r="K706" s="30" t="s">
        <v>80</v>
      </c>
      <c r="L706" s="76">
        <v>120</v>
      </c>
      <c r="U706" s="203" t="e">
        <f t="shared" si="10"/>
        <v>#DIV/0!</v>
      </c>
      <c r="X706" s="146">
        <v>11.7</v>
      </c>
      <c r="Y706" s="147">
        <v>11.98</v>
      </c>
      <c r="Z706" s="142">
        <v>5</v>
      </c>
      <c r="AA706" s="142">
        <v>5.0999999999999996</v>
      </c>
      <c r="AB706" s="143">
        <v>99.6</v>
      </c>
      <c r="AC706" s="143">
        <v>100</v>
      </c>
      <c r="AD706" s="148">
        <v>7.75</v>
      </c>
      <c r="AE706" s="148">
        <v>7.98</v>
      </c>
      <c r="AF706" s="145">
        <v>7.06</v>
      </c>
      <c r="AG706" s="145">
        <v>7.12</v>
      </c>
      <c r="AH706" s="149">
        <v>22</v>
      </c>
      <c r="AI706" s="149">
        <v>23</v>
      </c>
      <c r="AJ706" s="152" t="s">
        <v>56</v>
      </c>
      <c r="AK706" s="152" t="s">
        <v>56</v>
      </c>
      <c r="AL706" s="153" t="s">
        <v>56</v>
      </c>
      <c r="AM706" s="153" t="s">
        <v>56</v>
      </c>
      <c r="AN706" s="154" t="s">
        <v>56</v>
      </c>
      <c r="AO706" s="154" t="s">
        <v>56</v>
      </c>
      <c r="AP706" s="155" t="s">
        <v>56</v>
      </c>
      <c r="AQ706" s="177" t="s">
        <v>56</v>
      </c>
      <c r="AR706" s="180" t="s">
        <v>56</v>
      </c>
      <c r="AS706" s="180" t="s">
        <v>56</v>
      </c>
      <c r="AT706" s="340" t="s">
        <v>56</v>
      </c>
      <c r="AU706" s="342" t="s">
        <v>56</v>
      </c>
      <c r="AV706" s="344" t="s">
        <v>56</v>
      </c>
      <c r="AW706" s="344" t="s">
        <v>56</v>
      </c>
      <c r="AX706" s="347" t="s">
        <v>56</v>
      </c>
      <c r="AY706" s="347" t="s">
        <v>56</v>
      </c>
    </row>
    <row r="707" spans="1:51" ht="24" hidden="1" customHeight="1">
      <c r="A707" s="32" t="s">
        <v>274</v>
      </c>
      <c r="B707" s="31" t="s">
        <v>2212</v>
      </c>
      <c r="D707" s="223" t="s">
        <v>1676</v>
      </c>
      <c r="E707" s="30" t="s">
        <v>53</v>
      </c>
      <c r="F707" s="74">
        <v>130</v>
      </c>
      <c r="G707" s="30" t="s">
        <v>733</v>
      </c>
      <c r="H707" s="74">
        <v>160</v>
      </c>
      <c r="K707" s="30" t="s">
        <v>81</v>
      </c>
      <c r="L707" s="76">
        <v>120</v>
      </c>
      <c r="M707" s="30" t="s">
        <v>81</v>
      </c>
      <c r="N707" s="76">
        <v>120</v>
      </c>
      <c r="U707" s="203" t="e">
        <f t="shared" ref="U707:U770" si="11">1000/T707</f>
        <v>#DIV/0!</v>
      </c>
      <c r="X707" s="146">
        <v>11.7</v>
      </c>
      <c r="Y707" s="147">
        <v>11.98</v>
      </c>
      <c r="Z707" s="142">
        <v>5</v>
      </c>
      <c r="AA707" s="142">
        <v>5.0999999999999996</v>
      </c>
      <c r="AB707" s="143">
        <v>11.5</v>
      </c>
      <c r="AC707" s="143">
        <v>11.7</v>
      </c>
      <c r="AD707" s="148">
        <v>7.06</v>
      </c>
      <c r="AE707" s="148">
        <v>7.12</v>
      </c>
      <c r="AF707" s="145" t="s">
        <v>56</v>
      </c>
      <c r="AG707" s="145" t="s">
        <v>56</v>
      </c>
      <c r="AH707" s="149" t="s">
        <v>56</v>
      </c>
      <c r="AI707" s="149" t="s">
        <v>56</v>
      </c>
      <c r="AJ707" s="152" t="s">
        <v>56</v>
      </c>
      <c r="AK707" s="152" t="s">
        <v>56</v>
      </c>
      <c r="AL707" s="153" t="s">
        <v>56</v>
      </c>
      <c r="AM707" s="153" t="s">
        <v>56</v>
      </c>
      <c r="AN707" s="154" t="s">
        <v>56</v>
      </c>
      <c r="AO707" s="154" t="s">
        <v>56</v>
      </c>
      <c r="AP707" s="155" t="s">
        <v>56</v>
      </c>
      <c r="AQ707" s="177" t="s">
        <v>56</v>
      </c>
      <c r="AR707" s="180" t="s">
        <v>56</v>
      </c>
      <c r="AS707" s="180" t="s">
        <v>56</v>
      </c>
      <c r="AT707" s="340" t="s">
        <v>56</v>
      </c>
      <c r="AU707" s="342" t="s">
        <v>56</v>
      </c>
      <c r="AV707" s="344" t="s">
        <v>56</v>
      </c>
      <c r="AW707" s="344" t="s">
        <v>56</v>
      </c>
      <c r="AX707" s="347" t="s">
        <v>56</v>
      </c>
      <c r="AY707" s="347" t="s">
        <v>56</v>
      </c>
    </row>
    <row r="708" spans="1:51" ht="24" hidden="1" customHeight="1">
      <c r="A708" s="32" t="s">
        <v>293</v>
      </c>
      <c r="B708" s="31" t="s">
        <v>2215</v>
      </c>
      <c r="D708" s="223" t="s">
        <v>1676</v>
      </c>
      <c r="E708" s="30" t="s">
        <v>53</v>
      </c>
      <c r="F708" s="74">
        <v>130</v>
      </c>
      <c r="G708" s="30" t="s">
        <v>733</v>
      </c>
      <c r="H708" s="74">
        <v>160</v>
      </c>
      <c r="K708" s="30" t="s">
        <v>81</v>
      </c>
      <c r="L708" s="76">
        <v>120</v>
      </c>
      <c r="M708" s="30" t="s">
        <v>81</v>
      </c>
      <c r="N708" s="76">
        <v>120</v>
      </c>
      <c r="U708" s="203" t="e">
        <f t="shared" si="11"/>
        <v>#DIV/0!</v>
      </c>
      <c r="X708" s="146">
        <v>11.7</v>
      </c>
      <c r="Y708" s="147">
        <v>11.98</v>
      </c>
      <c r="Z708" s="142">
        <v>5</v>
      </c>
      <c r="AA708" s="142">
        <v>5.0999999999999996</v>
      </c>
      <c r="AB708" s="143">
        <v>14.5</v>
      </c>
      <c r="AC708" s="143">
        <v>14.7</v>
      </c>
      <c r="AD708" s="148">
        <v>7.06</v>
      </c>
      <c r="AE708" s="148">
        <v>7.12</v>
      </c>
      <c r="AF708" s="145" t="s">
        <v>56</v>
      </c>
      <c r="AG708" s="145" t="s">
        <v>56</v>
      </c>
      <c r="AH708" s="149" t="s">
        <v>56</v>
      </c>
      <c r="AI708" s="149" t="s">
        <v>56</v>
      </c>
      <c r="AJ708" s="152" t="s">
        <v>56</v>
      </c>
      <c r="AK708" s="152" t="s">
        <v>56</v>
      </c>
      <c r="AL708" s="153" t="s">
        <v>56</v>
      </c>
      <c r="AM708" s="153" t="s">
        <v>56</v>
      </c>
      <c r="AN708" s="154" t="s">
        <v>56</v>
      </c>
      <c r="AO708" s="154" t="s">
        <v>56</v>
      </c>
      <c r="AP708" s="155" t="s">
        <v>56</v>
      </c>
      <c r="AQ708" s="177" t="s">
        <v>56</v>
      </c>
      <c r="AR708" s="180" t="s">
        <v>56</v>
      </c>
      <c r="AS708" s="180" t="s">
        <v>56</v>
      </c>
      <c r="AT708" s="340" t="s">
        <v>56</v>
      </c>
      <c r="AU708" s="342" t="s">
        <v>56</v>
      </c>
      <c r="AV708" s="344" t="s">
        <v>56</v>
      </c>
      <c r="AW708" s="344" t="s">
        <v>56</v>
      </c>
      <c r="AX708" s="347" t="s">
        <v>56</v>
      </c>
      <c r="AY708" s="347" t="s">
        <v>56</v>
      </c>
    </row>
    <row r="709" spans="1:51" ht="24" hidden="1" customHeight="1">
      <c r="A709" s="32" t="s">
        <v>154</v>
      </c>
      <c r="B709" s="31" t="s">
        <v>2216</v>
      </c>
      <c r="D709" s="223" t="s">
        <v>1676</v>
      </c>
      <c r="E709" s="30" t="s">
        <v>53</v>
      </c>
      <c r="F709" s="74">
        <v>145</v>
      </c>
      <c r="G709" s="30" t="s">
        <v>733</v>
      </c>
      <c r="H709" s="74">
        <v>160</v>
      </c>
      <c r="K709" s="30" t="s">
        <v>81</v>
      </c>
      <c r="L709" s="76">
        <v>120</v>
      </c>
      <c r="M709" s="30" t="s">
        <v>368</v>
      </c>
      <c r="N709" s="76">
        <v>130</v>
      </c>
      <c r="P709" s="78" t="s">
        <v>1075</v>
      </c>
      <c r="R709" s="30" t="s">
        <v>1102</v>
      </c>
      <c r="S709" s="86">
        <v>12.06</v>
      </c>
      <c r="T709" s="86">
        <v>10.76</v>
      </c>
      <c r="U709" s="203">
        <f t="shared" si="11"/>
        <v>92.936802973977692</v>
      </c>
      <c r="V709" s="30" t="s">
        <v>1106</v>
      </c>
      <c r="W709" s="79" t="s">
        <v>1071</v>
      </c>
      <c r="X709" s="146">
        <v>11.7</v>
      </c>
      <c r="Y709" s="147">
        <v>11.98</v>
      </c>
      <c r="Z709" s="142">
        <v>5</v>
      </c>
      <c r="AA709" s="142">
        <v>5.0999999999999996</v>
      </c>
      <c r="AB709" s="143">
        <v>19.399999999999999</v>
      </c>
      <c r="AC709" s="143">
        <v>19.600000000000001</v>
      </c>
      <c r="AD709" s="148">
        <v>7.06</v>
      </c>
      <c r="AE709" s="148">
        <v>7.12</v>
      </c>
      <c r="AF709" s="145" t="s">
        <v>56</v>
      </c>
      <c r="AG709" s="145" t="s">
        <v>56</v>
      </c>
      <c r="AH709" s="149" t="s">
        <v>56</v>
      </c>
      <c r="AI709" s="149" t="s">
        <v>56</v>
      </c>
      <c r="AJ709" s="152" t="s">
        <v>56</v>
      </c>
      <c r="AK709" s="152" t="s">
        <v>56</v>
      </c>
      <c r="AL709" s="153" t="s">
        <v>56</v>
      </c>
      <c r="AM709" s="153" t="s">
        <v>56</v>
      </c>
      <c r="AN709" s="154" t="s">
        <v>56</v>
      </c>
      <c r="AO709" s="154" t="s">
        <v>56</v>
      </c>
      <c r="AP709" s="155" t="s">
        <v>56</v>
      </c>
      <c r="AQ709" s="177" t="s">
        <v>56</v>
      </c>
      <c r="AR709" s="180" t="s">
        <v>56</v>
      </c>
      <c r="AS709" s="180" t="s">
        <v>56</v>
      </c>
      <c r="AT709" s="340" t="s">
        <v>56</v>
      </c>
      <c r="AU709" s="342" t="s">
        <v>56</v>
      </c>
      <c r="AV709" s="344" t="s">
        <v>56</v>
      </c>
      <c r="AW709" s="344" t="s">
        <v>56</v>
      </c>
      <c r="AX709" s="347" t="s">
        <v>56</v>
      </c>
      <c r="AY709" s="347" t="s">
        <v>56</v>
      </c>
    </row>
    <row r="710" spans="1:51" ht="24" hidden="1" customHeight="1">
      <c r="A710" s="32" t="s">
        <v>181</v>
      </c>
      <c r="B710" s="31" t="s">
        <v>2217</v>
      </c>
      <c r="D710" s="223" t="s">
        <v>1676</v>
      </c>
      <c r="E710" s="30" t="s">
        <v>53</v>
      </c>
      <c r="F710" s="74">
        <v>145</v>
      </c>
      <c r="G710" s="30" t="s">
        <v>733</v>
      </c>
      <c r="H710" s="74">
        <v>180</v>
      </c>
      <c r="K710" s="30" t="s">
        <v>81</v>
      </c>
      <c r="L710" s="76">
        <v>120</v>
      </c>
      <c r="M710" s="30" t="s">
        <v>368</v>
      </c>
      <c r="N710" s="76">
        <v>130</v>
      </c>
      <c r="U710" s="203" t="e">
        <f t="shared" si="11"/>
        <v>#DIV/0!</v>
      </c>
      <c r="X710" s="146">
        <v>11.7</v>
      </c>
      <c r="Y710" s="147">
        <v>11.98</v>
      </c>
      <c r="Z710" s="142">
        <v>5</v>
      </c>
      <c r="AA710" s="142">
        <v>5.0999999999999996</v>
      </c>
      <c r="AB710" s="143">
        <v>24.4</v>
      </c>
      <c r="AC710" s="143">
        <v>24.6</v>
      </c>
      <c r="AD710" s="148">
        <v>7.06</v>
      </c>
      <c r="AE710" s="148">
        <v>7.12</v>
      </c>
      <c r="AF710" s="145" t="s">
        <v>56</v>
      </c>
      <c r="AG710" s="145" t="s">
        <v>56</v>
      </c>
      <c r="AH710" s="149" t="s">
        <v>56</v>
      </c>
      <c r="AI710" s="149" t="s">
        <v>56</v>
      </c>
      <c r="AJ710" s="152" t="s">
        <v>56</v>
      </c>
      <c r="AK710" s="152" t="s">
        <v>56</v>
      </c>
      <c r="AL710" s="153" t="s">
        <v>56</v>
      </c>
      <c r="AM710" s="153" t="s">
        <v>56</v>
      </c>
      <c r="AN710" s="154" t="s">
        <v>56</v>
      </c>
      <c r="AO710" s="154" t="s">
        <v>56</v>
      </c>
      <c r="AP710" s="155" t="s">
        <v>56</v>
      </c>
      <c r="AQ710" s="177" t="s">
        <v>56</v>
      </c>
      <c r="AR710" s="180" t="s">
        <v>56</v>
      </c>
      <c r="AS710" s="180" t="s">
        <v>56</v>
      </c>
      <c r="AT710" s="340" t="s">
        <v>56</v>
      </c>
      <c r="AU710" s="342" t="s">
        <v>56</v>
      </c>
      <c r="AV710" s="344" t="s">
        <v>56</v>
      </c>
      <c r="AW710" s="344" t="s">
        <v>56</v>
      </c>
      <c r="AX710" s="347" t="s">
        <v>56</v>
      </c>
      <c r="AY710" s="347" t="s">
        <v>56</v>
      </c>
    </row>
    <row r="711" spans="1:51" ht="24" hidden="1" customHeight="1">
      <c r="A711" s="32" t="s">
        <v>133</v>
      </c>
      <c r="B711" s="31" t="s">
        <v>2218</v>
      </c>
      <c r="D711" s="223" t="s">
        <v>1676</v>
      </c>
      <c r="E711" s="30" t="s">
        <v>53</v>
      </c>
      <c r="F711" s="74">
        <v>145</v>
      </c>
      <c r="G711" s="30" t="s">
        <v>733</v>
      </c>
      <c r="H711" s="74">
        <v>180</v>
      </c>
      <c r="K711" s="30" t="s">
        <v>81</v>
      </c>
      <c r="L711" s="76">
        <v>120</v>
      </c>
      <c r="M711" s="30" t="s">
        <v>368</v>
      </c>
      <c r="N711" s="76">
        <v>130</v>
      </c>
      <c r="U711" s="203" t="e">
        <f t="shared" si="11"/>
        <v>#DIV/0!</v>
      </c>
      <c r="X711" s="146">
        <v>11.7</v>
      </c>
      <c r="Y711" s="147">
        <v>11.98</v>
      </c>
      <c r="Z711" s="142">
        <v>5</v>
      </c>
      <c r="AA711" s="142">
        <v>5.0999999999999996</v>
      </c>
      <c r="AB711" s="143">
        <v>29.4</v>
      </c>
      <c r="AC711" s="143">
        <v>29.6</v>
      </c>
      <c r="AD711" s="148">
        <v>7.06</v>
      </c>
      <c r="AE711" s="148">
        <v>7.12</v>
      </c>
      <c r="AF711" s="145" t="s">
        <v>56</v>
      </c>
      <c r="AG711" s="145" t="s">
        <v>56</v>
      </c>
      <c r="AH711" s="149" t="s">
        <v>56</v>
      </c>
      <c r="AI711" s="149" t="s">
        <v>56</v>
      </c>
      <c r="AJ711" s="152" t="s">
        <v>56</v>
      </c>
      <c r="AK711" s="152" t="s">
        <v>56</v>
      </c>
      <c r="AL711" s="153" t="s">
        <v>56</v>
      </c>
      <c r="AM711" s="153" t="s">
        <v>56</v>
      </c>
      <c r="AN711" s="154" t="s">
        <v>56</v>
      </c>
      <c r="AO711" s="154" t="s">
        <v>56</v>
      </c>
      <c r="AP711" s="155" t="s">
        <v>56</v>
      </c>
      <c r="AQ711" s="177" t="s">
        <v>56</v>
      </c>
      <c r="AR711" s="180" t="s">
        <v>56</v>
      </c>
      <c r="AS711" s="180" t="s">
        <v>56</v>
      </c>
      <c r="AT711" s="340" t="s">
        <v>56</v>
      </c>
      <c r="AU711" s="342" t="s">
        <v>56</v>
      </c>
      <c r="AV711" s="344" t="s">
        <v>56</v>
      </c>
      <c r="AW711" s="344" t="s">
        <v>56</v>
      </c>
      <c r="AX711" s="347" t="s">
        <v>56</v>
      </c>
      <c r="AY711" s="347" t="s">
        <v>56</v>
      </c>
    </row>
    <row r="712" spans="1:51" ht="24" hidden="1" customHeight="1">
      <c r="A712" s="32" t="s">
        <v>207</v>
      </c>
      <c r="B712" s="31" t="s">
        <v>2219</v>
      </c>
      <c r="D712" s="223" t="s">
        <v>1676</v>
      </c>
      <c r="E712" s="30" t="s">
        <v>53</v>
      </c>
      <c r="F712" s="74">
        <v>145</v>
      </c>
      <c r="G712" s="30" t="s">
        <v>733</v>
      </c>
      <c r="H712" s="74">
        <v>180</v>
      </c>
      <c r="K712" s="30" t="s">
        <v>81</v>
      </c>
      <c r="L712" s="76">
        <v>120</v>
      </c>
      <c r="M712" s="30" t="s">
        <v>368</v>
      </c>
      <c r="N712" s="76">
        <v>130</v>
      </c>
      <c r="U712" s="203" t="e">
        <f t="shared" si="11"/>
        <v>#DIV/0!</v>
      </c>
      <c r="X712" s="146">
        <v>11.7</v>
      </c>
      <c r="Y712" s="147">
        <v>11.98</v>
      </c>
      <c r="Z712" s="142">
        <v>5</v>
      </c>
      <c r="AA712" s="142">
        <v>5.0999999999999996</v>
      </c>
      <c r="AB712" s="143">
        <v>34.4</v>
      </c>
      <c r="AC712" s="143">
        <v>34.6</v>
      </c>
      <c r="AD712" s="148">
        <v>7.06</v>
      </c>
      <c r="AE712" s="148">
        <v>7.12</v>
      </c>
      <c r="AF712" s="145" t="s">
        <v>56</v>
      </c>
      <c r="AG712" s="145" t="s">
        <v>56</v>
      </c>
      <c r="AH712" s="149" t="s">
        <v>56</v>
      </c>
      <c r="AI712" s="149" t="s">
        <v>56</v>
      </c>
      <c r="AJ712" s="152" t="s">
        <v>56</v>
      </c>
      <c r="AK712" s="152" t="s">
        <v>56</v>
      </c>
      <c r="AL712" s="153" t="s">
        <v>56</v>
      </c>
      <c r="AM712" s="153" t="s">
        <v>56</v>
      </c>
      <c r="AN712" s="154" t="s">
        <v>56</v>
      </c>
      <c r="AO712" s="154" t="s">
        <v>56</v>
      </c>
      <c r="AP712" s="155" t="s">
        <v>56</v>
      </c>
      <c r="AQ712" s="177" t="s">
        <v>56</v>
      </c>
      <c r="AR712" s="180" t="s">
        <v>56</v>
      </c>
      <c r="AS712" s="180" t="s">
        <v>56</v>
      </c>
      <c r="AT712" s="340" t="s">
        <v>56</v>
      </c>
      <c r="AU712" s="342" t="s">
        <v>56</v>
      </c>
      <c r="AV712" s="344" t="s">
        <v>56</v>
      </c>
      <c r="AW712" s="344" t="s">
        <v>56</v>
      </c>
      <c r="AX712" s="347" t="s">
        <v>56</v>
      </c>
      <c r="AY712" s="347" t="s">
        <v>56</v>
      </c>
    </row>
    <row r="713" spans="1:51" ht="24" hidden="1" customHeight="1">
      <c r="A713" s="32" t="s">
        <v>204</v>
      </c>
      <c r="B713" s="31" t="s">
        <v>2220</v>
      </c>
      <c r="D713" s="223" t="s">
        <v>1676</v>
      </c>
      <c r="E713" s="30" t="s">
        <v>53</v>
      </c>
      <c r="F713" s="74">
        <v>145</v>
      </c>
      <c r="G713" s="30" t="s">
        <v>733</v>
      </c>
      <c r="H713" s="74">
        <v>180</v>
      </c>
      <c r="K713" s="30" t="s">
        <v>81</v>
      </c>
      <c r="L713" s="76">
        <v>120</v>
      </c>
      <c r="M713" s="30" t="s">
        <v>368</v>
      </c>
      <c r="N713" s="76">
        <v>130</v>
      </c>
      <c r="U713" s="203" t="e">
        <f t="shared" si="11"/>
        <v>#DIV/0!</v>
      </c>
      <c r="X713" s="146">
        <v>11.7</v>
      </c>
      <c r="Y713" s="147">
        <v>11.98</v>
      </c>
      <c r="Z713" s="142">
        <v>5</v>
      </c>
      <c r="AA713" s="142">
        <v>5.0999999999999996</v>
      </c>
      <c r="AB713" s="143">
        <v>39.299999999999997</v>
      </c>
      <c r="AC713" s="143">
        <v>39.5</v>
      </c>
      <c r="AD713" s="148">
        <v>7.06</v>
      </c>
      <c r="AE713" s="148">
        <v>7.12</v>
      </c>
      <c r="AF713" s="145" t="s">
        <v>56</v>
      </c>
      <c r="AG713" s="145" t="s">
        <v>56</v>
      </c>
      <c r="AH713" s="149" t="s">
        <v>56</v>
      </c>
      <c r="AI713" s="149" t="s">
        <v>56</v>
      </c>
      <c r="AJ713" s="152" t="s">
        <v>56</v>
      </c>
      <c r="AK713" s="152" t="s">
        <v>56</v>
      </c>
      <c r="AL713" s="153" t="s">
        <v>56</v>
      </c>
      <c r="AM713" s="153" t="s">
        <v>56</v>
      </c>
      <c r="AN713" s="154" t="s">
        <v>56</v>
      </c>
      <c r="AO713" s="154" t="s">
        <v>56</v>
      </c>
      <c r="AP713" s="155" t="s">
        <v>56</v>
      </c>
      <c r="AQ713" s="177" t="s">
        <v>56</v>
      </c>
      <c r="AR713" s="180" t="s">
        <v>56</v>
      </c>
      <c r="AS713" s="180" t="s">
        <v>56</v>
      </c>
      <c r="AT713" s="340" t="s">
        <v>56</v>
      </c>
      <c r="AU713" s="342" t="s">
        <v>56</v>
      </c>
      <c r="AV713" s="344" t="s">
        <v>56</v>
      </c>
      <c r="AW713" s="344" t="s">
        <v>56</v>
      </c>
      <c r="AX713" s="347" t="s">
        <v>56</v>
      </c>
      <c r="AY713" s="347" t="s">
        <v>56</v>
      </c>
    </row>
    <row r="714" spans="1:51" ht="24" hidden="1" customHeight="1">
      <c r="A714" s="32" t="s">
        <v>190</v>
      </c>
      <c r="B714" s="31" t="s">
        <v>2221</v>
      </c>
      <c r="D714" s="223" t="s">
        <v>1676</v>
      </c>
      <c r="E714" s="30" t="s">
        <v>53</v>
      </c>
      <c r="F714" s="74">
        <v>145</v>
      </c>
      <c r="G714" s="30" t="s">
        <v>733</v>
      </c>
      <c r="H714" s="74">
        <v>180</v>
      </c>
      <c r="K714" s="30" t="s">
        <v>81</v>
      </c>
      <c r="L714" s="76">
        <v>120</v>
      </c>
      <c r="M714" s="30" t="s">
        <v>368</v>
      </c>
      <c r="N714" s="76">
        <v>130</v>
      </c>
      <c r="U714" s="203" t="e">
        <f t="shared" si="11"/>
        <v>#DIV/0!</v>
      </c>
      <c r="X714" s="146">
        <v>11.7</v>
      </c>
      <c r="Y714" s="147">
        <v>11.98</v>
      </c>
      <c r="Z714" s="142">
        <v>5</v>
      </c>
      <c r="AA714" s="142">
        <v>5.0999999999999996</v>
      </c>
      <c r="AB714" s="143">
        <v>44.3</v>
      </c>
      <c r="AC714" s="143">
        <v>44.5</v>
      </c>
      <c r="AD714" s="148">
        <v>7.06</v>
      </c>
      <c r="AE714" s="148">
        <v>7.12</v>
      </c>
      <c r="AF714" s="145" t="s">
        <v>56</v>
      </c>
      <c r="AG714" s="145" t="s">
        <v>56</v>
      </c>
      <c r="AH714" s="149" t="s">
        <v>56</v>
      </c>
      <c r="AI714" s="149" t="s">
        <v>56</v>
      </c>
      <c r="AJ714" s="152" t="s">
        <v>56</v>
      </c>
      <c r="AK714" s="152" t="s">
        <v>56</v>
      </c>
      <c r="AL714" s="153" t="s">
        <v>56</v>
      </c>
      <c r="AM714" s="153" t="s">
        <v>56</v>
      </c>
      <c r="AN714" s="154" t="s">
        <v>56</v>
      </c>
      <c r="AO714" s="154" t="s">
        <v>56</v>
      </c>
      <c r="AP714" s="155" t="s">
        <v>56</v>
      </c>
      <c r="AQ714" s="177" t="s">
        <v>56</v>
      </c>
      <c r="AR714" s="180" t="s">
        <v>56</v>
      </c>
      <c r="AS714" s="180" t="s">
        <v>56</v>
      </c>
      <c r="AT714" s="340" t="s">
        <v>56</v>
      </c>
      <c r="AU714" s="342" t="s">
        <v>56</v>
      </c>
      <c r="AV714" s="344" t="s">
        <v>56</v>
      </c>
      <c r="AW714" s="344" t="s">
        <v>56</v>
      </c>
      <c r="AX714" s="347" t="s">
        <v>56</v>
      </c>
      <c r="AY714" s="347" t="s">
        <v>56</v>
      </c>
    </row>
    <row r="715" spans="1:51" ht="24" hidden="1" customHeight="1">
      <c r="A715" s="32" t="s">
        <v>205</v>
      </c>
      <c r="B715" s="31" t="s">
        <v>2222</v>
      </c>
      <c r="D715" s="223" t="s">
        <v>1676</v>
      </c>
      <c r="E715" s="30" t="s">
        <v>53</v>
      </c>
      <c r="F715" s="74">
        <v>145</v>
      </c>
      <c r="G715" s="30" t="s">
        <v>733</v>
      </c>
      <c r="H715" s="74">
        <v>180</v>
      </c>
      <c r="K715" s="30" t="s">
        <v>81</v>
      </c>
      <c r="L715" s="76">
        <v>120</v>
      </c>
      <c r="M715" s="30" t="s">
        <v>368</v>
      </c>
      <c r="N715" s="76">
        <v>130</v>
      </c>
      <c r="R715" s="30" t="s">
        <v>1102</v>
      </c>
      <c r="S715" s="86">
        <v>20.73</v>
      </c>
      <c r="T715" s="86">
        <v>19.760000000000002</v>
      </c>
      <c r="U715" s="203">
        <f t="shared" si="11"/>
        <v>50.607287449392707</v>
      </c>
      <c r="V715" s="30" t="s">
        <v>1106</v>
      </c>
      <c r="W715" s="79" t="s">
        <v>1655</v>
      </c>
      <c r="X715" s="146">
        <v>11.7</v>
      </c>
      <c r="Y715" s="147">
        <v>11.98</v>
      </c>
      <c r="Z715" s="142">
        <v>5</v>
      </c>
      <c r="AA715" s="142">
        <v>5.0999999999999996</v>
      </c>
      <c r="AB715" s="143">
        <v>49.3</v>
      </c>
      <c r="AC715" s="143">
        <v>49.5</v>
      </c>
      <c r="AD715" s="148">
        <v>7.06</v>
      </c>
      <c r="AE715" s="148">
        <v>7.12</v>
      </c>
      <c r="AF715" s="145" t="s">
        <v>56</v>
      </c>
      <c r="AG715" s="145" t="s">
        <v>56</v>
      </c>
      <c r="AH715" s="149" t="s">
        <v>56</v>
      </c>
      <c r="AI715" s="149" t="s">
        <v>56</v>
      </c>
      <c r="AJ715" s="152" t="s">
        <v>56</v>
      </c>
      <c r="AK715" s="152" t="s">
        <v>56</v>
      </c>
      <c r="AL715" s="153" t="s">
        <v>56</v>
      </c>
      <c r="AM715" s="153" t="s">
        <v>56</v>
      </c>
      <c r="AN715" s="154" t="s">
        <v>56</v>
      </c>
      <c r="AO715" s="154" t="s">
        <v>56</v>
      </c>
      <c r="AP715" s="155" t="s">
        <v>56</v>
      </c>
      <c r="AQ715" s="177" t="s">
        <v>56</v>
      </c>
      <c r="AR715" s="180" t="s">
        <v>56</v>
      </c>
      <c r="AS715" s="180" t="s">
        <v>56</v>
      </c>
      <c r="AT715" s="340" t="s">
        <v>56</v>
      </c>
      <c r="AU715" s="342" t="s">
        <v>56</v>
      </c>
      <c r="AV715" s="344" t="s">
        <v>56</v>
      </c>
      <c r="AW715" s="344" t="s">
        <v>56</v>
      </c>
      <c r="AX715" s="347" t="s">
        <v>56</v>
      </c>
      <c r="AY715" s="347" t="s">
        <v>56</v>
      </c>
    </row>
    <row r="716" spans="1:51" ht="24" hidden="1" customHeight="1">
      <c r="A716" s="32" t="s">
        <v>350</v>
      </c>
      <c r="B716" s="31" t="s">
        <v>2223</v>
      </c>
      <c r="D716" s="223" t="s">
        <v>1676</v>
      </c>
      <c r="E716" s="30" t="s">
        <v>32</v>
      </c>
      <c r="F716" s="74">
        <v>105</v>
      </c>
      <c r="K716" s="30" t="s">
        <v>80</v>
      </c>
      <c r="L716" s="76">
        <v>120</v>
      </c>
      <c r="P716" s="78" t="s">
        <v>1075</v>
      </c>
      <c r="R716" s="30" t="s">
        <v>1149</v>
      </c>
      <c r="S716" s="86">
        <v>25.11</v>
      </c>
      <c r="T716" s="86">
        <v>23.66</v>
      </c>
      <c r="U716" s="203">
        <f t="shared" si="11"/>
        <v>42.265426880811496</v>
      </c>
      <c r="V716" s="30" t="s">
        <v>1106</v>
      </c>
      <c r="W716" s="79" t="s">
        <v>1657</v>
      </c>
      <c r="X716" s="146">
        <v>11.7</v>
      </c>
      <c r="Y716" s="147">
        <v>11.98</v>
      </c>
      <c r="Z716" s="142">
        <v>5</v>
      </c>
      <c r="AA716" s="142">
        <v>5.0999999999999996</v>
      </c>
      <c r="AB716" s="143">
        <v>54.6</v>
      </c>
      <c r="AC716" s="143">
        <v>55</v>
      </c>
      <c r="AD716" s="148">
        <v>7.75</v>
      </c>
      <c r="AE716" s="148">
        <v>7.98</v>
      </c>
      <c r="AF716" s="145">
        <v>7.06</v>
      </c>
      <c r="AG716" s="145">
        <v>7.12</v>
      </c>
      <c r="AH716" s="149">
        <v>22</v>
      </c>
      <c r="AI716" s="149">
        <v>23</v>
      </c>
      <c r="AJ716" s="152" t="s">
        <v>56</v>
      </c>
      <c r="AK716" s="152" t="s">
        <v>56</v>
      </c>
      <c r="AL716" s="153" t="s">
        <v>56</v>
      </c>
      <c r="AM716" s="153" t="s">
        <v>56</v>
      </c>
      <c r="AN716" s="154" t="s">
        <v>56</v>
      </c>
      <c r="AO716" s="154" t="s">
        <v>56</v>
      </c>
      <c r="AP716" s="155" t="s">
        <v>56</v>
      </c>
      <c r="AQ716" s="177" t="s">
        <v>56</v>
      </c>
      <c r="AR716" s="180" t="s">
        <v>56</v>
      </c>
      <c r="AS716" s="180" t="s">
        <v>56</v>
      </c>
      <c r="AT716" s="340" t="s">
        <v>56</v>
      </c>
      <c r="AU716" s="342" t="s">
        <v>56</v>
      </c>
      <c r="AV716" s="344" t="s">
        <v>56</v>
      </c>
      <c r="AW716" s="344" t="s">
        <v>56</v>
      </c>
      <c r="AX716" s="347" t="s">
        <v>56</v>
      </c>
      <c r="AY716" s="347" t="s">
        <v>56</v>
      </c>
    </row>
    <row r="717" spans="1:51" ht="24" hidden="1" customHeight="1">
      <c r="A717" s="32" t="s">
        <v>424</v>
      </c>
      <c r="B717" s="31" t="s">
        <v>2224</v>
      </c>
      <c r="D717" s="223" t="s">
        <v>1676</v>
      </c>
      <c r="E717" s="30" t="s">
        <v>32</v>
      </c>
      <c r="F717" s="74">
        <v>105</v>
      </c>
      <c r="K717" s="30" t="s">
        <v>80</v>
      </c>
      <c r="L717" s="76">
        <v>120</v>
      </c>
      <c r="M717" s="89"/>
      <c r="N717" s="111"/>
      <c r="O717" s="112"/>
      <c r="U717" s="203" t="e">
        <f t="shared" si="11"/>
        <v>#DIV/0!</v>
      </c>
      <c r="X717" s="146">
        <v>11.7</v>
      </c>
      <c r="Y717" s="147">
        <v>11.98</v>
      </c>
      <c r="Z717" s="142">
        <v>5</v>
      </c>
      <c r="AA717" s="142">
        <v>5.0999999999999996</v>
      </c>
      <c r="AB717" s="143">
        <v>59.6</v>
      </c>
      <c r="AC717" s="143">
        <v>60</v>
      </c>
      <c r="AD717" s="148">
        <v>7.75</v>
      </c>
      <c r="AE717" s="148">
        <v>7.98</v>
      </c>
      <c r="AF717" s="145">
        <v>7.06</v>
      </c>
      <c r="AG717" s="145">
        <v>7.12</v>
      </c>
      <c r="AH717" s="149">
        <v>22</v>
      </c>
      <c r="AI717" s="149">
        <v>23</v>
      </c>
      <c r="AJ717" s="152" t="s">
        <v>56</v>
      </c>
      <c r="AK717" s="152" t="s">
        <v>56</v>
      </c>
      <c r="AL717" s="153" t="s">
        <v>56</v>
      </c>
      <c r="AM717" s="153" t="s">
        <v>56</v>
      </c>
      <c r="AN717" s="154" t="s">
        <v>56</v>
      </c>
      <c r="AO717" s="154" t="s">
        <v>56</v>
      </c>
      <c r="AP717" s="155" t="s">
        <v>56</v>
      </c>
      <c r="AQ717" s="177" t="s">
        <v>56</v>
      </c>
      <c r="AR717" s="180" t="s">
        <v>56</v>
      </c>
      <c r="AS717" s="180" t="s">
        <v>56</v>
      </c>
      <c r="AT717" s="340" t="s">
        <v>56</v>
      </c>
      <c r="AU717" s="342" t="s">
        <v>56</v>
      </c>
      <c r="AV717" s="344" t="s">
        <v>56</v>
      </c>
      <c r="AW717" s="344" t="s">
        <v>56</v>
      </c>
      <c r="AX717" s="347" t="s">
        <v>56</v>
      </c>
      <c r="AY717" s="347" t="s">
        <v>56</v>
      </c>
    </row>
    <row r="718" spans="1:51" ht="24" hidden="1" customHeight="1">
      <c r="A718" s="32" t="s">
        <v>353</v>
      </c>
      <c r="B718" s="31" t="s">
        <v>2225</v>
      </c>
      <c r="D718" s="223" t="s">
        <v>1676</v>
      </c>
      <c r="E718" s="30" t="s">
        <v>32</v>
      </c>
      <c r="F718" s="74">
        <v>105</v>
      </c>
      <c r="K718" s="30" t="s">
        <v>80</v>
      </c>
      <c r="L718" s="76">
        <v>120</v>
      </c>
      <c r="M718" s="89"/>
      <c r="N718" s="111"/>
      <c r="O718" s="112"/>
      <c r="S718" s="86">
        <v>29.13</v>
      </c>
      <c r="T718" s="86">
        <v>27.16</v>
      </c>
      <c r="U718" s="203">
        <f t="shared" si="11"/>
        <v>36.81885125184094</v>
      </c>
      <c r="V718" s="30" t="s">
        <v>1106</v>
      </c>
      <c r="W718" s="79" t="s">
        <v>1657</v>
      </c>
      <c r="X718" s="146">
        <v>11.7</v>
      </c>
      <c r="Y718" s="147">
        <v>11.98</v>
      </c>
      <c r="Z718" s="142">
        <v>5</v>
      </c>
      <c r="AA718" s="142">
        <v>5.0999999999999996</v>
      </c>
      <c r="AB718" s="143">
        <v>64.599999999999994</v>
      </c>
      <c r="AC718" s="143">
        <v>65</v>
      </c>
      <c r="AD718" s="148">
        <v>7.75</v>
      </c>
      <c r="AE718" s="148">
        <v>7.98</v>
      </c>
      <c r="AF718" s="145">
        <v>7.06</v>
      </c>
      <c r="AG718" s="145">
        <v>7.12</v>
      </c>
      <c r="AH718" s="149">
        <v>22</v>
      </c>
      <c r="AI718" s="149">
        <v>23</v>
      </c>
      <c r="AJ718" s="152" t="s">
        <v>56</v>
      </c>
      <c r="AK718" s="152" t="s">
        <v>56</v>
      </c>
      <c r="AL718" s="153" t="s">
        <v>56</v>
      </c>
      <c r="AM718" s="153" t="s">
        <v>56</v>
      </c>
      <c r="AN718" s="154" t="s">
        <v>56</v>
      </c>
      <c r="AO718" s="154" t="s">
        <v>56</v>
      </c>
      <c r="AP718" s="155" t="s">
        <v>56</v>
      </c>
      <c r="AQ718" s="177" t="s">
        <v>56</v>
      </c>
      <c r="AR718" s="180" t="s">
        <v>56</v>
      </c>
      <c r="AS718" s="180" t="s">
        <v>56</v>
      </c>
      <c r="AT718" s="340" t="s">
        <v>56</v>
      </c>
      <c r="AU718" s="342" t="s">
        <v>56</v>
      </c>
      <c r="AV718" s="344" t="s">
        <v>56</v>
      </c>
      <c r="AW718" s="344" t="s">
        <v>56</v>
      </c>
      <c r="AX718" s="347" t="s">
        <v>56</v>
      </c>
      <c r="AY718" s="347" t="s">
        <v>56</v>
      </c>
    </row>
    <row r="719" spans="1:51" ht="24" hidden="1" customHeight="1">
      <c r="A719" s="32" t="s">
        <v>352</v>
      </c>
      <c r="B719" s="31" t="s">
        <v>2226</v>
      </c>
      <c r="D719" s="223" t="s">
        <v>1676</v>
      </c>
      <c r="E719" s="30" t="s">
        <v>32</v>
      </c>
      <c r="F719" s="74">
        <v>105</v>
      </c>
      <c r="K719" s="30" t="s">
        <v>80</v>
      </c>
      <c r="L719" s="76">
        <v>120</v>
      </c>
      <c r="U719" s="203" t="e">
        <f t="shared" si="11"/>
        <v>#DIV/0!</v>
      </c>
      <c r="X719" s="146">
        <v>11.7</v>
      </c>
      <c r="Y719" s="147">
        <v>11.98</v>
      </c>
      <c r="Z719" s="142">
        <v>5</v>
      </c>
      <c r="AA719" s="142">
        <v>5.0999999999999996</v>
      </c>
      <c r="AB719" s="143">
        <v>69.599999999999994</v>
      </c>
      <c r="AC719" s="143">
        <v>70</v>
      </c>
      <c r="AD719" s="148">
        <v>7.75</v>
      </c>
      <c r="AE719" s="148">
        <v>7.98</v>
      </c>
      <c r="AF719" s="145">
        <v>7.06</v>
      </c>
      <c r="AG719" s="145">
        <v>7.12</v>
      </c>
      <c r="AH719" s="149">
        <v>22</v>
      </c>
      <c r="AI719" s="149">
        <v>23</v>
      </c>
      <c r="AJ719" s="152" t="s">
        <v>56</v>
      </c>
      <c r="AK719" s="152" t="s">
        <v>56</v>
      </c>
      <c r="AL719" s="153" t="s">
        <v>56</v>
      </c>
      <c r="AM719" s="153" t="s">
        <v>56</v>
      </c>
      <c r="AN719" s="154" t="s">
        <v>56</v>
      </c>
      <c r="AO719" s="154" t="s">
        <v>56</v>
      </c>
      <c r="AP719" s="155" t="s">
        <v>56</v>
      </c>
      <c r="AQ719" s="177" t="s">
        <v>56</v>
      </c>
      <c r="AR719" s="180" t="s">
        <v>56</v>
      </c>
      <c r="AS719" s="180" t="s">
        <v>56</v>
      </c>
      <c r="AT719" s="340" t="s">
        <v>56</v>
      </c>
      <c r="AU719" s="342" t="s">
        <v>56</v>
      </c>
      <c r="AV719" s="344" t="s">
        <v>56</v>
      </c>
      <c r="AW719" s="344" t="s">
        <v>56</v>
      </c>
      <c r="AX719" s="347" t="s">
        <v>56</v>
      </c>
      <c r="AY719" s="347" t="s">
        <v>56</v>
      </c>
    </row>
    <row r="720" spans="1:51" ht="24" hidden="1" customHeight="1">
      <c r="A720" s="32" t="s">
        <v>425</v>
      </c>
      <c r="B720" s="31" t="s">
        <v>2227</v>
      </c>
      <c r="D720" s="223" t="s">
        <v>1676</v>
      </c>
      <c r="E720" s="30" t="s">
        <v>32</v>
      </c>
      <c r="F720" s="74">
        <v>105</v>
      </c>
      <c r="K720" s="30" t="s">
        <v>80</v>
      </c>
      <c r="L720" s="76">
        <v>120</v>
      </c>
      <c r="U720" s="203" t="e">
        <f t="shared" si="11"/>
        <v>#DIV/0!</v>
      </c>
      <c r="X720" s="146">
        <v>11.7</v>
      </c>
      <c r="Y720" s="147">
        <v>11.98</v>
      </c>
      <c r="Z720" s="142">
        <v>5</v>
      </c>
      <c r="AA720" s="142">
        <v>5.0999999999999996</v>
      </c>
      <c r="AB720" s="143">
        <v>74.599999999999994</v>
      </c>
      <c r="AC720" s="143">
        <v>75</v>
      </c>
      <c r="AD720" s="148">
        <v>7.75</v>
      </c>
      <c r="AE720" s="148">
        <v>7.98</v>
      </c>
      <c r="AF720" s="145">
        <v>7.06</v>
      </c>
      <c r="AG720" s="145">
        <v>7.12</v>
      </c>
      <c r="AH720" s="149">
        <v>22</v>
      </c>
      <c r="AI720" s="149">
        <v>23</v>
      </c>
      <c r="AJ720" s="152" t="s">
        <v>56</v>
      </c>
      <c r="AK720" s="152" t="s">
        <v>56</v>
      </c>
      <c r="AL720" s="153" t="s">
        <v>56</v>
      </c>
      <c r="AM720" s="153" t="s">
        <v>56</v>
      </c>
      <c r="AN720" s="154" t="s">
        <v>56</v>
      </c>
      <c r="AO720" s="154" t="s">
        <v>56</v>
      </c>
      <c r="AP720" s="155" t="s">
        <v>56</v>
      </c>
      <c r="AQ720" s="177" t="s">
        <v>56</v>
      </c>
      <c r="AR720" s="180" t="s">
        <v>56</v>
      </c>
      <c r="AS720" s="180" t="s">
        <v>56</v>
      </c>
      <c r="AT720" s="340" t="s">
        <v>56</v>
      </c>
      <c r="AU720" s="342" t="s">
        <v>56</v>
      </c>
      <c r="AV720" s="344" t="s">
        <v>56</v>
      </c>
      <c r="AW720" s="344" t="s">
        <v>56</v>
      </c>
      <c r="AX720" s="347" t="s">
        <v>56</v>
      </c>
      <c r="AY720" s="347" t="s">
        <v>56</v>
      </c>
    </row>
    <row r="721" spans="1:51" ht="24" hidden="1" customHeight="1">
      <c r="A721" s="32" t="s">
        <v>426</v>
      </c>
      <c r="B721" s="31" t="s">
        <v>2228</v>
      </c>
      <c r="D721" s="223" t="s">
        <v>1676</v>
      </c>
      <c r="E721" s="30" t="s">
        <v>32</v>
      </c>
      <c r="F721" s="74">
        <v>95</v>
      </c>
      <c r="K721" s="30" t="s">
        <v>80</v>
      </c>
      <c r="L721" s="76">
        <v>120</v>
      </c>
      <c r="U721" s="203" t="e">
        <f t="shared" si="11"/>
        <v>#DIV/0!</v>
      </c>
      <c r="X721" s="146">
        <v>11.7</v>
      </c>
      <c r="Y721" s="147">
        <v>11.98</v>
      </c>
      <c r="Z721" s="142">
        <v>5</v>
      </c>
      <c r="AA721" s="142">
        <v>5.0999999999999996</v>
      </c>
      <c r="AB721" s="143">
        <v>79.599999999999994</v>
      </c>
      <c r="AC721" s="143">
        <v>80</v>
      </c>
      <c r="AD721" s="148">
        <v>7.75</v>
      </c>
      <c r="AE721" s="148">
        <v>7.98</v>
      </c>
      <c r="AF721" s="145">
        <v>7.06</v>
      </c>
      <c r="AG721" s="145">
        <v>7.12</v>
      </c>
      <c r="AH721" s="149">
        <v>22</v>
      </c>
      <c r="AI721" s="149">
        <v>23</v>
      </c>
      <c r="AJ721" s="152" t="s">
        <v>56</v>
      </c>
      <c r="AK721" s="152" t="s">
        <v>56</v>
      </c>
      <c r="AL721" s="153" t="s">
        <v>56</v>
      </c>
      <c r="AM721" s="153" t="s">
        <v>56</v>
      </c>
      <c r="AN721" s="154" t="s">
        <v>56</v>
      </c>
      <c r="AO721" s="154" t="s">
        <v>56</v>
      </c>
      <c r="AP721" s="155" t="s">
        <v>56</v>
      </c>
      <c r="AQ721" s="177" t="s">
        <v>56</v>
      </c>
      <c r="AR721" s="180" t="s">
        <v>56</v>
      </c>
      <c r="AS721" s="180" t="s">
        <v>56</v>
      </c>
      <c r="AT721" s="340" t="s">
        <v>56</v>
      </c>
      <c r="AU721" s="342" t="s">
        <v>56</v>
      </c>
      <c r="AV721" s="344" t="s">
        <v>56</v>
      </c>
      <c r="AW721" s="344" t="s">
        <v>56</v>
      </c>
      <c r="AX721" s="347" t="s">
        <v>56</v>
      </c>
      <c r="AY721" s="347" t="s">
        <v>56</v>
      </c>
    </row>
    <row r="722" spans="1:51" ht="24" hidden="1" customHeight="1">
      <c r="A722" s="32" t="s">
        <v>351</v>
      </c>
      <c r="B722" s="31" t="s">
        <v>2229</v>
      </c>
      <c r="D722" s="223" t="s">
        <v>1676</v>
      </c>
      <c r="E722" s="30" t="s">
        <v>32</v>
      </c>
      <c r="F722" s="74">
        <v>95</v>
      </c>
      <c r="K722" s="30" t="s">
        <v>80</v>
      </c>
      <c r="L722" s="76">
        <v>120</v>
      </c>
      <c r="U722" s="203" t="e">
        <f t="shared" si="11"/>
        <v>#DIV/0!</v>
      </c>
      <c r="X722" s="146">
        <v>11.7</v>
      </c>
      <c r="Y722" s="147">
        <v>11.98</v>
      </c>
      <c r="Z722" s="142">
        <v>5</v>
      </c>
      <c r="AA722" s="142">
        <v>5.0999999999999996</v>
      </c>
      <c r="AB722" s="143">
        <v>89.6</v>
      </c>
      <c r="AC722" s="143">
        <v>90</v>
      </c>
      <c r="AD722" s="148">
        <v>7.75</v>
      </c>
      <c r="AE722" s="148">
        <v>7.98</v>
      </c>
      <c r="AF722" s="145">
        <v>7.06</v>
      </c>
      <c r="AG722" s="145">
        <v>7.12</v>
      </c>
      <c r="AH722" s="149">
        <v>22</v>
      </c>
      <c r="AI722" s="149">
        <v>23</v>
      </c>
      <c r="AJ722" s="152" t="s">
        <v>56</v>
      </c>
      <c r="AK722" s="152" t="s">
        <v>56</v>
      </c>
      <c r="AL722" s="153" t="s">
        <v>56</v>
      </c>
      <c r="AM722" s="153" t="s">
        <v>56</v>
      </c>
      <c r="AN722" s="154" t="s">
        <v>56</v>
      </c>
      <c r="AO722" s="154" t="s">
        <v>56</v>
      </c>
      <c r="AP722" s="155" t="s">
        <v>56</v>
      </c>
      <c r="AQ722" s="177" t="s">
        <v>56</v>
      </c>
      <c r="AR722" s="180" t="s">
        <v>56</v>
      </c>
      <c r="AS722" s="180" t="s">
        <v>56</v>
      </c>
      <c r="AT722" s="340" t="s">
        <v>56</v>
      </c>
      <c r="AU722" s="342" t="s">
        <v>56</v>
      </c>
      <c r="AV722" s="344" t="s">
        <v>56</v>
      </c>
      <c r="AW722" s="344" t="s">
        <v>56</v>
      </c>
      <c r="AX722" s="347" t="s">
        <v>56</v>
      </c>
      <c r="AY722" s="347" t="s">
        <v>56</v>
      </c>
    </row>
    <row r="723" spans="1:51" ht="24" hidden="1" customHeight="1">
      <c r="A723" s="32" t="s">
        <v>427</v>
      </c>
      <c r="B723" s="31" t="s">
        <v>2736</v>
      </c>
      <c r="D723" s="223" t="s">
        <v>1676</v>
      </c>
      <c r="E723" s="30" t="s">
        <v>31</v>
      </c>
      <c r="F723" s="74">
        <v>95</v>
      </c>
      <c r="K723" s="30" t="s">
        <v>127</v>
      </c>
      <c r="L723" s="76">
        <v>120</v>
      </c>
      <c r="M723" s="30" t="s">
        <v>37</v>
      </c>
      <c r="N723" s="76">
        <v>43</v>
      </c>
      <c r="U723" s="203" t="e">
        <f t="shared" si="11"/>
        <v>#DIV/0!</v>
      </c>
      <c r="X723" s="146">
        <v>13.7</v>
      </c>
      <c r="Y723" s="147">
        <v>13.98</v>
      </c>
      <c r="Z723" s="142">
        <v>6</v>
      </c>
      <c r="AA723" s="142">
        <v>6.1</v>
      </c>
      <c r="AB723" s="143">
        <v>99.6</v>
      </c>
      <c r="AC723" s="143">
        <v>100</v>
      </c>
      <c r="AD723" s="148">
        <v>9.75</v>
      </c>
      <c r="AE723" s="148">
        <v>9.98</v>
      </c>
      <c r="AF723" s="145">
        <v>9</v>
      </c>
      <c r="AG723" s="145">
        <v>9.1300000000000008</v>
      </c>
      <c r="AH723" s="149">
        <v>26</v>
      </c>
      <c r="AI723" s="149">
        <v>27</v>
      </c>
      <c r="AJ723" s="152" t="s">
        <v>56</v>
      </c>
      <c r="AK723" s="152" t="s">
        <v>56</v>
      </c>
      <c r="AL723" s="153" t="s">
        <v>56</v>
      </c>
      <c r="AM723" s="153" t="s">
        <v>56</v>
      </c>
      <c r="AN723" s="154" t="s">
        <v>56</v>
      </c>
      <c r="AO723" s="154" t="s">
        <v>56</v>
      </c>
      <c r="AP723" s="155" t="s">
        <v>56</v>
      </c>
      <c r="AQ723" s="177" t="s">
        <v>56</v>
      </c>
      <c r="AR723" s="180" t="s">
        <v>56</v>
      </c>
      <c r="AS723" s="180" t="s">
        <v>56</v>
      </c>
      <c r="AT723" s="340" t="s">
        <v>56</v>
      </c>
      <c r="AU723" s="342" t="s">
        <v>56</v>
      </c>
      <c r="AV723" s="344" t="s">
        <v>56</v>
      </c>
      <c r="AW723" s="344" t="s">
        <v>56</v>
      </c>
      <c r="AX723" s="347" t="s">
        <v>56</v>
      </c>
      <c r="AY723" s="347" t="s">
        <v>56</v>
      </c>
    </row>
    <row r="724" spans="1:51" ht="24" hidden="1" customHeight="1">
      <c r="A724" s="32" t="s">
        <v>264</v>
      </c>
      <c r="B724" s="31" t="s">
        <v>2744</v>
      </c>
      <c r="D724" s="223" t="s">
        <v>1676</v>
      </c>
      <c r="E724" s="30" t="s">
        <v>42</v>
      </c>
      <c r="F724" s="74">
        <v>130</v>
      </c>
      <c r="G724" s="30" t="s">
        <v>753</v>
      </c>
      <c r="H724" s="74">
        <v>150</v>
      </c>
      <c r="K724" s="30" t="s">
        <v>200</v>
      </c>
      <c r="L724" s="76">
        <v>128</v>
      </c>
      <c r="M724" s="30" t="s">
        <v>78</v>
      </c>
      <c r="N724" s="76">
        <v>120</v>
      </c>
      <c r="U724" s="203" t="e">
        <f t="shared" si="11"/>
        <v>#DIV/0!</v>
      </c>
      <c r="X724" s="146">
        <v>13.7</v>
      </c>
      <c r="Y724" s="147">
        <v>13.98</v>
      </c>
      <c r="Z724" s="142">
        <v>6</v>
      </c>
      <c r="AA724" s="142">
        <v>6.1</v>
      </c>
      <c r="AB724" s="143">
        <v>19.399999999999999</v>
      </c>
      <c r="AC724" s="143">
        <v>19.600000000000001</v>
      </c>
      <c r="AD724" s="148">
        <v>9</v>
      </c>
      <c r="AE724" s="148">
        <v>9.1300000000000008</v>
      </c>
      <c r="AF724" s="145" t="s">
        <v>56</v>
      </c>
      <c r="AG724" s="145" t="s">
        <v>56</v>
      </c>
      <c r="AH724" s="149" t="s">
        <v>56</v>
      </c>
      <c r="AI724" s="149" t="s">
        <v>56</v>
      </c>
      <c r="AJ724" s="152" t="s">
        <v>56</v>
      </c>
      <c r="AK724" s="152" t="s">
        <v>56</v>
      </c>
      <c r="AL724" s="153" t="s">
        <v>56</v>
      </c>
      <c r="AM724" s="153" t="s">
        <v>56</v>
      </c>
      <c r="AN724" s="154" t="s">
        <v>56</v>
      </c>
      <c r="AO724" s="154" t="s">
        <v>56</v>
      </c>
      <c r="AP724" s="155" t="s">
        <v>56</v>
      </c>
      <c r="AQ724" s="177" t="s">
        <v>56</v>
      </c>
      <c r="AR724" s="180" t="s">
        <v>56</v>
      </c>
      <c r="AS724" s="180" t="s">
        <v>56</v>
      </c>
      <c r="AT724" s="340" t="s">
        <v>56</v>
      </c>
      <c r="AU724" s="342" t="s">
        <v>56</v>
      </c>
      <c r="AV724" s="344" t="s">
        <v>56</v>
      </c>
      <c r="AW724" s="344" t="s">
        <v>56</v>
      </c>
      <c r="AX724" s="347" t="s">
        <v>56</v>
      </c>
      <c r="AY724" s="347" t="s">
        <v>56</v>
      </c>
    </row>
    <row r="725" spans="1:51" ht="24" hidden="1" customHeight="1">
      <c r="A725" s="32" t="s">
        <v>263</v>
      </c>
      <c r="B725" s="31" t="s">
        <v>2745</v>
      </c>
      <c r="D725" s="223" t="s">
        <v>1676</v>
      </c>
      <c r="E725" s="30" t="s">
        <v>42</v>
      </c>
      <c r="F725" s="74">
        <v>130</v>
      </c>
      <c r="G725" s="30" t="s">
        <v>753</v>
      </c>
      <c r="H725" s="74">
        <v>150</v>
      </c>
      <c r="K725" s="30" t="s">
        <v>200</v>
      </c>
      <c r="L725" s="76">
        <v>128</v>
      </c>
      <c r="M725" s="30" t="s">
        <v>78</v>
      </c>
      <c r="N725" s="76">
        <v>83</v>
      </c>
      <c r="U725" s="203" t="e">
        <f t="shared" si="11"/>
        <v>#DIV/0!</v>
      </c>
      <c r="X725" s="146">
        <v>13.7</v>
      </c>
      <c r="Y725" s="147">
        <v>13.98</v>
      </c>
      <c r="Z725" s="142">
        <v>6</v>
      </c>
      <c r="AA725" s="142">
        <v>6.1</v>
      </c>
      <c r="AB725" s="143">
        <v>24.4</v>
      </c>
      <c r="AC725" s="143">
        <v>24.6</v>
      </c>
      <c r="AD725" s="148">
        <v>9</v>
      </c>
      <c r="AE725" s="148">
        <v>9.1300000000000008</v>
      </c>
      <c r="AF725" s="145" t="s">
        <v>56</v>
      </c>
      <c r="AG725" s="145" t="s">
        <v>56</v>
      </c>
      <c r="AH725" s="149" t="s">
        <v>56</v>
      </c>
      <c r="AI725" s="149" t="s">
        <v>56</v>
      </c>
      <c r="AJ725" s="152" t="s">
        <v>56</v>
      </c>
      <c r="AK725" s="152" t="s">
        <v>56</v>
      </c>
      <c r="AL725" s="153" t="s">
        <v>56</v>
      </c>
      <c r="AM725" s="153" t="s">
        <v>56</v>
      </c>
      <c r="AN725" s="154" t="s">
        <v>56</v>
      </c>
      <c r="AO725" s="154" t="s">
        <v>56</v>
      </c>
      <c r="AP725" s="155" t="s">
        <v>56</v>
      </c>
      <c r="AQ725" s="177" t="s">
        <v>56</v>
      </c>
      <c r="AR725" s="180" t="s">
        <v>56</v>
      </c>
      <c r="AS725" s="180" t="s">
        <v>56</v>
      </c>
      <c r="AT725" s="340" t="s">
        <v>56</v>
      </c>
      <c r="AU725" s="342" t="s">
        <v>56</v>
      </c>
      <c r="AV725" s="344" t="s">
        <v>56</v>
      </c>
      <c r="AW725" s="344" t="s">
        <v>56</v>
      </c>
      <c r="AX725" s="347" t="s">
        <v>56</v>
      </c>
      <c r="AY725" s="347" t="s">
        <v>56</v>
      </c>
    </row>
    <row r="726" spans="1:51" ht="24" hidden="1" customHeight="1">
      <c r="A726" s="32" t="s">
        <v>239</v>
      </c>
      <c r="B726" s="31" t="s">
        <v>2746</v>
      </c>
      <c r="D726" s="223" t="s">
        <v>1676</v>
      </c>
      <c r="E726" s="30" t="s">
        <v>42</v>
      </c>
      <c r="F726" s="74">
        <v>130</v>
      </c>
      <c r="G726" s="30" t="s">
        <v>753</v>
      </c>
      <c r="H726" s="74">
        <v>160</v>
      </c>
      <c r="K726" s="30" t="s">
        <v>200</v>
      </c>
      <c r="L726" s="76">
        <v>128</v>
      </c>
      <c r="M726" s="30" t="s">
        <v>78</v>
      </c>
      <c r="N726" s="76">
        <v>83</v>
      </c>
      <c r="U726" s="203" t="e">
        <f t="shared" si="11"/>
        <v>#DIV/0!</v>
      </c>
      <c r="X726" s="146">
        <v>13.7</v>
      </c>
      <c r="Y726" s="147">
        <v>13.98</v>
      </c>
      <c r="Z726" s="142">
        <v>6</v>
      </c>
      <c r="AA726" s="142">
        <v>6.1</v>
      </c>
      <c r="AB726" s="143">
        <v>29.4</v>
      </c>
      <c r="AC726" s="143">
        <v>29.6</v>
      </c>
      <c r="AD726" s="148">
        <v>9</v>
      </c>
      <c r="AE726" s="148">
        <v>9.1300000000000008</v>
      </c>
      <c r="AF726" s="145" t="s">
        <v>56</v>
      </c>
      <c r="AG726" s="145" t="s">
        <v>56</v>
      </c>
      <c r="AH726" s="149" t="s">
        <v>56</v>
      </c>
      <c r="AI726" s="149" t="s">
        <v>56</v>
      </c>
      <c r="AJ726" s="152" t="s">
        <v>56</v>
      </c>
      <c r="AK726" s="152" t="s">
        <v>56</v>
      </c>
      <c r="AL726" s="153" t="s">
        <v>56</v>
      </c>
      <c r="AM726" s="153" t="s">
        <v>56</v>
      </c>
      <c r="AN726" s="154" t="s">
        <v>56</v>
      </c>
      <c r="AO726" s="154" t="s">
        <v>56</v>
      </c>
      <c r="AP726" s="155" t="s">
        <v>56</v>
      </c>
      <c r="AQ726" s="177" t="s">
        <v>56</v>
      </c>
      <c r="AR726" s="180" t="s">
        <v>56</v>
      </c>
      <c r="AS726" s="180" t="s">
        <v>56</v>
      </c>
      <c r="AT726" s="340" t="s">
        <v>56</v>
      </c>
      <c r="AU726" s="342" t="s">
        <v>56</v>
      </c>
      <c r="AV726" s="344" t="s">
        <v>56</v>
      </c>
      <c r="AW726" s="344" t="s">
        <v>56</v>
      </c>
      <c r="AX726" s="347" t="s">
        <v>56</v>
      </c>
      <c r="AY726" s="347" t="s">
        <v>56</v>
      </c>
    </row>
    <row r="727" spans="1:51" ht="24" hidden="1" customHeight="1">
      <c r="A727" s="32" t="s">
        <v>309</v>
      </c>
      <c r="B727" s="31" t="s">
        <v>2747</v>
      </c>
      <c r="D727" s="223" t="s">
        <v>1676</v>
      </c>
      <c r="E727" s="30" t="s">
        <v>42</v>
      </c>
      <c r="F727" s="74">
        <v>130</v>
      </c>
      <c r="G727" s="30" t="s">
        <v>753</v>
      </c>
      <c r="H727" s="74">
        <v>160</v>
      </c>
      <c r="K727" s="30" t="s">
        <v>200</v>
      </c>
      <c r="L727" s="76">
        <v>128</v>
      </c>
      <c r="M727" s="30" t="s">
        <v>78</v>
      </c>
      <c r="N727" s="76">
        <v>83</v>
      </c>
      <c r="U727" s="203" t="e">
        <f t="shared" si="11"/>
        <v>#DIV/0!</v>
      </c>
      <c r="X727" s="146">
        <v>13.7</v>
      </c>
      <c r="Y727" s="147">
        <v>13.98</v>
      </c>
      <c r="Z727" s="142">
        <v>6</v>
      </c>
      <c r="AA727" s="142">
        <v>6.1</v>
      </c>
      <c r="AB727" s="143">
        <v>34.4</v>
      </c>
      <c r="AC727" s="143">
        <v>34.6</v>
      </c>
      <c r="AD727" s="148">
        <v>9</v>
      </c>
      <c r="AE727" s="148">
        <v>9.1300000000000008</v>
      </c>
      <c r="AF727" s="145" t="s">
        <v>56</v>
      </c>
      <c r="AG727" s="145" t="s">
        <v>56</v>
      </c>
      <c r="AH727" s="149" t="s">
        <v>56</v>
      </c>
      <c r="AI727" s="149" t="s">
        <v>56</v>
      </c>
      <c r="AJ727" s="152" t="s">
        <v>56</v>
      </c>
      <c r="AK727" s="152" t="s">
        <v>56</v>
      </c>
      <c r="AL727" s="153" t="s">
        <v>56</v>
      </c>
      <c r="AM727" s="153" t="s">
        <v>56</v>
      </c>
      <c r="AN727" s="154" t="s">
        <v>56</v>
      </c>
      <c r="AO727" s="154" t="s">
        <v>56</v>
      </c>
      <c r="AP727" s="155" t="s">
        <v>56</v>
      </c>
      <c r="AQ727" s="177" t="s">
        <v>56</v>
      </c>
      <c r="AR727" s="180" t="s">
        <v>56</v>
      </c>
      <c r="AS727" s="180" t="s">
        <v>56</v>
      </c>
      <c r="AT727" s="340" t="s">
        <v>56</v>
      </c>
      <c r="AU727" s="342" t="s">
        <v>56</v>
      </c>
      <c r="AV727" s="344" t="s">
        <v>56</v>
      </c>
      <c r="AW727" s="344" t="s">
        <v>56</v>
      </c>
      <c r="AX727" s="347" t="s">
        <v>56</v>
      </c>
      <c r="AY727" s="347" t="s">
        <v>56</v>
      </c>
    </row>
    <row r="728" spans="1:51" ht="24" hidden="1" customHeight="1">
      <c r="A728" s="32" t="s">
        <v>330</v>
      </c>
      <c r="B728" s="31" t="s">
        <v>2748</v>
      </c>
      <c r="D728" s="223" t="s">
        <v>1676</v>
      </c>
      <c r="E728" s="30" t="s">
        <v>42</v>
      </c>
      <c r="F728" s="74">
        <v>130</v>
      </c>
      <c r="G728" s="30" t="s">
        <v>753</v>
      </c>
      <c r="H728" s="74">
        <v>160</v>
      </c>
      <c r="K728" s="30" t="s">
        <v>200</v>
      </c>
      <c r="L728" s="76">
        <v>128</v>
      </c>
      <c r="M728" s="30" t="s">
        <v>78</v>
      </c>
      <c r="N728" s="76">
        <v>120</v>
      </c>
      <c r="U728" s="203" t="e">
        <f t="shared" si="11"/>
        <v>#DIV/0!</v>
      </c>
      <c r="X728" s="146">
        <v>13.7</v>
      </c>
      <c r="Y728" s="147">
        <v>13.98</v>
      </c>
      <c r="Z728" s="142">
        <v>6</v>
      </c>
      <c r="AA728" s="142">
        <v>6.1</v>
      </c>
      <c r="AB728" s="143">
        <v>39.299999999999997</v>
      </c>
      <c r="AC728" s="143">
        <v>39.5</v>
      </c>
      <c r="AD728" s="148">
        <v>9</v>
      </c>
      <c r="AE728" s="148">
        <v>9.1300000000000008</v>
      </c>
      <c r="AF728" s="145" t="s">
        <v>56</v>
      </c>
      <c r="AG728" s="145" t="s">
        <v>56</v>
      </c>
      <c r="AH728" s="149" t="s">
        <v>56</v>
      </c>
      <c r="AI728" s="149" t="s">
        <v>56</v>
      </c>
      <c r="AJ728" s="152" t="s">
        <v>56</v>
      </c>
      <c r="AK728" s="152" t="s">
        <v>56</v>
      </c>
      <c r="AL728" s="153" t="s">
        <v>56</v>
      </c>
      <c r="AM728" s="153" t="s">
        <v>56</v>
      </c>
      <c r="AN728" s="154" t="s">
        <v>56</v>
      </c>
      <c r="AO728" s="154" t="s">
        <v>56</v>
      </c>
      <c r="AP728" s="155" t="s">
        <v>56</v>
      </c>
      <c r="AQ728" s="177" t="s">
        <v>56</v>
      </c>
      <c r="AR728" s="180" t="s">
        <v>56</v>
      </c>
      <c r="AS728" s="180" t="s">
        <v>56</v>
      </c>
      <c r="AT728" s="340" t="s">
        <v>56</v>
      </c>
      <c r="AU728" s="342" t="s">
        <v>56</v>
      </c>
      <c r="AV728" s="344" t="s">
        <v>56</v>
      </c>
      <c r="AW728" s="344" t="s">
        <v>56</v>
      </c>
      <c r="AX728" s="347" t="s">
        <v>56</v>
      </c>
      <c r="AY728" s="347" t="s">
        <v>56</v>
      </c>
    </row>
    <row r="729" spans="1:51" ht="24" hidden="1" customHeight="1">
      <c r="A729" s="32" t="s">
        <v>428</v>
      </c>
      <c r="B729" s="31" t="s">
        <v>2749</v>
      </c>
      <c r="D729" s="223" t="s">
        <v>1676</v>
      </c>
      <c r="E729" s="30" t="s">
        <v>42</v>
      </c>
      <c r="F729" s="74">
        <v>130</v>
      </c>
      <c r="G729" s="30" t="s">
        <v>753</v>
      </c>
      <c r="H729" s="74">
        <v>180</v>
      </c>
      <c r="K729" s="30" t="s">
        <v>200</v>
      </c>
      <c r="L729" s="76">
        <v>128</v>
      </c>
      <c r="M729" s="78" t="s">
        <v>78</v>
      </c>
      <c r="N729" s="76">
        <v>120</v>
      </c>
      <c r="U729" s="203" t="e">
        <f t="shared" si="11"/>
        <v>#DIV/0!</v>
      </c>
      <c r="X729" s="146">
        <v>13.7</v>
      </c>
      <c r="Y729" s="147">
        <v>13.98</v>
      </c>
      <c r="Z729" s="142">
        <v>6</v>
      </c>
      <c r="AA729" s="142">
        <v>6.1</v>
      </c>
      <c r="AB729" s="143">
        <v>44.3</v>
      </c>
      <c r="AC729" s="143">
        <v>44.5</v>
      </c>
      <c r="AD729" s="148">
        <v>9</v>
      </c>
      <c r="AE729" s="148">
        <v>9.1300000000000008</v>
      </c>
      <c r="AF729" s="145" t="s">
        <v>56</v>
      </c>
      <c r="AG729" s="145" t="s">
        <v>56</v>
      </c>
      <c r="AH729" s="149" t="s">
        <v>56</v>
      </c>
      <c r="AI729" s="149" t="s">
        <v>56</v>
      </c>
      <c r="AJ729" s="152" t="s">
        <v>56</v>
      </c>
      <c r="AK729" s="152" t="s">
        <v>56</v>
      </c>
      <c r="AL729" s="153" t="s">
        <v>56</v>
      </c>
      <c r="AM729" s="153" t="s">
        <v>56</v>
      </c>
      <c r="AN729" s="154" t="s">
        <v>56</v>
      </c>
      <c r="AO729" s="154" t="s">
        <v>56</v>
      </c>
      <c r="AP729" s="155" t="s">
        <v>56</v>
      </c>
      <c r="AQ729" s="177" t="s">
        <v>56</v>
      </c>
      <c r="AR729" s="180" t="s">
        <v>56</v>
      </c>
      <c r="AS729" s="180" t="s">
        <v>56</v>
      </c>
      <c r="AT729" s="340" t="s">
        <v>56</v>
      </c>
      <c r="AU729" s="342" t="s">
        <v>56</v>
      </c>
      <c r="AV729" s="344" t="s">
        <v>56</v>
      </c>
      <c r="AW729" s="344" t="s">
        <v>56</v>
      </c>
      <c r="AX729" s="347" t="s">
        <v>56</v>
      </c>
      <c r="AY729" s="347" t="s">
        <v>56</v>
      </c>
    </row>
    <row r="730" spans="1:51" ht="24" hidden="1" customHeight="1">
      <c r="A730" s="32" t="s">
        <v>429</v>
      </c>
      <c r="B730" s="31" t="s">
        <v>2750</v>
      </c>
      <c r="D730" s="223" t="s">
        <v>1676</v>
      </c>
      <c r="E730" s="30" t="s">
        <v>42</v>
      </c>
      <c r="F730" s="74">
        <v>130</v>
      </c>
      <c r="G730" s="30" t="s">
        <v>753</v>
      </c>
      <c r="H730" s="74">
        <v>180</v>
      </c>
      <c r="K730" s="30" t="s">
        <v>200</v>
      </c>
      <c r="L730" s="76">
        <v>128</v>
      </c>
      <c r="M730" s="30" t="s">
        <v>78</v>
      </c>
      <c r="N730" s="76">
        <v>120</v>
      </c>
      <c r="U730" s="203" t="e">
        <f t="shared" si="11"/>
        <v>#DIV/0!</v>
      </c>
      <c r="X730" s="146">
        <v>13.7</v>
      </c>
      <c r="Y730" s="147">
        <v>13.98</v>
      </c>
      <c r="Z730" s="142">
        <v>6</v>
      </c>
      <c r="AA730" s="142">
        <v>6.1</v>
      </c>
      <c r="AB730" s="143">
        <v>49.3</v>
      </c>
      <c r="AC730" s="143">
        <v>49.5</v>
      </c>
      <c r="AD730" s="148">
        <v>9</v>
      </c>
      <c r="AE730" s="148">
        <v>9.1300000000000008</v>
      </c>
      <c r="AF730" s="145" t="s">
        <v>56</v>
      </c>
      <c r="AG730" s="145" t="s">
        <v>56</v>
      </c>
      <c r="AH730" s="149" t="s">
        <v>56</v>
      </c>
      <c r="AI730" s="149" t="s">
        <v>56</v>
      </c>
      <c r="AJ730" s="152" t="s">
        <v>56</v>
      </c>
      <c r="AK730" s="152" t="s">
        <v>56</v>
      </c>
      <c r="AL730" s="153" t="s">
        <v>56</v>
      </c>
      <c r="AM730" s="153" t="s">
        <v>56</v>
      </c>
      <c r="AN730" s="154" t="s">
        <v>56</v>
      </c>
      <c r="AO730" s="154" t="s">
        <v>56</v>
      </c>
      <c r="AP730" s="155" t="s">
        <v>56</v>
      </c>
      <c r="AQ730" s="177" t="s">
        <v>56</v>
      </c>
      <c r="AR730" s="180" t="s">
        <v>56</v>
      </c>
      <c r="AS730" s="180" t="s">
        <v>56</v>
      </c>
      <c r="AT730" s="340" t="s">
        <v>56</v>
      </c>
      <c r="AU730" s="342" t="s">
        <v>56</v>
      </c>
      <c r="AV730" s="344" t="s">
        <v>56</v>
      </c>
      <c r="AW730" s="344" t="s">
        <v>56</v>
      </c>
      <c r="AX730" s="347" t="s">
        <v>56</v>
      </c>
      <c r="AY730" s="347" t="s">
        <v>56</v>
      </c>
    </row>
    <row r="731" spans="1:51" ht="24" hidden="1" customHeight="1">
      <c r="A731" s="32" t="s">
        <v>282</v>
      </c>
      <c r="B731" s="31" t="s">
        <v>2737</v>
      </c>
      <c r="D731" s="223" t="s">
        <v>1676</v>
      </c>
      <c r="E731" s="30" t="s">
        <v>42</v>
      </c>
      <c r="F731" s="74">
        <v>130</v>
      </c>
      <c r="G731" s="30" t="s">
        <v>753</v>
      </c>
      <c r="H731" s="74">
        <v>150</v>
      </c>
      <c r="K731" s="30" t="s">
        <v>200</v>
      </c>
      <c r="L731" s="76">
        <v>128</v>
      </c>
      <c r="M731" s="30" t="s">
        <v>78</v>
      </c>
      <c r="N731" s="76">
        <v>120</v>
      </c>
      <c r="U731" s="203" t="e">
        <f t="shared" si="11"/>
        <v>#DIV/0!</v>
      </c>
      <c r="X731" s="146">
        <v>13.7</v>
      </c>
      <c r="Y731" s="147">
        <v>13.98</v>
      </c>
      <c r="Z731" s="142">
        <v>6</v>
      </c>
      <c r="AA731" s="142">
        <v>6.1</v>
      </c>
      <c r="AB731" s="143">
        <v>54.6</v>
      </c>
      <c r="AC731" s="143">
        <v>55</v>
      </c>
      <c r="AD731" s="148">
        <v>9.75</v>
      </c>
      <c r="AE731" s="148">
        <v>9.98</v>
      </c>
      <c r="AF731" s="145">
        <v>9</v>
      </c>
      <c r="AG731" s="145">
        <v>9.1300000000000008</v>
      </c>
      <c r="AH731" s="149">
        <v>26</v>
      </c>
      <c r="AI731" s="149">
        <v>27</v>
      </c>
      <c r="AJ731" s="152" t="s">
        <v>56</v>
      </c>
      <c r="AK731" s="152" t="s">
        <v>56</v>
      </c>
      <c r="AL731" s="153" t="s">
        <v>56</v>
      </c>
      <c r="AM731" s="153" t="s">
        <v>56</v>
      </c>
      <c r="AN731" s="154" t="s">
        <v>56</v>
      </c>
      <c r="AO731" s="154" t="s">
        <v>56</v>
      </c>
      <c r="AP731" s="155" t="s">
        <v>56</v>
      </c>
      <c r="AQ731" s="177" t="s">
        <v>56</v>
      </c>
      <c r="AR731" s="180" t="s">
        <v>56</v>
      </c>
      <c r="AS731" s="180" t="s">
        <v>56</v>
      </c>
      <c r="AT731" s="340" t="s">
        <v>56</v>
      </c>
      <c r="AU731" s="342" t="s">
        <v>56</v>
      </c>
      <c r="AV731" s="344" t="s">
        <v>56</v>
      </c>
      <c r="AW731" s="344" t="s">
        <v>56</v>
      </c>
      <c r="AX731" s="347" t="s">
        <v>56</v>
      </c>
      <c r="AY731" s="347" t="s">
        <v>56</v>
      </c>
    </row>
    <row r="732" spans="1:51" ht="24" hidden="1" customHeight="1">
      <c r="A732" s="32" t="s">
        <v>430</v>
      </c>
      <c r="B732" s="31" t="s">
        <v>2738</v>
      </c>
      <c r="D732" s="223" t="s">
        <v>1676</v>
      </c>
      <c r="E732" s="30" t="s">
        <v>42</v>
      </c>
      <c r="F732" s="74">
        <v>130</v>
      </c>
      <c r="G732" s="30" t="s">
        <v>753</v>
      </c>
      <c r="H732" s="74">
        <v>150</v>
      </c>
      <c r="K732" s="30" t="s">
        <v>200</v>
      </c>
      <c r="L732" s="76">
        <v>128</v>
      </c>
      <c r="M732" s="30" t="s">
        <v>78</v>
      </c>
      <c r="N732" s="76">
        <v>120</v>
      </c>
      <c r="U732" s="203" t="e">
        <f t="shared" si="11"/>
        <v>#DIV/0!</v>
      </c>
      <c r="X732" s="146">
        <v>13.7</v>
      </c>
      <c r="Y732" s="147">
        <v>13.98</v>
      </c>
      <c r="Z732" s="142">
        <v>6</v>
      </c>
      <c r="AA732" s="142">
        <v>6.1</v>
      </c>
      <c r="AB732" s="143">
        <v>59.6</v>
      </c>
      <c r="AC732" s="143">
        <v>60</v>
      </c>
      <c r="AD732" s="148">
        <v>9.75</v>
      </c>
      <c r="AE732" s="148">
        <v>9.98</v>
      </c>
      <c r="AF732" s="145">
        <v>9</v>
      </c>
      <c r="AG732" s="145">
        <v>9.1300000000000008</v>
      </c>
      <c r="AH732" s="149">
        <v>26</v>
      </c>
      <c r="AI732" s="149">
        <v>27</v>
      </c>
      <c r="AJ732" s="152" t="s">
        <v>56</v>
      </c>
      <c r="AK732" s="152" t="s">
        <v>56</v>
      </c>
      <c r="AL732" s="153" t="s">
        <v>56</v>
      </c>
      <c r="AM732" s="153" t="s">
        <v>56</v>
      </c>
      <c r="AN732" s="154" t="s">
        <v>56</v>
      </c>
      <c r="AO732" s="154" t="s">
        <v>56</v>
      </c>
      <c r="AP732" s="155" t="s">
        <v>56</v>
      </c>
      <c r="AQ732" s="177" t="s">
        <v>56</v>
      </c>
      <c r="AR732" s="180" t="s">
        <v>56</v>
      </c>
      <c r="AS732" s="180" t="s">
        <v>56</v>
      </c>
      <c r="AT732" s="340" t="s">
        <v>56</v>
      </c>
      <c r="AU732" s="342" t="s">
        <v>56</v>
      </c>
      <c r="AV732" s="344" t="s">
        <v>56</v>
      </c>
      <c r="AW732" s="344" t="s">
        <v>56</v>
      </c>
      <c r="AX732" s="347" t="s">
        <v>56</v>
      </c>
      <c r="AY732" s="347" t="s">
        <v>56</v>
      </c>
    </row>
    <row r="733" spans="1:51" ht="24" hidden="1" customHeight="1">
      <c r="A733" s="32" t="s">
        <v>431</v>
      </c>
      <c r="B733" s="31" t="s">
        <v>2739</v>
      </c>
      <c r="D733" s="223" t="s">
        <v>1676</v>
      </c>
      <c r="E733" s="30" t="s">
        <v>42</v>
      </c>
      <c r="F733" s="74">
        <v>130</v>
      </c>
      <c r="G733" s="30" t="s">
        <v>753</v>
      </c>
      <c r="H733" s="74">
        <v>150</v>
      </c>
      <c r="K733" s="30" t="s">
        <v>200</v>
      </c>
      <c r="L733" s="76">
        <v>128</v>
      </c>
      <c r="M733" s="30" t="s">
        <v>37</v>
      </c>
      <c r="N733" s="76">
        <v>43</v>
      </c>
      <c r="U733" s="203" t="e">
        <f t="shared" si="11"/>
        <v>#DIV/0!</v>
      </c>
      <c r="X733" s="146">
        <v>13.7</v>
      </c>
      <c r="Y733" s="147">
        <v>13.98</v>
      </c>
      <c r="Z733" s="142">
        <v>6</v>
      </c>
      <c r="AA733" s="142">
        <v>6.1</v>
      </c>
      <c r="AB733" s="143">
        <v>64.599999999999994</v>
      </c>
      <c r="AC733" s="143">
        <v>65</v>
      </c>
      <c r="AD733" s="148">
        <v>9.75</v>
      </c>
      <c r="AE733" s="148">
        <v>9.98</v>
      </c>
      <c r="AF733" s="145">
        <v>9</v>
      </c>
      <c r="AG733" s="145">
        <v>9.1300000000000008</v>
      </c>
      <c r="AH733" s="149">
        <v>26</v>
      </c>
      <c r="AI733" s="149">
        <v>27</v>
      </c>
      <c r="AJ733" s="152" t="s">
        <v>56</v>
      </c>
      <c r="AK733" s="152" t="s">
        <v>56</v>
      </c>
      <c r="AL733" s="153" t="s">
        <v>56</v>
      </c>
      <c r="AM733" s="153" t="s">
        <v>56</v>
      </c>
      <c r="AN733" s="154" t="s">
        <v>56</v>
      </c>
      <c r="AO733" s="154" t="s">
        <v>56</v>
      </c>
      <c r="AP733" s="155" t="s">
        <v>56</v>
      </c>
      <c r="AQ733" s="177" t="s">
        <v>56</v>
      </c>
      <c r="AR733" s="180" t="s">
        <v>56</v>
      </c>
      <c r="AS733" s="180" t="s">
        <v>56</v>
      </c>
      <c r="AT733" s="340" t="s">
        <v>56</v>
      </c>
      <c r="AU733" s="342" t="s">
        <v>56</v>
      </c>
      <c r="AV733" s="344" t="s">
        <v>56</v>
      </c>
      <c r="AW733" s="344" t="s">
        <v>56</v>
      </c>
      <c r="AX733" s="347" t="s">
        <v>56</v>
      </c>
      <c r="AY733" s="347" t="s">
        <v>56</v>
      </c>
    </row>
    <row r="734" spans="1:51" ht="24" hidden="1" customHeight="1">
      <c r="A734" s="32" t="s">
        <v>281</v>
      </c>
      <c r="B734" s="31" t="s">
        <v>2740</v>
      </c>
      <c r="D734" s="223" t="s">
        <v>1676</v>
      </c>
      <c r="E734" s="30" t="s">
        <v>42</v>
      </c>
      <c r="F734" s="74">
        <v>130</v>
      </c>
      <c r="G734" s="30" t="s">
        <v>753</v>
      </c>
      <c r="H734" s="74">
        <v>135</v>
      </c>
      <c r="K734" s="30" t="s">
        <v>200</v>
      </c>
      <c r="L734" s="76">
        <v>128</v>
      </c>
      <c r="M734" s="82" t="s">
        <v>78</v>
      </c>
      <c r="N734" s="76">
        <v>120</v>
      </c>
      <c r="U734" s="203" t="e">
        <f t="shared" si="11"/>
        <v>#DIV/0!</v>
      </c>
      <c r="X734" s="146">
        <v>13.7</v>
      </c>
      <c r="Y734" s="147">
        <v>13.98</v>
      </c>
      <c r="Z734" s="142">
        <v>6</v>
      </c>
      <c r="AA734" s="142">
        <v>6.1</v>
      </c>
      <c r="AB734" s="143">
        <v>69.599999999999994</v>
      </c>
      <c r="AC734" s="143">
        <v>70</v>
      </c>
      <c r="AD734" s="148">
        <v>9.75</v>
      </c>
      <c r="AE734" s="148">
        <v>9.98</v>
      </c>
      <c r="AF734" s="145">
        <v>9</v>
      </c>
      <c r="AG734" s="145">
        <v>9.1300000000000008</v>
      </c>
      <c r="AH734" s="149">
        <v>26</v>
      </c>
      <c r="AI734" s="149">
        <v>27</v>
      </c>
      <c r="AJ734" s="152" t="s">
        <v>56</v>
      </c>
      <c r="AK734" s="152" t="s">
        <v>56</v>
      </c>
      <c r="AL734" s="153" t="s">
        <v>56</v>
      </c>
      <c r="AM734" s="153" t="s">
        <v>56</v>
      </c>
      <c r="AN734" s="154" t="s">
        <v>56</v>
      </c>
      <c r="AO734" s="154" t="s">
        <v>56</v>
      </c>
      <c r="AP734" s="155" t="s">
        <v>56</v>
      </c>
      <c r="AQ734" s="177" t="s">
        <v>56</v>
      </c>
      <c r="AR734" s="180" t="s">
        <v>56</v>
      </c>
      <c r="AS734" s="180" t="s">
        <v>56</v>
      </c>
      <c r="AT734" s="340" t="s">
        <v>56</v>
      </c>
      <c r="AU734" s="342" t="s">
        <v>56</v>
      </c>
      <c r="AV734" s="344" t="s">
        <v>56</v>
      </c>
      <c r="AW734" s="344" t="s">
        <v>56</v>
      </c>
      <c r="AX734" s="347" t="s">
        <v>56</v>
      </c>
      <c r="AY734" s="347" t="s">
        <v>56</v>
      </c>
    </row>
    <row r="735" spans="1:51" ht="24" hidden="1" customHeight="1">
      <c r="A735" s="32" t="s">
        <v>432</v>
      </c>
      <c r="B735" s="31" t="s">
        <v>2741</v>
      </c>
      <c r="D735" s="223" t="s">
        <v>1676</v>
      </c>
      <c r="E735" s="30" t="s">
        <v>42</v>
      </c>
      <c r="F735" s="74">
        <v>130</v>
      </c>
      <c r="G735" s="30" t="s">
        <v>753</v>
      </c>
      <c r="H735" s="74">
        <v>140</v>
      </c>
      <c r="K735" s="30" t="s">
        <v>200</v>
      </c>
      <c r="L735" s="76">
        <v>128</v>
      </c>
      <c r="M735" s="30" t="s">
        <v>37</v>
      </c>
      <c r="N735" s="76">
        <v>43</v>
      </c>
      <c r="U735" s="203" t="e">
        <f t="shared" si="11"/>
        <v>#DIV/0!</v>
      </c>
      <c r="X735" s="146">
        <v>13.7</v>
      </c>
      <c r="Y735" s="147">
        <v>13.98</v>
      </c>
      <c r="Z735" s="142">
        <v>6</v>
      </c>
      <c r="AA735" s="142">
        <v>6.1</v>
      </c>
      <c r="AB735" s="143">
        <v>74.599999999999994</v>
      </c>
      <c r="AC735" s="143">
        <v>75</v>
      </c>
      <c r="AD735" s="148">
        <v>9.75</v>
      </c>
      <c r="AE735" s="148">
        <v>9.98</v>
      </c>
      <c r="AF735" s="145">
        <v>9</v>
      </c>
      <c r="AG735" s="145">
        <v>9.1300000000000008</v>
      </c>
      <c r="AH735" s="149">
        <v>26</v>
      </c>
      <c r="AI735" s="149">
        <v>27</v>
      </c>
      <c r="AJ735" s="152" t="s">
        <v>56</v>
      </c>
      <c r="AK735" s="152" t="s">
        <v>56</v>
      </c>
      <c r="AL735" s="153" t="s">
        <v>56</v>
      </c>
      <c r="AM735" s="153" t="s">
        <v>56</v>
      </c>
      <c r="AN735" s="154" t="s">
        <v>56</v>
      </c>
      <c r="AO735" s="154" t="s">
        <v>56</v>
      </c>
      <c r="AP735" s="155" t="s">
        <v>56</v>
      </c>
      <c r="AQ735" s="177" t="s">
        <v>56</v>
      </c>
      <c r="AR735" s="180" t="s">
        <v>56</v>
      </c>
      <c r="AS735" s="180" t="s">
        <v>56</v>
      </c>
      <c r="AT735" s="340" t="s">
        <v>56</v>
      </c>
      <c r="AU735" s="342" t="s">
        <v>56</v>
      </c>
      <c r="AV735" s="344" t="s">
        <v>56</v>
      </c>
      <c r="AW735" s="344" t="s">
        <v>56</v>
      </c>
      <c r="AX735" s="347" t="s">
        <v>56</v>
      </c>
      <c r="AY735" s="347" t="s">
        <v>56</v>
      </c>
    </row>
    <row r="736" spans="1:51" ht="24" hidden="1" customHeight="1">
      <c r="A736" s="32" t="s">
        <v>433</v>
      </c>
      <c r="B736" s="31" t="s">
        <v>2742</v>
      </c>
      <c r="D736" s="223" t="s">
        <v>1676</v>
      </c>
      <c r="E736" s="30" t="s">
        <v>31</v>
      </c>
      <c r="F736" s="74">
        <v>105</v>
      </c>
      <c r="K736" s="30" t="s">
        <v>127</v>
      </c>
      <c r="L736" s="76">
        <v>120</v>
      </c>
      <c r="M736" s="30" t="s">
        <v>37</v>
      </c>
      <c r="N736" s="76">
        <v>43</v>
      </c>
      <c r="U736" s="203" t="e">
        <f t="shared" si="11"/>
        <v>#DIV/0!</v>
      </c>
      <c r="X736" s="146">
        <v>13.7</v>
      </c>
      <c r="Y736" s="147">
        <v>13.98</v>
      </c>
      <c r="Z736" s="142">
        <v>6</v>
      </c>
      <c r="AA736" s="142">
        <v>6.1</v>
      </c>
      <c r="AB736" s="143">
        <v>79.599999999999994</v>
      </c>
      <c r="AC736" s="143">
        <v>80</v>
      </c>
      <c r="AD736" s="148">
        <v>9.75</v>
      </c>
      <c r="AE736" s="148">
        <v>9.98</v>
      </c>
      <c r="AF736" s="145">
        <v>9</v>
      </c>
      <c r="AG736" s="145">
        <v>9.1300000000000008</v>
      </c>
      <c r="AH736" s="149">
        <v>26</v>
      </c>
      <c r="AI736" s="149">
        <v>27</v>
      </c>
      <c r="AJ736" s="152" t="s">
        <v>56</v>
      </c>
      <c r="AK736" s="152" t="s">
        <v>56</v>
      </c>
      <c r="AL736" s="153" t="s">
        <v>56</v>
      </c>
      <c r="AM736" s="153" t="s">
        <v>56</v>
      </c>
      <c r="AN736" s="154" t="s">
        <v>56</v>
      </c>
      <c r="AO736" s="154" t="s">
        <v>56</v>
      </c>
      <c r="AP736" s="155" t="s">
        <v>56</v>
      </c>
      <c r="AQ736" s="177" t="s">
        <v>56</v>
      </c>
      <c r="AR736" s="180" t="s">
        <v>56</v>
      </c>
      <c r="AS736" s="180" t="s">
        <v>56</v>
      </c>
      <c r="AT736" s="340" t="s">
        <v>56</v>
      </c>
      <c r="AU736" s="342" t="s">
        <v>56</v>
      </c>
      <c r="AV736" s="344" t="s">
        <v>56</v>
      </c>
      <c r="AW736" s="344" t="s">
        <v>56</v>
      </c>
      <c r="AX736" s="347" t="s">
        <v>56</v>
      </c>
      <c r="AY736" s="347" t="s">
        <v>56</v>
      </c>
    </row>
    <row r="737" spans="1:51" ht="24" hidden="1" customHeight="1">
      <c r="A737" s="32" t="s">
        <v>434</v>
      </c>
      <c r="B737" s="31" t="s">
        <v>2743</v>
      </c>
      <c r="D737" s="223" t="s">
        <v>1676</v>
      </c>
      <c r="E737" s="30" t="s">
        <v>31</v>
      </c>
      <c r="F737" s="74">
        <v>105</v>
      </c>
      <c r="K737" s="32" t="s">
        <v>127</v>
      </c>
      <c r="L737" s="76">
        <v>120</v>
      </c>
      <c r="M737" s="30" t="s">
        <v>37</v>
      </c>
      <c r="N737" s="76">
        <v>43</v>
      </c>
      <c r="U737" s="203" t="e">
        <f t="shared" si="11"/>
        <v>#DIV/0!</v>
      </c>
      <c r="X737" s="146">
        <v>13.7</v>
      </c>
      <c r="Y737" s="147">
        <v>13.98</v>
      </c>
      <c r="Z737" s="142">
        <v>6</v>
      </c>
      <c r="AA737" s="142">
        <v>6.1</v>
      </c>
      <c r="AB737" s="143">
        <v>89.6</v>
      </c>
      <c r="AC737" s="143">
        <v>90</v>
      </c>
      <c r="AD737" s="148">
        <v>9.75</v>
      </c>
      <c r="AE737" s="148">
        <v>9.98</v>
      </c>
      <c r="AF737" s="145">
        <v>9</v>
      </c>
      <c r="AG737" s="145">
        <v>9.1300000000000008</v>
      </c>
      <c r="AH737" s="149">
        <v>26</v>
      </c>
      <c r="AI737" s="149">
        <v>27</v>
      </c>
      <c r="AJ737" s="152" t="s">
        <v>56</v>
      </c>
      <c r="AK737" s="152" t="s">
        <v>56</v>
      </c>
      <c r="AL737" s="153" t="s">
        <v>56</v>
      </c>
      <c r="AM737" s="153" t="s">
        <v>56</v>
      </c>
      <c r="AN737" s="154" t="s">
        <v>56</v>
      </c>
      <c r="AO737" s="154" t="s">
        <v>56</v>
      </c>
      <c r="AP737" s="155" t="s">
        <v>56</v>
      </c>
      <c r="AQ737" s="177" t="s">
        <v>56</v>
      </c>
      <c r="AR737" s="180" t="s">
        <v>56</v>
      </c>
      <c r="AS737" s="180" t="s">
        <v>56</v>
      </c>
      <c r="AT737" s="340" t="s">
        <v>56</v>
      </c>
      <c r="AU737" s="342" t="s">
        <v>56</v>
      </c>
      <c r="AV737" s="344" t="s">
        <v>56</v>
      </c>
      <c r="AW737" s="344" t="s">
        <v>56</v>
      </c>
      <c r="AX737" s="347" t="s">
        <v>56</v>
      </c>
      <c r="AY737" s="347" t="s">
        <v>56</v>
      </c>
    </row>
    <row r="738" spans="1:51" ht="24" hidden="1" customHeight="1">
      <c r="A738" s="32" t="s">
        <v>953</v>
      </c>
      <c r="B738" s="31" t="s">
        <v>2943</v>
      </c>
      <c r="D738" s="223" t="s">
        <v>1676</v>
      </c>
      <c r="E738" s="30" t="s">
        <v>719</v>
      </c>
      <c r="F738" s="74">
        <v>105</v>
      </c>
      <c r="G738" s="30" t="s">
        <v>30</v>
      </c>
      <c r="H738" s="74">
        <v>105</v>
      </c>
      <c r="K738" s="30" t="s">
        <v>225</v>
      </c>
      <c r="L738" s="76">
        <v>93</v>
      </c>
      <c r="U738" s="203" t="e">
        <f t="shared" si="11"/>
        <v>#DIV/0!</v>
      </c>
      <c r="X738" s="146">
        <v>16.7</v>
      </c>
      <c r="Y738" s="147">
        <v>16.98</v>
      </c>
      <c r="Z738" s="142">
        <v>7.1</v>
      </c>
      <c r="AA738" s="142">
        <v>7.2</v>
      </c>
      <c r="AB738" s="143">
        <v>24.4</v>
      </c>
      <c r="AC738" s="143">
        <v>24.6</v>
      </c>
      <c r="AD738" s="148">
        <v>10.87</v>
      </c>
      <c r="AE738" s="148">
        <v>10.94</v>
      </c>
      <c r="AF738" s="145" t="s">
        <v>56</v>
      </c>
      <c r="AG738" s="145" t="s">
        <v>56</v>
      </c>
      <c r="AH738" s="149" t="s">
        <v>56</v>
      </c>
      <c r="AI738" s="149" t="s">
        <v>56</v>
      </c>
      <c r="AJ738" s="152" t="s">
        <v>56</v>
      </c>
      <c r="AK738" s="152" t="s">
        <v>56</v>
      </c>
      <c r="AL738" s="153" t="s">
        <v>56</v>
      </c>
      <c r="AM738" s="153" t="s">
        <v>56</v>
      </c>
      <c r="AN738" s="154" t="s">
        <v>56</v>
      </c>
      <c r="AO738" s="154" t="s">
        <v>56</v>
      </c>
      <c r="AP738" s="155" t="s">
        <v>56</v>
      </c>
      <c r="AQ738" s="177" t="s">
        <v>56</v>
      </c>
      <c r="AR738" s="180" t="s">
        <v>56</v>
      </c>
      <c r="AS738" s="180" t="s">
        <v>56</v>
      </c>
      <c r="AT738" s="340" t="s">
        <v>56</v>
      </c>
      <c r="AU738" s="342" t="s">
        <v>56</v>
      </c>
      <c r="AV738" s="344" t="s">
        <v>56</v>
      </c>
      <c r="AW738" s="344" t="s">
        <v>56</v>
      </c>
      <c r="AX738" s="347" t="s">
        <v>56</v>
      </c>
      <c r="AY738" s="347" t="s">
        <v>56</v>
      </c>
    </row>
    <row r="739" spans="1:51" ht="24" hidden="1" customHeight="1">
      <c r="A739" s="32" t="s">
        <v>954</v>
      </c>
      <c r="B739" s="31" t="s">
        <v>2944</v>
      </c>
      <c r="D739" s="223" t="s">
        <v>1676</v>
      </c>
      <c r="E739" s="30" t="s">
        <v>719</v>
      </c>
      <c r="F739" s="74">
        <v>105</v>
      </c>
      <c r="G739" s="30" t="s">
        <v>30</v>
      </c>
      <c r="H739" s="74">
        <v>105</v>
      </c>
      <c r="K739" s="30" t="s">
        <v>225</v>
      </c>
      <c r="L739" s="76">
        <v>80</v>
      </c>
      <c r="U739" s="203" t="e">
        <f t="shared" si="11"/>
        <v>#DIV/0!</v>
      </c>
      <c r="X739" s="146">
        <v>16.7</v>
      </c>
      <c r="Y739" s="147">
        <v>16.98</v>
      </c>
      <c r="Z739" s="142">
        <v>7.1</v>
      </c>
      <c r="AA739" s="142">
        <v>7.2</v>
      </c>
      <c r="AB739" s="143">
        <v>29.4</v>
      </c>
      <c r="AC739" s="143">
        <v>29.6</v>
      </c>
      <c r="AD739" s="148">
        <v>10.87</v>
      </c>
      <c r="AE739" s="148">
        <v>10.94</v>
      </c>
      <c r="AF739" s="145" t="s">
        <v>56</v>
      </c>
      <c r="AG739" s="145" t="s">
        <v>56</v>
      </c>
      <c r="AH739" s="149" t="s">
        <v>56</v>
      </c>
      <c r="AI739" s="149" t="s">
        <v>56</v>
      </c>
      <c r="AJ739" s="152" t="s">
        <v>56</v>
      </c>
      <c r="AK739" s="152" t="s">
        <v>56</v>
      </c>
      <c r="AL739" s="153" t="s">
        <v>56</v>
      </c>
      <c r="AM739" s="153" t="s">
        <v>56</v>
      </c>
      <c r="AN739" s="154" t="s">
        <v>56</v>
      </c>
      <c r="AO739" s="154" t="s">
        <v>56</v>
      </c>
      <c r="AP739" s="155" t="s">
        <v>56</v>
      </c>
      <c r="AQ739" s="177" t="s">
        <v>56</v>
      </c>
      <c r="AR739" s="180" t="s">
        <v>56</v>
      </c>
      <c r="AS739" s="180" t="s">
        <v>56</v>
      </c>
      <c r="AT739" s="340" t="s">
        <v>56</v>
      </c>
      <c r="AU739" s="342" t="s">
        <v>56</v>
      </c>
      <c r="AV739" s="344" t="s">
        <v>56</v>
      </c>
      <c r="AW739" s="344" t="s">
        <v>56</v>
      </c>
      <c r="AX739" s="347" t="s">
        <v>56</v>
      </c>
      <c r="AY739" s="347" t="s">
        <v>56</v>
      </c>
    </row>
    <row r="740" spans="1:51" ht="24" hidden="1" customHeight="1">
      <c r="A740" s="32" t="s">
        <v>955</v>
      </c>
      <c r="B740" s="31" t="s">
        <v>2945</v>
      </c>
      <c r="D740" s="223" t="s">
        <v>1676</v>
      </c>
      <c r="E740" s="30" t="s">
        <v>719</v>
      </c>
      <c r="F740" s="74">
        <v>105</v>
      </c>
      <c r="G740" s="30" t="s">
        <v>30</v>
      </c>
      <c r="H740" s="74">
        <v>90</v>
      </c>
      <c r="K740" s="30" t="s">
        <v>225</v>
      </c>
      <c r="L740" s="76">
        <v>83</v>
      </c>
      <c r="U740" s="203" t="e">
        <f t="shared" si="11"/>
        <v>#DIV/0!</v>
      </c>
      <c r="X740" s="146">
        <v>16.7</v>
      </c>
      <c r="Y740" s="147">
        <v>16.98</v>
      </c>
      <c r="Z740" s="142">
        <v>7.1</v>
      </c>
      <c r="AA740" s="142">
        <v>7.2</v>
      </c>
      <c r="AB740" s="143">
        <v>34.4</v>
      </c>
      <c r="AC740" s="143">
        <v>34.6</v>
      </c>
      <c r="AD740" s="148">
        <v>10.87</v>
      </c>
      <c r="AE740" s="148">
        <v>10.94</v>
      </c>
      <c r="AF740" s="145" t="s">
        <v>56</v>
      </c>
      <c r="AG740" s="145" t="s">
        <v>56</v>
      </c>
      <c r="AH740" s="149" t="s">
        <v>56</v>
      </c>
      <c r="AI740" s="149" t="s">
        <v>56</v>
      </c>
      <c r="AJ740" s="152" t="s">
        <v>56</v>
      </c>
      <c r="AK740" s="152" t="s">
        <v>56</v>
      </c>
      <c r="AL740" s="153" t="s">
        <v>56</v>
      </c>
      <c r="AM740" s="153" t="s">
        <v>56</v>
      </c>
      <c r="AN740" s="154" t="s">
        <v>56</v>
      </c>
      <c r="AO740" s="154" t="s">
        <v>56</v>
      </c>
      <c r="AP740" s="155" t="s">
        <v>56</v>
      </c>
      <c r="AQ740" s="177" t="s">
        <v>56</v>
      </c>
      <c r="AR740" s="180" t="s">
        <v>56</v>
      </c>
      <c r="AS740" s="180" t="s">
        <v>56</v>
      </c>
      <c r="AT740" s="340" t="s">
        <v>56</v>
      </c>
      <c r="AU740" s="342" t="s">
        <v>56</v>
      </c>
      <c r="AV740" s="344" t="s">
        <v>56</v>
      </c>
      <c r="AW740" s="344" t="s">
        <v>56</v>
      </c>
      <c r="AX740" s="347" t="s">
        <v>56</v>
      </c>
      <c r="AY740" s="347" t="s">
        <v>56</v>
      </c>
    </row>
    <row r="741" spans="1:51" ht="24" hidden="1" customHeight="1">
      <c r="A741" s="32" t="s">
        <v>956</v>
      </c>
      <c r="B741" s="31" t="s">
        <v>2946</v>
      </c>
      <c r="D741" s="223" t="s">
        <v>1676</v>
      </c>
      <c r="E741" s="30" t="s">
        <v>719</v>
      </c>
      <c r="F741" s="74">
        <v>105</v>
      </c>
      <c r="G741" s="30" t="s">
        <v>30</v>
      </c>
      <c r="H741" s="74">
        <v>90</v>
      </c>
      <c r="K741" s="30" t="s">
        <v>225</v>
      </c>
      <c r="L741" s="76">
        <v>80</v>
      </c>
      <c r="U741" s="203" t="e">
        <f t="shared" si="11"/>
        <v>#DIV/0!</v>
      </c>
      <c r="X741" s="146">
        <v>16.7</v>
      </c>
      <c r="Y741" s="147">
        <v>16.98</v>
      </c>
      <c r="Z741" s="142">
        <v>7.1</v>
      </c>
      <c r="AA741" s="142">
        <v>7.2</v>
      </c>
      <c r="AB741" s="143">
        <v>39.299999999999997</v>
      </c>
      <c r="AC741" s="143">
        <v>39.5</v>
      </c>
      <c r="AD741" s="148">
        <v>10.87</v>
      </c>
      <c r="AE741" s="148">
        <v>10.94</v>
      </c>
      <c r="AF741" s="145" t="s">
        <v>56</v>
      </c>
      <c r="AG741" s="145" t="s">
        <v>56</v>
      </c>
      <c r="AH741" s="149" t="s">
        <v>56</v>
      </c>
      <c r="AI741" s="149" t="s">
        <v>56</v>
      </c>
      <c r="AJ741" s="152" t="s">
        <v>56</v>
      </c>
      <c r="AK741" s="152" t="s">
        <v>56</v>
      </c>
      <c r="AL741" s="153" t="s">
        <v>56</v>
      </c>
      <c r="AM741" s="153" t="s">
        <v>56</v>
      </c>
      <c r="AN741" s="154" t="s">
        <v>56</v>
      </c>
      <c r="AO741" s="154" t="s">
        <v>56</v>
      </c>
      <c r="AP741" s="155" t="s">
        <v>56</v>
      </c>
      <c r="AQ741" s="177" t="s">
        <v>56</v>
      </c>
      <c r="AR741" s="180" t="s">
        <v>56</v>
      </c>
      <c r="AS741" s="180" t="s">
        <v>56</v>
      </c>
      <c r="AT741" s="340" t="s">
        <v>56</v>
      </c>
      <c r="AU741" s="342" t="s">
        <v>56</v>
      </c>
      <c r="AV741" s="344" t="s">
        <v>56</v>
      </c>
      <c r="AW741" s="344" t="s">
        <v>56</v>
      </c>
      <c r="AX741" s="347" t="s">
        <v>56</v>
      </c>
      <c r="AY741" s="347" t="s">
        <v>56</v>
      </c>
    </row>
    <row r="742" spans="1:51" ht="24" hidden="1" customHeight="1">
      <c r="A742" s="32" t="s">
        <v>957</v>
      </c>
      <c r="B742" s="31" t="s">
        <v>2947</v>
      </c>
      <c r="D742" s="223" t="s">
        <v>1676</v>
      </c>
      <c r="E742" s="30" t="s">
        <v>719</v>
      </c>
      <c r="F742" s="74">
        <v>105</v>
      </c>
      <c r="G742" s="30" t="s">
        <v>30</v>
      </c>
      <c r="H742" s="74">
        <v>90</v>
      </c>
      <c r="K742" s="30" t="s">
        <v>225</v>
      </c>
      <c r="L742" s="76">
        <v>80</v>
      </c>
      <c r="U742" s="203" t="e">
        <f t="shared" si="11"/>
        <v>#DIV/0!</v>
      </c>
      <c r="X742" s="146">
        <v>16.7</v>
      </c>
      <c r="Y742" s="147">
        <v>16.98</v>
      </c>
      <c r="Z742" s="142">
        <v>7.1</v>
      </c>
      <c r="AA742" s="142">
        <v>7.2</v>
      </c>
      <c r="AB742" s="143">
        <v>44.3</v>
      </c>
      <c r="AC742" s="143">
        <v>44.5</v>
      </c>
      <c r="AD742" s="148">
        <v>10.87</v>
      </c>
      <c r="AE742" s="148">
        <v>10.94</v>
      </c>
      <c r="AF742" s="145" t="s">
        <v>56</v>
      </c>
      <c r="AG742" s="145" t="s">
        <v>56</v>
      </c>
      <c r="AH742" s="149" t="s">
        <v>56</v>
      </c>
      <c r="AI742" s="149" t="s">
        <v>56</v>
      </c>
      <c r="AJ742" s="152" t="s">
        <v>56</v>
      </c>
      <c r="AK742" s="152" t="s">
        <v>56</v>
      </c>
      <c r="AL742" s="153" t="s">
        <v>56</v>
      </c>
      <c r="AM742" s="153" t="s">
        <v>56</v>
      </c>
      <c r="AN742" s="154" t="s">
        <v>56</v>
      </c>
      <c r="AO742" s="154" t="s">
        <v>56</v>
      </c>
      <c r="AP742" s="155" t="s">
        <v>56</v>
      </c>
      <c r="AQ742" s="177" t="s">
        <v>56</v>
      </c>
      <c r="AR742" s="180" t="s">
        <v>56</v>
      </c>
      <c r="AS742" s="180" t="s">
        <v>56</v>
      </c>
      <c r="AT742" s="340" t="s">
        <v>56</v>
      </c>
      <c r="AU742" s="342" t="s">
        <v>56</v>
      </c>
      <c r="AV742" s="344" t="s">
        <v>56</v>
      </c>
      <c r="AW742" s="344" t="s">
        <v>56</v>
      </c>
      <c r="AX742" s="347" t="s">
        <v>56</v>
      </c>
      <c r="AY742" s="347" t="s">
        <v>56</v>
      </c>
    </row>
    <row r="743" spans="1:51" ht="24" hidden="1" customHeight="1">
      <c r="A743" s="32" t="s">
        <v>958</v>
      </c>
      <c r="B743" s="31" t="s">
        <v>2948</v>
      </c>
      <c r="D743" s="223" t="s">
        <v>1676</v>
      </c>
      <c r="E743" s="30" t="s">
        <v>719</v>
      </c>
      <c r="F743" s="80">
        <v>105</v>
      </c>
      <c r="G743" s="30" t="s">
        <v>30</v>
      </c>
      <c r="H743" s="74">
        <v>90</v>
      </c>
      <c r="K743" s="30" t="s">
        <v>225</v>
      </c>
      <c r="L743" s="76">
        <v>80</v>
      </c>
      <c r="U743" s="203" t="e">
        <f t="shared" si="11"/>
        <v>#DIV/0!</v>
      </c>
      <c r="X743" s="146">
        <v>16.7</v>
      </c>
      <c r="Y743" s="147">
        <v>16.98</v>
      </c>
      <c r="Z743" s="142">
        <v>7.1</v>
      </c>
      <c r="AA743" s="142">
        <v>7.2</v>
      </c>
      <c r="AB743" s="143">
        <v>49.3</v>
      </c>
      <c r="AC743" s="143">
        <v>49.5</v>
      </c>
      <c r="AD743" s="148">
        <v>10.87</v>
      </c>
      <c r="AE743" s="148">
        <v>10.94</v>
      </c>
      <c r="AF743" s="145" t="s">
        <v>56</v>
      </c>
      <c r="AG743" s="145" t="s">
        <v>56</v>
      </c>
      <c r="AH743" s="149" t="s">
        <v>56</v>
      </c>
      <c r="AI743" s="149" t="s">
        <v>56</v>
      </c>
      <c r="AJ743" s="152" t="s">
        <v>56</v>
      </c>
      <c r="AK743" s="152" t="s">
        <v>56</v>
      </c>
      <c r="AL743" s="153" t="s">
        <v>56</v>
      </c>
      <c r="AM743" s="153" t="s">
        <v>56</v>
      </c>
      <c r="AN743" s="154" t="s">
        <v>56</v>
      </c>
      <c r="AO743" s="154" t="s">
        <v>56</v>
      </c>
      <c r="AP743" s="155" t="s">
        <v>56</v>
      </c>
      <c r="AQ743" s="177" t="s">
        <v>56</v>
      </c>
      <c r="AR743" s="180" t="s">
        <v>56</v>
      </c>
      <c r="AS743" s="180" t="s">
        <v>56</v>
      </c>
      <c r="AT743" s="340" t="s">
        <v>56</v>
      </c>
      <c r="AU743" s="342" t="s">
        <v>56</v>
      </c>
      <c r="AV743" s="344" t="s">
        <v>56</v>
      </c>
      <c r="AW743" s="344" t="s">
        <v>56</v>
      </c>
      <c r="AX743" s="347" t="s">
        <v>56</v>
      </c>
      <c r="AY743" s="347" t="s">
        <v>56</v>
      </c>
    </row>
    <row r="744" spans="1:51" ht="24" hidden="1" customHeight="1">
      <c r="A744" s="36" t="s">
        <v>1388</v>
      </c>
      <c r="B744" s="31" t="s">
        <v>1475</v>
      </c>
      <c r="C744" s="37"/>
      <c r="D744" s="223"/>
      <c r="E744" s="30" t="s">
        <v>719</v>
      </c>
      <c r="F744" s="74">
        <v>105</v>
      </c>
      <c r="K744" s="30" t="s">
        <v>243</v>
      </c>
      <c r="L744" s="76">
        <v>80</v>
      </c>
      <c r="M744" s="90"/>
      <c r="P744" s="78" t="s">
        <v>1064</v>
      </c>
      <c r="Q744" s="30">
        <v>13</v>
      </c>
      <c r="R744" s="30" t="s">
        <v>1389</v>
      </c>
      <c r="U744" s="203" t="e">
        <f t="shared" si="11"/>
        <v>#DIV/0!</v>
      </c>
      <c r="X744" s="146"/>
      <c r="Y744" s="147"/>
      <c r="Z744" s="142"/>
      <c r="AA744" s="142"/>
      <c r="AB744" s="143"/>
      <c r="AC744" s="143"/>
      <c r="AD744" s="148"/>
      <c r="AE744" s="148"/>
      <c r="AF744" s="145" t="s">
        <v>56</v>
      </c>
      <c r="AG744" s="145" t="s">
        <v>56</v>
      </c>
      <c r="AH744" s="149" t="s">
        <v>56</v>
      </c>
      <c r="AI744" s="149" t="s">
        <v>56</v>
      </c>
      <c r="AJ744" s="152" t="s">
        <v>56</v>
      </c>
      <c r="AK744" s="152" t="s">
        <v>56</v>
      </c>
      <c r="AL744" s="153" t="s">
        <v>56</v>
      </c>
      <c r="AM744" s="153" t="s">
        <v>56</v>
      </c>
      <c r="AN744" s="154" t="s">
        <v>56</v>
      </c>
      <c r="AO744" s="154" t="s">
        <v>56</v>
      </c>
      <c r="AP744" s="155" t="s">
        <v>56</v>
      </c>
      <c r="AQ744" s="177" t="s">
        <v>56</v>
      </c>
      <c r="AR744" s="180" t="s">
        <v>56</v>
      </c>
      <c r="AS744" s="180" t="s">
        <v>56</v>
      </c>
      <c r="AT744" s="340" t="s">
        <v>56</v>
      </c>
      <c r="AU744" s="342" t="s">
        <v>56</v>
      </c>
      <c r="AV744" s="344" t="s">
        <v>56</v>
      </c>
      <c r="AW744" s="344" t="s">
        <v>56</v>
      </c>
      <c r="AX744" s="347" t="s">
        <v>56</v>
      </c>
      <c r="AY744" s="347" t="s">
        <v>56</v>
      </c>
    </row>
    <row r="745" spans="1:51" ht="24" hidden="1" customHeight="1">
      <c r="A745" s="36" t="s">
        <v>1218</v>
      </c>
      <c r="B745" s="31" t="s">
        <v>1231</v>
      </c>
      <c r="C745" s="37"/>
      <c r="D745" s="223"/>
      <c r="E745" s="30" t="s">
        <v>753</v>
      </c>
      <c r="F745" s="74">
        <v>70</v>
      </c>
      <c r="K745" s="30" t="s">
        <v>78</v>
      </c>
      <c r="L745" s="76">
        <v>50</v>
      </c>
      <c r="M745" s="90" t="s">
        <v>1219</v>
      </c>
      <c r="P745" s="78" t="s">
        <v>1064</v>
      </c>
      <c r="Q745" s="30" t="s">
        <v>1076</v>
      </c>
      <c r="R745" s="30" t="s">
        <v>1234</v>
      </c>
      <c r="S745" s="86">
        <v>26.5</v>
      </c>
      <c r="T745" s="86">
        <v>26.5</v>
      </c>
      <c r="U745" s="203">
        <f t="shared" si="11"/>
        <v>37.735849056603776</v>
      </c>
      <c r="V745" s="30" t="s">
        <v>1070</v>
      </c>
      <c r="W745" s="79">
        <v>1000</v>
      </c>
      <c r="X745" s="146"/>
      <c r="Y745" s="147"/>
      <c r="Z745" s="142"/>
      <c r="AA745" s="142"/>
      <c r="AB745" s="143"/>
      <c r="AC745" s="143"/>
      <c r="AD745" s="148"/>
      <c r="AE745" s="148"/>
      <c r="AF745" s="145" t="s">
        <v>56</v>
      </c>
      <c r="AG745" s="145" t="s">
        <v>56</v>
      </c>
      <c r="AH745" s="149" t="s">
        <v>56</v>
      </c>
      <c r="AI745" s="149" t="s">
        <v>56</v>
      </c>
      <c r="AJ745" s="152" t="s">
        <v>56</v>
      </c>
      <c r="AK745" s="152" t="s">
        <v>56</v>
      </c>
      <c r="AL745" s="153" t="s">
        <v>56</v>
      </c>
      <c r="AM745" s="153" t="s">
        <v>56</v>
      </c>
      <c r="AN745" s="154" t="s">
        <v>56</v>
      </c>
      <c r="AO745" s="154" t="s">
        <v>56</v>
      </c>
      <c r="AP745" s="155" t="s">
        <v>56</v>
      </c>
      <c r="AQ745" s="177" t="s">
        <v>56</v>
      </c>
      <c r="AR745" s="180" t="s">
        <v>56</v>
      </c>
      <c r="AS745" s="180" t="s">
        <v>56</v>
      </c>
      <c r="AT745" s="340" t="s">
        <v>56</v>
      </c>
      <c r="AU745" s="342" t="s">
        <v>56</v>
      </c>
      <c r="AV745" s="344" t="s">
        <v>56</v>
      </c>
      <c r="AW745" s="344" t="s">
        <v>56</v>
      </c>
      <c r="AX745" s="347" t="s">
        <v>56</v>
      </c>
      <c r="AY745" s="347" t="s">
        <v>56</v>
      </c>
    </row>
    <row r="746" spans="1:51" ht="24" hidden="1" customHeight="1">
      <c r="A746" s="36" t="s">
        <v>1164</v>
      </c>
      <c r="B746" s="31" t="s">
        <v>1232</v>
      </c>
      <c r="C746" s="39"/>
      <c r="D746" s="223"/>
      <c r="E746" s="30" t="s">
        <v>908</v>
      </c>
      <c r="F746" s="74">
        <v>70</v>
      </c>
      <c r="K746" s="30" t="s">
        <v>1318</v>
      </c>
      <c r="L746" s="76">
        <v>10</v>
      </c>
      <c r="M746" s="109" t="s">
        <v>946</v>
      </c>
      <c r="N746" s="109"/>
      <c r="O746" s="109"/>
      <c r="P746" s="78" t="s">
        <v>1064</v>
      </c>
      <c r="Q746" s="30" t="s">
        <v>1119</v>
      </c>
      <c r="R746" s="30" t="s">
        <v>1166</v>
      </c>
      <c r="S746" s="86">
        <v>50.28</v>
      </c>
      <c r="T746" s="86">
        <v>50.28</v>
      </c>
      <c r="U746" s="203">
        <f t="shared" si="11"/>
        <v>19.888623707239457</v>
      </c>
      <c r="V746" s="30" t="s">
        <v>1070</v>
      </c>
      <c r="W746" s="79">
        <v>500</v>
      </c>
      <c r="X746" s="146"/>
      <c r="Y746" s="147"/>
      <c r="Z746" s="142"/>
      <c r="AA746" s="142"/>
      <c r="AB746" s="143"/>
      <c r="AC746" s="143"/>
      <c r="AD746" s="148"/>
      <c r="AE746" s="148"/>
      <c r="AF746" s="145" t="s">
        <v>56</v>
      </c>
      <c r="AG746" s="145" t="s">
        <v>56</v>
      </c>
      <c r="AH746" s="149" t="s">
        <v>56</v>
      </c>
      <c r="AI746" s="149" t="s">
        <v>56</v>
      </c>
      <c r="AJ746" s="152" t="s">
        <v>56</v>
      </c>
      <c r="AK746" s="152" t="s">
        <v>56</v>
      </c>
      <c r="AL746" s="153" t="s">
        <v>56</v>
      </c>
      <c r="AM746" s="153" t="s">
        <v>56</v>
      </c>
      <c r="AN746" s="154" t="s">
        <v>56</v>
      </c>
      <c r="AO746" s="154" t="s">
        <v>56</v>
      </c>
      <c r="AP746" s="155" t="s">
        <v>56</v>
      </c>
      <c r="AQ746" s="177" t="s">
        <v>56</v>
      </c>
      <c r="AR746" s="180" t="s">
        <v>56</v>
      </c>
      <c r="AS746" s="180" t="s">
        <v>56</v>
      </c>
      <c r="AT746" s="340" t="s">
        <v>56</v>
      </c>
      <c r="AU746" s="342" t="s">
        <v>56</v>
      </c>
      <c r="AV746" s="344" t="s">
        <v>56</v>
      </c>
      <c r="AW746" s="344" t="s">
        <v>56</v>
      </c>
      <c r="AX746" s="347" t="s">
        <v>56</v>
      </c>
      <c r="AY746" s="347" t="s">
        <v>56</v>
      </c>
    </row>
    <row r="747" spans="1:51" ht="24" hidden="1" customHeight="1">
      <c r="A747" s="36" t="s">
        <v>1165</v>
      </c>
      <c r="B747" s="31" t="s">
        <v>1233</v>
      </c>
      <c r="C747" s="39"/>
      <c r="D747" s="223"/>
      <c r="E747" s="30" t="s">
        <v>908</v>
      </c>
      <c r="F747" s="74">
        <v>70</v>
      </c>
      <c r="K747" s="30" t="s">
        <v>1318</v>
      </c>
      <c r="L747" s="76">
        <v>10</v>
      </c>
      <c r="M747" s="109" t="s">
        <v>946</v>
      </c>
      <c r="N747" s="109"/>
      <c r="O747" s="109"/>
      <c r="P747" s="78" t="s">
        <v>1064</v>
      </c>
      <c r="Q747" s="30" t="s">
        <v>1119</v>
      </c>
      <c r="R747" s="30" t="s">
        <v>1120</v>
      </c>
      <c r="S747" s="86">
        <v>52.35</v>
      </c>
      <c r="T747" s="86">
        <v>52.35</v>
      </c>
      <c r="U747" s="203">
        <f t="shared" si="11"/>
        <v>19.102196752626551</v>
      </c>
      <c r="V747" s="30" t="s">
        <v>1070</v>
      </c>
      <c r="W747" s="79">
        <v>500</v>
      </c>
      <c r="X747" s="146"/>
      <c r="Y747" s="147"/>
      <c r="Z747" s="142"/>
      <c r="AA747" s="142"/>
      <c r="AB747" s="143"/>
      <c r="AC747" s="143"/>
      <c r="AD747" s="148"/>
      <c r="AE747" s="148"/>
      <c r="AF747" s="145" t="s">
        <v>56</v>
      </c>
      <c r="AG747" s="145" t="s">
        <v>56</v>
      </c>
      <c r="AH747" s="149" t="s">
        <v>56</v>
      </c>
      <c r="AI747" s="149" t="s">
        <v>56</v>
      </c>
      <c r="AJ747" s="152" t="s">
        <v>56</v>
      </c>
      <c r="AK747" s="152" t="s">
        <v>56</v>
      </c>
      <c r="AL747" s="153" t="s">
        <v>56</v>
      </c>
      <c r="AM747" s="153" t="s">
        <v>56</v>
      </c>
      <c r="AN747" s="154" t="s">
        <v>56</v>
      </c>
      <c r="AO747" s="154" t="s">
        <v>56</v>
      </c>
      <c r="AP747" s="155" t="s">
        <v>56</v>
      </c>
      <c r="AQ747" s="177" t="s">
        <v>56</v>
      </c>
      <c r="AR747" s="180" t="s">
        <v>56</v>
      </c>
      <c r="AS747" s="180" t="s">
        <v>56</v>
      </c>
      <c r="AT747" s="340" t="s">
        <v>56</v>
      </c>
      <c r="AU747" s="342" t="s">
        <v>56</v>
      </c>
      <c r="AV747" s="344" t="s">
        <v>56</v>
      </c>
      <c r="AW747" s="344" t="s">
        <v>56</v>
      </c>
      <c r="AX747" s="347" t="s">
        <v>56</v>
      </c>
      <c r="AY747" s="347" t="s">
        <v>56</v>
      </c>
    </row>
    <row r="748" spans="1:51" ht="24" hidden="1" customHeight="1">
      <c r="A748" s="242" t="s">
        <v>4430</v>
      </c>
      <c r="B748" s="243" t="s">
        <v>4431</v>
      </c>
      <c r="C748" s="242" t="s">
        <v>548</v>
      </c>
      <c r="D748" s="223" t="s">
        <v>1828</v>
      </c>
      <c r="E748" s="35" t="s">
        <v>45</v>
      </c>
      <c r="F748" s="83">
        <v>70</v>
      </c>
      <c r="G748" s="35"/>
      <c r="H748" s="83"/>
      <c r="I748" s="35"/>
      <c r="J748" s="84"/>
      <c r="K748" s="30" t="s">
        <v>1318</v>
      </c>
      <c r="L748" s="85">
        <v>10</v>
      </c>
      <c r="M748" s="35"/>
      <c r="N748" s="85"/>
      <c r="O748" s="35"/>
      <c r="P748" s="78" t="s">
        <v>1064</v>
      </c>
      <c r="Q748" s="30" t="s">
        <v>1206</v>
      </c>
      <c r="R748" s="30" t="s">
        <v>1207</v>
      </c>
      <c r="S748" s="86">
        <v>134.55000000000001</v>
      </c>
      <c r="T748" s="86">
        <v>128.6</v>
      </c>
      <c r="U748" s="203">
        <f t="shared" si="11"/>
        <v>7.7760497667185078</v>
      </c>
      <c r="V748" s="30" t="s">
        <v>1070</v>
      </c>
      <c r="W748" s="79">
        <v>200</v>
      </c>
      <c r="X748" s="146">
        <v>20.65</v>
      </c>
      <c r="Y748" s="147">
        <v>21</v>
      </c>
      <c r="Z748" s="142">
        <v>9</v>
      </c>
      <c r="AA748" s="142">
        <v>9.5</v>
      </c>
      <c r="AB748" s="143">
        <v>117.5</v>
      </c>
      <c r="AC748" s="143">
        <v>118.5</v>
      </c>
      <c r="AD748" s="148">
        <v>11.1</v>
      </c>
      <c r="AE748" s="148">
        <v>11.25</v>
      </c>
      <c r="AF748" s="145">
        <v>12.58</v>
      </c>
      <c r="AG748" s="145">
        <v>12.67</v>
      </c>
      <c r="AH748" s="149">
        <v>91</v>
      </c>
      <c r="AI748" s="149">
        <v>92</v>
      </c>
      <c r="AJ748" s="152">
        <v>26</v>
      </c>
      <c r="AK748" s="152">
        <v>27</v>
      </c>
      <c r="AL748" s="153" t="s">
        <v>56</v>
      </c>
      <c r="AM748" s="153" t="s">
        <v>56</v>
      </c>
      <c r="AN748" s="154" t="s">
        <v>56</v>
      </c>
      <c r="AO748" s="154" t="s">
        <v>56</v>
      </c>
      <c r="AP748" s="155" t="s">
        <v>56</v>
      </c>
      <c r="AQ748" s="177" t="s">
        <v>56</v>
      </c>
      <c r="AR748" s="180" t="s">
        <v>56</v>
      </c>
      <c r="AS748" s="180" t="s">
        <v>56</v>
      </c>
      <c r="AT748" s="340" t="s">
        <v>56</v>
      </c>
      <c r="AU748" s="342" t="s">
        <v>56</v>
      </c>
      <c r="AV748" s="344" t="s">
        <v>56</v>
      </c>
      <c r="AW748" s="344" t="s">
        <v>56</v>
      </c>
      <c r="AX748" s="347" t="s">
        <v>56</v>
      </c>
      <c r="AY748" s="347" t="s">
        <v>56</v>
      </c>
    </row>
    <row r="749" spans="1:51" ht="24" hidden="1" customHeight="1">
      <c r="A749" s="229" t="s">
        <v>2877</v>
      </c>
      <c r="B749" s="230" t="s">
        <v>2878</v>
      </c>
      <c r="C749" s="229" t="s">
        <v>549</v>
      </c>
      <c r="D749" s="223" t="s">
        <v>1828</v>
      </c>
      <c r="E749" s="30" t="s">
        <v>45</v>
      </c>
      <c r="F749" s="74">
        <v>70</v>
      </c>
      <c r="K749" s="30" t="s">
        <v>1317</v>
      </c>
      <c r="L749" s="76">
        <v>10</v>
      </c>
      <c r="P749" s="78" t="s">
        <v>1064</v>
      </c>
      <c r="Q749" s="210" t="s">
        <v>2714</v>
      </c>
      <c r="R749" s="30" t="s">
        <v>1121</v>
      </c>
      <c r="S749" s="86">
        <v>121.95</v>
      </c>
      <c r="T749" s="86">
        <v>115.64</v>
      </c>
      <c r="U749" s="203">
        <f t="shared" si="11"/>
        <v>8.6475268073331026</v>
      </c>
      <c r="V749" s="30" t="s">
        <v>1070</v>
      </c>
      <c r="W749" s="79" t="s">
        <v>1655</v>
      </c>
      <c r="X749" s="157">
        <v>20.65</v>
      </c>
      <c r="Y749" s="158">
        <v>21</v>
      </c>
      <c r="Z749" s="159">
        <v>9</v>
      </c>
      <c r="AA749" s="159">
        <v>9.5</v>
      </c>
      <c r="AB749" s="160">
        <v>104.5</v>
      </c>
      <c r="AC749" s="160">
        <v>105.5</v>
      </c>
      <c r="AD749" s="161">
        <v>11.1</v>
      </c>
      <c r="AE749" s="161">
        <v>11.25</v>
      </c>
      <c r="AF749" s="162">
        <v>12.58</v>
      </c>
      <c r="AG749" s="162">
        <v>12.67</v>
      </c>
      <c r="AH749" s="163">
        <v>78</v>
      </c>
      <c r="AI749" s="163">
        <v>79</v>
      </c>
      <c r="AJ749" s="164">
        <v>26</v>
      </c>
      <c r="AK749" s="164">
        <v>27</v>
      </c>
      <c r="AL749" s="153" t="s">
        <v>56</v>
      </c>
      <c r="AM749" s="153" t="s">
        <v>56</v>
      </c>
      <c r="AN749" s="154" t="s">
        <v>56</v>
      </c>
      <c r="AO749" s="154" t="s">
        <v>56</v>
      </c>
      <c r="AP749" s="155" t="s">
        <v>56</v>
      </c>
      <c r="AQ749" s="177" t="s">
        <v>56</v>
      </c>
      <c r="AR749" s="180" t="s">
        <v>56</v>
      </c>
      <c r="AS749" s="180" t="s">
        <v>56</v>
      </c>
      <c r="AT749" s="340" t="s">
        <v>56</v>
      </c>
      <c r="AU749" s="342" t="s">
        <v>56</v>
      </c>
      <c r="AV749" s="344" t="s">
        <v>56</v>
      </c>
      <c r="AW749" s="344" t="s">
        <v>56</v>
      </c>
      <c r="AX749" s="347" t="s">
        <v>56</v>
      </c>
      <c r="AY749" s="347" t="s">
        <v>56</v>
      </c>
    </row>
    <row r="750" spans="1:51" ht="24" hidden="1" customHeight="1">
      <c r="A750" s="237" t="s">
        <v>2057</v>
      </c>
      <c r="B750" s="232" t="s">
        <v>4261</v>
      </c>
      <c r="C750" s="233" t="s">
        <v>550</v>
      </c>
      <c r="D750" s="238" t="s">
        <v>1828</v>
      </c>
      <c r="E750" s="30" t="s">
        <v>11</v>
      </c>
      <c r="F750" s="74">
        <v>52</v>
      </c>
      <c r="G750" s="30" t="s">
        <v>740</v>
      </c>
      <c r="H750" s="74">
        <v>42</v>
      </c>
      <c r="K750" s="30" t="s">
        <v>82</v>
      </c>
      <c r="L750" s="76">
        <v>28</v>
      </c>
      <c r="P750" s="78" t="s">
        <v>1110</v>
      </c>
      <c r="Q750" s="30" t="s">
        <v>1124</v>
      </c>
      <c r="R750" s="30" t="s">
        <v>1217</v>
      </c>
      <c r="S750" s="86">
        <v>83.31</v>
      </c>
      <c r="T750" s="86">
        <v>83.31</v>
      </c>
      <c r="U750" s="203">
        <f t="shared" si="11"/>
        <v>12.003360941063498</v>
      </c>
      <c r="V750" s="30" t="s">
        <v>1070</v>
      </c>
      <c r="W750" s="79" t="s">
        <v>1837</v>
      </c>
      <c r="X750" s="146">
        <v>28</v>
      </c>
      <c r="Y750" s="147">
        <v>28.4</v>
      </c>
      <c r="Z750" s="142">
        <v>6</v>
      </c>
      <c r="AA750" s="142">
        <v>6.3</v>
      </c>
      <c r="AB750" s="143">
        <v>37</v>
      </c>
      <c r="AC750" s="143">
        <v>37.5</v>
      </c>
      <c r="AD750" s="148">
        <v>14.81</v>
      </c>
      <c r="AE750" s="148">
        <v>14.89</v>
      </c>
      <c r="AF750" s="145">
        <v>17.7</v>
      </c>
      <c r="AG750" s="145">
        <v>17.8</v>
      </c>
      <c r="AH750" s="149">
        <v>4.5</v>
      </c>
      <c r="AI750" s="149">
        <v>4.8</v>
      </c>
      <c r="AJ750" s="152" t="s">
        <v>56</v>
      </c>
      <c r="AK750" s="152" t="s">
        <v>56</v>
      </c>
      <c r="AL750" s="153" t="s">
        <v>56</v>
      </c>
      <c r="AM750" s="153" t="s">
        <v>56</v>
      </c>
      <c r="AN750" s="154" t="s">
        <v>56</v>
      </c>
      <c r="AO750" s="154" t="s">
        <v>56</v>
      </c>
      <c r="AP750" s="155" t="s">
        <v>56</v>
      </c>
      <c r="AQ750" s="177" t="s">
        <v>56</v>
      </c>
      <c r="AR750" s="180" t="s">
        <v>56</v>
      </c>
      <c r="AS750" s="180" t="s">
        <v>56</v>
      </c>
      <c r="AT750" s="340" t="s">
        <v>56</v>
      </c>
      <c r="AU750" s="342" t="s">
        <v>56</v>
      </c>
      <c r="AV750" s="344" t="s">
        <v>56</v>
      </c>
      <c r="AW750" s="344" t="s">
        <v>56</v>
      </c>
      <c r="AX750" s="347" t="s">
        <v>56</v>
      </c>
      <c r="AY750" s="347" t="s">
        <v>56</v>
      </c>
    </row>
    <row r="751" spans="1:51" ht="24" hidden="1" customHeight="1">
      <c r="A751" s="229" t="s">
        <v>1894</v>
      </c>
      <c r="B751" s="252" t="s">
        <v>1898</v>
      </c>
      <c r="C751" s="229" t="s">
        <v>551</v>
      </c>
      <c r="D751" s="251" t="s">
        <v>1676</v>
      </c>
      <c r="E751" s="30" t="s">
        <v>739</v>
      </c>
      <c r="F751" s="74">
        <v>150</v>
      </c>
      <c r="K751" s="30" t="s">
        <v>81</v>
      </c>
      <c r="L751" s="76">
        <v>120</v>
      </c>
      <c r="P751" s="78" t="s">
        <v>1075</v>
      </c>
      <c r="Q751" s="30" t="s">
        <v>1168</v>
      </c>
      <c r="R751" s="30" t="s">
        <v>1653</v>
      </c>
      <c r="S751" s="86">
        <v>2.5499999999999998</v>
      </c>
      <c r="T751" s="86">
        <v>2.17</v>
      </c>
      <c r="U751" s="203">
        <f t="shared" si="11"/>
        <v>460.82949308755764</v>
      </c>
      <c r="V751" s="30" t="s">
        <v>1070</v>
      </c>
      <c r="W751" s="79" t="s">
        <v>1895</v>
      </c>
      <c r="X751" s="146">
        <v>7.8</v>
      </c>
      <c r="Y751" s="147">
        <v>7.98</v>
      </c>
      <c r="Z751" s="142">
        <v>3.1</v>
      </c>
      <c r="AA751" s="142">
        <v>3.2</v>
      </c>
      <c r="AB751" s="143">
        <v>7.8</v>
      </c>
      <c r="AC751" s="143">
        <v>8</v>
      </c>
      <c r="AD751" s="148">
        <v>4.37</v>
      </c>
      <c r="AE751" s="148">
        <v>4.4400000000000004</v>
      </c>
      <c r="AF751" s="145" t="s">
        <v>56</v>
      </c>
      <c r="AG751" s="145" t="s">
        <v>56</v>
      </c>
      <c r="AH751" s="149" t="s">
        <v>56</v>
      </c>
      <c r="AI751" s="149" t="s">
        <v>56</v>
      </c>
      <c r="AJ751" s="152" t="s">
        <v>56</v>
      </c>
      <c r="AK751" s="152" t="s">
        <v>56</v>
      </c>
      <c r="AL751" s="153" t="s">
        <v>56</v>
      </c>
      <c r="AM751" s="153" t="s">
        <v>56</v>
      </c>
      <c r="AN751" s="154" t="s">
        <v>56</v>
      </c>
      <c r="AO751" s="154" t="s">
        <v>56</v>
      </c>
      <c r="AP751" s="155" t="s">
        <v>56</v>
      </c>
      <c r="AQ751" s="177" t="s">
        <v>56</v>
      </c>
      <c r="AR751" s="180" t="s">
        <v>56</v>
      </c>
      <c r="AS751" s="180" t="s">
        <v>56</v>
      </c>
      <c r="AT751" s="340" t="s">
        <v>56</v>
      </c>
      <c r="AU751" s="342" t="s">
        <v>56</v>
      </c>
      <c r="AV751" s="344" t="s">
        <v>56</v>
      </c>
      <c r="AW751" s="344" t="s">
        <v>56</v>
      </c>
      <c r="AX751" s="347" t="s">
        <v>56</v>
      </c>
      <c r="AY751" s="347" t="s">
        <v>56</v>
      </c>
    </row>
    <row r="752" spans="1:51" ht="24" hidden="1" customHeight="1">
      <c r="A752" s="229" t="s">
        <v>1907</v>
      </c>
      <c r="B752" s="230" t="s">
        <v>1908</v>
      </c>
      <c r="C752" s="229" t="s">
        <v>1380</v>
      </c>
      <c r="D752" s="251" t="s">
        <v>1676</v>
      </c>
      <c r="E752" s="30" t="s">
        <v>733</v>
      </c>
      <c r="F752" s="74">
        <v>180</v>
      </c>
      <c r="K752" s="30" t="s">
        <v>81</v>
      </c>
      <c r="L752" s="76">
        <v>175</v>
      </c>
      <c r="P752" s="78" t="s">
        <v>1075</v>
      </c>
      <c r="Q752" s="30" t="s">
        <v>1108</v>
      </c>
      <c r="R752" s="30">
        <v>6.98</v>
      </c>
      <c r="S752" s="86">
        <v>7.02</v>
      </c>
      <c r="T752" s="86">
        <v>19.5</v>
      </c>
      <c r="U752" s="203">
        <f t="shared" si="11"/>
        <v>51.282051282051285</v>
      </c>
      <c r="V752" s="30" t="s">
        <v>1070</v>
      </c>
      <c r="W752" s="79" t="s">
        <v>1099</v>
      </c>
      <c r="X752" s="146">
        <v>12.75</v>
      </c>
      <c r="Y752" s="147">
        <v>12.98</v>
      </c>
      <c r="Z752" s="142">
        <v>5.2</v>
      </c>
      <c r="AA752" s="142">
        <v>5.4</v>
      </c>
      <c r="AB752" s="143">
        <v>39.6</v>
      </c>
      <c r="AC752" s="143">
        <v>40</v>
      </c>
      <c r="AD752" s="148">
        <v>7.06</v>
      </c>
      <c r="AE752" s="148">
        <v>7.12</v>
      </c>
      <c r="AF752" s="145" t="s">
        <v>56</v>
      </c>
      <c r="AG752" s="145" t="s">
        <v>56</v>
      </c>
      <c r="AH752" s="149" t="s">
        <v>56</v>
      </c>
      <c r="AI752" s="149" t="s">
        <v>56</v>
      </c>
      <c r="AJ752" s="152" t="s">
        <v>56</v>
      </c>
      <c r="AK752" s="152" t="s">
        <v>56</v>
      </c>
      <c r="AL752" s="153" t="s">
        <v>56</v>
      </c>
      <c r="AM752" s="153" t="s">
        <v>56</v>
      </c>
      <c r="AN752" s="154" t="s">
        <v>56</v>
      </c>
      <c r="AO752" s="154" t="s">
        <v>56</v>
      </c>
      <c r="AP752" s="155" t="s">
        <v>56</v>
      </c>
      <c r="AQ752" s="177" t="s">
        <v>56</v>
      </c>
      <c r="AR752" s="180" t="s">
        <v>56</v>
      </c>
      <c r="AS752" s="180" t="s">
        <v>56</v>
      </c>
      <c r="AT752" s="340" t="s">
        <v>56</v>
      </c>
      <c r="AU752" s="342" t="s">
        <v>56</v>
      </c>
      <c r="AV752" s="344" t="s">
        <v>56</v>
      </c>
      <c r="AW752" s="344" t="s">
        <v>56</v>
      </c>
      <c r="AX752" s="347" t="s">
        <v>56</v>
      </c>
      <c r="AY752" s="347" t="s">
        <v>56</v>
      </c>
    </row>
    <row r="753" spans="1:51" ht="24" hidden="1" customHeight="1">
      <c r="A753" s="229" t="s">
        <v>1886</v>
      </c>
      <c r="B753" s="230" t="s">
        <v>1909</v>
      </c>
      <c r="C753" s="229" t="s">
        <v>262</v>
      </c>
      <c r="D753" s="223" t="s">
        <v>1676</v>
      </c>
      <c r="E753" s="30" t="s">
        <v>733</v>
      </c>
      <c r="F753" s="74">
        <v>180</v>
      </c>
      <c r="K753" s="30" t="s">
        <v>81</v>
      </c>
      <c r="L753" s="76">
        <v>175</v>
      </c>
      <c r="M753" s="30" t="s">
        <v>34</v>
      </c>
      <c r="N753" s="76">
        <v>68</v>
      </c>
      <c r="P753" s="78" t="s">
        <v>1075</v>
      </c>
      <c r="Q753" s="210" t="s">
        <v>2851</v>
      </c>
      <c r="R753" s="30" t="s">
        <v>1102</v>
      </c>
      <c r="S753" s="86">
        <v>21.05</v>
      </c>
      <c r="T753" s="86">
        <v>19.64</v>
      </c>
      <c r="U753" s="203">
        <f t="shared" si="11"/>
        <v>50.916496945010181</v>
      </c>
      <c r="V753" s="30" t="s">
        <v>1070</v>
      </c>
      <c r="W753" s="79" t="s">
        <v>1099</v>
      </c>
      <c r="X753" s="146">
        <v>12.75</v>
      </c>
      <c r="Y753" s="147">
        <v>12.98</v>
      </c>
      <c r="Z753" s="142">
        <v>5.2</v>
      </c>
      <c r="AA753" s="142">
        <v>5.4</v>
      </c>
      <c r="AB753" s="143">
        <v>44.6</v>
      </c>
      <c r="AC753" s="143">
        <v>45</v>
      </c>
      <c r="AD753" s="148">
        <v>7.06</v>
      </c>
      <c r="AE753" s="148">
        <v>7.12</v>
      </c>
      <c r="AF753" s="145" t="s">
        <v>56</v>
      </c>
      <c r="AG753" s="145" t="s">
        <v>56</v>
      </c>
      <c r="AH753" s="149" t="s">
        <v>56</v>
      </c>
      <c r="AI753" s="149" t="s">
        <v>56</v>
      </c>
      <c r="AJ753" s="152" t="s">
        <v>56</v>
      </c>
      <c r="AK753" s="152" t="s">
        <v>56</v>
      </c>
      <c r="AL753" s="153" t="s">
        <v>56</v>
      </c>
      <c r="AM753" s="153" t="s">
        <v>56</v>
      </c>
      <c r="AN753" s="154" t="s">
        <v>56</v>
      </c>
      <c r="AO753" s="154" t="s">
        <v>56</v>
      </c>
      <c r="AP753" s="155" t="s">
        <v>56</v>
      </c>
      <c r="AQ753" s="177" t="s">
        <v>56</v>
      </c>
      <c r="AR753" s="180" t="s">
        <v>56</v>
      </c>
      <c r="AS753" s="180" t="s">
        <v>56</v>
      </c>
      <c r="AT753" s="340" t="s">
        <v>56</v>
      </c>
      <c r="AU753" s="342" t="s">
        <v>56</v>
      </c>
      <c r="AV753" s="344" t="s">
        <v>56</v>
      </c>
      <c r="AW753" s="344" t="s">
        <v>56</v>
      </c>
      <c r="AX753" s="347" t="s">
        <v>56</v>
      </c>
      <c r="AY753" s="347" t="s">
        <v>56</v>
      </c>
    </row>
    <row r="754" spans="1:51" ht="24" hidden="1" customHeight="1">
      <c r="A754" s="231" t="s">
        <v>1709</v>
      </c>
      <c r="B754" s="232" t="s">
        <v>2187</v>
      </c>
      <c r="C754" s="233" t="s">
        <v>552</v>
      </c>
      <c r="D754" s="223" t="s">
        <v>1676</v>
      </c>
      <c r="E754" s="30" t="s">
        <v>11</v>
      </c>
      <c r="F754" s="74">
        <v>66</v>
      </c>
      <c r="G754" s="30" t="s">
        <v>735</v>
      </c>
      <c r="H754" s="74">
        <v>56</v>
      </c>
      <c r="K754" s="30" t="s">
        <v>553</v>
      </c>
      <c r="L754" s="76">
        <v>53</v>
      </c>
      <c r="M754" s="30" t="s">
        <v>14</v>
      </c>
      <c r="N754" s="76">
        <v>51</v>
      </c>
      <c r="P754" s="78" t="s">
        <v>1075</v>
      </c>
      <c r="Q754" s="30" t="s">
        <v>1322</v>
      </c>
      <c r="R754" s="30" t="s">
        <v>1646</v>
      </c>
      <c r="U754" s="203" t="e">
        <f t="shared" si="11"/>
        <v>#DIV/0!</v>
      </c>
      <c r="X754" s="146">
        <v>23.7</v>
      </c>
      <c r="Y754" s="147">
        <v>23.98</v>
      </c>
      <c r="Z754" s="142">
        <v>9.8000000000000007</v>
      </c>
      <c r="AA754" s="142">
        <v>10</v>
      </c>
      <c r="AB754" s="143">
        <v>39.6</v>
      </c>
      <c r="AC754" s="143">
        <v>40</v>
      </c>
      <c r="AD754" s="148">
        <v>14.52</v>
      </c>
      <c r="AE754" s="148">
        <v>14.61</v>
      </c>
      <c r="AF754" s="145" t="s">
        <v>56</v>
      </c>
      <c r="AG754" s="145" t="s">
        <v>56</v>
      </c>
      <c r="AH754" s="149" t="s">
        <v>56</v>
      </c>
      <c r="AI754" s="149" t="s">
        <v>56</v>
      </c>
      <c r="AJ754" s="152" t="s">
        <v>56</v>
      </c>
      <c r="AK754" s="152" t="s">
        <v>56</v>
      </c>
      <c r="AL754" s="153" t="s">
        <v>56</v>
      </c>
      <c r="AM754" s="153" t="s">
        <v>56</v>
      </c>
      <c r="AN754" s="154" t="s">
        <v>56</v>
      </c>
      <c r="AO754" s="154" t="s">
        <v>56</v>
      </c>
      <c r="AP754" s="155" t="s">
        <v>56</v>
      </c>
      <c r="AQ754" s="177" t="s">
        <v>56</v>
      </c>
      <c r="AR754" s="180" t="s">
        <v>56</v>
      </c>
      <c r="AS754" s="180" t="s">
        <v>56</v>
      </c>
      <c r="AT754" s="340" t="s">
        <v>56</v>
      </c>
      <c r="AU754" s="342" t="s">
        <v>56</v>
      </c>
      <c r="AV754" s="344" t="s">
        <v>56</v>
      </c>
      <c r="AW754" s="344" t="s">
        <v>56</v>
      </c>
      <c r="AX754" s="347" t="s">
        <v>56</v>
      </c>
      <c r="AY754" s="347" t="s">
        <v>56</v>
      </c>
    </row>
    <row r="755" spans="1:51" ht="24" hidden="1" customHeight="1">
      <c r="A755" s="229" t="s">
        <v>1737</v>
      </c>
      <c r="B755" s="230" t="s">
        <v>1081</v>
      </c>
      <c r="C755" s="242" t="s">
        <v>1080</v>
      </c>
      <c r="D755" s="223" t="s">
        <v>1676</v>
      </c>
      <c r="E755" s="30" t="s">
        <v>11</v>
      </c>
      <c r="F755" s="74">
        <v>66</v>
      </c>
      <c r="G755" s="30" t="s">
        <v>740</v>
      </c>
      <c r="H755" s="74">
        <v>56</v>
      </c>
      <c r="K755" s="30" t="s">
        <v>553</v>
      </c>
      <c r="L755" s="76">
        <v>53</v>
      </c>
      <c r="M755" s="30" t="s">
        <v>14</v>
      </c>
      <c r="N755" s="76">
        <v>51</v>
      </c>
      <c r="U755" s="203" t="e">
        <f t="shared" si="11"/>
        <v>#DIV/0!</v>
      </c>
      <c r="X755" s="146">
        <v>23.7</v>
      </c>
      <c r="Y755" s="147">
        <v>23.98</v>
      </c>
      <c r="Z755" s="142">
        <v>9.8000000000000007</v>
      </c>
      <c r="AA755" s="142">
        <v>10</v>
      </c>
      <c r="AB755" s="143">
        <v>34.6</v>
      </c>
      <c r="AC755" s="143">
        <v>35</v>
      </c>
      <c r="AD755" s="148">
        <v>14.52</v>
      </c>
      <c r="AE755" s="148">
        <v>14.61</v>
      </c>
      <c r="AF755" s="145" t="s">
        <v>56</v>
      </c>
      <c r="AG755" s="145" t="s">
        <v>56</v>
      </c>
      <c r="AH755" s="149" t="s">
        <v>56</v>
      </c>
      <c r="AI755" s="149" t="s">
        <v>56</v>
      </c>
      <c r="AJ755" s="152" t="s">
        <v>56</v>
      </c>
      <c r="AK755" s="152" t="s">
        <v>56</v>
      </c>
      <c r="AL755" s="153" t="s">
        <v>56</v>
      </c>
      <c r="AM755" s="153" t="s">
        <v>56</v>
      </c>
      <c r="AN755" s="154" t="s">
        <v>56</v>
      </c>
      <c r="AO755" s="154" t="s">
        <v>56</v>
      </c>
      <c r="AP755" s="155" t="s">
        <v>56</v>
      </c>
      <c r="AQ755" s="177" t="s">
        <v>56</v>
      </c>
      <c r="AR755" s="180" t="s">
        <v>56</v>
      </c>
      <c r="AS755" s="180" t="s">
        <v>56</v>
      </c>
      <c r="AT755" s="340" t="s">
        <v>56</v>
      </c>
      <c r="AU755" s="342" t="s">
        <v>56</v>
      </c>
      <c r="AV755" s="344" t="s">
        <v>56</v>
      </c>
      <c r="AW755" s="344" t="s">
        <v>56</v>
      </c>
      <c r="AX755" s="347" t="s">
        <v>56</v>
      </c>
      <c r="AY755" s="347" t="s">
        <v>56</v>
      </c>
    </row>
    <row r="756" spans="1:51" ht="24" hidden="1" customHeight="1">
      <c r="A756" s="36" t="s">
        <v>914</v>
      </c>
      <c r="B756" s="31" t="s">
        <v>915</v>
      </c>
      <c r="C756" s="37"/>
      <c r="D756" s="223"/>
      <c r="E756" s="30" t="s">
        <v>734</v>
      </c>
      <c r="F756" s="74">
        <v>105</v>
      </c>
      <c r="K756" s="30" t="s">
        <v>225</v>
      </c>
      <c r="L756" s="76">
        <v>80</v>
      </c>
      <c r="U756" s="203" t="e">
        <f t="shared" si="11"/>
        <v>#DIV/0!</v>
      </c>
      <c r="X756" s="146"/>
      <c r="Y756" s="147"/>
      <c r="Z756" s="142"/>
      <c r="AA756" s="142"/>
      <c r="AB756" s="143"/>
      <c r="AC756" s="143"/>
      <c r="AD756" s="148"/>
      <c r="AE756" s="148"/>
      <c r="AF756" s="145" t="s">
        <v>56</v>
      </c>
      <c r="AG756" s="145" t="s">
        <v>56</v>
      </c>
      <c r="AH756" s="149" t="s">
        <v>56</v>
      </c>
      <c r="AI756" s="149" t="s">
        <v>56</v>
      </c>
      <c r="AJ756" s="152" t="s">
        <v>56</v>
      </c>
      <c r="AK756" s="152" t="s">
        <v>56</v>
      </c>
      <c r="AL756" s="153" t="s">
        <v>56</v>
      </c>
      <c r="AM756" s="153" t="s">
        <v>56</v>
      </c>
      <c r="AN756" s="154" t="s">
        <v>56</v>
      </c>
      <c r="AO756" s="154" t="s">
        <v>56</v>
      </c>
      <c r="AP756" s="155" t="s">
        <v>56</v>
      </c>
      <c r="AQ756" s="177" t="s">
        <v>56</v>
      </c>
      <c r="AR756" s="180" t="s">
        <v>56</v>
      </c>
      <c r="AS756" s="180" t="s">
        <v>56</v>
      </c>
      <c r="AT756" s="340" t="s">
        <v>56</v>
      </c>
      <c r="AU756" s="342" t="s">
        <v>56</v>
      </c>
      <c r="AV756" s="344" t="s">
        <v>56</v>
      </c>
      <c r="AW756" s="344" t="s">
        <v>56</v>
      </c>
      <c r="AX756" s="347" t="s">
        <v>56</v>
      </c>
      <c r="AY756" s="347" t="s">
        <v>56</v>
      </c>
    </row>
    <row r="757" spans="1:51" ht="24" hidden="1" customHeight="1">
      <c r="A757" s="36" t="s">
        <v>1492</v>
      </c>
      <c r="B757" s="31" t="s">
        <v>1590</v>
      </c>
      <c r="C757" s="37"/>
      <c r="D757" s="223"/>
      <c r="E757" s="30" t="s">
        <v>908</v>
      </c>
      <c r="F757" s="74">
        <v>95</v>
      </c>
      <c r="K757" s="30" t="s">
        <v>225</v>
      </c>
      <c r="L757" s="76">
        <v>80</v>
      </c>
      <c r="P757" s="78" t="s">
        <v>1075</v>
      </c>
      <c r="Q757" s="30">
        <v>14</v>
      </c>
      <c r="R757" s="30" t="s">
        <v>1493</v>
      </c>
      <c r="U757" s="203" t="e">
        <f t="shared" si="11"/>
        <v>#DIV/0!</v>
      </c>
      <c r="V757" s="30" t="s">
        <v>1070</v>
      </c>
      <c r="W757" s="79" t="s">
        <v>1099</v>
      </c>
      <c r="X757" s="165">
        <v>21.7</v>
      </c>
      <c r="Y757" s="166">
        <v>21.98</v>
      </c>
      <c r="Z757" s="167">
        <v>8.8000000000000007</v>
      </c>
      <c r="AA757" s="167">
        <v>9</v>
      </c>
      <c r="AB757" s="168">
        <v>39.6</v>
      </c>
      <c r="AC757" s="168">
        <v>40</v>
      </c>
      <c r="AD757" s="169">
        <v>12.52</v>
      </c>
      <c r="AE757" s="169">
        <v>12.62</v>
      </c>
      <c r="AF757" s="170" t="s">
        <v>56</v>
      </c>
      <c r="AG757" s="171" t="s">
        <v>56</v>
      </c>
      <c r="AH757" s="172" t="s">
        <v>56</v>
      </c>
      <c r="AI757" s="172" t="s">
        <v>56</v>
      </c>
      <c r="AJ757" s="173" t="s">
        <v>56</v>
      </c>
      <c r="AK757" s="173" t="s">
        <v>56</v>
      </c>
      <c r="AL757" s="174" t="s">
        <v>56</v>
      </c>
      <c r="AM757" s="174" t="s">
        <v>56</v>
      </c>
      <c r="AN757" s="175" t="s">
        <v>56</v>
      </c>
      <c r="AO757" s="175" t="s">
        <v>56</v>
      </c>
      <c r="AP757" s="176" t="s">
        <v>56</v>
      </c>
      <c r="AQ757" s="178" t="s">
        <v>56</v>
      </c>
      <c r="AR757" s="181" t="s">
        <v>56</v>
      </c>
      <c r="AS757" s="181" t="s">
        <v>56</v>
      </c>
      <c r="AT757" s="341" t="s">
        <v>56</v>
      </c>
      <c r="AU757" s="343" t="s">
        <v>56</v>
      </c>
      <c r="AV757" s="345" t="s">
        <v>56</v>
      </c>
      <c r="AW757" s="345" t="s">
        <v>56</v>
      </c>
      <c r="AX757" s="348" t="s">
        <v>56</v>
      </c>
      <c r="AY757" s="348" t="s">
        <v>56</v>
      </c>
    </row>
    <row r="758" spans="1:51" ht="24" hidden="1" customHeight="1">
      <c r="A758" s="236" t="s">
        <v>1729</v>
      </c>
      <c r="B758" s="230" t="s">
        <v>968</v>
      </c>
      <c r="C758" s="236" t="s">
        <v>554</v>
      </c>
      <c r="D758" s="223" t="s">
        <v>1676</v>
      </c>
      <c r="E758" s="30" t="s">
        <v>734</v>
      </c>
      <c r="F758" s="74">
        <v>105</v>
      </c>
      <c r="K758" s="30" t="s">
        <v>225</v>
      </c>
      <c r="L758" s="76">
        <v>80</v>
      </c>
      <c r="P758" s="78" t="s">
        <v>1075</v>
      </c>
      <c r="Q758" s="30" t="s">
        <v>1206</v>
      </c>
      <c r="R758" s="30" t="s">
        <v>1493</v>
      </c>
      <c r="U758" s="203" t="e">
        <f t="shared" si="11"/>
        <v>#DIV/0!</v>
      </c>
      <c r="X758" s="146">
        <v>21.7</v>
      </c>
      <c r="Y758" s="147">
        <v>21.98</v>
      </c>
      <c r="Z758" s="142">
        <v>8.8000000000000007</v>
      </c>
      <c r="AA758" s="142">
        <v>9</v>
      </c>
      <c r="AB758" s="143">
        <v>49.6</v>
      </c>
      <c r="AC758" s="143">
        <v>50</v>
      </c>
      <c r="AD758" s="148">
        <v>12.52</v>
      </c>
      <c r="AE758" s="148">
        <v>12.62</v>
      </c>
      <c r="AF758" s="145" t="s">
        <v>56</v>
      </c>
      <c r="AG758" s="145" t="s">
        <v>56</v>
      </c>
      <c r="AH758" s="149" t="s">
        <v>56</v>
      </c>
      <c r="AI758" s="149" t="s">
        <v>56</v>
      </c>
      <c r="AJ758" s="152" t="s">
        <v>56</v>
      </c>
      <c r="AK758" s="152" t="s">
        <v>56</v>
      </c>
      <c r="AL758" s="153" t="s">
        <v>56</v>
      </c>
      <c r="AM758" s="153" t="s">
        <v>56</v>
      </c>
      <c r="AN758" s="154" t="s">
        <v>56</v>
      </c>
      <c r="AO758" s="154" t="s">
        <v>56</v>
      </c>
      <c r="AP758" s="155" t="s">
        <v>56</v>
      </c>
      <c r="AQ758" s="177" t="s">
        <v>56</v>
      </c>
      <c r="AR758" s="180" t="s">
        <v>56</v>
      </c>
      <c r="AS758" s="180" t="s">
        <v>56</v>
      </c>
      <c r="AT758" s="340" t="s">
        <v>56</v>
      </c>
      <c r="AU758" s="342" t="s">
        <v>56</v>
      </c>
      <c r="AV758" s="344" t="s">
        <v>56</v>
      </c>
      <c r="AW758" s="344" t="s">
        <v>56</v>
      </c>
      <c r="AX758" s="347" t="s">
        <v>56</v>
      </c>
      <c r="AY758" s="347" t="s">
        <v>56</v>
      </c>
    </row>
    <row r="759" spans="1:51" ht="24" hidden="1" customHeight="1">
      <c r="A759" s="241" t="s">
        <v>2914</v>
      </c>
      <c r="B759" s="230" t="s">
        <v>2917</v>
      </c>
      <c r="C759" s="236" t="s">
        <v>1321</v>
      </c>
      <c r="D759" s="223" t="s">
        <v>1676</v>
      </c>
      <c r="E759" s="30" t="s">
        <v>740</v>
      </c>
      <c r="F759" s="74">
        <v>56</v>
      </c>
      <c r="G759" s="30" t="s">
        <v>11</v>
      </c>
      <c r="H759" s="74">
        <v>66</v>
      </c>
      <c r="K759" s="30" t="s">
        <v>82</v>
      </c>
      <c r="L759" s="76">
        <v>28</v>
      </c>
      <c r="M759" s="30" t="s">
        <v>79</v>
      </c>
      <c r="N759" s="76">
        <v>53</v>
      </c>
      <c r="P759" s="78" t="s">
        <v>1075</v>
      </c>
      <c r="Q759" s="353" t="s">
        <v>2918</v>
      </c>
      <c r="R759" s="30" t="s">
        <v>1646</v>
      </c>
      <c r="S759" s="86">
        <v>127.42</v>
      </c>
      <c r="T759" s="86">
        <v>117.42</v>
      </c>
      <c r="U759" s="203">
        <f t="shared" si="11"/>
        <v>8.5164367228751487</v>
      </c>
      <c r="V759" s="30" t="s">
        <v>1070</v>
      </c>
      <c r="W759" s="79" t="s">
        <v>1099</v>
      </c>
      <c r="X759" s="146">
        <v>23.7</v>
      </c>
      <c r="Y759" s="147">
        <v>23.98</v>
      </c>
      <c r="Z759" s="142">
        <v>9.8000000000000007</v>
      </c>
      <c r="AA759" s="142">
        <v>10</v>
      </c>
      <c r="AB759" s="143">
        <v>59.6</v>
      </c>
      <c r="AC759" s="143">
        <v>60</v>
      </c>
      <c r="AD759" s="148">
        <v>14.52</v>
      </c>
      <c r="AE759" s="148">
        <v>14.61</v>
      </c>
      <c r="AF759" s="145" t="s">
        <v>56</v>
      </c>
      <c r="AG759" s="145" t="s">
        <v>56</v>
      </c>
      <c r="AH759" s="149" t="s">
        <v>56</v>
      </c>
      <c r="AI759" s="149" t="s">
        <v>56</v>
      </c>
      <c r="AJ759" s="152" t="s">
        <v>56</v>
      </c>
      <c r="AK759" s="152" t="s">
        <v>56</v>
      </c>
      <c r="AL759" s="153" t="s">
        <v>56</v>
      </c>
      <c r="AM759" s="153" t="s">
        <v>56</v>
      </c>
      <c r="AN759" s="154" t="s">
        <v>56</v>
      </c>
      <c r="AO759" s="154" t="s">
        <v>56</v>
      </c>
      <c r="AP759" s="155" t="s">
        <v>56</v>
      </c>
      <c r="AQ759" s="177" t="s">
        <v>56</v>
      </c>
      <c r="AR759" s="180" t="s">
        <v>56</v>
      </c>
      <c r="AS759" s="180" t="s">
        <v>56</v>
      </c>
      <c r="AT759" s="340" t="s">
        <v>56</v>
      </c>
      <c r="AU759" s="342" t="s">
        <v>56</v>
      </c>
      <c r="AV759" s="344" t="s">
        <v>56</v>
      </c>
      <c r="AW759" s="344" t="s">
        <v>56</v>
      </c>
      <c r="AX759" s="347" t="s">
        <v>56</v>
      </c>
      <c r="AY759" s="347" t="s">
        <v>56</v>
      </c>
    </row>
    <row r="760" spans="1:51" ht="24" hidden="1" customHeight="1">
      <c r="A760" s="229" t="s">
        <v>1904</v>
      </c>
      <c r="B760" s="230" t="s">
        <v>1905</v>
      </c>
      <c r="C760" s="229" t="s">
        <v>555</v>
      </c>
      <c r="D760" s="251" t="s">
        <v>1676</v>
      </c>
      <c r="E760" s="30" t="s">
        <v>733</v>
      </c>
      <c r="F760" s="74">
        <v>180</v>
      </c>
      <c r="K760" s="30" t="s">
        <v>81</v>
      </c>
      <c r="L760" s="76">
        <v>120</v>
      </c>
      <c r="P760" s="78" t="s">
        <v>1075</v>
      </c>
      <c r="Q760" s="30" t="s">
        <v>1108</v>
      </c>
      <c r="R760" s="30" t="s">
        <v>1102</v>
      </c>
      <c r="S760" s="86">
        <v>12.38</v>
      </c>
      <c r="T760" s="86">
        <v>10.62</v>
      </c>
      <c r="U760" s="203">
        <f t="shared" si="11"/>
        <v>94.161958568738243</v>
      </c>
      <c r="V760" s="30" t="s">
        <v>1070</v>
      </c>
      <c r="W760" s="79" t="s">
        <v>1099</v>
      </c>
      <c r="X760" s="146">
        <v>12.75</v>
      </c>
      <c r="Y760" s="147">
        <v>12.98</v>
      </c>
      <c r="Z760" s="142">
        <v>5.2</v>
      </c>
      <c r="AA760" s="142">
        <v>5.4</v>
      </c>
      <c r="AB760" s="143">
        <v>15.7</v>
      </c>
      <c r="AC760" s="143">
        <v>16</v>
      </c>
      <c r="AD760" s="148">
        <v>7.06</v>
      </c>
      <c r="AE760" s="148">
        <v>7.12</v>
      </c>
      <c r="AF760" s="145" t="s">
        <v>56</v>
      </c>
      <c r="AG760" s="145" t="s">
        <v>56</v>
      </c>
      <c r="AH760" s="149" t="s">
        <v>56</v>
      </c>
      <c r="AI760" s="149" t="s">
        <v>56</v>
      </c>
      <c r="AJ760" s="152" t="s">
        <v>56</v>
      </c>
      <c r="AK760" s="152" t="s">
        <v>56</v>
      </c>
      <c r="AL760" s="153" t="s">
        <v>56</v>
      </c>
      <c r="AM760" s="153" t="s">
        <v>56</v>
      </c>
      <c r="AN760" s="154" t="s">
        <v>56</v>
      </c>
      <c r="AO760" s="154" t="s">
        <v>56</v>
      </c>
      <c r="AP760" s="155" t="s">
        <v>56</v>
      </c>
      <c r="AQ760" s="177" t="s">
        <v>56</v>
      </c>
      <c r="AR760" s="180" t="s">
        <v>56</v>
      </c>
      <c r="AS760" s="180" t="s">
        <v>56</v>
      </c>
      <c r="AT760" s="340" t="s">
        <v>56</v>
      </c>
      <c r="AU760" s="342" t="s">
        <v>56</v>
      </c>
      <c r="AV760" s="344" t="s">
        <v>56</v>
      </c>
      <c r="AW760" s="344" t="s">
        <v>56</v>
      </c>
      <c r="AX760" s="347" t="s">
        <v>56</v>
      </c>
      <c r="AY760" s="347" t="s">
        <v>56</v>
      </c>
    </row>
    <row r="761" spans="1:51" ht="24" hidden="1" customHeight="1">
      <c r="A761" s="229" t="s">
        <v>1823</v>
      </c>
      <c r="B761" s="230" t="s">
        <v>1906</v>
      </c>
      <c r="C761" s="229" t="s">
        <v>556</v>
      </c>
      <c r="D761" s="251" t="s">
        <v>1676</v>
      </c>
      <c r="E761" s="30" t="s">
        <v>733</v>
      </c>
      <c r="F761" s="74">
        <v>160</v>
      </c>
      <c r="K761" s="30" t="s">
        <v>81</v>
      </c>
      <c r="L761" s="76">
        <v>175</v>
      </c>
      <c r="P761" s="78" t="s">
        <v>1075</v>
      </c>
      <c r="Q761" s="30" t="s">
        <v>1108</v>
      </c>
      <c r="R761" s="30" t="s">
        <v>1102</v>
      </c>
      <c r="S761" s="86">
        <v>17.920000000000002</v>
      </c>
      <c r="T761" s="86">
        <v>16.52</v>
      </c>
      <c r="U761" s="203">
        <f t="shared" si="11"/>
        <v>60.53268765133172</v>
      </c>
      <c r="V761" s="30" t="s">
        <v>1666</v>
      </c>
      <c r="W761" s="79" t="s">
        <v>1099</v>
      </c>
      <c r="X761" s="146">
        <v>12.75</v>
      </c>
      <c r="Y761" s="147">
        <v>12.98</v>
      </c>
      <c r="Z761" s="142">
        <v>5.2</v>
      </c>
      <c r="AA761" s="142">
        <v>5.4</v>
      </c>
      <c r="AB761" s="143">
        <v>34.6</v>
      </c>
      <c r="AC761" s="143">
        <v>35</v>
      </c>
      <c r="AD761" s="148">
        <v>7.06</v>
      </c>
      <c r="AE761" s="148">
        <v>7.12</v>
      </c>
      <c r="AF761" s="145" t="s">
        <v>56</v>
      </c>
      <c r="AG761" s="145" t="s">
        <v>56</v>
      </c>
      <c r="AH761" s="149" t="s">
        <v>56</v>
      </c>
      <c r="AI761" s="149" t="s">
        <v>56</v>
      </c>
      <c r="AJ761" s="152" t="s">
        <v>56</v>
      </c>
      <c r="AK761" s="152" t="s">
        <v>56</v>
      </c>
      <c r="AL761" s="153" t="s">
        <v>56</v>
      </c>
      <c r="AM761" s="153" t="s">
        <v>56</v>
      </c>
      <c r="AN761" s="154" t="s">
        <v>56</v>
      </c>
      <c r="AO761" s="154" t="s">
        <v>56</v>
      </c>
      <c r="AP761" s="155" t="s">
        <v>56</v>
      </c>
      <c r="AQ761" s="177" t="s">
        <v>56</v>
      </c>
      <c r="AR761" s="180" t="s">
        <v>56</v>
      </c>
      <c r="AS761" s="180" t="s">
        <v>56</v>
      </c>
      <c r="AT761" s="340" t="s">
        <v>56</v>
      </c>
      <c r="AU761" s="342" t="s">
        <v>56</v>
      </c>
      <c r="AV761" s="344" t="s">
        <v>56</v>
      </c>
      <c r="AW761" s="344" t="s">
        <v>56</v>
      </c>
      <c r="AX761" s="347" t="s">
        <v>56</v>
      </c>
      <c r="AY761" s="347" t="s">
        <v>56</v>
      </c>
    </row>
    <row r="762" spans="1:51" ht="24" hidden="1" customHeight="1">
      <c r="A762" s="38" t="s">
        <v>557</v>
      </c>
      <c r="B762" s="31" t="s">
        <v>691</v>
      </c>
      <c r="D762" s="223"/>
      <c r="E762" s="30" t="s">
        <v>372</v>
      </c>
      <c r="F762" s="74">
        <v>105</v>
      </c>
      <c r="U762" s="203" t="e">
        <f t="shared" si="11"/>
        <v>#DIV/0!</v>
      </c>
      <c r="X762" s="146"/>
      <c r="Y762" s="147"/>
      <c r="Z762" s="142"/>
      <c r="AA762" s="142"/>
      <c r="AB762" s="143"/>
      <c r="AC762" s="143"/>
      <c r="AD762" s="148"/>
      <c r="AE762" s="148"/>
      <c r="AF762" s="145" t="s">
        <v>56</v>
      </c>
      <c r="AG762" s="145" t="s">
        <v>56</v>
      </c>
      <c r="AH762" s="149" t="s">
        <v>56</v>
      </c>
      <c r="AI762" s="149" t="s">
        <v>56</v>
      </c>
      <c r="AJ762" s="152" t="s">
        <v>56</v>
      </c>
      <c r="AK762" s="152" t="s">
        <v>56</v>
      </c>
      <c r="AL762" s="153" t="s">
        <v>56</v>
      </c>
      <c r="AM762" s="153" t="s">
        <v>56</v>
      </c>
      <c r="AN762" s="154" t="s">
        <v>56</v>
      </c>
      <c r="AO762" s="154" t="s">
        <v>56</v>
      </c>
      <c r="AP762" s="155" t="s">
        <v>56</v>
      </c>
      <c r="AQ762" s="177" t="s">
        <v>56</v>
      </c>
      <c r="AR762" s="180" t="s">
        <v>56</v>
      </c>
      <c r="AS762" s="180" t="s">
        <v>56</v>
      </c>
      <c r="AT762" s="340" t="s">
        <v>56</v>
      </c>
      <c r="AU762" s="342" t="s">
        <v>56</v>
      </c>
      <c r="AV762" s="344" t="s">
        <v>56</v>
      </c>
      <c r="AW762" s="344" t="s">
        <v>56</v>
      </c>
      <c r="AX762" s="347" t="s">
        <v>56</v>
      </c>
      <c r="AY762" s="347" t="s">
        <v>56</v>
      </c>
    </row>
    <row r="763" spans="1:51" ht="24" hidden="1" customHeight="1">
      <c r="A763" s="229" t="s">
        <v>2184</v>
      </c>
      <c r="B763" s="243" t="s">
        <v>2185</v>
      </c>
      <c r="C763" s="229" t="s">
        <v>1086</v>
      </c>
      <c r="D763" s="223" t="s">
        <v>1676</v>
      </c>
      <c r="E763" s="30" t="s">
        <v>740</v>
      </c>
      <c r="F763" s="74">
        <v>56</v>
      </c>
      <c r="K763" s="30" t="s">
        <v>82</v>
      </c>
      <c r="L763" s="76">
        <v>28</v>
      </c>
      <c r="P763" s="78" t="s">
        <v>1075</v>
      </c>
      <c r="Q763" s="210" t="s">
        <v>2186</v>
      </c>
      <c r="R763" s="30" t="s">
        <v>1646</v>
      </c>
      <c r="U763" s="203" t="e">
        <f t="shared" si="11"/>
        <v>#DIV/0!</v>
      </c>
      <c r="V763" s="30" t="s">
        <v>1070</v>
      </c>
      <c r="W763" s="79" t="s">
        <v>1099</v>
      </c>
      <c r="X763" s="146">
        <v>23.7</v>
      </c>
      <c r="Y763" s="147">
        <v>23.98</v>
      </c>
      <c r="Z763" s="142">
        <v>9.8000000000000007</v>
      </c>
      <c r="AA763" s="142">
        <v>10</v>
      </c>
      <c r="AB763" s="143">
        <v>79.599999999999994</v>
      </c>
      <c r="AC763" s="143">
        <v>80</v>
      </c>
      <c r="AD763" s="148">
        <v>14.52</v>
      </c>
      <c r="AE763" s="148">
        <v>14.61</v>
      </c>
      <c r="AF763" s="145" t="s">
        <v>56</v>
      </c>
      <c r="AG763" s="145" t="s">
        <v>56</v>
      </c>
      <c r="AH763" s="149" t="s">
        <v>56</v>
      </c>
      <c r="AI763" s="149" t="s">
        <v>56</v>
      </c>
      <c r="AJ763" s="152" t="s">
        <v>56</v>
      </c>
      <c r="AK763" s="152" t="s">
        <v>56</v>
      </c>
      <c r="AL763" s="153" t="s">
        <v>56</v>
      </c>
      <c r="AM763" s="153" t="s">
        <v>56</v>
      </c>
      <c r="AN763" s="154" t="s">
        <v>56</v>
      </c>
      <c r="AO763" s="154" t="s">
        <v>56</v>
      </c>
      <c r="AP763" s="155" t="s">
        <v>56</v>
      </c>
      <c r="AQ763" s="177" t="s">
        <v>56</v>
      </c>
      <c r="AR763" s="180" t="s">
        <v>56</v>
      </c>
      <c r="AS763" s="180" t="s">
        <v>56</v>
      </c>
      <c r="AT763" s="340" t="s">
        <v>56</v>
      </c>
      <c r="AU763" s="342" t="s">
        <v>56</v>
      </c>
      <c r="AV763" s="344" t="s">
        <v>56</v>
      </c>
      <c r="AW763" s="344" t="s">
        <v>56</v>
      </c>
      <c r="AX763" s="347" t="s">
        <v>56</v>
      </c>
      <c r="AY763" s="347" t="s">
        <v>56</v>
      </c>
    </row>
    <row r="764" spans="1:51" ht="24" hidden="1" customHeight="1">
      <c r="A764" s="37" t="s">
        <v>558</v>
      </c>
      <c r="B764" s="34" t="s">
        <v>692</v>
      </c>
      <c r="C764" s="37"/>
      <c r="D764" s="223"/>
      <c r="E764" s="30" t="s">
        <v>740</v>
      </c>
      <c r="F764" s="83">
        <v>56</v>
      </c>
      <c r="G764" s="35" t="s">
        <v>56</v>
      </c>
      <c r="H764" s="83" t="s">
        <v>56</v>
      </c>
      <c r="I764" s="35" t="s">
        <v>56</v>
      </c>
      <c r="J764" s="84" t="s">
        <v>56</v>
      </c>
      <c r="K764" s="35" t="s">
        <v>82</v>
      </c>
      <c r="L764" s="85">
        <v>28</v>
      </c>
      <c r="M764" s="35"/>
      <c r="N764" s="85"/>
      <c r="O764" s="35"/>
      <c r="U764" s="203" t="e">
        <f t="shared" si="11"/>
        <v>#DIV/0!</v>
      </c>
      <c r="X764" s="146"/>
      <c r="Y764" s="147"/>
      <c r="Z764" s="142"/>
      <c r="AA764" s="142"/>
      <c r="AB764" s="143"/>
      <c r="AC764" s="143"/>
      <c r="AD764" s="148"/>
      <c r="AE764" s="148"/>
      <c r="AF764" s="145" t="s">
        <v>56</v>
      </c>
      <c r="AG764" s="145" t="s">
        <v>56</v>
      </c>
      <c r="AH764" s="149" t="s">
        <v>56</v>
      </c>
      <c r="AI764" s="149" t="s">
        <v>56</v>
      </c>
      <c r="AJ764" s="152" t="s">
        <v>56</v>
      </c>
      <c r="AK764" s="152" t="s">
        <v>56</v>
      </c>
      <c r="AL764" s="153" t="s">
        <v>56</v>
      </c>
      <c r="AM764" s="153" t="s">
        <v>56</v>
      </c>
      <c r="AN764" s="154" t="s">
        <v>56</v>
      </c>
      <c r="AO764" s="154" t="s">
        <v>56</v>
      </c>
      <c r="AP764" s="155" t="s">
        <v>56</v>
      </c>
      <c r="AQ764" s="177" t="s">
        <v>56</v>
      </c>
      <c r="AR764" s="180" t="s">
        <v>56</v>
      </c>
      <c r="AS764" s="180" t="s">
        <v>56</v>
      </c>
      <c r="AT764" s="340" t="s">
        <v>56</v>
      </c>
      <c r="AU764" s="342" t="s">
        <v>56</v>
      </c>
      <c r="AV764" s="344" t="s">
        <v>56</v>
      </c>
      <c r="AW764" s="344" t="s">
        <v>56</v>
      </c>
      <c r="AX764" s="347" t="s">
        <v>56</v>
      </c>
      <c r="AY764" s="347" t="s">
        <v>56</v>
      </c>
    </row>
    <row r="765" spans="1:51" ht="24" hidden="1" customHeight="1">
      <c r="A765" s="36" t="s">
        <v>4176</v>
      </c>
      <c r="B765" s="31" t="s">
        <v>4177</v>
      </c>
      <c r="C765" s="37" t="s">
        <v>559</v>
      </c>
      <c r="D765" s="223" t="s">
        <v>1676</v>
      </c>
      <c r="E765" s="30" t="s">
        <v>735</v>
      </c>
      <c r="F765" s="74">
        <v>56</v>
      </c>
      <c r="K765" s="30" t="s">
        <v>82</v>
      </c>
      <c r="L765" s="76">
        <v>28</v>
      </c>
      <c r="P765" s="78" t="s">
        <v>1075</v>
      </c>
      <c r="Q765" s="30" t="s">
        <v>4190</v>
      </c>
      <c r="R765" s="30" t="s">
        <v>1646</v>
      </c>
      <c r="S765" s="86">
        <v>130.12</v>
      </c>
      <c r="T765" s="86">
        <v>120.5</v>
      </c>
      <c r="U765" s="203">
        <f t="shared" si="11"/>
        <v>8.2987551867219924</v>
      </c>
      <c r="V765" s="30" t="s">
        <v>1070</v>
      </c>
      <c r="W765" s="79" t="s">
        <v>1099</v>
      </c>
      <c r="X765" s="146">
        <v>23.7</v>
      </c>
      <c r="Y765" s="147">
        <v>23.98</v>
      </c>
      <c r="Z765" s="142">
        <v>9.8000000000000007</v>
      </c>
      <c r="AA765" s="142">
        <v>10</v>
      </c>
      <c r="AB765" s="143">
        <v>64.599999999999994</v>
      </c>
      <c r="AC765" s="143">
        <v>65</v>
      </c>
      <c r="AD765" s="148">
        <v>14.52</v>
      </c>
      <c r="AE765" s="148">
        <v>14.61</v>
      </c>
      <c r="AF765" s="145" t="s">
        <v>56</v>
      </c>
      <c r="AG765" s="145" t="s">
        <v>56</v>
      </c>
      <c r="AH765" s="149" t="s">
        <v>56</v>
      </c>
      <c r="AI765" s="149" t="s">
        <v>56</v>
      </c>
      <c r="AJ765" s="152" t="s">
        <v>56</v>
      </c>
      <c r="AK765" s="152" t="s">
        <v>56</v>
      </c>
      <c r="AL765" s="153" t="s">
        <v>56</v>
      </c>
      <c r="AM765" s="153" t="s">
        <v>56</v>
      </c>
      <c r="AN765" s="154" t="s">
        <v>56</v>
      </c>
      <c r="AO765" s="154" t="s">
        <v>56</v>
      </c>
      <c r="AP765" s="155" t="s">
        <v>56</v>
      </c>
      <c r="AQ765" s="177" t="s">
        <v>56</v>
      </c>
      <c r="AR765" s="180" t="s">
        <v>56</v>
      </c>
      <c r="AS765" s="180" t="s">
        <v>56</v>
      </c>
      <c r="AT765" s="340" t="s">
        <v>56</v>
      </c>
      <c r="AU765" s="342" t="s">
        <v>56</v>
      </c>
      <c r="AV765" s="344" t="s">
        <v>56</v>
      </c>
      <c r="AW765" s="344" t="s">
        <v>56</v>
      </c>
      <c r="AX765" s="347" t="s">
        <v>56</v>
      </c>
      <c r="AY765" s="347" t="s">
        <v>56</v>
      </c>
    </row>
    <row r="766" spans="1:51" ht="24" hidden="1" customHeight="1">
      <c r="A766" s="36" t="s">
        <v>1084</v>
      </c>
      <c r="B766" s="31" t="s">
        <v>1085</v>
      </c>
      <c r="C766" s="37"/>
      <c r="D766" s="223"/>
      <c r="E766" s="30" t="s">
        <v>735</v>
      </c>
      <c r="F766" s="74">
        <v>56</v>
      </c>
      <c r="K766" s="30" t="s">
        <v>82</v>
      </c>
      <c r="L766" s="76">
        <v>28</v>
      </c>
      <c r="U766" s="203" t="e">
        <f t="shared" si="11"/>
        <v>#DIV/0!</v>
      </c>
      <c r="X766" s="146"/>
      <c r="Y766" s="147"/>
      <c r="Z766" s="142"/>
      <c r="AA766" s="142"/>
      <c r="AB766" s="143"/>
      <c r="AC766" s="143"/>
      <c r="AD766" s="148"/>
      <c r="AE766" s="148"/>
      <c r="AF766" s="145" t="s">
        <v>56</v>
      </c>
      <c r="AG766" s="145" t="s">
        <v>56</v>
      </c>
      <c r="AH766" s="149" t="s">
        <v>56</v>
      </c>
      <c r="AI766" s="149" t="s">
        <v>56</v>
      </c>
      <c r="AJ766" s="152" t="s">
        <v>56</v>
      </c>
      <c r="AK766" s="152" t="s">
        <v>56</v>
      </c>
      <c r="AL766" s="153" t="s">
        <v>56</v>
      </c>
      <c r="AM766" s="153" t="s">
        <v>56</v>
      </c>
      <c r="AN766" s="154" t="s">
        <v>56</v>
      </c>
      <c r="AO766" s="154" t="s">
        <v>56</v>
      </c>
      <c r="AP766" s="155" t="s">
        <v>56</v>
      </c>
      <c r="AQ766" s="177" t="s">
        <v>56</v>
      </c>
      <c r="AR766" s="180" t="s">
        <v>56</v>
      </c>
      <c r="AS766" s="180" t="s">
        <v>56</v>
      </c>
      <c r="AT766" s="340" t="s">
        <v>56</v>
      </c>
      <c r="AU766" s="342" t="s">
        <v>56</v>
      </c>
      <c r="AV766" s="344" t="s">
        <v>56</v>
      </c>
      <c r="AW766" s="344" t="s">
        <v>56</v>
      </c>
      <c r="AX766" s="347" t="s">
        <v>56</v>
      </c>
      <c r="AY766" s="347" t="s">
        <v>56</v>
      </c>
    </row>
    <row r="767" spans="1:51" ht="24" hidden="1" customHeight="1">
      <c r="A767" s="229" t="s">
        <v>1910</v>
      </c>
      <c r="B767" s="230" t="s">
        <v>1911</v>
      </c>
      <c r="C767" s="229" t="s">
        <v>990</v>
      </c>
      <c r="D767" s="251" t="s">
        <v>1676</v>
      </c>
      <c r="E767" s="30" t="s">
        <v>32</v>
      </c>
      <c r="F767" s="74">
        <v>95</v>
      </c>
      <c r="K767" s="30" t="s">
        <v>80</v>
      </c>
      <c r="L767" s="76">
        <v>120</v>
      </c>
      <c r="P767" s="78" t="s">
        <v>1075</v>
      </c>
      <c r="Q767" s="30" t="s">
        <v>1107</v>
      </c>
      <c r="R767" s="30" t="s">
        <v>1149</v>
      </c>
      <c r="S767" s="86">
        <v>25.92</v>
      </c>
      <c r="T767" s="86">
        <v>24.72</v>
      </c>
      <c r="U767" s="203">
        <f t="shared" si="11"/>
        <v>40.453074433656958</v>
      </c>
      <c r="V767" s="30" t="s">
        <v>1070</v>
      </c>
      <c r="W767" s="79" t="s">
        <v>1099</v>
      </c>
      <c r="X767" s="146">
        <v>12.75</v>
      </c>
      <c r="Y767" s="147">
        <v>12.98</v>
      </c>
      <c r="Z767" s="142">
        <v>5.2</v>
      </c>
      <c r="AA767" s="142">
        <v>5.4</v>
      </c>
      <c r="AB767" s="143">
        <v>54.6</v>
      </c>
      <c r="AC767" s="143">
        <v>55</v>
      </c>
      <c r="AD767" s="148">
        <v>7.8</v>
      </c>
      <c r="AE767" s="148">
        <v>7.98</v>
      </c>
      <c r="AF767" s="145">
        <v>7.06</v>
      </c>
      <c r="AG767" s="145">
        <v>7.12</v>
      </c>
      <c r="AH767" s="149">
        <v>22</v>
      </c>
      <c r="AI767" s="149">
        <v>23</v>
      </c>
      <c r="AJ767" s="152" t="s">
        <v>56</v>
      </c>
      <c r="AK767" s="152" t="s">
        <v>56</v>
      </c>
      <c r="AL767" s="153" t="s">
        <v>56</v>
      </c>
      <c r="AM767" s="153" t="s">
        <v>56</v>
      </c>
      <c r="AN767" s="154" t="s">
        <v>56</v>
      </c>
      <c r="AO767" s="154" t="s">
        <v>56</v>
      </c>
      <c r="AP767" s="155" t="s">
        <v>56</v>
      </c>
      <c r="AQ767" s="177" t="s">
        <v>56</v>
      </c>
      <c r="AR767" s="180" t="s">
        <v>56</v>
      </c>
      <c r="AS767" s="180" t="s">
        <v>56</v>
      </c>
      <c r="AT767" s="340" t="s">
        <v>56</v>
      </c>
      <c r="AU767" s="342" t="s">
        <v>56</v>
      </c>
      <c r="AV767" s="344" t="s">
        <v>56</v>
      </c>
      <c r="AW767" s="344" t="s">
        <v>56</v>
      </c>
      <c r="AX767" s="347" t="s">
        <v>56</v>
      </c>
      <c r="AY767" s="347" t="s">
        <v>56</v>
      </c>
    </row>
    <row r="768" spans="1:51" ht="24" hidden="1" customHeight="1">
      <c r="A768" s="241" t="s">
        <v>2936</v>
      </c>
      <c r="B768" s="230" t="s">
        <v>2939</v>
      </c>
      <c r="C768" s="236" t="s">
        <v>560</v>
      </c>
      <c r="D768" s="223" t="s">
        <v>1676</v>
      </c>
      <c r="E768" s="30" t="s">
        <v>740</v>
      </c>
      <c r="F768" s="74">
        <v>56</v>
      </c>
      <c r="K768" s="30" t="s">
        <v>82</v>
      </c>
      <c r="L768" s="76">
        <v>28</v>
      </c>
      <c r="P768" s="78" t="s">
        <v>1075</v>
      </c>
      <c r="Q768" s="210" t="s">
        <v>2938</v>
      </c>
      <c r="R768" s="30" t="s">
        <v>2937</v>
      </c>
      <c r="S768" s="86">
        <v>205.55</v>
      </c>
      <c r="T768" s="86">
        <v>184.55</v>
      </c>
      <c r="U768" s="203">
        <f t="shared" si="11"/>
        <v>5.4185857491194795</v>
      </c>
      <c r="V768" s="30" t="s">
        <v>1070</v>
      </c>
      <c r="W768" s="79" t="s">
        <v>1099</v>
      </c>
      <c r="X768" s="146">
        <v>29.7</v>
      </c>
      <c r="Y768" s="147">
        <v>29.98</v>
      </c>
      <c r="Z768" s="142">
        <v>12.3</v>
      </c>
      <c r="AA768" s="142">
        <v>12.4</v>
      </c>
      <c r="AB768" s="143">
        <v>54.6</v>
      </c>
      <c r="AC768" s="143">
        <v>55</v>
      </c>
      <c r="AD768" s="148">
        <v>18.170000000000002</v>
      </c>
      <c r="AE768" s="148">
        <v>18.28</v>
      </c>
      <c r="AF768" s="145" t="s">
        <v>56</v>
      </c>
      <c r="AG768" s="145" t="s">
        <v>56</v>
      </c>
      <c r="AH768" s="149" t="s">
        <v>56</v>
      </c>
      <c r="AI768" s="149" t="s">
        <v>56</v>
      </c>
      <c r="AJ768" s="152" t="s">
        <v>56</v>
      </c>
      <c r="AK768" s="152" t="s">
        <v>56</v>
      </c>
      <c r="AL768" s="153" t="s">
        <v>56</v>
      </c>
      <c r="AM768" s="153" t="s">
        <v>56</v>
      </c>
      <c r="AN768" s="154" t="s">
        <v>56</v>
      </c>
      <c r="AO768" s="154" t="s">
        <v>56</v>
      </c>
      <c r="AP768" s="155" t="s">
        <v>56</v>
      </c>
      <c r="AQ768" s="177" t="s">
        <v>56</v>
      </c>
      <c r="AR768" s="180" t="s">
        <v>56</v>
      </c>
      <c r="AS768" s="180" t="s">
        <v>56</v>
      </c>
      <c r="AT768" s="340" t="s">
        <v>56</v>
      </c>
      <c r="AU768" s="342" t="s">
        <v>56</v>
      </c>
      <c r="AV768" s="344" t="s">
        <v>56</v>
      </c>
      <c r="AW768" s="344" t="s">
        <v>56</v>
      </c>
      <c r="AX768" s="347" t="s">
        <v>56</v>
      </c>
      <c r="AY768" s="347" t="s">
        <v>56</v>
      </c>
    </row>
    <row r="769" spans="1:51" ht="24" hidden="1" customHeight="1">
      <c r="A769" s="236" t="s">
        <v>1659</v>
      </c>
      <c r="B769" s="230" t="s">
        <v>3059</v>
      </c>
      <c r="C769" s="249" t="s">
        <v>1761</v>
      </c>
      <c r="D769" s="223" t="s">
        <v>1676</v>
      </c>
      <c r="E769" s="30" t="s">
        <v>740</v>
      </c>
      <c r="F769" s="74">
        <v>56</v>
      </c>
      <c r="G769" s="30" t="s">
        <v>11</v>
      </c>
      <c r="H769" s="74">
        <v>66</v>
      </c>
      <c r="K769" s="30" t="s">
        <v>82</v>
      </c>
      <c r="L769" s="76">
        <v>28</v>
      </c>
      <c r="M769" s="30" t="s">
        <v>14</v>
      </c>
      <c r="N769" s="76">
        <v>51</v>
      </c>
      <c r="P769" s="78" t="s">
        <v>1075</v>
      </c>
      <c r="Q769" s="30" t="s">
        <v>1662</v>
      </c>
      <c r="R769" s="30" t="s">
        <v>1646</v>
      </c>
      <c r="S769" s="86">
        <v>112.66</v>
      </c>
      <c r="T769" s="86">
        <v>102.92</v>
      </c>
      <c r="U769" s="203">
        <f t="shared" si="11"/>
        <v>9.7162844928099492</v>
      </c>
      <c r="V769" s="30" t="s">
        <v>1098</v>
      </c>
      <c r="W769" s="79" t="s">
        <v>1099</v>
      </c>
      <c r="X769" s="146">
        <v>23.7</v>
      </c>
      <c r="Y769" s="147">
        <v>23.98</v>
      </c>
      <c r="Z769" s="142">
        <v>9.8000000000000007</v>
      </c>
      <c r="AA769" s="142">
        <v>10</v>
      </c>
      <c r="AB769" s="143">
        <v>49.6</v>
      </c>
      <c r="AC769" s="143">
        <v>50</v>
      </c>
      <c r="AD769" s="148">
        <v>14.52</v>
      </c>
      <c r="AE769" s="148">
        <v>14.61</v>
      </c>
      <c r="AF769" s="145" t="s">
        <v>56</v>
      </c>
      <c r="AG769" s="145" t="s">
        <v>56</v>
      </c>
      <c r="AH769" s="149" t="s">
        <v>56</v>
      </c>
      <c r="AI769" s="149" t="s">
        <v>56</v>
      </c>
      <c r="AJ769" s="152" t="s">
        <v>56</v>
      </c>
      <c r="AK769" s="152" t="s">
        <v>56</v>
      </c>
      <c r="AL769" s="153" t="s">
        <v>56</v>
      </c>
      <c r="AM769" s="153" t="s">
        <v>56</v>
      </c>
      <c r="AN769" s="154" t="s">
        <v>56</v>
      </c>
      <c r="AO769" s="154" t="s">
        <v>56</v>
      </c>
      <c r="AP769" s="155" t="s">
        <v>56</v>
      </c>
      <c r="AQ769" s="177" t="s">
        <v>56</v>
      </c>
      <c r="AR769" s="180" t="s">
        <v>56</v>
      </c>
      <c r="AS769" s="180" t="s">
        <v>56</v>
      </c>
      <c r="AT769" s="340" t="s">
        <v>56</v>
      </c>
      <c r="AU769" s="342" t="s">
        <v>56</v>
      </c>
      <c r="AV769" s="344" t="s">
        <v>56</v>
      </c>
      <c r="AW769" s="344" t="s">
        <v>56</v>
      </c>
      <c r="AX769" s="347" t="s">
        <v>56</v>
      </c>
      <c r="AY769" s="347" t="s">
        <v>56</v>
      </c>
    </row>
    <row r="770" spans="1:51" ht="24" hidden="1" customHeight="1">
      <c r="A770" s="229" t="s">
        <v>2065</v>
      </c>
      <c r="B770" s="230" t="s">
        <v>2915</v>
      </c>
      <c r="C770" s="229" t="s">
        <v>355</v>
      </c>
      <c r="D770" s="223" t="s">
        <v>1676</v>
      </c>
      <c r="E770" s="30" t="s">
        <v>719</v>
      </c>
      <c r="F770" s="74">
        <v>105</v>
      </c>
      <c r="K770" s="30" t="s">
        <v>225</v>
      </c>
      <c r="L770" s="76">
        <v>80</v>
      </c>
      <c r="P770" s="78" t="s">
        <v>1075</v>
      </c>
      <c r="Q770" s="210" t="s">
        <v>2176</v>
      </c>
      <c r="R770" s="30" t="s">
        <v>1663</v>
      </c>
      <c r="S770" s="86">
        <v>48.47</v>
      </c>
      <c r="T770" s="86">
        <v>43.06</v>
      </c>
      <c r="U770" s="203">
        <f t="shared" si="11"/>
        <v>23.22340919647004</v>
      </c>
      <c r="V770" s="30" t="s">
        <v>1070</v>
      </c>
      <c r="W770" s="79" t="s">
        <v>1099</v>
      </c>
      <c r="X770" s="146">
        <v>18.7</v>
      </c>
      <c r="Y770" s="147">
        <v>18.98</v>
      </c>
      <c r="Z770" s="142">
        <v>7.8</v>
      </c>
      <c r="AA770" s="142">
        <v>8</v>
      </c>
      <c r="AB770" s="143">
        <v>34.6</v>
      </c>
      <c r="AC770" s="143">
        <v>35</v>
      </c>
      <c r="AD770" s="148">
        <v>10.69</v>
      </c>
      <c r="AE770" s="148">
        <v>10.78</v>
      </c>
      <c r="AF770" s="145" t="s">
        <v>56</v>
      </c>
      <c r="AG770" s="145" t="s">
        <v>56</v>
      </c>
      <c r="AH770" s="149" t="s">
        <v>56</v>
      </c>
      <c r="AI770" s="149" t="s">
        <v>56</v>
      </c>
      <c r="AJ770" s="152" t="s">
        <v>56</v>
      </c>
      <c r="AK770" s="152" t="s">
        <v>56</v>
      </c>
      <c r="AL770" s="153" t="s">
        <v>56</v>
      </c>
      <c r="AM770" s="153" t="s">
        <v>56</v>
      </c>
      <c r="AN770" s="154" t="s">
        <v>56</v>
      </c>
      <c r="AO770" s="154" t="s">
        <v>56</v>
      </c>
      <c r="AP770" s="155" t="s">
        <v>56</v>
      </c>
      <c r="AQ770" s="177" t="s">
        <v>56</v>
      </c>
      <c r="AR770" s="180" t="s">
        <v>56</v>
      </c>
      <c r="AS770" s="180" t="s">
        <v>56</v>
      </c>
      <c r="AT770" s="340" t="s">
        <v>56</v>
      </c>
      <c r="AU770" s="342" t="s">
        <v>56</v>
      </c>
      <c r="AV770" s="344" t="s">
        <v>56</v>
      </c>
      <c r="AW770" s="344" t="s">
        <v>56</v>
      </c>
      <c r="AX770" s="347" t="s">
        <v>56</v>
      </c>
      <c r="AY770" s="347" t="s">
        <v>56</v>
      </c>
    </row>
    <row r="771" spans="1:51" ht="24" hidden="1" customHeight="1">
      <c r="A771" s="38" t="s">
        <v>743</v>
      </c>
      <c r="B771" s="31" t="s">
        <v>744</v>
      </c>
      <c r="C771" s="39"/>
      <c r="D771" s="223"/>
      <c r="E771" s="30" t="s">
        <v>31</v>
      </c>
      <c r="F771" s="74">
        <v>95</v>
      </c>
      <c r="K771" s="30" t="s">
        <v>37</v>
      </c>
      <c r="L771" s="76">
        <v>43</v>
      </c>
      <c r="U771" s="203" t="e">
        <f t="shared" ref="U771:U834" si="12">1000/T771</f>
        <v>#DIV/0!</v>
      </c>
      <c r="X771" s="146"/>
      <c r="Y771" s="147"/>
      <c r="Z771" s="142"/>
      <c r="AA771" s="142"/>
      <c r="AB771" s="143"/>
      <c r="AC771" s="143"/>
      <c r="AD771" s="148"/>
      <c r="AE771" s="148"/>
      <c r="AF771" s="145" t="s">
        <v>56</v>
      </c>
      <c r="AG771" s="145" t="s">
        <v>56</v>
      </c>
      <c r="AH771" s="149" t="s">
        <v>56</v>
      </c>
      <c r="AI771" s="149" t="s">
        <v>56</v>
      </c>
      <c r="AJ771" s="152" t="s">
        <v>56</v>
      </c>
      <c r="AK771" s="152" t="s">
        <v>56</v>
      </c>
      <c r="AL771" s="153" t="s">
        <v>56</v>
      </c>
      <c r="AM771" s="153" t="s">
        <v>56</v>
      </c>
      <c r="AN771" s="154" t="s">
        <v>56</v>
      </c>
      <c r="AO771" s="154" t="s">
        <v>56</v>
      </c>
      <c r="AP771" s="155" t="s">
        <v>56</v>
      </c>
      <c r="AQ771" s="177" t="s">
        <v>56</v>
      </c>
      <c r="AR771" s="180" t="s">
        <v>56</v>
      </c>
      <c r="AS771" s="180" t="s">
        <v>56</v>
      </c>
      <c r="AT771" s="340" t="s">
        <v>56</v>
      </c>
      <c r="AU771" s="342" t="s">
        <v>56</v>
      </c>
      <c r="AV771" s="344" t="s">
        <v>56</v>
      </c>
      <c r="AW771" s="344" t="s">
        <v>56</v>
      </c>
      <c r="AX771" s="347" t="s">
        <v>56</v>
      </c>
      <c r="AY771" s="347" t="s">
        <v>56</v>
      </c>
    </row>
    <row r="772" spans="1:51" ht="24" hidden="1" customHeight="1">
      <c r="A772" s="38" t="s">
        <v>21</v>
      </c>
      <c r="B772" s="34" t="s">
        <v>1471</v>
      </c>
      <c r="D772" s="223"/>
      <c r="E772" s="35" t="s">
        <v>51</v>
      </c>
      <c r="F772" s="91">
        <v>150</v>
      </c>
      <c r="G772" s="35"/>
      <c r="H772" s="91"/>
      <c r="I772" s="35"/>
      <c r="J772" s="92"/>
      <c r="K772" s="35" t="s">
        <v>81</v>
      </c>
      <c r="L772" s="93">
        <v>120</v>
      </c>
      <c r="U772" s="203" t="e">
        <f t="shared" si="12"/>
        <v>#DIV/0!</v>
      </c>
      <c r="X772" s="146"/>
      <c r="Y772" s="147"/>
      <c r="Z772" s="142"/>
      <c r="AA772" s="142"/>
      <c r="AB772" s="143"/>
      <c r="AC772" s="143"/>
      <c r="AD772" s="148"/>
      <c r="AE772" s="148"/>
      <c r="AF772" s="145" t="s">
        <v>56</v>
      </c>
      <c r="AG772" s="145" t="s">
        <v>56</v>
      </c>
      <c r="AH772" s="149" t="s">
        <v>56</v>
      </c>
      <c r="AI772" s="149" t="s">
        <v>56</v>
      </c>
      <c r="AJ772" s="152" t="s">
        <v>56</v>
      </c>
      <c r="AK772" s="152" t="s">
        <v>56</v>
      </c>
      <c r="AL772" s="153" t="s">
        <v>56</v>
      </c>
      <c r="AM772" s="153" t="s">
        <v>56</v>
      </c>
      <c r="AN772" s="154" t="s">
        <v>56</v>
      </c>
      <c r="AO772" s="154" t="s">
        <v>56</v>
      </c>
      <c r="AP772" s="155" t="s">
        <v>56</v>
      </c>
      <c r="AQ772" s="177" t="s">
        <v>56</v>
      </c>
      <c r="AR772" s="180" t="s">
        <v>56</v>
      </c>
      <c r="AS772" s="180" t="s">
        <v>56</v>
      </c>
      <c r="AT772" s="340" t="s">
        <v>56</v>
      </c>
      <c r="AU772" s="342" t="s">
        <v>56</v>
      </c>
      <c r="AV772" s="344" t="s">
        <v>56</v>
      </c>
      <c r="AW772" s="344" t="s">
        <v>56</v>
      </c>
      <c r="AX772" s="347" t="s">
        <v>56</v>
      </c>
      <c r="AY772" s="347" t="s">
        <v>56</v>
      </c>
    </row>
    <row r="773" spans="1:51" ht="24" hidden="1" customHeight="1">
      <c r="A773" s="236" t="s">
        <v>1893</v>
      </c>
      <c r="B773" s="243" t="s">
        <v>1899</v>
      </c>
      <c r="C773" s="236" t="s">
        <v>751</v>
      </c>
      <c r="D773" s="251" t="s">
        <v>1676</v>
      </c>
      <c r="E773" s="35" t="s">
        <v>739</v>
      </c>
      <c r="F773" s="91">
        <v>150</v>
      </c>
      <c r="G773" s="35"/>
      <c r="H773" s="91"/>
      <c r="I773" s="35"/>
      <c r="J773" s="92"/>
      <c r="K773" s="35" t="s">
        <v>81</v>
      </c>
      <c r="L773" s="93">
        <v>120</v>
      </c>
      <c r="P773" s="78" t="s">
        <v>1075</v>
      </c>
      <c r="Q773" s="30" t="s">
        <v>1168</v>
      </c>
      <c r="R773" s="30" t="s">
        <v>1653</v>
      </c>
      <c r="S773" s="86">
        <v>3.53</v>
      </c>
      <c r="T773" s="86">
        <v>3.14</v>
      </c>
      <c r="U773" s="203">
        <f t="shared" si="12"/>
        <v>318.4713375796178</v>
      </c>
      <c r="V773" s="30" t="s">
        <v>1666</v>
      </c>
      <c r="W773" s="79" t="s">
        <v>1099</v>
      </c>
      <c r="X773" s="146">
        <v>7.7</v>
      </c>
      <c r="Y773" s="147">
        <v>7.98</v>
      </c>
      <c r="Z773" s="142">
        <v>3.2</v>
      </c>
      <c r="AA773" s="142">
        <v>3.3</v>
      </c>
      <c r="AB773" s="143">
        <v>15.7</v>
      </c>
      <c r="AC773" s="143">
        <v>16</v>
      </c>
      <c r="AD773" s="148">
        <v>4.34</v>
      </c>
      <c r="AE773" s="148">
        <v>4.42</v>
      </c>
      <c r="AF773" s="145" t="s">
        <v>56</v>
      </c>
      <c r="AG773" s="145" t="s">
        <v>56</v>
      </c>
      <c r="AH773" s="149" t="s">
        <v>56</v>
      </c>
      <c r="AI773" s="149" t="s">
        <v>56</v>
      </c>
      <c r="AJ773" s="152" t="s">
        <v>56</v>
      </c>
      <c r="AK773" s="152" t="s">
        <v>56</v>
      </c>
      <c r="AL773" s="153" t="s">
        <v>56</v>
      </c>
      <c r="AM773" s="153" t="s">
        <v>56</v>
      </c>
      <c r="AN773" s="154" t="s">
        <v>56</v>
      </c>
      <c r="AO773" s="154" t="s">
        <v>56</v>
      </c>
      <c r="AP773" s="155" t="s">
        <v>56</v>
      </c>
      <c r="AQ773" s="177" t="s">
        <v>56</v>
      </c>
      <c r="AR773" s="180" t="s">
        <v>56</v>
      </c>
      <c r="AS773" s="180" t="s">
        <v>56</v>
      </c>
      <c r="AT773" s="340" t="s">
        <v>56</v>
      </c>
      <c r="AU773" s="342" t="s">
        <v>56</v>
      </c>
      <c r="AV773" s="344" t="s">
        <v>56</v>
      </c>
      <c r="AW773" s="344" t="s">
        <v>56</v>
      </c>
      <c r="AX773" s="347" t="s">
        <v>56</v>
      </c>
      <c r="AY773" s="347" t="s">
        <v>56</v>
      </c>
    </row>
    <row r="774" spans="1:51" ht="24" hidden="1" customHeight="1">
      <c r="A774" s="36" t="s">
        <v>561</v>
      </c>
      <c r="B774" s="31" t="s">
        <v>693</v>
      </c>
      <c r="C774" s="37"/>
      <c r="D774" s="223"/>
      <c r="E774" s="30" t="s">
        <v>512</v>
      </c>
      <c r="U774" s="203" t="e">
        <f t="shared" si="12"/>
        <v>#DIV/0!</v>
      </c>
      <c r="X774" s="146"/>
      <c r="Y774" s="147"/>
      <c r="Z774" s="142"/>
      <c r="AA774" s="142"/>
      <c r="AB774" s="143"/>
      <c r="AC774" s="143"/>
      <c r="AD774" s="148"/>
      <c r="AE774" s="148"/>
      <c r="AF774" s="145" t="s">
        <v>56</v>
      </c>
      <c r="AG774" s="145" t="s">
        <v>56</v>
      </c>
      <c r="AH774" s="149" t="s">
        <v>56</v>
      </c>
      <c r="AI774" s="149" t="s">
        <v>56</v>
      </c>
      <c r="AJ774" s="152" t="s">
        <v>56</v>
      </c>
      <c r="AK774" s="152" t="s">
        <v>56</v>
      </c>
      <c r="AL774" s="153" t="s">
        <v>56</v>
      </c>
      <c r="AM774" s="153" t="s">
        <v>56</v>
      </c>
      <c r="AN774" s="154" t="s">
        <v>56</v>
      </c>
      <c r="AO774" s="154" t="s">
        <v>56</v>
      </c>
      <c r="AP774" s="155" t="s">
        <v>56</v>
      </c>
      <c r="AQ774" s="177" t="s">
        <v>56</v>
      </c>
      <c r="AR774" s="180" t="s">
        <v>56</v>
      </c>
      <c r="AS774" s="180" t="s">
        <v>56</v>
      </c>
      <c r="AT774" s="340" t="s">
        <v>56</v>
      </c>
      <c r="AU774" s="342" t="s">
        <v>56</v>
      </c>
      <c r="AV774" s="344" t="s">
        <v>56</v>
      </c>
      <c r="AW774" s="344" t="s">
        <v>56</v>
      </c>
      <c r="AX774" s="347" t="s">
        <v>56</v>
      </c>
      <c r="AY774" s="347" t="s">
        <v>56</v>
      </c>
    </row>
    <row r="775" spans="1:51" ht="24" hidden="1" customHeight="1">
      <c r="A775" s="236" t="s">
        <v>2142</v>
      </c>
      <c r="B775" s="230" t="s">
        <v>2143</v>
      </c>
      <c r="C775" s="244" t="s">
        <v>562</v>
      </c>
      <c r="D775" s="223" t="s">
        <v>1676</v>
      </c>
      <c r="E775" s="30" t="s">
        <v>908</v>
      </c>
      <c r="F775" s="74">
        <v>105</v>
      </c>
      <c r="K775" s="30" t="s">
        <v>225</v>
      </c>
      <c r="L775" s="76">
        <v>80</v>
      </c>
      <c r="P775" s="78" t="s">
        <v>1075</v>
      </c>
      <c r="Q775" s="30" t="s">
        <v>1136</v>
      </c>
      <c r="R775" s="30" t="s">
        <v>1276</v>
      </c>
      <c r="S775" s="86">
        <v>62.8</v>
      </c>
      <c r="T775" s="86">
        <v>57.5</v>
      </c>
      <c r="U775" s="203">
        <f t="shared" si="12"/>
        <v>17.391304347826086</v>
      </c>
      <c r="V775" s="30" t="s">
        <v>1070</v>
      </c>
      <c r="W775" s="79" t="s">
        <v>1099</v>
      </c>
      <c r="X775" s="146">
        <v>18.7</v>
      </c>
      <c r="Y775" s="147">
        <v>18.98</v>
      </c>
      <c r="Z775" s="142">
        <v>7.8</v>
      </c>
      <c r="AA775" s="142">
        <v>8</v>
      </c>
      <c r="AB775" s="143">
        <v>54.6</v>
      </c>
      <c r="AC775" s="143">
        <v>55</v>
      </c>
      <c r="AD775" s="148">
        <v>10.69</v>
      </c>
      <c r="AE775" s="148">
        <v>10.78</v>
      </c>
      <c r="AF775" s="145" t="s">
        <v>56</v>
      </c>
      <c r="AG775" s="145" t="s">
        <v>56</v>
      </c>
      <c r="AH775" s="149" t="s">
        <v>56</v>
      </c>
      <c r="AI775" s="149" t="s">
        <v>56</v>
      </c>
      <c r="AJ775" s="152" t="s">
        <v>56</v>
      </c>
      <c r="AK775" s="152" t="s">
        <v>56</v>
      </c>
      <c r="AL775" s="153" t="s">
        <v>56</v>
      </c>
      <c r="AM775" s="153" t="s">
        <v>56</v>
      </c>
      <c r="AN775" s="154" t="s">
        <v>56</v>
      </c>
      <c r="AO775" s="154" t="s">
        <v>56</v>
      </c>
      <c r="AP775" s="155" t="s">
        <v>56</v>
      </c>
      <c r="AQ775" s="177" t="s">
        <v>56</v>
      </c>
      <c r="AR775" s="180" t="s">
        <v>56</v>
      </c>
      <c r="AS775" s="180" t="s">
        <v>56</v>
      </c>
      <c r="AT775" s="340" t="s">
        <v>56</v>
      </c>
      <c r="AU775" s="342" t="s">
        <v>56</v>
      </c>
      <c r="AV775" s="344" t="s">
        <v>56</v>
      </c>
      <c r="AW775" s="344" t="s">
        <v>56</v>
      </c>
      <c r="AX775" s="347" t="s">
        <v>56</v>
      </c>
      <c r="AY775" s="347" t="s">
        <v>56</v>
      </c>
    </row>
    <row r="776" spans="1:51" ht="24" hidden="1" customHeight="1">
      <c r="A776" s="36" t="s">
        <v>563</v>
      </c>
      <c r="B776" s="31" t="s">
        <v>694</v>
      </c>
      <c r="C776" s="37"/>
      <c r="D776" s="223"/>
      <c r="E776" s="30" t="s">
        <v>31</v>
      </c>
      <c r="F776" s="74">
        <v>95</v>
      </c>
      <c r="K776" s="30" t="s">
        <v>37</v>
      </c>
      <c r="L776" s="76">
        <v>43</v>
      </c>
      <c r="M776" s="30" t="s">
        <v>127</v>
      </c>
      <c r="N776" s="76">
        <v>80</v>
      </c>
      <c r="U776" s="203" t="e">
        <f t="shared" si="12"/>
        <v>#DIV/0!</v>
      </c>
      <c r="X776" s="146"/>
      <c r="Y776" s="147"/>
      <c r="Z776" s="142"/>
      <c r="AA776" s="142"/>
      <c r="AB776" s="143"/>
      <c r="AC776" s="143"/>
      <c r="AD776" s="148"/>
      <c r="AE776" s="148"/>
      <c r="AF776" s="145" t="s">
        <v>56</v>
      </c>
      <c r="AG776" s="145" t="s">
        <v>56</v>
      </c>
      <c r="AH776" s="149" t="s">
        <v>56</v>
      </c>
      <c r="AI776" s="149" t="s">
        <v>56</v>
      </c>
      <c r="AJ776" s="152" t="s">
        <v>56</v>
      </c>
      <c r="AK776" s="152" t="s">
        <v>56</v>
      </c>
      <c r="AL776" s="153" t="s">
        <v>56</v>
      </c>
      <c r="AM776" s="153" t="s">
        <v>56</v>
      </c>
      <c r="AN776" s="154" t="s">
        <v>56</v>
      </c>
      <c r="AO776" s="154" t="s">
        <v>56</v>
      </c>
      <c r="AP776" s="155" t="s">
        <v>56</v>
      </c>
      <c r="AQ776" s="177" t="s">
        <v>56</v>
      </c>
      <c r="AR776" s="180" t="s">
        <v>56</v>
      </c>
      <c r="AS776" s="180" t="s">
        <v>56</v>
      </c>
      <c r="AT776" s="340" t="s">
        <v>56</v>
      </c>
      <c r="AU776" s="342" t="s">
        <v>56</v>
      </c>
      <c r="AV776" s="344" t="s">
        <v>56</v>
      </c>
      <c r="AW776" s="344" t="s">
        <v>56</v>
      </c>
      <c r="AX776" s="347" t="s">
        <v>56</v>
      </c>
      <c r="AY776" s="347" t="s">
        <v>56</v>
      </c>
    </row>
    <row r="777" spans="1:51" ht="24" hidden="1" customHeight="1">
      <c r="A777" s="36" t="s">
        <v>1091</v>
      </c>
      <c r="B777" s="31" t="s">
        <v>1092</v>
      </c>
      <c r="C777" s="37"/>
      <c r="D777" s="223"/>
      <c r="E777" s="30" t="s">
        <v>31</v>
      </c>
      <c r="F777" s="74">
        <v>70</v>
      </c>
      <c r="K777" s="30" t="s">
        <v>37</v>
      </c>
      <c r="L777" s="76">
        <v>43</v>
      </c>
      <c r="U777" s="203" t="e">
        <f t="shared" si="12"/>
        <v>#DIV/0!</v>
      </c>
      <c r="X777" s="146"/>
      <c r="Y777" s="147"/>
      <c r="Z777" s="142"/>
      <c r="AA777" s="142"/>
      <c r="AB777" s="143"/>
      <c r="AC777" s="143"/>
      <c r="AD777" s="148"/>
      <c r="AE777" s="148"/>
      <c r="AF777" s="145" t="s">
        <v>56</v>
      </c>
      <c r="AG777" s="145" t="s">
        <v>56</v>
      </c>
      <c r="AH777" s="149" t="s">
        <v>56</v>
      </c>
      <c r="AI777" s="149" t="s">
        <v>56</v>
      </c>
      <c r="AJ777" s="152" t="s">
        <v>56</v>
      </c>
      <c r="AK777" s="152" t="s">
        <v>56</v>
      </c>
      <c r="AL777" s="153" t="s">
        <v>56</v>
      </c>
      <c r="AM777" s="153" t="s">
        <v>56</v>
      </c>
      <c r="AN777" s="154" t="s">
        <v>56</v>
      </c>
      <c r="AO777" s="154" t="s">
        <v>56</v>
      </c>
      <c r="AP777" s="155" t="s">
        <v>56</v>
      </c>
      <c r="AQ777" s="177" t="s">
        <v>56</v>
      </c>
      <c r="AR777" s="180" t="s">
        <v>56</v>
      </c>
      <c r="AS777" s="180" t="s">
        <v>56</v>
      </c>
      <c r="AT777" s="340" t="s">
        <v>56</v>
      </c>
      <c r="AU777" s="342" t="s">
        <v>56</v>
      </c>
      <c r="AV777" s="344" t="s">
        <v>56</v>
      </c>
      <c r="AW777" s="344" t="s">
        <v>56</v>
      </c>
      <c r="AX777" s="347" t="s">
        <v>56</v>
      </c>
      <c r="AY777" s="347" t="s">
        <v>56</v>
      </c>
    </row>
    <row r="778" spans="1:51" ht="24" hidden="1" customHeight="1">
      <c r="A778" s="236" t="s">
        <v>1660</v>
      </c>
      <c r="B778" s="252" t="s">
        <v>3046</v>
      </c>
      <c r="C778" s="244" t="s">
        <v>1762</v>
      </c>
      <c r="D778" s="223" t="s">
        <v>1676</v>
      </c>
      <c r="E778" s="30" t="s">
        <v>719</v>
      </c>
      <c r="F778" s="74">
        <v>95</v>
      </c>
      <c r="K778" s="30" t="s">
        <v>225</v>
      </c>
      <c r="L778" s="76">
        <v>80</v>
      </c>
      <c r="P778" s="78" t="s">
        <v>1075</v>
      </c>
      <c r="Q778" s="30" t="s">
        <v>1136</v>
      </c>
      <c r="R778" s="30" t="s">
        <v>1663</v>
      </c>
      <c r="S778" s="86">
        <v>86.64</v>
      </c>
      <c r="T778" s="86">
        <v>81.97</v>
      </c>
      <c r="U778" s="203">
        <f t="shared" si="12"/>
        <v>12.19958521410272</v>
      </c>
      <c r="V778" s="30" t="s">
        <v>1098</v>
      </c>
      <c r="W778" s="79" t="s">
        <v>1099</v>
      </c>
      <c r="X778" s="146">
        <v>18.7</v>
      </c>
      <c r="Y778" s="147">
        <v>18.98</v>
      </c>
      <c r="Z778" s="142">
        <v>7.8</v>
      </c>
      <c r="AA778" s="142">
        <v>8</v>
      </c>
      <c r="AB778" s="143">
        <v>89.6</v>
      </c>
      <c r="AC778" s="143">
        <v>90</v>
      </c>
      <c r="AD778" s="148">
        <v>10.69</v>
      </c>
      <c r="AE778" s="148">
        <v>10.78</v>
      </c>
      <c r="AF778" s="145" t="s">
        <v>56</v>
      </c>
      <c r="AG778" s="145" t="s">
        <v>56</v>
      </c>
      <c r="AH778" s="149" t="s">
        <v>56</v>
      </c>
      <c r="AI778" s="149" t="s">
        <v>56</v>
      </c>
      <c r="AJ778" s="152" t="s">
        <v>56</v>
      </c>
      <c r="AK778" s="152" t="s">
        <v>56</v>
      </c>
      <c r="AL778" s="153" t="s">
        <v>56</v>
      </c>
      <c r="AM778" s="153" t="s">
        <v>56</v>
      </c>
      <c r="AN778" s="154" t="s">
        <v>56</v>
      </c>
      <c r="AO778" s="154" t="s">
        <v>56</v>
      </c>
      <c r="AP778" s="155" t="s">
        <v>56</v>
      </c>
      <c r="AQ778" s="177" t="s">
        <v>56</v>
      </c>
      <c r="AR778" s="180" t="s">
        <v>56</v>
      </c>
      <c r="AS778" s="180" t="s">
        <v>56</v>
      </c>
      <c r="AT778" s="340" t="s">
        <v>56</v>
      </c>
      <c r="AU778" s="342" t="s">
        <v>56</v>
      </c>
      <c r="AV778" s="344" t="s">
        <v>56</v>
      </c>
      <c r="AW778" s="344" t="s">
        <v>56</v>
      </c>
      <c r="AX778" s="347" t="s">
        <v>56</v>
      </c>
      <c r="AY778" s="347" t="s">
        <v>56</v>
      </c>
    </row>
    <row r="779" spans="1:51" ht="24" hidden="1" customHeight="1">
      <c r="A779" s="36" t="s">
        <v>1082</v>
      </c>
      <c r="B779" s="31" t="s">
        <v>1083</v>
      </c>
      <c r="C779" s="37"/>
      <c r="D779" s="223"/>
      <c r="E779" s="30" t="s">
        <v>11</v>
      </c>
      <c r="F779" s="74">
        <v>66</v>
      </c>
      <c r="G779" s="30" t="s">
        <v>735</v>
      </c>
      <c r="H779" s="74">
        <v>56</v>
      </c>
      <c r="K779" s="30" t="s">
        <v>553</v>
      </c>
      <c r="L779" s="76">
        <v>53</v>
      </c>
      <c r="M779" s="30" t="s">
        <v>14</v>
      </c>
      <c r="N779" s="76">
        <v>51</v>
      </c>
      <c r="U779" s="203" t="e">
        <f t="shared" si="12"/>
        <v>#DIV/0!</v>
      </c>
      <c r="X779" s="146"/>
      <c r="Y779" s="147"/>
      <c r="Z779" s="142"/>
      <c r="AA779" s="142"/>
      <c r="AB779" s="143"/>
      <c r="AC779" s="143"/>
      <c r="AD779" s="148"/>
      <c r="AE779" s="148"/>
      <c r="AF779" s="145" t="s">
        <v>56</v>
      </c>
      <c r="AG779" s="145" t="s">
        <v>56</v>
      </c>
      <c r="AH779" s="149" t="s">
        <v>56</v>
      </c>
      <c r="AI779" s="149" t="s">
        <v>56</v>
      </c>
      <c r="AJ779" s="152" t="s">
        <v>56</v>
      </c>
      <c r="AK779" s="152" t="s">
        <v>56</v>
      </c>
      <c r="AL779" s="153" t="s">
        <v>56</v>
      </c>
      <c r="AM779" s="153" t="s">
        <v>56</v>
      </c>
      <c r="AN779" s="154" t="s">
        <v>56</v>
      </c>
      <c r="AO779" s="154" t="s">
        <v>56</v>
      </c>
      <c r="AP779" s="155" t="s">
        <v>56</v>
      </c>
      <c r="AQ779" s="177" t="s">
        <v>56</v>
      </c>
      <c r="AR779" s="180" t="s">
        <v>56</v>
      </c>
      <c r="AS779" s="180" t="s">
        <v>56</v>
      </c>
      <c r="AT779" s="340" t="s">
        <v>56</v>
      </c>
      <c r="AU779" s="342" t="s">
        <v>56</v>
      </c>
      <c r="AV779" s="344" t="s">
        <v>56</v>
      </c>
      <c r="AW779" s="344" t="s">
        <v>56</v>
      </c>
      <c r="AX779" s="347" t="s">
        <v>56</v>
      </c>
      <c r="AY779" s="347" t="s">
        <v>56</v>
      </c>
    </row>
    <row r="780" spans="1:51" ht="24" hidden="1" customHeight="1">
      <c r="A780" s="36" t="s">
        <v>1087</v>
      </c>
      <c r="B780" s="31" t="s">
        <v>1088</v>
      </c>
      <c r="C780" s="37"/>
      <c r="D780" s="223"/>
      <c r="E780" s="30" t="s">
        <v>31</v>
      </c>
      <c r="F780" s="74">
        <v>95</v>
      </c>
      <c r="K780" s="30" t="s">
        <v>37</v>
      </c>
      <c r="L780" s="76">
        <v>43</v>
      </c>
      <c r="M780" s="30" t="s">
        <v>127</v>
      </c>
      <c r="N780" s="76">
        <v>80</v>
      </c>
      <c r="U780" s="203" t="e">
        <f t="shared" si="12"/>
        <v>#DIV/0!</v>
      </c>
      <c r="X780" s="146"/>
      <c r="Y780" s="147"/>
      <c r="Z780" s="142"/>
      <c r="AA780" s="142"/>
      <c r="AB780" s="143"/>
      <c r="AC780" s="143"/>
      <c r="AD780" s="148"/>
      <c r="AE780" s="148"/>
      <c r="AF780" s="145" t="s">
        <v>56</v>
      </c>
      <c r="AG780" s="145" t="s">
        <v>56</v>
      </c>
      <c r="AH780" s="149" t="s">
        <v>56</v>
      </c>
      <c r="AI780" s="149" t="s">
        <v>56</v>
      </c>
      <c r="AJ780" s="152" t="s">
        <v>56</v>
      </c>
      <c r="AK780" s="152" t="s">
        <v>56</v>
      </c>
      <c r="AL780" s="153" t="s">
        <v>56</v>
      </c>
      <c r="AM780" s="153" t="s">
        <v>56</v>
      </c>
      <c r="AN780" s="154" t="s">
        <v>56</v>
      </c>
      <c r="AO780" s="154" t="s">
        <v>56</v>
      </c>
      <c r="AP780" s="155" t="s">
        <v>56</v>
      </c>
      <c r="AQ780" s="177" t="s">
        <v>56</v>
      </c>
      <c r="AR780" s="180" t="s">
        <v>56</v>
      </c>
      <c r="AS780" s="180" t="s">
        <v>56</v>
      </c>
      <c r="AT780" s="340" t="s">
        <v>56</v>
      </c>
      <c r="AU780" s="342" t="s">
        <v>56</v>
      </c>
      <c r="AV780" s="344" t="s">
        <v>56</v>
      </c>
      <c r="AW780" s="344" t="s">
        <v>56</v>
      </c>
      <c r="AX780" s="347" t="s">
        <v>56</v>
      </c>
      <c r="AY780" s="347" t="s">
        <v>56</v>
      </c>
    </row>
    <row r="781" spans="1:51" ht="24" hidden="1" customHeight="1">
      <c r="A781" s="36" t="s">
        <v>564</v>
      </c>
      <c r="B781" s="31" t="s">
        <v>695</v>
      </c>
      <c r="C781" s="37"/>
      <c r="D781" s="223"/>
      <c r="E781" s="30" t="s">
        <v>512</v>
      </c>
      <c r="F781" s="74">
        <v>105</v>
      </c>
      <c r="U781" s="203" t="e">
        <f t="shared" si="12"/>
        <v>#DIV/0!</v>
      </c>
      <c r="X781" s="146"/>
      <c r="Y781" s="147"/>
      <c r="Z781" s="142"/>
      <c r="AA781" s="142"/>
      <c r="AB781" s="143"/>
      <c r="AC781" s="143"/>
      <c r="AD781" s="148"/>
      <c r="AE781" s="148"/>
      <c r="AF781" s="145" t="s">
        <v>56</v>
      </c>
      <c r="AG781" s="145" t="s">
        <v>56</v>
      </c>
      <c r="AH781" s="149" t="s">
        <v>56</v>
      </c>
      <c r="AI781" s="149" t="s">
        <v>56</v>
      </c>
      <c r="AJ781" s="152" t="s">
        <v>56</v>
      </c>
      <c r="AK781" s="152" t="s">
        <v>56</v>
      </c>
      <c r="AL781" s="153" t="s">
        <v>56</v>
      </c>
      <c r="AM781" s="153" t="s">
        <v>56</v>
      </c>
      <c r="AN781" s="154" t="s">
        <v>56</v>
      </c>
      <c r="AO781" s="154" t="s">
        <v>56</v>
      </c>
      <c r="AP781" s="155" t="s">
        <v>56</v>
      </c>
      <c r="AQ781" s="177" t="s">
        <v>56</v>
      </c>
      <c r="AR781" s="180" t="s">
        <v>56</v>
      </c>
      <c r="AS781" s="180" t="s">
        <v>56</v>
      </c>
      <c r="AT781" s="340" t="s">
        <v>56</v>
      </c>
      <c r="AU781" s="342" t="s">
        <v>56</v>
      </c>
      <c r="AV781" s="344" t="s">
        <v>56</v>
      </c>
      <c r="AW781" s="344" t="s">
        <v>56</v>
      </c>
      <c r="AX781" s="347" t="s">
        <v>56</v>
      </c>
      <c r="AY781" s="347" t="s">
        <v>56</v>
      </c>
    </row>
    <row r="782" spans="1:51" ht="24" hidden="1" customHeight="1">
      <c r="A782" s="36" t="s">
        <v>935</v>
      </c>
      <c r="B782" s="31" t="s">
        <v>106</v>
      </c>
      <c r="C782" s="37"/>
      <c r="D782" s="223"/>
      <c r="E782" s="30" t="s">
        <v>908</v>
      </c>
      <c r="F782" s="74">
        <v>95</v>
      </c>
      <c r="K782" s="30" t="s">
        <v>225</v>
      </c>
      <c r="L782" s="76">
        <v>80</v>
      </c>
      <c r="U782" s="203" t="e">
        <f t="shared" si="12"/>
        <v>#DIV/0!</v>
      </c>
      <c r="X782" s="146"/>
      <c r="Y782" s="147"/>
      <c r="Z782" s="142"/>
      <c r="AA782" s="142"/>
      <c r="AB782" s="143"/>
      <c r="AC782" s="143"/>
      <c r="AD782" s="148"/>
      <c r="AE782" s="148"/>
      <c r="AF782" s="145" t="s">
        <v>56</v>
      </c>
      <c r="AG782" s="145" t="s">
        <v>56</v>
      </c>
      <c r="AH782" s="149" t="s">
        <v>56</v>
      </c>
      <c r="AI782" s="149" t="s">
        <v>56</v>
      </c>
      <c r="AJ782" s="152" t="s">
        <v>56</v>
      </c>
      <c r="AK782" s="152" t="s">
        <v>56</v>
      </c>
      <c r="AL782" s="153" t="s">
        <v>56</v>
      </c>
      <c r="AM782" s="153" t="s">
        <v>56</v>
      </c>
      <c r="AN782" s="154" t="s">
        <v>56</v>
      </c>
      <c r="AO782" s="154" t="s">
        <v>56</v>
      </c>
      <c r="AP782" s="155" t="s">
        <v>56</v>
      </c>
      <c r="AQ782" s="177" t="s">
        <v>56</v>
      </c>
      <c r="AR782" s="180" t="s">
        <v>56</v>
      </c>
      <c r="AS782" s="180" t="s">
        <v>56</v>
      </c>
      <c r="AT782" s="340" t="s">
        <v>56</v>
      </c>
      <c r="AU782" s="342" t="s">
        <v>56</v>
      </c>
      <c r="AV782" s="344" t="s">
        <v>56</v>
      </c>
      <c r="AW782" s="344" t="s">
        <v>56</v>
      </c>
      <c r="AX782" s="347" t="s">
        <v>56</v>
      </c>
      <c r="AY782" s="347" t="s">
        <v>56</v>
      </c>
    </row>
    <row r="783" spans="1:51" ht="24" hidden="1" customHeight="1">
      <c r="A783" s="36" t="s">
        <v>1050</v>
      </c>
      <c r="B783" s="31" t="s">
        <v>1051</v>
      </c>
      <c r="C783" s="37"/>
      <c r="D783" s="223"/>
      <c r="E783" s="30" t="s">
        <v>908</v>
      </c>
      <c r="F783" s="74">
        <v>105</v>
      </c>
      <c r="K783" s="30" t="s">
        <v>225</v>
      </c>
      <c r="L783" s="76">
        <v>80</v>
      </c>
      <c r="U783" s="203" t="e">
        <f t="shared" si="12"/>
        <v>#DIV/0!</v>
      </c>
      <c r="X783" s="146"/>
      <c r="Y783" s="147"/>
      <c r="Z783" s="142"/>
      <c r="AA783" s="142"/>
      <c r="AB783" s="143"/>
      <c r="AC783" s="143"/>
      <c r="AD783" s="148"/>
      <c r="AE783" s="148"/>
      <c r="AF783" s="145" t="s">
        <v>56</v>
      </c>
      <c r="AG783" s="145" t="s">
        <v>56</v>
      </c>
      <c r="AH783" s="149" t="s">
        <v>56</v>
      </c>
      <c r="AI783" s="149" t="s">
        <v>56</v>
      </c>
      <c r="AJ783" s="152" t="s">
        <v>56</v>
      </c>
      <c r="AK783" s="152" t="s">
        <v>56</v>
      </c>
      <c r="AL783" s="153" t="s">
        <v>56</v>
      </c>
      <c r="AM783" s="153" t="s">
        <v>56</v>
      </c>
      <c r="AN783" s="154" t="s">
        <v>56</v>
      </c>
      <c r="AO783" s="154" t="s">
        <v>56</v>
      </c>
      <c r="AP783" s="155" t="s">
        <v>56</v>
      </c>
      <c r="AQ783" s="177" t="s">
        <v>56</v>
      </c>
      <c r="AR783" s="180" t="s">
        <v>56</v>
      </c>
      <c r="AS783" s="180" t="s">
        <v>56</v>
      </c>
      <c r="AT783" s="340" t="s">
        <v>56</v>
      </c>
      <c r="AU783" s="342" t="s">
        <v>56</v>
      </c>
      <c r="AV783" s="344" t="s">
        <v>56</v>
      </c>
      <c r="AW783" s="344" t="s">
        <v>56</v>
      </c>
      <c r="AX783" s="347" t="s">
        <v>56</v>
      </c>
      <c r="AY783" s="347" t="s">
        <v>56</v>
      </c>
    </row>
    <row r="784" spans="1:51" ht="24" hidden="1" customHeight="1">
      <c r="A784" s="38" t="s">
        <v>565</v>
      </c>
      <c r="B784" s="31" t="s">
        <v>696</v>
      </c>
      <c r="D784" s="223"/>
      <c r="E784" s="30" t="s">
        <v>49</v>
      </c>
      <c r="F784" s="74">
        <v>56</v>
      </c>
      <c r="U784" s="203" t="e">
        <f t="shared" si="12"/>
        <v>#DIV/0!</v>
      </c>
      <c r="X784" s="146"/>
      <c r="Y784" s="147"/>
      <c r="Z784" s="142"/>
      <c r="AA784" s="142"/>
      <c r="AB784" s="143"/>
      <c r="AC784" s="143"/>
      <c r="AD784" s="148"/>
      <c r="AE784" s="148"/>
      <c r="AF784" s="145" t="s">
        <v>56</v>
      </c>
      <c r="AG784" s="145" t="s">
        <v>56</v>
      </c>
      <c r="AH784" s="149" t="s">
        <v>56</v>
      </c>
      <c r="AI784" s="149" t="s">
        <v>56</v>
      </c>
      <c r="AJ784" s="152" t="s">
        <v>56</v>
      </c>
      <c r="AK784" s="152" t="s">
        <v>56</v>
      </c>
      <c r="AL784" s="153" t="s">
        <v>56</v>
      </c>
      <c r="AM784" s="153" t="s">
        <v>56</v>
      </c>
      <c r="AN784" s="154" t="s">
        <v>56</v>
      </c>
      <c r="AO784" s="154" t="s">
        <v>56</v>
      </c>
      <c r="AP784" s="155" t="s">
        <v>56</v>
      </c>
      <c r="AQ784" s="177" t="s">
        <v>56</v>
      </c>
      <c r="AR784" s="180" t="s">
        <v>56</v>
      </c>
      <c r="AS784" s="180" t="s">
        <v>56</v>
      </c>
      <c r="AT784" s="340" t="s">
        <v>56</v>
      </c>
      <c r="AU784" s="342" t="s">
        <v>56</v>
      </c>
      <c r="AV784" s="344" t="s">
        <v>56</v>
      </c>
      <c r="AW784" s="344" t="s">
        <v>56</v>
      </c>
      <c r="AX784" s="347" t="s">
        <v>56</v>
      </c>
      <c r="AY784" s="347" t="s">
        <v>56</v>
      </c>
    </row>
    <row r="785" spans="1:51" ht="24" hidden="1" customHeight="1">
      <c r="A785" s="229" t="s">
        <v>1665</v>
      </c>
      <c r="B785" s="230" t="s">
        <v>697</v>
      </c>
      <c r="C785" s="242" t="s">
        <v>1677</v>
      </c>
      <c r="D785" s="223" t="s">
        <v>1676</v>
      </c>
      <c r="E785" s="30" t="s">
        <v>740</v>
      </c>
      <c r="F785" s="74">
        <v>56</v>
      </c>
      <c r="K785" s="30" t="s">
        <v>82</v>
      </c>
      <c r="L785" s="76">
        <v>28</v>
      </c>
      <c r="P785" s="78" t="s">
        <v>1075</v>
      </c>
      <c r="Q785" s="30" t="s">
        <v>1662</v>
      </c>
      <c r="R785" s="30" t="s">
        <v>1646</v>
      </c>
      <c r="S785" s="86">
        <v>178.58</v>
      </c>
      <c r="T785" s="86">
        <v>166.53</v>
      </c>
      <c r="U785" s="203">
        <f t="shared" si="12"/>
        <v>6.0049240377109232</v>
      </c>
      <c r="V785" s="30" t="s">
        <v>1666</v>
      </c>
      <c r="W785" s="79" t="s">
        <v>1099</v>
      </c>
      <c r="X785" s="146">
        <v>23.7</v>
      </c>
      <c r="Y785" s="147">
        <v>23.98</v>
      </c>
      <c r="Z785" s="142">
        <v>9.8000000000000007</v>
      </c>
      <c r="AA785" s="142">
        <v>10</v>
      </c>
      <c r="AB785" s="143">
        <v>99.6</v>
      </c>
      <c r="AC785" s="143">
        <v>100</v>
      </c>
      <c r="AD785" s="148">
        <v>14.52</v>
      </c>
      <c r="AE785" s="148">
        <v>14.61</v>
      </c>
      <c r="AF785" s="145" t="s">
        <v>56</v>
      </c>
      <c r="AG785" s="145" t="s">
        <v>56</v>
      </c>
      <c r="AH785" s="149" t="s">
        <v>56</v>
      </c>
      <c r="AI785" s="149" t="s">
        <v>56</v>
      </c>
      <c r="AJ785" s="152" t="s">
        <v>56</v>
      </c>
      <c r="AK785" s="152" t="s">
        <v>56</v>
      </c>
      <c r="AL785" s="153" t="s">
        <v>56</v>
      </c>
      <c r="AM785" s="153" t="s">
        <v>56</v>
      </c>
      <c r="AN785" s="154" t="s">
        <v>56</v>
      </c>
      <c r="AO785" s="154" t="s">
        <v>56</v>
      </c>
      <c r="AP785" s="155" t="s">
        <v>56</v>
      </c>
      <c r="AQ785" s="177" t="s">
        <v>56</v>
      </c>
      <c r="AR785" s="180" t="s">
        <v>56</v>
      </c>
      <c r="AS785" s="180" t="s">
        <v>56</v>
      </c>
      <c r="AT785" s="340" t="s">
        <v>56</v>
      </c>
      <c r="AU785" s="342" t="s">
        <v>56</v>
      </c>
      <c r="AV785" s="344" t="s">
        <v>56</v>
      </c>
      <c r="AW785" s="344" t="s">
        <v>56</v>
      </c>
      <c r="AX785" s="347" t="s">
        <v>56</v>
      </c>
      <c r="AY785" s="347" t="s">
        <v>56</v>
      </c>
    </row>
    <row r="786" spans="1:51" ht="24" hidden="1" customHeight="1">
      <c r="A786" s="36" t="s">
        <v>1357</v>
      </c>
      <c r="B786" s="31" t="s">
        <v>1358</v>
      </c>
      <c r="C786" s="37"/>
      <c r="D786" s="223"/>
      <c r="E786" s="30" t="s">
        <v>11</v>
      </c>
      <c r="F786" s="74">
        <v>66</v>
      </c>
      <c r="G786" s="30" t="s">
        <v>740</v>
      </c>
      <c r="H786" s="74">
        <v>56</v>
      </c>
      <c r="K786" s="30" t="s">
        <v>82</v>
      </c>
      <c r="L786" s="76">
        <v>28</v>
      </c>
      <c r="U786" s="203" t="e">
        <f t="shared" si="12"/>
        <v>#DIV/0!</v>
      </c>
      <c r="X786" s="146">
        <v>23.7</v>
      </c>
      <c r="Y786" s="147">
        <v>23.98</v>
      </c>
      <c r="Z786" s="142">
        <v>9.8000000000000007</v>
      </c>
      <c r="AA786" s="142">
        <v>10</v>
      </c>
      <c r="AB786" s="143">
        <v>54.6</v>
      </c>
      <c r="AC786" s="143">
        <v>55</v>
      </c>
      <c r="AD786" s="148">
        <v>14.52</v>
      </c>
      <c r="AE786" s="148">
        <v>14.61</v>
      </c>
      <c r="AF786" s="145" t="s">
        <v>56</v>
      </c>
      <c r="AG786" s="145" t="s">
        <v>56</v>
      </c>
      <c r="AH786" s="149" t="s">
        <v>56</v>
      </c>
      <c r="AI786" s="149" t="s">
        <v>56</v>
      </c>
      <c r="AJ786" s="152" t="s">
        <v>56</v>
      </c>
      <c r="AK786" s="152" t="s">
        <v>56</v>
      </c>
      <c r="AL786" s="153" t="s">
        <v>56</v>
      </c>
      <c r="AM786" s="153" t="s">
        <v>56</v>
      </c>
      <c r="AN786" s="154" t="s">
        <v>56</v>
      </c>
      <c r="AO786" s="154" t="s">
        <v>56</v>
      </c>
      <c r="AP786" s="155" t="s">
        <v>56</v>
      </c>
      <c r="AQ786" s="177" t="s">
        <v>56</v>
      </c>
      <c r="AR786" s="180" t="s">
        <v>56</v>
      </c>
      <c r="AS786" s="180" t="s">
        <v>56</v>
      </c>
      <c r="AT786" s="340" t="s">
        <v>56</v>
      </c>
      <c r="AU786" s="342" t="s">
        <v>56</v>
      </c>
      <c r="AV786" s="344" t="s">
        <v>56</v>
      </c>
      <c r="AW786" s="344" t="s">
        <v>56</v>
      </c>
      <c r="AX786" s="347" t="s">
        <v>56</v>
      </c>
      <c r="AY786" s="347" t="s">
        <v>56</v>
      </c>
    </row>
    <row r="787" spans="1:51" ht="24" hidden="1" customHeight="1">
      <c r="A787" s="36" t="s">
        <v>566</v>
      </c>
      <c r="B787" s="31" t="s">
        <v>698</v>
      </c>
      <c r="C787" s="37"/>
      <c r="D787" s="223"/>
      <c r="E787" s="30" t="s">
        <v>32</v>
      </c>
      <c r="F787" s="74">
        <v>95</v>
      </c>
      <c r="U787" s="203" t="e">
        <f t="shared" si="12"/>
        <v>#DIV/0!</v>
      </c>
      <c r="X787" s="146"/>
      <c r="Y787" s="147"/>
      <c r="Z787" s="142"/>
      <c r="AA787" s="142"/>
      <c r="AB787" s="143"/>
      <c r="AC787" s="143"/>
      <c r="AD787" s="148"/>
      <c r="AE787" s="148"/>
      <c r="AF787" s="145" t="s">
        <v>56</v>
      </c>
      <c r="AG787" s="145" t="s">
        <v>56</v>
      </c>
      <c r="AH787" s="149" t="s">
        <v>56</v>
      </c>
      <c r="AI787" s="149" t="s">
        <v>56</v>
      </c>
      <c r="AJ787" s="152" t="s">
        <v>56</v>
      </c>
      <c r="AK787" s="152" t="s">
        <v>56</v>
      </c>
      <c r="AL787" s="153" t="s">
        <v>56</v>
      </c>
      <c r="AM787" s="153" t="s">
        <v>56</v>
      </c>
      <c r="AN787" s="154" t="s">
        <v>56</v>
      </c>
      <c r="AO787" s="154" t="s">
        <v>56</v>
      </c>
      <c r="AP787" s="155" t="s">
        <v>56</v>
      </c>
      <c r="AQ787" s="177" t="s">
        <v>56</v>
      </c>
      <c r="AR787" s="180" t="s">
        <v>56</v>
      </c>
      <c r="AS787" s="180" t="s">
        <v>56</v>
      </c>
      <c r="AT787" s="340" t="s">
        <v>56</v>
      </c>
      <c r="AU787" s="342" t="s">
        <v>56</v>
      </c>
      <c r="AV787" s="344" t="s">
        <v>56</v>
      </c>
      <c r="AW787" s="344" t="s">
        <v>56</v>
      </c>
      <c r="AX787" s="347" t="s">
        <v>56</v>
      </c>
      <c r="AY787" s="347" t="s">
        <v>56</v>
      </c>
    </row>
    <row r="788" spans="1:51" ht="24" hidden="1" customHeight="1">
      <c r="A788" s="236" t="s">
        <v>1979</v>
      </c>
      <c r="B788" s="230" t="s">
        <v>902</v>
      </c>
      <c r="C788" s="236" t="s">
        <v>354</v>
      </c>
      <c r="D788" s="251" t="s">
        <v>1679</v>
      </c>
      <c r="E788" s="30" t="s">
        <v>31</v>
      </c>
      <c r="F788" s="74">
        <v>105</v>
      </c>
      <c r="K788" s="30" t="s">
        <v>37</v>
      </c>
      <c r="L788" s="76">
        <v>43</v>
      </c>
      <c r="M788" s="30" t="s">
        <v>127</v>
      </c>
      <c r="N788" s="76">
        <v>93</v>
      </c>
      <c r="P788" s="78" t="s">
        <v>1075</v>
      </c>
      <c r="Q788" s="30" t="s">
        <v>1096</v>
      </c>
      <c r="R788" s="30" t="s">
        <v>1095</v>
      </c>
      <c r="S788" s="86">
        <v>43.1</v>
      </c>
      <c r="T788" s="86">
        <v>39.700000000000003</v>
      </c>
      <c r="U788" s="203">
        <f t="shared" si="12"/>
        <v>25.188916876574307</v>
      </c>
      <c r="V788" s="30" t="s">
        <v>1651</v>
      </c>
      <c r="W788" s="79" t="s">
        <v>1980</v>
      </c>
      <c r="X788" s="146">
        <v>16.75</v>
      </c>
      <c r="Y788" s="147">
        <v>16.98</v>
      </c>
      <c r="Z788" s="142">
        <v>6.8</v>
      </c>
      <c r="AA788" s="142">
        <v>7</v>
      </c>
      <c r="AB788" s="143">
        <v>54.6</v>
      </c>
      <c r="AC788" s="143">
        <v>55</v>
      </c>
      <c r="AD788" s="148">
        <v>8.8699999999999992</v>
      </c>
      <c r="AE788" s="148">
        <v>8.9499999999999993</v>
      </c>
      <c r="AF788" s="145" t="s">
        <v>56</v>
      </c>
      <c r="AG788" s="145" t="s">
        <v>56</v>
      </c>
      <c r="AH788" s="149" t="s">
        <v>56</v>
      </c>
      <c r="AI788" s="149" t="s">
        <v>56</v>
      </c>
      <c r="AJ788" s="152" t="s">
        <v>56</v>
      </c>
      <c r="AK788" s="152" t="s">
        <v>56</v>
      </c>
      <c r="AL788" s="153" t="s">
        <v>56</v>
      </c>
      <c r="AM788" s="153" t="s">
        <v>56</v>
      </c>
      <c r="AN788" s="154" t="s">
        <v>56</v>
      </c>
      <c r="AO788" s="154" t="s">
        <v>56</v>
      </c>
      <c r="AP788" s="155" t="s">
        <v>56</v>
      </c>
      <c r="AQ788" s="177" t="s">
        <v>56</v>
      </c>
      <c r="AR788" s="180" t="s">
        <v>56</v>
      </c>
      <c r="AS788" s="180" t="s">
        <v>56</v>
      </c>
      <c r="AT788" s="340" t="s">
        <v>56</v>
      </c>
      <c r="AU788" s="342" t="s">
        <v>56</v>
      </c>
      <c r="AV788" s="344" t="s">
        <v>56</v>
      </c>
      <c r="AW788" s="344" t="s">
        <v>56</v>
      </c>
      <c r="AX788" s="347" t="s">
        <v>56</v>
      </c>
      <c r="AY788" s="347" t="s">
        <v>56</v>
      </c>
    </row>
    <row r="789" spans="1:51" ht="24" hidden="1" customHeight="1">
      <c r="A789" s="241" t="s">
        <v>2900</v>
      </c>
      <c r="B789" s="230" t="s">
        <v>2904</v>
      </c>
      <c r="C789" s="236" t="s">
        <v>567</v>
      </c>
      <c r="D789" s="223" t="s">
        <v>1892</v>
      </c>
      <c r="E789" s="30" t="s">
        <v>740</v>
      </c>
      <c r="F789" s="74">
        <v>56</v>
      </c>
      <c r="K789" s="30" t="s">
        <v>82</v>
      </c>
      <c r="L789" s="76">
        <v>28</v>
      </c>
      <c r="P789" s="78" t="s">
        <v>1110</v>
      </c>
      <c r="Q789" s="210" t="s">
        <v>2907</v>
      </c>
      <c r="R789" s="30" t="s">
        <v>1553</v>
      </c>
      <c r="S789" s="86">
        <v>223.5</v>
      </c>
      <c r="T789" s="86">
        <v>206.5</v>
      </c>
      <c r="U789" s="203">
        <f t="shared" si="12"/>
        <v>4.8426150121065374</v>
      </c>
      <c r="V789" s="30" t="s">
        <v>1070</v>
      </c>
      <c r="W789" s="79" t="s">
        <v>2908</v>
      </c>
      <c r="X789" s="146">
        <v>26.7</v>
      </c>
      <c r="Y789" s="147">
        <v>26.98</v>
      </c>
      <c r="Z789" s="142">
        <v>12.7</v>
      </c>
      <c r="AA789" s="142">
        <v>13</v>
      </c>
      <c r="AB789" s="143">
        <v>64.599999999999994</v>
      </c>
      <c r="AC789" s="143">
        <v>65</v>
      </c>
      <c r="AD789" s="148">
        <v>19.7</v>
      </c>
      <c r="AE789" s="148">
        <v>19.98</v>
      </c>
      <c r="AF789" s="145">
        <v>18.86</v>
      </c>
      <c r="AG789" s="145">
        <v>18.95</v>
      </c>
      <c r="AH789" s="149">
        <v>46</v>
      </c>
      <c r="AI789" s="149">
        <v>47</v>
      </c>
      <c r="AJ789" s="152" t="s">
        <v>56</v>
      </c>
      <c r="AK789" s="152" t="s">
        <v>56</v>
      </c>
      <c r="AL789" s="153" t="s">
        <v>56</v>
      </c>
      <c r="AM789" s="153" t="s">
        <v>56</v>
      </c>
      <c r="AN789" s="154" t="s">
        <v>56</v>
      </c>
      <c r="AO789" s="154" t="s">
        <v>56</v>
      </c>
      <c r="AP789" s="155" t="s">
        <v>56</v>
      </c>
      <c r="AQ789" s="177" t="s">
        <v>56</v>
      </c>
      <c r="AR789" s="180" t="s">
        <v>56</v>
      </c>
      <c r="AS789" s="180" t="s">
        <v>56</v>
      </c>
      <c r="AT789" s="340" t="s">
        <v>56</v>
      </c>
      <c r="AU789" s="342" t="s">
        <v>56</v>
      </c>
      <c r="AV789" s="344" t="s">
        <v>56</v>
      </c>
      <c r="AW789" s="344" t="s">
        <v>56</v>
      </c>
      <c r="AX789" s="347" t="s">
        <v>56</v>
      </c>
      <c r="AY789" s="347" t="s">
        <v>56</v>
      </c>
    </row>
    <row r="790" spans="1:51" ht="24" hidden="1" customHeight="1">
      <c r="A790" s="242" t="s">
        <v>2902</v>
      </c>
      <c r="B790" s="243" t="s">
        <v>2903</v>
      </c>
      <c r="C790" s="242" t="s">
        <v>568</v>
      </c>
      <c r="D790" s="223" t="s">
        <v>1892</v>
      </c>
      <c r="E790" s="35" t="s">
        <v>740</v>
      </c>
      <c r="F790" s="91">
        <v>46</v>
      </c>
      <c r="G790" s="35"/>
      <c r="H790" s="91"/>
      <c r="I790" s="35"/>
      <c r="J790" s="92"/>
      <c r="K790" s="35" t="s">
        <v>82</v>
      </c>
      <c r="L790" s="93">
        <v>28</v>
      </c>
      <c r="M790" s="35"/>
      <c r="N790" s="93"/>
      <c r="O790" s="35"/>
      <c r="P790" s="78" t="s">
        <v>1110</v>
      </c>
      <c r="Q790" s="210" t="s">
        <v>2909</v>
      </c>
      <c r="R790" s="30" t="s">
        <v>1553</v>
      </c>
      <c r="S790" s="86">
        <v>348.01</v>
      </c>
      <c r="T790" s="86">
        <v>327.20999999999998</v>
      </c>
      <c r="U790" s="203">
        <f t="shared" si="12"/>
        <v>3.0561413159744508</v>
      </c>
      <c r="V790" s="30" t="s">
        <v>1070</v>
      </c>
      <c r="W790" s="79" t="s">
        <v>2028</v>
      </c>
      <c r="X790" s="146">
        <v>26.7</v>
      </c>
      <c r="Y790" s="147">
        <v>26.98</v>
      </c>
      <c r="Z790" s="142">
        <v>12.7</v>
      </c>
      <c r="AA790" s="142">
        <v>13</v>
      </c>
      <c r="AB790" s="143">
        <v>114.6</v>
      </c>
      <c r="AC790" s="143">
        <v>115</v>
      </c>
      <c r="AD790" s="148">
        <v>19.7</v>
      </c>
      <c r="AE790" s="148">
        <v>19.98</v>
      </c>
      <c r="AF790" s="145">
        <v>18.77</v>
      </c>
      <c r="AG790" s="145">
        <v>18.82</v>
      </c>
      <c r="AH790" s="149">
        <v>46</v>
      </c>
      <c r="AI790" s="149">
        <v>47</v>
      </c>
      <c r="AJ790" s="152" t="s">
        <v>56</v>
      </c>
      <c r="AK790" s="152" t="s">
        <v>56</v>
      </c>
      <c r="AL790" s="153" t="s">
        <v>56</v>
      </c>
      <c r="AM790" s="153" t="s">
        <v>56</v>
      </c>
      <c r="AN790" s="154" t="s">
        <v>56</v>
      </c>
      <c r="AO790" s="154" t="s">
        <v>56</v>
      </c>
      <c r="AP790" s="155" t="s">
        <v>56</v>
      </c>
      <c r="AQ790" s="177" t="s">
        <v>56</v>
      </c>
      <c r="AR790" s="180" t="s">
        <v>56</v>
      </c>
      <c r="AS790" s="180" t="s">
        <v>56</v>
      </c>
      <c r="AT790" s="340" t="s">
        <v>56</v>
      </c>
      <c r="AU790" s="342" t="s">
        <v>56</v>
      </c>
      <c r="AV790" s="344" t="s">
        <v>56</v>
      </c>
      <c r="AW790" s="344" t="s">
        <v>56</v>
      </c>
      <c r="AX790" s="347" t="s">
        <v>56</v>
      </c>
      <c r="AY790" s="347" t="s">
        <v>56</v>
      </c>
    </row>
    <row r="791" spans="1:51" ht="24" hidden="1" customHeight="1">
      <c r="A791" s="37" t="s">
        <v>749</v>
      </c>
      <c r="B791" s="34" t="s">
        <v>750</v>
      </c>
      <c r="C791" s="40"/>
      <c r="D791" s="223"/>
      <c r="E791" s="35" t="s">
        <v>739</v>
      </c>
      <c r="F791" s="91">
        <v>150</v>
      </c>
      <c r="G791" s="35"/>
      <c r="H791" s="91"/>
      <c r="I791" s="35"/>
      <c r="J791" s="92"/>
      <c r="K791" s="35" t="s">
        <v>81</v>
      </c>
      <c r="L791" s="93">
        <v>120</v>
      </c>
      <c r="M791" s="35"/>
      <c r="N791" s="93"/>
      <c r="O791" s="35"/>
      <c r="U791" s="203" t="e">
        <f t="shared" si="12"/>
        <v>#DIV/0!</v>
      </c>
      <c r="X791" s="146"/>
      <c r="Y791" s="147"/>
      <c r="Z791" s="142"/>
      <c r="AA791" s="142"/>
      <c r="AB791" s="143"/>
      <c r="AC791" s="143"/>
      <c r="AD791" s="148"/>
      <c r="AE791" s="148"/>
      <c r="AF791" s="145"/>
      <c r="AG791" s="145"/>
      <c r="AH791" s="149" t="s">
        <v>56</v>
      </c>
      <c r="AI791" s="149" t="s">
        <v>56</v>
      </c>
      <c r="AJ791" s="152" t="s">
        <v>56</v>
      </c>
      <c r="AK791" s="152" t="s">
        <v>56</v>
      </c>
      <c r="AL791" s="153" t="s">
        <v>56</v>
      </c>
      <c r="AM791" s="153" t="s">
        <v>56</v>
      </c>
      <c r="AN791" s="154" t="s">
        <v>56</v>
      </c>
      <c r="AO791" s="154" t="s">
        <v>56</v>
      </c>
      <c r="AP791" s="155" t="s">
        <v>56</v>
      </c>
      <c r="AQ791" s="177" t="s">
        <v>56</v>
      </c>
      <c r="AR791" s="180" t="s">
        <v>56</v>
      </c>
      <c r="AS791" s="180" t="s">
        <v>56</v>
      </c>
      <c r="AT791" s="340" t="s">
        <v>56</v>
      </c>
      <c r="AU791" s="342" t="s">
        <v>56</v>
      </c>
      <c r="AV791" s="344" t="s">
        <v>56</v>
      </c>
      <c r="AW791" s="344" t="s">
        <v>56</v>
      </c>
      <c r="AX791" s="347" t="s">
        <v>56</v>
      </c>
      <c r="AY791" s="347" t="s">
        <v>56</v>
      </c>
    </row>
    <row r="792" spans="1:51" ht="24" hidden="1" customHeight="1">
      <c r="A792" s="37" t="s">
        <v>336</v>
      </c>
      <c r="B792" s="34" t="s">
        <v>337</v>
      </c>
      <c r="C792" s="37"/>
      <c r="D792" s="223"/>
      <c r="E792" s="35" t="s">
        <v>739</v>
      </c>
      <c r="F792" s="91">
        <v>150</v>
      </c>
      <c r="G792" s="35"/>
      <c r="H792" s="91"/>
      <c r="I792" s="35"/>
      <c r="J792" s="92"/>
      <c r="K792" s="35" t="s">
        <v>81</v>
      </c>
      <c r="L792" s="93">
        <v>120</v>
      </c>
      <c r="M792" s="35"/>
      <c r="N792" s="93"/>
      <c r="O792" s="35"/>
      <c r="U792" s="203" t="e">
        <f t="shared" si="12"/>
        <v>#DIV/0!</v>
      </c>
      <c r="X792" s="146"/>
      <c r="Y792" s="147"/>
      <c r="Z792" s="142"/>
      <c r="AA792" s="142"/>
      <c r="AB792" s="143"/>
      <c r="AC792" s="143"/>
      <c r="AD792" s="148"/>
      <c r="AE792" s="148"/>
      <c r="AF792" s="145" t="s">
        <v>56</v>
      </c>
      <c r="AG792" s="145" t="s">
        <v>56</v>
      </c>
      <c r="AH792" s="149" t="s">
        <v>56</v>
      </c>
      <c r="AI792" s="149" t="s">
        <v>56</v>
      </c>
      <c r="AJ792" s="152" t="s">
        <v>56</v>
      </c>
      <c r="AK792" s="152" t="s">
        <v>56</v>
      </c>
      <c r="AL792" s="153" t="s">
        <v>56</v>
      </c>
      <c r="AM792" s="153" t="s">
        <v>56</v>
      </c>
      <c r="AN792" s="154" t="s">
        <v>56</v>
      </c>
      <c r="AO792" s="154" t="s">
        <v>56</v>
      </c>
      <c r="AP792" s="155" t="s">
        <v>56</v>
      </c>
      <c r="AQ792" s="177" t="s">
        <v>56</v>
      </c>
      <c r="AR792" s="180" t="s">
        <v>56</v>
      </c>
      <c r="AS792" s="180" t="s">
        <v>56</v>
      </c>
      <c r="AT792" s="340" t="s">
        <v>56</v>
      </c>
      <c r="AU792" s="342" t="s">
        <v>56</v>
      </c>
      <c r="AV792" s="344" t="s">
        <v>56</v>
      </c>
      <c r="AW792" s="344" t="s">
        <v>56</v>
      </c>
      <c r="AX792" s="347" t="s">
        <v>56</v>
      </c>
      <c r="AY792" s="347" t="s">
        <v>56</v>
      </c>
    </row>
    <row r="793" spans="1:51" ht="24" hidden="1" customHeight="1">
      <c r="A793" s="38" t="s">
        <v>569</v>
      </c>
      <c r="B793" s="31" t="s">
        <v>699</v>
      </c>
      <c r="C793" s="32"/>
      <c r="D793" s="223"/>
      <c r="E793" s="30" t="s">
        <v>570</v>
      </c>
      <c r="F793" s="74">
        <v>105</v>
      </c>
      <c r="K793" s="30" t="s">
        <v>225</v>
      </c>
      <c r="L793" s="76">
        <v>80</v>
      </c>
      <c r="U793" s="203" t="e">
        <f t="shared" si="12"/>
        <v>#DIV/0!</v>
      </c>
      <c r="X793" s="146">
        <v>21.7</v>
      </c>
      <c r="Y793" s="147">
        <v>21.98</v>
      </c>
      <c r="Z793" s="142">
        <v>8.8000000000000007</v>
      </c>
      <c r="AA793" s="142">
        <v>9</v>
      </c>
      <c r="AB793" s="143">
        <v>54.6</v>
      </c>
      <c r="AC793" s="143">
        <v>55</v>
      </c>
      <c r="AD793" s="148">
        <v>12.52</v>
      </c>
      <c r="AE793" s="148">
        <v>12.62</v>
      </c>
      <c r="AF793" s="145" t="s">
        <v>56</v>
      </c>
      <c r="AG793" s="145" t="s">
        <v>56</v>
      </c>
      <c r="AH793" s="149" t="s">
        <v>56</v>
      </c>
      <c r="AI793" s="149" t="s">
        <v>56</v>
      </c>
      <c r="AJ793" s="152" t="s">
        <v>56</v>
      </c>
      <c r="AK793" s="152" t="s">
        <v>56</v>
      </c>
      <c r="AL793" s="153" t="s">
        <v>56</v>
      </c>
      <c r="AM793" s="153" t="s">
        <v>56</v>
      </c>
      <c r="AN793" s="154" t="s">
        <v>56</v>
      </c>
      <c r="AO793" s="154" t="s">
        <v>56</v>
      </c>
      <c r="AP793" s="155" t="s">
        <v>56</v>
      </c>
      <c r="AQ793" s="177" t="s">
        <v>56</v>
      </c>
      <c r="AR793" s="180" t="s">
        <v>56</v>
      </c>
      <c r="AS793" s="180" t="s">
        <v>56</v>
      </c>
      <c r="AT793" s="340" t="s">
        <v>56</v>
      </c>
      <c r="AU793" s="342" t="s">
        <v>56</v>
      </c>
      <c r="AV793" s="344" t="s">
        <v>56</v>
      </c>
      <c r="AW793" s="344" t="s">
        <v>56</v>
      </c>
      <c r="AX793" s="347" t="s">
        <v>56</v>
      </c>
      <c r="AY793" s="347" t="s">
        <v>56</v>
      </c>
    </row>
    <row r="794" spans="1:51" ht="24" hidden="1" customHeight="1">
      <c r="A794" s="38" t="s">
        <v>571</v>
      </c>
      <c r="B794" s="31" t="s">
        <v>700</v>
      </c>
      <c r="C794" s="39"/>
      <c r="D794" s="223"/>
      <c r="E794" s="30" t="s">
        <v>45</v>
      </c>
      <c r="F794" s="74">
        <v>105</v>
      </c>
      <c r="K794" s="30" t="s">
        <v>225</v>
      </c>
      <c r="L794" s="76">
        <v>80</v>
      </c>
      <c r="U794" s="203" t="e">
        <f t="shared" si="12"/>
        <v>#DIV/0!</v>
      </c>
      <c r="X794" s="146"/>
      <c r="Y794" s="147"/>
      <c r="Z794" s="142"/>
      <c r="AA794" s="142"/>
      <c r="AB794" s="143"/>
      <c r="AC794" s="143"/>
      <c r="AD794" s="148"/>
      <c r="AE794" s="148"/>
      <c r="AF794" s="145" t="s">
        <v>56</v>
      </c>
      <c r="AG794" s="145" t="s">
        <v>56</v>
      </c>
      <c r="AH794" s="149" t="s">
        <v>56</v>
      </c>
      <c r="AI794" s="149" t="s">
        <v>56</v>
      </c>
      <c r="AJ794" s="152" t="s">
        <v>56</v>
      </c>
      <c r="AK794" s="152" t="s">
        <v>56</v>
      </c>
      <c r="AL794" s="153" t="s">
        <v>56</v>
      </c>
      <c r="AM794" s="153" t="s">
        <v>56</v>
      </c>
      <c r="AN794" s="154" t="s">
        <v>56</v>
      </c>
      <c r="AO794" s="154" t="s">
        <v>56</v>
      </c>
      <c r="AP794" s="155" t="s">
        <v>56</v>
      </c>
      <c r="AQ794" s="177" t="s">
        <v>56</v>
      </c>
      <c r="AR794" s="180" t="s">
        <v>56</v>
      </c>
      <c r="AS794" s="180" t="s">
        <v>56</v>
      </c>
      <c r="AT794" s="340" t="s">
        <v>56</v>
      </c>
      <c r="AU794" s="342" t="s">
        <v>56</v>
      </c>
      <c r="AV794" s="344" t="s">
        <v>56</v>
      </c>
      <c r="AW794" s="344" t="s">
        <v>56</v>
      </c>
      <c r="AX794" s="347" t="s">
        <v>56</v>
      </c>
      <c r="AY794" s="347" t="s">
        <v>56</v>
      </c>
    </row>
    <row r="795" spans="1:51" ht="24" hidden="1" customHeight="1">
      <c r="A795" s="229" t="s">
        <v>1681</v>
      </c>
      <c r="B795" s="230" t="s">
        <v>920</v>
      </c>
      <c r="C795" s="242" t="s">
        <v>919</v>
      </c>
      <c r="D795" s="223" t="s">
        <v>1676</v>
      </c>
      <c r="E795" s="30" t="s">
        <v>753</v>
      </c>
      <c r="F795" s="74">
        <v>160</v>
      </c>
      <c r="K795" s="30" t="s">
        <v>78</v>
      </c>
      <c r="L795" s="76">
        <v>120</v>
      </c>
      <c r="U795" s="203" t="e">
        <f t="shared" si="12"/>
        <v>#DIV/0!</v>
      </c>
      <c r="X795" s="146">
        <v>16.75</v>
      </c>
      <c r="Y795" s="147">
        <v>16.98</v>
      </c>
      <c r="Z795" s="142">
        <v>6.8</v>
      </c>
      <c r="AA795" s="142">
        <v>7</v>
      </c>
      <c r="AB795" s="143">
        <v>34.6</v>
      </c>
      <c r="AC795" s="143">
        <v>35</v>
      </c>
      <c r="AD795" s="148">
        <v>8.8699999999999992</v>
      </c>
      <c r="AE795" s="148">
        <v>8.9499999999999993</v>
      </c>
      <c r="AF795" s="145" t="s">
        <v>56</v>
      </c>
      <c r="AG795" s="145" t="s">
        <v>56</v>
      </c>
      <c r="AH795" s="149" t="s">
        <v>56</v>
      </c>
      <c r="AI795" s="149" t="s">
        <v>56</v>
      </c>
      <c r="AJ795" s="152" t="s">
        <v>56</v>
      </c>
      <c r="AK795" s="152" t="s">
        <v>56</v>
      </c>
      <c r="AL795" s="153" t="s">
        <v>56</v>
      </c>
      <c r="AM795" s="153" t="s">
        <v>56</v>
      </c>
      <c r="AN795" s="154" t="s">
        <v>56</v>
      </c>
      <c r="AO795" s="154" t="s">
        <v>56</v>
      </c>
      <c r="AP795" s="155" t="s">
        <v>56</v>
      </c>
      <c r="AQ795" s="177" t="s">
        <v>56</v>
      </c>
      <c r="AR795" s="180" t="s">
        <v>56</v>
      </c>
      <c r="AS795" s="180" t="s">
        <v>56</v>
      </c>
      <c r="AT795" s="340" t="s">
        <v>56</v>
      </c>
      <c r="AU795" s="342" t="s">
        <v>56</v>
      </c>
      <c r="AV795" s="344" t="s">
        <v>56</v>
      </c>
      <c r="AW795" s="344" t="s">
        <v>56</v>
      </c>
      <c r="AX795" s="347" t="s">
        <v>56</v>
      </c>
      <c r="AY795" s="347" t="s">
        <v>56</v>
      </c>
    </row>
    <row r="796" spans="1:51" ht="24" hidden="1" customHeight="1">
      <c r="A796" s="36" t="s">
        <v>572</v>
      </c>
      <c r="B796" s="31" t="s">
        <v>701</v>
      </c>
      <c r="C796" s="37"/>
      <c r="D796" s="223"/>
      <c r="E796" s="30" t="s">
        <v>32</v>
      </c>
      <c r="F796" s="74">
        <v>95</v>
      </c>
      <c r="U796" s="203" t="e">
        <f t="shared" si="12"/>
        <v>#DIV/0!</v>
      </c>
      <c r="X796" s="146"/>
      <c r="Y796" s="147"/>
      <c r="Z796" s="142"/>
      <c r="AA796" s="142"/>
      <c r="AB796" s="143"/>
      <c r="AC796" s="143"/>
      <c r="AD796" s="148"/>
      <c r="AE796" s="148"/>
      <c r="AF796" s="145" t="s">
        <v>56</v>
      </c>
      <c r="AG796" s="145" t="s">
        <v>56</v>
      </c>
      <c r="AH796" s="149" t="s">
        <v>56</v>
      </c>
      <c r="AI796" s="149" t="s">
        <v>56</v>
      </c>
      <c r="AJ796" s="152" t="s">
        <v>56</v>
      </c>
      <c r="AK796" s="152" t="s">
        <v>56</v>
      </c>
      <c r="AL796" s="153" t="s">
        <v>56</v>
      </c>
      <c r="AM796" s="153" t="s">
        <v>56</v>
      </c>
      <c r="AN796" s="154" t="s">
        <v>56</v>
      </c>
      <c r="AO796" s="154" t="s">
        <v>56</v>
      </c>
      <c r="AP796" s="155" t="s">
        <v>56</v>
      </c>
      <c r="AQ796" s="177" t="s">
        <v>56</v>
      </c>
      <c r="AR796" s="180" t="s">
        <v>56</v>
      </c>
      <c r="AS796" s="180" t="s">
        <v>56</v>
      </c>
      <c r="AT796" s="340" t="s">
        <v>56</v>
      </c>
      <c r="AU796" s="342" t="s">
        <v>56</v>
      </c>
      <c r="AV796" s="344" t="s">
        <v>56</v>
      </c>
      <c r="AW796" s="344" t="s">
        <v>56</v>
      </c>
      <c r="AX796" s="347" t="s">
        <v>56</v>
      </c>
      <c r="AY796" s="347" t="s">
        <v>56</v>
      </c>
    </row>
    <row r="797" spans="1:51" ht="24" hidden="1" customHeight="1">
      <c r="A797" s="36" t="s">
        <v>573</v>
      </c>
      <c r="B797" s="31" t="s">
        <v>702</v>
      </c>
      <c r="C797" s="37"/>
      <c r="D797" s="223"/>
      <c r="E797" s="30" t="s">
        <v>32</v>
      </c>
      <c r="F797" s="74">
        <v>95</v>
      </c>
      <c r="U797" s="203" t="e">
        <f t="shared" si="12"/>
        <v>#DIV/0!</v>
      </c>
      <c r="X797" s="146"/>
      <c r="Y797" s="147"/>
      <c r="Z797" s="142"/>
      <c r="AA797" s="142"/>
      <c r="AB797" s="143"/>
      <c r="AC797" s="143"/>
      <c r="AD797" s="148"/>
      <c r="AE797" s="148"/>
      <c r="AF797" s="145" t="s">
        <v>56</v>
      </c>
      <c r="AG797" s="145" t="s">
        <v>56</v>
      </c>
      <c r="AH797" s="149" t="s">
        <v>56</v>
      </c>
      <c r="AI797" s="149" t="s">
        <v>56</v>
      </c>
      <c r="AJ797" s="152" t="s">
        <v>56</v>
      </c>
      <c r="AK797" s="152" t="s">
        <v>56</v>
      </c>
      <c r="AL797" s="153" t="s">
        <v>56</v>
      </c>
      <c r="AM797" s="153" t="s">
        <v>56</v>
      </c>
      <c r="AN797" s="154" t="s">
        <v>56</v>
      </c>
      <c r="AO797" s="154" t="s">
        <v>56</v>
      </c>
      <c r="AP797" s="155" t="s">
        <v>56</v>
      </c>
      <c r="AQ797" s="177" t="s">
        <v>56</v>
      </c>
      <c r="AR797" s="180" t="s">
        <v>56</v>
      </c>
      <c r="AS797" s="180" t="s">
        <v>56</v>
      </c>
      <c r="AT797" s="340" t="s">
        <v>56</v>
      </c>
      <c r="AU797" s="342" t="s">
        <v>56</v>
      </c>
      <c r="AV797" s="344" t="s">
        <v>56</v>
      </c>
      <c r="AW797" s="344" t="s">
        <v>56</v>
      </c>
      <c r="AX797" s="347" t="s">
        <v>56</v>
      </c>
      <c r="AY797" s="347" t="s">
        <v>56</v>
      </c>
    </row>
    <row r="798" spans="1:51" ht="24" hidden="1" customHeight="1">
      <c r="A798" s="241" t="s">
        <v>2970</v>
      </c>
      <c r="B798" s="230" t="s">
        <v>2971</v>
      </c>
      <c r="C798" s="229" t="s">
        <v>187</v>
      </c>
      <c r="D798" s="223" t="s">
        <v>1892</v>
      </c>
      <c r="E798" s="30" t="s">
        <v>10</v>
      </c>
      <c r="F798" s="74">
        <v>40</v>
      </c>
      <c r="K798" s="30" t="s">
        <v>82</v>
      </c>
      <c r="L798" s="76">
        <v>28</v>
      </c>
      <c r="P798" s="78" t="s">
        <v>1110</v>
      </c>
      <c r="Q798" s="353" t="s">
        <v>2972</v>
      </c>
      <c r="R798" s="30" t="s">
        <v>1553</v>
      </c>
      <c r="S798" s="86">
        <v>653.04999999999995</v>
      </c>
      <c r="T798" s="86">
        <v>632.5</v>
      </c>
      <c r="U798" s="203">
        <f t="shared" si="12"/>
        <v>1.5810276679841897</v>
      </c>
      <c r="V798" s="30" t="s">
        <v>1070</v>
      </c>
      <c r="W798" s="79" t="s">
        <v>2123</v>
      </c>
      <c r="X798" s="146">
        <v>29.7</v>
      </c>
      <c r="Y798" s="147">
        <v>29.98</v>
      </c>
      <c r="Z798" s="142">
        <v>12.7</v>
      </c>
      <c r="AA798" s="142">
        <v>13</v>
      </c>
      <c r="AB798" s="143">
        <v>234.5</v>
      </c>
      <c r="AC798" s="143">
        <v>235</v>
      </c>
      <c r="AD798" s="148">
        <v>19.7</v>
      </c>
      <c r="AE798" s="148">
        <v>19.98</v>
      </c>
      <c r="AF798" s="145">
        <v>18.86</v>
      </c>
      <c r="AG798" s="145">
        <v>18.95</v>
      </c>
      <c r="AH798" s="149">
        <v>52</v>
      </c>
      <c r="AI798" s="149">
        <v>53</v>
      </c>
      <c r="AJ798" s="152" t="s">
        <v>56</v>
      </c>
      <c r="AK798" s="152" t="s">
        <v>56</v>
      </c>
      <c r="AL798" s="153" t="s">
        <v>56</v>
      </c>
      <c r="AM798" s="153" t="s">
        <v>56</v>
      </c>
      <c r="AN798" s="154" t="s">
        <v>56</v>
      </c>
      <c r="AO798" s="154" t="s">
        <v>56</v>
      </c>
      <c r="AP798" s="155" t="s">
        <v>56</v>
      </c>
      <c r="AQ798" s="177" t="s">
        <v>56</v>
      </c>
      <c r="AR798" s="180" t="s">
        <v>56</v>
      </c>
      <c r="AS798" s="180" t="s">
        <v>56</v>
      </c>
      <c r="AT798" s="340" t="s">
        <v>56</v>
      </c>
      <c r="AU798" s="342" t="s">
        <v>56</v>
      </c>
      <c r="AV798" s="344" t="s">
        <v>56</v>
      </c>
      <c r="AW798" s="344" t="s">
        <v>56</v>
      </c>
      <c r="AX798" s="347" t="s">
        <v>56</v>
      </c>
      <c r="AY798" s="347" t="s">
        <v>56</v>
      </c>
    </row>
    <row r="799" spans="1:51" ht="24" hidden="1" customHeight="1">
      <c r="A799" s="229" t="s">
        <v>1848</v>
      </c>
      <c r="B799" s="230" t="s">
        <v>2875</v>
      </c>
      <c r="C799" s="229" t="s">
        <v>164</v>
      </c>
      <c r="D799" s="223" t="s">
        <v>1828</v>
      </c>
      <c r="E799" s="30" t="s">
        <v>1847</v>
      </c>
      <c r="F799" s="74">
        <v>10</v>
      </c>
      <c r="K799" s="30" t="s">
        <v>165</v>
      </c>
      <c r="L799" s="76">
        <v>10</v>
      </c>
      <c r="P799" s="78" t="s">
        <v>1110</v>
      </c>
      <c r="Q799" s="30">
        <v>17</v>
      </c>
      <c r="R799" s="30" t="s">
        <v>1549</v>
      </c>
      <c r="S799" s="86">
        <v>816.11</v>
      </c>
      <c r="T799" s="86">
        <v>812.71</v>
      </c>
      <c r="U799" s="203">
        <f t="shared" si="12"/>
        <v>1.2304512064574078</v>
      </c>
      <c r="V799" s="30" t="s">
        <v>1098</v>
      </c>
      <c r="W799" s="79" t="s">
        <v>1849</v>
      </c>
      <c r="X799" s="146">
        <v>16.170000000000002</v>
      </c>
      <c r="Y799" s="147">
        <v>16.28</v>
      </c>
      <c r="Z799" s="142">
        <v>504.5</v>
      </c>
      <c r="AA799" s="142">
        <v>505.5</v>
      </c>
      <c r="AB799" s="143"/>
      <c r="AC799" s="143"/>
      <c r="AD799" s="148"/>
      <c r="AE799" s="148"/>
      <c r="AF799" s="145" t="s">
        <v>56</v>
      </c>
      <c r="AG799" s="145" t="s">
        <v>56</v>
      </c>
      <c r="AH799" s="149" t="s">
        <v>56</v>
      </c>
      <c r="AI799" s="149" t="s">
        <v>56</v>
      </c>
      <c r="AJ799" s="152" t="s">
        <v>56</v>
      </c>
      <c r="AK799" s="152" t="s">
        <v>56</v>
      </c>
      <c r="AL799" s="153" t="s">
        <v>56</v>
      </c>
      <c r="AM799" s="153" t="s">
        <v>56</v>
      </c>
      <c r="AN799" s="154" t="s">
        <v>56</v>
      </c>
      <c r="AO799" s="154" t="s">
        <v>56</v>
      </c>
      <c r="AP799" s="155" t="s">
        <v>56</v>
      </c>
      <c r="AQ799" s="177" t="s">
        <v>56</v>
      </c>
      <c r="AR799" s="180" t="s">
        <v>56</v>
      </c>
      <c r="AS799" s="180" t="s">
        <v>56</v>
      </c>
      <c r="AT799" s="340" t="s">
        <v>56</v>
      </c>
      <c r="AU799" s="342" t="s">
        <v>56</v>
      </c>
      <c r="AV799" s="344" t="s">
        <v>56</v>
      </c>
      <c r="AW799" s="344" t="s">
        <v>56</v>
      </c>
      <c r="AX799" s="347" t="s">
        <v>56</v>
      </c>
      <c r="AY799" s="347" t="s">
        <v>56</v>
      </c>
    </row>
    <row r="800" spans="1:51" ht="24" hidden="1" customHeight="1">
      <c r="A800" s="36" t="s">
        <v>730</v>
      </c>
      <c r="B800" s="31" t="s">
        <v>731</v>
      </c>
      <c r="C800" s="39"/>
      <c r="D800" s="223"/>
      <c r="E800" s="30" t="s">
        <v>32</v>
      </c>
      <c r="F800" s="74">
        <v>105</v>
      </c>
      <c r="K800" s="30" t="s">
        <v>80</v>
      </c>
      <c r="L800" s="76">
        <v>120</v>
      </c>
      <c r="U800" s="203" t="e">
        <f t="shared" si="12"/>
        <v>#DIV/0!</v>
      </c>
      <c r="X800" s="146"/>
      <c r="Y800" s="147"/>
      <c r="Z800" s="142"/>
      <c r="AA800" s="142"/>
      <c r="AB800" s="143"/>
      <c r="AC800" s="143"/>
      <c r="AD800" s="148"/>
      <c r="AE800" s="148"/>
      <c r="AF800" s="145" t="s">
        <v>56</v>
      </c>
      <c r="AG800" s="145" t="s">
        <v>56</v>
      </c>
      <c r="AH800" s="149" t="s">
        <v>56</v>
      </c>
      <c r="AI800" s="149" t="s">
        <v>56</v>
      </c>
      <c r="AJ800" s="152" t="s">
        <v>56</v>
      </c>
      <c r="AK800" s="152" t="s">
        <v>56</v>
      </c>
      <c r="AL800" s="153" t="s">
        <v>56</v>
      </c>
      <c r="AM800" s="153" t="s">
        <v>56</v>
      </c>
      <c r="AN800" s="154" t="s">
        <v>56</v>
      </c>
      <c r="AO800" s="154" t="s">
        <v>56</v>
      </c>
      <c r="AP800" s="155" t="s">
        <v>56</v>
      </c>
      <c r="AQ800" s="177" t="s">
        <v>56</v>
      </c>
      <c r="AR800" s="180" t="s">
        <v>56</v>
      </c>
      <c r="AS800" s="180" t="s">
        <v>56</v>
      </c>
      <c r="AT800" s="340" t="s">
        <v>56</v>
      </c>
      <c r="AU800" s="342" t="s">
        <v>56</v>
      </c>
      <c r="AV800" s="344" t="s">
        <v>56</v>
      </c>
      <c r="AW800" s="344" t="s">
        <v>56</v>
      </c>
      <c r="AX800" s="347" t="s">
        <v>56</v>
      </c>
      <c r="AY800" s="347" t="s">
        <v>56</v>
      </c>
    </row>
    <row r="801" spans="1:51" ht="24" hidden="1" customHeight="1">
      <c r="A801" s="36" t="s">
        <v>574</v>
      </c>
      <c r="B801" s="31" t="s">
        <v>703</v>
      </c>
      <c r="C801" s="37"/>
      <c r="D801" s="223"/>
      <c r="E801" s="30" t="s">
        <v>681</v>
      </c>
      <c r="F801" s="74">
        <v>180</v>
      </c>
      <c r="K801" s="30" t="s">
        <v>81</v>
      </c>
      <c r="L801" s="76">
        <v>120</v>
      </c>
      <c r="P801" s="78" t="s">
        <v>1075</v>
      </c>
      <c r="Q801" s="30" t="s">
        <v>1108</v>
      </c>
      <c r="R801" s="30" t="s">
        <v>1222</v>
      </c>
      <c r="S801" s="86">
        <v>12.83</v>
      </c>
      <c r="T801" s="86">
        <v>11.23</v>
      </c>
      <c r="U801" s="203">
        <f t="shared" si="12"/>
        <v>89.047195013357083</v>
      </c>
      <c r="V801" s="30" t="s">
        <v>1070</v>
      </c>
      <c r="W801" s="79" t="s">
        <v>1099</v>
      </c>
      <c r="X801" s="146"/>
      <c r="Y801" s="147"/>
      <c r="Z801" s="142"/>
      <c r="AA801" s="142"/>
      <c r="AB801" s="143"/>
      <c r="AC801" s="143"/>
      <c r="AD801" s="148"/>
      <c r="AE801" s="148"/>
      <c r="AF801" s="145" t="s">
        <v>56</v>
      </c>
      <c r="AG801" s="145" t="s">
        <v>56</v>
      </c>
      <c r="AH801" s="149" t="s">
        <v>56</v>
      </c>
      <c r="AI801" s="149" t="s">
        <v>56</v>
      </c>
      <c r="AJ801" s="152" t="s">
        <v>56</v>
      </c>
      <c r="AK801" s="152" t="s">
        <v>56</v>
      </c>
      <c r="AL801" s="153" t="s">
        <v>56</v>
      </c>
      <c r="AM801" s="153" t="s">
        <v>56</v>
      </c>
      <c r="AN801" s="154" t="s">
        <v>56</v>
      </c>
      <c r="AO801" s="154" t="s">
        <v>56</v>
      </c>
      <c r="AP801" s="155" t="s">
        <v>56</v>
      </c>
      <c r="AQ801" s="177" t="s">
        <v>56</v>
      </c>
      <c r="AR801" s="180" t="s">
        <v>56</v>
      </c>
      <c r="AS801" s="180" t="s">
        <v>56</v>
      </c>
      <c r="AT801" s="340" t="s">
        <v>56</v>
      </c>
      <c r="AU801" s="342" t="s">
        <v>56</v>
      </c>
      <c r="AV801" s="344" t="s">
        <v>56</v>
      </c>
      <c r="AW801" s="344" t="s">
        <v>56</v>
      </c>
      <c r="AX801" s="347" t="s">
        <v>56</v>
      </c>
      <c r="AY801" s="347" t="s">
        <v>56</v>
      </c>
    </row>
    <row r="802" spans="1:51" ht="24" hidden="1" customHeight="1">
      <c r="A802" s="229" t="s">
        <v>1722</v>
      </c>
      <c r="B802" s="230" t="s">
        <v>2752</v>
      </c>
      <c r="C802" s="229" t="s">
        <v>180</v>
      </c>
      <c r="D802" s="223" t="s">
        <v>1892</v>
      </c>
      <c r="E802" s="30" t="s">
        <v>11</v>
      </c>
      <c r="F802" s="74">
        <v>66</v>
      </c>
      <c r="G802" s="30" t="s">
        <v>740</v>
      </c>
      <c r="H802" s="74">
        <v>56</v>
      </c>
      <c r="K802" s="30" t="s">
        <v>82</v>
      </c>
      <c r="L802" s="76">
        <v>28</v>
      </c>
      <c r="P802" s="78" t="s">
        <v>1110</v>
      </c>
      <c r="Q802" s="30" t="s">
        <v>1124</v>
      </c>
      <c r="R802" s="30" t="s">
        <v>1723</v>
      </c>
      <c r="S802" s="86">
        <v>108.11</v>
      </c>
      <c r="T802" s="86">
        <v>98.05</v>
      </c>
      <c r="U802" s="203">
        <f t="shared" si="12"/>
        <v>10.198878123406425</v>
      </c>
      <c r="V802" s="30" t="s">
        <v>1070</v>
      </c>
      <c r="W802" s="79" t="s">
        <v>1699</v>
      </c>
      <c r="X802" s="146">
        <v>23.7</v>
      </c>
      <c r="Y802" s="147">
        <v>23.98</v>
      </c>
      <c r="Z802" s="142">
        <v>9.8000000000000007</v>
      </c>
      <c r="AA802" s="142">
        <v>10</v>
      </c>
      <c r="AB802" s="143">
        <v>44.6</v>
      </c>
      <c r="AC802" s="143">
        <v>45</v>
      </c>
      <c r="AD802" s="148">
        <v>14.86</v>
      </c>
      <c r="AE802" s="148">
        <v>14.95</v>
      </c>
      <c r="AF802" s="145" t="s">
        <v>56</v>
      </c>
      <c r="AG802" s="145" t="s">
        <v>56</v>
      </c>
      <c r="AH802" s="149" t="s">
        <v>56</v>
      </c>
      <c r="AI802" s="149" t="s">
        <v>56</v>
      </c>
      <c r="AJ802" s="152" t="s">
        <v>56</v>
      </c>
      <c r="AK802" s="152" t="s">
        <v>56</v>
      </c>
      <c r="AL802" s="153" t="s">
        <v>56</v>
      </c>
      <c r="AM802" s="153" t="s">
        <v>56</v>
      </c>
      <c r="AN802" s="154" t="s">
        <v>56</v>
      </c>
      <c r="AO802" s="154" t="s">
        <v>56</v>
      </c>
      <c r="AP802" s="155" t="s">
        <v>56</v>
      </c>
      <c r="AQ802" s="177" t="s">
        <v>56</v>
      </c>
      <c r="AR802" s="180" t="s">
        <v>56</v>
      </c>
      <c r="AS802" s="180" t="s">
        <v>56</v>
      </c>
      <c r="AT802" s="340" t="s">
        <v>56</v>
      </c>
      <c r="AU802" s="342" t="s">
        <v>56</v>
      </c>
      <c r="AV802" s="344" t="s">
        <v>56</v>
      </c>
      <c r="AW802" s="344" t="s">
        <v>56</v>
      </c>
      <c r="AX802" s="347" t="s">
        <v>56</v>
      </c>
      <c r="AY802" s="347" t="s">
        <v>56</v>
      </c>
    </row>
    <row r="803" spans="1:51" ht="24" hidden="1" customHeight="1">
      <c r="A803" s="229" t="s">
        <v>1661</v>
      </c>
      <c r="B803" s="230" t="s">
        <v>2762</v>
      </c>
      <c r="C803" s="242" t="s">
        <v>1678</v>
      </c>
      <c r="D803" s="223" t="s">
        <v>1679</v>
      </c>
      <c r="E803" s="30" t="s">
        <v>908</v>
      </c>
      <c r="F803" s="74">
        <v>95</v>
      </c>
      <c r="K803" s="30" t="s">
        <v>225</v>
      </c>
      <c r="L803" s="76">
        <v>80</v>
      </c>
      <c r="P803" s="78" t="s">
        <v>1110</v>
      </c>
      <c r="Q803" s="30" t="s">
        <v>1206</v>
      </c>
      <c r="R803" s="30" t="s">
        <v>1640</v>
      </c>
      <c r="S803" s="86">
        <v>69.89</v>
      </c>
      <c r="T803" s="86">
        <v>62.35</v>
      </c>
      <c r="U803" s="203">
        <f t="shared" si="12"/>
        <v>16.038492381716118</v>
      </c>
      <c r="V803" s="30" t="s">
        <v>1070</v>
      </c>
      <c r="W803" s="79" t="s">
        <v>1641</v>
      </c>
      <c r="X803" s="146">
        <v>21.7</v>
      </c>
      <c r="Y803" s="147">
        <v>21.98</v>
      </c>
      <c r="Z803" s="142">
        <v>8.6999999999999993</v>
      </c>
      <c r="AA803" s="142">
        <v>8.8000000000000007</v>
      </c>
      <c r="AB803" s="143">
        <v>34.6</v>
      </c>
      <c r="AC803" s="143">
        <v>35</v>
      </c>
      <c r="AD803" s="148">
        <v>12.86</v>
      </c>
      <c r="AE803" s="148">
        <v>12.96</v>
      </c>
      <c r="AF803" s="145" t="s">
        <v>56</v>
      </c>
      <c r="AG803" s="145" t="s">
        <v>56</v>
      </c>
      <c r="AH803" s="149" t="s">
        <v>56</v>
      </c>
      <c r="AI803" s="149" t="s">
        <v>56</v>
      </c>
      <c r="AJ803" s="152" t="s">
        <v>56</v>
      </c>
      <c r="AK803" s="152" t="s">
        <v>56</v>
      </c>
      <c r="AL803" s="153" t="s">
        <v>56</v>
      </c>
      <c r="AM803" s="153" t="s">
        <v>56</v>
      </c>
      <c r="AN803" s="154" t="s">
        <v>56</v>
      </c>
      <c r="AO803" s="154" t="s">
        <v>56</v>
      </c>
      <c r="AP803" s="155" t="s">
        <v>56</v>
      </c>
      <c r="AQ803" s="177" t="s">
        <v>56</v>
      </c>
      <c r="AR803" s="180" t="s">
        <v>56</v>
      </c>
      <c r="AS803" s="180" t="s">
        <v>56</v>
      </c>
      <c r="AT803" s="340" t="s">
        <v>56</v>
      </c>
      <c r="AU803" s="342" t="s">
        <v>56</v>
      </c>
      <c r="AV803" s="344" t="s">
        <v>56</v>
      </c>
      <c r="AW803" s="344" t="s">
        <v>56</v>
      </c>
      <c r="AX803" s="347" t="s">
        <v>56</v>
      </c>
      <c r="AY803" s="347" t="s">
        <v>56</v>
      </c>
    </row>
    <row r="804" spans="1:51" ht="24" hidden="1" customHeight="1">
      <c r="A804" s="229" t="s">
        <v>1698</v>
      </c>
      <c r="B804" s="230" t="s">
        <v>2205</v>
      </c>
      <c r="C804" s="229" t="s">
        <v>220</v>
      </c>
      <c r="D804" s="411" t="s">
        <v>1892</v>
      </c>
      <c r="E804" s="35" t="s">
        <v>740</v>
      </c>
      <c r="F804" s="74">
        <v>56</v>
      </c>
      <c r="G804" s="30" t="s">
        <v>11</v>
      </c>
      <c r="H804" s="74">
        <v>66</v>
      </c>
      <c r="K804" s="30" t="s">
        <v>82</v>
      </c>
      <c r="L804" s="76">
        <v>28</v>
      </c>
      <c r="P804" s="78" t="s">
        <v>1110</v>
      </c>
      <c r="Q804" s="30" t="s">
        <v>1124</v>
      </c>
      <c r="R804" s="30">
        <v>14.71</v>
      </c>
      <c r="S804" s="86">
        <v>114.35</v>
      </c>
      <c r="T804" s="86">
        <v>105.11</v>
      </c>
      <c r="U804" s="203">
        <f t="shared" si="12"/>
        <v>9.5138426410427179</v>
      </c>
      <c r="V804" s="30" t="s">
        <v>1070</v>
      </c>
      <c r="W804" s="79" t="s">
        <v>1699</v>
      </c>
      <c r="X804" s="146">
        <v>23.7</v>
      </c>
      <c r="Y804" s="147">
        <v>23.98</v>
      </c>
      <c r="Z804" s="142">
        <v>9.8000000000000007</v>
      </c>
      <c r="AA804" s="142">
        <v>10</v>
      </c>
      <c r="AB804" s="143">
        <v>49.6</v>
      </c>
      <c r="AC804" s="143">
        <v>50</v>
      </c>
      <c r="AD804" s="148">
        <v>14.86</v>
      </c>
      <c r="AE804" s="148">
        <v>14.95</v>
      </c>
      <c r="AF804" s="145" t="s">
        <v>56</v>
      </c>
      <c r="AG804" s="145" t="s">
        <v>56</v>
      </c>
      <c r="AH804" s="149" t="s">
        <v>56</v>
      </c>
      <c r="AI804" s="149" t="s">
        <v>56</v>
      </c>
      <c r="AJ804" s="152" t="s">
        <v>56</v>
      </c>
      <c r="AK804" s="152" t="s">
        <v>56</v>
      </c>
      <c r="AL804" s="153" t="s">
        <v>56</v>
      </c>
      <c r="AM804" s="153" t="s">
        <v>56</v>
      </c>
      <c r="AN804" s="154" t="s">
        <v>56</v>
      </c>
      <c r="AO804" s="154" t="s">
        <v>56</v>
      </c>
      <c r="AP804" s="155" t="s">
        <v>56</v>
      </c>
      <c r="AQ804" s="177" t="s">
        <v>56</v>
      </c>
      <c r="AR804" s="180" t="s">
        <v>56</v>
      </c>
      <c r="AS804" s="180" t="s">
        <v>56</v>
      </c>
      <c r="AT804" s="340" t="s">
        <v>56</v>
      </c>
      <c r="AU804" s="342" t="s">
        <v>56</v>
      </c>
      <c r="AV804" s="344" t="s">
        <v>56</v>
      </c>
      <c r="AW804" s="344" t="s">
        <v>56</v>
      </c>
      <c r="AX804" s="347" t="s">
        <v>56</v>
      </c>
      <c r="AY804" s="347" t="s">
        <v>56</v>
      </c>
    </row>
    <row r="805" spans="1:51" ht="24" hidden="1" customHeight="1">
      <c r="A805" s="242" t="s">
        <v>1931</v>
      </c>
      <c r="B805" s="243" t="s">
        <v>2270</v>
      </c>
      <c r="C805" s="242" t="s">
        <v>108</v>
      </c>
      <c r="D805" s="223" t="s">
        <v>1679</v>
      </c>
      <c r="E805" s="35" t="s">
        <v>908</v>
      </c>
      <c r="F805" s="83">
        <v>95</v>
      </c>
      <c r="G805" s="35"/>
      <c r="H805" s="83"/>
      <c r="I805" s="35"/>
      <c r="J805" s="84"/>
      <c r="K805" s="30" t="s">
        <v>225</v>
      </c>
      <c r="L805" s="85">
        <v>80</v>
      </c>
      <c r="M805" s="35"/>
      <c r="N805" s="85"/>
      <c r="O805" s="35"/>
      <c r="P805" s="78" t="s">
        <v>1110</v>
      </c>
      <c r="Q805" s="30" t="s">
        <v>1206</v>
      </c>
      <c r="R805" s="30" t="s">
        <v>1640</v>
      </c>
      <c r="S805" s="86">
        <v>75.97</v>
      </c>
      <c r="T805" s="86">
        <v>68.23</v>
      </c>
      <c r="U805" s="203">
        <f t="shared" si="12"/>
        <v>14.65630954125751</v>
      </c>
      <c r="V805" s="30" t="s">
        <v>1070</v>
      </c>
      <c r="W805" s="79" t="s">
        <v>1641</v>
      </c>
      <c r="X805" s="146">
        <v>21.7</v>
      </c>
      <c r="Y805" s="147">
        <v>21.98</v>
      </c>
      <c r="Z805" s="142">
        <v>8.6999999999999993</v>
      </c>
      <c r="AA805" s="142">
        <v>8.8000000000000007</v>
      </c>
      <c r="AB805" s="143">
        <v>39.6</v>
      </c>
      <c r="AC805" s="143">
        <v>40</v>
      </c>
      <c r="AD805" s="148">
        <v>12.86</v>
      </c>
      <c r="AE805" s="148">
        <v>12.96</v>
      </c>
      <c r="AF805" s="145" t="s">
        <v>56</v>
      </c>
      <c r="AG805" s="145" t="s">
        <v>56</v>
      </c>
      <c r="AH805" s="149" t="s">
        <v>56</v>
      </c>
      <c r="AI805" s="149" t="s">
        <v>56</v>
      </c>
      <c r="AJ805" s="152" t="s">
        <v>56</v>
      </c>
      <c r="AK805" s="152" t="s">
        <v>56</v>
      </c>
      <c r="AL805" s="153" t="s">
        <v>56</v>
      </c>
      <c r="AM805" s="153" t="s">
        <v>56</v>
      </c>
      <c r="AN805" s="154" t="s">
        <v>56</v>
      </c>
      <c r="AO805" s="154" t="s">
        <v>56</v>
      </c>
      <c r="AP805" s="155" t="s">
        <v>56</v>
      </c>
      <c r="AQ805" s="177" t="s">
        <v>56</v>
      </c>
      <c r="AR805" s="180" t="s">
        <v>56</v>
      </c>
      <c r="AS805" s="180" t="s">
        <v>56</v>
      </c>
      <c r="AT805" s="340" t="s">
        <v>56</v>
      </c>
      <c r="AU805" s="342" t="s">
        <v>56</v>
      </c>
      <c r="AV805" s="344" t="s">
        <v>56</v>
      </c>
      <c r="AW805" s="344" t="s">
        <v>56</v>
      </c>
      <c r="AX805" s="347" t="s">
        <v>56</v>
      </c>
      <c r="AY805" s="347" t="s">
        <v>56</v>
      </c>
    </row>
    <row r="806" spans="1:51" ht="24" hidden="1" customHeight="1">
      <c r="A806" s="229" t="s">
        <v>1822</v>
      </c>
      <c r="B806" s="252" t="s">
        <v>2999</v>
      </c>
      <c r="C806" s="229" t="s">
        <v>178</v>
      </c>
      <c r="D806" s="223" t="s">
        <v>1679</v>
      </c>
      <c r="E806" s="30" t="s">
        <v>1836</v>
      </c>
      <c r="F806" s="74">
        <v>95</v>
      </c>
      <c r="K806" s="30" t="s">
        <v>225</v>
      </c>
      <c r="L806" s="76">
        <v>80</v>
      </c>
      <c r="P806" s="78" t="s">
        <v>1110</v>
      </c>
      <c r="Q806" s="30" t="s">
        <v>1206</v>
      </c>
      <c r="R806" s="30" t="s">
        <v>1245</v>
      </c>
      <c r="S806" s="86">
        <v>79.98</v>
      </c>
      <c r="T806" s="86">
        <v>72.78</v>
      </c>
      <c r="U806" s="203">
        <f t="shared" si="12"/>
        <v>13.740038472107722</v>
      </c>
      <c r="V806" s="30" t="s">
        <v>1070</v>
      </c>
      <c r="W806" s="79" t="s">
        <v>1837</v>
      </c>
      <c r="X806" s="146">
        <v>21.7</v>
      </c>
      <c r="Y806" s="147">
        <v>21.98</v>
      </c>
      <c r="Z806" s="142">
        <v>8.6999999999999993</v>
      </c>
      <c r="AA806" s="142">
        <v>8.8000000000000007</v>
      </c>
      <c r="AB806" s="143">
        <v>44.6</v>
      </c>
      <c r="AC806" s="143">
        <v>45</v>
      </c>
      <c r="AD806" s="148">
        <v>12.86</v>
      </c>
      <c r="AE806" s="148">
        <v>12.96</v>
      </c>
      <c r="AF806" s="145" t="s">
        <v>56</v>
      </c>
      <c r="AG806" s="145" t="s">
        <v>56</v>
      </c>
      <c r="AH806" s="149" t="s">
        <v>56</v>
      </c>
      <c r="AI806" s="149" t="s">
        <v>56</v>
      </c>
      <c r="AJ806" s="152" t="s">
        <v>56</v>
      </c>
      <c r="AK806" s="152" t="s">
        <v>56</v>
      </c>
      <c r="AL806" s="153" t="s">
        <v>56</v>
      </c>
      <c r="AM806" s="153" t="s">
        <v>56</v>
      </c>
      <c r="AN806" s="154" t="s">
        <v>56</v>
      </c>
      <c r="AO806" s="154" t="s">
        <v>56</v>
      </c>
      <c r="AP806" s="155" t="s">
        <v>56</v>
      </c>
      <c r="AQ806" s="177" t="s">
        <v>56</v>
      </c>
      <c r="AR806" s="180" t="s">
        <v>56</v>
      </c>
      <c r="AS806" s="180" t="s">
        <v>56</v>
      </c>
      <c r="AT806" s="340" t="s">
        <v>56</v>
      </c>
      <c r="AU806" s="342" t="s">
        <v>56</v>
      </c>
      <c r="AV806" s="344" t="s">
        <v>56</v>
      </c>
      <c r="AW806" s="344" t="s">
        <v>56</v>
      </c>
      <c r="AX806" s="347" t="s">
        <v>56</v>
      </c>
      <c r="AY806" s="347" t="s">
        <v>56</v>
      </c>
    </row>
    <row r="807" spans="1:51" ht="24" hidden="1" customHeight="1">
      <c r="A807" s="229" t="s">
        <v>1840</v>
      </c>
      <c r="B807" s="230" t="s">
        <v>2783</v>
      </c>
      <c r="C807" s="229" t="s">
        <v>212</v>
      </c>
      <c r="D807" s="223" t="s">
        <v>1679</v>
      </c>
      <c r="E807" s="30" t="s">
        <v>908</v>
      </c>
      <c r="F807" s="74">
        <v>95</v>
      </c>
      <c r="K807" s="30" t="s">
        <v>225</v>
      </c>
      <c r="L807" s="76">
        <v>80</v>
      </c>
      <c r="P807" s="78" t="s">
        <v>1110</v>
      </c>
      <c r="Q807" s="30" t="s">
        <v>1206</v>
      </c>
      <c r="R807" s="30" t="s">
        <v>1298</v>
      </c>
      <c r="S807" s="86">
        <v>87.71</v>
      </c>
      <c r="T807" s="86">
        <v>80.59</v>
      </c>
      <c r="U807" s="203">
        <f t="shared" si="12"/>
        <v>12.408487405385284</v>
      </c>
      <c r="V807" s="30" t="s">
        <v>1070</v>
      </c>
      <c r="W807" s="79" t="s">
        <v>1837</v>
      </c>
      <c r="X807" s="146">
        <v>21.7</v>
      </c>
      <c r="Y807" s="147">
        <v>21.98</v>
      </c>
      <c r="Z807" s="142">
        <v>8.6999999999999993</v>
      </c>
      <c r="AA807" s="142">
        <v>8.8000000000000007</v>
      </c>
      <c r="AB807" s="143">
        <v>49.6</v>
      </c>
      <c r="AC807" s="143">
        <v>50</v>
      </c>
      <c r="AD807" s="148">
        <v>13.76</v>
      </c>
      <c r="AE807" s="148">
        <v>13.98</v>
      </c>
      <c r="AF807" s="145">
        <v>12.86</v>
      </c>
      <c r="AG807" s="145">
        <v>12.96</v>
      </c>
      <c r="AH807" s="149">
        <v>34</v>
      </c>
      <c r="AI807" s="149">
        <v>35</v>
      </c>
      <c r="AJ807" s="152" t="s">
        <v>56</v>
      </c>
      <c r="AK807" s="152" t="s">
        <v>56</v>
      </c>
      <c r="AL807" s="153" t="s">
        <v>56</v>
      </c>
      <c r="AM807" s="153" t="s">
        <v>56</v>
      </c>
      <c r="AN807" s="154" t="s">
        <v>56</v>
      </c>
      <c r="AO807" s="154" t="s">
        <v>56</v>
      </c>
      <c r="AP807" s="155" t="s">
        <v>56</v>
      </c>
      <c r="AQ807" s="177" t="s">
        <v>56</v>
      </c>
      <c r="AR807" s="180" t="s">
        <v>56</v>
      </c>
      <c r="AS807" s="180" t="s">
        <v>56</v>
      </c>
      <c r="AT807" s="340" t="s">
        <v>56</v>
      </c>
      <c r="AU807" s="342" t="s">
        <v>56</v>
      </c>
      <c r="AV807" s="344" t="s">
        <v>56</v>
      </c>
      <c r="AW807" s="344" t="s">
        <v>56</v>
      </c>
      <c r="AX807" s="347" t="s">
        <v>56</v>
      </c>
      <c r="AY807" s="347" t="s">
        <v>56</v>
      </c>
    </row>
    <row r="808" spans="1:51" ht="24" hidden="1" customHeight="1">
      <c r="A808" s="241" t="s">
        <v>2913</v>
      </c>
      <c r="B808" s="230" t="s">
        <v>2916</v>
      </c>
      <c r="C808" s="229" t="s">
        <v>576</v>
      </c>
      <c r="D808" s="223" t="s">
        <v>1676</v>
      </c>
      <c r="E808" s="30" t="s">
        <v>719</v>
      </c>
      <c r="F808" s="74">
        <v>105</v>
      </c>
      <c r="K808" s="30" t="s">
        <v>225</v>
      </c>
      <c r="L808" s="76">
        <v>80</v>
      </c>
      <c r="P808" s="78" t="s">
        <v>1075</v>
      </c>
      <c r="Q808" s="210" t="s">
        <v>2176</v>
      </c>
      <c r="R808" s="30" t="s">
        <v>1663</v>
      </c>
      <c r="S808" s="86">
        <v>44.69</v>
      </c>
      <c r="T808" s="86">
        <v>39.47</v>
      </c>
      <c r="U808" s="203">
        <f t="shared" si="12"/>
        <v>25.335697998479858</v>
      </c>
      <c r="V808" s="30" t="s">
        <v>1666</v>
      </c>
      <c r="W808" s="79" t="s">
        <v>1099</v>
      </c>
      <c r="X808" s="146">
        <v>18.7</v>
      </c>
      <c r="Y808" s="147">
        <v>18.98</v>
      </c>
      <c r="Z808" s="142">
        <v>7.8</v>
      </c>
      <c r="AA808" s="142">
        <v>8</v>
      </c>
      <c r="AB808" s="143">
        <v>29.6</v>
      </c>
      <c r="AC808" s="143">
        <v>30</v>
      </c>
      <c r="AD808" s="148">
        <v>10.69</v>
      </c>
      <c r="AE808" s="148">
        <v>10.78</v>
      </c>
      <c r="AF808" s="145" t="s">
        <v>56</v>
      </c>
      <c r="AG808" s="145" t="s">
        <v>56</v>
      </c>
      <c r="AH808" s="149" t="s">
        <v>56</v>
      </c>
      <c r="AI808" s="149" t="s">
        <v>56</v>
      </c>
      <c r="AJ808" s="152" t="s">
        <v>56</v>
      </c>
      <c r="AK808" s="152" t="s">
        <v>56</v>
      </c>
      <c r="AL808" s="153" t="s">
        <v>56</v>
      </c>
      <c r="AM808" s="153" t="s">
        <v>56</v>
      </c>
      <c r="AN808" s="154" t="s">
        <v>56</v>
      </c>
      <c r="AO808" s="154" t="s">
        <v>56</v>
      </c>
      <c r="AP808" s="155" t="s">
        <v>56</v>
      </c>
      <c r="AQ808" s="177" t="s">
        <v>56</v>
      </c>
      <c r="AR808" s="180" t="s">
        <v>56</v>
      </c>
      <c r="AS808" s="180" t="s">
        <v>56</v>
      </c>
      <c r="AT808" s="340" t="s">
        <v>56</v>
      </c>
      <c r="AU808" s="342" t="s">
        <v>56</v>
      </c>
      <c r="AV808" s="344" t="s">
        <v>56</v>
      </c>
      <c r="AW808" s="344" t="s">
        <v>56</v>
      </c>
      <c r="AX808" s="347" t="s">
        <v>56</v>
      </c>
      <c r="AY808" s="347" t="s">
        <v>56</v>
      </c>
    </row>
    <row r="809" spans="1:51" ht="24" hidden="1" customHeight="1">
      <c r="A809" s="229" t="s">
        <v>1835</v>
      </c>
      <c r="B809" s="230" t="s">
        <v>2784</v>
      </c>
      <c r="C809" s="229" t="s">
        <v>179</v>
      </c>
      <c r="D809" s="223" t="s">
        <v>1679</v>
      </c>
      <c r="E809" s="35" t="s">
        <v>740</v>
      </c>
      <c r="F809" s="74">
        <v>56</v>
      </c>
      <c r="K809" s="30" t="s">
        <v>82</v>
      </c>
      <c r="L809" s="76">
        <v>28</v>
      </c>
      <c r="P809" s="78" t="s">
        <v>1110</v>
      </c>
      <c r="Q809" s="210" t="s">
        <v>2785</v>
      </c>
      <c r="R809" s="30">
        <v>13.66</v>
      </c>
      <c r="S809" s="86">
        <v>13.71</v>
      </c>
      <c r="T809" s="86">
        <v>191.39</v>
      </c>
      <c r="U809" s="203">
        <f t="shared" si="12"/>
        <v>5.2249333820993789</v>
      </c>
      <c r="V809" s="30" t="s">
        <v>1070</v>
      </c>
      <c r="W809" s="79" t="s">
        <v>1834</v>
      </c>
      <c r="X809" s="146">
        <v>21.7</v>
      </c>
      <c r="Y809" s="147">
        <v>21.98</v>
      </c>
      <c r="Z809" s="142">
        <v>8.8000000000000007</v>
      </c>
      <c r="AA809" s="142">
        <v>9</v>
      </c>
      <c r="AB809" s="143">
        <v>134.6</v>
      </c>
      <c r="AC809" s="143">
        <v>135</v>
      </c>
      <c r="AD809" s="148">
        <v>13.76</v>
      </c>
      <c r="AE809" s="148">
        <v>13.98</v>
      </c>
      <c r="AF809" s="145">
        <v>12.86</v>
      </c>
      <c r="AG809" s="145">
        <v>12.96</v>
      </c>
      <c r="AH809" s="149">
        <v>34</v>
      </c>
      <c r="AI809" s="149">
        <v>35</v>
      </c>
      <c r="AJ809" s="152" t="s">
        <v>56</v>
      </c>
      <c r="AK809" s="152" t="s">
        <v>56</v>
      </c>
      <c r="AL809" s="153" t="s">
        <v>56</v>
      </c>
      <c r="AM809" s="153" t="s">
        <v>56</v>
      </c>
      <c r="AN809" s="154" t="s">
        <v>56</v>
      </c>
      <c r="AO809" s="154" t="s">
        <v>56</v>
      </c>
      <c r="AP809" s="155" t="s">
        <v>56</v>
      </c>
      <c r="AQ809" s="177" t="s">
        <v>56</v>
      </c>
      <c r="AR809" s="180" t="s">
        <v>56</v>
      </c>
      <c r="AS809" s="180" t="s">
        <v>56</v>
      </c>
      <c r="AT809" s="340" t="s">
        <v>56</v>
      </c>
      <c r="AU809" s="342" t="s">
        <v>56</v>
      </c>
      <c r="AV809" s="344" t="s">
        <v>56</v>
      </c>
      <c r="AW809" s="344" t="s">
        <v>56</v>
      </c>
      <c r="AX809" s="347" t="s">
        <v>56</v>
      </c>
      <c r="AY809" s="347" t="s">
        <v>56</v>
      </c>
    </row>
    <row r="810" spans="1:51" ht="24" hidden="1" customHeight="1">
      <c r="A810" s="36" t="s">
        <v>271</v>
      </c>
      <c r="B810" s="31" t="s">
        <v>1405</v>
      </c>
      <c r="C810" s="37"/>
      <c r="D810" s="223"/>
      <c r="E810" s="30" t="s">
        <v>734</v>
      </c>
      <c r="F810" s="74">
        <v>105</v>
      </c>
      <c r="K810" s="30" t="s">
        <v>225</v>
      </c>
      <c r="L810" s="76">
        <v>80</v>
      </c>
      <c r="U810" s="203" t="e">
        <f t="shared" si="12"/>
        <v>#DIV/0!</v>
      </c>
      <c r="X810" s="146"/>
      <c r="Y810" s="147"/>
      <c r="Z810" s="142"/>
      <c r="AA810" s="142"/>
      <c r="AB810" s="143"/>
      <c r="AC810" s="143"/>
      <c r="AD810" s="148"/>
      <c r="AE810" s="148"/>
      <c r="AF810" s="145" t="s">
        <v>56</v>
      </c>
      <c r="AG810" s="145" t="s">
        <v>56</v>
      </c>
      <c r="AH810" s="149" t="s">
        <v>56</v>
      </c>
      <c r="AI810" s="149" t="s">
        <v>56</v>
      </c>
      <c r="AJ810" s="152" t="s">
        <v>56</v>
      </c>
      <c r="AK810" s="152" t="s">
        <v>56</v>
      </c>
      <c r="AL810" s="153" t="s">
        <v>56</v>
      </c>
      <c r="AM810" s="153" t="s">
        <v>56</v>
      </c>
      <c r="AN810" s="154" t="s">
        <v>56</v>
      </c>
      <c r="AO810" s="154" t="s">
        <v>56</v>
      </c>
      <c r="AP810" s="155" t="s">
        <v>56</v>
      </c>
      <c r="AQ810" s="177" t="s">
        <v>56</v>
      </c>
      <c r="AR810" s="180" t="s">
        <v>56</v>
      </c>
      <c r="AS810" s="180" t="s">
        <v>56</v>
      </c>
      <c r="AT810" s="340" t="s">
        <v>56</v>
      </c>
      <c r="AU810" s="342" t="s">
        <v>56</v>
      </c>
      <c r="AV810" s="344" t="s">
        <v>56</v>
      </c>
      <c r="AW810" s="344" t="s">
        <v>56</v>
      </c>
      <c r="AX810" s="347" t="s">
        <v>56</v>
      </c>
      <c r="AY810" s="347" t="s">
        <v>56</v>
      </c>
    </row>
    <row r="811" spans="1:51" ht="24" hidden="1" customHeight="1">
      <c r="A811" s="229" t="s">
        <v>1733</v>
      </c>
      <c r="B811" s="230" t="s">
        <v>4103</v>
      </c>
      <c r="C811" s="229" t="s">
        <v>577</v>
      </c>
      <c r="D811" s="223" t="s">
        <v>1676</v>
      </c>
      <c r="E811" s="30" t="s">
        <v>740</v>
      </c>
      <c r="F811" s="74">
        <v>56</v>
      </c>
      <c r="P811" s="78" t="s">
        <v>1075</v>
      </c>
      <c r="Q811" s="30" t="s">
        <v>1322</v>
      </c>
      <c r="R811" s="30" t="s">
        <v>1646</v>
      </c>
      <c r="S811" s="86">
        <v>201.55</v>
      </c>
      <c r="T811" s="86">
        <v>192.54</v>
      </c>
      <c r="U811" s="203">
        <f t="shared" si="12"/>
        <v>5.1937259790173469</v>
      </c>
      <c r="V811" s="30" t="s">
        <v>1070</v>
      </c>
      <c r="W811" s="79" t="s">
        <v>1147</v>
      </c>
      <c r="X811" s="146">
        <v>23.7</v>
      </c>
      <c r="Y811" s="147">
        <v>23.98</v>
      </c>
      <c r="Z811" s="142">
        <v>9.8000000000000007</v>
      </c>
      <c r="AA811" s="142">
        <v>10</v>
      </c>
      <c r="AB811" s="143">
        <v>119.6</v>
      </c>
      <c r="AC811" s="143">
        <v>120</v>
      </c>
      <c r="AD811" s="148">
        <v>14.52</v>
      </c>
      <c r="AE811" s="148">
        <v>14.61</v>
      </c>
      <c r="AF811" s="145" t="s">
        <v>56</v>
      </c>
      <c r="AG811" s="145" t="s">
        <v>56</v>
      </c>
      <c r="AH811" s="149" t="s">
        <v>56</v>
      </c>
      <c r="AI811" s="149" t="s">
        <v>56</v>
      </c>
      <c r="AJ811" s="152" t="s">
        <v>56</v>
      </c>
      <c r="AK811" s="152" t="s">
        <v>56</v>
      </c>
      <c r="AL811" s="153" t="s">
        <v>56</v>
      </c>
      <c r="AM811" s="153" t="s">
        <v>56</v>
      </c>
      <c r="AN811" s="154" t="s">
        <v>56</v>
      </c>
      <c r="AO811" s="154" t="s">
        <v>56</v>
      </c>
      <c r="AP811" s="155" t="s">
        <v>56</v>
      </c>
      <c r="AQ811" s="177" t="s">
        <v>56</v>
      </c>
      <c r="AR811" s="180" t="s">
        <v>56</v>
      </c>
      <c r="AS811" s="180" t="s">
        <v>56</v>
      </c>
      <c r="AT811" s="340" t="s">
        <v>56</v>
      </c>
      <c r="AU811" s="342" t="s">
        <v>56</v>
      </c>
      <c r="AV811" s="344" t="s">
        <v>56</v>
      </c>
      <c r="AW811" s="344" t="s">
        <v>56</v>
      </c>
      <c r="AX811" s="347" t="s">
        <v>56</v>
      </c>
      <c r="AY811" s="347" t="s">
        <v>56</v>
      </c>
    </row>
    <row r="812" spans="1:51" ht="24" hidden="1" customHeight="1">
      <c r="A812" s="229" t="s">
        <v>2150</v>
      </c>
      <c r="B812" s="230" t="s">
        <v>2151</v>
      </c>
      <c r="C812" s="242" t="s">
        <v>163</v>
      </c>
      <c r="D812" s="223" t="s">
        <v>1892</v>
      </c>
      <c r="E812" s="30" t="s">
        <v>740</v>
      </c>
      <c r="F812" s="74">
        <v>56</v>
      </c>
      <c r="K812" s="30" t="s">
        <v>82</v>
      </c>
      <c r="L812" s="76">
        <v>28</v>
      </c>
      <c r="P812" s="78" t="s">
        <v>1110</v>
      </c>
      <c r="Q812" s="210" t="s">
        <v>2251</v>
      </c>
      <c r="R812" s="30" t="s">
        <v>1552</v>
      </c>
      <c r="S812" s="86">
        <v>219.66</v>
      </c>
      <c r="T812" s="86">
        <v>208.39</v>
      </c>
      <c r="U812" s="203">
        <f t="shared" si="12"/>
        <v>4.7986947550266335</v>
      </c>
      <c r="V812" s="30" t="s">
        <v>1070</v>
      </c>
      <c r="W812" s="79">
        <v>120</v>
      </c>
      <c r="X812" s="146">
        <v>23.7</v>
      </c>
      <c r="Y812" s="147">
        <v>23.98</v>
      </c>
      <c r="Z812" s="142">
        <v>9.8000000000000007</v>
      </c>
      <c r="AA812" s="142">
        <v>10</v>
      </c>
      <c r="AB812" s="143">
        <v>114.6</v>
      </c>
      <c r="AC812" s="143">
        <v>115</v>
      </c>
      <c r="AD812" s="148">
        <v>15.76</v>
      </c>
      <c r="AE812" s="148">
        <v>15.98</v>
      </c>
      <c r="AF812" s="145">
        <v>14.86</v>
      </c>
      <c r="AG812" s="145">
        <v>14.95</v>
      </c>
      <c r="AH812" s="149">
        <v>31.5</v>
      </c>
      <c r="AI812" s="149">
        <v>32.5</v>
      </c>
      <c r="AJ812" s="152" t="s">
        <v>56</v>
      </c>
      <c r="AK812" s="152" t="s">
        <v>56</v>
      </c>
      <c r="AL812" s="153" t="s">
        <v>56</v>
      </c>
      <c r="AM812" s="153" t="s">
        <v>56</v>
      </c>
      <c r="AN812" s="154" t="s">
        <v>56</v>
      </c>
      <c r="AO812" s="154" t="s">
        <v>56</v>
      </c>
      <c r="AP812" s="155" t="s">
        <v>56</v>
      </c>
      <c r="AQ812" s="177" t="s">
        <v>56</v>
      </c>
      <c r="AR812" s="180" t="s">
        <v>56</v>
      </c>
      <c r="AS812" s="180" t="s">
        <v>56</v>
      </c>
      <c r="AT812" s="340" t="s">
        <v>56</v>
      </c>
      <c r="AU812" s="342" t="s">
        <v>56</v>
      </c>
      <c r="AV812" s="344" t="s">
        <v>56</v>
      </c>
      <c r="AW812" s="344" t="s">
        <v>56</v>
      </c>
      <c r="AX812" s="347" t="s">
        <v>56</v>
      </c>
      <c r="AY812" s="347" t="s">
        <v>56</v>
      </c>
    </row>
    <row r="813" spans="1:51" ht="24" hidden="1" customHeight="1">
      <c r="A813" s="36" t="s">
        <v>578</v>
      </c>
      <c r="B813" s="31" t="s">
        <v>1364</v>
      </c>
      <c r="C813" s="37"/>
      <c r="D813" s="223"/>
      <c r="E813" s="30" t="s">
        <v>740</v>
      </c>
      <c r="F813" s="74">
        <v>56</v>
      </c>
      <c r="K813" s="30" t="s">
        <v>82</v>
      </c>
      <c r="L813" s="76">
        <v>28</v>
      </c>
      <c r="U813" s="203" t="e">
        <f t="shared" si="12"/>
        <v>#DIV/0!</v>
      </c>
      <c r="X813" s="146"/>
      <c r="Y813" s="147"/>
      <c r="Z813" s="142"/>
      <c r="AA813" s="142"/>
      <c r="AB813" s="143"/>
      <c r="AC813" s="143"/>
      <c r="AD813" s="148"/>
      <c r="AE813" s="148"/>
      <c r="AF813" s="145" t="s">
        <v>56</v>
      </c>
      <c r="AG813" s="145" t="s">
        <v>56</v>
      </c>
      <c r="AH813" s="149" t="s">
        <v>56</v>
      </c>
      <c r="AI813" s="149" t="s">
        <v>56</v>
      </c>
      <c r="AJ813" s="152" t="s">
        <v>56</v>
      </c>
      <c r="AK813" s="152" t="s">
        <v>56</v>
      </c>
      <c r="AL813" s="153" t="s">
        <v>56</v>
      </c>
      <c r="AM813" s="153" t="s">
        <v>56</v>
      </c>
      <c r="AN813" s="154" t="s">
        <v>56</v>
      </c>
      <c r="AO813" s="154" t="s">
        <v>56</v>
      </c>
      <c r="AP813" s="155" t="s">
        <v>56</v>
      </c>
      <c r="AQ813" s="177" t="s">
        <v>56</v>
      </c>
      <c r="AR813" s="180" t="s">
        <v>56</v>
      </c>
      <c r="AS813" s="180" t="s">
        <v>56</v>
      </c>
      <c r="AT813" s="340" t="s">
        <v>56</v>
      </c>
      <c r="AU813" s="342" t="s">
        <v>56</v>
      </c>
      <c r="AV813" s="344" t="s">
        <v>56</v>
      </c>
      <c r="AW813" s="344" t="s">
        <v>56</v>
      </c>
      <c r="AX813" s="347" t="s">
        <v>56</v>
      </c>
      <c r="AY813" s="347" t="s">
        <v>56</v>
      </c>
    </row>
    <row r="814" spans="1:51" ht="24" hidden="1" customHeight="1">
      <c r="A814" s="231" t="s">
        <v>1683</v>
      </c>
      <c r="B814" s="252" t="s">
        <v>2684</v>
      </c>
      <c r="C814" s="233" t="s">
        <v>579</v>
      </c>
      <c r="D814" s="223" t="s">
        <v>1892</v>
      </c>
      <c r="E814" s="30" t="s">
        <v>11</v>
      </c>
      <c r="F814" s="74">
        <v>66</v>
      </c>
      <c r="G814" s="30" t="s">
        <v>740</v>
      </c>
      <c r="H814" s="74">
        <v>56</v>
      </c>
      <c r="K814" s="30" t="s">
        <v>82</v>
      </c>
      <c r="L814" s="76">
        <v>28</v>
      </c>
      <c r="P814" s="78" t="s">
        <v>1110</v>
      </c>
      <c r="Q814" s="30" t="s">
        <v>1151</v>
      </c>
      <c r="R814" s="30" t="s">
        <v>1111</v>
      </c>
      <c r="S814" s="86">
        <v>140.5</v>
      </c>
      <c r="T814" s="86">
        <v>130.51</v>
      </c>
      <c r="U814" s="203">
        <f t="shared" si="12"/>
        <v>7.662248103593595</v>
      </c>
      <c r="V814" s="30" t="s">
        <v>1070</v>
      </c>
      <c r="W814" s="79">
        <v>200</v>
      </c>
      <c r="X814" s="146">
        <v>23.7</v>
      </c>
      <c r="Y814" s="147">
        <v>23.98</v>
      </c>
      <c r="Z814" s="142">
        <v>9.8000000000000007</v>
      </c>
      <c r="AA814" s="142">
        <v>10</v>
      </c>
      <c r="AB814" s="143">
        <v>64.8</v>
      </c>
      <c r="AC814" s="143">
        <v>65.2</v>
      </c>
      <c r="AD814" s="148">
        <v>15.76</v>
      </c>
      <c r="AE814" s="148">
        <v>15.98</v>
      </c>
      <c r="AF814" s="145">
        <v>14.86</v>
      </c>
      <c r="AG814" s="145">
        <v>14.95</v>
      </c>
      <c r="AH814" s="149">
        <v>39</v>
      </c>
      <c r="AI814" s="149">
        <v>40</v>
      </c>
      <c r="AJ814" s="152" t="s">
        <v>56</v>
      </c>
      <c r="AK814" s="152" t="s">
        <v>56</v>
      </c>
      <c r="AL814" s="153" t="s">
        <v>56</v>
      </c>
      <c r="AM814" s="153" t="s">
        <v>56</v>
      </c>
      <c r="AN814" s="154" t="s">
        <v>56</v>
      </c>
      <c r="AO814" s="154" t="s">
        <v>56</v>
      </c>
      <c r="AP814" s="155" t="s">
        <v>56</v>
      </c>
      <c r="AQ814" s="177" t="s">
        <v>56</v>
      </c>
      <c r="AR814" s="180" t="s">
        <v>56</v>
      </c>
      <c r="AS814" s="180" t="s">
        <v>56</v>
      </c>
      <c r="AT814" s="340" t="s">
        <v>56</v>
      </c>
      <c r="AU814" s="342" t="s">
        <v>56</v>
      </c>
      <c r="AV814" s="344" t="s">
        <v>56</v>
      </c>
      <c r="AW814" s="344" t="s">
        <v>56</v>
      </c>
      <c r="AX814" s="347" t="s">
        <v>56</v>
      </c>
      <c r="AY814" s="347" t="s">
        <v>56</v>
      </c>
    </row>
    <row r="815" spans="1:51" ht="24" hidden="1" customHeight="1">
      <c r="A815" s="242" t="s">
        <v>1900</v>
      </c>
      <c r="B815" s="243" t="s">
        <v>1901</v>
      </c>
      <c r="C815" s="242" t="s">
        <v>332</v>
      </c>
      <c r="D815" s="251" t="s">
        <v>1676</v>
      </c>
      <c r="E815" s="35" t="s">
        <v>739</v>
      </c>
      <c r="F815" s="83">
        <v>220</v>
      </c>
      <c r="G815" s="35"/>
      <c r="H815" s="83"/>
      <c r="I815" s="35"/>
      <c r="J815" s="84"/>
      <c r="K815" s="35" t="s">
        <v>81</v>
      </c>
      <c r="L815" s="85">
        <v>175</v>
      </c>
      <c r="M815" s="35"/>
      <c r="N815" s="85"/>
      <c r="O815" s="35"/>
      <c r="P815" s="78" t="s">
        <v>1075</v>
      </c>
      <c r="Q815" s="30" t="s">
        <v>1128</v>
      </c>
      <c r="R815" s="30" t="s">
        <v>1327</v>
      </c>
      <c r="S815" s="86">
        <v>8.25</v>
      </c>
      <c r="T815" s="86">
        <v>7.58</v>
      </c>
      <c r="U815" s="203">
        <f t="shared" si="12"/>
        <v>131.92612137203167</v>
      </c>
      <c r="V815" s="30" t="s">
        <v>1666</v>
      </c>
      <c r="W815" s="79" t="s">
        <v>1099</v>
      </c>
      <c r="X815" s="146">
        <v>9.8000000000000007</v>
      </c>
      <c r="Y815" s="147">
        <v>9.98</v>
      </c>
      <c r="Z815" s="142">
        <v>3.9</v>
      </c>
      <c r="AA815" s="142">
        <v>4</v>
      </c>
      <c r="AB815" s="143">
        <v>29.8</v>
      </c>
      <c r="AC815" s="143">
        <v>30</v>
      </c>
      <c r="AD815" s="148">
        <v>5.22</v>
      </c>
      <c r="AE815" s="148">
        <v>5.29</v>
      </c>
      <c r="AF815" s="145" t="s">
        <v>56</v>
      </c>
      <c r="AG815" s="145" t="s">
        <v>56</v>
      </c>
      <c r="AH815" s="149" t="s">
        <v>56</v>
      </c>
      <c r="AI815" s="149" t="s">
        <v>56</v>
      </c>
      <c r="AJ815" s="152" t="s">
        <v>56</v>
      </c>
      <c r="AK815" s="152" t="s">
        <v>56</v>
      </c>
      <c r="AL815" s="153" t="s">
        <v>56</v>
      </c>
      <c r="AM815" s="153" t="s">
        <v>56</v>
      </c>
      <c r="AN815" s="154" t="s">
        <v>56</v>
      </c>
      <c r="AO815" s="154" t="s">
        <v>56</v>
      </c>
      <c r="AP815" s="155" t="s">
        <v>56</v>
      </c>
      <c r="AQ815" s="177" t="s">
        <v>56</v>
      </c>
      <c r="AR815" s="180" t="s">
        <v>56</v>
      </c>
      <c r="AS815" s="180" t="s">
        <v>56</v>
      </c>
      <c r="AT815" s="340" t="s">
        <v>56</v>
      </c>
      <c r="AU815" s="342" t="s">
        <v>56</v>
      </c>
      <c r="AV815" s="344" t="s">
        <v>56</v>
      </c>
      <c r="AW815" s="344" t="s">
        <v>56</v>
      </c>
      <c r="AX815" s="347" t="s">
        <v>56</v>
      </c>
      <c r="AY815" s="347" t="s">
        <v>56</v>
      </c>
    </row>
    <row r="816" spans="1:51" ht="24" hidden="1" customHeight="1">
      <c r="A816" s="242" t="s">
        <v>1658</v>
      </c>
      <c r="B816" s="243" t="s">
        <v>2751</v>
      </c>
      <c r="C816" s="242" t="s">
        <v>1682</v>
      </c>
      <c r="D816" s="223" t="s">
        <v>1892</v>
      </c>
      <c r="E816" s="30" t="s">
        <v>740</v>
      </c>
      <c r="F816" s="83">
        <v>56</v>
      </c>
      <c r="G816" s="35"/>
      <c r="H816" s="83"/>
      <c r="I816" s="35"/>
      <c r="J816" s="84"/>
      <c r="K816" s="35" t="s">
        <v>82</v>
      </c>
      <c r="L816" s="85">
        <v>28</v>
      </c>
      <c r="M816" s="35"/>
      <c r="N816" s="85"/>
      <c r="O816" s="35"/>
      <c r="P816" s="78" t="s">
        <v>1110</v>
      </c>
      <c r="Q816" s="30" t="s">
        <v>1118</v>
      </c>
      <c r="R816" s="30" t="s">
        <v>1167</v>
      </c>
      <c r="S816" s="86">
        <v>167.68</v>
      </c>
      <c r="T816" s="86">
        <v>152.32</v>
      </c>
      <c r="U816" s="203">
        <f t="shared" si="12"/>
        <v>6.5651260504201687</v>
      </c>
      <c r="V816" s="30" t="s">
        <v>1070</v>
      </c>
      <c r="W816" s="79" t="s">
        <v>1639</v>
      </c>
      <c r="X816" s="146">
        <v>26.7</v>
      </c>
      <c r="Y816" s="147">
        <v>26.98</v>
      </c>
      <c r="Z816" s="142">
        <v>11.3</v>
      </c>
      <c r="AA816" s="142">
        <v>11.4</v>
      </c>
      <c r="AB816" s="143">
        <v>54.6</v>
      </c>
      <c r="AC816" s="143">
        <v>55</v>
      </c>
      <c r="AD816" s="148">
        <v>17.760000000000002</v>
      </c>
      <c r="AE816" s="148">
        <v>17.98</v>
      </c>
      <c r="AF816" s="145">
        <v>16.86</v>
      </c>
      <c r="AG816" s="145">
        <v>16.95</v>
      </c>
      <c r="AH816" s="149">
        <v>41.5</v>
      </c>
      <c r="AI816" s="149">
        <v>42.5</v>
      </c>
      <c r="AJ816" s="152" t="s">
        <v>56</v>
      </c>
      <c r="AK816" s="152" t="s">
        <v>56</v>
      </c>
      <c r="AL816" s="153" t="s">
        <v>56</v>
      </c>
      <c r="AM816" s="153" t="s">
        <v>56</v>
      </c>
      <c r="AN816" s="154" t="s">
        <v>56</v>
      </c>
      <c r="AO816" s="154" t="s">
        <v>56</v>
      </c>
      <c r="AP816" s="155" t="s">
        <v>56</v>
      </c>
      <c r="AQ816" s="177" t="s">
        <v>56</v>
      </c>
      <c r="AR816" s="180" t="s">
        <v>56</v>
      </c>
      <c r="AS816" s="180" t="s">
        <v>56</v>
      </c>
      <c r="AT816" s="340" t="s">
        <v>56</v>
      </c>
      <c r="AU816" s="342" t="s">
        <v>56</v>
      </c>
      <c r="AV816" s="344" t="s">
        <v>56</v>
      </c>
      <c r="AW816" s="344" t="s">
        <v>56</v>
      </c>
      <c r="AX816" s="347" t="s">
        <v>56</v>
      </c>
      <c r="AY816" s="347" t="s">
        <v>56</v>
      </c>
    </row>
    <row r="817" spans="1:51" hidden="1">
      <c r="A817" s="242" t="s">
        <v>2002</v>
      </c>
      <c r="B817" s="243" t="s">
        <v>3639</v>
      </c>
      <c r="C817" s="242" t="s">
        <v>356</v>
      </c>
      <c r="D817" s="223" t="s">
        <v>1734</v>
      </c>
      <c r="E817" s="35" t="s">
        <v>896</v>
      </c>
      <c r="F817" s="83">
        <v>150</v>
      </c>
      <c r="G817" s="35"/>
      <c r="H817" s="83"/>
      <c r="I817" s="35"/>
      <c r="J817" s="84"/>
      <c r="K817" s="35" t="s">
        <v>78</v>
      </c>
      <c r="L817" s="85">
        <v>83</v>
      </c>
      <c r="M817" s="35"/>
      <c r="N817" s="85"/>
      <c r="O817" s="35"/>
      <c r="P817" s="78" t="s">
        <v>1075</v>
      </c>
      <c r="Q817" s="30" t="s">
        <v>1096</v>
      </c>
      <c r="R817" s="30" t="s">
        <v>1095</v>
      </c>
      <c r="S817" s="86">
        <v>28.45</v>
      </c>
      <c r="T817" s="86">
        <v>24.94</v>
      </c>
      <c r="U817" s="203">
        <f t="shared" si="12"/>
        <v>40.096230954290291</v>
      </c>
      <c r="V817" s="30" t="s">
        <v>1651</v>
      </c>
      <c r="W817" s="79" t="s">
        <v>1099</v>
      </c>
      <c r="X817" s="146">
        <v>16.75</v>
      </c>
      <c r="Y817" s="147">
        <v>16.98</v>
      </c>
      <c r="Z817" s="142">
        <v>6.8</v>
      </c>
      <c r="AA817" s="142">
        <v>7</v>
      </c>
      <c r="AB817" s="143">
        <v>24.6</v>
      </c>
      <c r="AC817" s="143">
        <v>25</v>
      </c>
      <c r="AD817" s="148">
        <v>8.8699999999999992</v>
      </c>
      <c r="AE817" s="148">
        <v>8.9499999999999993</v>
      </c>
      <c r="AF817" s="145" t="s">
        <v>56</v>
      </c>
      <c r="AG817" s="145" t="s">
        <v>56</v>
      </c>
      <c r="AH817" s="149" t="s">
        <v>56</v>
      </c>
      <c r="AI817" s="149" t="s">
        <v>56</v>
      </c>
      <c r="AJ817" s="152" t="s">
        <v>56</v>
      </c>
      <c r="AK817" s="152" t="s">
        <v>56</v>
      </c>
      <c r="AL817" s="153" t="s">
        <v>56</v>
      </c>
      <c r="AM817" s="153" t="s">
        <v>56</v>
      </c>
      <c r="AN817" s="154" t="s">
        <v>56</v>
      </c>
      <c r="AO817" s="154" t="s">
        <v>56</v>
      </c>
      <c r="AP817" s="155" t="s">
        <v>56</v>
      </c>
      <c r="AQ817" s="177" t="s">
        <v>56</v>
      </c>
      <c r="AR817" s="180" t="s">
        <v>56</v>
      </c>
      <c r="AS817" s="180" t="s">
        <v>56</v>
      </c>
      <c r="AT817" s="340" t="s">
        <v>56</v>
      </c>
      <c r="AU817" s="342" t="s">
        <v>56</v>
      </c>
      <c r="AV817" s="344" t="s">
        <v>56</v>
      </c>
      <c r="AW817" s="344" t="s">
        <v>56</v>
      </c>
      <c r="AX817" s="347" t="s">
        <v>56</v>
      </c>
      <c r="AY817" s="347" t="s">
        <v>56</v>
      </c>
    </row>
    <row r="818" spans="1:51" hidden="1">
      <c r="A818" s="36" t="s">
        <v>580</v>
      </c>
      <c r="B818" s="31" t="s">
        <v>704</v>
      </c>
      <c r="C818" s="37"/>
      <c r="D818" s="223"/>
      <c r="E818" s="30" t="s">
        <v>522</v>
      </c>
      <c r="F818" s="74">
        <v>80</v>
      </c>
      <c r="K818" s="30" t="s">
        <v>37</v>
      </c>
      <c r="L818" s="76">
        <v>43</v>
      </c>
      <c r="U818" s="203" t="e">
        <f t="shared" si="12"/>
        <v>#DIV/0!</v>
      </c>
      <c r="X818" s="146">
        <v>16.75</v>
      </c>
      <c r="Y818" s="147">
        <v>16.98</v>
      </c>
      <c r="Z818" s="142">
        <v>6.8</v>
      </c>
      <c r="AA818" s="142">
        <v>7</v>
      </c>
      <c r="AB818" s="143">
        <v>96.6</v>
      </c>
      <c r="AC818" s="143">
        <v>70</v>
      </c>
      <c r="AD818" s="148">
        <v>8.8699999999999992</v>
      </c>
      <c r="AE818" s="148">
        <v>8.9499999999999993</v>
      </c>
      <c r="AF818" s="145" t="s">
        <v>56</v>
      </c>
      <c r="AG818" s="145" t="s">
        <v>56</v>
      </c>
      <c r="AH818" s="149" t="s">
        <v>56</v>
      </c>
      <c r="AI818" s="149" t="s">
        <v>56</v>
      </c>
      <c r="AJ818" s="152" t="s">
        <v>56</v>
      </c>
      <c r="AK818" s="152" t="s">
        <v>56</v>
      </c>
      <c r="AL818" s="153" t="s">
        <v>56</v>
      </c>
      <c r="AM818" s="153" t="s">
        <v>56</v>
      </c>
      <c r="AN818" s="154" t="s">
        <v>56</v>
      </c>
      <c r="AO818" s="154" t="s">
        <v>56</v>
      </c>
      <c r="AP818" s="155" t="s">
        <v>56</v>
      </c>
      <c r="AQ818" s="177" t="s">
        <v>56</v>
      </c>
      <c r="AR818" s="180" t="s">
        <v>56</v>
      </c>
      <c r="AS818" s="180" t="s">
        <v>56</v>
      </c>
      <c r="AT818" s="340" t="s">
        <v>56</v>
      </c>
      <c r="AU818" s="342" t="s">
        <v>56</v>
      </c>
      <c r="AV818" s="344" t="s">
        <v>56</v>
      </c>
      <c r="AW818" s="344" t="s">
        <v>56</v>
      </c>
      <c r="AX818" s="347" t="s">
        <v>56</v>
      </c>
      <c r="AY818" s="347" t="s">
        <v>56</v>
      </c>
    </row>
    <row r="819" spans="1:51" ht="24" hidden="1" customHeight="1">
      <c r="A819" s="241" t="s">
        <v>2949</v>
      </c>
      <c r="B819" s="230" t="s">
        <v>2951</v>
      </c>
      <c r="C819" s="229" t="s">
        <v>214</v>
      </c>
      <c r="D819" s="223" t="s">
        <v>2968</v>
      </c>
      <c r="E819" s="30" t="s">
        <v>740</v>
      </c>
      <c r="F819" s="74">
        <v>56</v>
      </c>
      <c r="K819" s="30" t="s">
        <v>82</v>
      </c>
      <c r="L819" s="76">
        <v>28</v>
      </c>
      <c r="P819" s="78" t="s">
        <v>1110</v>
      </c>
      <c r="Q819" s="210" t="s">
        <v>2251</v>
      </c>
      <c r="R819" s="30" t="s">
        <v>1552</v>
      </c>
      <c r="S819" s="86">
        <v>273.11</v>
      </c>
      <c r="T819" s="86">
        <v>259.77</v>
      </c>
      <c r="U819" s="203">
        <f t="shared" si="12"/>
        <v>3.8495592254686839</v>
      </c>
      <c r="V819" s="30" t="s">
        <v>1070</v>
      </c>
      <c r="W819" s="79" t="s">
        <v>1657</v>
      </c>
      <c r="X819" s="146">
        <v>23.7</v>
      </c>
      <c r="Y819" s="147">
        <v>23.98</v>
      </c>
      <c r="Z819" s="142">
        <v>9.8000000000000007</v>
      </c>
      <c r="AA819" s="142">
        <v>10</v>
      </c>
      <c r="AB819" s="143">
        <v>149.6</v>
      </c>
      <c r="AC819" s="143">
        <v>150</v>
      </c>
      <c r="AD819" s="148">
        <v>15.76</v>
      </c>
      <c r="AE819" s="148">
        <v>15.98</v>
      </c>
      <c r="AF819" s="145">
        <v>14.86</v>
      </c>
      <c r="AG819" s="145">
        <v>14.95</v>
      </c>
      <c r="AH819" s="149">
        <v>44</v>
      </c>
      <c r="AI819" s="149">
        <v>45</v>
      </c>
      <c r="AJ819" s="152" t="s">
        <v>56</v>
      </c>
      <c r="AK819" s="152" t="s">
        <v>56</v>
      </c>
      <c r="AL819" s="153" t="s">
        <v>56</v>
      </c>
      <c r="AM819" s="153" t="s">
        <v>56</v>
      </c>
      <c r="AN819" s="154" t="s">
        <v>56</v>
      </c>
      <c r="AO819" s="154" t="s">
        <v>56</v>
      </c>
      <c r="AP819" s="155" t="s">
        <v>56</v>
      </c>
      <c r="AQ819" s="177" t="s">
        <v>56</v>
      </c>
      <c r="AR819" s="180" t="s">
        <v>56</v>
      </c>
      <c r="AS819" s="180" t="s">
        <v>56</v>
      </c>
      <c r="AT819" s="340" t="s">
        <v>56</v>
      </c>
      <c r="AU819" s="342" t="s">
        <v>56</v>
      </c>
      <c r="AV819" s="344" t="s">
        <v>56</v>
      </c>
      <c r="AW819" s="344" t="s">
        <v>56</v>
      </c>
      <c r="AX819" s="347" t="s">
        <v>56</v>
      </c>
      <c r="AY819" s="347" t="s">
        <v>56</v>
      </c>
    </row>
    <row r="820" spans="1:51" ht="24" hidden="1" customHeight="1">
      <c r="A820" s="36" t="s">
        <v>1073</v>
      </c>
      <c r="B820" s="31" t="s">
        <v>1074</v>
      </c>
      <c r="C820" s="37"/>
      <c r="D820" s="223"/>
      <c r="E820" s="30" t="s">
        <v>46</v>
      </c>
      <c r="F820" s="74">
        <v>105</v>
      </c>
      <c r="K820" s="30" t="s">
        <v>225</v>
      </c>
      <c r="L820" s="76">
        <v>80</v>
      </c>
      <c r="P820" s="78" t="s">
        <v>1075</v>
      </c>
      <c r="Q820" s="30">
        <v>11</v>
      </c>
      <c r="R820" s="30" t="s">
        <v>1077</v>
      </c>
      <c r="S820" s="86">
        <v>31.31</v>
      </c>
      <c r="T820" s="86">
        <v>31.31</v>
      </c>
      <c r="U820" s="203">
        <f t="shared" si="12"/>
        <v>31.938677738741617</v>
      </c>
      <c r="V820" s="30" t="s">
        <v>1070</v>
      </c>
      <c r="W820" s="79" t="s">
        <v>1652</v>
      </c>
      <c r="X820" s="146"/>
      <c r="Y820" s="147"/>
      <c r="Z820" s="142"/>
      <c r="AA820" s="142"/>
      <c r="AB820" s="143"/>
      <c r="AC820" s="143"/>
      <c r="AD820" s="148"/>
      <c r="AE820" s="148"/>
      <c r="AF820" s="145" t="s">
        <v>56</v>
      </c>
      <c r="AG820" s="145" t="s">
        <v>56</v>
      </c>
      <c r="AH820" s="149" t="s">
        <v>56</v>
      </c>
      <c r="AI820" s="149" t="s">
        <v>56</v>
      </c>
      <c r="AJ820" s="152" t="s">
        <v>56</v>
      </c>
      <c r="AK820" s="152" t="s">
        <v>56</v>
      </c>
      <c r="AL820" s="153" t="s">
        <v>56</v>
      </c>
      <c r="AM820" s="153" t="s">
        <v>56</v>
      </c>
      <c r="AN820" s="154" t="s">
        <v>56</v>
      </c>
      <c r="AO820" s="154" t="s">
        <v>56</v>
      </c>
      <c r="AP820" s="155" t="s">
        <v>56</v>
      </c>
      <c r="AQ820" s="177" t="s">
        <v>56</v>
      </c>
      <c r="AR820" s="180" t="s">
        <v>56</v>
      </c>
      <c r="AS820" s="180" t="s">
        <v>56</v>
      </c>
      <c r="AT820" s="340" t="s">
        <v>56</v>
      </c>
      <c r="AU820" s="342" t="s">
        <v>56</v>
      </c>
      <c r="AV820" s="344" t="s">
        <v>56</v>
      </c>
      <c r="AW820" s="344" t="s">
        <v>56</v>
      </c>
      <c r="AX820" s="347" t="s">
        <v>56</v>
      </c>
      <c r="AY820" s="347" t="s">
        <v>56</v>
      </c>
    </row>
    <row r="821" spans="1:51" ht="24" hidden="1" customHeight="1">
      <c r="A821" s="36" t="s">
        <v>226</v>
      </c>
      <c r="B821" s="31" t="s">
        <v>1432</v>
      </c>
      <c r="C821" s="37"/>
      <c r="D821" s="223"/>
      <c r="E821" s="30" t="s">
        <v>740</v>
      </c>
      <c r="F821" s="74">
        <v>56</v>
      </c>
      <c r="K821" s="30" t="s">
        <v>82</v>
      </c>
      <c r="L821" s="76">
        <v>28</v>
      </c>
      <c r="U821" s="203" t="e">
        <f t="shared" si="12"/>
        <v>#DIV/0!</v>
      </c>
      <c r="X821" s="146"/>
      <c r="Y821" s="147"/>
      <c r="Z821" s="142"/>
      <c r="AA821" s="142"/>
      <c r="AB821" s="143"/>
      <c r="AC821" s="143"/>
      <c r="AD821" s="148"/>
      <c r="AE821" s="148"/>
      <c r="AF821" s="145" t="s">
        <v>56</v>
      </c>
      <c r="AG821" s="145" t="s">
        <v>56</v>
      </c>
      <c r="AH821" s="149" t="s">
        <v>56</v>
      </c>
      <c r="AI821" s="149" t="s">
        <v>56</v>
      </c>
      <c r="AJ821" s="152" t="s">
        <v>56</v>
      </c>
      <c r="AK821" s="152" t="s">
        <v>56</v>
      </c>
      <c r="AL821" s="153" t="s">
        <v>56</v>
      </c>
      <c r="AM821" s="153" t="s">
        <v>56</v>
      </c>
      <c r="AN821" s="154" t="s">
        <v>56</v>
      </c>
      <c r="AO821" s="154" t="s">
        <v>56</v>
      </c>
      <c r="AP821" s="155" t="s">
        <v>56</v>
      </c>
      <c r="AQ821" s="177" t="s">
        <v>56</v>
      </c>
      <c r="AR821" s="180" t="s">
        <v>56</v>
      </c>
      <c r="AS821" s="180" t="s">
        <v>56</v>
      </c>
      <c r="AT821" s="340" t="s">
        <v>56</v>
      </c>
      <c r="AU821" s="342" t="s">
        <v>56</v>
      </c>
      <c r="AV821" s="344" t="s">
        <v>56</v>
      </c>
      <c r="AW821" s="344" t="s">
        <v>56</v>
      </c>
      <c r="AX821" s="347" t="s">
        <v>56</v>
      </c>
      <c r="AY821" s="347" t="s">
        <v>56</v>
      </c>
    </row>
    <row r="822" spans="1:51" ht="24" hidden="1" customHeight="1">
      <c r="A822" s="229" t="s">
        <v>1690</v>
      </c>
      <c r="B822" s="230" t="s">
        <v>2766</v>
      </c>
      <c r="C822" s="242" t="s">
        <v>288</v>
      </c>
      <c r="D822" s="227" t="s">
        <v>1679</v>
      </c>
      <c r="E822" s="30" t="s">
        <v>753</v>
      </c>
      <c r="F822" s="74">
        <v>150</v>
      </c>
      <c r="K822" s="30" t="s">
        <v>916</v>
      </c>
      <c r="L822" s="76">
        <v>83</v>
      </c>
      <c r="P822" s="94" t="s">
        <v>1094</v>
      </c>
      <c r="Q822" s="30" t="s">
        <v>1096</v>
      </c>
      <c r="R822" s="30" t="s">
        <v>1157</v>
      </c>
      <c r="S822" s="86">
        <v>26.52</v>
      </c>
      <c r="T822" s="86">
        <v>23.14</v>
      </c>
      <c r="U822" s="203">
        <f t="shared" si="12"/>
        <v>43.215211754537599</v>
      </c>
      <c r="V822" s="30" t="s">
        <v>1070</v>
      </c>
      <c r="W822" s="79" t="s">
        <v>1691</v>
      </c>
      <c r="X822" s="146">
        <v>16.75</v>
      </c>
      <c r="Y822" s="147">
        <v>16.98</v>
      </c>
      <c r="Z822" s="142">
        <v>6.8</v>
      </c>
      <c r="AA822" s="142">
        <v>7</v>
      </c>
      <c r="AB822" s="143">
        <v>19.600000000000001</v>
      </c>
      <c r="AC822" s="143">
        <v>20</v>
      </c>
      <c r="AD822" s="148">
        <v>9.0500000000000007</v>
      </c>
      <c r="AE822" s="148">
        <v>9.1300000000000008</v>
      </c>
      <c r="AF822" s="145" t="s">
        <v>56</v>
      </c>
      <c r="AG822" s="145" t="s">
        <v>56</v>
      </c>
      <c r="AH822" s="149" t="s">
        <v>56</v>
      </c>
      <c r="AI822" s="149" t="s">
        <v>56</v>
      </c>
      <c r="AJ822" s="152" t="s">
        <v>56</v>
      </c>
      <c r="AK822" s="152" t="s">
        <v>56</v>
      </c>
      <c r="AL822" s="153" t="s">
        <v>56</v>
      </c>
      <c r="AM822" s="153" t="s">
        <v>56</v>
      </c>
      <c r="AN822" s="154" t="s">
        <v>56</v>
      </c>
      <c r="AO822" s="154" t="s">
        <v>56</v>
      </c>
      <c r="AP822" s="155" t="s">
        <v>56</v>
      </c>
      <c r="AQ822" s="177" t="s">
        <v>56</v>
      </c>
      <c r="AR822" s="180" t="s">
        <v>56</v>
      </c>
      <c r="AS822" s="180" t="s">
        <v>56</v>
      </c>
      <c r="AT822" s="340" t="s">
        <v>56</v>
      </c>
      <c r="AU822" s="342" t="s">
        <v>56</v>
      </c>
      <c r="AV822" s="344" t="s">
        <v>56</v>
      </c>
      <c r="AW822" s="344" t="s">
        <v>56</v>
      </c>
      <c r="AX822" s="347" t="s">
        <v>56</v>
      </c>
      <c r="AY822" s="347" t="s">
        <v>56</v>
      </c>
    </row>
    <row r="823" spans="1:51" ht="24" hidden="1" customHeight="1">
      <c r="A823" s="229" t="s">
        <v>1891</v>
      </c>
      <c r="B823" s="230" t="s">
        <v>1890</v>
      </c>
      <c r="C823" s="229" t="s">
        <v>581</v>
      </c>
      <c r="D823" s="223" t="s">
        <v>1679</v>
      </c>
      <c r="E823" s="30" t="s">
        <v>45</v>
      </c>
      <c r="F823" s="74">
        <v>105</v>
      </c>
      <c r="K823" s="30" t="s">
        <v>225</v>
      </c>
      <c r="L823" s="76">
        <v>80</v>
      </c>
      <c r="P823" s="78" t="s">
        <v>1094</v>
      </c>
      <c r="Q823" s="30" t="s">
        <v>1119</v>
      </c>
      <c r="R823" s="30" t="s">
        <v>1120</v>
      </c>
      <c r="S823" s="86">
        <v>62.45</v>
      </c>
      <c r="T823" s="86">
        <v>56.6</v>
      </c>
      <c r="U823" s="203">
        <f t="shared" si="12"/>
        <v>17.667844522968199</v>
      </c>
      <c r="V823" s="30" t="s">
        <v>1070</v>
      </c>
      <c r="W823" s="79" t="s">
        <v>1071</v>
      </c>
      <c r="X823" s="146">
        <v>18.7</v>
      </c>
      <c r="Y823" s="147">
        <v>18.98</v>
      </c>
      <c r="Z823" s="142">
        <v>7.9</v>
      </c>
      <c r="AA823" s="142">
        <v>8</v>
      </c>
      <c r="AB823" s="143">
        <v>49.6</v>
      </c>
      <c r="AC823" s="143">
        <v>50</v>
      </c>
      <c r="AD823" s="148">
        <v>11.76</v>
      </c>
      <c r="AE823" s="148">
        <v>11.98</v>
      </c>
      <c r="AF823" s="145">
        <v>10.69</v>
      </c>
      <c r="AG823" s="145">
        <v>10.78</v>
      </c>
      <c r="AH823" s="149">
        <v>30</v>
      </c>
      <c r="AI823" s="149">
        <v>31</v>
      </c>
      <c r="AJ823" s="152" t="s">
        <v>56</v>
      </c>
      <c r="AK823" s="152" t="s">
        <v>56</v>
      </c>
      <c r="AL823" s="153" t="s">
        <v>56</v>
      </c>
      <c r="AM823" s="153" t="s">
        <v>56</v>
      </c>
      <c r="AN823" s="154" t="s">
        <v>56</v>
      </c>
      <c r="AO823" s="154" t="s">
        <v>56</v>
      </c>
      <c r="AP823" s="155" t="s">
        <v>56</v>
      </c>
      <c r="AQ823" s="177" t="s">
        <v>56</v>
      </c>
      <c r="AR823" s="180" t="s">
        <v>56</v>
      </c>
      <c r="AS823" s="180" t="s">
        <v>56</v>
      </c>
      <c r="AT823" s="340" t="s">
        <v>56</v>
      </c>
      <c r="AU823" s="342" t="s">
        <v>56</v>
      </c>
      <c r="AV823" s="344" t="s">
        <v>56</v>
      </c>
      <c r="AW823" s="344" t="s">
        <v>56</v>
      </c>
      <c r="AX823" s="347" t="s">
        <v>56</v>
      </c>
      <c r="AY823" s="347" t="s">
        <v>56</v>
      </c>
    </row>
    <row r="824" spans="1:51" ht="24" hidden="1" customHeight="1">
      <c r="A824" s="229" t="s">
        <v>2118</v>
      </c>
      <c r="B824" s="230" t="s">
        <v>3702</v>
      </c>
      <c r="C824" s="242" t="s">
        <v>582</v>
      </c>
      <c r="D824" s="223" t="s">
        <v>1892</v>
      </c>
      <c r="E824" s="30" t="s">
        <v>11</v>
      </c>
      <c r="F824" s="74">
        <v>66</v>
      </c>
      <c r="G824" s="30" t="s">
        <v>740</v>
      </c>
      <c r="H824" s="74">
        <v>56</v>
      </c>
      <c r="K824" s="30" t="s">
        <v>82</v>
      </c>
      <c r="L824" s="76">
        <v>53</v>
      </c>
      <c r="U824" s="203" t="e">
        <f t="shared" si="12"/>
        <v>#DIV/0!</v>
      </c>
      <c r="X824" s="146">
        <v>23.7</v>
      </c>
      <c r="Y824" s="147">
        <v>23.98</v>
      </c>
      <c r="Z824" s="142">
        <v>9.8000000000000007</v>
      </c>
      <c r="AA824" s="142">
        <v>10</v>
      </c>
      <c r="AB824" s="143">
        <v>29.6</v>
      </c>
      <c r="AC824" s="143">
        <v>30</v>
      </c>
      <c r="AD824" s="148">
        <v>14.86</v>
      </c>
      <c r="AE824" s="148">
        <v>14.95</v>
      </c>
      <c r="AF824" s="145" t="s">
        <v>56</v>
      </c>
      <c r="AG824" s="145" t="s">
        <v>56</v>
      </c>
      <c r="AH824" s="149" t="s">
        <v>56</v>
      </c>
      <c r="AI824" s="149" t="s">
        <v>56</v>
      </c>
      <c r="AJ824" s="152" t="s">
        <v>56</v>
      </c>
      <c r="AK824" s="152" t="s">
        <v>56</v>
      </c>
      <c r="AL824" s="153" t="s">
        <v>56</v>
      </c>
      <c r="AM824" s="153" t="s">
        <v>56</v>
      </c>
      <c r="AN824" s="154" t="s">
        <v>56</v>
      </c>
      <c r="AO824" s="154" t="s">
        <v>56</v>
      </c>
      <c r="AP824" s="155" t="s">
        <v>56</v>
      </c>
      <c r="AQ824" s="177" t="s">
        <v>56</v>
      </c>
      <c r="AR824" s="180" t="s">
        <v>56</v>
      </c>
      <c r="AS824" s="180" t="s">
        <v>56</v>
      </c>
      <c r="AT824" s="340" t="s">
        <v>56</v>
      </c>
      <c r="AU824" s="342" t="s">
        <v>56</v>
      </c>
      <c r="AV824" s="344" t="s">
        <v>56</v>
      </c>
      <c r="AW824" s="344" t="s">
        <v>56</v>
      </c>
      <c r="AX824" s="347" t="s">
        <v>56</v>
      </c>
      <c r="AY824" s="347" t="s">
        <v>56</v>
      </c>
    </row>
    <row r="825" spans="1:51" ht="24" hidden="1" customHeight="1">
      <c r="A825" s="233" t="s">
        <v>2004</v>
      </c>
      <c r="B825" s="252" t="s">
        <v>2003</v>
      </c>
      <c r="C825" s="233" t="s">
        <v>583</v>
      </c>
      <c r="D825" s="223" t="s">
        <v>1892</v>
      </c>
      <c r="E825" s="30" t="s">
        <v>740</v>
      </c>
      <c r="F825" s="74">
        <v>56</v>
      </c>
      <c r="G825" s="30" t="s">
        <v>11</v>
      </c>
      <c r="H825" s="74">
        <v>66</v>
      </c>
      <c r="K825" s="30" t="s">
        <v>82</v>
      </c>
      <c r="L825" s="76">
        <v>28</v>
      </c>
      <c r="P825" s="78" t="s">
        <v>1110</v>
      </c>
      <c r="R825" s="30" t="s">
        <v>1552</v>
      </c>
      <c r="S825" s="86">
        <v>117.91</v>
      </c>
      <c r="T825" s="86">
        <v>107.25</v>
      </c>
      <c r="U825" s="203">
        <f t="shared" si="12"/>
        <v>9.3240093240093245</v>
      </c>
      <c r="V825" s="30" t="s">
        <v>1070</v>
      </c>
      <c r="W825" s="79" t="s">
        <v>1699</v>
      </c>
      <c r="X825" s="146">
        <v>23.7</v>
      </c>
      <c r="Y825" s="147">
        <v>23.98</v>
      </c>
      <c r="Z825" s="142">
        <v>9.8000000000000007</v>
      </c>
      <c r="AA825" s="142">
        <v>10</v>
      </c>
      <c r="AB825" s="143">
        <v>49.6</v>
      </c>
      <c r="AC825" s="143">
        <v>50</v>
      </c>
      <c r="AD825" s="148">
        <v>15.76</v>
      </c>
      <c r="AE825" s="148">
        <v>15.98</v>
      </c>
      <c r="AF825" s="145">
        <v>14.86</v>
      </c>
      <c r="AG825" s="145">
        <v>14.95</v>
      </c>
      <c r="AH825" s="149">
        <v>38</v>
      </c>
      <c r="AI825" s="149">
        <v>39</v>
      </c>
      <c r="AJ825" s="152" t="s">
        <v>56</v>
      </c>
      <c r="AK825" s="152" t="s">
        <v>56</v>
      </c>
      <c r="AL825" s="153" t="s">
        <v>56</v>
      </c>
      <c r="AM825" s="153" t="s">
        <v>56</v>
      </c>
      <c r="AN825" s="154" t="s">
        <v>56</v>
      </c>
      <c r="AO825" s="154" t="s">
        <v>56</v>
      </c>
      <c r="AP825" s="155" t="s">
        <v>56</v>
      </c>
      <c r="AQ825" s="177" t="s">
        <v>56</v>
      </c>
      <c r="AR825" s="180" t="s">
        <v>56</v>
      </c>
      <c r="AS825" s="180" t="s">
        <v>56</v>
      </c>
      <c r="AT825" s="340" t="s">
        <v>56</v>
      </c>
      <c r="AU825" s="342" t="s">
        <v>56</v>
      </c>
      <c r="AV825" s="344" t="s">
        <v>56</v>
      </c>
      <c r="AW825" s="344" t="s">
        <v>56</v>
      </c>
      <c r="AX825" s="347" t="s">
        <v>56</v>
      </c>
      <c r="AY825" s="347" t="s">
        <v>56</v>
      </c>
    </row>
    <row r="826" spans="1:51" ht="24" hidden="1" customHeight="1">
      <c r="A826" s="37" t="s">
        <v>584</v>
      </c>
      <c r="B826" s="34" t="s">
        <v>1406</v>
      </c>
      <c r="C826" s="37"/>
      <c r="D826" s="223"/>
      <c r="E826" s="30" t="s">
        <v>740</v>
      </c>
      <c r="F826" s="83"/>
      <c r="G826" s="35"/>
      <c r="H826" s="83"/>
      <c r="I826" s="35"/>
      <c r="J826" s="84"/>
      <c r="K826" s="35"/>
      <c r="L826" s="85"/>
      <c r="M826" s="35"/>
      <c r="N826" s="85"/>
      <c r="O826" s="35"/>
      <c r="U826" s="203" t="e">
        <f t="shared" si="12"/>
        <v>#DIV/0!</v>
      </c>
      <c r="X826" s="146"/>
      <c r="Y826" s="147"/>
      <c r="Z826" s="142"/>
      <c r="AA826" s="142"/>
      <c r="AB826" s="143"/>
      <c r="AC826" s="143"/>
      <c r="AD826" s="148"/>
      <c r="AE826" s="148"/>
      <c r="AF826" s="145" t="s">
        <v>56</v>
      </c>
      <c r="AG826" s="145" t="s">
        <v>56</v>
      </c>
      <c r="AH826" s="149" t="s">
        <v>56</v>
      </c>
      <c r="AI826" s="149" t="s">
        <v>56</v>
      </c>
      <c r="AJ826" s="152" t="s">
        <v>56</v>
      </c>
      <c r="AK826" s="152" t="s">
        <v>56</v>
      </c>
      <c r="AL826" s="153" t="s">
        <v>56</v>
      </c>
      <c r="AM826" s="153" t="s">
        <v>56</v>
      </c>
      <c r="AN826" s="154" t="s">
        <v>56</v>
      </c>
      <c r="AO826" s="154" t="s">
        <v>56</v>
      </c>
      <c r="AP826" s="155" t="s">
        <v>56</v>
      </c>
      <c r="AQ826" s="177" t="s">
        <v>56</v>
      </c>
      <c r="AR826" s="180" t="s">
        <v>56</v>
      </c>
      <c r="AS826" s="180" t="s">
        <v>56</v>
      </c>
      <c r="AT826" s="340" t="s">
        <v>56</v>
      </c>
      <c r="AU826" s="342" t="s">
        <v>56</v>
      </c>
      <c r="AV826" s="344" t="s">
        <v>56</v>
      </c>
      <c r="AW826" s="344" t="s">
        <v>56</v>
      </c>
      <c r="AX826" s="347" t="s">
        <v>56</v>
      </c>
      <c r="AY826" s="347" t="s">
        <v>56</v>
      </c>
    </row>
    <row r="827" spans="1:51" ht="24" hidden="1" customHeight="1">
      <c r="A827" s="36" t="s">
        <v>585</v>
      </c>
      <c r="B827" s="31" t="s">
        <v>1407</v>
      </c>
      <c r="C827" s="37"/>
      <c r="D827" s="223"/>
      <c r="E827" s="30" t="s">
        <v>575</v>
      </c>
      <c r="U827" s="203" t="e">
        <f t="shared" si="12"/>
        <v>#DIV/0!</v>
      </c>
      <c r="X827" s="146"/>
      <c r="Y827" s="147"/>
      <c r="Z827" s="142"/>
      <c r="AA827" s="142"/>
      <c r="AB827" s="143"/>
      <c r="AC827" s="143"/>
      <c r="AD827" s="148"/>
      <c r="AE827" s="148"/>
      <c r="AF827" s="145" t="s">
        <v>56</v>
      </c>
      <c r="AG827" s="145" t="s">
        <v>56</v>
      </c>
      <c r="AH827" s="149" t="s">
        <v>56</v>
      </c>
      <c r="AI827" s="149" t="s">
        <v>56</v>
      </c>
      <c r="AJ827" s="152" t="s">
        <v>56</v>
      </c>
      <c r="AK827" s="152" t="s">
        <v>56</v>
      </c>
      <c r="AL827" s="153" t="s">
        <v>56</v>
      </c>
      <c r="AM827" s="153" t="s">
        <v>56</v>
      </c>
      <c r="AN827" s="154" t="s">
        <v>56</v>
      </c>
      <c r="AO827" s="154" t="s">
        <v>56</v>
      </c>
      <c r="AP827" s="155" t="s">
        <v>56</v>
      </c>
      <c r="AQ827" s="177" t="s">
        <v>56</v>
      </c>
      <c r="AR827" s="180" t="s">
        <v>56</v>
      </c>
      <c r="AS827" s="180" t="s">
        <v>56</v>
      </c>
      <c r="AT827" s="340" t="s">
        <v>56</v>
      </c>
      <c r="AU827" s="342" t="s">
        <v>56</v>
      </c>
      <c r="AV827" s="344" t="s">
        <v>56</v>
      </c>
      <c r="AW827" s="344" t="s">
        <v>56</v>
      </c>
      <c r="AX827" s="347" t="s">
        <v>56</v>
      </c>
      <c r="AY827" s="347" t="s">
        <v>56</v>
      </c>
    </row>
    <row r="828" spans="1:51" ht="24" hidden="1" customHeight="1">
      <c r="A828" s="389" t="s">
        <v>3103</v>
      </c>
      <c r="B828" s="378" t="s">
        <v>3106</v>
      </c>
      <c r="C828" s="389" t="s">
        <v>586</v>
      </c>
      <c r="D828" s="223" t="s">
        <v>1892</v>
      </c>
      <c r="E828" s="30" t="s">
        <v>740</v>
      </c>
      <c r="F828" s="74">
        <v>56</v>
      </c>
      <c r="K828" s="30" t="s">
        <v>82</v>
      </c>
      <c r="L828" s="76">
        <v>28</v>
      </c>
      <c r="P828" s="78" t="s">
        <v>1110</v>
      </c>
      <c r="Q828" s="30">
        <v>17</v>
      </c>
      <c r="R828" s="30">
        <v>15.65</v>
      </c>
      <c r="S828" s="86">
        <v>15.7</v>
      </c>
      <c r="U828" s="203" t="e">
        <f t="shared" si="12"/>
        <v>#DIV/0!</v>
      </c>
      <c r="X828" s="146">
        <v>23.7</v>
      </c>
      <c r="Y828" s="147">
        <v>24</v>
      </c>
      <c r="Z828" s="142">
        <v>9.8000000000000007</v>
      </c>
      <c r="AA828" s="142">
        <v>10</v>
      </c>
      <c r="AB828" s="143">
        <v>129.6</v>
      </c>
      <c r="AC828" s="143">
        <v>130</v>
      </c>
      <c r="AD828" s="148">
        <v>15.76</v>
      </c>
      <c r="AE828" s="148">
        <v>15.98</v>
      </c>
      <c r="AF828" s="145">
        <v>14.86</v>
      </c>
      <c r="AG828" s="145">
        <v>14.95</v>
      </c>
      <c r="AH828" s="149">
        <v>38.5</v>
      </c>
      <c r="AI828" s="149">
        <v>39</v>
      </c>
      <c r="AJ828" s="152" t="s">
        <v>56</v>
      </c>
      <c r="AK828" s="152" t="s">
        <v>56</v>
      </c>
      <c r="AL828" s="153" t="s">
        <v>56</v>
      </c>
      <c r="AM828" s="153" t="s">
        <v>56</v>
      </c>
      <c r="AN828" s="154" t="s">
        <v>56</v>
      </c>
      <c r="AO828" s="154" t="s">
        <v>56</v>
      </c>
      <c r="AP828" s="155" t="s">
        <v>56</v>
      </c>
      <c r="AQ828" s="177" t="s">
        <v>56</v>
      </c>
      <c r="AR828" s="180" t="s">
        <v>56</v>
      </c>
      <c r="AS828" s="180" t="s">
        <v>56</v>
      </c>
      <c r="AT828" s="340" t="s">
        <v>56</v>
      </c>
      <c r="AU828" s="342" t="s">
        <v>56</v>
      </c>
      <c r="AV828" s="344" t="s">
        <v>56</v>
      </c>
      <c r="AW828" s="344" t="s">
        <v>56</v>
      </c>
      <c r="AX828" s="347" t="s">
        <v>56</v>
      </c>
      <c r="AY828" s="347" t="s">
        <v>56</v>
      </c>
    </row>
    <row r="829" spans="1:51" ht="24" hidden="1" customHeight="1">
      <c r="A829" s="36" t="s">
        <v>587</v>
      </c>
      <c r="B829" s="31" t="s">
        <v>1408</v>
      </c>
      <c r="C829" s="37"/>
      <c r="D829" s="223"/>
      <c r="E829" s="30" t="s">
        <v>719</v>
      </c>
      <c r="F829" s="74">
        <v>105</v>
      </c>
      <c r="K829" s="30" t="s">
        <v>225</v>
      </c>
      <c r="L829" s="76">
        <v>80</v>
      </c>
      <c r="U829" s="203" t="e">
        <f t="shared" si="12"/>
        <v>#DIV/0!</v>
      </c>
      <c r="X829" s="146"/>
      <c r="Y829" s="147"/>
      <c r="Z829" s="142"/>
      <c r="AA829" s="142"/>
      <c r="AB829" s="143"/>
      <c r="AC829" s="143"/>
      <c r="AD829" s="148"/>
      <c r="AE829" s="148"/>
      <c r="AF829" s="145" t="s">
        <v>56</v>
      </c>
      <c r="AG829" s="145" t="s">
        <v>56</v>
      </c>
      <c r="AH829" s="149" t="s">
        <v>56</v>
      </c>
      <c r="AI829" s="149" t="s">
        <v>56</v>
      </c>
      <c r="AJ829" s="152" t="s">
        <v>56</v>
      </c>
      <c r="AK829" s="152" t="s">
        <v>56</v>
      </c>
      <c r="AL829" s="153" t="s">
        <v>56</v>
      </c>
      <c r="AM829" s="153" t="s">
        <v>56</v>
      </c>
      <c r="AN829" s="154" t="s">
        <v>56</v>
      </c>
      <c r="AO829" s="154" t="s">
        <v>56</v>
      </c>
      <c r="AP829" s="155" t="s">
        <v>56</v>
      </c>
      <c r="AQ829" s="177" t="s">
        <v>56</v>
      </c>
      <c r="AR829" s="180" t="s">
        <v>56</v>
      </c>
      <c r="AS829" s="180" t="s">
        <v>56</v>
      </c>
      <c r="AT829" s="340" t="s">
        <v>56</v>
      </c>
      <c r="AU829" s="342" t="s">
        <v>56</v>
      </c>
      <c r="AV829" s="344" t="s">
        <v>56</v>
      </c>
      <c r="AW829" s="344" t="s">
        <v>56</v>
      </c>
      <c r="AX829" s="347" t="s">
        <v>56</v>
      </c>
      <c r="AY829" s="347" t="s">
        <v>56</v>
      </c>
    </row>
    <row r="830" spans="1:51" ht="24" hidden="1" customHeight="1">
      <c r="A830" s="36" t="s">
        <v>1356</v>
      </c>
      <c r="B830" s="31" t="s">
        <v>1360</v>
      </c>
      <c r="C830" s="32"/>
      <c r="D830" s="223"/>
      <c r="E830" s="30" t="s">
        <v>719</v>
      </c>
      <c r="F830" s="74">
        <v>105</v>
      </c>
      <c r="K830" s="30" t="s">
        <v>225</v>
      </c>
      <c r="L830" s="76">
        <v>80</v>
      </c>
      <c r="U830" s="203" t="e">
        <f t="shared" si="12"/>
        <v>#DIV/0!</v>
      </c>
      <c r="X830" s="146"/>
      <c r="Y830" s="147"/>
      <c r="Z830" s="142"/>
      <c r="AA830" s="142"/>
      <c r="AB830" s="143"/>
      <c r="AC830" s="143"/>
      <c r="AD830" s="148"/>
      <c r="AE830" s="148"/>
      <c r="AF830" s="145" t="s">
        <v>56</v>
      </c>
      <c r="AG830" s="145" t="s">
        <v>56</v>
      </c>
      <c r="AH830" s="149" t="s">
        <v>56</v>
      </c>
      <c r="AI830" s="149" t="s">
        <v>56</v>
      </c>
      <c r="AJ830" s="152" t="s">
        <v>56</v>
      </c>
      <c r="AK830" s="152" t="s">
        <v>56</v>
      </c>
      <c r="AL830" s="153" t="s">
        <v>56</v>
      </c>
      <c r="AM830" s="153" t="s">
        <v>56</v>
      </c>
      <c r="AN830" s="154" t="s">
        <v>56</v>
      </c>
      <c r="AO830" s="154" t="s">
        <v>56</v>
      </c>
      <c r="AP830" s="155" t="s">
        <v>56</v>
      </c>
      <c r="AQ830" s="177" t="s">
        <v>56</v>
      </c>
      <c r="AR830" s="180" t="s">
        <v>56</v>
      </c>
      <c r="AS830" s="180" t="s">
        <v>56</v>
      </c>
      <c r="AT830" s="340" t="s">
        <v>56</v>
      </c>
      <c r="AU830" s="342" t="s">
        <v>56</v>
      </c>
      <c r="AV830" s="344" t="s">
        <v>56</v>
      </c>
      <c r="AW830" s="344" t="s">
        <v>56</v>
      </c>
      <c r="AX830" s="347" t="s">
        <v>56</v>
      </c>
      <c r="AY830" s="347" t="s">
        <v>56</v>
      </c>
    </row>
    <row r="831" spans="1:51" ht="24" hidden="1" customHeight="1">
      <c r="A831" s="237" t="s">
        <v>2047</v>
      </c>
      <c r="B831" s="232" t="s">
        <v>2986</v>
      </c>
      <c r="C831" s="233" t="s">
        <v>588</v>
      </c>
      <c r="D831" s="223" t="s">
        <v>1676</v>
      </c>
      <c r="E831" s="30" t="s">
        <v>740</v>
      </c>
      <c r="F831" s="74">
        <v>56</v>
      </c>
      <c r="K831" s="30" t="s">
        <v>82</v>
      </c>
      <c r="L831" s="76">
        <v>28</v>
      </c>
      <c r="U831" s="203" t="e">
        <f t="shared" si="12"/>
        <v>#DIV/0!</v>
      </c>
      <c r="X831" s="146">
        <v>27.95</v>
      </c>
      <c r="Y831" s="147">
        <v>28.55</v>
      </c>
      <c r="Z831" s="142">
        <v>13.4</v>
      </c>
      <c r="AA831" s="142">
        <v>13.6</v>
      </c>
      <c r="AB831" s="143">
        <v>77.7</v>
      </c>
      <c r="AC831" s="143">
        <v>78.3</v>
      </c>
      <c r="AD831" s="148">
        <v>17.2</v>
      </c>
      <c r="AE831" s="148">
        <v>17.350000000000001</v>
      </c>
      <c r="AF831" s="145" t="s">
        <v>56</v>
      </c>
      <c r="AG831" s="145" t="s">
        <v>56</v>
      </c>
      <c r="AH831" s="149" t="s">
        <v>56</v>
      </c>
      <c r="AI831" s="149" t="s">
        <v>56</v>
      </c>
      <c r="AJ831" s="152" t="s">
        <v>56</v>
      </c>
      <c r="AK831" s="152" t="s">
        <v>56</v>
      </c>
      <c r="AL831" s="153" t="s">
        <v>56</v>
      </c>
      <c r="AM831" s="153" t="s">
        <v>56</v>
      </c>
      <c r="AN831" s="154" t="s">
        <v>56</v>
      </c>
      <c r="AO831" s="154" t="s">
        <v>56</v>
      </c>
      <c r="AP831" s="155" t="s">
        <v>56</v>
      </c>
      <c r="AQ831" s="177" t="s">
        <v>56</v>
      </c>
      <c r="AR831" s="180" t="s">
        <v>56</v>
      </c>
      <c r="AS831" s="180" t="s">
        <v>56</v>
      </c>
      <c r="AT831" s="340" t="s">
        <v>56</v>
      </c>
      <c r="AU831" s="342" t="s">
        <v>56</v>
      </c>
      <c r="AV831" s="344" t="s">
        <v>56</v>
      </c>
      <c r="AW831" s="344" t="s">
        <v>56</v>
      </c>
      <c r="AX831" s="347" t="s">
        <v>56</v>
      </c>
      <c r="AY831" s="347" t="s">
        <v>56</v>
      </c>
    </row>
    <row r="832" spans="1:51" ht="24" hidden="1" customHeight="1">
      <c r="A832" s="229" t="s">
        <v>2806</v>
      </c>
      <c r="B832" s="230" t="s">
        <v>2807</v>
      </c>
      <c r="C832" s="229" t="s">
        <v>198</v>
      </c>
      <c r="D832" s="223" t="s">
        <v>1892</v>
      </c>
      <c r="E832" s="30" t="s">
        <v>11</v>
      </c>
      <c r="F832" s="74">
        <v>66</v>
      </c>
      <c r="G832" s="30" t="s">
        <v>740</v>
      </c>
      <c r="H832" s="74">
        <v>56</v>
      </c>
      <c r="K832" s="30" t="s">
        <v>82</v>
      </c>
      <c r="L832" s="76">
        <v>28</v>
      </c>
      <c r="P832" s="78" t="s">
        <v>1110</v>
      </c>
      <c r="Q832" s="210" t="s">
        <v>2785</v>
      </c>
      <c r="R832" s="30" t="s">
        <v>1217</v>
      </c>
      <c r="S832" s="86">
        <v>93.73</v>
      </c>
      <c r="T832" s="86">
        <v>83.93</v>
      </c>
      <c r="U832" s="203">
        <f t="shared" si="12"/>
        <v>11.914690813773381</v>
      </c>
      <c r="V832" s="30" t="s">
        <v>1666</v>
      </c>
      <c r="W832" s="79" t="s">
        <v>1837</v>
      </c>
      <c r="X832" s="146">
        <v>2.7</v>
      </c>
      <c r="Y832" s="147">
        <v>23.98</v>
      </c>
      <c r="Z832" s="142">
        <v>9.8000000000000007</v>
      </c>
      <c r="AA832" s="142">
        <v>10</v>
      </c>
      <c r="AB832" s="143">
        <v>34.6</v>
      </c>
      <c r="AC832" s="143">
        <v>35</v>
      </c>
      <c r="AD832" s="148">
        <v>14.86</v>
      </c>
      <c r="AE832" s="148">
        <v>14.95</v>
      </c>
      <c r="AF832" s="145" t="s">
        <v>56</v>
      </c>
      <c r="AG832" s="145" t="s">
        <v>56</v>
      </c>
      <c r="AH832" s="149" t="s">
        <v>56</v>
      </c>
      <c r="AI832" s="149" t="s">
        <v>56</v>
      </c>
      <c r="AJ832" s="152" t="s">
        <v>56</v>
      </c>
      <c r="AK832" s="152" t="s">
        <v>56</v>
      </c>
      <c r="AL832" s="153" t="s">
        <v>56</v>
      </c>
      <c r="AM832" s="153" t="s">
        <v>56</v>
      </c>
      <c r="AN832" s="154" t="s">
        <v>56</v>
      </c>
      <c r="AO832" s="154" t="s">
        <v>56</v>
      </c>
      <c r="AP832" s="155" t="s">
        <v>56</v>
      </c>
      <c r="AQ832" s="177" t="s">
        <v>56</v>
      </c>
      <c r="AR832" s="180" t="s">
        <v>56</v>
      </c>
      <c r="AS832" s="180" t="s">
        <v>56</v>
      </c>
      <c r="AT832" s="340" t="s">
        <v>56</v>
      </c>
      <c r="AU832" s="342" t="s">
        <v>56</v>
      </c>
      <c r="AV832" s="344" t="s">
        <v>56</v>
      </c>
      <c r="AW832" s="344" t="s">
        <v>56</v>
      </c>
      <c r="AX832" s="347" t="s">
        <v>56</v>
      </c>
      <c r="AY832" s="347" t="s">
        <v>56</v>
      </c>
    </row>
    <row r="833" spans="1:52" ht="24" hidden="1" customHeight="1">
      <c r="A833" s="36" t="s">
        <v>1224</v>
      </c>
      <c r="B833" s="31" t="s">
        <v>1225</v>
      </c>
      <c r="C833" s="37"/>
      <c r="D833" s="223"/>
      <c r="E833" s="30" t="s">
        <v>32</v>
      </c>
      <c r="F833" s="74">
        <v>95</v>
      </c>
      <c r="K833" s="30" t="s">
        <v>80</v>
      </c>
      <c r="L833" s="76">
        <v>120</v>
      </c>
      <c r="P833" s="78" t="s">
        <v>1075</v>
      </c>
      <c r="Q833" s="30" t="s">
        <v>1108</v>
      </c>
      <c r="R833" s="30" t="s">
        <v>1223</v>
      </c>
      <c r="S833" s="86">
        <v>28.95</v>
      </c>
      <c r="T833" s="86">
        <v>27.21</v>
      </c>
      <c r="U833" s="203">
        <f t="shared" si="12"/>
        <v>36.751194413818446</v>
      </c>
      <c r="V833" s="30" t="s">
        <v>1070</v>
      </c>
      <c r="W833" s="79" t="s">
        <v>1099</v>
      </c>
      <c r="X833" s="146">
        <v>12.75</v>
      </c>
      <c r="Y833" s="147">
        <v>12.98</v>
      </c>
      <c r="Z833" s="142">
        <v>5.2</v>
      </c>
      <c r="AA833" s="142">
        <v>5.4</v>
      </c>
      <c r="AB833" s="143">
        <v>69.599999999999994</v>
      </c>
      <c r="AC833" s="143">
        <v>70</v>
      </c>
      <c r="AD833" s="148">
        <v>7.06</v>
      </c>
      <c r="AE833" s="148">
        <v>7.12</v>
      </c>
      <c r="AF833" s="145" t="s">
        <v>56</v>
      </c>
      <c r="AG833" s="145" t="s">
        <v>56</v>
      </c>
      <c r="AH833" s="149" t="s">
        <v>56</v>
      </c>
      <c r="AI833" s="149" t="s">
        <v>56</v>
      </c>
      <c r="AJ833" s="152" t="s">
        <v>56</v>
      </c>
      <c r="AK833" s="152" t="s">
        <v>56</v>
      </c>
      <c r="AL833" s="153" t="s">
        <v>56</v>
      </c>
      <c r="AM833" s="153" t="s">
        <v>56</v>
      </c>
      <c r="AN833" s="154" t="s">
        <v>56</v>
      </c>
      <c r="AO833" s="154" t="s">
        <v>56</v>
      </c>
      <c r="AP833" s="155" t="s">
        <v>56</v>
      </c>
      <c r="AQ833" s="177" t="s">
        <v>56</v>
      </c>
      <c r="AR833" s="180" t="s">
        <v>56</v>
      </c>
      <c r="AS833" s="180" t="s">
        <v>56</v>
      </c>
      <c r="AT833" s="340" t="s">
        <v>56</v>
      </c>
      <c r="AU833" s="342" t="s">
        <v>56</v>
      </c>
      <c r="AV833" s="344" t="s">
        <v>56</v>
      </c>
      <c r="AW833" s="344" t="s">
        <v>56</v>
      </c>
      <c r="AX833" s="347" t="s">
        <v>56</v>
      </c>
      <c r="AY833" s="347" t="s">
        <v>56</v>
      </c>
    </row>
    <row r="834" spans="1:52" ht="24" hidden="1" customHeight="1">
      <c r="A834" s="36" t="s">
        <v>589</v>
      </c>
      <c r="B834" s="31" t="s">
        <v>705</v>
      </c>
      <c r="C834" s="37"/>
      <c r="D834" s="223"/>
      <c r="E834" s="30" t="s">
        <v>32</v>
      </c>
      <c r="F834" s="74">
        <v>95</v>
      </c>
      <c r="K834" s="30" t="s">
        <v>80</v>
      </c>
      <c r="L834" s="76">
        <v>120</v>
      </c>
      <c r="P834" s="78" t="s">
        <v>1075</v>
      </c>
      <c r="Q834" s="30" t="s">
        <v>1108</v>
      </c>
      <c r="R834" s="30" t="s">
        <v>1223</v>
      </c>
      <c r="S834" s="86">
        <v>31.75</v>
      </c>
      <c r="T834" s="86">
        <v>30.08</v>
      </c>
      <c r="U834" s="203">
        <f t="shared" si="12"/>
        <v>33.244680851063833</v>
      </c>
      <c r="V834" s="30" t="s">
        <v>1070</v>
      </c>
      <c r="W834" s="79" t="s">
        <v>1099</v>
      </c>
      <c r="X834" s="146"/>
      <c r="Y834" s="147"/>
      <c r="Z834" s="142"/>
      <c r="AA834" s="142"/>
      <c r="AB834" s="143"/>
      <c r="AC834" s="143"/>
      <c r="AD834" s="148"/>
      <c r="AE834" s="148"/>
      <c r="AF834" s="145" t="s">
        <v>56</v>
      </c>
      <c r="AG834" s="145" t="s">
        <v>56</v>
      </c>
      <c r="AH834" s="149" t="s">
        <v>56</v>
      </c>
      <c r="AI834" s="149" t="s">
        <v>56</v>
      </c>
      <c r="AJ834" s="152" t="s">
        <v>56</v>
      </c>
      <c r="AK834" s="152" t="s">
        <v>56</v>
      </c>
      <c r="AL834" s="153" t="s">
        <v>56</v>
      </c>
      <c r="AM834" s="153" t="s">
        <v>56</v>
      </c>
      <c r="AN834" s="154" t="s">
        <v>56</v>
      </c>
      <c r="AO834" s="154" t="s">
        <v>56</v>
      </c>
      <c r="AP834" s="155" t="s">
        <v>56</v>
      </c>
      <c r="AQ834" s="177" t="s">
        <v>56</v>
      </c>
      <c r="AR834" s="180" t="s">
        <v>56</v>
      </c>
      <c r="AS834" s="180" t="s">
        <v>56</v>
      </c>
      <c r="AT834" s="340" t="s">
        <v>56</v>
      </c>
      <c r="AU834" s="342" t="s">
        <v>56</v>
      </c>
      <c r="AV834" s="344" t="s">
        <v>56</v>
      </c>
      <c r="AW834" s="344" t="s">
        <v>56</v>
      </c>
      <c r="AX834" s="347" t="s">
        <v>56</v>
      </c>
      <c r="AY834" s="347" t="s">
        <v>56</v>
      </c>
    </row>
    <row r="835" spans="1:52" ht="24" hidden="1" customHeight="1">
      <c r="A835" s="229" t="s">
        <v>1704</v>
      </c>
      <c r="B835" s="230" t="s">
        <v>2979</v>
      </c>
      <c r="C835" s="229" t="s">
        <v>213</v>
      </c>
      <c r="D835" s="223" t="s">
        <v>1679</v>
      </c>
      <c r="E835" s="30" t="s">
        <v>908</v>
      </c>
      <c r="F835" s="74">
        <v>95</v>
      </c>
      <c r="K835" s="30" t="s">
        <v>225</v>
      </c>
      <c r="L835" s="76">
        <v>80</v>
      </c>
      <c r="P835" s="78" t="s">
        <v>1110</v>
      </c>
      <c r="Q835" s="30" t="s">
        <v>1206</v>
      </c>
      <c r="R835" s="30" t="s">
        <v>1296</v>
      </c>
      <c r="S835" s="86">
        <v>76.5</v>
      </c>
      <c r="T835" s="86">
        <v>68.62</v>
      </c>
      <c r="U835" s="203">
        <f t="shared" ref="U835:U898" si="13">1000/T835</f>
        <v>14.573010784027979</v>
      </c>
      <c r="V835" s="30" t="s">
        <v>1070</v>
      </c>
      <c r="W835" s="79" t="s">
        <v>1641</v>
      </c>
      <c r="X835" s="146">
        <v>21.7</v>
      </c>
      <c r="Y835" s="147">
        <v>21.98</v>
      </c>
      <c r="Z835" s="142">
        <v>8.6999999999999993</v>
      </c>
      <c r="AA835" s="142">
        <v>8.8000000000000007</v>
      </c>
      <c r="AB835" s="143">
        <v>39.6</v>
      </c>
      <c r="AC835" s="143">
        <v>40</v>
      </c>
      <c r="AD835" s="148">
        <v>13.76</v>
      </c>
      <c r="AE835" s="148">
        <v>13.98</v>
      </c>
      <c r="AF835" s="145">
        <v>12.86</v>
      </c>
      <c r="AG835" s="145">
        <v>12.96</v>
      </c>
      <c r="AH835" s="149">
        <v>34</v>
      </c>
      <c r="AI835" s="149">
        <v>35</v>
      </c>
      <c r="AJ835" s="152" t="s">
        <v>56</v>
      </c>
      <c r="AK835" s="152" t="s">
        <v>56</v>
      </c>
      <c r="AL835" s="153" t="s">
        <v>56</v>
      </c>
      <c r="AM835" s="153" t="s">
        <v>56</v>
      </c>
      <c r="AN835" s="154" t="s">
        <v>56</v>
      </c>
      <c r="AO835" s="154" t="s">
        <v>56</v>
      </c>
      <c r="AP835" s="155" t="s">
        <v>56</v>
      </c>
      <c r="AQ835" s="177" t="s">
        <v>56</v>
      </c>
      <c r="AR835" s="180" t="s">
        <v>56</v>
      </c>
      <c r="AS835" s="180" t="s">
        <v>56</v>
      </c>
      <c r="AT835" s="340" t="s">
        <v>56</v>
      </c>
      <c r="AU835" s="342" t="s">
        <v>56</v>
      </c>
      <c r="AV835" s="344" t="s">
        <v>56</v>
      </c>
      <c r="AW835" s="344" t="s">
        <v>56</v>
      </c>
      <c r="AX835" s="347" t="s">
        <v>56</v>
      </c>
      <c r="AY835" s="347" t="s">
        <v>56</v>
      </c>
    </row>
    <row r="836" spans="1:52" ht="24" hidden="1" customHeight="1">
      <c r="A836" s="233" t="s">
        <v>3072</v>
      </c>
      <c r="B836" s="232" t="s">
        <v>591</v>
      </c>
      <c r="C836" s="233" t="s">
        <v>590</v>
      </c>
      <c r="D836" s="379" t="s">
        <v>1721</v>
      </c>
      <c r="E836" s="30" t="s">
        <v>3074</v>
      </c>
      <c r="F836" s="74">
        <v>70</v>
      </c>
      <c r="P836" s="78" t="s">
        <v>1075</v>
      </c>
      <c r="Q836" s="30">
        <v>11</v>
      </c>
      <c r="R836" s="30" t="s">
        <v>2763</v>
      </c>
      <c r="S836" s="86">
        <v>16.97</v>
      </c>
      <c r="T836" s="86">
        <v>16.39</v>
      </c>
      <c r="U836" s="203">
        <f t="shared" si="13"/>
        <v>61.012812690665037</v>
      </c>
      <c r="X836" s="146">
        <v>13.9</v>
      </c>
      <c r="Y836" s="147">
        <v>14.1</v>
      </c>
      <c r="Z836" s="142">
        <v>1.9</v>
      </c>
      <c r="AA836" s="142">
        <v>2.1</v>
      </c>
      <c r="AB836" s="143">
        <v>9.85</v>
      </c>
      <c r="AC836" s="143">
        <v>10</v>
      </c>
      <c r="AD836" s="148">
        <v>24.8</v>
      </c>
      <c r="AE836" s="148">
        <v>25.2</v>
      </c>
      <c r="AF836" s="145" t="s">
        <v>56</v>
      </c>
      <c r="AG836" s="145" t="s">
        <v>56</v>
      </c>
      <c r="AH836" s="149" t="s">
        <v>56</v>
      </c>
      <c r="AI836" s="149" t="s">
        <v>56</v>
      </c>
      <c r="AJ836" s="152" t="s">
        <v>56</v>
      </c>
      <c r="AK836" s="152" t="s">
        <v>56</v>
      </c>
      <c r="AL836" s="153" t="s">
        <v>56</v>
      </c>
      <c r="AM836" s="153" t="s">
        <v>56</v>
      </c>
      <c r="AN836" s="154" t="s">
        <v>56</v>
      </c>
      <c r="AO836" s="154" t="s">
        <v>56</v>
      </c>
      <c r="AP836" s="155" t="s">
        <v>56</v>
      </c>
      <c r="AQ836" s="177" t="s">
        <v>56</v>
      </c>
      <c r="AR836" s="180" t="s">
        <v>56</v>
      </c>
      <c r="AS836" s="180" t="s">
        <v>56</v>
      </c>
      <c r="AT836" s="340" t="s">
        <v>4142</v>
      </c>
      <c r="AU836" s="721" t="s">
        <v>4143</v>
      </c>
      <c r="AV836" s="344" t="s">
        <v>56</v>
      </c>
      <c r="AW836" s="344" t="s">
        <v>56</v>
      </c>
      <c r="AX836" s="347" t="s">
        <v>56</v>
      </c>
      <c r="AY836" s="347" t="s">
        <v>56</v>
      </c>
      <c r="AZ836" s="722"/>
    </row>
    <row r="837" spans="1:52" ht="24" hidden="1" customHeight="1">
      <c r="A837" s="233" t="s">
        <v>1850</v>
      </c>
      <c r="B837" s="252" t="s">
        <v>2879</v>
      </c>
      <c r="C837" s="240" t="s">
        <v>291</v>
      </c>
      <c r="D837" s="223" t="s">
        <v>1892</v>
      </c>
      <c r="E837" s="35" t="s">
        <v>740</v>
      </c>
      <c r="F837" s="74">
        <v>56</v>
      </c>
      <c r="G837" s="30" t="s">
        <v>11</v>
      </c>
      <c r="H837" s="74">
        <v>56</v>
      </c>
      <c r="K837" s="30" t="s">
        <v>82</v>
      </c>
      <c r="L837" s="76">
        <v>28</v>
      </c>
      <c r="P837" s="78" t="s">
        <v>1110</v>
      </c>
      <c r="Q837" s="30" t="s">
        <v>1151</v>
      </c>
      <c r="R837" s="30" t="s">
        <v>1111</v>
      </c>
      <c r="S837" s="86">
        <v>178.52</v>
      </c>
      <c r="T837" s="86">
        <v>168.52</v>
      </c>
      <c r="U837" s="203">
        <f t="shared" si="13"/>
        <v>5.9340137669119386</v>
      </c>
      <c r="V837" s="30" t="s">
        <v>1070</v>
      </c>
      <c r="W837" s="79">
        <v>150</v>
      </c>
      <c r="X837" s="146">
        <v>23.7</v>
      </c>
      <c r="Y837" s="147">
        <v>23.98</v>
      </c>
      <c r="Z837" s="142">
        <v>9.8000000000000007</v>
      </c>
      <c r="AA837" s="142">
        <v>10</v>
      </c>
      <c r="AB837" s="143">
        <v>89.6</v>
      </c>
      <c r="AC837" s="143">
        <v>90</v>
      </c>
      <c r="AD837" s="148">
        <v>15.76</v>
      </c>
      <c r="AE837" s="148">
        <v>15.98</v>
      </c>
      <c r="AF837" s="145">
        <v>14.86</v>
      </c>
      <c r="AG837" s="145">
        <v>14.95</v>
      </c>
      <c r="AH837" s="149">
        <v>38</v>
      </c>
      <c r="AI837" s="149">
        <v>39</v>
      </c>
      <c r="AJ837" s="152" t="s">
        <v>56</v>
      </c>
      <c r="AK837" s="152" t="s">
        <v>56</v>
      </c>
      <c r="AL837" s="153" t="s">
        <v>56</v>
      </c>
      <c r="AM837" s="153" t="s">
        <v>56</v>
      </c>
      <c r="AN837" s="154" t="s">
        <v>56</v>
      </c>
      <c r="AO837" s="154" t="s">
        <v>56</v>
      </c>
      <c r="AP837" s="155" t="s">
        <v>56</v>
      </c>
      <c r="AQ837" s="177" t="s">
        <v>56</v>
      </c>
      <c r="AR837" s="180" t="s">
        <v>56</v>
      </c>
      <c r="AS837" s="180" t="s">
        <v>56</v>
      </c>
      <c r="AT837" s="340" t="s">
        <v>56</v>
      </c>
      <c r="AU837" s="342" t="s">
        <v>56</v>
      </c>
      <c r="AV837" s="344" t="s">
        <v>56</v>
      </c>
      <c r="AW837" s="344" t="s">
        <v>56</v>
      </c>
      <c r="AX837" s="347" t="s">
        <v>56</v>
      </c>
      <c r="AY837" s="347" t="s">
        <v>56</v>
      </c>
    </row>
    <row r="838" spans="1:52" ht="24" hidden="1" customHeight="1">
      <c r="A838" s="36" t="s">
        <v>1089</v>
      </c>
      <c r="B838" s="34" t="s">
        <v>1090</v>
      </c>
      <c r="C838" s="37"/>
      <c r="D838" s="223"/>
      <c r="E838" s="35" t="s">
        <v>31</v>
      </c>
      <c r="F838" s="74">
        <v>70</v>
      </c>
      <c r="K838" s="30" t="s">
        <v>37</v>
      </c>
      <c r="L838" s="76">
        <v>43</v>
      </c>
      <c r="U838" s="203" t="e">
        <f t="shared" si="13"/>
        <v>#DIV/0!</v>
      </c>
      <c r="X838" s="146"/>
      <c r="Y838" s="147"/>
      <c r="Z838" s="142"/>
      <c r="AA838" s="142"/>
      <c r="AB838" s="143"/>
      <c r="AC838" s="143"/>
      <c r="AD838" s="148"/>
      <c r="AE838" s="148"/>
      <c r="AF838" s="145" t="s">
        <v>56</v>
      </c>
      <c r="AG838" s="145" t="s">
        <v>56</v>
      </c>
      <c r="AH838" s="149" t="s">
        <v>56</v>
      </c>
      <c r="AI838" s="149" t="s">
        <v>56</v>
      </c>
      <c r="AJ838" s="152" t="s">
        <v>56</v>
      </c>
      <c r="AK838" s="152" t="s">
        <v>56</v>
      </c>
      <c r="AL838" s="153" t="s">
        <v>56</v>
      </c>
      <c r="AM838" s="153" t="s">
        <v>56</v>
      </c>
      <c r="AN838" s="154" t="s">
        <v>56</v>
      </c>
      <c r="AO838" s="154" t="s">
        <v>56</v>
      </c>
      <c r="AP838" s="155" t="s">
        <v>56</v>
      </c>
      <c r="AQ838" s="177" t="s">
        <v>56</v>
      </c>
      <c r="AR838" s="180" t="s">
        <v>56</v>
      </c>
      <c r="AS838" s="180" t="s">
        <v>56</v>
      </c>
      <c r="AT838" s="340" t="s">
        <v>56</v>
      </c>
      <c r="AU838" s="342" t="s">
        <v>56</v>
      </c>
      <c r="AV838" s="344" t="s">
        <v>56</v>
      </c>
      <c r="AW838" s="344" t="s">
        <v>56</v>
      </c>
      <c r="AX838" s="347" t="s">
        <v>56</v>
      </c>
      <c r="AY838" s="347" t="s">
        <v>56</v>
      </c>
    </row>
    <row r="839" spans="1:52" ht="24" hidden="1" customHeight="1">
      <c r="A839" s="37" t="s">
        <v>1049</v>
      </c>
      <c r="B839" s="34" t="s">
        <v>1048</v>
      </c>
      <c r="C839" s="37"/>
      <c r="D839" s="223"/>
      <c r="E839" s="35" t="s">
        <v>32</v>
      </c>
      <c r="F839" s="83">
        <v>95</v>
      </c>
      <c r="G839" s="35"/>
      <c r="H839" s="83"/>
      <c r="I839" s="35"/>
      <c r="J839" s="84"/>
      <c r="K839" s="35"/>
      <c r="L839" s="85"/>
      <c r="M839" s="35"/>
      <c r="N839" s="85"/>
      <c r="O839" s="35"/>
      <c r="U839" s="203" t="e">
        <f t="shared" si="13"/>
        <v>#DIV/0!</v>
      </c>
      <c r="X839" s="146"/>
      <c r="Y839" s="147"/>
      <c r="Z839" s="142"/>
      <c r="AA839" s="142"/>
      <c r="AB839" s="143"/>
      <c r="AC839" s="143"/>
      <c r="AD839" s="148"/>
      <c r="AE839" s="148"/>
      <c r="AF839" s="145" t="s">
        <v>56</v>
      </c>
      <c r="AG839" s="145" t="s">
        <v>56</v>
      </c>
      <c r="AH839" s="149" t="s">
        <v>56</v>
      </c>
      <c r="AI839" s="149" t="s">
        <v>56</v>
      </c>
      <c r="AJ839" s="152" t="s">
        <v>56</v>
      </c>
      <c r="AK839" s="152" t="s">
        <v>56</v>
      </c>
      <c r="AL839" s="153" t="s">
        <v>56</v>
      </c>
      <c r="AM839" s="153" t="s">
        <v>56</v>
      </c>
      <c r="AN839" s="154" t="s">
        <v>56</v>
      </c>
      <c r="AO839" s="154" t="s">
        <v>56</v>
      </c>
      <c r="AP839" s="155" t="s">
        <v>56</v>
      </c>
      <c r="AQ839" s="177" t="s">
        <v>56</v>
      </c>
      <c r="AR839" s="180" t="s">
        <v>56</v>
      </c>
      <c r="AS839" s="180" t="s">
        <v>56</v>
      </c>
      <c r="AT839" s="340" t="s">
        <v>56</v>
      </c>
      <c r="AU839" s="342" t="s">
        <v>56</v>
      </c>
      <c r="AV839" s="344" t="s">
        <v>56</v>
      </c>
      <c r="AW839" s="344" t="s">
        <v>56</v>
      </c>
      <c r="AX839" s="347" t="s">
        <v>56</v>
      </c>
      <c r="AY839" s="347" t="s">
        <v>56</v>
      </c>
    </row>
    <row r="840" spans="1:52" ht="24" hidden="1" customHeight="1">
      <c r="A840" s="242" t="s">
        <v>2031</v>
      </c>
      <c r="B840" s="243" t="s">
        <v>593</v>
      </c>
      <c r="C840" s="242" t="s">
        <v>592</v>
      </c>
      <c r="D840" s="223" t="s">
        <v>1721</v>
      </c>
      <c r="E840" s="35" t="s">
        <v>46</v>
      </c>
      <c r="F840" s="83">
        <v>70</v>
      </c>
      <c r="G840" s="35"/>
      <c r="H840" s="83"/>
      <c r="I840" s="35"/>
      <c r="J840" s="84"/>
      <c r="K840" s="35" t="s">
        <v>103</v>
      </c>
      <c r="L840" s="85">
        <v>6</v>
      </c>
      <c r="M840" s="35"/>
      <c r="N840" s="85"/>
      <c r="O840" s="35"/>
      <c r="P840" s="78" t="s">
        <v>1075</v>
      </c>
      <c r="Q840" s="30">
        <v>14</v>
      </c>
      <c r="R840" s="30" t="s">
        <v>1120</v>
      </c>
      <c r="S840" s="86">
        <v>35.01</v>
      </c>
      <c r="T840" s="86">
        <v>33.64</v>
      </c>
      <c r="U840" s="203">
        <f t="shared" si="13"/>
        <v>29.726516052318669</v>
      </c>
      <c r="V840" s="30" t="s">
        <v>1070</v>
      </c>
      <c r="W840" s="79" t="s">
        <v>1652</v>
      </c>
      <c r="X840" s="146">
        <v>16.899999999999999</v>
      </c>
      <c r="Y840" s="147">
        <v>17.100000000000001</v>
      </c>
      <c r="Z840" s="142">
        <v>2.9</v>
      </c>
      <c r="AA840" s="142">
        <v>3.1</v>
      </c>
      <c r="AB840" s="143">
        <v>11.8</v>
      </c>
      <c r="AC840" s="143">
        <v>12</v>
      </c>
      <c r="AD840" s="148">
        <v>34.700000000000003</v>
      </c>
      <c r="AE840" s="148">
        <v>35.299999999999997</v>
      </c>
      <c r="AF840" s="145" t="s">
        <v>56</v>
      </c>
      <c r="AG840" s="145" t="s">
        <v>56</v>
      </c>
      <c r="AH840" s="149" t="s">
        <v>56</v>
      </c>
      <c r="AI840" s="149" t="s">
        <v>56</v>
      </c>
      <c r="AJ840" s="152" t="s">
        <v>56</v>
      </c>
      <c r="AK840" s="152" t="s">
        <v>56</v>
      </c>
      <c r="AL840" s="153" t="s">
        <v>56</v>
      </c>
      <c r="AM840" s="153" t="s">
        <v>56</v>
      </c>
      <c r="AN840" s="154" t="s">
        <v>56</v>
      </c>
      <c r="AO840" s="154" t="s">
        <v>56</v>
      </c>
      <c r="AP840" s="155" t="s">
        <v>56</v>
      </c>
      <c r="AQ840" s="177" t="s">
        <v>56</v>
      </c>
      <c r="AR840" s="180" t="s">
        <v>56</v>
      </c>
      <c r="AS840" s="180" t="s">
        <v>56</v>
      </c>
      <c r="AT840" s="340" t="s">
        <v>4144</v>
      </c>
      <c r="AU840" s="342">
        <v>28.5</v>
      </c>
      <c r="AV840" s="344" t="s">
        <v>56</v>
      </c>
      <c r="AW840" s="344" t="s">
        <v>56</v>
      </c>
      <c r="AX840" s="347" t="s">
        <v>56</v>
      </c>
      <c r="AY840" s="347" t="s">
        <v>56</v>
      </c>
      <c r="AZ840" s="719"/>
    </row>
    <row r="841" spans="1:52" ht="24" hidden="1" customHeight="1">
      <c r="A841" s="37" t="s">
        <v>917</v>
      </c>
      <c r="B841" s="34" t="s">
        <v>918</v>
      </c>
      <c r="C841" s="37"/>
      <c r="D841" s="223"/>
      <c r="E841" s="35" t="s">
        <v>753</v>
      </c>
      <c r="F841" s="83">
        <v>160</v>
      </c>
      <c r="G841" s="35"/>
      <c r="H841" s="83"/>
      <c r="I841" s="35"/>
      <c r="J841" s="84"/>
      <c r="K841" s="35" t="s">
        <v>78</v>
      </c>
      <c r="L841" s="85">
        <v>120</v>
      </c>
      <c r="M841" s="35"/>
      <c r="N841" s="85"/>
      <c r="O841" s="35"/>
      <c r="U841" s="203" t="e">
        <f t="shared" si="13"/>
        <v>#DIV/0!</v>
      </c>
      <c r="X841" s="146"/>
      <c r="Y841" s="147"/>
      <c r="Z841" s="142"/>
      <c r="AA841" s="142"/>
      <c r="AB841" s="143"/>
      <c r="AC841" s="143"/>
      <c r="AD841" s="148"/>
      <c r="AE841" s="148"/>
      <c r="AF841" s="145" t="s">
        <v>56</v>
      </c>
      <c r="AG841" s="145" t="s">
        <v>56</v>
      </c>
      <c r="AH841" s="149" t="s">
        <v>56</v>
      </c>
      <c r="AI841" s="149" t="s">
        <v>56</v>
      </c>
      <c r="AJ841" s="152" t="s">
        <v>56</v>
      </c>
      <c r="AK841" s="152" t="s">
        <v>56</v>
      </c>
      <c r="AL841" s="153" t="s">
        <v>56</v>
      </c>
      <c r="AM841" s="153" t="s">
        <v>56</v>
      </c>
      <c r="AN841" s="154" t="s">
        <v>56</v>
      </c>
      <c r="AO841" s="154" t="s">
        <v>56</v>
      </c>
      <c r="AP841" s="155" t="s">
        <v>56</v>
      </c>
      <c r="AQ841" s="177" t="s">
        <v>56</v>
      </c>
      <c r="AR841" s="180" t="s">
        <v>56</v>
      </c>
      <c r="AS841" s="180" t="s">
        <v>56</v>
      </c>
      <c r="AT841" s="340" t="s">
        <v>56</v>
      </c>
      <c r="AU841" s="342" t="s">
        <v>56</v>
      </c>
      <c r="AV841" s="344" t="s">
        <v>56</v>
      </c>
      <c r="AW841" s="344" t="s">
        <v>56</v>
      </c>
      <c r="AX841" s="347" t="s">
        <v>56</v>
      </c>
      <c r="AY841" s="347" t="s">
        <v>56</v>
      </c>
    </row>
    <row r="842" spans="1:52" ht="24" hidden="1" customHeight="1">
      <c r="A842" s="36" t="s">
        <v>286</v>
      </c>
      <c r="B842" s="31" t="s">
        <v>287</v>
      </c>
      <c r="C842" s="37"/>
      <c r="D842" s="223"/>
      <c r="E842" s="30" t="s">
        <v>733</v>
      </c>
      <c r="F842" s="74">
        <v>160</v>
      </c>
      <c r="K842" s="30" t="s">
        <v>335</v>
      </c>
      <c r="U842" s="203" t="e">
        <f t="shared" si="13"/>
        <v>#DIV/0!</v>
      </c>
      <c r="X842" s="146">
        <v>11.85</v>
      </c>
      <c r="Y842" s="147">
        <v>12.15</v>
      </c>
      <c r="Z842" s="142">
        <v>1.9</v>
      </c>
      <c r="AA842" s="142">
        <v>2.1</v>
      </c>
      <c r="AB842" s="143">
        <v>7.85</v>
      </c>
      <c r="AC842" s="143">
        <v>8</v>
      </c>
      <c r="AD842" s="148">
        <v>13.8</v>
      </c>
      <c r="AE842" s="148">
        <v>14.2</v>
      </c>
      <c r="AF842" s="145" t="s">
        <v>56</v>
      </c>
      <c r="AG842" s="145" t="s">
        <v>56</v>
      </c>
      <c r="AH842" s="149" t="s">
        <v>56</v>
      </c>
      <c r="AI842" s="149" t="s">
        <v>56</v>
      </c>
      <c r="AJ842" s="152" t="s">
        <v>56</v>
      </c>
      <c r="AK842" s="152" t="s">
        <v>56</v>
      </c>
      <c r="AL842" s="153" t="s">
        <v>56</v>
      </c>
      <c r="AM842" s="153" t="s">
        <v>56</v>
      </c>
      <c r="AN842" s="154" t="s">
        <v>56</v>
      </c>
      <c r="AO842" s="154" t="s">
        <v>56</v>
      </c>
      <c r="AP842" s="155" t="s">
        <v>56</v>
      </c>
      <c r="AQ842" s="177" t="s">
        <v>56</v>
      </c>
      <c r="AR842" s="180" t="s">
        <v>56</v>
      </c>
      <c r="AS842" s="180" t="s">
        <v>56</v>
      </c>
      <c r="AT842" s="340" t="s">
        <v>4145</v>
      </c>
      <c r="AU842" s="342">
        <v>10.5</v>
      </c>
      <c r="AV842" s="344" t="s">
        <v>56</v>
      </c>
      <c r="AW842" s="344" t="s">
        <v>56</v>
      </c>
      <c r="AX842" s="347" t="s">
        <v>56</v>
      </c>
      <c r="AY842" s="347" t="s">
        <v>56</v>
      </c>
    </row>
    <row r="843" spans="1:52" ht="24" hidden="1" customHeight="1">
      <c r="A843" s="229" t="s">
        <v>2874</v>
      </c>
      <c r="B843" s="230" t="s">
        <v>111</v>
      </c>
      <c r="C843" s="242" t="s">
        <v>1763</v>
      </c>
      <c r="D843" s="223" t="s">
        <v>1721</v>
      </c>
      <c r="E843" s="30" t="s">
        <v>733</v>
      </c>
      <c r="F843" s="74">
        <v>160</v>
      </c>
      <c r="K843" s="30" t="s">
        <v>335</v>
      </c>
      <c r="P843" s="78" t="s">
        <v>1075</v>
      </c>
      <c r="Q843" s="30">
        <v>9</v>
      </c>
      <c r="R843" s="30" t="s">
        <v>1211</v>
      </c>
      <c r="S843" s="86">
        <v>7.67</v>
      </c>
      <c r="T843" s="86">
        <v>7.47</v>
      </c>
      <c r="U843" s="203">
        <f t="shared" si="13"/>
        <v>133.86880856760376</v>
      </c>
      <c r="V843" s="30" t="s">
        <v>1070</v>
      </c>
      <c r="W843" s="216" t="s">
        <v>1638</v>
      </c>
      <c r="X843" s="146">
        <v>11.85</v>
      </c>
      <c r="Y843" s="147">
        <v>12.15</v>
      </c>
      <c r="Z843" s="142">
        <v>1.9</v>
      </c>
      <c r="AA843" s="142">
        <v>2.1</v>
      </c>
      <c r="AB843" s="143">
        <v>7.85</v>
      </c>
      <c r="AC843" s="143">
        <v>8</v>
      </c>
      <c r="AD843" s="148">
        <v>15.8</v>
      </c>
      <c r="AE843" s="148">
        <v>16.2</v>
      </c>
      <c r="AF843" s="145" t="s">
        <v>56</v>
      </c>
      <c r="AG843" s="145" t="s">
        <v>56</v>
      </c>
      <c r="AH843" s="149" t="s">
        <v>56</v>
      </c>
      <c r="AI843" s="149" t="s">
        <v>56</v>
      </c>
      <c r="AJ843" s="152" t="s">
        <v>56</v>
      </c>
      <c r="AK843" s="152" t="s">
        <v>56</v>
      </c>
      <c r="AL843" s="153" t="s">
        <v>56</v>
      </c>
      <c r="AM843" s="153" t="s">
        <v>56</v>
      </c>
      <c r="AN843" s="154" t="s">
        <v>56</v>
      </c>
      <c r="AO843" s="154" t="s">
        <v>56</v>
      </c>
      <c r="AP843" s="155" t="s">
        <v>56</v>
      </c>
      <c r="AQ843" s="177" t="s">
        <v>56</v>
      </c>
      <c r="AR843" s="180" t="s">
        <v>56</v>
      </c>
      <c r="AS843" s="180" t="s">
        <v>56</v>
      </c>
      <c r="AT843" s="720" t="s">
        <v>4147</v>
      </c>
      <c r="AU843" s="342">
        <v>12.5</v>
      </c>
      <c r="AV843" s="344" t="s">
        <v>56</v>
      </c>
      <c r="AW843" s="344" t="s">
        <v>56</v>
      </c>
      <c r="AX843" s="347" t="s">
        <v>56</v>
      </c>
      <c r="AY843" s="347" t="s">
        <v>56</v>
      </c>
    </row>
    <row r="844" spans="1:52" ht="24" hidden="1" customHeight="1">
      <c r="A844" s="36" t="s">
        <v>1212</v>
      </c>
      <c r="B844" s="31" t="s">
        <v>1213</v>
      </c>
      <c r="C844" s="37"/>
      <c r="D844" s="223"/>
      <c r="E844" s="30" t="s">
        <v>733</v>
      </c>
      <c r="F844" s="74">
        <v>160</v>
      </c>
      <c r="K844" s="30" t="s">
        <v>335</v>
      </c>
      <c r="P844" s="78" t="s">
        <v>1075</v>
      </c>
      <c r="Q844" s="30" t="s">
        <v>1107</v>
      </c>
      <c r="R844" s="30" t="s">
        <v>1211</v>
      </c>
      <c r="S844" s="86">
        <v>16.899999999999999</v>
      </c>
      <c r="T844" s="86">
        <v>16.62</v>
      </c>
      <c r="U844" s="203">
        <f t="shared" si="13"/>
        <v>60.168471720818289</v>
      </c>
      <c r="V844" s="30" t="s">
        <v>1070</v>
      </c>
      <c r="W844" s="79">
        <v>4000</v>
      </c>
      <c r="X844" s="146"/>
      <c r="Y844" s="147"/>
      <c r="Z844" s="142"/>
      <c r="AA844" s="142"/>
      <c r="AB844" s="143"/>
      <c r="AC844" s="143"/>
      <c r="AD844" s="148"/>
      <c r="AE844" s="148"/>
      <c r="AF844" s="145" t="s">
        <v>56</v>
      </c>
      <c r="AG844" s="145" t="s">
        <v>56</v>
      </c>
      <c r="AH844" s="149" t="s">
        <v>56</v>
      </c>
      <c r="AI844" s="149" t="s">
        <v>56</v>
      </c>
      <c r="AJ844" s="152" t="s">
        <v>56</v>
      </c>
      <c r="AK844" s="152" t="s">
        <v>56</v>
      </c>
      <c r="AL844" s="153" t="s">
        <v>56</v>
      </c>
      <c r="AM844" s="153" t="s">
        <v>56</v>
      </c>
      <c r="AN844" s="154" t="s">
        <v>56</v>
      </c>
      <c r="AO844" s="154" t="s">
        <v>56</v>
      </c>
      <c r="AP844" s="155" t="s">
        <v>56</v>
      </c>
      <c r="AQ844" s="177" t="s">
        <v>56</v>
      </c>
      <c r="AR844" s="180" t="s">
        <v>56</v>
      </c>
      <c r="AS844" s="180" t="s">
        <v>56</v>
      </c>
      <c r="AT844" s="340" t="s">
        <v>4147</v>
      </c>
      <c r="AU844" s="342" t="s">
        <v>56</v>
      </c>
      <c r="AV844" s="344" t="s">
        <v>56</v>
      </c>
      <c r="AW844" s="344" t="s">
        <v>56</v>
      </c>
      <c r="AX844" s="347" t="s">
        <v>56</v>
      </c>
      <c r="AY844" s="347" t="s">
        <v>56</v>
      </c>
    </row>
    <row r="845" spans="1:52" ht="24" hidden="1" customHeight="1">
      <c r="A845" s="229" t="s">
        <v>2032</v>
      </c>
      <c r="B845" s="230" t="s">
        <v>2103</v>
      </c>
      <c r="C845" s="229" t="s">
        <v>1126</v>
      </c>
      <c r="D845" s="223" t="s">
        <v>1679</v>
      </c>
      <c r="E845" s="30" t="s">
        <v>740</v>
      </c>
      <c r="F845" s="74">
        <v>56</v>
      </c>
      <c r="K845" s="30" t="s">
        <v>82</v>
      </c>
      <c r="L845" s="76">
        <v>28</v>
      </c>
      <c r="P845" s="78" t="s">
        <v>1094</v>
      </c>
      <c r="Q845" s="30" t="s">
        <v>1130</v>
      </c>
      <c r="R845" s="30" t="s">
        <v>1131</v>
      </c>
      <c r="S845" s="86">
        <v>189.83</v>
      </c>
      <c r="T845" s="86">
        <v>169.85</v>
      </c>
      <c r="U845" s="203">
        <f t="shared" si="13"/>
        <v>5.8875478363261706</v>
      </c>
      <c r="V845" s="30" t="s">
        <v>1070</v>
      </c>
      <c r="W845" s="79" t="s">
        <v>1639</v>
      </c>
      <c r="X845" s="146">
        <v>27.95</v>
      </c>
      <c r="Y845" s="147">
        <v>28.55</v>
      </c>
      <c r="Z845" s="142">
        <v>12.5</v>
      </c>
      <c r="AA845" s="142">
        <v>12.8</v>
      </c>
      <c r="AB845" s="143">
        <v>63</v>
      </c>
      <c r="AC845" s="143">
        <v>63.5</v>
      </c>
      <c r="AD845" s="148">
        <v>17.21</v>
      </c>
      <c r="AE845" s="148">
        <v>17.32</v>
      </c>
      <c r="AF845" s="145">
        <v>14.15</v>
      </c>
      <c r="AG845" s="145">
        <v>14.3</v>
      </c>
      <c r="AH845" s="149">
        <v>15.65</v>
      </c>
      <c r="AI845" s="149">
        <v>16</v>
      </c>
      <c r="AJ845" s="152" t="s">
        <v>56</v>
      </c>
      <c r="AK845" s="152" t="s">
        <v>56</v>
      </c>
      <c r="AL845" s="153" t="s">
        <v>56</v>
      </c>
      <c r="AM845" s="153" t="s">
        <v>56</v>
      </c>
      <c r="AN845" s="154" t="s">
        <v>56</v>
      </c>
      <c r="AO845" s="154" t="s">
        <v>56</v>
      </c>
      <c r="AP845" s="155" t="s">
        <v>56</v>
      </c>
      <c r="AQ845" s="177" t="s">
        <v>56</v>
      </c>
      <c r="AR845" s="180" t="s">
        <v>56</v>
      </c>
      <c r="AS845" s="180" t="s">
        <v>56</v>
      </c>
      <c r="AT845" s="340" t="s">
        <v>56</v>
      </c>
      <c r="AU845" s="342" t="s">
        <v>56</v>
      </c>
      <c r="AV845" s="344" t="s">
        <v>56</v>
      </c>
      <c r="AW845" s="344" t="s">
        <v>56</v>
      </c>
      <c r="AX845" s="347" t="s">
        <v>56</v>
      </c>
      <c r="AY845" s="347" t="s">
        <v>56</v>
      </c>
    </row>
    <row r="846" spans="1:52" ht="24" hidden="1" customHeight="1">
      <c r="A846" s="36" t="s">
        <v>594</v>
      </c>
      <c r="B846" s="31" t="s">
        <v>890</v>
      </c>
      <c r="C846" s="37"/>
      <c r="D846" s="223"/>
      <c r="E846" s="30" t="s">
        <v>908</v>
      </c>
      <c r="F846" s="74">
        <v>105</v>
      </c>
      <c r="K846" s="30" t="s">
        <v>225</v>
      </c>
      <c r="L846" s="76">
        <v>80</v>
      </c>
      <c r="P846" s="78" t="s">
        <v>1064</v>
      </c>
      <c r="Q846" s="30" t="s">
        <v>1119</v>
      </c>
      <c r="R846" s="30" t="s">
        <v>1129</v>
      </c>
      <c r="S846" s="86">
        <v>51.02</v>
      </c>
      <c r="T846" s="86">
        <v>46.56</v>
      </c>
      <c r="U846" s="203">
        <f t="shared" si="13"/>
        <v>21.477663230240548</v>
      </c>
      <c r="V846" s="30" t="s">
        <v>1070</v>
      </c>
      <c r="W846" s="79">
        <v>500</v>
      </c>
      <c r="X846" s="146"/>
      <c r="Y846" s="147"/>
      <c r="Z846" s="142"/>
      <c r="AA846" s="142"/>
      <c r="AB846" s="143"/>
      <c r="AC846" s="143"/>
      <c r="AD846" s="148"/>
      <c r="AE846" s="148"/>
      <c r="AF846" s="145" t="s">
        <v>56</v>
      </c>
      <c r="AG846" s="145" t="s">
        <v>56</v>
      </c>
      <c r="AH846" s="149" t="s">
        <v>56</v>
      </c>
      <c r="AI846" s="149" t="s">
        <v>56</v>
      </c>
      <c r="AJ846" s="152" t="s">
        <v>56</v>
      </c>
      <c r="AK846" s="152" t="s">
        <v>56</v>
      </c>
      <c r="AL846" s="153" t="s">
        <v>56</v>
      </c>
      <c r="AM846" s="153" t="s">
        <v>56</v>
      </c>
      <c r="AN846" s="154" t="s">
        <v>56</v>
      </c>
      <c r="AO846" s="154" t="s">
        <v>56</v>
      </c>
      <c r="AP846" s="155" t="s">
        <v>56</v>
      </c>
      <c r="AQ846" s="177" t="s">
        <v>56</v>
      </c>
      <c r="AR846" s="180" t="s">
        <v>56</v>
      </c>
      <c r="AS846" s="180" t="s">
        <v>56</v>
      </c>
      <c r="AT846" s="340" t="s">
        <v>56</v>
      </c>
      <c r="AU846" s="342" t="s">
        <v>56</v>
      </c>
      <c r="AV846" s="344" t="s">
        <v>56</v>
      </c>
      <c r="AW846" s="344" t="s">
        <v>56</v>
      </c>
      <c r="AX846" s="347" t="s">
        <v>56</v>
      </c>
      <c r="AY846" s="347" t="s">
        <v>56</v>
      </c>
    </row>
    <row r="847" spans="1:52" ht="24" hidden="1" customHeight="1">
      <c r="A847" s="229" t="s">
        <v>1843</v>
      </c>
      <c r="B847" s="252" t="s">
        <v>2137</v>
      </c>
      <c r="C847" s="229" t="s">
        <v>595</v>
      </c>
      <c r="D847" s="223" t="s">
        <v>1679</v>
      </c>
      <c r="E847" s="30" t="s">
        <v>740</v>
      </c>
      <c r="F847" s="74">
        <v>56</v>
      </c>
      <c r="G847" s="30" t="s">
        <v>11</v>
      </c>
      <c r="H847" s="74">
        <v>66</v>
      </c>
      <c r="K847" s="30" t="s">
        <v>82</v>
      </c>
      <c r="L847" s="76">
        <v>28</v>
      </c>
      <c r="P847" s="78" t="s">
        <v>1110</v>
      </c>
      <c r="Q847" s="30" t="s">
        <v>1151</v>
      </c>
      <c r="R847" s="30" t="s">
        <v>1111</v>
      </c>
      <c r="S847" s="86">
        <v>125.11</v>
      </c>
      <c r="T847" s="86">
        <v>115.11</v>
      </c>
      <c r="U847" s="203">
        <f t="shared" si="13"/>
        <v>8.6873425419164274</v>
      </c>
      <c r="V847" s="30" t="s">
        <v>1070</v>
      </c>
      <c r="W847" s="79" t="s">
        <v>1844</v>
      </c>
      <c r="X847" s="146">
        <v>23.7</v>
      </c>
      <c r="Y847" s="147">
        <v>23.98</v>
      </c>
      <c r="Z847" s="142">
        <v>9.8000000000000007</v>
      </c>
      <c r="AA847" s="142">
        <v>10</v>
      </c>
      <c r="AB847" s="143">
        <v>54.8</v>
      </c>
      <c r="AC847" s="143">
        <v>55.2</v>
      </c>
      <c r="AD847" s="148">
        <v>15.76</v>
      </c>
      <c r="AE847" s="148">
        <v>15.98</v>
      </c>
      <c r="AF847" s="145">
        <v>14.86</v>
      </c>
      <c r="AG847" s="145">
        <v>14.95</v>
      </c>
      <c r="AH847" s="149">
        <v>39</v>
      </c>
      <c r="AI847" s="149">
        <v>40</v>
      </c>
      <c r="AJ847" s="152" t="s">
        <v>56</v>
      </c>
      <c r="AK847" s="152" t="s">
        <v>56</v>
      </c>
      <c r="AL847" s="153" t="s">
        <v>56</v>
      </c>
      <c r="AM847" s="153" t="s">
        <v>56</v>
      </c>
      <c r="AN847" s="154" t="s">
        <v>56</v>
      </c>
      <c r="AO847" s="154" t="s">
        <v>56</v>
      </c>
      <c r="AP847" s="155" t="s">
        <v>56</v>
      </c>
      <c r="AQ847" s="177" t="s">
        <v>56</v>
      </c>
      <c r="AR847" s="180" t="s">
        <v>56</v>
      </c>
      <c r="AS847" s="180" t="s">
        <v>56</v>
      </c>
      <c r="AT847" s="340" t="s">
        <v>56</v>
      </c>
      <c r="AU847" s="342" t="s">
        <v>56</v>
      </c>
      <c r="AV847" s="344" t="s">
        <v>56</v>
      </c>
      <c r="AW847" s="344" t="s">
        <v>56</v>
      </c>
      <c r="AX847" s="347" t="s">
        <v>56</v>
      </c>
      <c r="AY847" s="347" t="s">
        <v>56</v>
      </c>
    </row>
    <row r="848" spans="1:52" ht="24" hidden="1" customHeight="1">
      <c r="A848" s="241" t="s">
        <v>2901</v>
      </c>
      <c r="B848" s="230" t="s">
        <v>2905</v>
      </c>
      <c r="C848" s="236" t="s">
        <v>596</v>
      </c>
      <c r="D848" s="223" t="s">
        <v>1892</v>
      </c>
      <c r="E848" s="30" t="s">
        <v>740</v>
      </c>
      <c r="F848" s="74">
        <v>56</v>
      </c>
      <c r="K848" s="30" t="s">
        <v>82</v>
      </c>
      <c r="L848" s="76">
        <v>28</v>
      </c>
      <c r="P848" s="78" t="s">
        <v>1110</v>
      </c>
      <c r="Q848" s="210" t="s">
        <v>2909</v>
      </c>
      <c r="R848" s="30" t="s">
        <v>1553</v>
      </c>
      <c r="S848" s="86">
        <v>289.95</v>
      </c>
      <c r="T848" s="86">
        <v>269.92</v>
      </c>
      <c r="U848" s="203">
        <f t="shared" si="13"/>
        <v>3.704801422643746</v>
      </c>
      <c r="V848" s="30" t="s">
        <v>1070</v>
      </c>
      <c r="W848" s="79" t="s">
        <v>2776</v>
      </c>
      <c r="X848" s="146">
        <v>29.7</v>
      </c>
      <c r="Y848" s="147">
        <v>29.98</v>
      </c>
      <c r="Z848" s="142">
        <v>12.9</v>
      </c>
      <c r="AA848" s="142">
        <v>13</v>
      </c>
      <c r="AB848" s="143">
        <v>84.6</v>
      </c>
      <c r="AC848" s="143">
        <v>85</v>
      </c>
      <c r="AD848" s="148">
        <v>19.7</v>
      </c>
      <c r="AE848" s="148">
        <v>19.98</v>
      </c>
      <c r="AF848" s="145">
        <v>18.86</v>
      </c>
      <c r="AG848" s="145">
        <v>18.95</v>
      </c>
      <c r="AH848" s="149">
        <v>46</v>
      </c>
      <c r="AI848" s="149">
        <v>47</v>
      </c>
      <c r="AJ848" s="152" t="s">
        <v>56</v>
      </c>
      <c r="AK848" s="152" t="s">
        <v>56</v>
      </c>
      <c r="AL848" s="153" t="s">
        <v>56</v>
      </c>
      <c r="AM848" s="153" t="s">
        <v>56</v>
      </c>
      <c r="AN848" s="154" t="s">
        <v>56</v>
      </c>
      <c r="AO848" s="154" t="s">
        <v>56</v>
      </c>
      <c r="AP848" s="155" t="s">
        <v>56</v>
      </c>
      <c r="AQ848" s="177" t="s">
        <v>56</v>
      </c>
      <c r="AR848" s="180" t="s">
        <v>56</v>
      </c>
      <c r="AS848" s="180" t="s">
        <v>56</v>
      </c>
      <c r="AT848" s="340" t="s">
        <v>56</v>
      </c>
      <c r="AU848" s="342" t="s">
        <v>56</v>
      </c>
      <c r="AV848" s="344" t="s">
        <v>56</v>
      </c>
      <c r="AW848" s="344" t="s">
        <v>56</v>
      </c>
      <c r="AX848" s="347" t="s">
        <v>56</v>
      </c>
      <c r="AY848" s="347" t="s">
        <v>56</v>
      </c>
    </row>
    <row r="849" spans="1:51" ht="24" hidden="1" customHeight="1">
      <c r="A849" s="229" t="s">
        <v>1727</v>
      </c>
      <c r="B849" s="230" t="s">
        <v>2782</v>
      </c>
      <c r="C849" s="229" t="s">
        <v>186</v>
      </c>
      <c r="D849" s="223" t="s">
        <v>1892</v>
      </c>
      <c r="E849" s="35" t="s">
        <v>740</v>
      </c>
      <c r="F849" s="74">
        <v>56</v>
      </c>
      <c r="K849" s="30" t="s">
        <v>82</v>
      </c>
      <c r="L849" s="76">
        <v>28</v>
      </c>
      <c r="P849" s="78" t="s">
        <v>1110</v>
      </c>
      <c r="Q849" s="30" t="s">
        <v>1297</v>
      </c>
      <c r="R849" s="30" t="s">
        <v>1728</v>
      </c>
      <c r="S849" s="86">
        <v>207.69</v>
      </c>
      <c r="T849" s="86">
        <v>183.54</v>
      </c>
      <c r="U849" s="203">
        <f t="shared" si="13"/>
        <v>5.4484036177400021</v>
      </c>
      <c r="V849" s="30" t="s">
        <v>1070</v>
      </c>
      <c r="W849" s="79" t="s">
        <v>1639</v>
      </c>
      <c r="X849" s="146">
        <v>29.7</v>
      </c>
      <c r="Y849" s="147">
        <v>29.98</v>
      </c>
      <c r="Z849" s="142">
        <v>12.7</v>
      </c>
      <c r="AA849" s="142">
        <v>13</v>
      </c>
      <c r="AB849" s="143">
        <v>49.6</v>
      </c>
      <c r="AC849" s="143">
        <v>50</v>
      </c>
      <c r="AD849" s="148">
        <v>18.86</v>
      </c>
      <c r="AE849" s="148">
        <v>18.95</v>
      </c>
      <c r="AF849" s="145" t="s">
        <v>56</v>
      </c>
      <c r="AG849" s="145" t="s">
        <v>56</v>
      </c>
      <c r="AH849" s="149" t="s">
        <v>56</v>
      </c>
      <c r="AI849" s="149" t="s">
        <v>56</v>
      </c>
      <c r="AJ849" s="152" t="s">
        <v>56</v>
      </c>
      <c r="AK849" s="152" t="s">
        <v>56</v>
      </c>
      <c r="AL849" s="153" t="s">
        <v>56</v>
      </c>
      <c r="AM849" s="153" t="s">
        <v>56</v>
      </c>
      <c r="AN849" s="154" t="s">
        <v>56</v>
      </c>
      <c r="AO849" s="154" t="s">
        <v>56</v>
      </c>
      <c r="AP849" s="155" t="s">
        <v>56</v>
      </c>
      <c r="AQ849" s="177" t="s">
        <v>56</v>
      </c>
      <c r="AR849" s="180" t="s">
        <v>56</v>
      </c>
      <c r="AS849" s="180" t="s">
        <v>56</v>
      </c>
      <c r="AT849" s="340" t="s">
        <v>56</v>
      </c>
      <c r="AU849" s="342" t="s">
        <v>56</v>
      </c>
      <c r="AV849" s="344" t="s">
        <v>56</v>
      </c>
      <c r="AW849" s="344" t="s">
        <v>56</v>
      </c>
      <c r="AX849" s="347" t="s">
        <v>56</v>
      </c>
      <c r="AY849" s="347" t="s">
        <v>56</v>
      </c>
    </row>
    <row r="850" spans="1:51" ht="24" hidden="1" customHeight="1">
      <c r="A850" s="229" t="s">
        <v>1838</v>
      </c>
      <c r="B850" s="230" t="s">
        <v>598</v>
      </c>
      <c r="C850" s="229" t="s">
        <v>597</v>
      </c>
      <c r="D850" s="223" t="s">
        <v>1721</v>
      </c>
      <c r="E850" s="35" t="s">
        <v>908</v>
      </c>
      <c r="F850" s="74">
        <v>70</v>
      </c>
      <c r="P850" s="78" t="s">
        <v>1075</v>
      </c>
      <c r="Q850" s="30">
        <v>11</v>
      </c>
      <c r="R850" s="30" t="s">
        <v>4502</v>
      </c>
      <c r="S850" s="86">
        <v>15.35</v>
      </c>
      <c r="T850" s="86">
        <v>14.86</v>
      </c>
      <c r="U850" s="203">
        <f t="shared" si="13"/>
        <v>67.294751009421262</v>
      </c>
      <c r="V850" s="30" t="s">
        <v>1070</v>
      </c>
      <c r="W850" s="79" t="s">
        <v>1839</v>
      </c>
      <c r="X850" s="146">
        <v>13.9</v>
      </c>
      <c r="Y850" s="147">
        <v>14.1</v>
      </c>
      <c r="Z850" s="142">
        <v>1.9</v>
      </c>
      <c r="AA850" s="142">
        <v>2.1</v>
      </c>
      <c r="AB850" s="143">
        <v>9.85</v>
      </c>
      <c r="AC850" s="143">
        <v>10</v>
      </c>
      <c r="AD850" s="148">
        <v>21.8</v>
      </c>
      <c r="AE850" s="148">
        <v>22.2</v>
      </c>
      <c r="AF850" s="145" t="s">
        <v>56</v>
      </c>
      <c r="AG850" s="145" t="s">
        <v>56</v>
      </c>
      <c r="AH850" s="149" t="s">
        <v>56</v>
      </c>
      <c r="AI850" s="149" t="s">
        <v>56</v>
      </c>
      <c r="AJ850" s="152" t="s">
        <v>56</v>
      </c>
      <c r="AK850" s="152" t="s">
        <v>56</v>
      </c>
      <c r="AL850" s="153" t="s">
        <v>56</v>
      </c>
      <c r="AM850" s="153" t="s">
        <v>56</v>
      </c>
      <c r="AN850" s="154" t="s">
        <v>56</v>
      </c>
      <c r="AO850" s="154" t="s">
        <v>56</v>
      </c>
      <c r="AP850" s="155" t="s">
        <v>56</v>
      </c>
      <c r="AQ850" s="177" t="s">
        <v>56</v>
      </c>
      <c r="AR850" s="180" t="s">
        <v>56</v>
      </c>
      <c r="AS850" s="180" t="s">
        <v>56</v>
      </c>
      <c r="AT850" s="340" t="s">
        <v>4148</v>
      </c>
      <c r="AU850" s="342">
        <v>17</v>
      </c>
      <c r="AV850" s="344" t="s">
        <v>56</v>
      </c>
      <c r="AW850" s="344" t="s">
        <v>56</v>
      </c>
      <c r="AX850" s="347" t="s">
        <v>56</v>
      </c>
      <c r="AY850" s="347" t="s">
        <v>56</v>
      </c>
    </row>
    <row r="851" spans="1:51" ht="24" hidden="1" customHeight="1">
      <c r="A851" s="242" t="s">
        <v>2030</v>
      </c>
      <c r="B851" s="243" t="s">
        <v>279</v>
      </c>
      <c r="C851" s="242" t="s">
        <v>283</v>
      </c>
      <c r="D851" s="223" t="s">
        <v>1721</v>
      </c>
      <c r="E851" s="35" t="s">
        <v>46</v>
      </c>
      <c r="F851" s="83">
        <v>70</v>
      </c>
      <c r="G851" s="35"/>
      <c r="H851" s="83"/>
      <c r="I851" s="35"/>
      <c r="J851" s="84"/>
      <c r="K851" s="35" t="s">
        <v>1210</v>
      </c>
      <c r="L851" s="85">
        <v>10</v>
      </c>
      <c r="M851" s="35" t="s">
        <v>1116</v>
      </c>
      <c r="N851" s="85">
        <v>10</v>
      </c>
      <c r="O851" s="35"/>
      <c r="P851" s="78" t="s">
        <v>1075</v>
      </c>
      <c r="Q851" s="30">
        <v>11</v>
      </c>
      <c r="R851" s="30" t="s">
        <v>1077</v>
      </c>
      <c r="S851" s="86">
        <v>18.86</v>
      </c>
      <c r="T851" s="86">
        <v>18.28</v>
      </c>
      <c r="U851" s="203">
        <f t="shared" si="13"/>
        <v>54.704595185995622</v>
      </c>
      <c r="V851" s="30" t="s">
        <v>1070</v>
      </c>
      <c r="W851" s="79" t="s">
        <v>1936</v>
      </c>
      <c r="X851" s="146">
        <v>13.9</v>
      </c>
      <c r="Y851" s="147">
        <v>14.1</v>
      </c>
      <c r="Z851" s="142">
        <v>1.9</v>
      </c>
      <c r="AA851" s="142">
        <v>2.1</v>
      </c>
      <c r="AB851" s="143">
        <v>9.85</v>
      </c>
      <c r="AC851" s="143">
        <v>10</v>
      </c>
      <c r="AD851" s="148">
        <v>27.8</v>
      </c>
      <c r="AE851" s="148">
        <v>28.2</v>
      </c>
      <c r="AF851" s="145" t="s">
        <v>56</v>
      </c>
      <c r="AG851" s="145" t="s">
        <v>56</v>
      </c>
      <c r="AH851" s="149" t="s">
        <v>56</v>
      </c>
      <c r="AI851" s="149" t="s">
        <v>56</v>
      </c>
      <c r="AJ851" s="152" t="s">
        <v>56</v>
      </c>
      <c r="AK851" s="152" t="s">
        <v>56</v>
      </c>
      <c r="AL851" s="153" t="s">
        <v>56</v>
      </c>
      <c r="AM851" s="153" t="s">
        <v>56</v>
      </c>
      <c r="AN851" s="154" t="s">
        <v>56</v>
      </c>
      <c r="AO851" s="154" t="s">
        <v>56</v>
      </c>
      <c r="AP851" s="155" t="s">
        <v>56</v>
      </c>
      <c r="AQ851" s="177" t="s">
        <v>56</v>
      </c>
      <c r="AR851" s="180" t="s">
        <v>56</v>
      </c>
      <c r="AS851" s="180" t="s">
        <v>56</v>
      </c>
      <c r="AT851" s="340" t="s">
        <v>4146</v>
      </c>
      <c r="AU851" s="342">
        <v>23</v>
      </c>
      <c r="AV851" s="344" t="s">
        <v>56</v>
      </c>
      <c r="AW851" s="344" t="s">
        <v>56</v>
      </c>
      <c r="AX851" s="347" t="s">
        <v>56</v>
      </c>
      <c r="AY851" s="347" t="s">
        <v>56</v>
      </c>
    </row>
    <row r="852" spans="1:51" ht="24" hidden="1" customHeight="1">
      <c r="A852" s="37" t="s">
        <v>599</v>
      </c>
      <c r="B852" s="34" t="s">
        <v>742</v>
      </c>
      <c r="C852" s="37"/>
      <c r="D852" s="223"/>
      <c r="E852" s="35" t="s">
        <v>908</v>
      </c>
      <c r="F852" s="83">
        <v>95</v>
      </c>
      <c r="G852" s="35"/>
      <c r="H852" s="83"/>
      <c r="I852" s="35"/>
      <c r="J852" s="84"/>
      <c r="K852" s="30" t="s">
        <v>225</v>
      </c>
      <c r="L852" s="85">
        <v>80</v>
      </c>
      <c r="M852" s="35"/>
      <c r="N852" s="85"/>
      <c r="O852" s="35"/>
      <c r="U852" s="203" t="e">
        <f t="shared" si="13"/>
        <v>#DIV/0!</v>
      </c>
      <c r="X852" s="146"/>
      <c r="Y852" s="147"/>
      <c r="Z852" s="142"/>
      <c r="AA852" s="142"/>
      <c r="AB852" s="143"/>
      <c r="AC852" s="143"/>
      <c r="AD852" s="148"/>
      <c r="AE852" s="148"/>
      <c r="AF852" s="145" t="s">
        <v>56</v>
      </c>
      <c r="AG852" s="145" t="s">
        <v>56</v>
      </c>
      <c r="AH852" s="149" t="s">
        <v>56</v>
      </c>
      <c r="AI852" s="149" t="s">
        <v>56</v>
      </c>
      <c r="AJ852" s="152" t="s">
        <v>56</v>
      </c>
      <c r="AK852" s="152" t="s">
        <v>56</v>
      </c>
      <c r="AL852" s="153" t="s">
        <v>56</v>
      </c>
      <c r="AM852" s="153" t="s">
        <v>56</v>
      </c>
      <c r="AN852" s="154" t="s">
        <v>56</v>
      </c>
      <c r="AO852" s="154" t="s">
        <v>56</v>
      </c>
      <c r="AP852" s="155" t="s">
        <v>56</v>
      </c>
      <c r="AQ852" s="177" t="s">
        <v>56</v>
      </c>
      <c r="AR852" s="180" t="s">
        <v>56</v>
      </c>
      <c r="AS852" s="180" t="s">
        <v>56</v>
      </c>
      <c r="AT852" s="340" t="s">
        <v>56</v>
      </c>
      <c r="AU852" s="342" t="s">
        <v>56</v>
      </c>
      <c r="AV852" s="344" t="s">
        <v>56</v>
      </c>
      <c r="AW852" s="344" t="s">
        <v>56</v>
      </c>
      <c r="AX852" s="347" t="s">
        <v>56</v>
      </c>
      <c r="AY852" s="347" t="s">
        <v>56</v>
      </c>
    </row>
    <row r="853" spans="1:51" ht="24" hidden="1" customHeight="1">
      <c r="A853" s="242" t="s">
        <v>2155</v>
      </c>
      <c r="B853" s="243" t="s">
        <v>102</v>
      </c>
      <c r="C853" s="242" t="s">
        <v>101</v>
      </c>
      <c r="D853" s="223" t="s">
        <v>1721</v>
      </c>
      <c r="E853" s="35" t="s">
        <v>740</v>
      </c>
      <c r="F853" s="83">
        <v>35</v>
      </c>
      <c r="G853" s="35"/>
      <c r="H853" s="83"/>
      <c r="I853" s="35"/>
      <c r="J853" s="84"/>
      <c r="K853" s="35" t="s">
        <v>1210</v>
      </c>
      <c r="L853" s="85">
        <v>10</v>
      </c>
      <c r="M853" s="35" t="s">
        <v>1116</v>
      </c>
      <c r="N853" s="85">
        <v>10</v>
      </c>
      <c r="O853" s="35"/>
      <c r="P853" s="78" t="s">
        <v>1075</v>
      </c>
      <c r="Q853" s="30" t="s">
        <v>1319</v>
      </c>
      <c r="R853" s="30" t="s">
        <v>1553</v>
      </c>
      <c r="S853" s="86">
        <v>184.77</v>
      </c>
      <c r="T853" s="86">
        <v>183.06</v>
      </c>
      <c r="U853" s="203">
        <f t="shared" si="13"/>
        <v>5.4626898284715395</v>
      </c>
      <c r="V853" s="30" t="s">
        <v>1070</v>
      </c>
      <c r="W853" s="79" t="s">
        <v>1639</v>
      </c>
      <c r="X853" s="146">
        <v>25.85</v>
      </c>
      <c r="Y853" s="147">
        <v>26.15</v>
      </c>
      <c r="Z853" s="142">
        <v>3.85</v>
      </c>
      <c r="AA853" s="142">
        <v>4.1500000000000004</v>
      </c>
      <c r="AB853" s="143">
        <v>19.8</v>
      </c>
      <c r="AC853" s="143">
        <v>20</v>
      </c>
      <c r="AD853" s="148">
        <v>69.8</v>
      </c>
      <c r="AE853" s="148">
        <v>70.2</v>
      </c>
      <c r="AF853" s="145" t="s">
        <v>56</v>
      </c>
      <c r="AG853" s="145" t="s">
        <v>56</v>
      </c>
      <c r="AH853" s="149" t="s">
        <v>56</v>
      </c>
      <c r="AI853" s="149" t="s">
        <v>56</v>
      </c>
      <c r="AJ853" s="152" t="s">
        <v>56</v>
      </c>
      <c r="AK853" s="152" t="s">
        <v>56</v>
      </c>
      <c r="AL853" s="153" t="s">
        <v>56</v>
      </c>
      <c r="AM853" s="153" t="s">
        <v>56</v>
      </c>
      <c r="AN853" s="154" t="s">
        <v>56</v>
      </c>
      <c r="AO853" s="154" t="s">
        <v>56</v>
      </c>
      <c r="AP853" s="155" t="s">
        <v>56</v>
      </c>
      <c r="AQ853" s="177" t="s">
        <v>56</v>
      </c>
      <c r="AR853" s="180" t="s">
        <v>56</v>
      </c>
      <c r="AS853" s="180" t="s">
        <v>56</v>
      </c>
      <c r="AT853" s="340" t="s">
        <v>4156</v>
      </c>
      <c r="AU853" s="342">
        <v>61.5</v>
      </c>
      <c r="AV853" s="344" t="s">
        <v>56</v>
      </c>
      <c r="AW853" s="344" t="s">
        <v>56</v>
      </c>
      <c r="AX853" s="347" t="s">
        <v>56</v>
      </c>
      <c r="AY853" s="347" t="s">
        <v>56</v>
      </c>
    </row>
    <row r="854" spans="1:51" ht="24" hidden="1" customHeight="1">
      <c r="A854" s="233" t="s">
        <v>3073</v>
      </c>
      <c r="B854" s="252" t="s">
        <v>601</v>
      </c>
      <c r="C854" s="233" t="s">
        <v>600</v>
      </c>
      <c r="D854" s="379" t="s">
        <v>1721</v>
      </c>
      <c r="E854" s="30" t="s">
        <v>719</v>
      </c>
      <c r="F854" s="74">
        <v>70</v>
      </c>
      <c r="K854" s="35" t="s">
        <v>1210</v>
      </c>
      <c r="L854" s="85">
        <v>10</v>
      </c>
      <c r="M854" s="35" t="s">
        <v>1116</v>
      </c>
      <c r="N854" s="85">
        <v>10</v>
      </c>
      <c r="P854" s="78" t="s">
        <v>1075</v>
      </c>
      <c r="Q854" s="30" t="s">
        <v>1076</v>
      </c>
      <c r="R854" s="30" t="s">
        <v>1117</v>
      </c>
      <c r="S854" s="86">
        <v>29.16</v>
      </c>
      <c r="T854" s="86">
        <v>28.58</v>
      </c>
      <c r="U854" s="203">
        <f t="shared" si="13"/>
        <v>34.989503149055288</v>
      </c>
      <c r="V854" s="30" t="s">
        <v>1070</v>
      </c>
      <c r="W854" s="79">
        <v>800</v>
      </c>
      <c r="X854" s="146">
        <v>13.9</v>
      </c>
      <c r="Y854" s="147">
        <v>14.1</v>
      </c>
      <c r="Z854" s="142">
        <v>1.9</v>
      </c>
      <c r="AA854" s="142">
        <v>2.1</v>
      </c>
      <c r="AB854" s="143">
        <v>9.85</v>
      </c>
      <c r="AC854" s="143">
        <v>10</v>
      </c>
      <c r="AD854" s="148">
        <v>44.8</v>
      </c>
      <c r="AE854" s="148">
        <v>45.2</v>
      </c>
      <c r="AF854" s="145">
        <v>39.5</v>
      </c>
      <c r="AG854" s="145">
        <v>40</v>
      </c>
      <c r="AH854" s="149" t="s">
        <v>56</v>
      </c>
      <c r="AI854" s="149" t="s">
        <v>56</v>
      </c>
      <c r="AJ854" s="152" t="s">
        <v>56</v>
      </c>
      <c r="AK854" s="152" t="s">
        <v>56</v>
      </c>
      <c r="AL854" s="153" t="s">
        <v>56</v>
      </c>
      <c r="AM854" s="153" t="s">
        <v>56</v>
      </c>
      <c r="AN854" s="154" t="s">
        <v>56</v>
      </c>
      <c r="AO854" s="154" t="s">
        <v>56</v>
      </c>
      <c r="AP854" s="155" t="s">
        <v>56</v>
      </c>
      <c r="AQ854" s="177" t="s">
        <v>56</v>
      </c>
      <c r="AR854" s="180" t="s">
        <v>56</v>
      </c>
      <c r="AS854" s="180" t="s">
        <v>56</v>
      </c>
      <c r="AT854" s="340" t="s">
        <v>4157</v>
      </c>
      <c r="AU854" s="342">
        <v>40</v>
      </c>
      <c r="AV854" s="344" t="s">
        <v>56</v>
      </c>
      <c r="AW854" s="344" t="s">
        <v>56</v>
      </c>
      <c r="AX854" s="347" t="s">
        <v>56</v>
      </c>
      <c r="AY854" s="347" t="s">
        <v>56</v>
      </c>
    </row>
    <row r="855" spans="1:51" ht="24" hidden="1" customHeight="1">
      <c r="A855" s="36" t="s">
        <v>1366</v>
      </c>
      <c r="B855" s="31" t="s">
        <v>1418</v>
      </c>
      <c r="C855" s="37"/>
      <c r="D855" s="223"/>
      <c r="E855" s="35" t="s">
        <v>719</v>
      </c>
      <c r="F855" s="74">
        <v>105</v>
      </c>
      <c r="K855" s="30" t="s">
        <v>225</v>
      </c>
      <c r="L855" s="76">
        <v>80</v>
      </c>
      <c r="M855" s="35"/>
      <c r="N855" s="85"/>
      <c r="U855" s="203" t="e">
        <f t="shared" si="13"/>
        <v>#DIV/0!</v>
      </c>
      <c r="X855" s="146"/>
      <c r="Y855" s="147"/>
      <c r="Z855" s="142"/>
      <c r="AA855" s="142"/>
      <c r="AB855" s="143"/>
      <c r="AC855" s="143"/>
      <c r="AD855" s="148"/>
      <c r="AE855" s="148"/>
      <c r="AF855" s="145" t="s">
        <v>56</v>
      </c>
      <c r="AG855" s="145" t="s">
        <v>56</v>
      </c>
      <c r="AH855" s="149" t="s">
        <v>56</v>
      </c>
      <c r="AI855" s="149" t="s">
        <v>56</v>
      </c>
      <c r="AJ855" s="152" t="s">
        <v>56</v>
      </c>
      <c r="AK855" s="152" t="s">
        <v>56</v>
      </c>
      <c r="AL855" s="153" t="s">
        <v>56</v>
      </c>
      <c r="AM855" s="153" t="s">
        <v>56</v>
      </c>
      <c r="AN855" s="154" t="s">
        <v>56</v>
      </c>
      <c r="AO855" s="154" t="s">
        <v>56</v>
      </c>
      <c r="AP855" s="155" t="s">
        <v>56</v>
      </c>
      <c r="AQ855" s="177" t="s">
        <v>56</v>
      </c>
      <c r="AR855" s="180" t="s">
        <v>56</v>
      </c>
      <c r="AS855" s="180" t="s">
        <v>56</v>
      </c>
      <c r="AT855" s="340" t="s">
        <v>56</v>
      </c>
      <c r="AU855" s="342" t="s">
        <v>56</v>
      </c>
      <c r="AV855" s="344" t="s">
        <v>56</v>
      </c>
      <c r="AW855" s="344" t="s">
        <v>56</v>
      </c>
      <c r="AX855" s="347" t="s">
        <v>56</v>
      </c>
      <c r="AY855" s="347" t="s">
        <v>56</v>
      </c>
    </row>
    <row r="856" spans="1:51" ht="24" hidden="1" customHeight="1">
      <c r="A856" s="229" t="s">
        <v>1736</v>
      </c>
      <c r="B856" s="230" t="s">
        <v>2811</v>
      </c>
      <c r="C856" s="229" t="s">
        <v>923</v>
      </c>
      <c r="D856" s="223" t="s">
        <v>1679</v>
      </c>
      <c r="E856" s="35" t="s">
        <v>719</v>
      </c>
      <c r="F856" s="74">
        <v>95</v>
      </c>
      <c r="K856" s="30" t="s">
        <v>225</v>
      </c>
      <c r="L856" s="76">
        <v>80</v>
      </c>
      <c r="P856" s="78" t="s">
        <v>1094</v>
      </c>
      <c r="Q856" s="210" t="s">
        <v>2210</v>
      </c>
      <c r="R856" s="30" t="s">
        <v>1640</v>
      </c>
      <c r="S856" s="86">
        <v>64.23</v>
      </c>
      <c r="T856" s="86">
        <v>57.24</v>
      </c>
      <c r="U856" s="203">
        <f t="shared" si="13"/>
        <v>17.470300489168412</v>
      </c>
      <c r="V856" s="30" t="s">
        <v>1070</v>
      </c>
      <c r="W856" s="79" t="s">
        <v>1071</v>
      </c>
      <c r="X856" s="146">
        <v>21.7</v>
      </c>
      <c r="Y856" s="147">
        <v>21.98</v>
      </c>
      <c r="Z856" s="142">
        <v>8.6999999999999993</v>
      </c>
      <c r="AA856" s="142">
        <v>8.8000000000000007</v>
      </c>
      <c r="AB856" s="143">
        <v>29.6</v>
      </c>
      <c r="AC856" s="143">
        <v>30</v>
      </c>
      <c r="AD856" s="148">
        <v>12.86</v>
      </c>
      <c r="AE856" s="148">
        <v>12.96</v>
      </c>
      <c r="AF856" s="145" t="s">
        <v>56</v>
      </c>
      <c r="AG856" s="145" t="s">
        <v>56</v>
      </c>
      <c r="AH856" s="149" t="s">
        <v>56</v>
      </c>
      <c r="AI856" s="149" t="s">
        <v>56</v>
      </c>
      <c r="AJ856" s="152" t="s">
        <v>56</v>
      </c>
      <c r="AK856" s="152" t="s">
        <v>56</v>
      </c>
      <c r="AL856" s="153" t="s">
        <v>56</v>
      </c>
      <c r="AM856" s="153" t="s">
        <v>56</v>
      </c>
      <c r="AN856" s="154" t="s">
        <v>56</v>
      </c>
      <c r="AO856" s="154" t="s">
        <v>56</v>
      </c>
      <c r="AP856" s="155" t="s">
        <v>56</v>
      </c>
      <c r="AQ856" s="177" t="s">
        <v>56</v>
      </c>
      <c r="AR856" s="180" t="s">
        <v>56</v>
      </c>
      <c r="AS856" s="180" t="s">
        <v>56</v>
      </c>
      <c r="AT856" s="340" t="s">
        <v>56</v>
      </c>
      <c r="AU856" s="342" t="s">
        <v>56</v>
      </c>
      <c r="AV856" s="344" t="s">
        <v>56</v>
      </c>
      <c r="AW856" s="344" t="s">
        <v>56</v>
      </c>
      <c r="AX856" s="347" t="s">
        <v>56</v>
      </c>
      <c r="AY856" s="347" t="s">
        <v>56</v>
      </c>
    </row>
    <row r="857" spans="1:51" ht="24" hidden="1" customHeight="1">
      <c r="A857" s="36" t="s">
        <v>602</v>
      </c>
      <c r="B857" s="31" t="s">
        <v>706</v>
      </c>
      <c r="C857" s="37"/>
      <c r="D857" s="223"/>
      <c r="E857" s="35" t="s">
        <v>719</v>
      </c>
      <c r="F857" s="74">
        <v>105</v>
      </c>
      <c r="J857" s="74"/>
      <c r="K857" s="30" t="s">
        <v>225</v>
      </c>
      <c r="L857" s="76">
        <v>80</v>
      </c>
      <c r="U857" s="203" t="e">
        <f t="shared" si="13"/>
        <v>#DIV/0!</v>
      </c>
      <c r="X857" s="146"/>
      <c r="Y857" s="147"/>
      <c r="Z857" s="142"/>
      <c r="AA857" s="142"/>
      <c r="AB857" s="143"/>
      <c r="AC857" s="143"/>
      <c r="AD857" s="148"/>
      <c r="AE857" s="148"/>
      <c r="AF857" s="145" t="s">
        <v>56</v>
      </c>
      <c r="AG857" s="145" t="s">
        <v>56</v>
      </c>
      <c r="AH857" s="149" t="s">
        <v>56</v>
      </c>
      <c r="AI857" s="149" t="s">
        <v>56</v>
      </c>
      <c r="AJ857" s="152" t="s">
        <v>56</v>
      </c>
      <c r="AK857" s="152" t="s">
        <v>56</v>
      </c>
      <c r="AL857" s="153" t="s">
        <v>56</v>
      </c>
      <c r="AM857" s="153" t="s">
        <v>56</v>
      </c>
      <c r="AN857" s="154" t="s">
        <v>56</v>
      </c>
      <c r="AO857" s="154" t="s">
        <v>56</v>
      </c>
      <c r="AP857" s="155" t="s">
        <v>56</v>
      </c>
      <c r="AQ857" s="177" t="s">
        <v>56</v>
      </c>
      <c r="AR857" s="180" t="s">
        <v>56</v>
      </c>
      <c r="AS857" s="180" t="s">
        <v>56</v>
      </c>
      <c r="AT857" s="340" t="s">
        <v>56</v>
      </c>
      <c r="AU857" s="342" t="s">
        <v>56</v>
      </c>
      <c r="AV857" s="344" t="s">
        <v>56</v>
      </c>
      <c r="AW857" s="344" t="s">
        <v>56</v>
      </c>
      <c r="AX857" s="347" t="s">
        <v>56</v>
      </c>
      <c r="AY857" s="347" t="s">
        <v>56</v>
      </c>
    </row>
    <row r="858" spans="1:51" ht="24" hidden="1" customHeight="1">
      <c r="A858" s="229" t="s">
        <v>2765</v>
      </c>
      <c r="B858" s="230" t="s">
        <v>285</v>
      </c>
      <c r="C858" s="229" t="s">
        <v>284</v>
      </c>
      <c r="D858" s="223" t="s">
        <v>1721</v>
      </c>
      <c r="E858" s="30" t="s">
        <v>733</v>
      </c>
      <c r="F858" s="74">
        <v>160</v>
      </c>
      <c r="P858" s="78" t="s">
        <v>1075</v>
      </c>
      <c r="Q858" s="351" t="s">
        <v>2778</v>
      </c>
      <c r="R858" s="30" t="s">
        <v>2779</v>
      </c>
      <c r="S858" s="86">
        <v>9.23</v>
      </c>
      <c r="T858" s="86">
        <v>9.01</v>
      </c>
      <c r="U858" s="203">
        <f t="shared" si="13"/>
        <v>110.98779134295228</v>
      </c>
      <c r="V858" s="30" t="s">
        <v>1098</v>
      </c>
      <c r="W858" s="79" t="s">
        <v>2780</v>
      </c>
      <c r="X858" s="146">
        <v>11.85</v>
      </c>
      <c r="Y858" s="147">
        <v>12.15</v>
      </c>
      <c r="Z858" s="142">
        <v>1.9</v>
      </c>
      <c r="AA858" s="142">
        <v>2.1</v>
      </c>
      <c r="AB858" s="143">
        <v>7.85</v>
      </c>
      <c r="AC858" s="143">
        <v>8</v>
      </c>
      <c r="AD858" s="148">
        <v>19.7</v>
      </c>
      <c r="AE858" s="148">
        <v>20.3</v>
      </c>
      <c r="AF858" s="145" t="s">
        <v>56</v>
      </c>
      <c r="AG858" s="145" t="s">
        <v>56</v>
      </c>
      <c r="AH858" s="149" t="s">
        <v>56</v>
      </c>
      <c r="AI858" s="149" t="s">
        <v>56</v>
      </c>
      <c r="AJ858" s="152" t="s">
        <v>56</v>
      </c>
      <c r="AK858" s="152" t="s">
        <v>56</v>
      </c>
      <c r="AL858" s="153" t="s">
        <v>56</v>
      </c>
      <c r="AM858" s="153" t="s">
        <v>56</v>
      </c>
      <c r="AN858" s="154" t="s">
        <v>56</v>
      </c>
      <c r="AO858" s="154" t="s">
        <v>56</v>
      </c>
      <c r="AP858" s="155" t="s">
        <v>56</v>
      </c>
      <c r="AQ858" s="177" t="s">
        <v>56</v>
      </c>
      <c r="AR858" s="180" t="s">
        <v>56</v>
      </c>
      <c r="AS858" s="180" t="s">
        <v>56</v>
      </c>
      <c r="AT858" s="340" t="s">
        <v>4158</v>
      </c>
      <c r="AU858" s="342">
        <v>16.5</v>
      </c>
      <c r="AV858" s="344" t="s">
        <v>56</v>
      </c>
      <c r="AW858" s="344" t="s">
        <v>56</v>
      </c>
      <c r="AX858" s="347" t="s">
        <v>56</v>
      </c>
      <c r="AY858" s="347" t="s">
        <v>56</v>
      </c>
    </row>
    <row r="859" spans="1:51" ht="24" hidden="1" customHeight="1">
      <c r="A859" s="36" t="s">
        <v>1208</v>
      </c>
      <c r="B859" s="31" t="s">
        <v>1209</v>
      </c>
      <c r="C859" s="37"/>
      <c r="D859" s="223"/>
      <c r="E859" s="30" t="s">
        <v>733</v>
      </c>
      <c r="F859" s="74">
        <v>160</v>
      </c>
      <c r="K859" s="35" t="s">
        <v>1210</v>
      </c>
      <c r="L859" s="85">
        <v>10</v>
      </c>
      <c r="M859" s="35" t="s">
        <v>1116</v>
      </c>
      <c r="N859" s="85">
        <v>10</v>
      </c>
      <c r="P859" s="78" t="s">
        <v>1075</v>
      </c>
      <c r="Q859" s="30" t="s">
        <v>1107</v>
      </c>
      <c r="R859" s="30" t="s">
        <v>1211</v>
      </c>
      <c r="S859" s="86">
        <v>18.91</v>
      </c>
      <c r="T859" s="86">
        <v>18.63</v>
      </c>
      <c r="U859" s="203">
        <f t="shared" si="13"/>
        <v>53.676865271068174</v>
      </c>
      <c r="V859" s="30" t="s">
        <v>1070</v>
      </c>
      <c r="W859" s="79">
        <v>1200</v>
      </c>
      <c r="X859" s="146"/>
      <c r="Y859" s="147"/>
      <c r="Z859" s="142"/>
      <c r="AA859" s="142"/>
      <c r="AB859" s="143"/>
      <c r="AC859" s="143"/>
      <c r="AD859" s="148"/>
      <c r="AE859" s="148"/>
      <c r="AF859" s="145" t="s">
        <v>56</v>
      </c>
      <c r="AG859" s="145" t="s">
        <v>56</v>
      </c>
      <c r="AH859" s="149" t="s">
        <v>56</v>
      </c>
      <c r="AI859" s="149" t="s">
        <v>56</v>
      </c>
      <c r="AJ859" s="152" t="s">
        <v>56</v>
      </c>
      <c r="AK859" s="152" t="s">
        <v>56</v>
      </c>
      <c r="AL859" s="153" t="s">
        <v>56</v>
      </c>
      <c r="AM859" s="153" t="s">
        <v>56</v>
      </c>
      <c r="AN859" s="154" t="s">
        <v>56</v>
      </c>
      <c r="AO859" s="154" t="s">
        <v>56</v>
      </c>
      <c r="AP859" s="155" t="s">
        <v>56</v>
      </c>
      <c r="AQ859" s="177" t="s">
        <v>56</v>
      </c>
      <c r="AR859" s="180" t="s">
        <v>56</v>
      </c>
      <c r="AS859" s="180" t="s">
        <v>56</v>
      </c>
      <c r="AT859" s="340" t="s">
        <v>56</v>
      </c>
      <c r="AU859" s="342" t="s">
        <v>56</v>
      </c>
      <c r="AV859" s="344" t="s">
        <v>56</v>
      </c>
      <c r="AW859" s="344" t="s">
        <v>56</v>
      </c>
      <c r="AX859" s="347" t="s">
        <v>56</v>
      </c>
      <c r="AY859" s="347" t="s">
        <v>56</v>
      </c>
    </row>
    <row r="860" spans="1:51" ht="24" hidden="1" customHeight="1">
      <c r="A860" s="36" t="s">
        <v>1054</v>
      </c>
      <c r="B860" s="31" t="s">
        <v>1055</v>
      </c>
      <c r="C860" s="37"/>
      <c r="D860" s="223"/>
      <c r="E860" s="30" t="s">
        <v>733</v>
      </c>
      <c r="F860" s="74">
        <v>160</v>
      </c>
      <c r="K860" s="35" t="s">
        <v>1210</v>
      </c>
      <c r="L860" s="85">
        <v>10</v>
      </c>
      <c r="M860" s="35" t="s">
        <v>1116</v>
      </c>
      <c r="N860" s="85">
        <v>10</v>
      </c>
      <c r="U860" s="203" t="e">
        <f t="shared" si="13"/>
        <v>#DIV/0!</v>
      </c>
      <c r="X860" s="146"/>
      <c r="Y860" s="147"/>
      <c r="Z860" s="142"/>
      <c r="AA860" s="142"/>
      <c r="AB860" s="143"/>
      <c r="AC860" s="143"/>
      <c r="AD860" s="148"/>
      <c r="AE860" s="148"/>
      <c r="AF860" s="145" t="s">
        <v>56</v>
      </c>
      <c r="AG860" s="145" t="s">
        <v>56</v>
      </c>
      <c r="AH860" s="149" t="s">
        <v>56</v>
      </c>
      <c r="AI860" s="149" t="s">
        <v>56</v>
      </c>
      <c r="AJ860" s="152" t="s">
        <v>56</v>
      </c>
      <c r="AK860" s="152" t="s">
        <v>56</v>
      </c>
      <c r="AL860" s="153" t="s">
        <v>56</v>
      </c>
      <c r="AM860" s="153" t="s">
        <v>56</v>
      </c>
      <c r="AN860" s="154" t="s">
        <v>56</v>
      </c>
      <c r="AO860" s="154" t="s">
        <v>56</v>
      </c>
      <c r="AP860" s="155" t="s">
        <v>56</v>
      </c>
      <c r="AQ860" s="177" t="s">
        <v>56</v>
      </c>
      <c r="AR860" s="180" t="s">
        <v>56</v>
      </c>
      <c r="AS860" s="180" t="s">
        <v>56</v>
      </c>
      <c r="AT860" s="340" t="s">
        <v>56</v>
      </c>
      <c r="AU860" s="342" t="s">
        <v>56</v>
      </c>
      <c r="AV860" s="344" t="s">
        <v>56</v>
      </c>
      <c r="AW860" s="344" t="s">
        <v>56</v>
      </c>
      <c r="AX860" s="347" t="s">
        <v>56</v>
      </c>
      <c r="AY860" s="347" t="s">
        <v>56</v>
      </c>
    </row>
    <row r="861" spans="1:51" ht="24" hidden="1" customHeight="1">
      <c r="A861" s="377" t="s">
        <v>3104</v>
      </c>
      <c r="B861" s="380" t="s">
        <v>3107</v>
      </c>
      <c r="C861" s="390" t="s">
        <v>1391</v>
      </c>
      <c r="D861" s="410" t="s">
        <v>1892</v>
      </c>
      <c r="E861" s="30" t="s">
        <v>1392</v>
      </c>
      <c r="F861" s="74">
        <v>56</v>
      </c>
      <c r="K861" s="35" t="s">
        <v>82</v>
      </c>
      <c r="L861" s="85">
        <v>28</v>
      </c>
      <c r="M861" s="35"/>
      <c r="N861" s="85"/>
      <c r="P861" s="78" t="s">
        <v>1110</v>
      </c>
      <c r="Q861" s="30">
        <v>17</v>
      </c>
      <c r="R861" s="30" t="s">
        <v>1552</v>
      </c>
      <c r="S861" s="86">
        <v>235.61</v>
      </c>
      <c r="T861" s="86">
        <v>224.33</v>
      </c>
      <c r="U861" s="203">
        <f t="shared" si="13"/>
        <v>4.4577185396514061</v>
      </c>
      <c r="X861" s="146">
        <v>23.7</v>
      </c>
      <c r="Y861" s="147">
        <v>23.98</v>
      </c>
      <c r="Z861" s="142">
        <v>9.8000000000000007</v>
      </c>
      <c r="AA861" s="142">
        <v>10</v>
      </c>
      <c r="AB861" s="143">
        <v>124.7</v>
      </c>
      <c r="AC861" s="143">
        <v>125.3</v>
      </c>
      <c r="AD861" s="148">
        <v>15.8</v>
      </c>
      <c r="AE861" s="148">
        <v>15.98</v>
      </c>
      <c r="AF861" s="145">
        <v>14.86</v>
      </c>
      <c r="AG861" s="145">
        <v>14.95</v>
      </c>
      <c r="AH861" s="149">
        <v>39</v>
      </c>
      <c r="AI861" s="149">
        <v>40</v>
      </c>
      <c r="AJ861" s="152" t="s">
        <v>56</v>
      </c>
      <c r="AK861" s="152" t="s">
        <v>56</v>
      </c>
      <c r="AL861" s="153" t="s">
        <v>56</v>
      </c>
      <c r="AM861" s="153" t="s">
        <v>56</v>
      </c>
      <c r="AN861" s="154" t="s">
        <v>56</v>
      </c>
      <c r="AO861" s="154" t="s">
        <v>56</v>
      </c>
      <c r="AP861" s="155" t="s">
        <v>56</v>
      </c>
      <c r="AQ861" s="177" t="s">
        <v>56</v>
      </c>
      <c r="AR861" s="180" t="s">
        <v>56</v>
      </c>
      <c r="AS861" s="180" t="s">
        <v>56</v>
      </c>
      <c r="AT861" s="340" t="s">
        <v>56</v>
      </c>
      <c r="AU861" s="342" t="s">
        <v>56</v>
      </c>
      <c r="AV861" s="344" t="s">
        <v>56</v>
      </c>
      <c r="AW861" s="344" t="s">
        <v>56</v>
      </c>
      <c r="AX861" s="347" t="s">
        <v>56</v>
      </c>
      <c r="AY861" s="347" t="s">
        <v>56</v>
      </c>
    </row>
    <row r="862" spans="1:51" ht="24" hidden="1" customHeight="1">
      <c r="A862" s="236" t="s">
        <v>2154</v>
      </c>
      <c r="B862" s="230" t="s">
        <v>604</v>
      </c>
      <c r="C862" s="244" t="s">
        <v>603</v>
      </c>
      <c r="D862" s="223" t="s">
        <v>1721</v>
      </c>
      <c r="E862" s="30" t="s">
        <v>740</v>
      </c>
      <c r="F862" s="74">
        <v>35</v>
      </c>
      <c r="U862" s="203" t="e">
        <f t="shared" si="13"/>
        <v>#DIV/0!</v>
      </c>
      <c r="X862" s="146">
        <v>25.85</v>
      </c>
      <c r="Y862" s="147">
        <v>26.15</v>
      </c>
      <c r="Z862" s="142">
        <v>3.85</v>
      </c>
      <c r="AA862" s="142">
        <v>4.1500000000000004</v>
      </c>
      <c r="AB862" s="143">
        <v>19.8</v>
      </c>
      <c r="AC862" s="143">
        <v>20</v>
      </c>
      <c r="AD862" s="148">
        <v>59.7</v>
      </c>
      <c r="AE862" s="148">
        <v>60.3</v>
      </c>
      <c r="AF862" s="145" t="s">
        <v>56</v>
      </c>
      <c r="AG862" s="145" t="s">
        <v>56</v>
      </c>
      <c r="AH862" s="149" t="s">
        <v>56</v>
      </c>
      <c r="AI862" s="149" t="s">
        <v>56</v>
      </c>
      <c r="AJ862" s="152" t="s">
        <v>56</v>
      </c>
      <c r="AK862" s="152" t="s">
        <v>56</v>
      </c>
      <c r="AL862" s="153" t="s">
        <v>56</v>
      </c>
      <c r="AM862" s="153" t="s">
        <v>56</v>
      </c>
      <c r="AN862" s="154" t="s">
        <v>56</v>
      </c>
      <c r="AO862" s="154" t="s">
        <v>56</v>
      </c>
      <c r="AP862" s="155" t="s">
        <v>56</v>
      </c>
      <c r="AQ862" s="177" t="s">
        <v>56</v>
      </c>
      <c r="AR862" s="180" t="s">
        <v>56</v>
      </c>
      <c r="AS862" s="180" t="s">
        <v>56</v>
      </c>
      <c r="AT862" s="340" t="s">
        <v>4159</v>
      </c>
      <c r="AU862" s="342">
        <v>51.5</v>
      </c>
      <c r="AV862" s="344" t="s">
        <v>56</v>
      </c>
      <c r="AW862" s="344" t="s">
        <v>56</v>
      </c>
      <c r="AX862" s="347" t="s">
        <v>56</v>
      </c>
      <c r="AY862" s="347" t="s">
        <v>56</v>
      </c>
    </row>
    <row r="863" spans="1:51" ht="24" hidden="1" customHeight="1">
      <c r="A863" s="229" t="s">
        <v>1692</v>
      </c>
      <c r="B863" s="230" t="s">
        <v>707</v>
      </c>
      <c r="C863" s="242" t="s">
        <v>605</v>
      </c>
      <c r="D863" s="223" t="s">
        <v>1676</v>
      </c>
      <c r="E863" s="30" t="s">
        <v>753</v>
      </c>
      <c r="F863" s="74">
        <v>160</v>
      </c>
      <c r="K863" s="30" t="s">
        <v>78</v>
      </c>
      <c r="L863" s="76">
        <v>83</v>
      </c>
      <c r="U863" s="203" t="e">
        <f t="shared" si="13"/>
        <v>#DIV/0!</v>
      </c>
      <c r="X863" s="146">
        <v>16.75</v>
      </c>
      <c r="Y863" s="147">
        <v>16.98</v>
      </c>
      <c r="Z863" s="142">
        <v>6.8</v>
      </c>
      <c r="AA863" s="142">
        <v>7</v>
      </c>
      <c r="AB863" s="143">
        <v>29.6</v>
      </c>
      <c r="AC863" s="143">
        <v>30</v>
      </c>
      <c r="AD863" s="148">
        <v>8.8699999999999992</v>
      </c>
      <c r="AE863" s="148">
        <v>8.9499999999999993</v>
      </c>
      <c r="AF863" s="145" t="s">
        <v>56</v>
      </c>
      <c r="AG863" s="145" t="s">
        <v>56</v>
      </c>
      <c r="AH863" s="149" t="s">
        <v>56</v>
      </c>
      <c r="AI863" s="149" t="s">
        <v>56</v>
      </c>
      <c r="AJ863" s="152" t="s">
        <v>56</v>
      </c>
      <c r="AK863" s="152" t="s">
        <v>56</v>
      </c>
      <c r="AL863" s="153" t="s">
        <v>56</v>
      </c>
      <c r="AM863" s="153" t="s">
        <v>56</v>
      </c>
      <c r="AN863" s="154" t="s">
        <v>56</v>
      </c>
      <c r="AO863" s="154" t="s">
        <v>56</v>
      </c>
      <c r="AP863" s="155" t="s">
        <v>56</v>
      </c>
      <c r="AQ863" s="177" t="s">
        <v>56</v>
      </c>
      <c r="AR863" s="180" t="s">
        <v>56</v>
      </c>
      <c r="AS863" s="180" t="s">
        <v>56</v>
      </c>
      <c r="AT863" s="340" t="s">
        <v>56</v>
      </c>
      <c r="AU863" s="342" t="s">
        <v>56</v>
      </c>
      <c r="AV863" s="344" t="s">
        <v>56</v>
      </c>
      <c r="AW863" s="344" t="s">
        <v>56</v>
      </c>
      <c r="AX863" s="347" t="s">
        <v>56</v>
      </c>
      <c r="AY863" s="347" t="s">
        <v>56</v>
      </c>
    </row>
    <row r="864" spans="1:51" ht="24" hidden="1" customHeight="1">
      <c r="A864" s="229" t="s">
        <v>2071</v>
      </c>
      <c r="B864" s="230" t="s">
        <v>607</v>
      </c>
      <c r="C864" s="242" t="s">
        <v>606</v>
      </c>
      <c r="D864" s="223" t="s">
        <v>1721</v>
      </c>
      <c r="E864" s="30" t="s">
        <v>11</v>
      </c>
      <c r="F864" s="74">
        <v>66</v>
      </c>
      <c r="G864" s="30" t="s">
        <v>740</v>
      </c>
      <c r="H864" s="74">
        <v>56</v>
      </c>
      <c r="P864" s="78" t="s">
        <v>1075</v>
      </c>
      <c r="Q864" s="30" t="s">
        <v>1151</v>
      </c>
      <c r="R864" s="30" t="s">
        <v>1326</v>
      </c>
      <c r="S864" s="86">
        <v>85.06</v>
      </c>
      <c r="T864" s="86">
        <v>83.86</v>
      </c>
      <c r="U864" s="203">
        <f t="shared" si="13"/>
        <v>11.924636298592892</v>
      </c>
      <c r="X864" s="146">
        <v>20.8</v>
      </c>
      <c r="Y864" s="147">
        <v>21.2</v>
      </c>
      <c r="Z864" s="142">
        <v>2.8</v>
      </c>
      <c r="AA864" s="142">
        <v>3.2</v>
      </c>
      <c r="AB864" s="143">
        <v>15.8</v>
      </c>
      <c r="AC864" s="143">
        <v>16</v>
      </c>
      <c r="AD864" s="148">
        <v>49.7</v>
      </c>
      <c r="AE864" s="148">
        <v>50.3</v>
      </c>
      <c r="AF864" s="145" t="s">
        <v>56</v>
      </c>
      <c r="AG864" s="145" t="s">
        <v>56</v>
      </c>
      <c r="AH864" s="149" t="s">
        <v>56</v>
      </c>
      <c r="AI864" s="149" t="s">
        <v>56</v>
      </c>
      <c r="AJ864" s="152" t="s">
        <v>56</v>
      </c>
      <c r="AK864" s="152" t="s">
        <v>56</v>
      </c>
      <c r="AL864" s="153" t="s">
        <v>56</v>
      </c>
      <c r="AM864" s="153" t="s">
        <v>56</v>
      </c>
      <c r="AN864" s="154" t="s">
        <v>56</v>
      </c>
      <c r="AO864" s="154" t="s">
        <v>56</v>
      </c>
      <c r="AP864" s="155" t="s">
        <v>56</v>
      </c>
      <c r="AQ864" s="177" t="s">
        <v>56</v>
      </c>
      <c r="AR864" s="180" t="s">
        <v>56</v>
      </c>
      <c r="AS864" s="180" t="s">
        <v>56</v>
      </c>
      <c r="AT864" s="340" t="s">
        <v>4160</v>
      </c>
      <c r="AU864" s="342">
        <v>43.5</v>
      </c>
      <c r="AV864" s="344" t="s">
        <v>56</v>
      </c>
      <c r="AW864" s="344" t="s">
        <v>56</v>
      </c>
      <c r="AX864" s="347" t="s">
        <v>56</v>
      </c>
      <c r="AY864" s="347" t="s">
        <v>56</v>
      </c>
    </row>
    <row r="865" spans="1:51" ht="24" hidden="1" customHeight="1">
      <c r="A865" s="229" t="s">
        <v>2135</v>
      </c>
      <c r="B865" s="252" t="s">
        <v>2138</v>
      </c>
      <c r="C865" s="242" t="s">
        <v>501</v>
      </c>
      <c r="D865" s="223" t="s">
        <v>1679</v>
      </c>
      <c r="E865" s="35" t="s">
        <v>740</v>
      </c>
      <c r="F865" s="74">
        <v>56</v>
      </c>
      <c r="K865" s="30" t="s">
        <v>82</v>
      </c>
      <c r="L865" s="76">
        <v>28</v>
      </c>
      <c r="P865" s="78" t="s">
        <v>1110</v>
      </c>
      <c r="Q865" s="30" t="s">
        <v>1112</v>
      </c>
      <c r="R865" s="30" t="s">
        <v>1111</v>
      </c>
      <c r="S865" s="86">
        <v>192.18</v>
      </c>
      <c r="T865" s="86">
        <v>182.18</v>
      </c>
      <c r="U865" s="203">
        <f t="shared" si="13"/>
        <v>5.4890767372927876</v>
      </c>
      <c r="V865" s="30" t="s">
        <v>1070</v>
      </c>
      <c r="W865" s="79">
        <v>120</v>
      </c>
      <c r="X865" s="146">
        <v>23.7</v>
      </c>
      <c r="Y865" s="147">
        <v>23.98</v>
      </c>
      <c r="Z865" s="142">
        <v>9.8000000000000007</v>
      </c>
      <c r="AA865" s="142">
        <v>10</v>
      </c>
      <c r="AB865" s="143">
        <v>109.6</v>
      </c>
      <c r="AC865" s="143">
        <v>110</v>
      </c>
      <c r="AD865" s="148">
        <v>15.76</v>
      </c>
      <c r="AE865" s="148">
        <v>15.98</v>
      </c>
      <c r="AF865" s="145">
        <v>14.52</v>
      </c>
      <c r="AG865" s="145">
        <v>14.61</v>
      </c>
      <c r="AH865" s="149">
        <v>38</v>
      </c>
      <c r="AI865" s="149">
        <v>39</v>
      </c>
      <c r="AJ865" s="152" t="s">
        <v>56</v>
      </c>
      <c r="AK865" s="152" t="s">
        <v>56</v>
      </c>
      <c r="AL865" s="153" t="s">
        <v>56</v>
      </c>
      <c r="AM865" s="153" t="s">
        <v>56</v>
      </c>
      <c r="AN865" s="154" t="s">
        <v>56</v>
      </c>
      <c r="AO865" s="154" t="s">
        <v>56</v>
      </c>
      <c r="AP865" s="155" t="s">
        <v>56</v>
      </c>
      <c r="AQ865" s="177" t="s">
        <v>56</v>
      </c>
      <c r="AR865" s="180" t="s">
        <v>56</v>
      </c>
      <c r="AS865" s="180" t="s">
        <v>56</v>
      </c>
      <c r="AT865" s="340" t="s">
        <v>56</v>
      </c>
      <c r="AU865" s="342" t="s">
        <v>56</v>
      </c>
      <c r="AV865" s="344" t="s">
        <v>56</v>
      </c>
      <c r="AW865" s="344" t="s">
        <v>56</v>
      </c>
      <c r="AX865" s="347" t="s">
        <v>56</v>
      </c>
      <c r="AY865" s="347" t="s">
        <v>56</v>
      </c>
    </row>
    <row r="866" spans="1:51" ht="24" hidden="1" customHeight="1">
      <c r="A866" s="229" t="s">
        <v>1945</v>
      </c>
      <c r="B866" s="230" t="s">
        <v>2169</v>
      </c>
      <c r="C866" s="242" t="s">
        <v>333</v>
      </c>
      <c r="D866" s="223" t="s">
        <v>1679</v>
      </c>
      <c r="E866" s="30" t="s">
        <v>31</v>
      </c>
      <c r="F866" s="74">
        <v>85</v>
      </c>
      <c r="K866" s="30" t="s">
        <v>127</v>
      </c>
      <c r="L866" s="76">
        <v>93</v>
      </c>
      <c r="U866" s="203" t="e">
        <f t="shared" si="13"/>
        <v>#DIV/0!</v>
      </c>
      <c r="X866" s="146">
        <v>16.75</v>
      </c>
      <c r="Y866" s="147">
        <v>16.98</v>
      </c>
      <c r="Z866" s="142">
        <v>6.8</v>
      </c>
      <c r="AA866" s="142">
        <v>7</v>
      </c>
      <c r="AB866" s="143">
        <v>109.6</v>
      </c>
      <c r="AC866" s="143">
        <v>110</v>
      </c>
      <c r="AD866" s="148">
        <v>9.8000000000000007</v>
      </c>
      <c r="AE866" s="148">
        <v>9.98</v>
      </c>
      <c r="AF866" s="145">
        <v>9.0500000000000007</v>
      </c>
      <c r="AG866" s="145">
        <v>9.1300000000000008</v>
      </c>
      <c r="AH866" s="149">
        <v>26</v>
      </c>
      <c r="AI866" s="149">
        <v>27</v>
      </c>
      <c r="AJ866" s="152" t="s">
        <v>56</v>
      </c>
      <c r="AK866" s="152" t="s">
        <v>56</v>
      </c>
      <c r="AL866" s="153" t="s">
        <v>56</v>
      </c>
      <c r="AM866" s="153" t="s">
        <v>56</v>
      </c>
      <c r="AN866" s="154" t="s">
        <v>56</v>
      </c>
      <c r="AO866" s="154" t="s">
        <v>56</v>
      </c>
      <c r="AP866" s="155" t="s">
        <v>56</v>
      </c>
      <c r="AQ866" s="177" t="s">
        <v>56</v>
      </c>
      <c r="AR866" s="180" t="s">
        <v>56</v>
      </c>
      <c r="AS866" s="180" t="s">
        <v>56</v>
      </c>
      <c r="AT866" s="340" t="s">
        <v>56</v>
      </c>
      <c r="AU866" s="342" t="s">
        <v>56</v>
      </c>
      <c r="AV866" s="344" t="s">
        <v>56</v>
      </c>
      <c r="AW866" s="344" t="s">
        <v>56</v>
      </c>
      <c r="AX866" s="347" t="s">
        <v>56</v>
      </c>
      <c r="AY866" s="347" t="s">
        <v>56</v>
      </c>
    </row>
    <row r="867" spans="1:51" ht="24" hidden="1" customHeight="1">
      <c r="A867" s="237" t="s">
        <v>1720</v>
      </c>
      <c r="B867" s="232" t="s">
        <v>938</v>
      </c>
      <c r="C867" s="233" t="s">
        <v>937</v>
      </c>
      <c r="D867" s="238" t="s">
        <v>1721</v>
      </c>
      <c r="E867" s="30" t="s">
        <v>733</v>
      </c>
      <c r="F867" s="74">
        <v>160</v>
      </c>
      <c r="K867" s="35" t="s">
        <v>1210</v>
      </c>
      <c r="L867" s="85">
        <v>10</v>
      </c>
      <c r="M867" s="35" t="s">
        <v>1116</v>
      </c>
      <c r="N867" s="85">
        <v>10</v>
      </c>
      <c r="P867" s="78" t="s">
        <v>1075</v>
      </c>
      <c r="Q867" s="30">
        <v>9</v>
      </c>
      <c r="R867" s="30" t="s">
        <v>1211</v>
      </c>
      <c r="S867" s="86">
        <v>16.77</v>
      </c>
      <c r="T867" s="86">
        <v>16.57</v>
      </c>
      <c r="U867" s="203">
        <f t="shared" si="13"/>
        <v>60.350030175015085</v>
      </c>
      <c r="V867" s="30" t="s">
        <v>1070</v>
      </c>
      <c r="W867" s="79" t="s">
        <v>1402</v>
      </c>
      <c r="X867" s="146">
        <v>11.85</v>
      </c>
      <c r="Y867" s="147">
        <v>12.15</v>
      </c>
      <c r="Z867" s="142">
        <v>1.9</v>
      </c>
      <c r="AA867" s="142">
        <v>2.1</v>
      </c>
      <c r="AB867" s="143">
        <v>7.85</v>
      </c>
      <c r="AC867" s="143">
        <v>8</v>
      </c>
      <c r="AD867" s="148">
        <v>39.799999999999997</v>
      </c>
      <c r="AE867" s="148">
        <v>40.200000000000003</v>
      </c>
      <c r="AF867" s="145" t="s">
        <v>56</v>
      </c>
      <c r="AG867" s="145" t="s">
        <v>56</v>
      </c>
      <c r="AH867" s="149" t="s">
        <v>56</v>
      </c>
      <c r="AI867" s="149" t="s">
        <v>56</v>
      </c>
      <c r="AJ867" s="152" t="s">
        <v>56</v>
      </c>
      <c r="AK867" s="152" t="s">
        <v>56</v>
      </c>
      <c r="AL867" s="153" t="s">
        <v>56</v>
      </c>
      <c r="AM867" s="153" t="s">
        <v>56</v>
      </c>
      <c r="AN867" s="154" t="s">
        <v>56</v>
      </c>
      <c r="AO867" s="154" t="s">
        <v>56</v>
      </c>
      <c r="AP867" s="155" t="s">
        <v>56</v>
      </c>
      <c r="AQ867" s="177" t="s">
        <v>56</v>
      </c>
      <c r="AR867" s="180" t="s">
        <v>56</v>
      </c>
      <c r="AS867" s="180" t="s">
        <v>56</v>
      </c>
      <c r="AT867" s="340" t="s">
        <v>4161</v>
      </c>
      <c r="AU867" s="342">
        <v>36.5</v>
      </c>
      <c r="AV867" s="344" t="s">
        <v>56</v>
      </c>
      <c r="AW867" s="344" t="s">
        <v>56</v>
      </c>
      <c r="AX867" s="347" t="s">
        <v>56</v>
      </c>
      <c r="AY867" s="347" t="s">
        <v>56</v>
      </c>
    </row>
    <row r="868" spans="1:51" ht="24" hidden="1" customHeight="1">
      <c r="A868" s="36" t="s">
        <v>2148</v>
      </c>
      <c r="B868" s="31" t="s">
        <v>2149</v>
      </c>
      <c r="C868" s="37" t="s">
        <v>608</v>
      </c>
      <c r="D868" s="223" t="s">
        <v>1892</v>
      </c>
      <c r="E868" s="30" t="s">
        <v>11</v>
      </c>
      <c r="F868" s="74">
        <v>66</v>
      </c>
      <c r="G868" s="30" t="s">
        <v>740</v>
      </c>
      <c r="H868" s="74">
        <v>56</v>
      </c>
      <c r="K868" s="30" t="s">
        <v>82</v>
      </c>
      <c r="L868" s="76">
        <v>28</v>
      </c>
      <c r="P868" s="78" t="s">
        <v>1110</v>
      </c>
      <c r="Q868" s="30" t="s">
        <v>1151</v>
      </c>
      <c r="R868" s="30" t="s">
        <v>1552</v>
      </c>
      <c r="S868" s="86">
        <v>147.46</v>
      </c>
      <c r="T868" s="86">
        <v>137.54</v>
      </c>
      <c r="U868" s="203">
        <f t="shared" si="13"/>
        <v>7.2706121855460237</v>
      </c>
      <c r="V868" s="30" t="s">
        <v>1070</v>
      </c>
      <c r="W868" s="79">
        <v>170</v>
      </c>
      <c r="X868" s="146">
        <v>23.7</v>
      </c>
      <c r="Y868" s="147">
        <v>23.98</v>
      </c>
      <c r="Z868" s="142">
        <v>9.8000000000000007</v>
      </c>
      <c r="AA868" s="142">
        <v>10</v>
      </c>
      <c r="AB868" s="143">
        <v>69.599999999999994</v>
      </c>
      <c r="AC868" s="143">
        <v>70</v>
      </c>
      <c r="AD868" s="148">
        <v>15.76</v>
      </c>
      <c r="AE868" s="148">
        <v>15.98</v>
      </c>
      <c r="AF868" s="145">
        <v>14.86</v>
      </c>
      <c r="AG868" s="145">
        <v>14.95</v>
      </c>
      <c r="AH868" s="149">
        <v>38</v>
      </c>
      <c r="AI868" s="149">
        <v>39</v>
      </c>
      <c r="AJ868" s="152" t="s">
        <v>56</v>
      </c>
      <c r="AK868" s="152" t="s">
        <v>56</v>
      </c>
      <c r="AL868" s="153" t="s">
        <v>56</v>
      </c>
      <c r="AM868" s="153" t="s">
        <v>56</v>
      </c>
      <c r="AN868" s="154" t="s">
        <v>56</v>
      </c>
      <c r="AO868" s="154" t="s">
        <v>56</v>
      </c>
      <c r="AP868" s="155" t="s">
        <v>56</v>
      </c>
      <c r="AQ868" s="177" t="s">
        <v>56</v>
      </c>
      <c r="AR868" s="180" t="s">
        <v>56</v>
      </c>
      <c r="AS868" s="180" t="s">
        <v>56</v>
      </c>
      <c r="AT868" s="340" t="s">
        <v>56</v>
      </c>
      <c r="AU868" s="342" t="s">
        <v>56</v>
      </c>
      <c r="AV868" s="344" t="s">
        <v>56</v>
      </c>
      <c r="AW868" s="344" t="s">
        <v>56</v>
      </c>
      <c r="AX868" s="347" t="s">
        <v>56</v>
      </c>
      <c r="AY868" s="347" t="s">
        <v>56</v>
      </c>
    </row>
    <row r="869" spans="1:51" ht="24" hidden="1" customHeight="1">
      <c r="A869" s="229" t="s">
        <v>2808</v>
      </c>
      <c r="B869" s="230" t="s">
        <v>2810</v>
      </c>
      <c r="C869" s="229" t="s">
        <v>342</v>
      </c>
      <c r="D869" s="223" t="s">
        <v>1679</v>
      </c>
      <c r="E869" s="30" t="s">
        <v>734</v>
      </c>
      <c r="F869" s="74">
        <v>105</v>
      </c>
      <c r="K869" s="30" t="s">
        <v>225</v>
      </c>
      <c r="L869" s="76">
        <v>80</v>
      </c>
      <c r="P869" s="78" t="s">
        <v>1110</v>
      </c>
      <c r="Q869" s="30">
        <v>14</v>
      </c>
      <c r="R869" s="30" t="s">
        <v>2809</v>
      </c>
      <c r="S869" s="86">
        <v>59.58</v>
      </c>
      <c r="T869" s="86">
        <v>52.58</v>
      </c>
      <c r="U869" s="203">
        <f t="shared" si="13"/>
        <v>19.01863826550019</v>
      </c>
      <c r="V869" s="30" t="s">
        <v>1070</v>
      </c>
      <c r="W869" s="79" t="s">
        <v>2019</v>
      </c>
      <c r="X869" s="146">
        <v>21.7</v>
      </c>
      <c r="Y869" s="147">
        <v>21.98</v>
      </c>
      <c r="Z869" s="142">
        <v>8.6999999999999993</v>
      </c>
      <c r="AA869" s="142">
        <v>8.8000000000000007</v>
      </c>
      <c r="AB869" s="143">
        <v>24.6</v>
      </c>
      <c r="AC869" s="143">
        <v>25</v>
      </c>
      <c r="AD869" s="148">
        <v>12.86</v>
      </c>
      <c r="AE869" s="148">
        <v>12.96</v>
      </c>
      <c r="AF869" s="145" t="s">
        <v>56</v>
      </c>
      <c r="AG869" s="145" t="s">
        <v>56</v>
      </c>
      <c r="AH869" s="149" t="s">
        <v>56</v>
      </c>
      <c r="AI869" s="149" t="s">
        <v>56</v>
      </c>
      <c r="AJ869" s="152" t="s">
        <v>56</v>
      </c>
      <c r="AK869" s="152" t="s">
        <v>56</v>
      </c>
      <c r="AL869" s="153" t="s">
        <v>56</v>
      </c>
      <c r="AM869" s="153" t="s">
        <v>56</v>
      </c>
      <c r="AN869" s="154" t="s">
        <v>56</v>
      </c>
      <c r="AO869" s="154" t="s">
        <v>56</v>
      </c>
      <c r="AP869" s="155" t="s">
        <v>56</v>
      </c>
      <c r="AQ869" s="177" t="s">
        <v>56</v>
      </c>
      <c r="AR869" s="180" t="s">
        <v>56</v>
      </c>
      <c r="AS869" s="180" t="s">
        <v>56</v>
      </c>
      <c r="AT869" s="340" t="s">
        <v>56</v>
      </c>
      <c r="AU869" s="342" t="s">
        <v>56</v>
      </c>
      <c r="AV869" s="344" t="s">
        <v>56</v>
      </c>
      <c r="AW869" s="344" t="s">
        <v>56</v>
      </c>
      <c r="AX869" s="347" t="s">
        <v>56</v>
      </c>
      <c r="AY869" s="347" t="s">
        <v>56</v>
      </c>
    </row>
    <row r="870" spans="1:51" ht="24" hidden="1" customHeight="1">
      <c r="A870" s="229" t="s">
        <v>3446</v>
      </c>
      <c r="B870" s="230" t="s">
        <v>610</v>
      </c>
      <c r="C870" s="229" t="s">
        <v>609</v>
      </c>
      <c r="D870" s="223" t="s">
        <v>1721</v>
      </c>
      <c r="E870" s="30" t="s">
        <v>740</v>
      </c>
      <c r="F870" s="74">
        <v>35</v>
      </c>
      <c r="P870" s="78" t="s">
        <v>1075</v>
      </c>
      <c r="R870" s="30" t="s">
        <v>1326</v>
      </c>
      <c r="S870" s="86">
        <v>77.38</v>
      </c>
      <c r="T870" s="86">
        <v>75.69</v>
      </c>
      <c r="U870" s="203">
        <f t="shared" si="13"/>
        <v>13.211784912141631</v>
      </c>
      <c r="V870" s="30" t="s">
        <v>1070</v>
      </c>
      <c r="W870" s="79">
        <v>300</v>
      </c>
      <c r="X870" s="146">
        <v>20.8</v>
      </c>
      <c r="Y870" s="147">
        <v>21.2</v>
      </c>
      <c r="Z870" s="142">
        <v>2.8</v>
      </c>
      <c r="AA870" s="142">
        <v>3.2</v>
      </c>
      <c r="AB870" s="143">
        <v>15.8</v>
      </c>
      <c r="AC870" s="143">
        <v>16</v>
      </c>
      <c r="AD870" s="148">
        <v>44.8</v>
      </c>
      <c r="AE870" s="148">
        <v>45.2</v>
      </c>
      <c r="AF870" s="145" t="s">
        <v>56</v>
      </c>
      <c r="AG870" s="145" t="s">
        <v>56</v>
      </c>
      <c r="AH870" s="149" t="s">
        <v>56</v>
      </c>
      <c r="AI870" s="149" t="s">
        <v>56</v>
      </c>
      <c r="AJ870" s="152" t="s">
        <v>56</v>
      </c>
      <c r="AK870" s="152" t="s">
        <v>56</v>
      </c>
      <c r="AL870" s="153" t="s">
        <v>56</v>
      </c>
      <c r="AM870" s="153" t="s">
        <v>56</v>
      </c>
      <c r="AN870" s="154" t="s">
        <v>56</v>
      </c>
      <c r="AO870" s="154" t="s">
        <v>56</v>
      </c>
      <c r="AP870" s="155" t="s">
        <v>56</v>
      </c>
      <c r="AQ870" s="177" t="s">
        <v>56</v>
      </c>
      <c r="AR870" s="180" t="s">
        <v>56</v>
      </c>
      <c r="AS870" s="180" t="s">
        <v>56</v>
      </c>
      <c r="AT870" s="340" t="s">
        <v>4162</v>
      </c>
      <c r="AU870" s="342">
        <v>38.5</v>
      </c>
      <c r="AV870" s="344" t="s">
        <v>56</v>
      </c>
      <c r="AW870" s="344" t="s">
        <v>56</v>
      </c>
      <c r="AX870" s="347" t="s">
        <v>56</v>
      </c>
      <c r="AY870" s="347" t="s">
        <v>56</v>
      </c>
    </row>
    <row r="871" spans="1:51" ht="24" hidden="1" customHeight="1">
      <c r="A871" s="239" t="s">
        <v>2893</v>
      </c>
      <c r="B871" s="252" t="s">
        <v>2894</v>
      </c>
      <c r="C871" s="233" t="s">
        <v>224</v>
      </c>
      <c r="D871" s="223" t="s">
        <v>1679</v>
      </c>
      <c r="E871" s="30" t="s">
        <v>719</v>
      </c>
      <c r="F871" s="74">
        <v>95</v>
      </c>
      <c r="K871" s="30" t="s">
        <v>225</v>
      </c>
      <c r="L871" s="76">
        <v>80</v>
      </c>
      <c r="U871" s="203" t="e">
        <f t="shared" si="13"/>
        <v>#DIV/0!</v>
      </c>
      <c r="X871" s="146">
        <v>18.7</v>
      </c>
      <c r="Y871" s="147">
        <v>18.98</v>
      </c>
      <c r="Z871" s="142">
        <v>7.9</v>
      </c>
      <c r="AA871" s="142">
        <v>8</v>
      </c>
      <c r="AB871" s="143">
        <v>79.599999999999994</v>
      </c>
      <c r="AC871" s="143">
        <v>80</v>
      </c>
      <c r="AD871" s="148">
        <v>11.76</v>
      </c>
      <c r="AE871" s="148">
        <v>11.98</v>
      </c>
      <c r="AF871" s="145">
        <v>11.03</v>
      </c>
      <c r="AG871" s="145">
        <v>11.13</v>
      </c>
      <c r="AH871" s="149">
        <v>30</v>
      </c>
      <c r="AI871" s="149">
        <v>31</v>
      </c>
      <c r="AJ871" s="152" t="s">
        <v>56</v>
      </c>
      <c r="AK871" s="152" t="s">
        <v>56</v>
      </c>
      <c r="AL871" s="153" t="s">
        <v>56</v>
      </c>
      <c r="AM871" s="153" t="s">
        <v>56</v>
      </c>
      <c r="AN871" s="154" t="s">
        <v>56</v>
      </c>
      <c r="AO871" s="154" t="s">
        <v>56</v>
      </c>
      <c r="AP871" s="155" t="s">
        <v>56</v>
      </c>
      <c r="AQ871" s="177" t="s">
        <v>56</v>
      </c>
      <c r="AR871" s="180" t="s">
        <v>56</v>
      </c>
      <c r="AS871" s="180" t="s">
        <v>56</v>
      </c>
      <c r="AT871" s="340" t="s">
        <v>56</v>
      </c>
      <c r="AU871" s="342" t="s">
        <v>56</v>
      </c>
      <c r="AV871" s="344" t="s">
        <v>56</v>
      </c>
      <c r="AW871" s="344" t="s">
        <v>56</v>
      </c>
      <c r="AX871" s="347" t="s">
        <v>56</v>
      </c>
      <c r="AY871" s="347" t="s">
        <v>56</v>
      </c>
    </row>
    <row r="872" spans="1:51" ht="24" hidden="1" customHeight="1">
      <c r="A872" s="37" t="s">
        <v>2067</v>
      </c>
      <c r="B872" s="34" t="s">
        <v>708</v>
      </c>
      <c r="C872" s="37" t="s">
        <v>611</v>
      </c>
      <c r="D872" s="223" t="s">
        <v>1676</v>
      </c>
      <c r="E872" s="35" t="s">
        <v>612</v>
      </c>
      <c r="F872" s="83">
        <v>180</v>
      </c>
      <c r="G872" s="35"/>
      <c r="H872" s="83"/>
      <c r="I872" s="35"/>
      <c r="J872" s="84"/>
      <c r="K872" s="35"/>
      <c r="L872" s="85"/>
      <c r="M872" s="35"/>
      <c r="N872" s="85"/>
      <c r="O872" s="35"/>
      <c r="U872" s="203" t="e">
        <f t="shared" si="13"/>
        <v>#DIV/0!</v>
      </c>
      <c r="X872" s="146">
        <v>12.75</v>
      </c>
      <c r="Y872" s="147">
        <v>12.98</v>
      </c>
      <c r="Z872" s="142">
        <v>5.2</v>
      </c>
      <c r="AA872" s="142">
        <v>5.4</v>
      </c>
      <c r="AB872" s="143">
        <v>19.600000000000001</v>
      </c>
      <c r="AC872" s="143">
        <v>20</v>
      </c>
      <c r="AD872" s="148">
        <v>7.06</v>
      </c>
      <c r="AE872" s="148">
        <v>7.12</v>
      </c>
      <c r="AF872" s="145" t="s">
        <v>56</v>
      </c>
      <c r="AG872" s="145" t="s">
        <v>56</v>
      </c>
      <c r="AH872" s="149" t="s">
        <v>56</v>
      </c>
      <c r="AI872" s="149" t="s">
        <v>56</v>
      </c>
      <c r="AJ872" s="152" t="s">
        <v>56</v>
      </c>
      <c r="AK872" s="152" t="s">
        <v>56</v>
      </c>
      <c r="AL872" s="153" t="s">
        <v>56</v>
      </c>
      <c r="AM872" s="153" t="s">
        <v>56</v>
      </c>
      <c r="AN872" s="154" t="s">
        <v>56</v>
      </c>
      <c r="AO872" s="154" t="s">
        <v>56</v>
      </c>
      <c r="AP872" s="155" t="s">
        <v>56</v>
      </c>
      <c r="AQ872" s="177" t="s">
        <v>56</v>
      </c>
      <c r="AR872" s="180" t="s">
        <v>56</v>
      </c>
      <c r="AS872" s="180" t="s">
        <v>56</v>
      </c>
      <c r="AT872" s="340" t="s">
        <v>56</v>
      </c>
      <c r="AU872" s="342" t="s">
        <v>56</v>
      </c>
      <c r="AV872" s="344" t="s">
        <v>56</v>
      </c>
      <c r="AW872" s="344" t="s">
        <v>56</v>
      </c>
      <c r="AX872" s="347" t="s">
        <v>56</v>
      </c>
      <c r="AY872" s="347" t="s">
        <v>56</v>
      </c>
    </row>
    <row r="873" spans="1:51" ht="24" hidden="1" customHeight="1">
      <c r="A873" s="37" t="s">
        <v>613</v>
      </c>
      <c r="B873" s="34" t="s">
        <v>709</v>
      </c>
      <c r="C873" s="37"/>
      <c r="D873" s="223"/>
      <c r="E873" s="30" t="s">
        <v>753</v>
      </c>
      <c r="F873" s="83">
        <v>160</v>
      </c>
      <c r="G873" s="35"/>
      <c r="H873" s="83"/>
      <c r="I873" s="35"/>
      <c r="J873" s="84"/>
      <c r="K873" s="30" t="s">
        <v>78</v>
      </c>
      <c r="L873" s="85">
        <v>120</v>
      </c>
      <c r="M873" s="35"/>
      <c r="N873" s="85"/>
      <c r="O873" s="35"/>
      <c r="U873" s="203" t="e">
        <f t="shared" si="13"/>
        <v>#DIV/0!</v>
      </c>
      <c r="X873" s="146"/>
      <c r="Y873" s="147"/>
      <c r="Z873" s="142"/>
      <c r="AA873" s="142"/>
      <c r="AB873" s="143"/>
      <c r="AC873" s="143"/>
      <c r="AD873" s="148"/>
      <c r="AE873" s="148"/>
      <c r="AF873" s="145" t="s">
        <v>56</v>
      </c>
      <c r="AG873" s="145" t="s">
        <v>56</v>
      </c>
      <c r="AH873" s="149" t="s">
        <v>56</v>
      </c>
      <c r="AI873" s="149" t="s">
        <v>56</v>
      </c>
      <c r="AJ873" s="152" t="s">
        <v>56</v>
      </c>
      <c r="AK873" s="152" t="s">
        <v>56</v>
      </c>
      <c r="AL873" s="153" t="s">
        <v>56</v>
      </c>
      <c r="AM873" s="153" t="s">
        <v>56</v>
      </c>
      <c r="AN873" s="154" t="s">
        <v>56</v>
      </c>
      <c r="AO873" s="154" t="s">
        <v>56</v>
      </c>
      <c r="AP873" s="155" t="s">
        <v>56</v>
      </c>
      <c r="AQ873" s="177" t="s">
        <v>56</v>
      </c>
      <c r="AR873" s="180" t="s">
        <v>56</v>
      </c>
      <c r="AS873" s="180" t="s">
        <v>56</v>
      </c>
      <c r="AT873" s="340" t="s">
        <v>56</v>
      </c>
      <c r="AU873" s="342" t="s">
        <v>56</v>
      </c>
      <c r="AV873" s="344" t="s">
        <v>56</v>
      </c>
      <c r="AW873" s="344" t="s">
        <v>56</v>
      </c>
      <c r="AX873" s="347" t="s">
        <v>56</v>
      </c>
      <c r="AY873" s="347" t="s">
        <v>56</v>
      </c>
    </row>
    <row r="874" spans="1:51" ht="24" hidden="1" customHeight="1">
      <c r="A874" s="36" t="s">
        <v>3630</v>
      </c>
      <c r="B874" s="31" t="s">
        <v>3635</v>
      </c>
      <c r="C874" s="37" t="s">
        <v>259</v>
      </c>
      <c r="D874" s="223" t="s">
        <v>1734</v>
      </c>
      <c r="E874" s="30" t="s">
        <v>753</v>
      </c>
      <c r="F874" s="74">
        <v>160</v>
      </c>
      <c r="K874" s="30" t="s">
        <v>78</v>
      </c>
      <c r="L874" s="76">
        <v>120</v>
      </c>
      <c r="P874" s="78" t="s">
        <v>1075</v>
      </c>
      <c r="Q874" s="30" t="s">
        <v>1096</v>
      </c>
      <c r="R874" s="30" t="s">
        <v>1095</v>
      </c>
      <c r="S874" s="86">
        <v>35.74</v>
      </c>
      <c r="T874" s="86">
        <v>32.340000000000003</v>
      </c>
      <c r="U874" s="203">
        <f t="shared" si="13"/>
        <v>30.921459492888062</v>
      </c>
      <c r="V874" s="30" t="s">
        <v>1070</v>
      </c>
      <c r="W874" s="79" t="s">
        <v>1099</v>
      </c>
      <c r="X874" s="146">
        <v>16.75</v>
      </c>
      <c r="Y874" s="147">
        <v>16.98</v>
      </c>
      <c r="Z874" s="142">
        <v>6.8</v>
      </c>
      <c r="AA874" s="142">
        <v>7</v>
      </c>
      <c r="AB874" s="143">
        <v>39.6</v>
      </c>
      <c r="AC874" s="143">
        <v>40</v>
      </c>
      <c r="AD874" s="148">
        <v>8.8699999999999992</v>
      </c>
      <c r="AE874" s="148">
        <v>8.9499999999999993</v>
      </c>
      <c r="AF874" s="145" t="s">
        <v>56</v>
      </c>
      <c r="AG874" s="145" t="s">
        <v>56</v>
      </c>
      <c r="AH874" s="149" t="s">
        <v>56</v>
      </c>
      <c r="AI874" s="149" t="s">
        <v>56</v>
      </c>
      <c r="AJ874" s="152" t="s">
        <v>56</v>
      </c>
      <c r="AK874" s="152" t="s">
        <v>56</v>
      </c>
      <c r="AL874" s="153" t="s">
        <v>56</v>
      </c>
      <c r="AM874" s="153" t="s">
        <v>56</v>
      </c>
      <c r="AN874" s="154" t="s">
        <v>56</v>
      </c>
      <c r="AO874" s="154" t="s">
        <v>56</v>
      </c>
      <c r="AP874" s="155" t="s">
        <v>56</v>
      </c>
      <c r="AQ874" s="177" t="s">
        <v>56</v>
      </c>
      <c r="AR874" s="180" t="s">
        <v>56</v>
      </c>
      <c r="AS874" s="180" t="s">
        <v>56</v>
      </c>
      <c r="AT874" s="340" t="s">
        <v>56</v>
      </c>
      <c r="AU874" s="342" t="s">
        <v>56</v>
      </c>
      <c r="AV874" s="344" t="s">
        <v>56</v>
      </c>
      <c r="AW874" s="344" t="s">
        <v>56</v>
      </c>
      <c r="AX874" s="347" t="s">
        <v>56</v>
      </c>
      <c r="AY874" s="347" t="s">
        <v>56</v>
      </c>
    </row>
    <row r="875" spans="1:51" ht="24" hidden="1" customHeight="1">
      <c r="A875" s="36" t="s">
        <v>614</v>
      </c>
      <c r="B875" s="31" t="s">
        <v>710</v>
      </c>
      <c r="C875" s="37"/>
      <c r="D875" s="223"/>
      <c r="E875" s="30" t="s">
        <v>512</v>
      </c>
      <c r="F875" s="74">
        <v>105</v>
      </c>
      <c r="U875" s="203" t="e">
        <f t="shared" si="13"/>
        <v>#DIV/0!</v>
      </c>
      <c r="X875" s="146"/>
      <c r="Y875" s="147"/>
      <c r="Z875" s="142"/>
      <c r="AA875" s="142"/>
      <c r="AB875" s="143"/>
      <c r="AC875" s="143"/>
      <c r="AD875" s="148"/>
      <c r="AE875" s="148"/>
      <c r="AF875" s="145" t="s">
        <v>56</v>
      </c>
      <c r="AG875" s="145" t="s">
        <v>56</v>
      </c>
      <c r="AH875" s="149" t="s">
        <v>56</v>
      </c>
      <c r="AI875" s="149" t="s">
        <v>56</v>
      </c>
      <c r="AJ875" s="152" t="s">
        <v>56</v>
      </c>
      <c r="AK875" s="152" t="s">
        <v>56</v>
      </c>
      <c r="AL875" s="153" t="s">
        <v>56</v>
      </c>
      <c r="AM875" s="153" t="s">
        <v>56</v>
      </c>
      <c r="AN875" s="154" t="s">
        <v>56</v>
      </c>
      <c r="AO875" s="154" t="s">
        <v>56</v>
      </c>
      <c r="AP875" s="155" t="s">
        <v>56</v>
      </c>
      <c r="AQ875" s="177" t="s">
        <v>56</v>
      </c>
      <c r="AR875" s="180" t="s">
        <v>56</v>
      </c>
      <c r="AS875" s="180" t="s">
        <v>56</v>
      </c>
      <c r="AT875" s="340" t="s">
        <v>56</v>
      </c>
      <c r="AU875" s="342" t="s">
        <v>56</v>
      </c>
      <c r="AV875" s="344" t="s">
        <v>56</v>
      </c>
      <c r="AW875" s="344" t="s">
        <v>56</v>
      </c>
      <c r="AX875" s="347" t="s">
        <v>56</v>
      </c>
      <c r="AY875" s="347" t="s">
        <v>56</v>
      </c>
    </row>
    <row r="876" spans="1:51" ht="24" customHeight="1">
      <c r="A876" s="229" t="s">
        <v>1923</v>
      </c>
      <c r="B876" s="230" t="s">
        <v>616</v>
      </c>
      <c r="C876" s="229" t="s">
        <v>615</v>
      </c>
      <c r="D876" s="223" t="s">
        <v>1721</v>
      </c>
      <c r="E876" s="30" t="s">
        <v>739</v>
      </c>
      <c r="F876" s="74">
        <v>180</v>
      </c>
      <c r="P876" s="78" t="s">
        <v>1075</v>
      </c>
      <c r="Q876" s="30">
        <v>6.5</v>
      </c>
      <c r="R876" s="30" t="s">
        <v>1097</v>
      </c>
      <c r="S876" s="86">
        <v>3.71</v>
      </c>
      <c r="T876" s="86">
        <v>3.61</v>
      </c>
      <c r="U876" s="203">
        <f>1000/T876</f>
        <v>277.0083102493075</v>
      </c>
      <c r="V876" s="30" t="s">
        <v>1070</v>
      </c>
      <c r="W876" s="79" t="s">
        <v>1922</v>
      </c>
      <c r="X876" s="146">
        <v>8.9</v>
      </c>
      <c r="Y876" s="147">
        <v>9.1</v>
      </c>
      <c r="Z876" s="142">
        <v>1.4</v>
      </c>
      <c r="AA876" s="142">
        <v>1.6</v>
      </c>
      <c r="AB876" s="143">
        <v>5.9</v>
      </c>
      <c r="AC876" s="143">
        <v>6</v>
      </c>
      <c r="AD876" s="148">
        <v>13.8</v>
      </c>
      <c r="AE876" s="148">
        <v>14.2</v>
      </c>
      <c r="AF876" s="145">
        <v>10.7</v>
      </c>
      <c r="AG876" s="145">
        <v>11.2</v>
      </c>
      <c r="AH876" s="149" t="s">
        <v>56</v>
      </c>
      <c r="AI876" s="149" t="s">
        <v>56</v>
      </c>
      <c r="AJ876" s="152" t="s">
        <v>56</v>
      </c>
      <c r="AK876" s="152" t="s">
        <v>56</v>
      </c>
      <c r="AL876" s="153" t="s">
        <v>56</v>
      </c>
      <c r="AM876" s="153" t="s">
        <v>56</v>
      </c>
      <c r="AN876" s="154" t="s">
        <v>56</v>
      </c>
      <c r="AO876" s="154" t="s">
        <v>56</v>
      </c>
      <c r="AP876" s="155" t="s">
        <v>56</v>
      </c>
      <c r="AQ876" s="177" t="s">
        <v>56</v>
      </c>
      <c r="AR876" s="180" t="s">
        <v>56</v>
      </c>
      <c r="AS876" s="180" t="s">
        <v>56</v>
      </c>
      <c r="AT876" s="340" t="s">
        <v>4163</v>
      </c>
      <c r="AU876" s="342">
        <v>11.2</v>
      </c>
      <c r="AV876" s="344" t="s">
        <v>56</v>
      </c>
      <c r="AW876" s="344" t="s">
        <v>56</v>
      </c>
      <c r="AX876" s="347" t="s">
        <v>56</v>
      </c>
      <c r="AY876" s="347" t="s">
        <v>56</v>
      </c>
    </row>
    <row r="877" spans="1:51" ht="24" hidden="1" customHeight="1">
      <c r="A877" s="36" t="s">
        <v>617</v>
      </c>
      <c r="B877" s="31" t="s">
        <v>1425</v>
      </c>
      <c r="C877" s="37"/>
      <c r="D877" s="223"/>
      <c r="E877" s="30" t="s">
        <v>678</v>
      </c>
      <c r="F877" s="74">
        <v>150</v>
      </c>
      <c r="K877" s="30" t="s">
        <v>382</v>
      </c>
      <c r="L877" s="76">
        <v>120</v>
      </c>
      <c r="P877" s="78" t="s">
        <v>1094</v>
      </c>
      <c r="Q877" s="30" t="s">
        <v>1096</v>
      </c>
      <c r="R877" s="30" t="s">
        <v>1157</v>
      </c>
      <c r="U877" s="203" t="e">
        <f t="shared" si="13"/>
        <v>#DIV/0!</v>
      </c>
      <c r="V877" s="30" t="s">
        <v>1070</v>
      </c>
      <c r="W877" s="79">
        <v>1200</v>
      </c>
      <c r="X877" s="146">
        <v>13.75</v>
      </c>
      <c r="Y877" s="147">
        <v>13.98</v>
      </c>
      <c r="Z877" s="142">
        <v>6.8</v>
      </c>
      <c r="AA877" s="142">
        <v>7</v>
      </c>
      <c r="AB877" s="143">
        <v>24.6</v>
      </c>
      <c r="AC877" s="143">
        <v>25</v>
      </c>
      <c r="AD877" s="148">
        <v>9.0500000000000007</v>
      </c>
      <c r="AE877" s="148">
        <v>9.1300000000000008</v>
      </c>
      <c r="AF877" s="145" t="s">
        <v>56</v>
      </c>
      <c r="AG877" s="145" t="s">
        <v>56</v>
      </c>
      <c r="AH877" s="149" t="s">
        <v>56</v>
      </c>
      <c r="AI877" s="149" t="s">
        <v>56</v>
      </c>
      <c r="AJ877" s="152" t="s">
        <v>56</v>
      </c>
      <c r="AK877" s="152" t="s">
        <v>56</v>
      </c>
      <c r="AL877" s="153" t="s">
        <v>56</v>
      </c>
      <c r="AM877" s="153" t="s">
        <v>56</v>
      </c>
      <c r="AN877" s="154" t="s">
        <v>56</v>
      </c>
      <c r="AO877" s="154" t="s">
        <v>56</v>
      </c>
      <c r="AP877" s="155" t="s">
        <v>56</v>
      </c>
      <c r="AQ877" s="177" t="s">
        <v>56</v>
      </c>
      <c r="AR877" s="180" t="s">
        <v>56</v>
      </c>
      <c r="AS877" s="180" t="s">
        <v>56</v>
      </c>
      <c r="AT877" s="340" t="s">
        <v>56</v>
      </c>
      <c r="AU877" s="342" t="s">
        <v>56</v>
      </c>
      <c r="AV877" s="344" t="s">
        <v>56</v>
      </c>
      <c r="AW877" s="344" t="s">
        <v>56</v>
      </c>
      <c r="AX877" s="347" t="s">
        <v>56</v>
      </c>
      <c r="AY877" s="347" t="s">
        <v>56</v>
      </c>
    </row>
    <row r="878" spans="1:51" s="27" customFormat="1" ht="24" hidden="1" customHeight="1">
      <c r="A878" s="229" t="s">
        <v>1888</v>
      </c>
      <c r="B878" s="230" t="s">
        <v>1889</v>
      </c>
      <c r="C878" s="229" t="s">
        <v>361</v>
      </c>
      <c r="D878" s="251" t="s">
        <v>1892</v>
      </c>
      <c r="E878" s="35" t="s">
        <v>740</v>
      </c>
      <c r="F878" s="74">
        <v>56</v>
      </c>
      <c r="G878" s="30"/>
      <c r="H878" s="74"/>
      <c r="I878" s="30"/>
      <c r="J878" s="75"/>
      <c r="K878" s="30" t="s">
        <v>82</v>
      </c>
      <c r="L878" s="76">
        <v>28</v>
      </c>
      <c r="M878" s="30"/>
      <c r="N878" s="76"/>
      <c r="O878" s="30"/>
      <c r="P878" s="78" t="s">
        <v>1887</v>
      </c>
      <c r="Q878" s="30" t="s">
        <v>1118</v>
      </c>
      <c r="R878" s="30"/>
      <c r="S878" s="86"/>
      <c r="T878" s="86"/>
      <c r="U878" s="203" t="e">
        <f t="shared" si="13"/>
        <v>#DIV/0!</v>
      </c>
      <c r="V878" s="30"/>
      <c r="W878" s="79"/>
      <c r="X878" s="146">
        <v>26.7</v>
      </c>
      <c r="Y878" s="147">
        <v>26.98</v>
      </c>
      <c r="Z878" s="142">
        <v>11.8</v>
      </c>
      <c r="AA878" s="142">
        <v>12.2</v>
      </c>
      <c r="AB878" s="143">
        <v>164.1</v>
      </c>
      <c r="AC878" s="143">
        <v>165.9</v>
      </c>
      <c r="AD878" s="148">
        <v>17.760000000000002</v>
      </c>
      <c r="AE878" s="148">
        <v>17.98</v>
      </c>
      <c r="AF878" s="145">
        <v>16.86</v>
      </c>
      <c r="AG878" s="145">
        <v>16.95</v>
      </c>
      <c r="AH878" s="149">
        <v>40</v>
      </c>
      <c r="AI878" s="149">
        <v>44</v>
      </c>
      <c r="AJ878" s="152" t="s">
        <v>56</v>
      </c>
      <c r="AK878" s="152" t="s">
        <v>56</v>
      </c>
      <c r="AL878" s="153" t="s">
        <v>56</v>
      </c>
      <c r="AM878" s="153" t="s">
        <v>56</v>
      </c>
      <c r="AN878" s="154" t="s">
        <v>56</v>
      </c>
      <c r="AO878" s="154" t="s">
        <v>56</v>
      </c>
      <c r="AP878" s="155" t="s">
        <v>56</v>
      </c>
      <c r="AQ878" s="177" t="s">
        <v>56</v>
      </c>
      <c r="AR878" s="180" t="s">
        <v>56</v>
      </c>
      <c r="AS878" s="180" t="s">
        <v>56</v>
      </c>
      <c r="AT878" s="340" t="s">
        <v>56</v>
      </c>
      <c r="AU878" s="342" t="s">
        <v>56</v>
      </c>
      <c r="AV878" s="344" t="s">
        <v>56</v>
      </c>
      <c r="AW878" s="344" t="s">
        <v>56</v>
      </c>
      <c r="AX878" s="347" t="s">
        <v>56</v>
      </c>
      <c r="AY878" s="347" t="s">
        <v>56</v>
      </c>
    </row>
    <row r="879" spans="1:51" s="27" customFormat="1" ht="24" hidden="1" customHeight="1">
      <c r="A879" s="229" t="s">
        <v>3100</v>
      </c>
      <c r="B879" s="252" t="s">
        <v>3101</v>
      </c>
      <c r="C879" s="229" t="s">
        <v>314</v>
      </c>
      <c r="D879" s="223" t="s">
        <v>1679</v>
      </c>
      <c r="E879" s="35" t="s">
        <v>740</v>
      </c>
      <c r="F879" s="74">
        <v>46</v>
      </c>
      <c r="G879" s="30"/>
      <c r="H879" s="74"/>
      <c r="I879" s="30"/>
      <c r="J879" s="75"/>
      <c r="K879" s="30" t="s">
        <v>82</v>
      </c>
      <c r="L879" s="76">
        <v>28</v>
      </c>
      <c r="M879" s="30"/>
      <c r="N879" s="76"/>
      <c r="O879" s="30"/>
      <c r="P879" s="78"/>
      <c r="Q879" s="30"/>
      <c r="R879" s="30"/>
      <c r="S879" s="86"/>
      <c r="T879" s="86"/>
      <c r="U879" s="203" t="e">
        <f t="shared" si="13"/>
        <v>#DIV/0!</v>
      </c>
      <c r="V879" s="30"/>
      <c r="W879" s="79"/>
      <c r="X879" s="146">
        <v>27.95</v>
      </c>
      <c r="Y879" s="147">
        <v>28.55</v>
      </c>
      <c r="Z879" s="142">
        <v>11.8</v>
      </c>
      <c r="AA879" s="142">
        <v>12</v>
      </c>
      <c r="AB879" s="143">
        <v>163.1</v>
      </c>
      <c r="AC879" s="143">
        <v>165.1</v>
      </c>
      <c r="AD879" s="148">
        <v>18.84</v>
      </c>
      <c r="AE879" s="148">
        <v>19.02</v>
      </c>
      <c r="AF879" s="145">
        <v>17.21</v>
      </c>
      <c r="AG879" s="145">
        <v>17.32</v>
      </c>
      <c r="AH879" s="149">
        <v>50.8</v>
      </c>
      <c r="AI879" s="149">
        <v>53.8</v>
      </c>
      <c r="AJ879" s="152" t="s">
        <v>56</v>
      </c>
      <c r="AK879" s="152" t="s">
        <v>56</v>
      </c>
      <c r="AL879" s="153" t="s">
        <v>56</v>
      </c>
      <c r="AM879" s="153" t="s">
        <v>56</v>
      </c>
      <c r="AN879" s="154" t="s">
        <v>56</v>
      </c>
      <c r="AO879" s="154" t="s">
        <v>56</v>
      </c>
      <c r="AP879" s="155" t="s">
        <v>56</v>
      </c>
      <c r="AQ879" s="177" t="s">
        <v>56</v>
      </c>
      <c r="AR879" s="180" t="s">
        <v>56</v>
      </c>
      <c r="AS879" s="180" t="s">
        <v>56</v>
      </c>
      <c r="AT879" s="340" t="s">
        <v>56</v>
      </c>
      <c r="AU879" s="342" t="s">
        <v>56</v>
      </c>
      <c r="AV879" s="344" t="s">
        <v>56</v>
      </c>
      <c r="AW879" s="344" t="s">
        <v>56</v>
      </c>
      <c r="AX879" s="347" t="s">
        <v>56</v>
      </c>
      <c r="AY879" s="347" t="s">
        <v>56</v>
      </c>
    </row>
    <row r="880" spans="1:51" s="27" customFormat="1" ht="24" hidden="1" customHeight="1">
      <c r="A880" s="229" t="s">
        <v>1884</v>
      </c>
      <c r="B880" s="230" t="s">
        <v>2488</v>
      </c>
      <c r="C880" s="229" t="s">
        <v>107</v>
      </c>
      <c r="D880" s="223" t="s">
        <v>1679</v>
      </c>
      <c r="E880" s="35" t="s">
        <v>740</v>
      </c>
      <c r="F880" s="74">
        <v>35</v>
      </c>
      <c r="G880" s="30"/>
      <c r="H880" s="74"/>
      <c r="I880" s="30"/>
      <c r="J880" s="75"/>
      <c r="K880" s="30" t="s">
        <v>82</v>
      </c>
      <c r="L880" s="76">
        <v>28</v>
      </c>
      <c r="M880" s="30"/>
      <c r="N880" s="76"/>
      <c r="O880" s="30"/>
      <c r="P880" s="78" t="s">
        <v>1110</v>
      </c>
      <c r="Q880" s="30">
        <v>20</v>
      </c>
      <c r="R880" s="30" t="s">
        <v>1728</v>
      </c>
      <c r="S880" s="86">
        <v>452.23</v>
      </c>
      <c r="T880" s="86">
        <v>432.23</v>
      </c>
      <c r="U880" s="203">
        <f t="shared" si="13"/>
        <v>2.3135830460634383</v>
      </c>
      <c r="V880" s="30" t="s">
        <v>1070</v>
      </c>
      <c r="W880" s="79" t="s">
        <v>1885</v>
      </c>
      <c r="X880" s="146">
        <v>27.95</v>
      </c>
      <c r="Y880" s="147">
        <v>28.55</v>
      </c>
      <c r="Z880" s="142">
        <v>11.8</v>
      </c>
      <c r="AA880" s="142">
        <v>12</v>
      </c>
      <c r="AB880" s="143">
        <v>175.8</v>
      </c>
      <c r="AC880" s="143">
        <v>177.8</v>
      </c>
      <c r="AD880" s="148">
        <v>18.84</v>
      </c>
      <c r="AE880" s="148">
        <v>19.02</v>
      </c>
      <c r="AF880" s="145">
        <v>17.21</v>
      </c>
      <c r="AG880" s="145">
        <v>17.32</v>
      </c>
      <c r="AH880" s="149">
        <v>50.8</v>
      </c>
      <c r="AI880" s="149">
        <v>53.8</v>
      </c>
      <c r="AJ880" s="152" t="s">
        <v>56</v>
      </c>
      <c r="AK880" s="152" t="s">
        <v>56</v>
      </c>
      <c r="AL880" s="153" t="s">
        <v>56</v>
      </c>
      <c r="AM880" s="153" t="s">
        <v>56</v>
      </c>
      <c r="AN880" s="154" t="s">
        <v>56</v>
      </c>
      <c r="AO880" s="154" t="s">
        <v>56</v>
      </c>
      <c r="AP880" s="155" t="s">
        <v>56</v>
      </c>
      <c r="AQ880" s="177" t="s">
        <v>56</v>
      </c>
      <c r="AR880" s="180" t="s">
        <v>56</v>
      </c>
      <c r="AS880" s="180" t="s">
        <v>56</v>
      </c>
      <c r="AT880" s="340" t="s">
        <v>56</v>
      </c>
      <c r="AU880" s="342" t="s">
        <v>56</v>
      </c>
      <c r="AV880" s="344" t="s">
        <v>56</v>
      </c>
      <c r="AW880" s="344" t="s">
        <v>56</v>
      </c>
      <c r="AX880" s="347" t="s">
        <v>56</v>
      </c>
      <c r="AY880" s="347" t="s">
        <v>56</v>
      </c>
    </row>
    <row r="881" spans="1:51" s="27" customFormat="1" ht="24" hidden="1" customHeight="1">
      <c r="A881" s="229" t="s">
        <v>2881</v>
      </c>
      <c r="B881" s="230" t="s">
        <v>349</v>
      </c>
      <c r="C881" s="229" t="s">
        <v>348</v>
      </c>
      <c r="D881" s="223" t="s">
        <v>1721</v>
      </c>
      <c r="E881" s="30" t="s">
        <v>32</v>
      </c>
      <c r="F881" s="74">
        <v>70</v>
      </c>
      <c r="G881" s="30"/>
      <c r="H881" s="74"/>
      <c r="I881" s="30"/>
      <c r="J881" s="75"/>
      <c r="K881" s="30"/>
      <c r="L881" s="76"/>
      <c r="M881" s="30"/>
      <c r="N881" s="76"/>
      <c r="O881" s="30"/>
      <c r="P881" s="78" t="s">
        <v>1094</v>
      </c>
      <c r="Q881" s="210" t="s">
        <v>2890</v>
      </c>
      <c r="R881" s="30" t="s">
        <v>2779</v>
      </c>
      <c r="S881" s="86">
        <v>36.090000000000003</v>
      </c>
      <c r="T881" s="86">
        <v>35.89</v>
      </c>
      <c r="U881" s="203">
        <f t="shared" si="13"/>
        <v>27.862914460852604</v>
      </c>
      <c r="V881" s="30" t="s">
        <v>1070</v>
      </c>
      <c r="W881" s="79" t="s">
        <v>1668</v>
      </c>
      <c r="X881" s="146">
        <v>11.85</v>
      </c>
      <c r="Y881" s="147">
        <v>12.15</v>
      </c>
      <c r="Z881" s="142">
        <v>1.9</v>
      </c>
      <c r="AA881" s="142">
        <v>2.1</v>
      </c>
      <c r="AB881" s="143">
        <v>7.85</v>
      </c>
      <c r="AC881" s="143">
        <v>8</v>
      </c>
      <c r="AD881" s="148">
        <v>89.8</v>
      </c>
      <c r="AE881" s="148">
        <v>90.2</v>
      </c>
      <c r="AF881" s="145" t="s">
        <v>56</v>
      </c>
      <c r="AG881" s="145" t="s">
        <v>56</v>
      </c>
      <c r="AH881" s="149" t="s">
        <v>56</v>
      </c>
      <c r="AI881" s="149" t="s">
        <v>56</v>
      </c>
      <c r="AJ881" s="152" t="s">
        <v>56</v>
      </c>
      <c r="AK881" s="152" t="s">
        <v>56</v>
      </c>
      <c r="AL881" s="153" t="s">
        <v>56</v>
      </c>
      <c r="AM881" s="153" t="s">
        <v>56</v>
      </c>
      <c r="AN881" s="154" t="s">
        <v>56</v>
      </c>
      <c r="AO881" s="154" t="s">
        <v>56</v>
      </c>
      <c r="AP881" s="155" t="s">
        <v>56</v>
      </c>
      <c r="AQ881" s="177" t="s">
        <v>56</v>
      </c>
      <c r="AR881" s="180" t="s">
        <v>56</v>
      </c>
      <c r="AS881" s="180" t="s">
        <v>56</v>
      </c>
      <c r="AT881" s="340" t="s">
        <v>4164</v>
      </c>
      <c r="AU881" s="342">
        <v>86.5</v>
      </c>
      <c r="AV881" s="344" t="s">
        <v>56</v>
      </c>
      <c r="AW881" s="344" t="s">
        <v>56</v>
      </c>
      <c r="AX881" s="347" t="s">
        <v>56</v>
      </c>
      <c r="AY881" s="347" t="s">
        <v>56</v>
      </c>
    </row>
    <row r="882" spans="1:51" s="27" customFormat="1" ht="24" hidden="1" customHeight="1">
      <c r="A882" s="37" t="s">
        <v>2052</v>
      </c>
      <c r="B882" s="34" t="s">
        <v>2104</v>
      </c>
      <c r="C882" s="37" t="s">
        <v>618</v>
      </c>
      <c r="D882" s="410" t="s">
        <v>1892</v>
      </c>
      <c r="E882" s="35" t="s">
        <v>740</v>
      </c>
      <c r="F882" s="83">
        <v>46</v>
      </c>
      <c r="G882" s="35"/>
      <c r="H882" s="83"/>
      <c r="I882" s="35"/>
      <c r="J882" s="84"/>
      <c r="K882" s="35" t="s">
        <v>82</v>
      </c>
      <c r="L882" s="85">
        <v>28</v>
      </c>
      <c r="M882" s="35"/>
      <c r="N882" s="85"/>
      <c r="O882" s="35"/>
      <c r="P882" s="78" t="s">
        <v>1110</v>
      </c>
      <c r="Q882" s="30" t="s">
        <v>1118</v>
      </c>
      <c r="R882" s="30" t="s">
        <v>1167</v>
      </c>
      <c r="S882" s="86">
        <v>289.45</v>
      </c>
      <c r="T882" s="86">
        <v>273.3</v>
      </c>
      <c r="U882" s="203">
        <f t="shared" si="13"/>
        <v>3.6589828027808267</v>
      </c>
      <c r="V882" s="30" t="s">
        <v>1070</v>
      </c>
      <c r="W882" s="79">
        <v>90</v>
      </c>
      <c r="X882" s="146">
        <v>26.7</v>
      </c>
      <c r="Y882" s="147">
        <v>26.98</v>
      </c>
      <c r="Z882" s="142">
        <v>11.8</v>
      </c>
      <c r="AA882" s="142">
        <v>12</v>
      </c>
      <c r="AB882" s="143">
        <v>114.6</v>
      </c>
      <c r="AC882" s="143">
        <v>115</v>
      </c>
      <c r="AD882" s="148">
        <v>17.760000000000002</v>
      </c>
      <c r="AE882" s="148">
        <v>17.98</v>
      </c>
      <c r="AF882" s="145">
        <v>16.86</v>
      </c>
      <c r="AG882" s="145">
        <v>16.95</v>
      </c>
      <c r="AH882" s="149">
        <v>42</v>
      </c>
      <c r="AI882" s="149">
        <v>43</v>
      </c>
      <c r="AJ882" s="152" t="s">
        <v>56</v>
      </c>
      <c r="AK882" s="152" t="s">
        <v>56</v>
      </c>
      <c r="AL882" s="153" t="s">
        <v>56</v>
      </c>
      <c r="AM882" s="153" t="s">
        <v>56</v>
      </c>
      <c r="AN882" s="154" t="s">
        <v>56</v>
      </c>
      <c r="AO882" s="154" t="s">
        <v>56</v>
      </c>
      <c r="AP882" s="155" t="s">
        <v>56</v>
      </c>
      <c r="AQ882" s="177" t="s">
        <v>56</v>
      </c>
      <c r="AR882" s="180" t="s">
        <v>56</v>
      </c>
      <c r="AS882" s="180" t="s">
        <v>56</v>
      </c>
      <c r="AT882" s="340" t="s">
        <v>56</v>
      </c>
      <c r="AU882" s="342" t="s">
        <v>56</v>
      </c>
      <c r="AV882" s="344" t="s">
        <v>56</v>
      </c>
      <c r="AW882" s="344" t="s">
        <v>56</v>
      </c>
      <c r="AX882" s="347" t="s">
        <v>56</v>
      </c>
      <c r="AY882" s="347" t="s">
        <v>56</v>
      </c>
    </row>
    <row r="883" spans="1:51" s="27" customFormat="1" ht="24" hidden="1" customHeight="1">
      <c r="A883" s="38" t="s">
        <v>188</v>
      </c>
      <c r="B883" s="31" t="s">
        <v>891</v>
      </c>
      <c r="C883" s="39"/>
      <c r="D883" s="223"/>
      <c r="E883" s="30" t="s">
        <v>908</v>
      </c>
      <c r="F883" s="74">
        <v>105</v>
      </c>
      <c r="G883" s="30"/>
      <c r="H883" s="74"/>
      <c r="I883" s="30"/>
      <c r="J883" s="75"/>
      <c r="K883" s="30" t="s">
        <v>225</v>
      </c>
      <c r="L883" s="76">
        <v>80</v>
      </c>
      <c r="M883" s="30"/>
      <c r="N883" s="76"/>
      <c r="O883" s="30"/>
      <c r="P883" s="78"/>
      <c r="Q883" s="30"/>
      <c r="R883" s="30"/>
      <c r="S883" s="86"/>
      <c r="T883" s="86"/>
      <c r="U883" s="203" t="e">
        <f t="shared" si="13"/>
        <v>#DIV/0!</v>
      </c>
      <c r="V883" s="30"/>
      <c r="W883" s="79"/>
      <c r="X883" s="146"/>
      <c r="Y883" s="147"/>
      <c r="Z883" s="142"/>
      <c r="AA883" s="142"/>
      <c r="AB883" s="143"/>
      <c r="AC883" s="143"/>
      <c r="AD883" s="148"/>
      <c r="AE883" s="148"/>
      <c r="AF883" s="145" t="s">
        <v>56</v>
      </c>
      <c r="AG883" s="145" t="s">
        <v>56</v>
      </c>
      <c r="AH883" s="149" t="s">
        <v>56</v>
      </c>
      <c r="AI883" s="149" t="s">
        <v>56</v>
      </c>
      <c r="AJ883" s="152" t="s">
        <v>56</v>
      </c>
      <c r="AK883" s="152" t="s">
        <v>56</v>
      </c>
      <c r="AL883" s="153" t="s">
        <v>56</v>
      </c>
      <c r="AM883" s="153" t="s">
        <v>56</v>
      </c>
      <c r="AN883" s="154" t="s">
        <v>56</v>
      </c>
      <c r="AO883" s="154" t="s">
        <v>56</v>
      </c>
      <c r="AP883" s="155" t="s">
        <v>56</v>
      </c>
      <c r="AQ883" s="177" t="s">
        <v>56</v>
      </c>
      <c r="AR883" s="180" t="s">
        <v>56</v>
      </c>
      <c r="AS883" s="180" t="s">
        <v>56</v>
      </c>
      <c r="AT883" s="340" t="s">
        <v>56</v>
      </c>
      <c r="AU883" s="342" t="s">
        <v>56</v>
      </c>
      <c r="AV883" s="344" t="s">
        <v>56</v>
      </c>
      <c r="AW883" s="344" t="s">
        <v>56</v>
      </c>
      <c r="AX883" s="347" t="s">
        <v>56</v>
      </c>
      <c r="AY883" s="347" t="s">
        <v>56</v>
      </c>
    </row>
    <row r="884" spans="1:51" s="27" customFormat="1" ht="24" hidden="1" customHeight="1">
      <c r="A884" s="36" t="s">
        <v>745</v>
      </c>
      <c r="B884" s="31" t="s">
        <v>746</v>
      </c>
      <c r="C884" s="37"/>
      <c r="D884" s="223"/>
      <c r="E884" s="30" t="s">
        <v>747</v>
      </c>
      <c r="F884" s="74">
        <v>70</v>
      </c>
      <c r="G884" s="30"/>
      <c r="H884" s="74"/>
      <c r="I884" s="30"/>
      <c r="J884" s="75"/>
      <c r="K884" s="30"/>
      <c r="L884" s="76"/>
      <c r="M884" s="30"/>
      <c r="N884" s="76"/>
      <c r="O884" s="30"/>
      <c r="P884" s="78"/>
      <c r="Q884" s="30"/>
      <c r="R884" s="30"/>
      <c r="S884" s="86"/>
      <c r="T884" s="86"/>
      <c r="U884" s="203" t="e">
        <f t="shared" si="13"/>
        <v>#DIV/0!</v>
      </c>
      <c r="V884" s="30"/>
      <c r="W884" s="79"/>
      <c r="X884" s="146"/>
      <c r="Y884" s="147"/>
      <c r="Z884" s="142"/>
      <c r="AA884" s="142"/>
      <c r="AB884" s="143"/>
      <c r="AC884" s="143"/>
      <c r="AD884" s="148"/>
      <c r="AE884" s="148"/>
      <c r="AF884" s="145" t="s">
        <v>56</v>
      </c>
      <c r="AG884" s="145" t="s">
        <v>56</v>
      </c>
      <c r="AH884" s="149" t="s">
        <v>56</v>
      </c>
      <c r="AI884" s="149" t="s">
        <v>56</v>
      </c>
      <c r="AJ884" s="152" t="s">
        <v>56</v>
      </c>
      <c r="AK884" s="152" t="s">
        <v>56</v>
      </c>
      <c r="AL884" s="153" t="s">
        <v>56</v>
      </c>
      <c r="AM884" s="153" t="s">
        <v>56</v>
      </c>
      <c r="AN884" s="154" t="s">
        <v>56</v>
      </c>
      <c r="AO884" s="154" t="s">
        <v>56</v>
      </c>
      <c r="AP884" s="155" t="s">
        <v>56</v>
      </c>
      <c r="AQ884" s="177" t="s">
        <v>56</v>
      </c>
      <c r="AR884" s="180" t="s">
        <v>56</v>
      </c>
      <c r="AS884" s="180" t="s">
        <v>56</v>
      </c>
      <c r="AT884" s="340" t="s">
        <v>56</v>
      </c>
      <c r="AU884" s="342" t="s">
        <v>56</v>
      </c>
      <c r="AV884" s="344" t="s">
        <v>56</v>
      </c>
      <c r="AW884" s="344" t="s">
        <v>56</v>
      </c>
      <c r="AX884" s="347" t="s">
        <v>56</v>
      </c>
      <c r="AY884" s="347" t="s">
        <v>56</v>
      </c>
    </row>
    <row r="885" spans="1:51" s="27" customFormat="1" ht="24" hidden="1" customHeight="1">
      <c r="A885" s="36" t="s">
        <v>1361</v>
      </c>
      <c r="B885" s="31" t="s">
        <v>1362</v>
      </c>
      <c r="C885" s="37"/>
      <c r="D885" s="223"/>
      <c r="E885" s="30"/>
      <c r="F885" s="74"/>
      <c r="G885" s="30" t="s">
        <v>11</v>
      </c>
      <c r="H885" s="74">
        <v>66</v>
      </c>
      <c r="I885" s="30" t="s">
        <v>740</v>
      </c>
      <c r="J885" s="75">
        <v>56</v>
      </c>
      <c r="K885" s="30"/>
      <c r="L885" s="76"/>
      <c r="M885" s="30"/>
      <c r="N885" s="76"/>
      <c r="O885" s="30"/>
      <c r="P885" s="78"/>
      <c r="Q885" s="30"/>
      <c r="R885" s="30"/>
      <c r="S885" s="86"/>
      <c r="T885" s="86"/>
      <c r="U885" s="203" t="e">
        <f t="shared" si="13"/>
        <v>#DIV/0!</v>
      </c>
      <c r="V885" s="30"/>
      <c r="W885" s="79"/>
      <c r="X885" s="146"/>
      <c r="Y885" s="147"/>
      <c r="Z885" s="142"/>
      <c r="AA885" s="142"/>
      <c r="AB885" s="143"/>
      <c r="AC885" s="143"/>
      <c r="AD885" s="148"/>
      <c r="AE885" s="148"/>
      <c r="AF885" s="145" t="s">
        <v>56</v>
      </c>
      <c r="AG885" s="145" t="s">
        <v>56</v>
      </c>
      <c r="AH885" s="149" t="s">
        <v>56</v>
      </c>
      <c r="AI885" s="149" t="s">
        <v>56</v>
      </c>
      <c r="AJ885" s="152" t="s">
        <v>56</v>
      </c>
      <c r="AK885" s="152" t="s">
        <v>56</v>
      </c>
      <c r="AL885" s="153" t="s">
        <v>56</v>
      </c>
      <c r="AM885" s="153" t="s">
        <v>56</v>
      </c>
      <c r="AN885" s="154" t="s">
        <v>56</v>
      </c>
      <c r="AO885" s="154" t="s">
        <v>56</v>
      </c>
      <c r="AP885" s="155" t="s">
        <v>56</v>
      </c>
      <c r="AQ885" s="177" t="s">
        <v>56</v>
      </c>
      <c r="AR885" s="180" t="s">
        <v>56</v>
      </c>
      <c r="AS885" s="180" t="s">
        <v>56</v>
      </c>
      <c r="AT885" s="340" t="s">
        <v>56</v>
      </c>
      <c r="AU885" s="342" t="s">
        <v>56</v>
      </c>
      <c r="AV885" s="344" t="s">
        <v>56</v>
      </c>
      <c r="AW885" s="344" t="s">
        <v>56</v>
      </c>
      <c r="AX885" s="347" t="s">
        <v>56</v>
      </c>
      <c r="AY885" s="347" t="s">
        <v>56</v>
      </c>
    </row>
    <row r="886" spans="1:51" s="27" customFormat="1" ht="24" hidden="1" customHeight="1">
      <c r="A886" s="233" t="s">
        <v>2136</v>
      </c>
      <c r="B886" s="252" t="s">
        <v>3723</v>
      </c>
      <c r="C886" s="240" t="s">
        <v>619</v>
      </c>
      <c r="D886" s="223" t="s">
        <v>1892</v>
      </c>
      <c r="E886" s="30" t="s">
        <v>11</v>
      </c>
      <c r="F886" s="74">
        <v>66</v>
      </c>
      <c r="G886" s="30" t="s">
        <v>740</v>
      </c>
      <c r="H886" s="74">
        <v>56</v>
      </c>
      <c r="I886" s="30"/>
      <c r="J886" s="75"/>
      <c r="K886" s="30" t="s">
        <v>82</v>
      </c>
      <c r="L886" s="76">
        <v>28</v>
      </c>
      <c r="M886" s="30"/>
      <c r="N886" s="76"/>
      <c r="O886" s="30"/>
      <c r="P886" s="78" t="s">
        <v>1110</v>
      </c>
      <c r="Q886" s="30" t="s">
        <v>1151</v>
      </c>
      <c r="R886" s="30" t="s">
        <v>1111</v>
      </c>
      <c r="S886" s="86">
        <v>209.2</v>
      </c>
      <c r="T886" s="86">
        <v>199.2</v>
      </c>
      <c r="U886" s="203">
        <f t="shared" si="13"/>
        <v>5.0200803212851408</v>
      </c>
      <c r="V886" s="30" t="s">
        <v>1070</v>
      </c>
      <c r="W886" s="79">
        <v>120</v>
      </c>
      <c r="X886" s="146">
        <v>23.7</v>
      </c>
      <c r="Y886" s="147">
        <v>23.98</v>
      </c>
      <c r="Z886" s="142">
        <v>9.8000000000000007</v>
      </c>
      <c r="AA886" s="142">
        <v>10.199999999999999</v>
      </c>
      <c r="AB886" s="143">
        <v>109.3</v>
      </c>
      <c r="AC886" s="143">
        <v>110.7</v>
      </c>
      <c r="AD886" s="148">
        <v>15.76</v>
      </c>
      <c r="AE886" s="148">
        <v>15.98</v>
      </c>
      <c r="AF886" s="145">
        <v>14.86</v>
      </c>
      <c r="AG886" s="145">
        <v>14.95</v>
      </c>
      <c r="AH886" s="149">
        <v>38</v>
      </c>
      <c r="AI886" s="149">
        <v>42</v>
      </c>
      <c r="AJ886" s="152" t="s">
        <v>56</v>
      </c>
      <c r="AK886" s="152" t="s">
        <v>56</v>
      </c>
      <c r="AL886" s="153" t="s">
        <v>56</v>
      </c>
      <c r="AM886" s="153" t="s">
        <v>56</v>
      </c>
      <c r="AN886" s="154" t="s">
        <v>56</v>
      </c>
      <c r="AO886" s="154" t="s">
        <v>56</v>
      </c>
      <c r="AP886" s="155" t="s">
        <v>56</v>
      </c>
      <c r="AQ886" s="177" t="s">
        <v>56</v>
      </c>
      <c r="AR886" s="180" t="s">
        <v>56</v>
      </c>
      <c r="AS886" s="180" t="s">
        <v>56</v>
      </c>
      <c r="AT886" s="340" t="s">
        <v>56</v>
      </c>
      <c r="AU886" s="342" t="s">
        <v>56</v>
      </c>
      <c r="AV886" s="344" t="s">
        <v>56</v>
      </c>
      <c r="AW886" s="344" t="s">
        <v>56</v>
      </c>
      <c r="AX886" s="347" t="s">
        <v>56</v>
      </c>
      <c r="AY886" s="347" t="s">
        <v>56</v>
      </c>
    </row>
    <row r="887" spans="1:51" ht="24" hidden="1" customHeight="1">
      <c r="A887" s="233" t="s">
        <v>3003</v>
      </c>
      <c r="B887" s="232" t="s">
        <v>3004</v>
      </c>
      <c r="C887" s="240"/>
      <c r="D887" s="227" t="s">
        <v>1679</v>
      </c>
      <c r="E887" s="30" t="s">
        <v>43</v>
      </c>
      <c r="F887" s="74">
        <v>160</v>
      </c>
      <c r="K887" s="30" t="s">
        <v>382</v>
      </c>
      <c r="L887" s="76">
        <v>120</v>
      </c>
      <c r="P887" s="78" t="s">
        <v>1094</v>
      </c>
      <c r="Q887" s="30" t="s">
        <v>1096</v>
      </c>
      <c r="R887" s="30" t="s">
        <v>1157</v>
      </c>
      <c r="U887" s="203" t="e">
        <f t="shared" si="13"/>
        <v>#DIV/0!</v>
      </c>
      <c r="V887" s="30" t="s">
        <v>1070</v>
      </c>
      <c r="W887" s="79">
        <v>1100</v>
      </c>
      <c r="X887" s="146">
        <v>13.75</v>
      </c>
      <c r="Y887" s="147">
        <v>13.98</v>
      </c>
      <c r="Z887" s="142">
        <v>6.8</v>
      </c>
      <c r="AA887" s="142">
        <v>7</v>
      </c>
      <c r="AB887" s="143">
        <v>29.6</v>
      </c>
      <c r="AC887" s="143">
        <v>30</v>
      </c>
      <c r="AD887" s="148">
        <v>9.0500000000000007</v>
      </c>
      <c r="AE887" s="148">
        <v>9.1300000000000008</v>
      </c>
      <c r="AF887" s="145" t="s">
        <v>56</v>
      </c>
      <c r="AG887" s="145" t="s">
        <v>56</v>
      </c>
      <c r="AH887" s="149" t="s">
        <v>56</v>
      </c>
      <c r="AI887" s="149" t="s">
        <v>56</v>
      </c>
      <c r="AJ887" s="152" t="s">
        <v>56</v>
      </c>
      <c r="AK887" s="152" t="s">
        <v>56</v>
      </c>
      <c r="AL887" s="153" t="s">
        <v>56</v>
      </c>
      <c r="AM887" s="153" t="s">
        <v>56</v>
      </c>
      <c r="AN887" s="154" t="s">
        <v>56</v>
      </c>
      <c r="AO887" s="154" t="s">
        <v>56</v>
      </c>
      <c r="AP887" s="155" t="s">
        <v>56</v>
      </c>
      <c r="AQ887" s="177" t="s">
        <v>56</v>
      </c>
      <c r="AR887" s="180" t="s">
        <v>56</v>
      </c>
      <c r="AS887" s="180" t="s">
        <v>56</v>
      </c>
      <c r="AT887" s="340" t="s">
        <v>56</v>
      </c>
      <c r="AU887" s="342" t="s">
        <v>56</v>
      </c>
      <c r="AV887" s="344" t="s">
        <v>56</v>
      </c>
      <c r="AW887" s="344" t="s">
        <v>56</v>
      </c>
      <c r="AX887" s="347" t="s">
        <v>56</v>
      </c>
      <c r="AY887" s="347" t="s">
        <v>56</v>
      </c>
    </row>
    <row r="888" spans="1:51" ht="24" hidden="1" customHeight="1">
      <c r="A888" s="265" t="s">
        <v>3233</v>
      </c>
      <c r="B888" s="252" t="s">
        <v>3237</v>
      </c>
      <c r="C888" s="265" t="s">
        <v>620</v>
      </c>
      <c r="D888" s="410" t="s">
        <v>1679</v>
      </c>
      <c r="E888" s="30" t="s">
        <v>753</v>
      </c>
      <c r="F888" s="74">
        <v>160</v>
      </c>
      <c r="K888" s="30" t="s">
        <v>78</v>
      </c>
      <c r="L888" s="76">
        <v>120</v>
      </c>
      <c r="P888" s="78" t="s">
        <v>1094</v>
      </c>
      <c r="Q888" s="30" t="s">
        <v>1096</v>
      </c>
      <c r="R888" s="30" t="s">
        <v>1157</v>
      </c>
      <c r="U888" s="203" t="e">
        <f t="shared" si="13"/>
        <v>#DIV/0!</v>
      </c>
      <c r="V888" s="30" t="s">
        <v>1070</v>
      </c>
      <c r="W888" s="79">
        <v>1000</v>
      </c>
      <c r="X888" s="146">
        <v>13.75</v>
      </c>
      <c r="Y888" s="147">
        <v>13.98</v>
      </c>
      <c r="Z888" s="142">
        <v>6.8</v>
      </c>
      <c r="AA888" s="142">
        <v>7</v>
      </c>
      <c r="AB888" s="143">
        <v>34.6</v>
      </c>
      <c r="AC888" s="143">
        <v>35</v>
      </c>
      <c r="AD888" s="148">
        <v>9.0500000000000007</v>
      </c>
      <c r="AE888" s="148">
        <v>9.1300000000000008</v>
      </c>
      <c r="AF888" s="145" t="s">
        <v>56</v>
      </c>
      <c r="AG888" s="145" t="s">
        <v>56</v>
      </c>
      <c r="AH888" s="149" t="s">
        <v>56</v>
      </c>
      <c r="AI888" s="149" t="s">
        <v>56</v>
      </c>
      <c r="AJ888" s="152" t="s">
        <v>56</v>
      </c>
      <c r="AK888" s="152" t="s">
        <v>56</v>
      </c>
      <c r="AL888" s="153" t="s">
        <v>56</v>
      </c>
      <c r="AM888" s="153" t="s">
        <v>56</v>
      </c>
      <c r="AN888" s="154" t="s">
        <v>56</v>
      </c>
      <c r="AO888" s="154" t="s">
        <v>56</v>
      </c>
      <c r="AP888" s="155" t="s">
        <v>56</v>
      </c>
      <c r="AQ888" s="177" t="s">
        <v>56</v>
      </c>
      <c r="AR888" s="180" t="s">
        <v>56</v>
      </c>
      <c r="AS888" s="180" t="s">
        <v>56</v>
      </c>
      <c r="AT888" s="340" t="s">
        <v>56</v>
      </c>
      <c r="AU888" s="342" t="s">
        <v>56</v>
      </c>
      <c r="AV888" s="344" t="s">
        <v>56</v>
      </c>
      <c r="AW888" s="344" t="s">
        <v>56</v>
      </c>
      <c r="AX888" s="347" t="s">
        <v>56</v>
      </c>
      <c r="AY888" s="347" t="s">
        <v>56</v>
      </c>
    </row>
    <row r="889" spans="1:51" ht="24" hidden="1" customHeight="1">
      <c r="A889" s="38" t="s">
        <v>2055</v>
      </c>
      <c r="B889" s="31" t="s">
        <v>1363</v>
      </c>
      <c r="C889" s="32" t="s">
        <v>621</v>
      </c>
      <c r="D889" s="223" t="s">
        <v>1679</v>
      </c>
      <c r="E889" s="30" t="s">
        <v>753</v>
      </c>
      <c r="F889" s="74">
        <v>160</v>
      </c>
      <c r="K889" s="30" t="s">
        <v>916</v>
      </c>
      <c r="L889" s="76">
        <v>120</v>
      </c>
      <c r="P889" s="78" t="s">
        <v>1094</v>
      </c>
      <c r="Q889" s="30" t="s">
        <v>1096</v>
      </c>
      <c r="R889" s="30" t="s">
        <v>1157</v>
      </c>
      <c r="S889" s="86">
        <v>31.27</v>
      </c>
      <c r="T889" s="86">
        <v>28.73</v>
      </c>
      <c r="U889" s="203">
        <f t="shared" si="13"/>
        <v>34.80682213713888</v>
      </c>
      <c r="V889" s="30" t="s">
        <v>1070</v>
      </c>
      <c r="W889" s="79" t="s">
        <v>2056</v>
      </c>
      <c r="X889" s="146">
        <v>13.75</v>
      </c>
      <c r="Y889" s="147">
        <v>13.98</v>
      </c>
      <c r="Z889" s="142">
        <v>6.8</v>
      </c>
      <c r="AA889" s="142">
        <v>7</v>
      </c>
      <c r="AB889" s="143">
        <v>39.6</v>
      </c>
      <c r="AC889" s="143">
        <v>40</v>
      </c>
      <c r="AD889" s="148">
        <v>9.0500000000000007</v>
      </c>
      <c r="AE889" s="148">
        <v>9.1300000000000008</v>
      </c>
      <c r="AF889" s="145" t="s">
        <v>56</v>
      </c>
      <c r="AG889" s="145" t="s">
        <v>56</v>
      </c>
      <c r="AH889" s="149" t="s">
        <v>56</v>
      </c>
      <c r="AI889" s="149" t="s">
        <v>56</v>
      </c>
      <c r="AJ889" s="152" t="s">
        <v>56</v>
      </c>
      <c r="AK889" s="152" t="s">
        <v>56</v>
      </c>
      <c r="AL889" s="153" t="s">
        <v>56</v>
      </c>
      <c r="AM889" s="153" t="s">
        <v>56</v>
      </c>
      <c r="AN889" s="154" t="s">
        <v>56</v>
      </c>
      <c r="AO889" s="154" t="s">
        <v>56</v>
      </c>
      <c r="AP889" s="155" t="s">
        <v>56</v>
      </c>
      <c r="AQ889" s="177" t="s">
        <v>56</v>
      </c>
      <c r="AR889" s="180" t="s">
        <v>56</v>
      </c>
      <c r="AS889" s="180" t="s">
        <v>56</v>
      </c>
      <c r="AT889" s="340" t="s">
        <v>56</v>
      </c>
      <c r="AU889" s="342" t="s">
        <v>56</v>
      </c>
      <c r="AV889" s="344" t="s">
        <v>56</v>
      </c>
      <c r="AW889" s="344" t="s">
        <v>56</v>
      </c>
      <c r="AX889" s="347" t="s">
        <v>56</v>
      </c>
      <c r="AY889" s="347" t="s">
        <v>56</v>
      </c>
    </row>
    <row r="890" spans="1:51" ht="24" hidden="1" customHeight="1">
      <c r="A890" s="37" t="s">
        <v>622</v>
      </c>
      <c r="B890" s="34" t="s">
        <v>1424</v>
      </c>
      <c r="C890" s="37"/>
      <c r="D890" s="223"/>
      <c r="E890" s="35" t="s">
        <v>43</v>
      </c>
      <c r="F890" s="83">
        <v>160</v>
      </c>
      <c r="G890" s="35"/>
      <c r="H890" s="83"/>
      <c r="I890" s="35"/>
      <c r="J890" s="84"/>
      <c r="K890" s="35"/>
      <c r="L890" s="85"/>
      <c r="M890" s="35"/>
      <c r="N890" s="85"/>
      <c r="O890" s="35"/>
      <c r="U890" s="203" t="e">
        <f t="shared" si="13"/>
        <v>#DIV/0!</v>
      </c>
      <c r="X890" s="146"/>
      <c r="Y890" s="147"/>
      <c r="Z890" s="142"/>
      <c r="AA890" s="142"/>
      <c r="AB890" s="143"/>
      <c r="AC890" s="143"/>
      <c r="AD890" s="148"/>
      <c r="AE890" s="148"/>
      <c r="AF890" s="145" t="s">
        <v>56</v>
      </c>
      <c r="AG890" s="145" t="s">
        <v>56</v>
      </c>
      <c r="AH890" s="149" t="s">
        <v>56</v>
      </c>
      <c r="AI890" s="149" t="s">
        <v>56</v>
      </c>
      <c r="AJ890" s="152" t="s">
        <v>56</v>
      </c>
      <c r="AK890" s="152" t="s">
        <v>56</v>
      </c>
      <c r="AL890" s="153" t="s">
        <v>56</v>
      </c>
      <c r="AM890" s="153" t="s">
        <v>56</v>
      </c>
      <c r="AN890" s="154" t="s">
        <v>56</v>
      </c>
      <c r="AO890" s="154" t="s">
        <v>56</v>
      </c>
      <c r="AP890" s="155" t="s">
        <v>56</v>
      </c>
      <c r="AQ890" s="177" t="s">
        <v>56</v>
      </c>
      <c r="AR890" s="180" t="s">
        <v>56</v>
      </c>
      <c r="AS890" s="180" t="s">
        <v>56</v>
      </c>
      <c r="AT890" s="340" t="s">
        <v>56</v>
      </c>
      <c r="AU890" s="342" t="s">
        <v>56</v>
      </c>
      <c r="AV890" s="344" t="s">
        <v>56</v>
      </c>
      <c r="AW890" s="344" t="s">
        <v>56</v>
      </c>
      <c r="AX890" s="347" t="s">
        <v>56</v>
      </c>
      <c r="AY890" s="347" t="s">
        <v>56</v>
      </c>
    </row>
    <row r="891" spans="1:51" ht="24" hidden="1" customHeight="1">
      <c r="A891" s="36" t="s">
        <v>623</v>
      </c>
      <c r="B891" s="31" t="s">
        <v>892</v>
      </c>
      <c r="C891" s="37"/>
      <c r="D891" s="223"/>
      <c r="E891" s="30" t="s">
        <v>624</v>
      </c>
      <c r="M891" s="30" t="s">
        <v>63</v>
      </c>
      <c r="U891" s="203" t="e">
        <f t="shared" si="13"/>
        <v>#DIV/0!</v>
      </c>
      <c r="X891" s="146"/>
      <c r="Y891" s="147"/>
      <c r="Z891" s="142"/>
      <c r="AA891" s="142"/>
      <c r="AB891" s="143"/>
      <c r="AC891" s="143"/>
      <c r="AD891" s="148"/>
      <c r="AE891" s="148"/>
      <c r="AF891" s="145" t="s">
        <v>56</v>
      </c>
      <c r="AG891" s="145" t="s">
        <v>56</v>
      </c>
      <c r="AH891" s="149" t="s">
        <v>56</v>
      </c>
      <c r="AI891" s="149" t="s">
        <v>56</v>
      </c>
      <c r="AJ891" s="152" t="s">
        <v>56</v>
      </c>
      <c r="AK891" s="152" t="s">
        <v>56</v>
      </c>
      <c r="AL891" s="153" t="s">
        <v>56</v>
      </c>
      <c r="AM891" s="153" t="s">
        <v>56</v>
      </c>
      <c r="AN891" s="154" t="s">
        <v>56</v>
      </c>
      <c r="AO891" s="154" t="s">
        <v>56</v>
      </c>
      <c r="AP891" s="155" t="s">
        <v>56</v>
      </c>
      <c r="AQ891" s="177" t="s">
        <v>56</v>
      </c>
      <c r="AR891" s="180" t="s">
        <v>56</v>
      </c>
      <c r="AS891" s="180" t="s">
        <v>56</v>
      </c>
      <c r="AT891" s="340" t="s">
        <v>56</v>
      </c>
      <c r="AU891" s="342" t="s">
        <v>56</v>
      </c>
      <c r="AV891" s="344" t="s">
        <v>56</v>
      </c>
      <c r="AW891" s="344" t="s">
        <v>56</v>
      </c>
      <c r="AX891" s="347" t="s">
        <v>56</v>
      </c>
      <c r="AY891" s="347" t="s">
        <v>56</v>
      </c>
    </row>
    <row r="892" spans="1:51" ht="24" hidden="1" customHeight="1">
      <c r="A892" s="36" t="s">
        <v>625</v>
      </c>
      <c r="B892" s="31" t="s">
        <v>893</v>
      </c>
      <c r="C892" s="37"/>
      <c r="D892" s="223"/>
      <c r="E892" s="30" t="s">
        <v>509</v>
      </c>
      <c r="U892" s="203" t="e">
        <f t="shared" si="13"/>
        <v>#DIV/0!</v>
      </c>
      <c r="X892" s="146"/>
      <c r="Y892" s="147"/>
      <c r="Z892" s="142"/>
      <c r="AA892" s="142"/>
      <c r="AB892" s="143"/>
      <c r="AC892" s="143"/>
      <c r="AD892" s="148"/>
      <c r="AE892" s="148"/>
      <c r="AF892" s="145" t="s">
        <v>56</v>
      </c>
      <c r="AG892" s="145" t="s">
        <v>56</v>
      </c>
      <c r="AH892" s="149" t="s">
        <v>56</v>
      </c>
      <c r="AI892" s="149" t="s">
        <v>56</v>
      </c>
      <c r="AJ892" s="152" t="s">
        <v>56</v>
      </c>
      <c r="AK892" s="152" t="s">
        <v>56</v>
      </c>
      <c r="AL892" s="153" t="s">
        <v>56</v>
      </c>
      <c r="AM892" s="153" t="s">
        <v>56</v>
      </c>
      <c r="AN892" s="154" t="s">
        <v>56</v>
      </c>
      <c r="AO892" s="154" t="s">
        <v>56</v>
      </c>
      <c r="AP892" s="155" t="s">
        <v>56</v>
      </c>
      <c r="AQ892" s="177" t="s">
        <v>56</v>
      </c>
      <c r="AR892" s="180" t="s">
        <v>56</v>
      </c>
      <c r="AS892" s="180" t="s">
        <v>56</v>
      </c>
      <c r="AT892" s="340" t="s">
        <v>56</v>
      </c>
      <c r="AU892" s="342" t="s">
        <v>56</v>
      </c>
      <c r="AV892" s="344" t="s">
        <v>56</v>
      </c>
      <c r="AW892" s="344" t="s">
        <v>56</v>
      </c>
      <c r="AX892" s="347" t="s">
        <v>56</v>
      </c>
      <c r="AY892" s="347" t="s">
        <v>56</v>
      </c>
    </row>
    <row r="893" spans="1:51" ht="24" hidden="1" customHeight="1">
      <c r="A893" s="36" t="s">
        <v>1299</v>
      </c>
      <c r="B893" s="31" t="s">
        <v>1300</v>
      </c>
      <c r="C893" s="37"/>
      <c r="D893" s="223"/>
      <c r="E893" s="30" t="s">
        <v>46</v>
      </c>
      <c r="F893" s="74">
        <v>70</v>
      </c>
      <c r="K893" s="30" t="s">
        <v>56</v>
      </c>
      <c r="L893" s="76" t="s">
        <v>56</v>
      </c>
      <c r="M893" s="30" t="s">
        <v>56</v>
      </c>
      <c r="N893" s="76" t="s">
        <v>56</v>
      </c>
      <c r="P893" s="78" t="s">
        <v>1075</v>
      </c>
      <c r="Q893" s="30" t="s">
        <v>1076</v>
      </c>
      <c r="R893" s="30" t="s">
        <v>1301</v>
      </c>
      <c r="S893" s="86">
        <v>14.11</v>
      </c>
      <c r="T893" s="86">
        <v>13.53</v>
      </c>
      <c r="U893" s="203">
        <f t="shared" si="13"/>
        <v>73.90983000739098</v>
      </c>
      <c r="V893" s="30" t="s">
        <v>1070</v>
      </c>
      <c r="W893" s="79">
        <v>2000</v>
      </c>
      <c r="X893" s="146"/>
      <c r="Y893" s="147"/>
      <c r="Z893" s="142"/>
      <c r="AA893" s="142"/>
      <c r="AB893" s="143"/>
      <c r="AC893" s="143"/>
      <c r="AD893" s="148"/>
      <c r="AE893" s="148"/>
      <c r="AF893" s="145" t="s">
        <v>56</v>
      </c>
      <c r="AG893" s="145" t="s">
        <v>56</v>
      </c>
      <c r="AH893" s="149" t="s">
        <v>56</v>
      </c>
      <c r="AI893" s="149" t="s">
        <v>56</v>
      </c>
      <c r="AJ893" s="152" t="s">
        <v>56</v>
      </c>
      <c r="AK893" s="152" t="s">
        <v>56</v>
      </c>
      <c r="AL893" s="153" t="s">
        <v>56</v>
      </c>
      <c r="AM893" s="153" t="s">
        <v>56</v>
      </c>
      <c r="AN893" s="154" t="s">
        <v>56</v>
      </c>
      <c r="AO893" s="154" t="s">
        <v>56</v>
      </c>
      <c r="AP893" s="155" t="s">
        <v>56</v>
      </c>
      <c r="AQ893" s="177" t="s">
        <v>56</v>
      </c>
      <c r="AR893" s="180" t="s">
        <v>56</v>
      </c>
      <c r="AS893" s="180" t="s">
        <v>56</v>
      </c>
      <c r="AT893" s="340" t="s">
        <v>56</v>
      </c>
      <c r="AU893" s="342" t="s">
        <v>56</v>
      </c>
      <c r="AV893" s="344" t="s">
        <v>56</v>
      </c>
      <c r="AW893" s="344" t="s">
        <v>56</v>
      </c>
      <c r="AX893" s="347" t="s">
        <v>56</v>
      </c>
      <c r="AY893" s="347" t="s">
        <v>56</v>
      </c>
    </row>
    <row r="894" spans="1:51" ht="24" hidden="1" customHeight="1">
      <c r="A894" s="36" t="s">
        <v>272</v>
      </c>
      <c r="B894" s="31" t="s">
        <v>273</v>
      </c>
      <c r="C894" s="37"/>
      <c r="D894" s="223"/>
      <c r="E894" s="30" t="s">
        <v>46</v>
      </c>
      <c r="F894" s="74">
        <v>70</v>
      </c>
      <c r="K894" s="30" t="s">
        <v>56</v>
      </c>
      <c r="L894" s="76" t="s">
        <v>56</v>
      </c>
      <c r="M894" s="30" t="s">
        <v>56</v>
      </c>
      <c r="N894" s="76" t="s">
        <v>56</v>
      </c>
      <c r="U894" s="203" t="e">
        <f t="shared" si="13"/>
        <v>#DIV/0!</v>
      </c>
      <c r="X894" s="146"/>
      <c r="Y894" s="147"/>
      <c r="Z894" s="142"/>
      <c r="AA894" s="142"/>
      <c r="AB894" s="143"/>
      <c r="AC894" s="143"/>
      <c r="AD894" s="148"/>
      <c r="AE894" s="148"/>
      <c r="AF894" s="145" t="s">
        <v>56</v>
      </c>
      <c r="AG894" s="145" t="s">
        <v>56</v>
      </c>
      <c r="AH894" s="149" t="s">
        <v>56</v>
      </c>
      <c r="AI894" s="149" t="s">
        <v>56</v>
      </c>
      <c r="AJ894" s="152" t="s">
        <v>56</v>
      </c>
      <c r="AK894" s="152" t="s">
        <v>56</v>
      </c>
      <c r="AL894" s="153" t="s">
        <v>56</v>
      </c>
      <c r="AM894" s="153" t="s">
        <v>56</v>
      </c>
      <c r="AN894" s="154" t="s">
        <v>56</v>
      </c>
      <c r="AO894" s="154" t="s">
        <v>56</v>
      </c>
      <c r="AP894" s="155" t="s">
        <v>56</v>
      </c>
      <c r="AQ894" s="177" t="s">
        <v>56</v>
      </c>
      <c r="AR894" s="180" t="s">
        <v>56</v>
      </c>
      <c r="AS894" s="180" t="s">
        <v>56</v>
      </c>
      <c r="AT894" s="340" t="s">
        <v>56</v>
      </c>
      <c r="AU894" s="342" t="s">
        <v>56</v>
      </c>
      <c r="AV894" s="344" t="s">
        <v>56</v>
      </c>
      <c r="AW894" s="344" t="s">
        <v>56</v>
      </c>
      <c r="AX894" s="347" t="s">
        <v>56</v>
      </c>
      <c r="AY894" s="347" t="s">
        <v>56</v>
      </c>
    </row>
    <row r="895" spans="1:51" ht="24" hidden="1" customHeight="1">
      <c r="A895" s="36" t="s">
        <v>924</v>
      </c>
      <c r="B895" s="31" t="s">
        <v>925</v>
      </c>
      <c r="C895" s="37"/>
      <c r="D895" s="223"/>
      <c r="E895" s="30" t="s">
        <v>46</v>
      </c>
      <c r="F895" s="74">
        <v>70</v>
      </c>
      <c r="K895" s="30" t="s">
        <v>56</v>
      </c>
      <c r="L895" s="76" t="s">
        <v>56</v>
      </c>
      <c r="M895" s="30" t="s">
        <v>56</v>
      </c>
      <c r="N895" s="76" t="s">
        <v>56</v>
      </c>
      <c r="P895" s="78" t="s">
        <v>1075</v>
      </c>
      <c r="Q895" s="30" t="s">
        <v>1119</v>
      </c>
      <c r="R895" s="30" t="s">
        <v>1120</v>
      </c>
      <c r="S895" s="86">
        <v>30.7</v>
      </c>
      <c r="T895" s="86">
        <v>29.59</v>
      </c>
      <c r="U895" s="203">
        <f t="shared" si="13"/>
        <v>33.795201081446436</v>
      </c>
      <c r="V895" s="30" t="s">
        <v>1070</v>
      </c>
      <c r="W895" s="79">
        <v>800</v>
      </c>
      <c r="X895" s="146"/>
      <c r="Y895" s="147"/>
      <c r="Z895" s="142"/>
      <c r="AA895" s="142"/>
      <c r="AB895" s="143"/>
      <c r="AC895" s="143"/>
      <c r="AD895" s="148"/>
      <c r="AE895" s="148"/>
      <c r="AF895" s="145" t="s">
        <v>56</v>
      </c>
      <c r="AG895" s="145" t="s">
        <v>56</v>
      </c>
      <c r="AH895" s="149" t="s">
        <v>56</v>
      </c>
      <c r="AI895" s="149" t="s">
        <v>56</v>
      </c>
      <c r="AJ895" s="152" t="s">
        <v>56</v>
      </c>
      <c r="AK895" s="152" t="s">
        <v>56</v>
      </c>
      <c r="AL895" s="153" t="s">
        <v>56</v>
      </c>
      <c r="AM895" s="153" t="s">
        <v>56</v>
      </c>
      <c r="AN895" s="154" t="s">
        <v>56</v>
      </c>
      <c r="AO895" s="154" t="s">
        <v>56</v>
      </c>
      <c r="AP895" s="155" t="s">
        <v>56</v>
      </c>
      <c r="AQ895" s="177" t="s">
        <v>56</v>
      </c>
      <c r="AR895" s="180" t="s">
        <v>56</v>
      </c>
      <c r="AS895" s="180" t="s">
        <v>56</v>
      </c>
      <c r="AT895" s="340" t="s">
        <v>56</v>
      </c>
      <c r="AU895" s="342" t="s">
        <v>56</v>
      </c>
      <c r="AV895" s="344" t="s">
        <v>56</v>
      </c>
      <c r="AW895" s="344" t="s">
        <v>56</v>
      </c>
      <c r="AX895" s="347" t="s">
        <v>56</v>
      </c>
      <c r="AY895" s="347" t="s">
        <v>56</v>
      </c>
    </row>
    <row r="896" spans="1:51" ht="24" hidden="1" customHeight="1">
      <c r="A896" s="229" t="s">
        <v>1938</v>
      </c>
      <c r="B896" s="230" t="s">
        <v>1939</v>
      </c>
      <c r="C896" s="229" t="s">
        <v>502</v>
      </c>
      <c r="D896" s="251" t="s">
        <v>1679</v>
      </c>
      <c r="E896" s="30" t="s">
        <v>733</v>
      </c>
      <c r="F896" s="74">
        <v>160</v>
      </c>
      <c r="K896" s="30" t="s">
        <v>81</v>
      </c>
      <c r="L896" s="76">
        <v>120</v>
      </c>
      <c r="P896" s="78" t="s">
        <v>1094</v>
      </c>
      <c r="Q896" s="30" t="s">
        <v>1108</v>
      </c>
      <c r="R896" s="30" t="s">
        <v>1102</v>
      </c>
      <c r="S896" s="86">
        <v>12.56</v>
      </c>
      <c r="T896" s="86">
        <v>11.08</v>
      </c>
      <c r="U896" s="203">
        <f t="shared" si="13"/>
        <v>90.25270758122744</v>
      </c>
      <c r="V896" s="30" t="s">
        <v>1070</v>
      </c>
      <c r="W896" s="79" t="s">
        <v>1858</v>
      </c>
      <c r="X896" s="146">
        <v>11.75</v>
      </c>
      <c r="Y896" s="147">
        <v>11.98</v>
      </c>
      <c r="Z896" s="142">
        <v>5.35</v>
      </c>
      <c r="AA896" s="142">
        <v>5.65</v>
      </c>
      <c r="AB896" s="143">
        <v>19.5</v>
      </c>
      <c r="AC896" s="143">
        <v>20.5</v>
      </c>
      <c r="AD896" s="148">
        <v>7.06</v>
      </c>
      <c r="AE896" s="148">
        <v>7.12</v>
      </c>
      <c r="AF896" s="145" t="s">
        <v>56</v>
      </c>
      <c r="AG896" s="145" t="s">
        <v>56</v>
      </c>
      <c r="AH896" s="149" t="s">
        <v>56</v>
      </c>
      <c r="AI896" s="149" t="s">
        <v>56</v>
      </c>
      <c r="AJ896" s="152" t="s">
        <v>56</v>
      </c>
      <c r="AK896" s="152" t="s">
        <v>56</v>
      </c>
      <c r="AL896" s="153" t="s">
        <v>56</v>
      </c>
      <c r="AM896" s="153" t="s">
        <v>56</v>
      </c>
      <c r="AN896" s="154" t="s">
        <v>56</v>
      </c>
      <c r="AO896" s="154" t="s">
        <v>56</v>
      </c>
      <c r="AP896" s="155" t="s">
        <v>56</v>
      </c>
      <c r="AQ896" s="177" t="s">
        <v>56</v>
      </c>
      <c r="AR896" s="180" t="s">
        <v>56</v>
      </c>
      <c r="AS896" s="180" t="s">
        <v>56</v>
      </c>
      <c r="AT896" s="340" t="s">
        <v>56</v>
      </c>
      <c r="AU896" s="342" t="s">
        <v>56</v>
      </c>
      <c r="AV896" s="344" t="s">
        <v>56</v>
      </c>
      <c r="AW896" s="344" t="s">
        <v>56</v>
      </c>
      <c r="AX896" s="347" t="s">
        <v>56</v>
      </c>
      <c r="AY896" s="347" t="s">
        <v>56</v>
      </c>
    </row>
    <row r="897" spans="1:51" s="27" customFormat="1" ht="24" hidden="1" customHeight="1">
      <c r="A897" s="229" t="s">
        <v>1940</v>
      </c>
      <c r="B897" s="230" t="s">
        <v>1941</v>
      </c>
      <c r="C897" s="229" t="s">
        <v>960</v>
      </c>
      <c r="D897" s="251" t="s">
        <v>1679</v>
      </c>
      <c r="E897" s="30" t="s">
        <v>747</v>
      </c>
      <c r="F897" s="74">
        <v>160</v>
      </c>
      <c r="G897" s="30"/>
      <c r="H897" s="74"/>
      <c r="I897" s="30"/>
      <c r="J897" s="75"/>
      <c r="K897" s="30" t="s">
        <v>81</v>
      </c>
      <c r="L897" s="76">
        <v>120</v>
      </c>
      <c r="M897" s="30"/>
      <c r="N897" s="76"/>
      <c r="O897" s="30"/>
      <c r="P897" s="78" t="s">
        <v>1094</v>
      </c>
      <c r="Q897" s="30" t="s">
        <v>1108</v>
      </c>
      <c r="R897" s="30" t="s">
        <v>1102</v>
      </c>
      <c r="S897" s="86">
        <v>14.06</v>
      </c>
      <c r="T897" s="86">
        <v>12.58</v>
      </c>
      <c r="U897" s="203">
        <f t="shared" si="13"/>
        <v>79.491255961844203</v>
      </c>
      <c r="V897" s="30" t="s">
        <v>1070</v>
      </c>
      <c r="W897" s="79" t="s">
        <v>1858</v>
      </c>
      <c r="X897" s="146">
        <v>11.75</v>
      </c>
      <c r="Y897" s="147">
        <v>11.98</v>
      </c>
      <c r="Z897" s="142">
        <v>5.35</v>
      </c>
      <c r="AA897" s="142">
        <v>5.65</v>
      </c>
      <c r="AB897" s="143">
        <v>24.5</v>
      </c>
      <c r="AC897" s="143">
        <v>25.5</v>
      </c>
      <c r="AD897" s="148">
        <v>7.06</v>
      </c>
      <c r="AE897" s="148">
        <v>7.12</v>
      </c>
      <c r="AF897" s="145" t="s">
        <v>56</v>
      </c>
      <c r="AG897" s="145" t="s">
        <v>56</v>
      </c>
      <c r="AH897" s="149" t="s">
        <v>56</v>
      </c>
      <c r="AI897" s="149" t="s">
        <v>56</v>
      </c>
      <c r="AJ897" s="152" t="s">
        <v>56</v>
      </c>
      <c r="AK897" s="152" t="s">
        <v>56</v>
      </c>
      <c r="AL897" s="153" t="s">
        <v>56</v>
      </c>
      <c r="AM897" s="153" t="s">
        <v>56</v>
      </c>
      <c r="AN897" s="154" t="s">
        <v>56</v>
      </c>
      <c r="AO897" s="154" t="s">
        <v>56</v>
      </c>
      <c r="AP897" s="155" t="s">
        <v>56</v>
      </c>
      <c r="AQ897" s="177" t="s">
        <v>56</v>
      </c>
      <c r="AR897" s="180" t="s">
        <v>56</v>
      </c>
      <c r="AS897" s="180" t="s">
        <v>56</v>
      </c>
      <c r="AT897" s="340" t="s">
        <v>56</v>
      </c>
      <c r="AU897" s="342" t="s">
        <v>56</v>
      </c>
      <c r="AV897" s="344" t="s">
        <v>56</v>
      </c>
      <c r="AW897" s="344" t="s">
        <v>56</v>
      </c>
      <c r="AX897" s="347" t="s">
        <v>56</v>
      </c>
      <c r="AY897" s="347" t="s">
        <v>56</v>
      </c>
    </row>
    <row r="898" spans="1:51" ht="24" hidden="1" customHeight="1">
      <c r="A898" s="229" t="s">
        <v>1934</v>
      </c>
      <c r="B898" s="230" t="s">
        <v>1937</v>
      </c>
      <c r="C898" s="242" t="s">
        <v>1314</v>
      </c>
      <c r="D898" s="251" t="s">
        <v>1679</v>
      </c>
      <c r="E898" s="30" t="s">
        <v>747</v>
      </c>
      <c r="F898" s="74">
        <v>160</v>
      </c>
      <c r="K898" s="30" t="s">
        <v>81</v>
      </c>
      <c r="L898" s="76">
        <v>120</v>
      </c>
      <c r="P898" s="78" t="s">
        <v>1935</v>
      </c>
      <c r="Q898" s="30" t="s">
        <v>1107</v>
      </c>
      <c r="R898" s="30" t="s">
        <v>1149</v>
      </c>
      <c r="S898" s="86">
        <v>16.36</v>
      </c>
      <c r="T898" s="86">
        <v>14.53</v>
      </c>
      <c r="U898" s="203">
        <f t="shared" si="13"/>
        <v>68.82312456985548</v>
      </c>
      <c r="V898" s="30" t="s">
        <v>1070</v>
      </c>
      <c r="W898" s="79" t="s">
        <v>1936</v>
      </c>
      <c r="X898" s="146">
        <v>11.75</v>
      </c>
      <c r="Y898" s="147">
        <v>11.98</v>
      </c>
      <c r="Z898" s="142">
        <v>5.35</v>
      </c>
      <c r="AA898" s="142">
        <v>5.65</v>
      </c>
      <c r="AB898" s="143">
        <v>29.5</v>
      </c>
      <c r="AC898" s="143">
        <v>30.5</v>
      </c>
      <c r="AD898" s="148">
        <v>7.8</v>
      </c>
      <c r="AE898" s="148">
        <v>7.98</v>
      </c>
      <c r="AF898" s="145">
        <v>7.06</v>
      </c>
      <c r="AG898" s="145">
        <v>7.12</v>
      </c>
      <c r="AH898" s="149">
        <v>23</v>
      </c>
      <c r="AI898" s="149">
        <v>24</v>
      </c>
      <c r="AJ898" s="152" t="s">
        <v>56</v>
      </c>
      <c r="AK898" s="152" t="s">
        <v>56</v>
      </c>
      <c r="AL898" s="153" t="s">
        <v>56</v>
      </c>
      <c r="AM898" s="153" t="s">
        <v>56</v>
      </c>
      <c r="AN898" s="154" t="s">
        <v>56</v>
      </c>
      <c r="AO898" s="154" t="s">
        <v>56</v>
      </c>
      <c r="AP898" s="155" t="s">
        <v>56</v>
      </c>
      <c r="AQ898" s="177" t="s">
        <v>56</v>
      </c>
      <c r="AR898" s="180" t="s">
        <v>56</v>
      </c>
      <c r="AS898" s="180" t="s">
        <v>56</v>
      </c>
      <c r="AT898" s="340" t="s">
        <v>56</v>
      </c>
      <c r="AU898" s="342" t="s">
        <v>56</v>
      </c>
      <c r="AV898" s="344" t="s">
        <v>56</v>
      </c>
      <c r="AW898" s="344" t="s">
        <v>56</v>
      </c>
      <c r="AX898" s="347" t="s">
        <v>56</v>
      </c>
      <c r="AY898" s="347" t="s">
        <v>56</v>
      </c>
    </row>
    <row r="899" spans="1:51" ht="24" hidden="1" customHeight="1">
      <c r="A899" s="36" t="s">
        <v>626</v>
      </c>
      <c r="B899" s="31" t="s">
        <v>964</v>
      </c>
      <c r="C899" s="37"/>
      <c r="D899" s="223"/>
      <c r="E899" s="30" t="s">
        <v>740</v>
      </c>
      <c r="F899" s="74">
        <v>56</v>
      </c>
      <c r="K899" s="30" t="s">
        <v>82</v>
      </c>
      <c r="L899" s="76">
        <v>28</v>
      </c>
      <c r="U899" s="203" t="e">
        <f t="shared" ref="U899:U962" si="14">1000/T899</f>
        <v>#DIV/0!</v>
      </c>
      <c r="X899" s="146"/>
      <c r="Y899" s="147"/>
      <c r="Z899" s="142"/>
      <c r="AA899" s="142"/>
      <c r="AB899" s="143"/>
      <c r="AC899" s="143"/>
      <c r="AD899" s="148"/>
      <c r="AE899" s="148"/>
      <c r="AF899" s="145" t="s">
        <v>56</v>
      </c>
      <c r="AG899" s="145" t="s">
        <v>56</v>
      </c>
      <c r="AH899" s="149" t="s">
        <v>56</v>
      </c>
      <c r="AI899" s="149" t="s">
        <v>56</v>
      </c>
      <c r="AJ899" s="152" t="s">
        <v>56</v>
      </c>
      <c r="AK899" s="152" t="s">
        <v>56</v>
      </c>
      <c r="AL899" s="153" t="s">
        <v>56</v>
      </c>
      <c r="AM899" s="153" t="s">
        <v>56</v>
      </c>
      <c r="AN899" s="154" t="s">
        <v>56</v>
      </c>
      <c r="AO899" s="154" t="s">
        <v>56</v>
      </c>
      <c r="AP899" s="155" t="s">
        <v>56</v>
      </c>
      <c r="AQ899" s="177" t="s">
        <v>56</v>
      </c>
      <c r="AR899" s="180" t="s">
        <v>56</v>
      </c>
      <c r="AS899" s="180" t="s">
        <v>56</v>
      </c>
      <c r="AT899" s="340" t="s">
        <v>56</v>
      </c>
      <c r="AU899" s="342" t="s">
        <v>56</v>
      </c>
      <c r="AV899" s="344" t="s">
        <v>56</v>
      </c>
      <c r="AW899" s="344" t="s">
        <v>56</v>
      </c>
      <c r="AX899" s="347" t="s">
        <v>56</v>
      </c>
      <c r="AY899" s="347" t="s">
        <v>56</v>
      </c>
    </row>
    <row r="900" spans="1:51" ht="24" hidden="1" customHeight="1">
      <c r="A900" s="36" t="s">
        <v>627</v>
      </c>
      <c r="B900" s="31" t="s">
        <v>711</v>
      </c>
      <c r="C900" s="37"/>
      <c r="D900" s="223"/>
      <c r="E900" s="30" t="s">
        <v>740</v>
      </c>
      <c r="U900" s="203" t="e">
        <f t="shared" si="14"/>
        <v>#DIV/0!</v>
      </c>
      <c r="X900" s="146"/>
      <c r="Y900" s="147"/>
      <c r="Z900" s="142"/>
      <c r="AA900" s="142"/>
      <c r="AB900" s="143"/>
      <c r="AC900" s="143"/>
      <c r="AD900" s="148"/>
      <c r="AE900" s="148"/>
      <c r="AF900" s="145" t="s">
        <v>56</v>
      </c>
      <c r="AG900" s="145" t="s">
        <v>56</v>
      </c>
      <c r="AH900" s="149" t="s">
        <v>56</v>
      </c>
      <c r="AI900" s="149" t="s">
        <v>56</v>
      </c>
      <c r="AJ900" s="152" t="s">
        <v>56</v>
      </c>
      <c r="AK900" s="152" t="s">
        <v>56</v>
      </c>
      <c r="AL900" s="153" t="s">
        <v>56</v>
      </c>
      <c r="AM900" s="153" t="s">
        <v>56</v>
      </c>
      <c r="AN900" s="154" t="s">
        <v>56</v>
      </c>
      <c r="AO900" s="154" t="s">
        <v>56</v>
      </c>
      <c r="AP900" s="155" t="s">
        <v>56</v>
      </c>
      <c r="AQ900" s="177" t="s">
        <v>56</v>
      </c>
      <c r="AR900" s="180" t="s">
        <v>56</v>
      </c>
      <c r="AS900" s="180" t="s">
        <v>56</v>
      </c>
      <c r="AT900" s="340" t="s">
        <v>56</v>
      </c>
      <c r="AU900" s="342" t="s">
        <v>56</v>
      </c>
      <c r="AV900" s="344" t="s">
        <v>56</v>
      </c>
      <c r="AW900" s="344" t="s">
        <v>56</v>
      </c>
      <c r="AX900" s="347" t="s">
        <v>56</v>
      </c>
      <c r="AY900" s="347" t="s">
        <v>56</v>
      </c>
    </row>
    <row r="901" spans="1:51" ht="24" hidden="1" customHeight="1">
      <c r="A901" s="36" t="s">
        <v>334</v>
      </c>
      <c r="B901" s="31" t="s">
        <v>903</v>
      </c>
      <c r="C901" s="37"/>
      <c r="D901" s="223"/>
      <c r="E901" s="30" t="s">
        <v>739</v>
      </c>
      <c r="F901" s="74">
        <v>70</v>
      </c>
      <c r="K901" s="30" t="s">
        <v>56</v>
      </c>
      <c r="U901" s="203" t="e">
        <f t="shared" si="14"/>
        <v>#DIV/0!</v>
      </c>
      <c r="X901" s="146"/>
      <c r="Y901" s="147"/>
      <c r="Z901" s="142"/>
      <c r="AA901" s="142"/>
      <c r="AB901" s="143"/>
      <c r="AC901" s="143"/>
      <c r="AD901" s="148"/>
      <c r="AE901" s="148"/>
      <c r="AF901" s="145" t="s">
        <v>56</v>
      </c>
      <c r="AG901" s="145" t="s">
        <v>56</v>
      </c>
      <c r="AH901" s="149" t="s">
        <v>56</v>
      </c>
      <c r="AI901" s="149" t="s">
        <v>56</v>
      </c>
      <c r="AJ901" s="152" t="s">
        <v>56</v>
      </c>
      <c r="AK901" s="152" t="s">
        <v>56</v>
      </c>
      <c r="AL901" s="153" t="s">
        <v>56</v>
      </c>
      <c r="AM901" s="153" t="s">
        <v>56</v>
      </c>
      <c r="AN901" s="154" t="s">
        <v>56</v>
      </c>
      <c r="AO901" s="154" t="s">
        <v>56</v>
      </c>
      <c r="AP901" s="155" t="s">
        <v>56</v>
      </c>
      <c r="AQ901" s="177" t="s">
        <v>56</v>
      </c>
      <c r="AR901" s="180" t="s">
        <v>56</v>
      </c>
      <c r="AS901" s="180" t="s">
        <v>56</v>
      </c>
      <c r="AT901" s="340" t="s">
        <v>56</v>
      </c>
      <c r="AU901" s="342" t="s">
        <v>56</v>
      </c>
      <c r="AV901" s="344" t="s">
        <v>56</v>
      </c>
      <c r="AW901" s="344" t="s">
        <v>56</v>
      </c>
      <c r="AX901" s="347" t="s">
        <v>56</v>
      </c>
      <c r="AY901" s="347" t="s">
        <v>56</v>
      </c>
    </row>
    <row r="902" spans="1:51" ht="24" hidden="1" customHeight="1">
      <c r="A902" s="36" t="s">
        <v>1156</v>
      </c>
      <c r="B902" s="31" t="s">
        <v>1236</v>
      </c>
      <c r="C902" s="37"/>
      <c r="D902" s="223"/>
      <c r="E902" s="30" t="s">
        <v>43</v>
      </c>
      <c r="F902" s="74">
        <v>160</v>
      </c>
      <c r="K902" s="30" t="s">
        <v>382</v>
      </c>
      <c r="L902" s="76">
        <v>120</v>
      </c>
      <c r="P902" s="78" t="s">
        <v>1094</v>
      </c>
      <c r="Q902" s="30" t="s">
        <v>1096</v>
      </c>
      <c r="R902" s="30" t="s">
        <v>1095</v>
      </c>
      <c r="U902" s="203" t="e">
        <f t="shared" si="14"/>
        <v>#DIV/0!</v>
      </c>
      <c r="V902" s="30" t="s">
        <v>1070</v>
      </c>
      <c r="W902" s="79">
        <v>1200</v>
      </c>
      <c r="X902" s="146"/>
      <c r="Y902" s="147"/>
      <c r="Z902" s="142"/>
      <c r="AA902" s="142"/>
      <c r="AB902" s="143"/>
      <c r="AC902" s="143"/>
      <c r="AD902" s="148"/>
      <c r="AE902" s="148"/>
      <c r="AF902" s="145" t="s">
        <v>56</v>
      </c>
      <c r="AG902" s="145" t="s">
        <v>56</v>
      </c>
      <c r="AH902" s="149" t="s">
        <v>56</v>
      </c>
      <c r="AI902" s="149" t="s">
        <v>56</v>
      </c>
      <c r="AJ902" s="152" t="s">
        <v>56</v>
      </c>
      <c r="AK902" s="152" t="s">
        <v>56</v>
      </c>
      <c r="AL902" s="153" t="s">
        <v>56</v>
      </c>
      <c r="AM902" s="153" t="s">
        <v>56</v>
      </c>
      <c r="AN902" s="154" t="s">
        <v>56</v>
      </c>
      <c r="AO902" s="154" t="s">
        <v>56</v>
      </c>
      <c r="AP902" s="155" t="s">
        <v>56</v>
      </c>
      <c r="AQ902" s="177" t="s">
        <v>56</v>
      </c>
      <c r="AR902" s="180" t="s">
        <v>56</v>
      </c>
      <c r="AS902" s="180" t="s">
        <v>56</v>
      </c>
      <c r="AT902" s="340" t="s">
        <v>56</v>
      </c>
      <c r="AU902" s="342" t="s">
        <v>56</v>
      </c>
      <c r="AV902" s="344" t="s">
        <v>56</v>
      </c>
      <c r="AW902" s="344" t="s">
        <v>56</v>
      </c>
      <c r="AX902" s="347" t="s">
        <v>56</v>
      </c>
      <c r="AY902" s="347" t="s">
        <v>56</v>
      </c>
    </row>
    <row r="903" spans="1:51" ht="24" hidden="1" customHeight="1">
      <c r="A903" s="36" t="s">
        <v>1220</v>
      </c>
      <c r="B903" s="31" t="s">
        <v>1221</v>
      </c>
      <c r="C903" s="37"/>
      <c r="D903" s="223"/>
      <c r="E903" s="30" t="s">
        <v>719</v>
      </c>
      <c r="F903" s="74">
        <v>95</v>
      </c>
      <c r="K903" s="30" t="s">
        <v>225</v>
      </c>
      <c r="L903" s="76">
        <v>80</v>
      </c>
      <c r="P903" s="78" t="s">
        <v>1094</v>
      </c>
      <c r="Q903" s="30" t="s">
        <v>1119</v>
      </c>
      <c r="R903" s="30" t="s">
        <v>1120</v>
      </c>
      <c r="S903" s="86">
        <v>79.489999999999995</v>
      </c>
      <c r="T903" s="86">
        <v>74.180000000000007</v>
      </c>
      <c r="U903" s="203">
        <f t="shared" si="14"/>
        <v>13.480722566729575</v>
      </c>
      <c r="V903" s="30" t="s">
        <v>1070</v>
      </c>
      <c r="W903" s="79">
        <v>300</v>
      </c>
      <c r="X903" s="146"/>
      <c r="Y903" s="147"/>
      <c r="Z903" s="142"/>
      <c r="AA903" s="142"/>
      <c r="AB903" s="143"/>
      <c r="AC903" s="143"/>
      <c r="AD903" s="148"/>
      <c r="AE903" s="148"/>
      <c r="AF903" s="145" t="s">
        <v>56</v>
      </c>
      <c r="AG903" s="145" t="s">
        <v>56</v>
      </c>
      <c r="AH903" s="149" t="s">
        <v>56</v>
      </c>
      <c r="AI903" s="149" t="s">
        <v>56</v>
      </c>
      <c r="AJ903" s="152" t="s">
        <v>56</v>
      </c>
      <c r="AK903" s="152" t="s">
        <v>56</v>
      </c>
      <c r="AL903" s="153" t="s">
        <v>56</v>
      </c>
      <c r="AM903" s="153" t="s">
        <v>56</v>
      </c>
      <c r="AN903" s="154" t="s">
        <v>56</v>
      </c>
      <c r="AO903" s="154" t="s">
        <v>56</v>
      </c>
      <c r="AP903" s="155" t="s">
        <v>56</v>
      </c>
      <c r="AQ903" s="177" t="s">
        <v>56</v>
      </c>
      <c r="AR903" s="180" t="s">
        <v>56</v>
      </c>
      <c r="AS903" s="180" t="s">
        <v>56</v>
      </c>
      <c r="AT903" s="340" t="s">
        <v>56</v>
      </c>
      <c r="AU903" s="342" t="s">
        <v>56</v>
      </c>
      <c r="AV903" s="344" t="s">
        <v>56</v>
      </c>
      <c r="AW903" s="344" t="s">
        <v>56</v>
      </c>
      <c r="AX903" s="347" t="s">
        <v>56</v>
      </c>
      <c r="AY903" s="347" t="s">
        <v>56</v>
      </c>
    </row>
    <row r="904" spans="1:51" ht="24" hidden="1" customHeight="1">
      <c r="A904" s="36" t="s">
        <v>628</v>
      </c>
      <c r="B904" s="31" t="s">
        <v>894</v>
      </c>
      <c r="C904" s="37"/>
      <c r="D904" s="223"/>
      <c r="E904" s="30" t="s">
        <v>740</v>
      </c>
      <c r="F904" s="74">
        <v>56</v>
      </c>
      <c r="K904" s="30" t="s">
        <v>82</v>
      </c>
      <c r="L904" s="76">
        <v>28</v>
      </c>
      <c r="U904" s="203" t="e">
        <f t="shared" si="14"/>
        <v>#DIV/0!</v>
      </c>
      <c r="X904" s="146"/>
      <c r="Y904" s="147"/>
      <c r="Z904" s="142"/>
      <c r="AA904" s="142"/>
      <c r="AB904" s="143"/>
      <c r="AC904" s="143"/>
      <c r="AD904" s="148"/>
      <c r="AE904" s="148"/>
      <c r="AF904" s="145" t="s">
        <v>56</v>
      </c>
      <c r="AG904" s="145" t="s">
        <v>56</v>
      </c>
      <c r="AH904" s="149" t="s">
        <v>56</v>
      </c>
      <c r="AI904" s="149" t="s">
        <v>56</v>
      </c>
      <c r="AJ904" s="152" t="s">
        <v>56</v>
      </c>
      <c r="AK904" s="152" t="s">
        <v>56</v>
      </c>
      <c r="AL904" s="153" t="s">
        <v>56</v>
      </c>
      <c r="AM904" s="153" t="s">
        <v>56</v>
      </c>
      <c r="AN904" s="154" t="s">
        <v>56</v>
      </c>
      <c r="AO904" s="154" t="s">
        <v>56</v>
      </c>
      <c r="AP904" s="155" t="s">
        <v>56</v>
      </c>
      <c r="AQ904" s="177" t="s">
        <v>56</v>
      </c>
      <c r="AR904" s="180" t="s">
        <v>56</v>
      </c>
      <c r="AS904" s="180" t="s">
        <v>56</v>
      </c>
      <c r="AT904" s="340" t="s">
        <v>56</v>
      </c>
      <c r="AU904" s="342" t="s">
        <v>56</v>
      </c>
      <c r="AV904" s="344" t="s">
        <v>56</v>
      </c>
      <c r="AW904" s="344" t="s">
        <v>56</v>
      </c>
      <c r="AX904" s="347" t="s">
        <v>56</v>
      </c>
      <c r="AY904" s="347" t="s">
        <v>56</v>
      </c>
    </row>
    <row r="905" spans="1:51" ht="24" hidden="1" customHeight="1">
      <c r="A905" s="36" t="s">
        <v>1061</v>
      </c>
      <c r="B905" s="31" t="s">
        <v>1062</v>
      </c>
      <c r="C905" s="37"/>
      <c r="D905" s="223"/>
      <c r="E905" s="30" t="s">
        <v>719</v>
      </c>
      <c r="F905" s="74">
        <v>85</v>
      </c>
      <c r="K905" s="30" t="s">
        <v>225</v>
      </c>
      <c r="L905" s="76">
        <v>80</v>
      </c>
      <c r="U905" s="203" t="e">
        <f t="shared" si="14"/>
        <v>#DIV/0!</v>
      </c>
      <c r="X905" s="146"/>
      <c r="Y905" s="147"/>
      <c r="Z905" s="142"/>
      <c r="AA905" s="142"/>
      <c r="AB905" s="143"/>
      <c r="AC905" s="143"/>
      <c r="AD905" s="148"/>
      <c r="AE905" s="148"/>
      <c r="AF905" s="145" t="s">
        <v>56</v>
      </c>
      <c r="AG905" s="145" t="s">
        <v>56</v>
      </c>
      <c r="AH905" s="149" t="s">
        <v>56</v>
      </c>
      <c r="AI905" s="149" t="s">
        <v>56</v>
      </c>
      <c r="AJ905" s="152" t="s">
        <v>56</v>
      </c>
      <c r="AK905" s="152" t="s">
        <v>56</v>
      </c>
      <c r="AL905" s="153" t="s">
        <v>56</v>
      </c>
      <c r="AM905" s="153" t="s">
        <v>56</v>
      </c>
      <c r="AN905" s="154" t="s">
        <v>56</v>
      </c>
      <c r="AO905" s="154" t="s">
        <v>56</v>
      </c>
      <c r="AP905" s="155" t="s">
        <v>56</v>
      </c>
      <c r="AQ905" s="177" t="s">
        <v>56</v>
      </c>
      <c r="AR905" s="180" t="s">
        <v>56</v>
      </c>
      <c r="AS905" s="180" t="s">
        <v>56</v>
      </c>
      <c r="AT905" s="340" t="s">
        <v>56</v>
      </c>
      <c r="AU905" s="342" t="s">
        <v>56</v>
      </c>
      <c r="AV905" s="344" t="s">
        <v>56</v>
      </c>
      <c r="AW905" s="344" t="s">
        <v>56</v>
      </c>
      <c r="AX905" s="347" t="s">
        <v>56</v>
      </c>
      <c r="AY905" s="347" t="s">
        <v>56</v>
      </c>
    </row>
    <row r="906" spans="1:51" ht="24" hidden="1" customHeight="1">
      <c r="A906" s="229" t="s">
        <v>2204</v>
      </c>
      <c r="B906" s="230" t="s">
        <v>2203</v>
      </c>
      <c r="C906" s="229" t="s">
        <v>629</v>
      </c>
      <c r="D906" s="223" t="s">
        <v>1892</v>
      </c>
      <c r="E906" s="30" t="s">
        <v>740</v>
      </c>
      <c r="F906" s="74">
        <v>56</v>
      </c>
      <c r="K906" s="30" t="s">
        <v>82</v>
      </c>
      <c r="L906" s="76">
        <v>28</v>
      </c>
      <c r="P906" s="78" t="s">
        <v>1110</v>
      </c>
      <c r="Q906" s="210" t="s">
        <v>2251</v>
      </c>
      <c r="R906" s="30" t="s">
        <v>1217</v>
      </c>
      <c r="S906" s="86">
        <v>136.97</v>
      </c>
      <c r="T906" s="86">
        <v>125.62</v>
      </c>
      <c r="U906" s="203">
        <f t="shared" si="14"/>
        <v>7.960515841426524</v>
      </c>
      <c r="V906" s="30" t="s">
        <v>1070</v>
      </c>
      <c r="W906" s="79">
        <v>170</v>
      </c>
      <c r="X906" s="146">
        <v>21.7</v>
      </c>
      <c r="Y906" s="147">
        <v>21.98</v>
      </c>
      <c r="Z906" s="142">
        <v>9.8000000000000007</v>
      </c>
      <c r="AA906" s="142">
        <v>10</v>
      </c>
      <c r="AB906" s="143">
        <v>69.7</v>
      </c>
      <c r="AC906" s="143">
        <v>70</v>
      </c>
      <c r="AD906" s="148">
        <v>14.86</v>
      </c>
      <c r="AE906" s="148">
        <v>14.95</v>
      </c>
      <c r="AF906" s="145" t="s">
        <v>56</v>
      </c>
      <c r="AG906" s="145" t="s">
        <v>56</v>
      </c>
      <c r="AH906" s="149" t="s">
        <v>56</v>
      </c>
      <c r="AI906" s="149" t="s">
        <v>56</v>
      </c>
      <c r="AJ906" s="152" t="s">
        <v>56</v>
      </c>
      <c r="AK906" s="152" t="s">
        <v>56</v>
      </c>
      <c r="AL906" s="153" t="s">
        <v>56</v>
      </c>
      <c r="AM906" s="153" t="s">
        <v>56</v>
      </c>
      <c r="AN906" s="154" t="s">
        <v>56</v>
      </c>
      <c r="AO906" s="154" t="s">
        <v>56</v>
      </c>
      <c r="AP906" s="155" t="s">
        <v>56</v>
      </c>
      <c r="AQ906" s="177" t="s">
        <v>56</v>
      </c>
      <c r="AR906" s="180" t="s">
        <v>56</v>
      </c>
      <c r="AS906" s="180" t="s">
        <v>56</v>
      </c>
      <c r="AT906" s="340" t="s">
        <v>56</v>
      </c>
      <c r="AU906" s="342" t="s">
        <v>56</v>
      </c>
      <c r="AV906" s="344" t="s">
        <v>56</v>
      </c>
      <c r="AW906" s="344" t="s">
        <v>56</v>
      </c>
      <c r="AX906" s="347" t="s">
        <v>56</v>
      </c>
      <c r="AY906" s="347" t="s">
        <v>56</v>
      </c>
    </row>
    <row r="907" spans="1:51" ht="24" hidden="1" customHeight="1">
      <c r="A907" s="38" t="s">
        <v>313</v>
      </c>
      <c r="B907" s="31" t="s">
        <v>895</v>
      </c>
      <c r="C907" s="39"/>
      <c r="D907" s="223"/>
      <c r="E907" s="30" t="s">
        <v>55</v>
      </c>
      <c r="F907" s="74">
        <v>180</v>
      </c>
      <c r="K907" s="30" t="s">
        <v>81</v>
      </c>
      <c r="L907" s="76">
        <v>175</v>
      </c>
      <c r="U907" s="203" t="e">
        <f t="shared" si="14"/>
        <v>#DIV/0!</v>
      </c>
      <c r="X907" s="146"/>
      <c r="Y907" s="147"/>
      <c r="Z907" s="142"/>
      <c r="AA907" s="142"/>
      <c r="AB907" s="143"/>
      <c r="AC907" s="143"/>
      <c r="AD907" s="148"/>
      <c r="AE907" s="148"/>
      <c r="AF907" s="145" t="s">
        <v>56</v>
      </c>
      <c r="AG907" s="145" t="s">
        <v>56</v>
      </c>
      <c r="AH907" s="149" t="s">
        <v>56</v>
      </c>
      <c r="AI907" s="149" t="s">
        <v>56</v>
      </c>
      <c r="AJ907" s="152" t="s">
        <v>56</v>
      </c>
      <c r="AK907" s="152" t="s">
        <v>56</v>
      </c>
      <c r="AL907" s="153" t="s">
        <v>56</v>
      </c>
      <c r="AM907" s="153" t="s">
        <v>56</v>
      </c>
      <c r="AN907" s="154" t="s">
        <v>56</v>
      </c>
      <c r="AO907" s="154" t="s">
        <v>56</v>
      </c>
      <c r="AP907" s="155" t="s">
        <v>56</v>
      </c>
      <c r="AQ907" s="177" t="s">
        <v>56</v>
      </c>
      <c r="AR907" s="180" t="s">
        <v>56</v>
      </c>
      <c r="AS907" s="180" t="s">
        <v>56</v>
      </c>
      <c r="AT907" s="340" t="s">
        <v>56</v>
      </c>
      <c r="AU907" s="342" t="s">
        <v>56</v>
      </c>
      <c r="AV907" s="344" t="s">
        <v>56</v>
      </c>
      <c r="AW907" s="344" t="s">
        <v>56</v>
      </c>
      <c r="AX907" s="347" t="s">
        <v>56</v>
      </c>
      <c r="AY907" s="347" t="s">
        <v>56</v>
      </c>
    </row>
    <row r="908" spans="1:51" ht="24" hidden="1" customHeight="1">
      <c r="A908" s="38" t="s">
        <v>933</v>
      </c>
      <c r="B908" s="31" t="s">
        <v>934</v>
      </c>
      <c r="C908" s="39"/>
      <c r="D908" s="223"/>
      <c r="E908" s="30" t="s">
        <v>908</v>
      </c>
      <c r="F908" s="74">
        <v>105</v>
      </c>
      <c r="K908" s="30" t="s">
        <v>225</v>
      </c>
      <c r="L908" s="76">
        <v>80</v>
      </c>
      <c r="U908" s="203" t="e">
        <f t="shared" si="14"/>
        <v>#DIV/0!</v>
      </c>
      <c r="X908" s="146"/>
      <c r="Y908" s="147"/>
      <c r="Z908" s="142"/>
      <c r="AA908" s="142"/>
      <c r="AB908" s="143"/>
      <c r="AC908" s="143"/>
      <c r="AD908" s="148"/>
      <c r="AE908" s="148"/>
      <c r="AF908" s="145" t="s">
        <v>56</v>
      </c>
      <c r="AG908" s="145" t="s">
        <v>56</v>
      </c>
      <c r="AH908" s="149" t="s">
        <v>56</v>
      </c>
      <c r="AI908" s="149" t="s">
        <v>56</v>
      </c>
      <c r="AJ908" s="152" t="s">
        <v>56</v>
      </c>
      <c r="AK908" s="152" t="s">
        <v>56</v>
      </c>
      <c r="AL908" s="153" t="s">
        <v>56</v>
      </c>
      <c r="AM908" s="153" t="s">
        <v>56</v>
      </c>
      <c r="AN908" s="154" t="s">
        <v>56</v>
      </c>
      <c r="AO908" s="154" t="s">
        <v>56</v>
      </c>
      <c r="AP908" s="155" t="s">
        <v>56</v>
      </c>
      <c r="AQ908" s="177" t="s">
        <v>56</v>
      </c>
      <c r="AR908" s="180" t="s">
        <v>56</v>
      </c>
      <c r="AS908" s="180" t="s">
        <v>56</v>
      </c>
      <c r="AT908" s="340" t="s">
        <v>56</v>
      </c>
      <c r="AU908" s="342" t="s">
        <v>56</v>
      </c>
      <c r="AV908" s="344" t="s">
        <v>56</v>
      </c>
      <c r="AW908" s="344" t="s">
        <v>56</v>
      </c>
      <c r="AX908" s="347" t="s">
        <v>56</v>
      </c>
      <c r="AY908" s="347" t="s">
        <v>56</v>
      </c>
    </row>
    <row r="909" spans="1:51" ht="24" hidden="1" customHeight="1">
      <c r="A909" s="38" t="s">
        <v>909</v>
      </c>
      <c r="B909" s="31" t="s">
        <v>1594</v>
      </c>
      <c r="C909" s="39"/>
      <c r="D909" s="223"/>
      <c r="E909" s="30" t="s">
        <v>908</v>
      </c>
      <c r="F909" s="74">
        <v>105</v>
      </c>
      <c r="K909" s="30" t="s">
        <v>225</v>
      </c>
      <c r="L909" s="76">
        <v>80</v>
      </c>
      <c r="M909" s="89"/>
      <c r="N909" s="111"/>
      <c r="O909" s="112"/>
      <c r="U909" s="203" t="e">
        <f t="shared" si="14"/>
        <v>#DIV/0!</v>
      </c>
      <c r="X909" s="146">
        <v>18.7</v>
      </c>
      <c r="Y909" s="147">
        <v>18.98</v>
      </c>
      <c r="Z909" s="142">
        <v>8.8000000000000007</v>
      </c>
      <c r="AA909" s="142">
        <v>9.1999999999999993</v>
      </c>
      <c r="AB909" s="143">
        <v>27.7</v>
      </c>
      <c r="AC909" s="143">
        <v>28.3</v>
      </c>
      <c r="AD909" s="148">
        <v>12.86</v>
      </c>
      <c r="AE909" s="148">
        <v>12.96</v>
      </c>
      <c r="AF909" s="145" t="s">
        <v>56</v>
      </c>
      <c r="AG909" s="145" t="s">
        <v>56</v>
      </c>
      <c r="AH909" s="149" t="s">
        <v>56</v>
      </c>
      <c r="AI909" s="149" t="s">
        <v>56</v>
      </c>
      <c r="AJ909" s="152" t="s">
        <v>56</v>
      </c>
      <c r="AK909" s="152" t="s">
        <v>56</v>
      </c>
      <c r="AL909" s="153" t="s">
        <v>56</v>
      </c>
      <c r="AM909" s="153" t="s">
        <v>56</v>
      </c>
      <c r="AN909" s="154" t="s">
        <v>56</v>
      </c>
      <c r="AO909" s="154" t="s">
        <v>56</v>
      </c>
      <c r="AP909" s="155" t="s">
        <v>56</v>
      </c>
      <c r="AQ909" s="177" t="s">
        <v>56</v>
      </c>
      <c r="AR909" s="180" t="s">
        <v>56</v>
      </c>
      <c r="AS909" s="180" t="s">
        <v>56</v>
      </c>
      <c r="AT909" s="340" t="s">
        <v>56</v>
      </c>
      <c r="AU909" s="342" t="s">
        <v>56</v>
      </c>
      <c r="AV909" s="344" t="s">
        <v>56</v>
      </c>
      <c r="AW909" s="344" t="s">
        <v>56</v>
      </c>
      <c r="AX909" s="347" t="s">
        <v>56</v>
      </c>
      <c r="AY909" s="347" t="s">
        <v>56</v>
      </c>
    </row>
    <row r="910" spans="1:51" ht="24" hidden="1" customHeight="1">
      <c r="A910" s="236" t="s">
        <v>1856</v>
      </c>
      <c r="B910" s="230" t="s">
        <v>231</v>
      </c>
      <c r="C910" s="236" t="s">
        <v>230</v>
      </c>
      <c r="D910" s="223" t="s">
        <v>1721</v>
      </c>
      <c r="E910" s="30" t="s">
        <v>733</v>
      </c>
      <c r="F910" s="74">
        <v>160</v>
      </c>
      <c r="P910" s="78" t="s">
        <v>1075</v>
      </c>
      <c r="Q910" s="30">
        <v>9</v>
      </c>
      <c r="R910" s="30" t="s">
        <v>1857</v>
      </c>
      <c r="S910" s="86">
        <v>13.04</v>
      </c>
      <c r="T910" s="86">
        <v>12.81</v>
      </c>
      <c r="U910" s="203">
        <f t="shared" si="14"/>
        <v>78.064012490241993</v>
      </c>
      <c r="V910" s="30" t="s">
        <v>1070</v>
      </c>
      <c r="W910" s="79" t="s">
        <v>1858</v>
      </c>
      <c r="X910" s="146">
        <v>11.85</v>
      </c>
      <c r="Y910" s="147">
        <v>12.15</v>
      </c>
      <c r="Z910" s="142">
        <v>1.9</v>
      </c>
      <c r="AA910" s="142">
        <v>2.1</v>
      </c>
      <c r="AB910" s="143">
        <v>7.85</v>
      </c>
      <c r="AC910" s="143">
        <v>8</v>
      </c>
      <c r="AD910" s="148">
        <v>29.7</v>
      </c>
      <c r="AE910" s="148">
        <v>30.3</v>
      </c>
      <c r="AF910" s="145" t="s">
        <v>56</v>
      </c>
      <c r="AG910" s="145" t="s">
        <v>56</v>
      </c>
      <c r="AH910" s="149" t="s">
        <v>56</v>
      </c>
      <c r="AI910" s="149" t="s">
        <v>56</v>
      </c>
      <c r="AJ910" s="152" t="s">
        <v>56</v>
      </c>
      <c r="AK910" s="152" t="s">
        <v>56</v>
      </c>
      <c r="AL910" s="153" t="s">
        <v>56</v>
      </c>
      <c r="AM910" s="153" t="s">
        <v>56</v>
      </c>
      <c r="AN910" s="154" t="s">
        <v>56</v>
      </c>
      <c r="AO910" s="154" t="s">
        <v>56</v>
      </c>
      <c r="AP910" s="155" t="s">
        <v>56</v>
      </c>
      <c r="AQ910" s="177" t="s">
        <v>56</v>
      </c>
      <c r="AR910" s="180" t="s">
        <v>56</v>
      </c>
      <c r="AS910" s="180" t="s">
        <v>56</v>
      </c>
      <c r="AT910" s="340" t="s">
        <v>4165</v>
      </c>
      <c r="AU910" s="342">
        <v>26.5</v>
      </c>
      <c r="AV910" s="344" t="s">
        <v>56</v>
      </c>
      <c r="AW910" s="344" t="s">
        <v>56</v>
      </c>
      <c r="AX910" s="347" t="s">
        <v>56</v>
      </c>
      <c r="AY910" s="347" t="s">
        <v>56</v>
      </c>
    </row>
    <row r="911" spans="1:51" ht="24" hidden="1" customHeight="1">
      <c r="A911" s="38" t="s">
        <v>265</v>
      </c>
      <c r="B911" s="31" t="s">
        <v>921</v>
      </c>
      <c r="C911" s="39"/>
      <c r="D911" s="223"/>
      <c r="E911" s="30" t="s">
        <v>740</v>
      </c>
      <c r="F911" s="74">
        <v>56</v>
      </c>
      <c r="K911" s="30" t="s">
        <v>82</v>
      </c>
      <c r="L911" s="76">
        <v>28</v>
      </c>
      <c r="U911" s="203" t="e">
        <f t="shared" si="14"/>
        <v>#DIV/0!</v>
      </c>
      <c r="X911" s="146"/>
      <c r="Y911" s="147"/>
      <c r="Z911" s="142"/>
      <c r="AA911" s="142"/>
      <c r="AB911" s="143"/>
      <c r="AC911" s="143"/>
      <c r="AD911" s="148"/>
      <c r="AE911" s="148"/>
      <c r="AF911" s="145" t="s">
        <v>56</v>
      </c>
      <c r="AG911" s="145" t="s">
        <v>56</v>
      </c>
      <c r="AH911" s="149" t="s">
        <v>56</v>
      </c>
      <c r="AI911" s="149" t="s">
        <v>56</v>
      </c>
      <c r="AJ911" s="152" t="s">
        <v>56</v>
      </c>
      <c r="AK911" s="152" t="s">
        <v>56</v>
      </c>
      <c r="AL911" s="153" t="s">
        <v>56</v>
      </c>
      <c r="AM911" s="153" t="s">
        <v>56</v>
      </c>
      <c r="AN911" s="154" t="s">
        <v>56</v>
      </c>
      <c r="AO911" s="154" t="s">
        <v>56</v>
      </c>
      <c r="AP911" s="155" t="s">
        <v>56</v>
      </c>
      <c r="AQ911" s="177" t="s">
        <v>56</v>
      </c>
      <c r="AR911" s="180" t="s">
        <v>56</v>
      </c>
      <c r="AS911" s="180" t="s">
        <v>56</v>
      </c>
      <c r="AT911" s="340" t="s">
        <v>56</v>
      </c>
      <c r="AU911" s="342" t="s">
        <v>56</v>
      </c>
      <c r="AV911" s="344" t="s">
        <v>56</v>
      </c>
      <c r="AW911" s="344" t="s">
        <v>56</v>
      </c>
      <c r="AX911" s="347" t="s">
        <v>56</v>
      </c>
      <c r="AY911" s="347" t="s">
        <v>56</v>
      </c>
    </row>
    <row r="912" spans="1:51" ht="24" hidden="1" customHeight="1">
      <c r="A912" s="38" t="s">
        <v>297</v>
      </c>
      <c r="B912" s="31" t="s">
        <v>1235</v>
      </c>
      <c r="C912" s="39"/>
      <c r="D912" s="223"/>
      <c r="E912" s="30" t="s">
        <v>753</v>
      </c>
      <c r="F912" s="74">
        <v>150</v>
      </c>
      <c r="K912" s="30" t="s">
        <v>916</v>
      </c>
      <c r="L912" s="76">
        <v>120</v>
      </c>
      <c r="P912" s="78" t="s">
        <v>1094</v>
      </c>
      <c r="Q912" s="30" t="s">
        <v>1096</v>
      </c>
      <c r="R912" s="30" t="s">
        <v>1157</v>
      </c>
      <c r="U912" s="203" t="e">
        <f t="shared" si="14"/>
        <v>#DIV/0!</v>
      </c>
      <c r="V912" s="30" t="s">
        <v>1070</v>
      </c>
      <c r="W912" s="79">
        <v>1400</v>
      </c>
      <c r="X912" s="146"/>
      <c r="Y912" s="147"/>
      <c r="Z912" s="142"/>
      <c r="AA912" s="142"/>
      <c r="AB912" s="143"/>
      <c r="AC912" s="143"/>
      <c r="AD912" s="148"/>
      <c r="AE912" s="148"/>
      <c r="AF912" s="145" t="s">
        <v>56</v>
      </c>
      <c r="AG912" s="145" t="s">
        <v>56</v>
      </c>
      <c r="AH912" s="149" t="s">
        <v>56</v>
      </c>
      <c r="AI912" s="149" t="s">
        <v>56</v>
      </c>
      <c r="AJ912" s="152" t="s">
        <v>56</v>
      </c>
      <c r="AK912" s="152" t="s">
        <v>56</v>
      </c>
      <c r="AL912" s="153" t="s">
        <v>56</v>
      </c>
      <c r="AM912" s="153" t="s">
        <v>56</v>
      </c>
      <c r="AN912" s="154" t="s">
        <v>56</v>
      </c>
      <c r="AO912" s="154" t="s">
        <v>56</v>
      </c>
      <c r="AP912" s="155" t="s">
        <v>56</v>
      </c>
      <c r="AQ912" s="177" t="s">
        <v>56</v>
      </c>
      <c r="AR912" s="180" t="s">
        <v>56</v>
      </c>
      <c r="AS912" s="180" t="s">
        <v>56</v>
      </c>
      <c r="AT912" s="340" t="s">
        <v>56</v>
      </c>
      <c r="AU912" s="342" t="s">
        <v>56</v>
      </c>
      <c r="AV912" s="344" t="s">
        <v>56</v>
      </c>
      <c r="AW912" s="344" t="s">
        <v>56</v>
      </c>
      <c r="AX912" s="347" t="s">
        <v>56</v>
      </c>
      <c r="AY912" s="347" t="s">
        <v>56</v>
      </c>
    </row>
    <row r="913" spans="1:51" ht="24" hidden="1" customHeight="1">
      <c r="A913" s="38" t="s">
        <v>315</v>
      </c>
      <c r="B913" s="31" t="s">
        <v>316</v>
      </c>
      <c r="C913" s="32"/>
      <c r="D913" s="223"/>
      <c r="E913" s="30" t="s">
        <v>908</v>
      </c>
      <c r="F913" s="74">
        <v>105</v>
      </c>
      <c r="K913" s="30" t="s">
        <v>225</v>
      </c>
      <c r="L913" s="76">
        <v>80</v>
      </c>
      <c r="U913" s="203" t="e">
        <f t="shared" si="14"/>
        <v>#DIV/0!</v>
      </c>
      <c r="X913" s="146"/>
      <c r="Y913" s="147"/>
      <c r="Z913" s="142"/>
      <c r="AA913" s="142"/>
      <c r="AB913" s="143"/>
      <c r="AC913" s="143"/>
      <c r="AD913" s="148"/>
      <c r="AE913" s="148"/>
      <c r="AF913" s="145" t="s">
        <v>56</v>
      </c>
      <c r="AG913" s="145" t="s">
        <v>56</v>
      </c>
      <c r="AH913" s="149" t="s">
        <v>56</v>
      </c>
      <c r="AI913" s="149" t="s">
        <v>56</v>
      </c>
      <c r="AJ913" s="152" t="s">
        <v>56</v>
      </c>
      <c r="AK913" s="152" t="s">
        <v>56</v>
      </c>
      <c r="AL913" s="153" t="s">
        <v>56</v>
      </c>
      <c r="AM913" s="153" t="s">
        <v>56</v>
      </c>
      <c r="AN913" s="154" t="s">
        <v>56</v>
      </c>
      <c r="AO913" s="154" t="s">
        <v>56</v>
      </c>
      <c r="AP913" s="155" t="s">
        <v>56</v>
      </c>
      <c r="AQ913" s="177" t="s">
        <v>56</v>
      </c>
      <c r="AR913" s="180" t="s">
        <v>56</v>
      </c>
      <c r="AS913" s="180" t="s">
        <v>56</v>
      </c>
      <c r="AT913" s="340" t="s">
        <v>56</v>
      </c>
      <c r="AU913" s="342" t="s">
        <v>56</v>
      </c>
      <c r="AV913" s="344" t="s">
        <v>56</v>
      </c>
      <c r="AW913" s="344" t="s">
        <v>56</v>
      </c>
      <c r="AX913" s="347" t="s">
        <v>56</v>
      </c>
      <c r="AY913" s="347" t="s">
        <v>56</v>
      </c>
    </row>
    <row r="914" spans="1:51" ht="24" hidden="1" customHeight="1">
      <c r="A914" s="236" t="s">
        <v>1977</v>
      </c>
      <c r="B914" s="230" t="s">
        <v>2887</v>
      </c>
      <c r="C914" s="249" t="s">
        <v>331</v>
      </c>
      <c r="D914" s="223" t="s">
        <v>1978</v>
      </c>
      <c r="E914" s="30" t="s">
        <v>753</v>
      </c>
      <c r="F914" s="74">
        <v>100</v>
      </c>
      <c r="K914" s="30" t="s">
        <v>78</v>
      </c>
      <c r="L914" s="76">
        <v>120</v>
      </c>
      <c r="M914" s="30" t="s">
        <v>1100</v>
      </c>
      <c r="N914" s="76">
        <v>6</v>
      </c>
      <c r="P914" s="78" t="s">
        <v>1094</v>
      </c>
      <c r="Q914" s="30" t="s">
        <v>1096</v>
      </c>
      <c r="R914" s="30" t="s">
        <v>1095</v>
      </c>
      <c r="S914" s="86">
        <v>18.440000000000001</v>
      </c>
      <c r="T914" s="86">
        <v>14.98</v>
      </c>
      <c r="U914" s="203">
        <f t="shared" si="14"/>
        <v>66.755674232309744</v>
      </c>
      <c r="V914" s="30" t="s">
        <v>1070</v>
      </c>
      <c r="W914" s="79">
        <v>1800</v>
      </c>
      <c r="X914" s="146">
        <v>13.75</v>
      </c>
      <c r="Y914" s="147">
        <v>13.98</v>
      </c>
      <c r="Z914" s="142">
        <v>6.9</v>
      </c>
      <c r="AA914" s="142">
        <v>7</v>
      </c>
      <c r="AB914" s="184">
        <v>8.8699999999999992</v>
      </c>
      <c r="AC914" s="184">
        <v>8.9499999999999993</v>
      </c>
      <c r="AD914" s="148">
        <v>13</v>
      </c>
      <c r="AE914" s="148">
        <v>13.2</v>
      </c>
      <c r="AF914" s="145" t="s">
        <v>56</v>
      </c>
      <c r="AG914" s="145" t="s">
        <v>56</v>
      </c>
      <c r="AH914" s="149" t="s">
        <v>56</v>
      </c>
      <c r="AI914" s="149" t="s">
        <v>56</v>
      </c>
      <c r="AJ914" s="152" t="s">
        <v>56</v>
      </c>
      <c r="AK914" s="152" t="s">
        <v>56</v>
      </c>
      <c r="AL914" s="153" t="s">
        <v>56</v>
      </c>
      <c r="AM914" s="153" t="s">
        <v>56</v>
      </c>
      <c r="AN914" s="154" t="s">
        <v>56</v>
      </c>
      <c r="AO914" s="154" t="s">
        <v>56</v>
      </c>
      <c r="AP914" s="155" t="s">
        <v>56</v>
      </c>
      <c r="AQ914" s="177" t="s">
        <v>56</v>
      </c>
      <c r="AR914" s="180" t="s">
        <v>56</v>
      </c>
      <c r="AS914" s="180" t="s">
        <v>56</v>
      </c>
      <c r="AT914" s="340">
        <v>12.4</v>
      </c>
      <c r="AU914" s="342">
        <v>12.6</v>
      </c>
      <c r="AV914" s="344" t="s">
        <v>56</v>
      </c>
      <c r="AW914" s="344" t="s">
        <v>56</v>
      </c>
      <c r="AX914" s="347" t="s">
        <v>56</v>
      </c>
      <c r="AY914" s="347" t="s">
        <v>56</v>
      </c>
    </row>
    <row r="915" spans="1:51" ht="24" hidden="1" customHeight="1">
      <c r="A915" s="38" t="s">
        <v>674</v>
      </c>
      <c r="B915" s="31" t="s">
        <v>675</v>
      </c>
      <c r="D915" s="223"/>
      <c r="E915" s="30" t="s">
        <v>54</v>
      </c>
      <c r="F915" s="74">
        <v>160</v>
      </c>
      <c r="U915" s="203" t="e">
        <f t="shared" si="14"/>
        <v>#DIV/0!</v>
      </c>
      <c r="X915" s="146"/>
      <c r="Y915" s="147"/>
      <c r="Z915" s="142"/>
      <c r="AA915" s="142"/>
      <c r="AB915" s="143"/>
      <c r="AC915" s="143"/>
      <c r="AD915" s="148"/>
      <c r="AE915" s="148"/>
      <c r="AF915" s="145" t="s">
        <v>56</v>
      </c>
      <c r="AG915" s="145" t="s">
        <v>56</v>
      </c>
      <c r="AH915" s="149" t="s">
        <v>56</v>
      </c>
      <c r="AI915" s="149" t="s">
        <v>56</v>
      </c>
      <c r="AJ915" s="152" t="s">
        <v>56</v>
      </c>
      <c r="AK915" s="152" t="s">
        <v>56</v>
      </c>
      <c r="AL915" s="153" t="s">
        <v>56</v>
      </c>
      <c r="AM915" s="153" t="s">
        <v>56</v>
      </c>
      <c r="AN915" s="154" t="s">
        <v>56</v>
      </c>
      <c r="AO915" s="154" t="s">
        <v>56</v>
      </c>
      <c r="AP915" s="155" t="s">
        <v>56</v>
      </c>
      <c r="AQ915" s="177" t="s">
        <v>56</v>
      </c>
      <c r="AR915" s="180" t="s">
        <v>56</v>
      </c>
      <c r="AS915" s="180" t="s">
        <v>56</v>
      </c>
      <c r="AT915" s="340" t="s">
        <v>56</v>
      </c>
      <c r="AU915" s="342" t="s">
        <v>56</v>
      </c>
      <c r="AV915" s="344" t="s">
        <v>56</v>
      </c>
      <c r="AW915" s="344" t="s">
        <v>56</v>
      </c>
      <c r="AX915" s="347" t="s">
        <v>56</v>
      </c>
      <c r="AY915" s="347" t="s">
        <v>56</v>
      </c>
    </row>
    <row r="916" spans="1:51" ht="24" hidden="1" customHeight="1">
      <c r="A916" s="38" t="s">
        <v>728</v>
      </c>
      <c r="B916" s="31" t="s">
        <v>729</v>
      </c>
      <c r="D916" s="223"/>
      <c r="E916" s="30" t="s">
        <v>46</v>
      </c>
      <c r="F916" s="74">
        <v>105</v>
      </c>
      <c r="K916" s="30" t="s">
        <v>225</v>
      </c>
      <c r="L916" s="76">
        <v>80</v>
      </c>
      <c r="U916" s="203" t="e">
        <f t="shared" si="14"/>
        <v>#DIV/0!</v>
      </c>
      <c r="X916" s="146"/>
      <c r="Y916" s="147"/>
      <c r="Z916" s="142"/>
      <c r="AA916" s="142"/>
      <c r="AB916" s="143"/>
      <c r="AC916" s="143"/>
      <c r="AD916" s="148"/>
      <c r="AE916" s="148"/>
      <c r="AF916" s="145" t="s">
        <v>56</v>
      </c>
      <c r="AG916" s="145" t="s">
        <v>56</v>
      </c>
      <c r="AH916" s="149" t="s">
        <v>56</v>
      </c>
      <c r="AI916" s="149" t="s">
        <v>56</v>
      </c>
      <c r="AJ916" s="152" t="s">
        <v>56</v>
      </c>
      <c r="AK916" s="152" t="s">
        <v>56</v>
      </c>
      <c r="AL916" s="153" t="s">
        <v>56</v>
      </c>
      <c r="AM916" s="153" t="s">
        <v>56</v>
      </c>
      <c r="AN916" s="154" t="s">
        <v>56</v>
      </c>
      <c r="AO916" s="154" t="s">
        <v>56</v>
      </c>
      <c r="AP916" s="155" t="s">
        <v>56</v>
      </c>
      <c r="AQ916" s="177" t="s">
        <v>56</v>
      </c>
      <c r="AR916" s="180" t="s">
        <v>56</v>
      </c>
      <c r="AS916" s="180" t="s">
        <v>56</v>
      </c>
      <c r="AT916" s="340" t="s">
        <v>56</v>
      </c>
      <c r="AU916" s="342" t="s">
        <v>56</v>
      </c>
      <c r="AV916" s="344" t="s">
        <v>56</v>
      </c>
      <c r="AW916" s="344" t="s">
        <v>56</v>
      </c>
      <c r="AX916" s="347" t="s">
        <v>56</v>
      </c>
      <c r="AY916" s="347" t="s">
        <v>56</v>
      </c>
    </row>
    <row r="917" spans="1:51" ht="24" hidden="1" customHeight="1">
      <c r="A917" s="265" t="s">
        <v>1995</v>
      </c>
      <c r="B917" s="252" t="s">
        <v>2764</v>
      </c>
      <c r="C917" s="265" t="s">
        <v>754</v>
      </c>
      <c r="D917" s="223" t="s">
        <v>1734</v>
      </c>
      <c r="E917" s="30" t="s">
        <v>719</v>
      </c>
      <c r="F917" s="74">
        <v>105</v>
      </c>
      <c r="K917" s="30" t="s">
        <v>225</v>
      </c>
      <c r="L917" s="76">
        <v>80</v>
      </c>
      <c r="P917" s="78" t="s">
        <v>1075</v>
      </c>
      <c r="Q917" s="30" t="s">
        <v>1136</v>
      </c>
      <c r="R917" s="30" t="s">
        <v>1146</v>
      </c>
      <c r="S917" s="86">
        <v>42.57</v>
      </c>
      <c r="T917" s="86">
        <v>37.090000000000003</v>
      </c>
      <c r="U917" s="203">
        <f t="shared" si="14"/>
        <v>26.961445133459151</v>
      </c>
      <c r="V917" s="30" t="s">
        <v>1070</v>
      </c>
      <c r="W917" s="79" t="s">
        <v>1099</v>
      </c>
      <c r="X917" s="146">
        <v>18.7</v>
      </c>
      <c r="Y917" s="147">
        <v>18.98</v>
      </c>
      <c r="Z917" s="142">
        <v>7.8</v>
      </c>
      <c r="AA917" s="142">
        <v>8</v>
      </c>
      <c r="AB917" s="143">
        <v>24.6</v>
      </c>
      <c r="AC917" s="143">
        <v>25</v>
      </c>
      <c r="AD917" s="148">
        <v>11.03</v>
      </c>
      <c r="AE917" s="148">
        <v>11.13</v>
      </c>
      <c r="AF917" s="145" t="s">
        <v>56</v>
      </c>
      <c r="AG917" s="145" t="s">
        <v>56</v>
      </c>
      <c r="AH917" s="149" t="s">
        <v>56</v>
      </c>
      <c r="AI917" s="149" t="s">
        <v>56</v>
      </c>
      <c r="AJ917" s="152" t="s">
        <v>56</v>
      </c>
      <c r="AK917" s="152" t="s">
        <v>56</v>
      </c>
      <c r="AL917" s="153" t="s">
        <v>56</v>
      </c>
      <c r="AM917" s="153" t="s">
        <v>56</v>
      </c>
      <c r="AN917" s="154" t="s">
        <v>56</v>
      </c>
      <c r="AO917" s="154" t="s">
        <v>56</v>
      </c>
      <c r="AP917" s="155" t="s">
        <v>56</v>
      </c>
      <c r="AQ917" s="177" t="s">
        <v>56</v>
      </c>
      <c r="AR917" s="180" t="s">
        <v>56</v>
      </c>
      <c r="AS917" s="180" t="s">
        <v>56</v>
      </c>
      <c r="AT917" s="340" t="s">
        <v>56</v>
      </c>
      <c r="AU917" s="342" t="s">
        <v>56</v>
      </c>
      <c r="AV917" s="344" t="s">
        <v>56</v>
      </c>
      <c r="AW917" s="344" t="s">
        <v>56</v>
      </c>
      <c r="AX917" s="347" t="s">
        <v>56</v>
      </c>
      <c r="AY917" s="347" t="s">
        <v>56</v>
      </c>
    </row>
    <row r="918" spans="1:51" ht="24" hidden="1" customHeight="1">
      <c r="A918" s="38" t="s">
        <v>1376</v>
      </c>
      <c r="B918" s="31" t="s">
        <v>1375</v>
      </c>
      <c r="D918" s="223"/>
      <c r="E918" s="35" t="s">
        <v>740</v>
      </c>
      <c r="F918" s="83">
        <v>46</v>
      </c>
      <c r="G918" s="35"/>
      <c r="H918" s="83"/>
      <c r="I918" s="35"/>
      <c r="J918" s="84"/>
      <c r="K918" s="35"/>
      <c r="L918" s="85"/>
      <c r="M918" s="35"/>
      <c r="N918" s="85"/>
      <c r="O918" s="35"/>
      <c r="U918" s="203" t="e">
        <f t="shared" si="14"/>
        <v>#DIV/0!</v>
      </c>
      <c r="X918" s="146"/>
      <c r="Y918" s="147"/>
      <c r="Z918" s="142"/>
      <c r="AA918" s="142"/>
      <c r="AB918" s="143"/>
      <c r="AC918" s="143"/>
      <c r="AD918" s="148"/>
      <c r="AE918" s="148"/>
      <c r="AF918" s="145" t="s">
        <v>56</v>
      </c>
      <c r="AG918" s="145" t="s">
        <v>56</v>
      </c>
      <c r="AH918" s="149" t="s">
        <v>56</v>
      </c>
      <c r="AI918" s="149" t="s">
        <v>56</v>
      </c>
      <c r="AJ918" s="152" t="s">
        <v>56</v>
      </c>
      <c r="AK918" s="152" t="s">
        <v>56</v>
      </c>
      <c r="AL918" s="153" t="s">
        <v>56</v>
      </c>
      <c r="AM918" s="153" t="s">
        <v>56</v>
      </c>
      <c r="AN918" s="154" t="s">
        <v>56</v>
      </c>
      <c r="AO918" s="154" t="s">
        <v>56</v>
      </c>
      <c r="AP918" s="155" t="s">
        <v>56</v>
      </c>
      <c r="AQ918" s="177" t="s">
        <v>56</v>
      </c>
      <c r="AR918" s="180" t="s">
        <v>56</v>
      </c>
      <c r="AS918" s="180" t="s">
        <v>56</v>
      </c>
      <c r="AT918" s="340" t="s">
        <v>56</v>
      </c>
      <c r="AU918" s="342" t="s">
        <v>56</v>
      </c>
      <c r="AV918" s="344" t="s">
        <v>56</v>
      </c>
      <c r="AW918" s="344" t="s">
        <v>56</v>
      </c>
      <c r="AX918" s="347" t="s">
        <v>56</v>
      </c>
      <c r="AY918" s="347" t="s">
        <v>56</v>
      </c>
    </row>
    <row r="919" spans="1:51" ht="24" hidden="1" customHeight="1">
      <c r="A919" s="38" t="s">
        <v>1284</v>
      </c>
      <c r="B919" s="31" t="s">
        <v>1359</v>
      </c>
      <c r="C919" s="32"/>
      <c r="D919" s="223"/>
      <c r="E919" s="30" t="s">
        <v>11</v>
      </c>
      <c r="F919" s="74">
        <v>66</v>
      </c>
      <c r="G919" s="30" t="s">
        <v>740</v>
      </c>
      <c r="H919" s="74">
        <v>56</v>
      </c>
      <c r="K919" s="30" t="s">
        <v>1293</v>
      </c>
      <c r="L919" s="76">
        <v>2</v>
      </c>
      <c r="M919" s="30" t="s">
        <v>82</v>
      </c>
      <c r="N919" s="76">
        <v>28</v>
      </c>
      <c r="P919" s="78" t="s">
        <v>1075</v>
      </c>
      <c r="U919" s="203" t="e">
        <f t="shared" si="14"/>
        <v>#DIV/0!</v>
      </c>
      <c r="V919" s="30" t="s">
        <v>1070</v>
      </c>
      <c r="X919" s="146"/>
      <c r="Y919" s="147"/>
      <c r="Z919" s="142"/>
      <c r="AA919" s="142"/>
      <c r="AB919" s="143"/>
      <c r="AC919" s="143"/>
      <c r="AD919" s="148"/>
      <c r="AE919" s="148"/>
      <c r="AF919" s="145" t="s">
        <v>56</v>
      </c>
      <c r="AG919" s="145" t="s">
        <v>56</v>
      </c>
      <c r="AH919" s="149" t="s">
        <v>56</v>
      </c>
      <c r="AI919" s="149" t="s">
        <v>56</v>
      </c>
      <c r="AJ919" s="152" t="s">
        <v>56</v>
      </c>
      <c r="AK919" s="152" t="s">
        <v>56</v>
      </c>
      <c r="AL919" s="153" t="s">
        <v>56</v>
      </c>
      <c r="AM919" s="153" t="s">
        <v>56</v>
      </c>
      <c r="AN919" s="154" t="s">
        <v>56</v>
      </c>
      <c r="AO919" s="154" t="s">
        <v>56</v>
      </c>
      <c r="AP919" s="155" t="s">
        <v>56</v>
      </c>
      <c r="AQ919" s="177" t="s">
        <v>56</v>
      </c>
      <c r="AR919" s="180" t="s">
        <v>56</v>
      </c>
      <c r="AS919" s="180" t="s">
        <v>56</v>
      </c>
      <c r="AT919" s="340" t="s">
        <v>56</v>
      </c>
      <c r="AU919" s="342" t="s">
        <v>56</v>
      </c>
      <c r="AV919" s="344" t="s">
        <v>56</v>
      </c>
      <c r="AW919" s="344" t="s">
        <v>56</v>
      </c>
      <c r="AX919" s="347" t="s">
        <v>56</v>
      </c>
      <c r="AY919" s="347" t="s">
        <v>56</v>
      </c>
    </row>
    <row r="920" spans="1:51" ht="24" hidden="1" customHeight="1">
      <c r="A920" s="229" t="s">
        <v>1981</v>
      </c>
      <c r="B920" s="230" t="s">
        <v>2781</v>
      </c>
      <c r="C920" s="249" t="s">
        <v>1385</v>
      </c>
      <c r="D920" s="223" t="s">
        <v>1892</v>
      </c>
      <c r="E920" s="30" t="s">
        <v>740</v>
      </c>
      <c r="F920" s="74">
        <v>56</v>
      </c>
      <c r="K920" s="30" t="s">
        <v>82</v>
      </c>
      <c r="L920" s="76">
        <v>28</v>
      </c>
      <c r="U920" s="203" t="e">
        <f t="shared" si="14"/>
        <v>#DIV/0!</v>
      </c>
      <c r="X920" s="146">
        <v>26.7</v>
      </c>
      <c r="Y920" s="147">
        <v>26.98</v>
      </c>
      <c r="Z920" s="142">
        <v>11.8</v>
      </c>
      <c r="AA920" s="142">
        <v>12</v>
      </c>
      <c r="AB920" s="143">
        <v>74.599999999999994</v>
      </c>
      <c r="AC920" s="143">
        <v>75</v>
      </c>
      <c r="AD920" s="148">
        <v>17.760000000000002</v>
      </c>
      <c r="AE920" s="148">
        <v>17.98</v>
      </c>
      <c r="AF920" s="145">
        <v>16.86</v>
      </c>
      <c r="AG920" s="145">
        <v>16.95</v>
      </c>
      <c r="AH920" s="149">
        <v>42</v>
      </c>
      <c r="AI920" s="149">
        <v>43</v>
      </c>
      <c r="AJ920" s="152" t="s">
        <v>56</v>
      </c>
      <c r="AK920" s="152" t="s">
        <v>56</v>
      </c>
      <c r="AL920" s="153" t="s">
        <v>56</v>
      </c>
      <c r="AM920" s="153" t="s">
        <v>56</v>
      </c>
      <c r="AN920" s="154" t="s">
        <v>56</v>
      </c>
      <c r="AO920" s="154" t="s">
        <v>56</v>
      </c>
      <c r="AP920" s="155" t="s">
        <v>56</v>
      </c>
      <c r="AQ920" s="177" t="s">
        <v>56</v>
      </c>
      <c r="AR920" s="180" t="s">
        <v>56</v>
      </c>
      <c r="AS920" s="180" t="s">
        <v>56</v>
      </c>
      <c r="AT920" s="340" t="s">
        <v>56</v>
      </c>
      <c r="AU920" s="342" t="s">
        <v>56</v>
      </c>
      <c r="AV920" s="344" t="s">
        <v>56</v>
      </c>
      <c r="AW920" s="344" t="s">
        <v>56</v>
      </c>
      <c r="AX920" s="347" t="s">
        <v>56</v>
      </c>
      <c r="AY920" s="347" t="s">
        <v>56</v>
      </c>
    </row>
    <row r="921" spans="1:51" ht="24" hidden="1" customHeight="1">
      <c r="A921" s="229" t="s">
        <v>1928</v>
      </c>
      <c r="B921" s="230" t="s">
        <v>2252</v>
      </c>
      <c r="C921" s="229" t="s">
        <v>1395</v>
      </c>
      <c r="D921" s="223" t="s">
        <v>1892</v>
      </c>
      <c r="E921" s="30" t="s">
        <v>740</v>
      </c>
      <c r="F921" s="74">
        <v>56</v>
      </c>
      <c r="K921" s="30" t="s">
        <v>82</v>
      </c>
      <c r="L921" s="76">
        <v>28</v>
      </c>
      <c r="U921" s="203" t="e">
        <f t="shared" si="14"/>
        <v>#DIV/0!</v>
      </c>
      <c r="X921" s="146">
        <v>29.7</v>
      </c>
      <c r="Y921" s="147">
        <v>29.98</v>
      </c>
      <c r="Z921" s="142">
        <v>12.8</v>
      </c>
      <c r="AA921" s="142">
        <v>13</v>
      </c>
      <c r="AB921" s="143">
        <v>59.6</v>
      </c>
      <c r="AC921" s="143">
        <v>60</v>
      </c>
      <c r="AD921" s="148">
        <v>19.7</v>
      </c>
      <c r="AE921" s="148">
        <v>19.98</v>
      </c>
      <c r="AF921" s="145">
        <v>18.86</v>
      </c>
      <c r="AG921" s="145">
        <v>18.95</v>
      </c>
      <c r="AH921" s="149">
        <v>46</v>
      </c>
      <c r="AI921" s="149">
        <v>47</v>
      </c>
      <c r="AJ921" s="152" t="s">
        <v>56</v>
      </c>
      <c r="AK921" s="152" t="s">
        <v>56</v>
      </c>
      <c r="AL921" s="153" t="s">
        <v>56</v>
      </c>
      <c r="AM921" s="153" t="s">
        <v>56</v>
      </c>
      <c r="AN921" s="154" t="s">
        <v>56</v>
      </c>
      <c r="AO921" s="154" t="s">
        <v>56</v>
      </c>
      <c r="AP921" s="155" t="s">
        <v>56</v>
      </c>
      <c r="AQ921" s="177" t="s">
        <v>56</v>
      </c>
      <c r="AR921" s="180" t="s">
        <v>56</v>
      </c>
      <c r="AS921" s="180" t="s">
        <v>56</v>
      </c>
      <c r="AT921" s="340" t="s">
        <v>56</v>
      </c>
      <c r="AU921" s="342" t="s">
        <v>56</v>
      </c>
      <c r="AV921" s="344" t="s">
        <v>56</v>
      </c>
      <c r="AW921" s="344" t="s">
        <v>56</v>
      </c>
      <c r="AX921" s="347" t="s">
        <v>56</v>
      </c>
      <c r="AY921" s="347" t="s">
        <v>56</v>
      </c>
    </row>
    <row r="922" spans="1:51" ht="24" hidden="1" customHeight="1">
      <c r="A922" s="229" t="s">
        <v>1719</v>
      </c>
      <c r="B922" s="252" t="s">
        <v>3000</v>
      </c>
      <c r="C922" s="229" t="s">
        <v>1396</v>
      </c>
      <c r="D922" s="223" t="s">
        <v>1892</v>
      </c>
      <c r="E922" s="30" t="s">
        <v>740</v>
      </c>
      <c r="F922" s="74">
        <v>56</v>
      </c>
      <c r="K922" s="30" t="s">
        <v>82</v>
      </c>
      <c r="L922" s="76">
        <v>28</v>
      </c>
      <c r="P922" s="78" t="s">
        <v>1110</v>
      </c>
      <c r="Q922" s="30" t="s">
        <v>1297</v>
      </c>
      <c r="R922" s="30" t="s">
        <v>1553</v>
      </c>
      <c r="S922" s="86">
        <v>245.4</v>
      </c>
      <c r="T922" s="86">
        <v>221.05</v>
      </c>
      <c r="U922" s="203">
        <f t="shared" si="14"/>
        <v>4.5238633793259444</v>
      </c>
      <c r="V922" s="30" t="s">
        <v>1666</v>
      </c>
      <c r="W922" s="79" t="s">
        <v>1657</v>
      </c>
      <c r="X922" s="146">
        <v>29.7</v>
      </c>
      <c r="Y922" s="147">
        <v>29.98</v>
      </c>
      <c r="Z922" s="142">
        <v>12.8</v>
      </c>
      <c r="AA922" s="142">
        <v>13</v>
      </c>
      <c r="AB922" s="143">
        <v>64.599999999999994</v>
      </c>
      <c r="AC922" s="143">
        <v>65</v>
      </c>
      <c r="AD922" s="148">
        <v>19.7</v>
      </c>
      <c r="AE922" s="148">
        <v>19.98</v>
      </c>
      <c r="AF922" s="145">
        <v>18.86</v>
      </c>
      <c r="AG922" s="145">
        <v>18.95</v>
      </c>
      <c r="AH922" s="149">
        <v>46</v>
      </c>
      <c r="AI922" s="149">
        <v>47</v>
      </c>
      <c r="AJ922" s="152" t="s">
        <v>56</v>
      </c>
      <c r="AK922" s="152" t="s">
        <v>56</v>
      </c>
      <c r="AL922" s="153" t="s">
        <v>56</v>
      </c>
      <c r="AM922" s="153" t="s">
        <v>56</v>
      </c>
      <c r="AN922" s="154" t="s">
        <v>56</v>
      </c>
      <c r="AO922" s="154" t="s">
        <v>56</v>
      </c>
      <c r="AP922" s="155" t="s">
        <v>56</v>
      </c>
      <c r="AQ922" s="177" t="s">
        <v>56</v>
      </c>
      <c r="AR922" s="180" t="s">
        <v>56</v>
      </c>
      <c r="AS922" s="180" t="s">
        <v>56</v>
      </c>
      <c r="AT922" s="340" t="s">
        <v>56</v>
      </c>
      <c r="AU922" s="342" t="s">
        <v>56</v>
      </c>
      <c r="AV922" s="344" t="s">
        <v>56</v>
      </c>
      <c r="AW922" s="344" t="s">
        <v>56</v>
      </c>
      <c r="AX922" s="347" t="s">
        <v>56</v>
      </c>
      <c r="AY922" s="347" t="s">
        <v>56</v>
      </c>
    </row>
    <row r="923" spans="1:51" ht="24" hidden="1" customHeight="1">
      <c r="A923" s="249" t="s">
        <v>1926</v>
      </c>
      <c r="B923" s="230" t="s">
        <v>2969</v>
      </c>
      <c r="C923" s="249" t="s">
        <v>1394</v>
      </c>
      <c r="D923" s="223" t="s">
        <v>1892</v>
      </c>
      <c r="E923" s="30" t="s">
        <v>740</v>
      </c>
      <c r="F923" s="74">
        <v>56</v>
      </c>
      <c r="K923" s="30" t="s">
        <v>82</v>
      </c>
      <c r="L923" s="76">
        <v>28</v>
      </c>
      <c r="P923" s="78" t="s">
        <v>1110</v>
      </c>
      <c r="Q923" s="30" t="s">
        <v>1130</v>
      </c>
      <c r="R923" s="30" t="s">
        <v>1553</v>
      </c>
      <c r="S923" s="86">
        <v>377.78</v>
      </c>
      <c r="T923" s="86">
        <v>353.55</v>
      </c>
      <c r="U923" s="203">
        <f t="shared" si="14"/>
        <v>2.82845424975251</v>
      </c>
      <c r="V923" s="30" t="s">
        <v>1070</v>
      </c>
      <c r="W923" s="79" t="s">
        <v>1927</v>
      </c>
      <c r="X923" s="146">
        <v>29.7</v>
      </c>
      <c r="Y923" s="147">
        <v>29.98</v>
      </c>
      <c r="Z923" s="142">
        <v>12.8</v>
      </c>
      <c r="AA923" s="142">
        <v>13</v>
      </c>
      <c r="AB923" s="143">
        <v>119.6</v>
      </c>
      <c r="AC923" s="143">
        <v>120</v>
      </c>
      <c r="AD923" s="148">
        <v>19.7</v>
      </c>
      <c r="AE923" s="148">
        <v>19.98</v>
      </c>
      <c r="AF923" s="145">
        <v>18.86</v>
      </c>
      <c r="AG923" s="145">
        <v>18.95</v>
      </c>
      <c r="AH923" s="149">
        <v>46</v>
      </c>
      <c r="AI923" s="149">
        <v>47</v>
      </c>
      <c r="AJ923" s="152" t="s">
        <v>56</v>
      </c>
      <c r="AK923" s="152" t="s">
        <v>56</v>
      </c>
      <c r="AL923" s="153" t="s">
        <v>56</v>
      </c>
      <c r="AM923" s="153" t="s">
        <v>56</v>
      </c>
      <c r="AN923" s="154" t="s">
        <v>56</v>
      </c>
      <c r="AO923" s="154" t="s">
        <v>56</v>
      </c>
      <c r="AP923" s="155" t="s">
        <v>56</v>
      </c>
      <c r="AQ923" s="177" t="s">
        <v>56</v>
      </c>
      <c r="AR923" s="180" t="s">
        <v>56</v>
      </c>
      <c r="AS923" s="180" t="s">
        <v>56</v>
      </c>
      <c r="AT923" s="340" t="s">
        <v>56</v>
      </c>
      <c r="AU923" s="342" t="s">
        <v>56</v>
      </c>
      <c r="AV923" s="344" t="s">
        <v>56</v>
      </c>
      <c r="AW923" s="344" t="s">
        <v>56</v>
      </c>
      <c r="AX923" s="347" t="s">
        <v>56</v>
      </c>
      <c r="AY923" s="347" t="s">
        <v>56</v>
      </c>
    </row>
    <row r="924" spans="1:51" ht="24" hidden="1" customHeight="1">
      <c r="A924" s="32" t="s">
        <v>435</v>
      </c>
      <c r="B924" s="31" t="s">
        <v>677</v>
      </c>
      <c r="D924" s="223"/>
      <c r="E924" s="30" t="s">
        <v>739</v>
      </c>
      <c r="F924" s="74">
        <v>220</v>
      </c>
      <c r="K924" s="30" t="s">
        <v>436</v>
      </c>
      <c r="U924" s="203" t="e">
        <f t="shared" si="14"/>
        <v>#DIV/0!</v>
      </c>
      <c r="X924" s="146">
        <v>10.9</v>
      </c>
      <c r="Y924" s="147">
        <v>11</v>
      </c>
      <c r="Z924" s="142">
        <v>3.9</v>
      </c>
      <c r="AA924" s="142">
        <v>4</v>
      </c>
      <c r="AB924" s="143">
        <v>12.3</v>
      </c>
      <c r="AC924" s="143">
        <v>12.7</v>
      </c>
      <c r="AD924" s="148">
        <v>5.41</v>
      </c>
      <c r="AE924" s="148">
        <v>5.47</v>
      </c>
      <c r="AF924" s="145" t="s">
        <v>56</v>
      </c>
      <c r="AG924" s="145" t="s">
        <v>56</v>
      </c>
      <c r="AH924" s="149" t="s">
        <v>56</v>
      </c>
      <c r="AI924" s="149" t="s">
        <v>56</v>
      </c>
      <c r="AJ924" s="152" t="s">
        <v>56</v>
      </c>
      <c r="AK924" s="152" t="s">
        <v>56</v>
      </c>
      <c r="AL924" s="153" t="s">
        <v>56</v>
      </c>
      <c r="AM924" s="153" t="s">
        <v>56</v>
      </c>
      <c r="AN924" s="154" t="s">
        <v>56</v>
      </c>
      <c r="AO924" s="154" t="s">
        <v>56</v>
      </c>
      <c r="AP924" s="155" t="s">
        <v>56</v>
      </c>
      <c r="AQ924" s="177" t="s">
        <v>56</v>
      </c>
      <c r="AR924" s="180" t="s">
        <v>56</v>
      </c>
      <c r="AS924" s="180" t="s">
        <v>56</v>
      </c>
      <c r="AT924" s="340" t="s">
        <v>56</v>
      </c>
      <c r="AU924" s="342" t="s">
        <v>56</v>
      </c>
      <c r="AV924" s="344" t="s">
        <v>56</v>
      </c>
      <c r="AW924" s="344" t="s">
        <v>56</v>
      </c>
      <c r="AX924" s="347" t="s">
        <v>56</v>
      </c>
      <c r="AY924" s="347" t="s">
        <v>56</v>
      </c>
    </row>
    <row r="925" spans="1:51" ht="24" hidden="1" customHeight="1">
      <c r="A925" s="32" t="s">
        <v>437</v>
      </c>
      <c r="B925" s="31" t="s">
        <v>2468</v>
      </c>
      <c r="D925" s="223"/>
      <c r="E925" s="30" t="s">
        <v>3274</v>
      </c>
      <c r="F925" s="74">
        <v>220</v>
      </c>
      <c r="K925" s="30" t="s">
        <v>436</v>
      </c>
      <c r="U925" s="203" t="e">
        <f t="shared" si="14"/>
        <v>#DIV/0!</v>
      </c>
      <c r="X925" s="146">
        <v>10.9</v>
      </c>
      <c r="Y925" s="147">
        <v>11</v>
      </c>
      <c r="Z925" s="142">
        <v>3.9</v>
      </c>
      <c r="AA925" s="142">
        <v>4</v>
      </c>
      <c r="AB925" s="143">
        <v>15.45</v>
      </c>
      <c r="AC925" s="143">
        <v>15.85</v>
      </c>
      <c r="AD925" s="148">
        <v>5.41</v>
      </c>
      <c r="AE925" s="148">
        <v>5.47</v>
      </c>
      <c r="AF925" s="145" t="s">
        <v>56</v>
      </c>
      <c r="AG925" s="145" t="s">
        <v>56</v>
      </c>
      <c r="AH925" s="149" t="s">
        <v>56</v>
      </c>
      <c r="AI925" s="149" t="s">
        <v>56</v>
      </c>
      <c r="AJ925" s="152" t="s">
        <v>56</v>
      </c>
      <c r="AK925" s="152" t="s">
        <v>56</v>
      </c>
      <c r="AL925" s="153" t="s">
        <v>56</v>
      </c>
      <c r="AM925" s="153" t="s">
        <v>56</v>
      </c>
      <c r="AN925" s="154" t="s">
        <v>56</v>
      </c>
      <c r="AO925" s="154" t="s">
        <v>56</v>
      </c>
      <c r="AP925" s="155" t="s">
        <v>56</v>
      </c>
      <c r="AQ925" s="177" t="s">
        <v>56</v>
      </c>
      <c r="AR925" s="180" t="s">
        <v>56</v>
      </c>
      <c r="AS925" s="180" t="s">
        <v>56</v>
      </c>
      <c r="AT925" s="340" t="s">
        <v>56</v>
      </c>
      <c r="AU925" s="342" t="s">
        <v>56</v>
      </c>
      <c r="AV925" s="344" t="s">
        <v>56</v>
      </c>
      <c r="AW925" s="344" t="s">
        <v>56</v>
      </c>
      <c r="AX925" s="347" t="s">
        <v>56</v>
      </c>
      <c r="AY925" s="347" t="s">
        <v>56</v>
      </c>
    </row>
    <row r="926" spans="1:51" ht="24" hidden="1" customHeight="1">
      <c r="A926" s="32" t="s">
        <v>438</v>
      </c>
      <c r="B926" s="31" t="s">
        <v>679</v>
      </c>
      <c r="D926" s="223"/>
      <c r="E926" s="30" t="s">
        <v>367</v>
      </c>
      <c r="F926" s="74">
        <v>250</v>
      </c>
      <c r="K926" s="30" t="s">
        <v>436</v>
      </c>
      <c r="U926" s="203" t="e">
        <f t="shared" si="14"/>
        <v>#DIV/0!</v>
      </c>
      <c r="X926" s="146">
        <v>10.9</v>
      </c>
      <c r="Y926" s="147">
        <v>11</v>
      </c>
      <c r="Z926" s="142">
        <v>3.9</v>
      </c>
      <c r="AA926" s="142">
        <v>4</v>
      </c>
      <c r="AB926" s="143">
        <v>18.649999999999999</v>
      </c>
      <c r="AC926" s="143">
        <v>19.05</v>
      </c>
      <c r="AD926" s="148">
        <v>5.41</v>
      </c>
      <c r="AE926" s="148">
        <v>5.47</v>
      </c>
      <c r="AF926" s="145" t="s">
        <v>56</v>
      </c>
      <c r="AG926" s="145" t="s">
        <v>56</v>
      </c>
      <c r="AH926" s="149" t="s">
        <v>56</v>
      </c>
      <c r="AI926" s="149" t="s">
        <v>56</v>
      </c>
      <c r="AJ926" s="152" t="s">
        <v>56</v>
      </c>
      <c r="AK926" s="152" t="s">
        <v>56</v>
      </c>
      <c r="AL926" s="153" t="s">
        <v>56</v>
      </c>
      <c r="AM926" s="153" t="s">
        <v>56</v>
      </c>
      <c r="AN926" s="154" t="s">
        <v>56</v>
      </c>
      <c r="AO926" s="154" t="s">
        <v>56</v>
      </c>
      <c r="AP926" s="155" t="s">
        <v>56</v>
      </c>
      <c r="AQ926" s="177" t="s">
        <v>56</v>
      </c>
      <c r="AR926" s="180" t="s">
        <v>56</v>
      </c>
      <c r="AS926" s="180" t="s">
        <v>56</v>
      </c>
      <c r="AT926" s="340" t="s">
        <v>56</v>
      </c>
      <c r="AU926" s="342" t="s">
        <v>56</v>
      </c>
      <c r="AV926" s="344" t="s">
        <v>56</v>
      </c>
      <c r="AW926" s="344" t="s">
        <v>56</v>
      </c>
      <c r="AX926" s="347" t="s">
        <v>56</v>
      </c>
      <c r="AY926" s="347" t="s">
        <v>56</v>
      </c>
    </row>
    <row r="927" spans="1:51" ht="24" hidden="1" customHeight="1">
      <c r="A927" s="32" t="s">
        <v>343</v>
      </c>
      <c r="B927" s="31" t="s">
        <v>680</v>
      </c>
      <c r="D927" s="223"/>
      <c r="E927" s="30" t="s">
        <v>367</v>
      </c>
      <c r="F927" s="74">
        <v>250</v>
      </c>
      <c r="K927" s="30" t="s">
        <v>436</v>
      </c>
      <c r="U927" s="203" t="e">
        <f t="shared" si="14"/>
        <v>#DIV/0!</v>
      </c>
      <c r="X927" s="146">
        <v>10.9</v>
      </c>
      <c r="Y927" s="147">
        <v>11</v>
      </c>
      <c r="Z927" s="142">
        <v>3.9</v>
      </c>
      <c r="AA927" s="142">
        <v>4</v>
      </c>
      <c r="AB927" s="143">
        <v>25</v>
      </c>
      <c r="AC927" s="143">
        <v>25.4</v>
      </c>
      <c r="AD927" s="148">
        <v>5.41</v>
      </c>
      <c r="AE927" s="148">
        <v>5.47</v>
      </c>
      <c r="AF927" s="145" t="s">
        <v>56</v>
      </c>
      <c r="AG927" s="145" t="s">
        <v>56</v>
      </c>
      <c r="AH927" s="149" t="s">
        <v>56</v>
      </c>
      <c r="AI927" s="149" t="s">
        <v>56</v>
      </c>
      <c r="AJ927" s="152" t="s">
        <v>56</v>
      </c>
      <c r="AK927" s="152" t="s">
        <v>56</v>
      </c>
      <c r="AL927" s="153" t="s">
        <v>56</v>
      </c>
      <c r="AM927" s="153" t="s">
        <v>56</v>
      </c>
      <c r="AN927" s="154" t="s">
        <v>56</v>
      </c>
      <c r="AO927" s="154" t="s">
        <v>56</v>
      </c>
      <c r="AP927" s="155" t="s">
        <v>56</v>
      </c>
      <c r="AQ927" s="177" t="s">
        <v>56</v>
      </c>
      <c r="AR927" s="180" t="s">
        <v>56</v>
      </c>
      <c r="AS927" s="180" t="s">
        <v>56</v>
      </c>
      <c r="AT927" s="340" t="s">
        <v>56</v>
      </c>
      <c r="AU927" s="342" t="s">
        <v>56</v>
      </c>
      <c r="AV927" s="344" t="s">
        <v>56</v>
      </c>
      <c r="AW927" s="344" t="s">
        <v>56</v>
      </c>
      <c r="AX927" s="347" t="s">
        <v>56</v>
      </c>
      <c r="AY927" s="347" t="s">
        <v>56</v>
      </c>
    </row>
    <row r="928" spans="1:51" ht="24" hidden="1" customHeight="1">
      <c r="A928" s="32" t="s">
        <v>344</v>
      </c>
      <c r="B928" s="31" t="s">
        <v>2674</v>
      </c>
      <c r="D928" s="223"/>
      <c r="E928" s="30" t="s">
        <v>32</v>
      </c>
      <c r="F928" s="74">
        <v>95</v>
      </c>
      <c r="K928" s="30" t="s">
        <v>439</v>
      </c>
      <c r="U928" s="203" t="e">
        <f t="shared" si="14"/>
        <v>#DIV/0!</v>
      </c>
      <c r="X928" s="146">
        <v>10.9</v>
      </c>
      <c r="Y928" s="147">
        <v>11</v>
      </c>
      <c r="Z928" s="142">
        <v>3.9</v>
      </c>
      <c r="AA928" s="142">
        <v>4</v>
      </c>
      <c r="AB928" s="143">
        <v>31.25</v>
      </c>
      <c r="AC928" s="143">
        <v>31.75</v>
      </c>
      <c r="AD928" s="148">
        <v>6.24</v>
      </c>
      <c r="AE928" s="148">
        <v>6.33</v>
      </c>
      <c r="AF928" s="145">
        <v>5.41</v>
      </c>
      <c r="AG928" s="145">
        <v>5.47</v>
      </c>
      <c r="AH928" s="149">
        <v>19.05</v>
      </c>
      <c r="AI928" s="149">
        <v>21.05</v>
      </c>
      <c r="AJ928" s="152" t="s">
        <v>56</v>
      </c>
      <c r="AK928" s="152" t="s">
        <v>56</v>
      </c>
      <c r="AL928" s="153" t="s">
        <v>56</v>
      </c>
      <c r="AM928" s="153" t="s">
        <v>56</v>
      </c>
      <c r="AN928" s="154" t="s">
        <v>56</v>
      </c>
      <c r="AO928" s="154" t="s">
        <v>56</v>
      </c>
      <c r="AP928" s="155" t="s">
        <v>56</v>
      </c>
      <c r="AQ928" s="177" t="s">
        <v>56</v>
      </c>
      <c r="AR928" s="180" t="s">
        <v>56</v>
      </c>
      <c r="AS928" s="180" t="s">
        <v>56</v>
      </c>
      <c r="AT928" s="340" t="s">
        <v>56</v>
      </c>
      <c r="AU928" s="342" t="s">
        <v>56</v>
      </c>
      <c r="AV928" s="344" t="s">
        <v>56</v>
      </c>
      <c r="AW928" s="344" t="s">
        <v>56</v>
      </c>
      <c r="AX928" s="347" t="s">
        <v>56</v>
      </c>
      <c r="AY928" s="347" t="s">
        <v>56</v>
      </c>
    </row>
    <row r="929" spans="1:51" ht="24" hidden="1" customHeight="1">
      <c r="A929" s="32" t="s">
        <v>345</v>
      </c>
      <c r="B929" s="31" t="s">
        <v>984</v>
      </c>
      <c r="D929" s="223"/>
      <c r="E929" s="30" t="s">
        <v>32</v>
      </c>
      <c r="F929" s="74">
        <v>95</v>
      </c>
      <c r="K929" s="30" t="s">
        <v>439</v>
      </c>
      <c r="U929" s="203" t="e">
        <f t="shared" si="14"/>
        <v>#DIV/0!</v>
      </c>
      <c r="X929" s="146">
        <v>10.9</v>
      </c>
      <c r="Y929" s="147">
        <v>11</v>
      </c>
      <c r="Z929" s="142">
        <v>3.9</v>
      </c>
      <c r="AA929" s="142">
        <v>4</v>
      </c>
      <c r="AB929" s="143">
        <v>37.6</v>
      </c>
      <c r="AC929" s="143">
        <v>38.1</v>
      </c>
      <c r="AD929" s="148">
        <v>6.24</v>
      </c>
      <c r="AE929" s="148">
        <v>6.33</v>
      </c>
      <c r="AF929" s="145">
        <v>5.41</v>
      </c>
      <c r="AG929" s="145">
        <v>5.47</v>
      </c>
      <c r="AH929" s="149">
        <v>19.05</v>
      </c>
      <c r="AI929" s="149">
        <v>21.05</v>
      </c>
      <c r="AJ929" s="152" t="s">
        <v>56</v>
      </c>
      <c r="AK929" s="152" t="s">
        <v>56</v>
      </c>
      <c r="AL929" s="153" t="s">
        <v>56</v>
      </c>
      <c r="AM929" s="153" t="s">
        <v>56</v>
      </c>
      <c r="AN929" s="154" t="s">
        <v>56</v>
      </c>
      <c r="AO929" s="154" t="s">
        <v>56</v>
      </c>
      <c r="AP929" s="155" t="s">
        <v>56</v>
      </c>
      <c r="AQ929" s="177" t="s">
        <v>56</v>
      </c>
      <c r="AR929" s="180" t="s">
        <v>56</v>
      </c>
      <c r="AS929" s="180" t="s">
        <v>56</v>
      </c>
      <c r="AT929" s="340" t="s">
        <v>56</v>
      </c>
      <c r="AU929" s="342" t="s">
        <v>56</v>
      </c>
      <c r="AV929" s="344" t="s">
        <v>56</v>
      </c>
      <c r="AW929" s="344" t="s">
        <v>56</v>
      </c>
      <c r="AX929" s="347" t="s">
        <v>56</v>
      </c>
      <c r="AY929" s="347" t="s">
        <v>56</v>
      </c>
    </row>
    <row r="930" spans="1:51" ht="24" hidden="1" customHeight="1">
      <c r="A930" s="32" t="s">
        <v>346</v>
      </c>
      <c r="B930" s="31" t="s">
        <v>736</v>
      </c>
      <c r="D930" s="223"/>
      <c r="E930" s="30" t="s">
        <v>32</v>
      </c>
      <c r="F930" s="74">
        <v>95</v>
      </c>
      <c r="K930" s="30" t="s">
        <v>439</v>
      </c>
      <c r="U930" s="203" t="e">
        <f t="shared" si="14"/>
        <v>#DIV/0!</v>
      </c>
      <c r="X930" s="146">
        <v>10.9</v>
      </c>
      <c r="Y930" s="147">
        <v>11</v>
      </c>
      <c r="Z930" s="142">
        <v>3.9</v>
      </c>
      <c r="AA930" s="142">
        <v>4</v>
      </c>
      <c r="AB930" s="143">
        <v>50.3</v>
      </c>
      <c r="AC930" s="143">
        <v>50.8</v>
      </c>
      <c r="AD930" s="148">
        <v>6.24</v>
      </c>
      <c r="AE930" s="148">
        <v>6.33</v>
      </c>
      <c r="AF930" s="145">
        <v>5.41</v>
      </c>
      <c r="AG930" s="145">
        <v>5.47</v>
      </c>
      <c r="AH930" s="149">
        <v>19.05</v>
      </c>
      <c r="AI930" s="149">
        <v>21.05</v>
      </c>
      <c r="AJ930" s="152" t="s">
        <v>56</v>
      </c>
      <c r="AK930" s="152" t="s">
        <v>56</v>
      </c>
      <c r="AL930" s="153" t="s">
        <v>56</v>
      </c>
      <c r="AM930" s="153" t="s">
        <v>56</v>
      </c>
      <c r="AN930" s="154" t="s">
        <v>56</v>
      </c>
      <c r="AO930" s="154" t="s">
        <v>56</v>
      </c>
      <c r="AP930" s="155" t="s">
        <v>56</v>
      </c>
      <c r="AQ930" s="177" t="s">
        <v>56</v>
      </c>
      <c r="AR930" s="180" t="s">
        <v>56</v>
      </c>
      <c r="AS930" s="180" t="s">
        <v>56</v>
      </c>
      <c r="AT930" s="340" t="s">
        <v>56</v>
      </c>
      <c r="AU930" s="342" t="s">
        <v>56</v>
      </c>
      <c r="AV930" s="344" t="s">
        <v>56</v>
      </c>
      <c r="AW930" s="344" t="s">
        <v>56</v>
      </c>
      <c r="AX930" s="347" t="s">
        <v>56</v>
      </c>
      <c r="AY930" s="347" t="s">
        <v>56</v>
      </c>
    </row>
    <row r="931" spans="1:51" ht="24" hidden="1" customHeight="1">
      <c r="A931" s="32" t="s">
        <v>347</v>
      </c>
      <c r="B931" s="31" t="s">
        <v>985</v>
      </c>
      <c r="D931" s="223"/>
      <c r="E931" s="30" t="s">
        <v>32</v>
      </c>
      <c r="F931" s="74">
        <v>95</v>
      </c>
      <c r="K931" s="30" t="s">
        <v>439</v>
      </c>
      <c r="U931" s="203" t="e">
        <f t="shared" si="14"/>
        <v>#DIV/0!</v>
      </c>
      <c r="X931" s="146">
        <v>10.9</v>
      </c>
      <c r="Y931" s="147">
        <v>11</v>
      </c>
      <c r="Z931" s="142">
        <v>3.9</v>
      </c>
      <c r="AA931" s="142">
        <v>4</v>
      </c>
      <c r="AB931" s="143">
        <v>63</v>
      </c>
      <c r="AC931" s="143">
        <v>63.5</v>
      </c>
      <c r="AD931" s="148">
        <v>6.24</v>
      </c>
      <c r="AE931" s="148">
        <v>6.33</v>
      </c>
      <c r="AF931" s="145">
        <v>5.41</v>
      </c>
      <c r="AG931" s="145">
        <v>5.47</v>
      </c>
      <c r="AH931" s="149">
        <v>19.05</v>
      </c>
      <c r="AI931" s="149">
        <v>21.05</v>
      </c>
      <c r="AJ931" s="152" t="s">
        <v>56</v>
      </c>
      <c r="AK931" s="152" t="s">
        <v>56</v>
      </c>
      <c r="AL931" s="153" t="s">
        <v>56</v>
      </c>
      <c r="AM931" s="153" t="s">
        <v>56</v>
      </c>
      <c r="AN931" s="154" t="s">
        <v>56</v>
      </c>
      <c r="AO931" s="154" t="s">
        <v>56</v>
      </c>
      <c r="AP931" s="155" t="s">
        <v>56</v>
      </c>
      <c r="AQ931" s="177" t="s">
        <v>56</v>
      </c>
      <c r="AR931" s="180" t="s">
        <v>56</v>
      </c>
      <c r="AS931" s="180" t="s">
        <v>56</v>
      </c>
      <c r="AT931" s="340" t="s">
        <v>56</v>
      </c>
      <c r="AU931" s="342" t="s">
        <v>56</v>
      </c>
      <c r="AV931" s="344" t="s">
        <v>56</v>
      </c>
      <c r="AW931" s="344" t="s">
        <v>56</v>
      </c>
      <c r="AX931" s="347" t="s">
        <v>56</v>
      </c>
      <c r="AY931" s="347" t="s">
        <v>56</v>
      </c>
    </row>
    <row r="932" spans="1:51" ht="24" hidden="1" customHeight="1">
      <c r="A932" s="32" t="s">
        <v>440</v>
      </c>
      <c r="B932" s="31" t="s">
        <v>737</v>
      </c>
      <c r="D932" s="223"/>
      <c r="E932" s="30" t="s">
        <v>32</v>
      </c>
      <c r="F932" s="74">
        <v>95</v>
      </c>
      <c r="K932" s="30" t="s">
        <v>439</v>
      </c>
      <c r="U932" s="203" t="e">
        <f t="shared" si="14"/>
        <v>#DIV/0!</v>
      </c>
      <c r="X932" s="146">
        <v>10.9</v>
      </c>
      <c r="Y932" s="147">
        <v>11</v>
      </c>
      <c r="Z932" s="142">
        <v>3.9</v>
      </c>
      <c r="AA932" s="142">
        <v>4</v>
      </c>
      <c r="AB932" s="143">
        <v>75.5</v>
      </c>
      <c r="AC932" s="143">
        <v>76.2</v>
      </c>
      <c r="AD932" s="148">
        <v>6.24</v>
      </c>
      <c r="AE932" s="148">
        <v>6.33</v>
      </c>
      <c r="AF932" s="145">
        <v>5.41</v>
      </c>
      <c r="AG932" s="145">
        <v>5.47</v>
      </c>
      <c r="AH932" s="149">
        <v>19.05</v>
      </c>
      <c r="AI932" s="149">
        <v>21.05</v>
      </c>
      <c r="AJ932" s="152" t="s">
        <v>56</v>
      </c>
      <c r="AK932" s="152" t="s">
        <v>56</v>
      </c>
      <c r="AL932" s="153" t="s">
        <v>56</v>
      </c>
      <c r="AM932" s="153" t="s">
        <v>56</v>
      </c>
      <c r="AN932" s="154" t="s">
        <v>56</v>
      </c>
      <c r="AO932" s="154" t="s">
        <v>56</v>
      </c>
      <c r="AP932" s="155" t="s">
        <v>56</v>
      </c>
      <c r="AQ932" s="177" t="s">
        <v>56</v>
      </c>
      <c r="AR932" s="180" t="s">
        <v>56</v>
      </c>
      <c r="AS932" s="180" t="s">
        <v>56</v>
      </c>
      <c r="AT932" s="340" t="s">
        <v>56</v>
      </c>
      <c r="AU932" s="342" t="s">
        <v>56</v>
      </c>
      <c r="AV932" s="344" t="s">
        <v>56</v>
      </c>
      <c r="AW932" s="344" t="s">
        <v>56</v>
      </c>
      <c r="AX932" s="347" t="s">
        <v>56</v>
      </c>
      <c r="AY932" s="347" t="s">
        <v>56</v>
      </c>
    </row>
    <row r="933" spans="1:51" ht="24" hidden="1" customHeight="1">
      <c r="A933" s="32" t="s">
        <v>441</v>
      </c>
      <c r="B933" s="31" t="s">
        <v>986</v>
      </c>
      <c r="D933" s="223"/>
      <c r="E933" s="30" t="s">
        <v>32</v>
      </c>
      <c r="F933" s="74">
        <v>95</v>
      </c>
      <c r="K933" s="30" t="s">
        <v>439</v>
      </c>
      <c r="U933" s="203" t="e">
        <f t="shared" si="14"/>
        <v>#DIV/0!</v>
      </c>
      <c r="X933" s="146">
        <v>10.9</v>
      </c>
      <c r="Y933" s="147">
        <v>11</v>
      </c>
      <c r="Z933" s="142">
        <v>3.9</v>
      </c>
      <c r="AA933" s="142">
        <v>4</v>
      </c>
      <c r="AB933" s="143">
        <v>88.2</v>
      </c>
      <c r="AC933" s="143">
        <v>88.9</v>
      </c>
      <c r="AD933" s="148">
        <v>6.24</v>
      </c>
      <c r="AE933" s="148">
        <v>6.33</v>
      </c>
      <c r="AF933" s="145">
        <v>5.41</v>
      </c>
      <c r="AG933" s="145">
        <v>5.47</v>
      </c>
      <c r="AH933" s="149">
        <v>19.05</v>
      </c>
      <c r="AI933" s="149">
        <v>21.05</v>
      </c>
      <c r="AJ933" s="152" t="s">
        <v>56</v>
      </c>
      <c r="AK933" s="152" t="s">
        <v>56</v>
      </c>
      <c r="AL933" s="153" t="s">
        <v>56</v>
      </c>
      <c r="AM933" s="153" t="s">
        <v>56</v>
      </c>
      <c r="AN933" s="154" t="s">
        <v>56</v>
      </c>
      <c r="AO933" s="154" t="s">
        <v>56</v>
      </c>
      <c r="AP933" s="155" t="s">
        <v>56</v>
      </c>
      <c r="AQ933" s="177" t="s">
        <v>56</v>
      </c>
      <c r="AR933" s="180" t="s">
        <v>56</v>
      </c>
      <c r="AS933" s="180" t="s">
        <v>56</v>
      </c>
      <c r="AT933" s="340" t="s">
        <v>56</v>
      </c>
      <c r="AU933" s="342" t="s">
        <v>56</v>
      </c>
      <c r="AV933" s="344" t="s">
        <v>56</v>
      </c>
      <c r="AW933" s="344" t="s">
        <v>56</v>
      </c>
      <c r="AX933" s="347" t="s">
        <v>56</v>
      </c>
      <c r="AY933" s="347" t="s">
        <v>56</v>
      </c>
    </row>
    <row r="934" spans="1:51" ht="24" hidden="1" customHeight="1">
      <c r="A934" s="32" t="s">
        <v>442</v>
      </c>
      <c r="B934" s="31" t="s">
        <v>738</v>
      </c>
      <c r="D934" s="223"/>
      <c r="E934" s="30" t="s">
        <v>32</v>
      </c>
      <c r="F934" s="74">
        <v>95</v>
      </c>
      <c r="K934" s="30" t="s">
        <v>439</v>
      </c>
      <c r="U934" s="203" t="e">
        <f t="shared" si="14"/>
        <v>#DIV/0!</v>
      </c>
      <c r="X934" s="146">
        <v>10.9</v>
      </c>
      <c r="Y934" s="147">
        <v>11</v>
      </c>
      <c r="Z934" s="142">
        <v>3.9</v>
      </c>
      <c r="AA934" s="142">
        <v>4</v>
      </c>
      <c r="AB934" s="143">
        <v>100.9</v>
      </c>
      <c r="AC934" s="143">
        <v>101.6</v>
      </c>
      <c r="AD934" s="148">
        <v>6.24</v>
      </c>
      <c r="AE934" s="148">
        <v>6.33</v>
      </c>
      <c r="AF934" s="145">
        <v>5.41</v>
      </c>
      <c r="AG934" s="145">
        <v>5.47</v>
      </c>
      <c r="AH934" s="149">
        <v>19.05</v>
      </c>
      <c r="AI934" s="149">
        <v>21.05</v>
      </c>
      <c r="AJ934" s="152" t="s">
        <v>56</v>
      </c>
      <c r="AK934" s="152" t="s">
        <v>56</v>
      </c>
      <c r="AL934" s="153" t="s">
        <v>56</v>
      </c>
      <c r="AM934" s="153" t="s">
        <v>56</v>
      </c>
      <c r="AN934" s="154" t="s">
        <v>56</v>
      </c>
      <c r="AO934" s="154" t="s">
        <v>56</v>
      </c>
      <c r="AP934" s="155" t="s">
        <v>56</v>
      </c>
      <c r="AQ934" s="177" t="s">
        <v>56</v>
      </c>
      <c r="AR934" s="180" t="s">
        <v>56</v>
      </c>
      <c r="AS934" s="180" t="s">
        <v>56</v>
      </c>
      <c r="AT934" s="340" t="s">
        <v>56</v>
      </c>
      <c r="AU934" s="342" t="s">
        <v>56</v>
      </c>
      <c r="AV934" s="344" t="s">
        <v>56</v>
      </c>
      <c r="AW934" s="344" t="s">
        <v>56</v>
      </c>
      <c r="AX934" s="347" t="s">
        <v>56</v>
      </c>
      <c r="AY934" s="347" t="s">
        <v>56</v>
      </c>
    </row>
    <row r="935" spans="1:51" ht="24" hidden="1" customHeight="1">
      <c r="A935" s="36" t="s">
        <v>676</v>
      </c>
      <c r="B935" s="31" t="s">
        <v>3031</v>
      </c>
      <c r="D935" s="223" t="s">
        <v>2985</v>
      </c>
      <c r="E935" s="30" t="s">
        <v>53</v>
      </c>
      <c r="F935" s="74">
        <v>140</v>
      </c>
      <c r="G935" s="30" t="s">
        <v>1371</v>
      </c>
      <c r="H935" s="74">
        <v>180</v>
      </c>
      <c r="K935" s="30" t="s">
        <v>368</v>
      </c>
      <c r="L935" s="76">
        <v>130</v>
      </c>
      <c r="M935" s="30" t="s">
        <v>81</v>
      </c>
      <c r="N935" s="76">
        <v>175</v>
      </c>
      <c r="U935" s="203" t="e">
        <f t="shared" si="14"/>
        <v>#DIV/0!</v>
      </c>
      <c r="X935" s="146">
        <v>12.45</v>
      </c>
      <c r="Y935" s="147">
        <v>12.55</v>
      </c>
      <c r="Z935" s="142">
        <v>5</v>
      </c>
      <c r="AA935" s="142">
        <v>5.0999999999999996</v>
      </c>
      <c r="AB935" s="143">
        <v>12.3</v>
      </c>
      <c r="AC935" s="143">
        <v>12.7</v>
      </c>
      <c r="AD935" s="148">
        <v>6.89</v>
      </c>
      <c r="AE935" s="148">
        <v>6.97</v>
      </c>
      <c r="AF935" s="145" t="s">
        <v>56</v>
      </c>
      <c r="AG935" s="145" t="s">
        <v>56</v>
      </c>
      <c r="AH935" s="149" t="s">
        <v>56</v>
      </c>
      <c r="AI935" s="149" t="s">
        <v>56</v>
      </c>
      <c r="AJ935" s="152" t="s">
        <v>56</v>
      </c>
      <c r="AK935" s="152" t="s">
        <v>56</v>
      </c>
      <c r="AL935" s="153" t="s">
        <v>56</v>
      </c>
      <c r="AM935" s="153" t="s">
        <v>56</v>
      </c>
      <c r="AN935" s="154" t="s">
        <v>56</v>
      </c>
      <c r="AO935" s="154" t="s">
        <v>56</v>
      </c>
      <c r="AP935" s="155" t="s">
        <v>56</v>
      </c>
      <c r="AQ935" s="177" t="s">
        <v>56</v>
      </c>
      <c r="AR935" s="180" t="s">
        <v>56</v>
      </c>
      <c r="AS935" s="180" t="s">
        <v>56</v>
      </c>
      <c r="AT935" s="340" t="s">
        <v>56</v>
      </c>
      <c r="AU935" s="342" t="s">
        <v>56</v>
      </c>
      <c r="AV935" s="344" t="s">
        <v>56</v>
      </c>
      <c r="AW935" s="344" t="s">
        <v>56</v>
      </c>
      <c r="AX935" s="347" t="s">
        <v>56</v>
      </c>
      <c r="AY935" s="347" t="s">
        <v>56</v>
      </c>
    </row>
    <row r="936" spans="1:51" ht="24" hidden="1" customHeight="1">
      <c r="A936" s="32" t="s">
        <v>443</v>
      </c>
      <c r="B936" s="31" t="s">
        <v>3032</v>
      </c>
      <c r="D936" s="223" t="s">
        <v>2985</v>
      </c>
      <c r="E936" s="30" t="s">
        <v>53</v>
      </c>
      <c r="F936" s="74">
        <v>140</v>
      </c>
      <c r="G936" s="30" t="s">
        <v>1371</v>
      </c>
      <c r="H936" s="74">
        <v>180</v>
      </c>
      <c r="K936" s="30" t="s">
        <v>368</v>
      </c>
      <c r="L936" s="76">
        <v>130</v>
      </c>
      <c r="M936" s="30" t="s">
        <v>81</v>
      </c>
      <c r="N936" s="76">
        <v>175</v>
      </c>
      <c r="U936" s="203" t="e">
        <f t="shared" si="14"/>
        <v>#DIV/0!</v>
      </c>
      <c r="X936" s="146">
        <v>12.45</v>
      </c>
      <c r="Y936" s="147">
        <v>12.55</v>
      </c>
      <c r="Z936" s="142">
        <v>5</v>
      </c>
      <c r="AA936" s="142">
        <v>5.0999999999999996</v>
      </c>
      <c r="AB936" s="143">
        <v>15.45</v>
      </c>
      <c r="AC936" s="143">
        <v>15.85</v>
      </c>
      <c r="AD936" s="148">
        <v>6.89</v>
      </c>
      <c r="AE936" s="148">
        <v>6.97</v>
      </c>
      <c r="AF936" s="145" t="s">
        <v>56</v>
      </c>
      <c r="AG936" s="145" t="s">
        <v>56</v>
      </c>
      <c r="AH936" s="149" t="s">
        <v>56</v>
      </c>
      <c r="AI936" s="149" t="s">
        <v>56</v>
      </c>
      <c r="AJ936" s="152" t="s">
        <v>56</v>
      </c>
      <c r="AK936" s="152" t="s">
        <v>56</v>
      </c>
      <c r="AL936" s="153" t="s">
        <v>56</v>
      </c>
      <c r="AM936" s="153" t="s">
        <v>56</v>
      </c>
      <c r="AN936" s="154" t="s">
        <v>56</v>
      </c>
      <c r="AO936" s="154" t="s">
        <v>56</v>
      </c>
      <c r="AP936" s="155" t="s">
        <v>56</v>
      </c>
      <c r="AQ936" s="177" t="s">
        <v>56</v>
      </c>
      <c r="AR936" s="180" t="s">
        <v>56</v>
      </c>
      <c r="AS936" s="180" t="s">
        <v>56</v>
      </c>
      <c r="AT936" s="340" t="s">
        <v>56</v>
      </c>
      <c r="AU936" s="342" t="s">
        <v>56</v>
      </c>
      <c r="AV936" s="344" t="s">
        <v>56</v>
      </c>
      <c r="AW936" s="344" t="s">
        <v>56</v>
      </c>
      <c r="AX936" s="347" t="s">
        <v>56</v>
      </c>
      <c r="AY936" s="347" t="s">
        <v>56</v>
      </c>
    </row>
    <row r="937" spans="1:51" ht="24" hidden="1" customHeight="1">
      <c r="A937" s="32" t="s">
        <v>444</v>
      </c>
      <c r="B937" s="31" t="s">
        <v>3033</v>
      </c>
      <c r="D937" s="223" t="s">
        <v>2985</v>
      </c>
      <c r="E937" s="30" t="s">
        <v>53</v>
      </c>
      <c r="F937" s="74">
        <v>140</v>
      </c>
      <c r="G937" s="30" t="s">
        <v>1371</v>
      </c>
      <c r="H937" s="74">
        <v>180</v>
      </c>
      <c r="K937" s="30" t="s">
        <v>368</v>
      </c>
      <c r="L937" s="76">
        <v>130</v>
      </c>
      <c r="M937" s="30" t="s">
        <v>81</v>
      </c>
      <c r="N937" s="76">
        <v>175</v>
      </c>
      <c r="U937" s="203" t="e">
        <f t="shared" si="14"/>
        <v>#DIV/0!</v>
      </c>
      <c r="X937" s="146">
        <v>12.45</v>
      </c>
      <c r="Y937" s="147">
        <v>12.55</v>
      </c>
      <c r="Z937" s="142">
        <v>5</v>
      </c>
      <c r="AA937" s="142">
        <v>5.0999999999999996</v>
      </c>
      <c r="AB937" s="143">
        <v>18.649999999999999</v>
      </c>
      <c r="AC937" s="143">
        <v>19.05</v>
      </c>
      <c r="AD937" s="148">
        <v>6.89</v>
      </c>
      <c r="AE937" s="148">
        <v>6.97</v>
      </c>
      <c r="AF937" s="145" t="s">
        <v>56</v>
      </c>
      <c r="AG937" s="145" t="s">
        <v>56</v>
      </c>
      <c r="AH937" s="149" t="s">
        <v>56</v>
      </c>
      <c r="AI937" s="149" t="s">
        <v>56</v>
      </c>
      <c r="AJ937" s="152" t="s">
        <v>56</v>
      </c>
      <c r="AK937" s="152" t="s">
        <v>56</v>
      </c>
      <c r="AL937" s="153" t="s">
        <v>56</v>
      </c>
      <c r="AM937" s="153" t="s">
        <v>56</v>
      </c>
      <c r="AN937" s="154" t="s">
        <v>56</v>
      </c>
      <c r="AO937" s="154" t="s">
        <v>56</v>
      </c>
      <c r="AP937" s="155" t="s">
        <v>56</v>
      </c>
      <c r="AQ937" s="177" t="s">
        <v>56</v>
      </c>
      <c r="AR937" s="180" t="s">
        <v>56</v>
      </c>
      <c r="AS937" s="180" t="s">
        <v>56</v>
      </c>
      <c r="AT937" s="340" t="s">
        <v>56</v>
      </c>
      <c r="AU937" s="342" t="s">
        <v>56</v>
      </c>
      <c r="AV937" s="344" t="s">
        <v>56</v>
      </c>
      <c r="AW937" s="344" t="s">
        <v>56</v>
      </c>
      <c r="AX937" s="347" t="s">
        <v>56</v>
      </c>
      <c r="AY937" s="347" t="s">
        <v>56</v>
      </c>
    </row>
    <row r="938" spans="1:51" ht="24" hidden="1" customHeight="1">
      <c r="A938" s="32" t="s">
        <v>445</v>
      </c>
      <c r="B938" s="31" t="s">
        <v>3034</v>
      </c>
      <c r="D938" s="223" t="s">
        <v>2985</v>
      </c>
      <c r="E938" s="30" t="s">
        <v>53</v>
      </c>
      <c r="F938" s="74">
        <v>140</v>
      </c>
      <c r="G938" s="30" t="s">
        <v>1371</v>
      </c>
      <c r="H938" s="74">
        <v>180</v>
      </c>
      <c r="K938" s="30" t="s">
        <v>368</v>
      </c>
      <c r="L938" s="76">
        <v>130</v>
      </c>
      <c r="M938" s="30" t="s">
        <v>81</v>
      </c>
      <c r="N938" s="76">
        <v>175</v>
      </c>
      <c r="U938" s="203" t="e">
        <f t="shared" si="14"/>
        <v>#DIV/0!</v>
      </c>
      <c r="X938" s="146">
        <v>12.45</v>
      </c>
      <c r="Y938" s="147">
        <v>12.55</v>
      </c>
      <c r="Z938" s="142">
        <v>5</v>
      </c>
      <c r="AA938" s="142">
        <v>5.0999999999999996</v>
      </c>
      <c r="AB938" s="143">
        <v>25</v>
      </c>
      <c r="AC938" s="143">
        <v>25.4</v>
      </c>
      <c r="AD938" s="148">
        <v>6.89</v>
      </c>
      <c r="AE938" s="148">
        <v>6.97</v>
      </c>
      <c r="AF938" s="145" t="s">
        <v>56</v>
      </c>
      <c r="AG938" s="145" t="s">
        <v>56</v>
      </c>
      <c r="AH938" s="149" t="s">
        <v>56</v>
      </c>
      <c r="AI938" s="149" t="s">
        <v>56</v>
      </c>
      <c r="AJ938" s="152" t="s">
        <v>56</v>
      </c>
      <c r="AK938" s="152" t="s">
        <v>56</v>
      </c>
      <c r="AL938" s="153" t="s">
        <v>56</v>
      </c>
      <c r="AM938" s="153" t="s">
        <v>56</v>
      </c>
      <c r="AN938" s="154" t="s">
        <v>56</v>
      </c>
      <c r="AO938" s="154" t="s">
        <v>56</v>
      </c>
      <c r="AP938" s="155" t="s">
        <v>56</v>
      </c>
      <c r="AQ938" s="177" t="s">
        <v>56</v>
      </c>
      <c r="AR938" s="180" t="s">
        <v>56</v>
      </c>
      <c r="AS938" s="180" t="s">
        <v>56</v>
      </c>
      <c r="AT938" s="340" t="s">
        <v>56</v>
      </c>
      <c r="AU938" s="342" t="s">
        <v>56</v>
      </c>
      <c r="AV938" s="344" t="s">
        <v>56</v>
      </c>
      <c r="AW938" s="344" t="s">
        <v>56</v>
      </c>
      <c r="AX938" s="347" t="s">
        <v>56</v>
      </c>
      <c r="AY938" s="347" t="s">
        <v>56</v>
      </c>
    </row>
    <row r="939" spans="1:51" ht="24" hidden="1" customHeight="1">
      <c r="A939" s="32" t="s">
        <v>446</v>
      </c>
      <c r="B939" s="31" t="s">
        <v>3035</v>
      </c>
      <c r="D939" s="223" t="s">
        <v>2985</v>
      </c>
      <c r="E939" s="30" t="s">
        <v>32</v>
      </c>
      <c r="F939" s="74">
        <v>105</v>
      </c>
      <c r="K939" s="30" t="s">
        <v>80</v>
      </c>
      <c r="L939" s="76">
        <v>120</v>
      </c>
      <c r="U939" s="203" t="e">
        <f t="shared" si="14"/>
        <v>#DIV/0!</v>
      </c>
      <c r="X939" s="146">
        <v>12.45</v>
      </c>
      <c r="Y939" s="147">
        <v>12.55</v>
      </c>
      <c r="Z939" s="142">
        <v>5</v>
      </c>
      <c r="AA939" s="142">
        <v>5.0999999999999996</v>
      </c>
      <c r="AB939" s="143">
        <v>31.25</v>
      </c>
      <c r="AC939" s="143">
        <v>31.75</v>
      </c>
      <c r="AD939" s="148">
        <v>7.8</v>
      </c>
      <c r="AE939" s="148">
        <v>7.91</v>
      </c>
      <c r="AF939" s="145">
        <v>6.89</v>
      </c>
      <c r="AG939" s="145">
        <v>6.97</v>
      </c>
      <c r="AH939" s="149">
        <v>22.25</v>
      </c>
      <c r="AI939" s="149">
        <v>24.25</v>
      </c>
      <c r="AJ939" s="152" t="s">
        <v>56</v>
      </c>
      <c r="AK939" s="152" t="s">
        <v>56</v>
      </c>
      <c r="AL939" s="153" t="s">
        <v>56</v>
      </c>
      <c r="AM939" s="153" t="s">
        <v>56</v>
      </c>
      <c r="AN939" s="154" t="s">
        <v>56</v>
      </c>
      <c r="AO939" s="154" t="s">
        <v>56</v>
      </c>
      <c r="AP939" s="155" t="s">
        <v>56</v>
      </c>
      <c r="AQ939" s="177" t="s">
        <v>56</v>
      </c>
      <c r="AR939" s="180" t="s">
        <v>56</v>
      </c>
      <c r="AS939" s="180" t="s">
        <v>56</v>
      </c>
      <c r="AT939" s="340" t="s">
        <v>56</v>
      </c>
      <c r="AU939" s="342" t="s">
        <v>56</v>
      </c>
      <c r="AV939" s="344" t="s">
        <v>56</v>
      </c>
      <c r="AW939" s="344" t="s">
        <v>56</v>
      </c>
      <c r="AX939" s="347" t="s">
        <v>56</v>
      </c>
      <c r="AY939" s="347" t="s">
        <v>56</v>
      </c>
    </row>
    <row r="940" spans="1:51" ht="24" hidden="1" customHeight="1">
      <c r="A940" s="32" t="s">
        <v>216</v>
      </c>
      <c r="B940" s="31" t="s">
        <v>3036</v>
      </c>
      <c r="D940" s="223" t="s">
        <v>2985</v>
      </c>
      <c r="E940" s="30" t="s">
        <v>32</v>
      </c>
      <c r="F940" s="74">
        <v>105</v>
      </c>
      <c r="K940" s="30" t="s">
        <v>80</v>
      </c>
      <c r="L940" s="76">
        <v>120</v>
      </c>
      <c r="M940" s="30" t="s">
        <v>366</v>
      </c>
      <c r="N940" s="76">
        <v>68</v>
      </c>
      <c r="S940" s="86">
        <v>19.05</v>
      </c>
      <c r="T940" s="86">
        <v>17.350000000000001</v>
      </c>
      <c r="U940" s="203">
        <f t="shared" si="14"/>
        <v>57.636887608069159</v>
      </c>
      <c r="V940" s="30" t="s">
        <v>1106</v>
      </c>
      <c r="W940" s="79" t="s">
        <v>1655</v>
      </c>
      <c r="X940" s="146">
        <v>12.45</v>
      </c>
      <c r="Y940" s="147">
        <v>12.55</v>
      </c>
      <c r="Z940" s="142">
        <v>5</v>
      </c>
      <c r="AA940" s="142">
        <v>5.0999999999999996</v>
      </c>
      <c r="AB940" s="143">
        <v>37.6</v>
      </c>
      <c r="AC940" s="143">
        <v>38.1</v>
      </c>
      <c r="AD940" s="148">
        <v>7.8</v>
      </c>
      <c r="AE940" s="148">
        <v>7.91</v>
      </c>
      <c r="AF940" s="145">
        <v>6.89</v>
      </c>
      <c r="AG940" s="145">
        <v>6.97</v>
      </c>
      <c r="AH940" s="149">
        <v>22.25</v>
      </c>
      <c r="AI940" s="149">
        <v>24.25</v>
      </c>
      <c r="AJ940" s="152" t="s">
        <v>56</v>
      </c>
      <c r="AK940" s="152" t="s">
        <v>56</v>
      </c>
      <c r="AL940" s="153" t="s">
        <v>56</v>
      </c>
      <c r="AM940" s="153" t="s">
        <v>56</v>
      </c>
      <c r="AN940" s="154" t="s">
        <v>56</v>
      </c>
      <c r="AO940" s="154" t="s">
        <v>56</v>
      </c>
      <c r="AP940" s="155" t="s">
        <v>56</v>
      </c>
      <c r="AQ940" s="177" t="s">
        <v>56</v>
      </c>
      <c r="AR940" s="180" t="s">
        <v>56</v>
      </c>
      <c r="AS940" s="180" t="s">
        <v>56</v>
      </c>
      <c r="AT940" s="340" t="s">
        <v>56</v>
      </c>
      <c r="AU940" s="342" t="s">
        <v>56</v>
      </c>
      <c r="AV940" s="344" t="s">
        <v>56</v>
      </c>
      <c r="AW940" s="344" t="s">
        <v>56</v>
      </c>
      <c r="AX940" s="347" t="s">
        <v>56</v>
      </c>
      <c r="AY940" s="347" t="s">
        <v>56</v>
      </c>
    </row>
    <row r="941" spans="1:51" ht="24" hidden="1" customHeight="1">
      <c r="A941" s="32" t="s">
        <v>218</v>
      </c>
      <c r="B941" s="31" t="s">
        <v>3037</v>
      </c>
      <c r="D941" s="223" t="s">
        <v>2985</v>
      </c>
      <c r="E941" s="30" t="s">
        <v>32</v>
      </c>
      <c r="F941" s="74">
        <v>105</v>
      </c>
      <c r="K941" s="30" t="s">
        <v>80</v>
      </c>
      <c r="L941" s="76">
        <v>120</v>
      </c>
      <c r="M941" s="30" t="s">
        <v>366</v>
      </c>
      <c r="N941" s="76">
        <v>68</v>
      </c>
      <c r="S941" s="86">
        <v>23.92</v>
      </c>
      <c r="T941" s="86">
        <v>22.22</v>
      </c>
      <c r="U941" s="203">
        <f t="shared" si="14"/>
        <v>45.004500450045008</v>
      </c>
      <c r="V941" s="30" t="s">
        <v>1106</v>
      </c>
      <c r="W941" s="79" t="s">
        <v>1656</v>
      </c>
      <c r="X941" s="146">
        <v>12.45</v>
      </c>
      <c r="Y941" s="147">
        <v>12.55</v>
      </c>
      <c r="Z941" s="142">
        <v>5</v>
      </c>
      <c r="AA941" s="142">
        <v>5.0999999999999996</v>
      </c>
      <c r="AB941" s="143">
        <v>50.3</v>
      </c>
      <c r="AC941" s="143">
        <v>50.8</v>
      </c>
      <c r="AD941" s="148">
        <v>7.8</v>
      </c>
      <c r="AE941" s="148">
        <v>7.91</v>
      </c>
      <c r="AF941" s="145">
        <v>6.89</v>
      </c>
      <c r="AG941" s="145">
        <v>6.97</v>
      </c>
      <c r="AH941" s="149">
        <v>22.25</v>
      </c>
      <c r="AI941" s="149">
        <v>24.25</v>
      </c>
      <c r="AJ941" s="152" t="s">
        <v>56</v>
      </c>
      <c r="AK941" s="152" t="s">
        <v>56</v>
      </c>
      <c r="AL941" s="153" t="s">
        <v>56</v>
      </c>
      <c r="AM941" s="153" t="s">
        <v>56</v>
      </c>
      <c r="AN941" s="154" t="s">
        <v>56</v>
      </c>
      <c r="AO941" s="154" t="s">
        <v>56</v>
      </c>
      <c r="AP941" s="155" t="s">
        <v>56</v>
      </c>
      <c r="AQ941" s="177" t="s">
        <v>56</v>
      </c>
      <c r="AR941" s="180" t="s">
        <v>56</v>
      </c>
      <c r="AS941" s="180" t="s">
        <v>56</v>
      </c>
      <c r="AT941" s="340" t="s">
        <v>56</v>
      </c>
      <c r="AU941" s="342" t="s">
        <v>56</v>
      </c>
      <c r="AV941" s="344" t="s">
        <v>56</v>
      </c>
      <c r="AW941" s="344" t="s">
        <v>56</v>
      </c>
      <c r="AX941" s="347" t="s">
        <v>56</v>
      </c>
      <c r="AY941" s="347" t="s">
        <v>56</v>
      </c>
    </row>
    <row r="942" spans="1:51" ht="24" hidden="1" customHeight="1">
      <c r="A942" s="32" t="s">
        <v>217</v>
      </c>
      <c r="B942" s="31" t="s">
        <v>3038</v>
      </c>
      <c r="D942" s="223" t="s">
        <v>2985</v>
      </c>
      <c r="E942" s="30" t="s">
        <v>32</v>
      </c>
      <c r="F942" s="74">
        <v>95</v>
      </c>
      <c r="K942" s="30" t="s">
        <v>80</v>
      </c>
      <c r="L942" s="76">
        <v>120</v>
      </c>
      <c r="M942" s="30" t="s">
        <v>366</v>
      </c>
      <c r="N942" s="76">
        <v>68</v>
      </c>
      <c r="S942" s="86">
        <v>28.7</v>
      </c>
      <c r="T942" s="86">
        <v>27</v>
      </c>
      <c r="U942" s="203">
        <f t="shared" si="14"/>
        <v>37.037037037037038</v>
      </c>
      <c r="V942" s="30" t="s">
        <v>1106</v>
      </c>
      <c r="W942" s="79" t="s">
        <v>1657</v>
      </c>
      <c r="X942" s="146">
        <v>12.45</v>
      </c>
      <c r="Y942" s="147">
        <v>12.55</v>
      </c>
      <c r="Z942" s="142">
        <v>5</v>
      </c>
      <c r="AA942" s="142">
        <v>5.0999999999999996</v>
      </c>
      <c r="AB942" s="143">
        <v>63</v>
      </c>
      <c r="AC942" s="143">
        <v>63.5</v>
      </c>
      <c r="AD942" s="148">
        <v>7.8</v>
      </c>
      <c r="AE942" s="148">
        <v>7.91</v>
      </c>
      <c r="AF942" s="145">
        <v>6.89</v>
      </c>
      <c r="AG942" s="145">
        <v>6.97</v>
      </c>
      <c r="AH942" s="149">
        <v>22.25</v>
      </c>
      <c r="AI942" s="149">
        <v>24.25</v>
      </c>
      <c r="AJ942" s="152" t="s">
        <v>56</v>
      </c>
      <c r="AK942" s="152" t="s">
        <v>56</v>
      </c>
      <c r="AL942" s="153" t="s">
        <v>56</v>
      </c>
      <c r="AM942" s="153" t="s">
        <v>56</v>
      </c>
      <c r="AN942" s="154" t="s">
        <v>56</v>
      </c>
      <c r="AO942" s="154" t="s">
        <v>56</v>
      </c>
      <c r="AP942" s="155" t="s">
        <v>56</v>
      </c>
      <c r="AQ942" s="177" t="s">
        <v>56</v>
      </c>
      <c r="AR942" s="180" t="s">
        <v>56</v>
      </c>
      <c r="AS942" s="180" t="s">
        <v>56</v>
      </c>
      <c r="AT942" s="340" t="s">
        <v>56</v>
      </c>
      <c r="AU942" s="342" t="s">
        <v>56</v>
      </c>
      <c r="AV942" s="344" t="s">
        <v>56</v>
      </c>
      <c r="AW942" s="344" t="s">
        <v>56</v>
      </c>
      <c r="AX942" s="347" t="s">
        <v>56</v>
      </c>
      <c r="AY942" s="347" t="s">
        <v>56</v>
      </c>
    </row>
    <row r="943" spans="1:51" ht="24" hidden="1" customHeight="1">
      <c r="A943" s="32" t="s">
        <v>447</v>
      </c>
      <c r="B943" s="31" t="s">
        <v>3039</v>
      </c>
      <c r="D943" s="223" t="s">
        <v>2985</v>
      </c>
      <c r="E943" s="30" t="s">
        <v>32</v>
      </c>
      <c r="F943" s="74">
        <v>95</v>
      </c>
      <c r="K943" s="30" t="s">
        <v>80</v>
      </c>
      <c r="L943" s="76">
        <v>120</v>
      </c>
      <c r="U943" s="203" t="e">
        <f t="shared" si="14"/>
        <v>#DIV/0!</v>
      </c>
      <c r="X943" s="146">
        <v>12.45</v>
      </c>
      <c r="Y943" s="147">
        <v>12.55</v>
      </c>
      <c r="Z943" s="142">
        <v>5</v>
      </c>
      <c r="AA943" s="142">
        <v>5.0999999999999996</v>
      </c>
      <c r="AB943" s="143">
        <v>75.5</v>
      </c>
      <c r="AC943" s="143">
        <v>76.2</v>
      </c>
      <c r="AD943" s="148">
        <v>7.8</v>
      </c>
      <c r="AE943" s="148">
        <v>7.91</v>
      </c>
      <c r="AF943" s="145">
        <v>6.89</v>
      </c>
      <c r="AG943" s="145">
        <v>6.97</v>
      </c>
      <c r="AH943" s="149">
        <v>22.25</v>
      </c>
      <c r="AI943" s="149">
        <v>24.25</v>
      </c>
      <c r="AJ943" s="152" t="s">
        <v>56</v>
      </c>
      <c r="AK943" s="152" t="s">
        <v>56</v>
      </c>
      <c r="AL943" s="153" t="s">
        <v>56</v>
      </c>
      <c r="AM943" s="153" t="s">
        <v>56</v>
      </c>
      <c r="AN943" s="154" t="s">
        <v>56</v>
      </c>
      <c r="AO943" s="154" t="s">
        <v>56</v>
      </c>
      <c r="AP943" s="155" t="s">
        <v>56</v>
      </c>
      <c r="AQ943" s="177" t="s">
        <v>56</v>
      </c>
      <c r="AR943" s="180" t="s">
        <v>56</v>
      </c>
      <c r="AS943" s="180" t="s">
        <v>56</v>
      </c>
      <c r="AT943" s="340" t="s">
        <v>56</v>
      </c>
      <c r="AU943" s="342" t="s">
        <v>56</v>
      </c>
      <c r="AV943" s="344" t="s">
        <v>56</v>
      </c>
      <c r="AW943" s="344" t="s">
        <v>56</v>
      </c>
      <c r="AX943" s="347" t="s">
        <v>56</v>
      </c>
      <c r="AY943" s="347" t="s">
        <v>56</v>
      </c>
    </row>
    <row r="944" spans="1:51" ht="24" hidden="1" customHeight="1">
      <c r="A944" s="32" t="s">
        <v>448</v>
      </c>
      <c r="B944" s="31" t="s">
        <v>3040</v>
      </c>
      <c r="D944" s="223" t="s">
        <v>2985</v>
      </c>
      <c r="E944" s="30" t="s">
        <v>32</v>
      </c>
      <c r="F944" s="74">
        <v>95</v>
      </c>
      <c r="K944" s="30" t="s">
        <v>37</v>
      </c>
      <c r="L944" s="76">
        <v>43</v>
      </c>
      <c r="U944" s="203" t="e">
        <f t="shared" si="14"/>
        <v>#DIV/0!</v>
      </c>
      <c r="X944" s="146">
        <v>12.45</v>
      </c>
      <c r="Y944" s="147">
        <v>12.55</v>
      </c>
      <c r="Z944" s="142">
        <v>5</v>
      </c>
      <c r="AA944" s="142">
        <v>5.0999999999999996</v>
      </c>
      <c r="AB944" s="143">
        <v>88.2</v>
      </c>
      <c r="AC944" s="143">
        <v>88.9</v>
      </c>
      <c r="AD944" s="148">
        <v>7.8</v>
      </c>
      <c r="AE944" s="148">
        <v>7.91</v>
      </c>
      <c r="AF944" s="145">
        <v>6.89</v>
      </c>
      <c r="AG944" s="145">
        <v>6.97</v>
      </c>
      <c r="AH944" s="149">
        <v>22.25</v>
      </c>
      <c r="AI944" s="149">
        <v>24.25</v>
      </c>
      <c r="AJ944" s="152" t="s">
        <v>56</v>
      </c>
      <c r="AK944" s="152" t="s">
        <v>56</v>
      </c>
      <c r="AL944" s="153" t="s">
        <v>56</v>
      </c>
      <c r="AM944" s="153" t="s">
        <v>56</v>
      </c>
      <c r="AN944" s="154" t="s">
        <v>56</v>
      </c>
      <c r="AO944" s="154" t="s">
        <v>56</v>
      </c>
      <c r="AP944" s="155" t="s">
        <v>56</v>
      </c>
      <c r="AQ944" s="177" t="s">
        <v>56</v>
      </c>
      <c r="AR944" s="180" t="s">
        <v>56</v>
      </c>
      <c r="AS944" s="180" t="s">
        <v>56</v>
      </c>
      <c r="AT944" s="340" t="s">
        <v>56</v>
      </c>
      <c r="AU944" s="342" t="s">
        <v>56</v>
      </c>
      <c r="AV944" s="344" t="s">
        <v>56</v>
      </c>
      <c r="AW944" s="344" t="s">
        <v>56</v>
      </c>
      <c r="AX944" s="347" t="s">
        <v>56</v>
      </c>
      <c r="AY944" s="347" t="s">
        <v>56</v>
      </c>
    </row>
    <row r="945" spans="1:51" ht="24" hidden="1" customHeight="1">
      <c r="A945" s="32" t="s">
        <v>219</v>
      </c>
      <c r="B945" s="31" t="s">
        <v>3041</v>
      </c>
      <c r="D945" s="223" t="s">
        <v>2985</v>
      </c>
      <c r="E945" s="30" t="s">
        <v>32</v>
      </c>
      <c r="F945" s="74">
        <v>95</v>
      </c>
      <c r="K945" s="30" t="s">
        <v>37</v>
      </c>
      <c r="L945" s="76">
        <v>43</v>
      </c>
      <c r="U945" s="203" t="e">
        <f t="shared" si="14"/>
        <v>#DIV/0!</v>
      </c>
      <c r="X945" s="146">
        <v>12.45</v>
      </c>
      <c r="Y945" s="147">
        <v>12.55</v>
      </c>
      <c r="Z945" s="142">
        <v>5</v>
      </c>
      <c r="AA945" s="142">
        <v>5.0999999999999996</v>
      </c>
      <c r="AB945" s="143">
        <v>100.9</v>
      </c>
      <c r="AC945" s="143">
        <v>101.6</v>
      </c>
      <c r="AD945" s="148">
        <v>7.8</v>
      </c>
      <c r="AE945" s="148">
        <v>7.91</v>
      </c>
      <c r="AF945" s="145">
        <v>6.89</v>
      </c>
      <c r="AG945" s="145">
        <v>6.97</v>
      </c>
      <c r="AH945" s="149">
        <v>22.25</v>
      </c>
      <c r="AI945" s="149">
        <v>24.25</v>
      </c>
      <c r="AJ945" s="152" t="s">
        <v>56</v>
      </c>
      <c r="AK945" s="152" t="s">
        <v>56</v>
      </c>
      <c r="AL945" s="153" t="s">
        <v>56</v>
      </c>
      <c r="AM945" s="153" t="s">
        <v>56</v>
      </c>
      <c r="AN945" s="154" t="s">
        <v>56</v>
      </c>
      <c r="AO945" s="154" t="s">
        <v>56</v>
      </c>
      <c r="AP945" s="155" t="s">
        <v>56</v>
      </c>
      <c r="AQ945" s="177" t="s">
        <v>56</v>
      </c>
      <c r="AR945" s="180" t="s">
        <v>56</v>
      </c>
      <c r="AS945" s="180" t="s">
        <v>56</v>
      </c>
      <c r="AT945" s="340" t="s">
        <v>56</v>
      </c>
      <c r="AU945" s="342" t="s">
        <v>56</v>
      </c>
      <c r="AV945" s="344" t="s">
        <v>56</v>
      </c>
      <c r="AW945" s="344" t="s">
        <v>56</v>
      </c>
      <c r="AX945" s="347" t="s">
        <v>56</v>
      </c>
      <c r="AY945" s="347" t="s">
        <v>56</v>
      </c>
    </row>
    <row r="946" spans="1:51" ht="24" hidden="1" customHeight="1">
      <c r="A946" s="32" t="s">
        <v>449</v>
      </c>
      <c r="B946" s="31" t="s">
        <v>3042</v>
      </c>
      <c r="D946" s="223" t="s">
        <v>2985</v>
      </c>
      <c r="E946" s="30" t="s">
        <v>32</v>
      </c>
      <c r="F946" s="74">
        <v>95</v>
      </c>
      <c r="K946" s="30" t="s">
        <v>37</v>
      </c>
      <c r="L946" s="76">
        <v>43</v>
      </c>
      <c r="M946" s="89"/>
      <c r="N946" s="111"/>
      <c r="O946" s="112"/>
      <c r="U946" s="203" t="e">
        <f t="shared" si="14"/>
        <v>#DIV/0!</v>
      </c>
      <c r="X946" s="146">
        <v>12.45</v>
      </c>
      <c r="Y946" s="147">
        <v>12.55</v>
      </c>
      <c r="Z946" s="142">
        <v>5</v>
      </c>
      <c r="AA946" s="142">
        <v>5.0999999999999996</v>
      </c>
      <c r="AB946" s="143">
        <v>113.1</v>
      </c>
      <c r="AC946" s="143">
        <v>114.3</v>
      </c>
      <c r="AD946" s="148">
        <v>7.8</v>
      </c>
      <c r="AE946" s="148">
        <v>7.91</v>
      </c>
      <c r="AF946" s="145">
        <v>6.89</v>
      </c>
      <c r="AG946" s="145">
        <v>6.97</v>
      </c>
      <c r="AH946" s="149">
        <v>22.25</v>
      </c>
      <c r="AI946" s="149">
        <v>24.25</v>
      </c>
      <c r="AJ946" s="152" t="s">
        <v>56</v>
      </c>
      <c r="AK946" s="152" t="s">
        <v>56</v>
      </c>
      <c r="AL946" s="153" t="s">
        <v>56</v>
      </c>
      <c r="AM946" s="153" t="s">
        <v>56</v>
      </c>
      <c r="AN946" s="154" t="s">
        <v>56</v>
      </c>
      <c r="AO946" s="154" t="s">
        <v>56</v>
      </c>
      <c r="AP946" s="155" t="s">
        <v>56</v>
      </c>
      <c r="AQ946" s="177" t="s">
        <v>56</v>
      </c>
      <c r="AR946" s="180" t="s">
        <v>56</v>
      </c>
      <c r="AS946" s="180" t="s">
        <v>56</v>
      </c>
      <c r="AT946" s="340" t="s">
        <v>56</v>
      </c>
      <c r="AU946" s="342" t="s">
        <v>56</v>
      </c>
      <c r="AV946" s="344" t="s">
        <v>56</v>
      </c>
      <c r="AW946" s="344" t="s">
        <v>56</v>
      </c>
      <c r="AX946" s="347" t="s">
        <v>56</v>
      </c>
      <c r="AY946" s="347" t="s">
        <v>56</v>
      </c>
    </row>
    <row r="947" spans="1:51" ht="24" hidden="1" customHeight="1">
      <c r="A947" s="32" t="s">
        <v>450</v>
      </c>
      <c r="B947" s="31" t="s">
        <v>3043</v>
      </c>
      <c r="D947" s="223" t="s">
        <v>2985</v>
      </c>
      <c r="E947" s="30" t="s">
        <v>32</v>
      </c>
      <c r="F947" s="74">
        <v>95</v>
      </c>
      <c r="K947" s="30" t="s">
        <v>37</v>
      </c>
      <c r="L947" s="76">
        <v>43</v>
      </c>
      <c r="U947" s="203" t="e">
        <f t="shared" si="14"/>
        <v>#DIV/0!</v>
      </c>
      <c r="X947" s="146">
        <v>12.45</v>
      </c>
      <c r="Y947" s="147">
        <v>12.55</v>
      </c>
      <c r="Z947" s="142">
        <v>5</v>
      </c>
      <c r="AA947" s="142">
        <v>5.0999999999999996</v>
      </c>
      <c r="AB947" s="143">
        <v>125.8</v>
      </c>
      <c r="AC947" s="143">
        <v>127</v>
      </c>
      <c r="AD947" s="148">
        <v>7.8</v>
      </c>
      <c r="AE947" s="148">
        <v>7.91</v>
      </c>
      <c r="AF947" s="145">
        <v>6.89</v>
      </c>
      <c r="AG947" s="145">
        <v>6.97</v>
      </c>
      <c r="AH947" s="149">
        <v>22.25</v>
      </c>
      <c r="AI947" s="149">
        <v>24.25</v>
      </c>
      <c r="AJ947" s="152" t="s">
        <v>56</v>
      </c>
      <c r="AK947" s="152" t="s">
        <v>56</v>
      </c>
      <c r="AL947" s="153" t="s">
        <v>56</v>
      </c>
      <c r="AM947" s="153" t="s">
        <v>56</v>
      </c>
      <c r="AN947" s="154" t="s">
        <v>56</v>
      </c>
      <c r="AO947" s="154" t="s">
        <v>56</v>
      </c>
      <c r="AP947" s="155" t="s">
        <v>56</v>
      </c>
      <c r="AQ947" s="177" t="s">
        <v>56</v>
      </c>
      <c r="AR947" s="180" t="s">
        <v>56</v>
      </c>
      <c r="AS947" s="180" t="s">
        <v>56</v>
      </c>
      <c r="AT947" s="340" t="s">
        <v>56</v>
      </c>
      <c r="AU947" s="342" t="s">
        <v>56</v>
      </c>
      <c r="AV947" s="344" t="s">
        <v>56</v>
      </c>
      <c r="AW947" s="344" t="s">
        <v>56</v>
      </c>
      <c r="AX947" s="347" t="s">
        <v>56</v>
      </c>
      <c r="AY947" s="347" t="s">
        <v>56</v>
      </c>
    </row>
    <row r="948" spans="1:51" ht="24" hidden="1" customHeight="1">
      <c r="A948" s="32" t="s">
        <v>451</v>
      </c>
      <c r="B948" s="31" t="s">
        <v>3044</v>
      </c>
      <c r="D948" s="223" t="s">
        <v>2985</v>
      </c>
      <c r="E948" s="30" t="s">
        <v>32</v>
      </c>
      <c r="F948" s="74">
        <v>95</v>
      </c>
      <c r="K948" s="30" t="s">
        <v>37</v>
      </c>
      <c r="L948" s="76">
        <v>43</v>
      </c>
      <c r="U948" s="203" t="e">
        <f t="shared" si="14"/>
        <v>#DIV/0!</v>
      </c>
      <c r="X948" s="146">
        <v>12.45</v>
      </c>
      <c r="Y948" s="147">
        <v>12.55</v>
      </c>
      <c r="Z948" s="142">
        <v>5</v>
      </c>
      <c r="AA948" s="142">
        <v>5.0999999999999996</v>
      </c>
      <c r="AB948" s="143">
        <v>138.5</v>
      </c>
      <c r="AC948" s="143">
        <v>139.69999999999999</v>
      </c>
      <c r="AD948" s="148">
        <v>7.8</v>
      </c>
      <c r="AE948" s="148">
        <v>7.91</v>
      </c>
      <c r="AF948" s="145">
        <v>6.89</v>
      </c>
      <c r="AG948" s="145">
        <v>6.97</v>
      </c>
      <c r="AH948" s="149">
        <v>22.25</v>
      </c>
      <c r="AI948" s="149">
        <v>24.25</v>
      </c>
      <c r="AJ948" s="152" t="s">
        <v>56</v>
      </c>
      <c r="AK948" s="152" t="s">
        <v>56</v>
      </c>
      <c r="AL948" s="153" t="s">
        <v>56</v>
      </c>
      <c r="AM948" s="153" t="s">
        <v>56</v>
      </c>
      <c r="AN948" s="154" t="s">
        <v>56</v>
      </c>
      <c r="AO948" s="154" t="s">
        <v>56</v>
      </c>
      <c r="AP948" s="155" t="s">
        <v>56</v>
      </c>
      <c r="AQ948" s="177" t="s">
        <v>56</v>
      </c>
      <c r="AR948" s="180" t="s">
        <v>56</v>
      </c>
      <c r="AS948" s="180" t="s">
        <v>56</v>
      </c>
      <c r="AT948" s="340" t="s">
        <v>56</v>
      </c>
      <c r="AU948" s="342" t="s">
        <v>56</v>
      </c>
      <c r="AV948" s="344" t="s">
        <v>56</v>
      </c>
      <c r="AW948" s="344" t="s">
        <v>56</v>
      </c>
      <c r="AX948" s="347" t="s">
        <v>56</v>
      </c>
      <c r="AY948" s="347" t="s">
        <v>56</v>
      </c>
    </row>
    <row r="949" spans="1:51" ht="24" hidden="1" customHeight="1">
      <c r="A949" s="32" t="s">
        <v>452</v>
      </c>
      <c r="B949" s="31" t="s">
        <v>3045</v>
      </c>
      <c r="D949" s="223" t="s">
        <v>2985</v>
      </c>
      <c r="E949" s="30" t="s">
        <v>32</v>
      </c>
      <c r="F949" s="74">
        <v>95</v>
      </c>
      <c r="K949" s="30" t="s">
        <v>37</v>
      </c>
      <c r="L949" s="76">
        <v>43</v>
      </c>
      <c r="U949" s="203" t="e">
        <f t="shared" si="14"/>
        <v>#DIV/0!</v>
      </c>
      <c r="X949" s="146">
        <v>12.45</v>
      </c>
      <c r="Y949" s="147">
        <v>12.55</v>
      </c>
      <c r="Z949" s="142">
        <v>5</v>
      </c>
      <c r="AA949" s="142">
        <v>5.0999999999999996</v>
      </c>
      <c r="AB949" s="143">
        <v>151.19999999999999</v>
      </c>
      <c r="AC949" s="143">
        <v>152.4</v>
      </c>
      <c r="AD949" s="148">
        <v>7.8</v>
      </c>
      <c r="AE949" s="148">
        <v>7.91</v>
      </c>
      <c r="AF949" s="145">
        <v>6.89</v>
      </c>
      <c r="AG949" s="145">
        <v>6.97</v>
      </c>
      <c r="AH949" s="149">
        <v>22.25</v>
      </c>
      <c r="AI949" s="149">
        <v>24.25</v>
      </c>
      <c r="AJ949" s="152" t="s">
        <v>56</v>
      </c>
      <c r="AK949" s="152" t="s">
        <v>56</v>
      </c>
      <c r="AL949" s="153" t="s">
        <v>56</v>
      </c>
      <c r="AM949" s="153" t="s">
        <v>56</v>
      </c>
      <c r="AN949" s="154" t="s">
        <v>56</v>
      </c>
      <c r="AO949" s="154" t="s">
        <v>56</v>
      </c>
      <c r="AP949" s="155" t="s">
        <v>56</v>
      </c>
      <c r="AQ949" s="177" t="s">
        <v>56</v>
      </c>
      <c r="AR949" s="180" t="s">
        <v>56</v>
      </c>
      <c r="AS949" s="180" t="s">
        <v>56</v>
      </c>
      <c r="AT949" s="340" t="s">
        <v>56</v>
      </c>
      <c r="AU949" s="342" t="s">
        <v>56</v>
      </c>
      <c r="AV949" s="344" t="s">
        <v>56</v>
      </c>
      <c r="AW949" s="344" t="s">
        <v>56</v>
      </c>
      <c r="AX949" s="347" t="s">
        <v>56</v>
      </c>
      <c r="AY949" s="347" t="s">
        <v>56</v>
      </c>
    </row>
    <row r="950" spans="1:51" ht="24" hidden="1" customHeight="1">
      <c r="A950" s="32" t="s">
        <v>961</v>
      </c>
      <c r="B950" s="31" t="s">
        <v>3018</v>
      </c>
      <c r="D950" s="223" t="s">
        <v>2985</v>
      </c>
      <c r="E950" s="30" t="s">
        <v>42</v>
      </c>
      <c r="F950" s="74">
        <v>130</v>
      </c>
      <c r="G950" s="30" t="s">
        <v>753</v>
      </c>
      <c r="H950" s="74">
        <v>150</v>
      </c>
      <c r="K950" s="30" t="s">
        <v>200</v>
      </c>
      <c r="L950" s="76">
        <v>120</v>
      </c>
      <c r="M950" s="30" t="s">
        <v>78</v>
      </c>
      <c r="N950" s="76">
        <v>83</v>
      </c>
      <c r="U950" s="203" t="e">
        <f t="shared" si="14"/>
        <v>#DIV/0!</v>
      </c>
      <c r="X950" s="146">
        <v>14</v>
      </c>
      <c r="Y950" s="147">
        <v>14.1</v>
      </c>
      <c r="Z950" s="142">
        <v>5.8</v>
      </c>
      <c r="AA950" s="142">
        <v>5.9</v>
      </c>
      <c r="AB950" s="143">
        <v>18.649999999999999</v>
      </c>
      <c r="AC950" s="143">
        <v>19.05</v>
      </c>
      <c r="AD950" s="148">
        <v>8.35</v>
      </c>
      <c r="AE950" s="148">
        <v>8.43</v>
      </c>
      <c r="AF950" s="145" t="s">
        <v>56</v>
      </c>
      <c r="AG950" s="145" t="s">
        <v>56</v>
      </c>
      <c r="AH950" s="149" t="s">
        <v>56</v>
      </c>
      <c r="AI950" s="149" t="s">
        <v>56</v>
      </c>
      <c r="AJ950" s="152" t="s">
        <v>56</v>
      </c>
      <c r="AK950" s="152" t="s">
        <v>56</v>
      </c>
      <c r="AL950" s="153" t="s">
        <v>56</v>
      </c>
      <c r="AM950" s="153" t="s">
        <v>56</v>
      </c>
      <c r="AN950" s="154" t="s">
        <v>56</v>
      </c>
      <c r="AO950" s="154" t="s">
        <v>56</v>
      </c>
      <c r="AP950" s="155" t="s">
        <v>56</v>
      </c>
      <c r="AQ950" s="177" t="s">
        <v>56</v>
      </c>
      <c r="AR950" s="180" t="s">
        <v>56</v>
      </c>
      <c r="AS950" s="180" t="s">
        <v>56</v>
      </c>
      <c r="AT950" s="340" t="s">
        <v>56</v>
      </c>
      <c r="AU950" s="342" t="s">
        <v>56</v>
      </c>
      <c r="AV950" s="344" t="s">
        <v>56</v>
      </c>
      <c r="AW950" s="344" t="s">
        <v>56</v>
      </c>
      <c r="AX950" s="347" t="s">
        <v>56</v>
      </c>
      <c r="AY950" s="347" t="s">
        <v>56</v>
      </c>
    </row>
    <row r="951" spans="1:51" ht="24" hidden="1" customHeight="1">
      <c r="A951" s="32" t="s">
        <v>126</v>
      </c>
      <c r="B951" s="31" t="s">
        <v>3019</v>
      </c>
      <c r="D951" s="223" t="s">
        <v>2985</v>
      </c>
      <c r="E951" s="30" t="s">
        <v>42</v>
      </c>
      <c r="F951" s="74">
        <v>130</v>
      </c>
      <c r="G951" s="30" t="s">
        <v>753</v>
      </c>
      <c r="H951" s="74">
        <v>150</v>
      </c>
      <c r="K951" s="30" t="s">
        <v>200</v>
      </c>
      <c r="L951" s="76">
        <v>120</v>
      </c>
      <c r="M951" s="30" t="s">
        <v>78</v>
      </c>
      <c r="N951" s="76">
        <v>120</v>
      </c>
      <c r="U951" s="203" t="e">
        <f t="shared" si="14"/>
        <v>#DIV/0!</v>
      </c>
      <c r="X951" s="146">
        <v>14</v>
      </c>
      <c r="Y951" s="147">
        <v>14.1</v>
      </c>
      <c r="Z951" s="142">
        <v>5.8</v>
      </c>
      <c r="AA951" s="142">
        <v>5.9</v>
      </c>
      <c r="AB951" s="143">
        <v>25</v>
      </c>
      <c r="AC951" s="143">
        <v>25.4</v>
      </c>
      <c r="AD951" s="148">
        <v>8.35</v>
      </c>
      <c r="AE951" s="148">
        <v>8.43</v>
      </c>
      <c r="AF951" s="145" t="s">
        <v>56</v>
      </c>
      <c r="AG951" s="145" t="s">
        <v>56</v>
      </c>
      <c r="AH951" s="149" t="s">
        <v>56</v>
      </c>
      <c r="AI951" s="149" t="s">
        <v>56</v>
      </c>
      <c r="AJ951" s="152" t="s">
        <v>56</v>
      </c>
      <c r="AK951" s="152" t="s">
        <v>56</v>
      </c>
      <c r="AL951" s="153" t="s">
        <v>56</v>
      </c>
      <c r="AM951" s="153" t="s">
        <v>56</v>
      </c>
      <c r="AN951" s="154" t="s">
        <v>56</v>
      </c>
      <c r="AO951" s="154" t="s">
        <v>56</v>
      </c>
      <c r="AP951" s="155" t="s">
        <v>56</v>
      </c>
      <c r="AQ951" s="177" t="s">
        <v>56</v>
      </c>
      <c r="AR951" s="180" t="s">
        <v>56</v>
      </c>
      <c r="AS951" s="180" t="s">
        <v>56</v>
      </c>
      <c r="AT951" s="340" t="s">
        <v>56</v>
      </c>
      <c r="AU951" s="342" t="s">
        <v>56</v>
      </c>
      <c r="AV951" s="344" t="s">
        <v>56</v>
      </c>
      <c r="AW951" s="344" t="s">
        <v>56</v>
      </c>
      <c r="AX951" s="347" t="s">
        <v>56</v>
      </c>
      <c r="AY951" s="347" t="s">
        <v>56</v>
      </c>
    </row>
    <row r="952" spans="1:51" ht="24" hidden="1" customHeight="1">
      <c r="A952" s="32" t="s">
        <v>453</v>
      </c>
      <c r="B952" s="31" t="s">
        <v>3020</v>
      </c>
      <c r="D952" s="223" t="s">
        <v>2985</v>
      </c>
      <c r="E952" s="30" t="s">
        <v>42</v>
      </c>
      <c r="F952" s="74">
        <v>130</v>
      </c>
      <c r="G952" s="30" t="s">
        <v>753</v>
      </c>
      <c r="H952" s="74">
        <v>150</v>
      </c>
      <c r="K952" s="30" t="s">
        <v>200</v>
      </c>
      <c r="L952" s="76">
        <v>120</v>
      </c>
      <c r="M952" s="30" t="s">
        <v>78</v>
      </c>
      <c r="N952" s="76">
        <v>120</v>
      </c>
      <c r="U952" s="203" t="e">
        <f t="shared" si="14"/>
        <v>#DIV/0!</v>
      </c>
      <c r="X952" s="146">
        <v>14</v>
      </c>
      <c r="Y952" s="147">
        <v>14.1</v>
      </c>
      <c r="Z952" s="142">
        <v>5.8</v>
      </c>
      <c r="AA952" s="142">
        <v>5.9</v>
      </c>
      <c r="AB952" s="143">
        <v>31.25</v>
      </c>
      <c r="AC952" s="143">
        <v>31.75</v>
      </c>
      <c r="AD952" s="148">
        <v>8.35</v>
      </c>
      <c r="AE952" s="148">
        <v>8.43</v>
      </c>
      <c r="AF952" s="145" t="s">
        <v>56</v>
      </c>
      <c r="AG952" s="145" t="s">
        <v>56</v>
      </c>
      <c r="AH952" s="149" t="s">
        <v>56</v>
      </c>
      <c r="AI952" s="149" t="s">
        <v>56</v>
      </c>
      <c r="AJ952" s="152" t="s">
        <v>56</v>
      </c>
      <c r="AK952" s="152" t="s">
        <v>56</v>
      </c>
      <c r="AL952" s="153" t="s">
        <v>56</v>
      </c>
      <c r="AM952" s="153" t="s">
        <v>56</v>
      </c>
      <c r="AN952" s="154" t="s">
        <v>56</v>
      </c>
      <c r="AO952" s="154" t="s">
        <v>56</v>
      </c>
      <c r="AP952" s="155" t="s">
        <v>56</v>
      </c>
      <c r="AQ952" s="177" t="s">
        <v>56</v>
      </c>
      <c r="AR952" s="180" t="s">
        <v>56</v>
      </c>
      <c r="AS952" s="180" t="s">
        <v>56</v>
      </c>
      <c r="AT952" s="340" t="s">
        <v>56</v>
      </c>
      <c r="AU952" s="342" t="s">
        <v>56</v>
      </c>
      <c r="AV952" s="344" t="s">
        <v>56</v>
      </c>
      <c r="AW952" s="344" t="s">
        <v>56</v>
      </c>
      <c r="AX952" s="347" t="s">
        <v>56</v>
      </c>
      <c r="AY952" s="347" t="s">
        <v>56</v>
      </c>
    </row>
    <row r="953" spans="1:51" ht="24" hidden="1" customHeight="1">
      <c r="A953" s="32" t="s">
        <v>245</v>
      </c>
      <c r="B953" s="31" t="s">
        <v>3021</v>
      </c>
      <c r="D953" s="223" t="s">
        <v>2985</v>
      </c>
      <c r="E953" s="30" t="s">
        <v>719</v>
      </c>
      <c r="F953" s="74">
        <v>105</v>
      </c>
      <c r="G953" s="30" t="s">
        <v>30</v>
      </c>
      <c r="H953" s="74">
        <v>105</v>
      </c>
      <c r="K953" s="30" t="s">
        <v>225</v>
      </c>
      <c r="L953" s="76">
        <v>80</v>
      </c>
      <c r="U953" s="203" t="e">
        <f t="shared" si="14"/>
        <v>#DIV/0!</v>
      </c>
      <c r="X953" s="146">
        <v>14</v>
      </c>
      <c r="Y953" s="147">
        <v>14.1</v>
      </c>
      <c r="Z953" s="142">
        <v>5.8</v>
      </c>
      <c r="AA953" s="142">
        <v>5.9</v>
      </c>
      <c r="AB953" s="143">
        <v>37.6</v>
      </c>
      <c r="AC953" s="143">
        <v>38.1</v>
      </c>
      <c r="AD953" s="148">
        <v>9.39</v>
      </c>
      <c r="AE953" s="148">
        <v>9.5</v>
      </c>
      <c r="AF953" s="145">
        <v>8.35</v>
      </c>
      <c r="AG953" s="145">
        <v>8.43</v>
      </c>
      <c r="AH953" s="149">
        <v>25.4</v>
      </c>
      <c r="AI953" s="149">
        <v>27.4</v>
      </c>
      <c r="AJ953" s="152" t="s">
        <v>56</v>
      </c>
      <c r="AK953" s="152" t="s">
        <v>56</v>
      </c>
      <c r="AL953" s="153" t="s">
        <v>56</v>
      </c>
      <c r="AM953" s="153" t="s">
        <v>56</v>
      </c>
      <c r="AN953" s="154" t="s">
        <v>56</v>
      </c>
      <c r="AO953" s="154" t="s">
        <v>56</v>
      </c>
      <c r="AP953" s="155" t="s">
        <v>56</v>
      </c>
      <c r="AQ953" s="177" t="s">
        <v>56</v>
      </c>
      <c r="AR953" s="180" t="s">
        <v>56</v>
      </c>
      <c r="AS953" s="180" t="s">
        <v>56</v>
      </c>
      <c r="AT953" s="340" t="s">
        <v>56</v>
      </c>
      <c r="AU953" s="342" t="s">
        <v>56</v>
      </c>
      <c r="AV953" s="344" t="s">
        <v>56</v>
      </c>
      <c r="AW953" s="344" t="s">
        <v>56</v>
      </c>
      <c r="AX953" s="347" t="s">
        <v>56</v>
      </c>
      <c r="AY953" s="347" t="s">
        <v>56</v>
      </c>
    </row>
    <row r="954" spans="1:51" ht="24" hidden="1" customHeight="1">
      <c r="A954" s="32" t="s">
        <v>246</v>
      </c>
      <c r="B954" s="31" t="s">
        <v>3022</v>
      </c>
      <c r="D954" s="223" t="s">
        <v>2985</v>
      </c>
      <c r="E954" s="30" t="s">
        <v>719</v>
      </c>
      <c r="F954" s="74">
        <v>105</v>
      </c>
      <c r="G954" s="30" t="s">
        <v>30</v>
      </c>
      <c r="H954" s="74">
        <v>105</v>
      </c>
      <c r="K954" s="30" t="s">
        <v>225</v>
      </c>
      <c r="L954" s="76">
        <v>80</v>
      </c>
      <c r="M954" s="89"/>
      <c r="N954" s="111"/>
      <c r="O954" s="112"/>
      <c r="U954" s="203" t="e">
        <f t="shared" si="14"/>
        <v>#DIV/0!</v>
      </c>
      <c r="X954" s="146">
        <v>14</v>
      </c>
      <c r="Y954" s="147">
        <v>14.1</v>
      </c>
      <c r="Z954" s="142">
        <v>5.8</v>
      </c>
      <c r="AA954" s="142">
        <v>5.9</v>
      </c>
      <c r="AB954" s="143">
        <v>50.3</v>
      </c>
      <c r="AC954" s="143">
        <v>50.8</v>
      </c>
      <c r="AD954" s="148">
        <v>9.39</v>
      </c>
      <c r="AE954" s="148">
        <v>9.5</v>
      </c>
      <c r="AF954" s="145">
        <v>8.35</v>
      </c>
      <c r="AG954" s="145">
        <v>8.43</v>
      </c>
      <c r="AH954" s="149">
        <v>25.4</v>
      </c>
      <c r="AI954" s="149">
        <v>27.4</v>
      </c>
      <c r="AJ954" s="152" t="s">
        <v>56</v>
      </c>
      <c r="AK954" s="152" t="s">
        <v>56</v>
      </c>
      <c r="AL954" s="153" t="s">
        <v>56</v>
      </c>
      <c r="AM954" s="153" t="s">
        <v>56</v>
      </c>
      <c r="AN954" s="154" t="s">
        <v>56</v>
      </c>
      <c r="AO954" s="154" t="s">
        <v>56</v>
      </c>
      <c r="AP954" s="155" t="s">
        <v>56</v>
      </c>
      <c r="AQ954" s="177" t="s">
        <v>56</v>
      </c>
      <c r="AR954" s="180" t="s">
        <v>56</v>
      </c>
      <c r="AS954" s="180" t="s">
        <v>56</v>
      </c>
      <c r="AT954" s="340" t="s">
        <v>56</v>
      </c>
      <c r="AU954" s="342" t="s">
        <v>56</v>
      </c>
      <c r="AV954" s="344" t="s">
        <v>56</v>
      </c>
      <c r="AW954" s="344" t="s">
        <v>56</v>
      </c>
      <c r="AX954" s="347" t="s">
        <v>56</v>
      </c>
      <c r="AY954" s="347" t="s">
        <v>56</v>
      </c>
    </row>
    <row r="955" spans="1:51" ht="24" hidden="1" customHeight="1">
      <c r="A955" s="32" t="s">
        <v>247</v>
      </c>
      <c r="B955" s="31" t="s">
        <v>3023</v>
      </c>
      <c r="D955" s="223" t="s">
        <v>2985</v>
      </c>
      <c r="E955" s="30" t="s">
        <v>719</v>
      </c>
      <c r="F955" s="74">
        <v>95</v>
      </c>
      <c r="G955" s="30" t="s">
        <v>30</v>
      </c>
      <c r="H955" s="74">
        <v>95</v>
      </c>
      <c r="K955" s="30" t="s">
        <v>225</v>
      </c>
      <c r="L955" s="76">
        <v>80</v>
      </c>
      <c r="U955" s="203" t="e">
        <f t="shared" si="14"/>
        <v>#DIV/0!</v>
      </c>
      <c r="X955" s="146">
        <v>14</v>
      </c>
      <c r="Y955" s="147">
        <v>14.1</v>
      </c>
      <c r="Z955" s="142">
        <v>5.8</v>
      </c>
      <c r="AA955" s="142">
        <v>5.9</v>
      </c>
      <c r="AB955" s="143">
        <v>63</v>
      </c>
      <c r="AC955" s="143">
        <v>63.5</v>
      </c>
      <c r="AD955" s="148">
        <v>9.39</v>
      </c>
      <c r="AE955" s="148">
        <v>9.5</v>
      </c>
      <c r="AF955" s="145">
        <v>8.35</v>
      </c>
      <c r="AG955" s="145">
        <v>8.43</v>
      </c>
      <c r="AH955" s="149">
        <v>25.4</v>
      </c>
      <c r="AI955" s="149">
        <v>27.4</v>
      </c>
      <c r="AJ955" s="152" t="s">
        <v>56</v>
      </c>
      <c r="AK955" s="152" t="s">
        <v>56</v>
      </c>
      <c r="AL955" s="153" t="s">
        <v>56</v>
      </c>
      <c r="AM955" s="153" t="s">
        <v>56</v>
      </c>
      <c r="AN955" s="154" t="s">
        <v>56</v>
      </c>
      <c r="AO955" s="154" t="s">
        <v>56</v>
      </c>
      <c r="AP955" s="155" t="s">
        <v>56</v>
      </c>
      <c r="AQ955" s="177" t="s">
        <v>56</v>
      </c>
      <c r="AR955" s="180" t="s">
        <v>56</v>
      </c>
      <c r="AS955" s="180" t="s">
        <v>56</v>
      </c>
      <c r="AT955" s="340" t="s">
        <v>56</v>
      </c>
      <c r="AU955" s="342" t="s">
        <v>56</v>
      </c>
      <c r="AV955" s="344" t="s">
        <v>56</v>
      </c>
      <c r="AW955" s="344" t="s">
        <v>56</v>
      </c>
      <c r="AX955" s="347" t="s">
        <v>56</v>
      </c>
      <c r="AY955" s="347" t="s">
        <v>56</v>
      </c>
    </row>
    <row r="956" spans="1:51" ht="24" hidden="1" customHeight="1">
      <c r="A956" s="32" t="s">
        <v>248</v>
      </c>
      <c r="B956" s="31" t="s">
        <v>3024</v>
      </c>
      <c r="D956" s="223" t="s">
        <v>2985</v>
      </c>
      <c r="E956" s="30" t="s">
        <v>719</v>
      </c>
      <c r="F956" s="74">
        <v>95</v>
      </c>
      <c r="G956" s="30" t="s">
        <v>30</v>
      </c>
      <c r="H956" s="74">
        <v>95</v>
      </c>
      <c r="K956" s="30" t="s">
        <v>225</v>
      </c>
      <c r="L956" s="76">
        <v>80</v>
      </c>
      <c r="U956" s="203" t="e">
        <f t="shared" si="14"/>
        <v>#DIV/0!</v>
      </c>
      <c r="X956" s="146">
        <v>14</v>
      </c>
      <c r="Y956" s="147">
        <v>14.1</v>
      </c>
      <c r="Z956" s="142">
        <v>5.8</v>
      </c>
      <c r="AA956" s="142">
        <v>5.9</v>
      </c>
      <c r="AB956" s="143">
        <v>75.5</v>
      </c>
      <c r="AC956" s="143">
        <v>76.2</v>
      </c>
      <c r="AD956" s="148">
        <v>9.39</v>
      </c>
      <c r="AE956" s="148">
        <v>9.5</v>
      </c>
      <c r="AF956" s="145">
        <v>8.35</v>
      </c>
      <c r="AG956" s="145">
        <v>8.43</v>
      </c>
      <c r="AH956" s="149">
        <v>25.4</v>
      </c>
      <c r="AI956" s="149">
        <v>27.4</v>
      </c>
      <c r="AJ956" s="152" t="s">
        <v>56</v>
      </c>
      <c r="AK956" s="152" t="s">
        <v>56</v>
      </c>
      <c r="AL956" s="153" t="s">
        <v>56</v>
      </c>
      <c r="AM956" s="153" t="s">
        <v>56</v>
      </c>
      <c r="AN956" s="154" t="s">
        <v>56</v>
      </c>
      <c r="AO956" s="154" t="s">
        <v>56</v>
      </c>
      <c r="AP956" s="155" t="s">
        <v>56</v>
      </c>
      <c r="AQ956" s="177" t="s">
        <v>56</v>
      </c>
      <c r="AR956" s="180" t="s">
        <v>56</v>
      </c>
      <c r="AS956" s="180" t="s">
        <v>56</v>
      </c>
      <c r="AT956" s="340" t="s">
        <v>56</v>
      </c>
      <c r="AU956" s="342" t="s">
        <v>56</v>
      </c>
      <c r="AV956" s="344" t="s">
        <v>56</v>
      </c>
      <c r="AW956" s="344" t="s">
        <v>56</v>
      </c>
      <c r="AX956" s="347" t="s">
        <v>56</v>
      </c>
      <c r="AY956" s="347" t="s">
        <v>56</v>
      </c>
    </row>
    <row r="957" spans="1:51" ht="24" hidden="1" customHeight="1">
      <c r="A957" s="32" t="s">
        <v>301</v>
      </c>
      <c r="B957" s="31" t="s">
        <v>3025</v>
      </c>
      <c r="D957" s="223" t="s">
        <v>2985</v>
      </c>
      <c r="E957" s="30" t="s">
        <v>719</v>
      </c>
      <c r="F957" s="74">
        <v>95</v>
      </c>
      <c r="G957" s="30" t="s">
        <v>30</v>
      </c>
      <c r="H957" s="74">
        <v>95</v>
      </c>
      <c r="K957" s="30" t="s">
        <v>225</v>
      </c>
      <c r="L957" s="76">
        <v>80</v>
      </c>
      <c r="U957" s="203" t="e">
        <f t="shared" si="14"/>
        <v>#DIV/0!</v>
      </c>
      <c r="X957" s="146">
        <v>14</v>
      </c>
      <c r="Y957" s="147">
        <v>14.1</v>
      </c>
      <c r="Z957" s="142">
        <v>5.8</v>
      </c>
      <c r="AA957" s="142">
        <v>5.9</v>
      </c>
      <c r="AB957" s="143">
        <v>88.2</v>
      </c>
      <c r="AC957" s="143">
        <v>88.9</v>
      </c>
      <c r="AD957" s="148">
        <v>9.39</v>
      </c>
      <c r="AE957" s="148">
        <v>9.5</v>
      </c>
      <c r="AF957" s="145">
        <v>8.35</v>
      </c>
      <c r="AG957" s="145">
        <v>8.43</v>
      </c>
      <c r="AH957" s="149">
        <v>25.4</v>
      </c>
      <c r="AI957" s="149">
        <v>27.4</v>
      </c>
      <c r="AJ957" s="152" t="s">
        <v>56</v>
      </c>
      <c r="AK957" s="152" t="s">
        <v>56</v>
      </c>
      <c r="AL957" s="153" t="s">
        <v>56</v>
      </c>
      <c r="AM957" s="153" t="s">
        <v>56</v>
      </c>
      <c r="AN957" s="154" t="s">
        <v>56</v>
      </c>
      <c r="AO957" s="154" t="s">
        <v>56</v>
      </c>
      <c r="AP957" s="155" t="s">
        <v>56</v>
      </c>
      <c r="AQ957" s="177" t="s">
        <v>56</v>
      </c>
      <c r="AR957" s="180" t="s">
        <v>56</v>
      </c>
      <c r="AS957" s="180" t="s">
        <v>56</v>
      </c>
      <c r="AT957" s="340" t="s">
        <v>56</v>
      </c>
      <c r="AU957" s="342" t="s">
        <v>56</v>
      </c>
      <c r="AV957" s="344" t="s">
        <v>56</v>
      </c>
      <c r="AW957" s="344" t="s">
        <v>56</v>
      </c>
      <c r="AX957" s="347" t="s">
        <v>56</v>
      </c>
      <c r="AY957" s="347" t="s">
        <v>56</v>
      </c>
    </row>
    <row r="958" spans="1:51" ht="24" hidden="1" customHeight="1">
      <c r="A958" s="32" t="s">
        <v>249</v>
      </c>
      <c r="B958" s="31" t="s">
        <v>3026</v>
      </c>
      <c r="D958" s="223" t="s">
        <v>2985</v>
      </c>
      <c r="E958" s="30" t="s">
        <v>719</v>
      </c>
      <c r="F958" s="74">
        <v>95</v>
      </c>
      <c r="G958" s="30" t="s">
        <v>30</v>
      </c>
      <c r="H958" s="74">
        <v>95</v>
      </c>
      <c r="K958" s="30" t="s">
        <v>225</v>
      </c>
      <c r="L958" s="76">
        <v>80</v>
      </c>
      <c r="U958" s="203" t="e">
        <f t="shared" si="14"/>
        <v>#DIV/0!</v>
      </c>
      <c r="X958" s="146">
        <v>14</v>
      </c>
      <c r="Y958" s="147">
        <v>14.1</v>
      </c>
      <c r="Z958" s="142">
        <v>5.8</v>
      </c>
      <c r="AA958" s="142">
        <v>5.9</v>
      </c>
      <c r="AB958" s="143">
        <v>100.9</v>
      </c>
      <c r="AC958" s="143">
        <v>101.6</v>
      </c>
      <c r="AD958" s="148">
        <v>9.39</v>
      </c>
      <c r="AE958" s="148">
        <v>9.5</v>
      </c>
      <c r="AF958" s="145">
        <v>8.35</v>
      </c>
      <c r="AG958" s="145">
        <v>8.43</v>
      </c>
      <c r="AH958" s="149">
        <v>25.4</v>
      </c>
      <c r="AI958" s="149">
        <v>27.4</v>
      </c>
      <c r="AJ958" s="152" t="s">
        <v>56</v>
      </c>
      <c r="AK958" s="152" t="s">
        <v>56</v>
      </c>
      <c r="AL958" s="153" t="s">
        <v>56</v>
      </c>
      <c r="AM958" s="153" t="s">
        <v>56</v>
      </c>
      <c r="AN958" s="154" t="s">
        <v>56</v>
      </c>
      <c r="AO958" s="154" t="s">
        <v>56</v>
      </c>
      <c r="AP958" s="155" t="s">
        <v>56</v>
      </c>
      <c r="AQ958" s="177" t="s">
        <v>56</v>
      </c>
      <c r="AR958" s="180" t="s">
        <v>56</v>
      </c>
      <c r="AS958" s="180" t="s">
        <v>56</v>
      </c>
      <c r="AT958" s="340" t="s">
        <v>56</v>
      </c>
      <c r="AU958" s="342" t="s">
        <v>56</v>
      </c>
      <c r="AV958" s="344" t="s">
        <v>56</v>
      </c>
      <c r="AW958" s="344" t="s">
        <v>56</v>
      </c>
      <c r="AX958" s="347" t="s">
        <v>56</v>
      </c>
      <c r="AY958" s="347" t="s">
        <v>56</v>
      </c>
    </row>
    <row r="959" spans="1:51" ht="24" hidden="1" customHeight="1">
      <c r="A959" s="32" t="s">
        <v>454</v>
      </c>
      <c r="B959" s="31" t="s">
        <v>3027</v>
      </c>
      <c r="D959" s="223" t="s">
        <v>2985</v>
      </c>
      <c r="E959" s="30" t="s">
        <v>31</v>
      </c>
      <c r="F959" s="74">
        <v>85</v>
      </c>
      <c r="K959" s="30" t="s">
        <v>37</v>
      </c>
      <c r="L959" s="76">
        <v>43</v>
      </c>
      <c r="U959" s="203" t="e">
        <f t="shared" si="14"/>
        <v>#DIV/0!</v>
      </c>
      <c r="X959" s="146">
        <v>14</v>
      </c>
      <c r="Y959" s="147">
        <v>14.1</v>
      </c>
      <c r="Z959" s="142">
        <v>5.8</v>
      </c>
      <c r="AA959" s="142">
        <v>5.9</v>
      </c>
      <c r="AB959" s="143">
        <v>113.1</v>
      </c>
      <c r="AC959" s="143">
        <v>114.3</v>
      </c>
      <c r="AD959" s="148">
        <v>9.39</v>
      </c>
      <c r="AE959" s="148">
        <v>9.5</v>
      </c>
      <c r="AF959" s="145">
        <v>8.35</v>
      </c>
      <c r="AG959" s="145">
        <v>8.43</v>
      </c>
      <c r="AH959" s="149">
        <v>25.4</v>
      </c>
      <c r="AI959" s="149">
        <v>27.4</v>
      </c>
      <c r="AJ959" s="152" t="s">
        <v>56</v>
      </c>
      <c r="AK959" s="152" t="s">
        <v>56</v>
      </c>
      <c r="AL959" s="153" t="s">
        <v>56</v>
      </c>
      <c r="AM959" s="153" t="s">
        <v>56</v>
      </c>
      <c r="AN959" s="154" t="s">
        <v>56</v>
      </c>
      <c r="AO959" s="154" t="s">
        <v>56</v>
      </c>
      <c r="AP959" s="155" t="s">
        <v>56</v>
      </c>
      <c r="AQ959" s="177" t="s">
        <v>56</v>
      </c>
      <c r="AR959" s="180" t="s">
        <v>56</v>
      </c>
      <c r="AS959" s="180" t="s">
        <v>56</v>
      </c>
      <c r="AT959" s="340" t="s">
        <v>56</v>
      </c>
      <c r="AU959" s="342" t="s">
        <v>56</v>
      </c>
      <c r="AV959" s="344" t="s">
        <v>56</v>
      </c>
      <c r="AW959" s="344" t="s">
        <v>56</v>
      </c>
      <c r="AX959" s="347" t="s">
        <v>56</v>
      </c>
      <c r="AY959" s="347" t="s">
        <v>56</v>
      </c>
    </row>
    <row r="960" spans="1:51" ht="24" hidden="1" customHeight="1">
      <c r="A960" s="32" t="s">
        <v>455</v>
      </c>
      <c r="B960" s="31" t="s">
        <v>3028</v>
      </c>
      <c r="D960" s="223" t="s">
        <v>2985</v>
      </c>
      <c r="E960" s="30" t="s">
        <v>31</v>
      </c>
      <c r="F960" s="74">
        <v>85</v>
      </c>
      <c r="K960" s="30" t="s">
        <v>37</v>
      </c>
      <c r="L960" s="76">
        <v>43</v>
      </c>
      <c r="U960" s="203" t="e">
        <f t="shared" si="14"/>
        <v>#DIV/0!</v>
      </c>
      <c r="X960" s="146">
        <v>14</v>
      </c>
      <c r="Y960" s="147">
        <v>14.1</v>
      </c>
      <c r="Z960" s="142">
        <v>5.8</v>
      </c>
      <c r="AA960" s="142">
        <v>5.9</v>
      </c>
      <c r="AB960" s="143">
        <v>125.8</v>
      </c>
      <c r="AC960" s="143">
        <v>127</v>
      </c>
      <c r="AD960" s="148">
        <v>9.39</v>
      </c>
      <c r="AE960" s="148">
        <v>9.5</v>
      </c>
      <c r="AF960" s="145">
        <v>8.35</v>
      </c>
      <c r="AG960" s="145">
        <v>8.43</v>
      </c>
      <c r="AH960" s="149">
        <v>25.4</v>
      </c>
      <c r="AI960" s="149">
        <v>27.4</v>
      </c>
      <c r="AJ960" s="152" t="s">
        <v>56</v>
      </c>
      <c r="AK960" s="152" t="s">
        <v>56</v>
      </c>
      <c r="AL960" s="153" t="s">
        <v>56</v>
      </c>
      <c r="AM960" s="153" t="s">
        <v>56</v>
      </c>
      <c r="AN960" s="154" t="s">
        <v>56</v>
      </c>
      <c r="AO960" s="154" t="s">
        <v>56</v>
      </c>
      <c r="AP960" s="155" t="s">
        <v>56</v>
      </c>
      <c r="AQ960" s="177" t="s">
        <v>56</v>
      </c>
      <c r="AR960" s="180" t="s">
        <v>56</v>
      </c>
      <c r="AS960" s="180" t="s">
        <v>56</v>
      </c>
      <c r="AT960" s="340" t="s">
        <v>56</v>
      </c>
      <c r="AU960" s="342" t="s">
        <v>56</v>
      </c>
      <c r="AV960" s="344" t="s">
        <v>56</v>
      </c>
      <c r="AW960" s="344" t="s">
        <v>56</v>
      </c>
      <c r="AX960" s="347" t="s">
        <v>56</v>
      </c>
      <c r="AY960" s="347" t="s">
        <v>56</v>
      </c>
    </row>
    <row r="961" spans="1:51" ht="24" hidden="1" customHeight="1">
      <c r="A961" s="32" t="s">
        <v>456</v>
      </c>
      <c r="B961" s="31" t="s">
        <v>3029</v>
      </c>
      <c r="D961" s="223" t="s">
        <v>2985</v>
      </c>
      <c r="E961" s="30" t="s">
        <v>31</v>
      </c>
      <c r="F961" s="74">
        <v>85</v>
      </c>
      <c r="K961" s="30" t="s">
        <v>37</v>
      </c>
      <c r="L961" s="76">
        <v>43</v>
      </c>
      <c r="U961" s="203" t="e">
        <f t="shared" si="14"/>
        <v>#DIV/0!</v>
      </c>
      <c r="X961" s="146">
        <v>14</v>
      </c>
      <c r="Y961" s="147">
        <v>14.1</v>
      </c>
      <c r="Z961" s="142">
        <v>5.8</v>
      </c>
      <c r="AA961" s="142">
        <v>5.9</v>
      </c>
      <c r="AB961" s="143">
        <v>138.5</v>
      </c>
      <c r="AC961" s="143">
        <v>139.69999999999999</v>
      </c>
      <c r="AD961" s="148">
        <v>9.39</v>
      </c>
      <c r="AE961" s="148">
        <v>9.5</v>
      </c>
      <c r="AF961" s="145">
        <v>8.35</v>
      </c>
      <c r="AG961" s="145">
        <v>8.43</v>
      </c>
      <c r="AH961" s="149">
        <v>25.4</v>
      </c>
      <c r="AI961" s="149">
        <v>27.4</v>
      </c>
      <c r="AJ961" s="152" t="s">
        <v>56</v>
      </c>
      <c r="AK961" s="152" t="s">
        <v>56</v>
      </c>
      <c r="AL961" s="153" t="s">
        <v>56</v>
      </c>
      <c r="AM961" s="153" t="s">
        <v>56</v>
      </c>
      <c r="AN961" s="154" t="s">
        <v>56</v>
      </c>
      <c r="AO961" s="154" t="s">
        <v>56</v>
      </c>
      <c r="AP961" s="155" t="s">
        <v>56</v>
      </c>
      <c r="AQ961" s="177" t="s">
        <v>56</v>
      </c>
      <c r="AR961" s="180" t="s">
        <v>56</v>
      </c>
      <c r="AS961" s="180" t="s">
        <v>56</v>
      </c>
      <c r="AT961" s="340" t="s">
        <v>56</v>
      </c>
      <c r="AU961" s="342" t="s">
        <v>56</v>
      </c>
      <c r="AV961" s="344" t="s">
        <v>56</v>
      </c>
      <c r="AW961" s="344" t="s">
        <v>56</v>
      </c>
      <c r="AX961" s="347" t="s">
        <v>56</v>
      </c>
      <c r="AY961" s="347" t="s">
        <v>56</v>
      </c>
    </row>
    <row r="962" spans="1:51" ht="24" hidden="1" customHeight="1">
      <c r="A962" s="32" t="s">
        <v>457</v>
      </c>
      <c r="B962" s="31" t="s">
        <v>3030</v>
      </c>
      <c r="D962" s="223" t="s">
        <v>2985</v>
      </c>
      <c r="E962" s="30" t="s">
        <v>31</v>
      </c>
      <c r="F962" s="74">
        <v>85</v>
      </c>
      <c r="K962" s="30" t="s">
        <v>37</v>
      </c>
      <c r="L962" s="76">
        <v>43</v>
      </c>
      <c r="U962" s="203" t="e">
        <f t="shared" si="14"/>
        <v>#DIV/0!</v>
      </c>
      <c r="X962" s="146">
        <v>14</v>
      </c>
      <c r="Y962" s="147">
        <v>14.1</v>
      </c>
      <c r="Z962" s="142">
        <v>5.8</v>
      </c>
      <c r="AA962" s="142">
        <v>5.9</v>
      </c>
      <c r="AB962" s="143">
        <v>151.19999999999999</v>
      </c>
      <c r="AC962" s="143">
        <v>152.4</v>
      </c>
      <c r="AD962" s="148">
        <v>9.39</v>
      </c>
      <c r="AE962" s="148">
        <v>9.5</v>
      </c>
      <c r="AF962" s="145">
        <v>8.35</v>
      </c>
      <c r="AG962" s="145">
        <v>8.43</v>
      </c>
      <c r="AH962" s="149">
        <v>25.4</v>
      </c>
      <c r="AI962" s="149">
        <v>27.4</v>
      </c>
      <c r="AJ962" s="152" t="s">
        <v>56</v>
      </c>
      <c r="AK962" s="152" t="s">
        <v>56</v>
      </c>
      <c r="AL962" s="153" t="s">
        <v>56</v>
      </c>
      <c r="AM962" s="153" t="s">
        <v>56</v>
      </c>
      <c r="AN962" s="154" t="s">
        <v>56</v>
      </c>
      <c r="AO962" s="154" t="s">
        <v>56</v>
      </c>
      <c r="AP962" s="155" t="s">
        <v>56</v>
      </c>
      <c r="AQ962" s="177" t="s">
        <v>56</v>
      </c>
      <c r="AR962" s="180" t="s">
        <v>56</v>
      </c>
      <c r="AS962" s="180" t="s">
        <v>56</v>
      </c>
      <c r="AT962" s="340" t="s">
        <v>56</v>
      </c>
      <c r="AU962" s="342" t="s">
        <v>56</v>
      </c>
      <c r="AV962" s="344" t="s">
        <v>56</v>
      </c>
      <c r="AW962" s="344" t="s">
        <v>56</v>
      </c>
      <c r="AX962" s="347" t="s">
        <v>56</v>
      </c>
      <c r="AY962" s="347" t="s">
        <v>56</v>
      </c>
    </row>
    <row r="963" spans="1:51" ht="24" hidden="1" customHeight="1">
      <c r="A963" s="32" t="s">
        <v>458</v>
      </c>
      <c r="B963" s="31" t="s">
        <v>3108</v>
      </c>
      <c r="D963" s="223" t="s">
        <v>2985</v>
      </c>
      <c r="E963" s="30" t="s">
        <v>734</v>
      </c>
      <c r="F963" s="74">
        <v>105</v>
      </c>
      <c r="G963" s="30" t="s">
        <v>30</v>
      </c>
      <c r="H963" s="74">
        <v>105</v>
      </c>
      <c r="K963" s="30" t="s">
        <v>243</v>
      </c>
      <c r="U963" s="203" t="e">
        <f t="shared" ref="U963:U1016" si="15">1000/T963</f>
        <v>#DIV/0!</v>
      </c>
      <c r="X963" s="146">
        <v>15.55</v>
      </c>
      <c r="Y963" s="147">
        <v>15.65</v>
      </c>
      <c r="Z963" s="142">
        <v>6.9</v>
      </c>
      <c r="AA963" s="142">
        <v>7</v>
      </c>
      <c r="AB963" s="143">
        <v>25</v>
      </c>
      <c r="AC963" s="143">
        <v>25.4</v>
      </c>
      <c r="AD963" s="148">
        <v>9.7799999999999994</v>
      </c>
      <c r="AE963" s="148">
        <v>9.86</v>
      </c>
      <c r="AF963" s="145" t="s">
        <v>56</v>
      </c>
      <c r="AG963" s="145" t="s">
        <v>56</v>
      </c>
      <c r="AH963" s="149" t="s">
        <v>56</v>
      </c>
      <c r="AI963" s="149" t="s">
        <v>56</v>
      </c>
      <c r="AJ963" s="152" t="s">
        <v>56</v>
      </c>
      <c r="AK963" s="152" t="s">
        <v>56</v>
      </c>
      <c r="AL963" s="153" t="s">
        <v>56</v>
      </c>
      <c r="AM963" s="153" t="s">
        <v>56</v>
      </c>
      <c r="AN963" s="154" t="s">
        <v>56</v>
      </c>
      <c r="AO963" s="154" t="s">
        <v>56</v>
      </c>
      <c r="AP963" s="155" t="s">
        <v>56</v>
      </c>
      <c r="AQ963" s="177" t="s">
        <v>56</v>
      </c>
      <c r="AR963" s="180" t="s">
        <v>56</v>
      </c>
      <c r="AS963" s="180" t="s">
        <v>56</v>
      </c>
      <c r="AT963" s="340" t="s">
        <v>56</v>
      </c>
      <c r="AU963" s="342" t="s">
        <v>56</v>
      </c>
      <c r="AV963" s="344" t="s">
        <v>56</v>
      </c>
      <c r="AW963" s="344" t="s">
        <v>56</v>
      </c>
      <c r="AX963" s="347" t="s">
        <v>56</v>
      </c>
      <c r="AY963" s="347" t="s">
        <v>56</v>
      </c>
    </row>
    <row r="964" spans="1:51" ht="24" hidden="1" customHeight="1">
      <c r="A964" s="32" t="s">
        <v>459</v>
      </c>
      <c r="B964" s="31" t="s">
        <v>3109</v>
      </c>
      <c r="D964" s="223" t="s">
        <v>2985</v>
      </c>
      <c r="E964" s="30" t="s">
        <v>734</v>
      </c>
      <c r="F964" s="74">
        <v>105</v>
      </c>
      <c r="G964" s="30" t="s">
        <v>30</v>
      </c>
      <c r="H964" s="74">
        <v>105</v>
      </c>
      <c r="K964" s="30" t="s">
        <v>243</v>
      </c>
      <c r="U964" s="203" t="e">
        <f t="shared" si="15"/>
        <v>#DIV/0!</v>
      </c>
      <c r="X964" s="146">
        <v>15.55</v>
      </c>
      <c r="Y964" s="147">
        <v>15.65</v>
      </c>
      <c r="Z964" s="142">
        <v>6.9</v>
      </c>
      <c r="AA964" s="142">
        <v>7</v>
      </c>
      <c r="AB964" s="143">
        <v>31.25</v>
      </c>
      <c r="AC964" s="143">
        <v>31.75</v>
      </c>
      <c r="AD964" s="148">
        <v>9.7799999999999994</v>
      </c>
      <c r="AE964" s="148">
        <v>9.86</v>
      </c>
      <c r="AF964" s="145" t="s">
        <v>56</v>
      </c>
      <c r="AG964" s="145" t="s">
        <v>56</v>
      </c>
      <c r="AH964" s="149" t="s">
        <v>56</v>
      </c>
      <c r="AI964" s="149" t="s">
        <v>56</v>
      </c>
      <c r="AJ964" s="152" t="s">
        <v>56</v>
      </c>
      <c r="AK964" s="152" t="s">
        <v>56</v>
      </c>
      <c r="AL964" s="153" t="s">
        <v>56</v>
      </c>
      <c r="AM964" s="153" t="s">
        <v>56</v>
      </c>
      <c r="AN964" s="154" t="s">
        <v>56</v>
      </c>
      <c r="AO964" s="154" t="s">
        <v>56</v>
      </c>
      <c r="AP964" s="155" t="s">
        <v>56</v>
      </c>
      <c r="AQ964" s="177" t="s">
        <v>56</v>
      </c>
      <c r="AR964" s="180" t="s">
        <v>56</v>
      </c>
      <c r="AS964" s="180" t="s">
        <v>56</v>
      </c>
      <c r="AT964" s="340" t="s">
        <v>56</v>
      </c>
      <c r="AU964" s="342" t="s">
        <v>56</v>
      </c>
      <c r="AV964" s="344" t="s">
        <v>56</v>
      </c>
      <c r="AW964" s="344" t="s">
        <v>56</v>
      </c>
      <c r="AX964" s="347" t="s">
        <v>56</v>
      </c>
      <c r="AY964" s="347" t="s">
        <v>56</v>
      </c>
    </row>
    <row r="965" spans="1:51" ht="24" hidden="1" customHeight="1">
      <c r="A965" s="32" t="s">
        <v>460</v>
      </c>
      <c r="B965" s="31" t="s">
        <v>3110</v>
      </c>
      <c r="D965" s="223" t="s">
        <v>2985</v>
      </c>
      <c r="E965" s="30" t="s">
        <v>734</v>
      </c>
      <c r="F965" s="74">
        <v>105</v>
      </c>
      <c r="K965" s="30" t="s">
        <v>243</v>
      </c>
      <c r="L965" s="76">
        <v>80</v>
      </c>
      <c r="U965" s="203" t="e">
        <f t="shared" si="15"/>
        <v>#DIV/0!</v>
      </c>
      <c r="X965" s="146">
        <v>15.55</v>
      </c>
      <c r="Y965" s="147">
        <v>15.65</v>
      </c>
      <c r="Z965" s="142">
        <v>6.9</v>
      </c>
      <c r="AA965" s="142">
        <v>7</v>
      </c>
      <c r="AB965" s="143">
        <v>37.6</v>
      </c>
      <c r="AC965" s="143">
        <v>38.1</v>
      </c>
      <c r="AD965" s="148">
        <v>10.95</v>
      </c>
      <c r="AE965" s="148">
        <v>11.08</v>
      </c>
      <c r="AF965" s="145">
        <v>9.7799999999999994</v>
      </c>
      <c r="AG965" s="145">
        <v>9.86</v>
      </c>
      <c r="AH965" s="149">
        <v>28.6</v>
      </c>
      <c r="AI965" s="149">
        <v>30.6</v>
      </c>
      <c r="AJ965" s="152" t="s">
        <v>56</v>
      </c>
      <c r="AK965" s="152" t="s">
        <v>56</v>
      </c>
      <c r="AL965" s="153" t="s">
        <v>56</v>
      </c>
      <c r="AM965" s="153" t="s">
        <v>56</v>
      </c>
      <c r="AN965" s="154" t="s">
        <v>56</v>
      </c>
      <c r="AO965" s="154" t="s">
        <v>56</v>
      </c>
      <c r="AP965" s="155" t="s">
        <v>56</v>
      </c>
      <c r="AQ965" s="177" t="s">
        <v>56</v>
      </c>
      <c r="AR965" s="180" t="s">
        <v>56</v>
      </c>
      <c r="AS965" s="180" t="s">
        <v>56</v>
      </c>
      <c r="AT965" s="340" t="s">
        <v>56</v>
      </c>
      <c r="AU965" s="342" t="s">
        <v>56</v>
      </c>
      <c r="AV965" s="344" t="s">
        <v>56</v>
      </c>
      <c r="AW965" s="344" t="s">
        <v>56</v>
      </c>
      <c r="AX965" s="347" t="s">
        <v>56</v>
      </c>
      <c r="AY965" s="347" t="s">
        <v>56</v>
      </c>
    </row>
    <row r="966" spans="1:51" ht="24" hidden="1" customHeight="1">
      <c r="A966" s="32" t="s">
        <v>461</v>
      </c>
      <c r="B966" s="31" t="s">
        <v>3111</v>
      </c>
      <c r="D966" s="223" t="s">
        <v>2985</v>
      </c>
      <c r="E966" s="30" t="s">
        <v>734</v>
      </c>
      <c r="F966" s="74">
        <v>105</v>
      </c>
      <c r="K966" s="30" t="s">
        <v>243</v>
      </c>
      <c r="L966" s="76">
        <v>100</v>
      </c>
      <c r="U966" s="203" t="e">
        <f t="shared" si="15"/>
        <v>#DIV/0!</v>
      </c>
      <c r="X966" s="146">
        <v>15.55</v>
      </c>
      <c r="Y966" s="147">
        <v>15.65</v>
      </c>
      <c r="Z966" s="142">
        <v>6.9</v>
      </c>
      <c r="AA966" s="142">
        <v>7</v>
      </c>
      <c r="AB966" s="143">
        <v>50.3</v>
      </c>
      <c r="AC966" s="143">
        <v>50.8</v>
      </c>
      <c r="AD966" s="148">
        <v>10.95</v>
      </c>
      <c r="AE966" s="148">
        <v>11.08</v>
      </c>
      <c r="AF966" s="145">
        <v>9.7799999999999994</v>
      </c>
      <c r="AG966" s="145">
        <v>9.86</v>
      </c>
      <c r="AH966" s="149">
        <v>28.6</v>
      </c>
      <c r="AI966" s="149">
        <v>30.6</v>
      </c>
      <c r="AJ966" s="152" t="s">
        <v>56</v>
      </c>
      <c r="AK966" s="152" t="s">
        <v>56</v>
      </c>
      <c r="AL966" s="153" t="s">
        <v>56</v>
      </c>
      <c r="AM966" s="153" t="s">
        <v>56</v>
      </c>
      <c r="AN966" s="154" t="s">
        <v>56</v>
      </c>
      <c r="AO966" s="154" t="s">
        <v>56</v>
      </c>
      <c r="AP966" s="155" t="s">
        <v>56</v>
      </c>
      <c r="AQ966" s="177" t="s">
        <v>56</v>
      </c>
      <c r="AR966" s="180" t="s">
        <v>56</v>
      </c>
      <c r="AS966" s="180" t="s">
        <v>56</v>
      </c>
      <c r="AT966" s="340" t="s">
        <v>56</v>
      </c>
      <c r="AU966" s="342" t="s">
        <v>56</v>
      </c>
      <c r="AV966" s="344" t="s">
        <v>56</v>
      </c>
      <c r="AW966" s="344" t="s">
        <v>56</v>
      </c>
      <c r="AX966" s="347" t="s">
        <v>56</v>
      </c>
      <c r="AY966" s="347" t="s">
        <v>56</v>
      </c>
    </row>
    <row r="967" spans="1:51" ht="24" hidden="1" customHeight="1">
      <c r="A967" s="32" t="s">
        <v>462</v>
      </c>
      <c r="B967" s="31" t="s">
        <v>3112</v>
      </c>
      <c r="D967" s="223" t="s">
        <v>2985</v>
      </c>
      <c r="E967" s="30" t="s">
        <v>734</v>
      </c>
      <c r="F967" s="74">
        <v>95</v>
      </c>
      <c r="K967" s="30" t="s">
        <v>243</v>
      </c>
      <c r="L967" s="76">
        <v>100</v>
      </c>
      <c r="S967" s="86">
        <v>56.59</v>
      </c>
      <c r="T967" s="86">
        <v>53.49</v>
      </c>
      <c r="U967" s="203">
        <f t="shared" si="15"/>
        <v>18.695083193120208</v>
      </c>
      <c r="X967" s="146">
        <v>15.55</v>
      </c>
      <c r="Y967" s="147">
        <v>15.65</v>
      </c>
      <c r="Z967" s="142">
        <v>6.9</v>
      </c>
      <c r="AA967" s="142">
        <v>7</v>
      </c>
      <c r="AB967" s="143">
        <v>63</v>
      </c>
      <c r="AC967" s="143">
        <v>63.5</v>
      </c>
      <c r="AD967" s="148">
        <v>10.95</v>
      </c>
      <c r="AE967" s="148">
        <v>11.08</v>
      </c>
      <c r="AF967" s="145">
        <v>9.7799999999999994</v>
      </c>
      <c r="AG967" s="145">
        <v>9.86</v>
      </c>
      <c r="AH967" s="149">
        <v>28.6</v>
      </c>
      <c r="AI967" s="149">
        <v>30.6</v>
      </c>
      <c r="AJ967" s="152" t="s">
        <v>56</v>
      </c>
      <c r="AK967" s="152" t="s">
        <v>56</v>
      </c>
      <c r="AL967" s="153" t="s">
        <v>56</v>
      </c>
      <c r="AM967" s="153" t="s">
        <v>56</v>
      </c>
      <c r="AN967" s="154" t="s">
        <v>56</v>
      </c>
      <c r="AO967" s="154" t="s">
        <v>56</v>
      </c>
      <c r="AP967" s="155" t="s">
        <v>56</v>
      </c>
      <c r="AQ967" s="177" t="s">
        <v>56</v>
      </c>
      <c r="AR967" s="180" t="s">
        <v>56</v>
      </c>
      <c r="AS967" s="180" t="s">
        <v>56</v>
      </c>
      <c r="AT967" s="340" t="s">
        <v>56</v>
      </c>
      <c r="AU967" s="342" t="s">
        <v>56</v>
      </c>
      <c r="AV967" s="344" t="s">
        <v>56</v>
      </c>
      <c r="AW967" s="344" t="s">
        <v>56</v>
      </c>
      <c r="AX967" s="347" t="s">
        <v>56</v>
      </c>
      <c r="AY967" s="347" t="s">
        <v>56</v>
      </c>
    </row>
    <row r="968" spans="1:51" ht="24" hidden="1" customHeight="1">
      <c r="A968" s="32" t="s">
        <v>463</v>
      </c>
      <c r="B968" s="31" t="s">
        <v>3113</v>
      </c>
      <c r="D968" s="223" t="s">
        <v>2985</v>
      </c>
      <c r="E968" s="30" t="s">
        <v>734</v>
      </c>
      <c r="F968" s="74">
        <v>95</v>
      </c>
      <c r="K968" s="30" t="s">
        <v>243</v>
      </c>
      <c r="L968" s="76">
        <v>100</v>
      </c>
      <c r="U968" s="203" t="e">
        <f t="shared" si="15"/>
        <v>#DIV/0!</v>
      </c>
      <c r="X968" s="146">
        <v>15.55</v>
      </c>
      <c r="Y968" s="147">
        <v>15.65</v>
      </c>
      <c r="Z968" s="142">
        <v>6.9</v>
      </c>
      <c r="AA968" s="142">
        <v>7</v>
      </c>
      <c r="AB968" s="143">
        <v>75.5</v>
      </c>
      <c r="AC968" s="143">
        <v>76.2</v>
      </c>
      <c r="AD968" s="148">
        <v>10.95</v>
      </c>
      <c r="AE968" s="148">
        <v>11.08</v>
      </c>
      <c r="AF968" s="145">
        <v>9.7799999999999994</v>
      </c>
      <c r="AG968" s="145">
        <v>9.86</v>
      </c>
      <c r="AH968" s="149">
        <v>28.6</v>
      </c>
      <c r="AI968" s="149">
        <v>30.6</v>
      </c>
      <c r="AJ968" s="152" t="s">
        <v>56</v>
      </c>
      <c r="AK968" s="152" t="s">
        <v>56</v>
      </c>
      <c r="AL968" s="153" t="s">
        <v>56</v>
      </c>
      <c r="AM968" s="153" t="s">
        <v>56</v>
      </c>
      <c r="AN968" s="154" t="s">
        <v>56</v>
      </c>
      <c r="AO968" s="154" t="s">
        <v>56</v>
      </c>
      <c r="AP968" s="155" t="s">
        <v>56</v>
      </c>
      <c r="AQ968" s="177" t="s">
        <v>56</v>
      </c>
      <c r="AR968" s="180" t="s">
        <v>56</v>
      </c>
      <c r="AS968" s="180" t="s">
        <v>56</v>
      </c>
      <c r="AT968" s="340" t="s">
        <v>56</v>
      </c>
      <c r="AU968" s="342" t="s">
        <v>56</v>
      </c>
      <c r="AV968" s="344" t="s">
        <v>56</v>
      </c>
      <c r="AW968" s="344" t="s">
        <v>56</v>
      </c>
      <c r="AX968" s="347" t="s">
        <v>56</v>
      </c>
      <c r="AY968" s="347" t="s">
        <v>56</v>
      </c>
    </row>
    <row r="969" spans="1:51" ht="24" hidden="1" customHeight="1">
      <c r="A969" s="32" t="s">
        <v>464</v>
      </c>
      <c r="B969" s="31" t="s">
        <v>3114</v>
      </c>
      <c r="D969" s="223" t="s">
        <v>2985</v>
      </c>
      <c r="E969" s="30" t="s">
        <v>734</v>
      </c>
      <c r="F969" s="74">
        <v>95</v>
      </c>
      <c r="G969" s="30" t="s">
        <v>30</v>
      </c>
      <c r="H969" s="74">
        <v>95</v>
      </c>
      <c r="K969" s="30" t="s">
        <v>243</v>
      </c>
      <c r="U969" s="203" t="e">
        <f t="shared" si="15"/>
        <v>#DIV/0!</v>
      </c>
      <c r="X969" s="146">
        <v>15.55</v>
      </c>
      <c r="Y969" s="147">
        <v>15.65</v>
      </c>
      <c r="Z969" s="142">
        <v>6.9</v>
      </c>
      <c r="AA969" s="142">
        <v>7</v>
      </c>
      <c r="AB969" s="143">
        <v>88.2</v>
      </c>
      <c r="AC969" s="143">
        <v>88.9</v>
      </c>
      <c r="AD969" s="148">
        <v>10.95</v>
      </c>
      <c r="AE969" s="148">
        <v>11.08</v>
      </c>
      <c r="AF969" s="145">
        <v>9.7799999999999994</v>
      </c>
      <c r="AG969" s="145">
        <v>9.86</v>
      </c>
      <c r="AH969" s="149">
        <v>28.6</v>
      </c>
      <c r="AI969" s="149">
        <v>30.6</v>
      </c>
      <c r="AJ969" s="152" t="s">
        <v>56</v>
      </c>
      <c r="AK969" s="152" t="s">
        <v>56</v>
      </c>
      <c r="AL969" s="153" t="s">
        <v>56</v>
      </c>
      <c r="AM969" s="153" t="s">
        <v>56</v>
      </c>
      <c r="AN969" s="154" t="s">
        <v>56</v>
      </c>
      <c r="AO969" s="154" t="s">
        <v>56</v>
      </c>
      <c r="AP969" s="155" t="s">
        <v>56</v>
      </c>
      <c r="AQ969" s="177" t="s">
        <v>56</v>
      </c>
      <c r="AR969" s="180" t="s">
        <v>56</v>
      </c>
      <c r="AS969" s="180" t="s">
        <v>56</v>
      </c>
      <c r="AT969" s="340" t="s">
        <v>56</v>
      </c>
      <c r="AU969" s="342" t="s">
        <v>56</v>
      </c>
      <c r="AV969" s="344" t="s">
        <v>56</v>
      </c>
      <c r="AW969" s="344" t="s">
        <v>56</v>
      </c>
      <c r="AX969" s="347" t="s">
        <v>56</v>
      </c>
      <c r="AY969" s="347" t="s">
        <v>56</v>
      </c>
    </row>
    <row r="970" spans="1:51" ht="24" hidden="1" customHeight="1">
      <c r="A970" s="32" t="s">
        <v>465</v>
      </c>
      <c r="B970" s="31" t="s">
        <v>3115</v>
      </c>
      <c r="D970" s="223" t="s">
        <v>2985</v>
      </c>
      <c r="E970" s="30" t="s">
        <v>734</v>
      </c>
      <c r="F970" s="74">
        <v>95</v>
      </c>
      <c r="G970" s="30" t="s">
        <v>30</v>
      </c>
      <c r="H970" s="74">
        <v>84</v>
      </c>
      <c r="K970" s="30" t="s">
        <v>243</v>
      </c>
      <c r="U970" s="203" t="e">
        <f t="shared" si="15"/>
        <v>#DIV/0!</v>
      </c>
      <c r="X970" s="146">
        <v>15.55</v>
      </c>
      <c r="Y970" s="147">
        <v>15.65</v>
      </c>
      <c r="Z970" s="142">
        <v>6.9</v>
      </c>
      <c r="AA970" s="142">
        <v>7</v>
      </c>
      <c r="AB970" s="143">
        <v>100.9</v>
      </c>
      <c r="AC970" s="143">
        <v>101.6</v>
      </c>
      <c r="AD970" s="148">
        <v>10.95</v>
      </c>
      <c r="AE970" s="148">
        <v>11.08</v>
      </c>
      <c r="AF970" s="145">
        <v>9.7799999999999994</v>
      </c>
      <c r="AG970" s="145">
        <v>9.86</v>
      </c>
      <c r="AH970" s="149">
        <v>28.6</v>
      </c>
      <c r="AI970" s="149">
        <v>30.6</v>
      </c>
      <c r="AJ970" s="152" t="s">
        <v>56</v>
      </c>
      <c r="AK970" s="152" t="s">
        <v>56</v>
      </c>
      <c r="AL970" s="153" t="s">
        <v>56</v>
      </c>
      <c r="AM970" s="153" t="s">
        <v>56</v>
      </c>
      <c r="AN970" s="154" t="s">
        <v>56</v>
      </c>
      <c r="AO970" s="154" t="s">
        <v>56</v>
      </c>
      <c r="AP970" s="155" t="s">
        <v>56</v>
      </c>
      <c r="AQ970" s="177" t="s">
        <v>56</v>
      </c>
      <c r="AR970" s="180" t="s">
        <v>56</v>
      </c>
      <c r="AS970" s="180" t="s">
        <v>56</v>
      </c>
      <c r="AT970" s="340" t="s">
        <v>56</v>
      </c>
      <c r="AU970" s="342" t="s">
        <v>56</v>
      </c>
      <c r="AV970" s="344" t="s">
        <v>56</v>
      </c>
      <c r="AW970" s="344" t="s">
        <v>56</v>
      </c>
      <c r="AX970" s="347" t="s">
        <v>56</v>
      </c>
      <c r="AY970" s="347" t="s">
        <v>56</v>
      </c>
    </row>
    <row r="971" spans="1:51" ht="24" hidden="1" customHeight="1">
      <c r="A971" s="32" t="s">
        <v>466</v>
      </c>
      <c r="B971" s="31" t="s">
        <v>3116</v>
      </c>
      <c r="D971" s="223" t="s">
        <v>2985</v>
      </c>
      <c r="E971" s="30" t="s">
        <v>735</v>
      </c>
      <c r="F971" s="74">
        <v>56</v>
      </c>
      <c r="K971" s="30" t="s">
        <v>756</v>
      </c>
      <c r="U971" s="203" t="e">
        <f t="shared" si="15"/>
        <v>#DIV/0!</v>
      </c>
      <c r="X971" s="146">
        <v>15.55</v>
      </c>
      <c r="Y971" s="147">
        <v>15.65</v>
      </c>
      <c r="Z971" s="142">
        <v>6.9</v>
      </c>
      <c r="AA971" s="142">
        <v>7</v>
      </c>
      <c r="AB971" s="143">
        <v>113.1</v>
      </c>
      <c r="AC971" s="143">
        <v>114.3</v>
      </c>
      <c r="AD971" s="148">
        <v>10.95</v>
      </c>
      <c r="AE971" s="148">
        <v>11.08</v>
      </c>
      <c r="AF971" s="145">
        <v>9.7799999999999994</v>
      </c>
      <c r="AG971" s="145">
        <v>9.86</v>
      </c>
      <c r="AH971" s="149">
        <v>28.6</v>
      </c>
      <c r="AI971" s="149">
        <v>30.6</v>
      </c>
      <c r="AJ971" s="152" t="s">
        <v>56</v>
      </c>
      <c r="AK971" s="152" t="s">
        <v>56</v>
      </c>
      <c r="AL971" s="153" t="s">
        <v>56</v>
      </c>
      <c r="AM971" s="153" t="s">
        <v>56</v>
      </c>
      <c r="AN971" s="154" t="s">
        <v>56</v>
      </c>
      <c r="AO971" s="154" t="s">
        <v>56</v>
      </c>
      <c r="AP971" s="155" t="s">
        <v>56</v>
      </c>
      <c r="AQ971" s="177" t="s">
        <v>56</v>
      </c>
      <c r="AR971" s="180" t="s">
        <v>56</v>
      </c>
      <c r="AS971" s="180" t="s">
        <v>56</v>
      </c>
      <c r="AT971" s="340" t="s">
        <v>56</v>
      </c>
      <c r="AU971" s="342" t="s">
        <v>56</v>
      </c>
      <c r="AV971" s="344" t="s">
        <v>56</v>
      </c>
      <c r="AW971" s="344" t="s">
        <v>56</v>
      </c>
      <c r="AX971" s="347" t="s">
        <v>56</v>
      </c>
      <c r="AY971" s="347" t="s">
        <v>56</v>
      </c>
    </row>
    <row r="972" spans="1:51" ht="24" hidden="1" customHeight="1">
      <c r="A972" s="32" t="s">
        <v>467</v>
      </c>
      <c r="B972" s="31" t="s">
        <v>3117</v>
      </c>
      <c r="D972" s="223" t="s">
        <v>2985</v>
      </c>
      <c r="E972" s="30" t="s">
        <v>735</v>
      </c>
      <c r="F972" s="74">
        <v>56</v>
      </c>
      <c r="K972" s="30" t="s">
        <v>82</v>
      </c>
      <c r="U972" s="203" t="e">
        <f t="shared" si="15"/>
        <v>#DIV/0!</v>
      </c>
      <c r="X972" s="146">
        <v>15.55</v>
      </c>
      <c r="Y972" s="147">
        <v>15.65</v>
      </c>
      <c r="Z972" s="142">
        <v>6.9</v>
      </c>
      <c r="AA972" s="142">
        <v>7</v>
      </c>
      <c r="AB972" s="143">
        <v>125.8</v>
      </c>
      <c r="AC972" s="143">
        <v>127</v>
      </c>
      <c r="AD972" s="148">
        <v>10.95</v>
      </c>
      <c r="AE972" s="148">
        <v>11.08</v>
      </c>
      <c r="AF972" s="145">
        <v>9.7799999999999994</v>
      </c>
      <c r="AG972" s="145">
        <v>9.86</v>
      </c>
      <c r="AH972" s="149">
        <v>28.6</v>
      </c>
      <c r="AI972" s="149">
        <v>30.6</v>
      </c>
      <c r="AJ972" s="152" t="s">
        <v>56</v>
      </c>
      <c r="AK972" s="152" t="s">
        <v>56</v>
      </c>
      <c r="AL972" s="153" t="s">
        <v>56</v>
      </c>
      <c r="AM972" s="153" t="s">
        <v>56</v>
      </c>
      <c r="AN972" s="154" t="s">
        <v>56</v>
      </c>
      <c r="AO972" s="154" t="s">
        <v>56</v>
      </c>
      <c r="AP972" s="155" t="s">
        <v>56</v>
      </c>
      <c r="AQ972" s="177" t="s">
        <v>56</v>
      </c>
      <c r="AR972" s="180" t="s">
        <v>56</v>
      </c>
      <c r="AS972" s="180" t="s">
        <v>56</v>
      </c>
      <c r="AT972" s="340" t="s">
        <v>56</v>
      </c>
      <c r="AU972" s="342" t="s">
        <v>56</v>
      </c>
      <c r="AV972" s="344" t="s">
        <v>56</v>
      </c>
      <c r="AW972" s="344" t="s">
        <v>56</v>
      </c>
      <c r="AX972" s="347" t="s">
        <v>56</v>
      </c>
      <c r="AY972" s="347" t="s">
        <v>56</v>
      </c>
    </row>
    <row r="973" spans="1:51" ht="24" hidden="1" customHeight="1">
      <c r="A973" s="32" t="s">
        <v>468</v>
      </c>
      <c r="B973" s="31" t="s">
        <v>3118</v>
      </c>
      <c r="D973" s="223" t="s">
        <v>2985</v>
      </c>
      <c r="E973" s="30" t="s">
        <v>735</v>
      </c>
      <c r="F973" s="74">
        <v>56</v>
      </c>
      <c r="K973" s="30" t="s">
        <v>82</v>
      </c>
      <c r="U973" s="203" t="e">
        <f t="shared" si="15"/>
        <v>#DIV/0!</v>
      </c>
      <c r="X973" s="146">
        <v>15.55</v>
      </c>
      <c r="Y973" s="147">
        <v>15.65</v>
      </c>
      <c r="Z973" s="142">
        <v>6.9</v>
      </c>
      <c r="AA973" s="142">
        <v>7</v>
      </c>
      <c r="AB973" s="143">
        <v>138.5</v>
      </c>
      <c r="AC973" s="143">
        <v>139.69999999999999</v>
      </c>
      <c r="AD973" s="148">
        <v>10.95</v>
      </c>
      <c r="AE973" s="148">
        <v>11.08</v>
      </c>
      <c r="AF973" s="145">
        <v>9.7799999999999994</v>
      </c>
      <c r="AG973" s="145">
        <v>9.86</v>
      </c>
      <c r="AH973" s="149">
        <v>28.6</v>
      </c>
      <c r="AI973" s="149">
        <v>30.6</v>
      </c>
      <c r="AJ973" s="152" t="s">
        <v>56</v>
      </c>
      <c r="AK973" s="152" t="s">
        <v>56</v>
      </c>
      <c r="AL973" s="153" t="s">
        <v>56</v>
      </c>
      <c r="AM973" s="153" t="s">
        <v>56</v>
      </c>
      <c r="AN973" s="154" t="s">
        <v>56</v>
      </c>
      <c r="AO973" s="154" t="s">
        <v>56</v>
      </c>
      <c r="AP973" s="155" t="s">
        <v>56</v>
      </c>
      <c r="AQ973" s="177" t="s">
        <v>56</v>
      </c>
      <c r="AR973" s="180" t="s">
        <v>56</v>
      </c>
      <c r="AS973" s="180" t="s">
        <v>56</v>
      </c>
      <c r="AT973" s="340" t="s">
        <v>56</v>
      </c>
      <c r="AU973" s="342" t="s">
        <v>56</v>
      </c>
      <c r="AV973" s="344" t="s">
        <v>56</v>
      </c>
      <c r="AW973" s="344" t="s">
        <v>56</v>
      </c>
      <c r="AX973" s="347" t="s">
        <v>56</v>
      </c>
      <c r="AY973" s="347" t="s">
        <v>56</v>
      </c>
    </row>
    <row r="974" spans="1:51" ht="24" hidden="1" customHeight="1">
      <c r="A974" s="32" t="s">
        <v>469</v>
      </c>
      <c r="B974" s="31" t="s">
        <v>3119</v>
      </c>
      <c r="D974" s="223" t="s">
        <v>2985</v>
      </c>
      <c r="E974" s="30" t="s">
        <v>735</v>
      </c>
      <c r="F974" s="74">
        <v>56</v>
      </c>
      <c r="K974" s="30" t="s">
        <v>82</v>
      </c>
      <c r="U974" s="203" t="e">
        <f t="shared" si="15"/>
        <v>#DIV/0!</v>
      </c>
      <c r="X974" s="146">
        <v>15.55</v>
      </c>
      <c r="Y974" s="147">
        <v>15.65</v>
      </c>
      <c r="Z974" s="142">
        <v>6.9</v>
      </c>
      <c r="AA974" s="142">
        <v>7</v>
      </c>
      <c r="AB974" s="143">
        <v>151.19999999999999</v>
      </c>
      <c r="AC974" s="143">
        <v>152.4</v>
      </c>
      <c r="AD974" s="148">
        <v>10.95</v>
      </c>
      <c r="AE974" s="148">
        <v>11.08</v>
      </c>
      <c r="AF974" s="145">
        <v>9.7799999999999994</v>
      </c>
      <c r="AG974" s="145">
        <v>9.86</v>
      </c>
      <c r="AH974" s="149">
        <v>28.6</v>
      </c>
      <c r="AI974" s="149">
        <v>30.6</v>
      </c>
      <c r="AJ974" s="152" t="s">
        <v>56</v>
      </c>
      <c r="AK974" s="152" t="s">
        <v>56</v>
      </c>
      <c r="AL974" s="153" t="s">
        <v>56</v>
      </c>
      <c r="AM974" s="153" t="s">
        <v>56</v>
      </c>
      <c r="AN974" s="154" t="s">
        <v>56</v>
      </c>
      <c r="AO974" s="154" t="s">
        <v>56</v>
      </c>
      <c r="AP974" s="155" t="s">
        <v>56</v>
      </c>
      <c r="AQ974" s="177" t="s">
        <v>56</v>
      </c>
      <c r="AR974" s="180" t="s">
        <v>56</v>
      </c>
      <c r="AS974" s="180" t="s">
        <v>56</v>
      </c>
      <c r="AT974" s="340" t="s">
        <v>56</v>
      </c>
      <c r="AU974" s="342" t="s">
        <v>56</v>
      </c>
      <c r="AV974" s="344" t="s">
        <v>56</v>
      </c>
      <c r="AW974" s="344" t="s">
        <v>56</v>
      </c>
      <c r="AX974" s="347" t="s">
        <v>56</v>
      </c>
      <c r="AY974" s="347" t="s">
        <v>56</v>
      </c>
    </row>
    <row r="975" spans="1:51" ht="24" hidden="1" customHeight="1">
      <c r="A975" s="32" t="s">
        <v>185</v>
      </c>
      <c r="B975" s="31" t="s">
        <v>2594</v>
      </c>
      <c r="D975" s="223" t="s">
        <v>2985</v>
      </c>
      <c r="E975" s="30" t="s">
        <v>719</v>
      </c>
      <c r="F975" s="74">
        <v>105</v>
      </c>
      <c r="G975" s="30" t="s">
        <v>720</v>
      </c>
      <c r="H975" s="74">
        <v>105</v>
      </c>
      <c r="K975" s="30" t="s">
        <v>1135</v>
      </c>
      <c r="L975" s="76">
        <v>80</v>
      </c>
      <c r="U975" s="203" t="e">
        <f t="shared" si="15"/>
        <v>#DIV/0!</v>
      </c>
      <c r="X975" s="146">
        <v>18.7</v>
      </c>
      <c r="Y975" s="147">
        <v>18.8</v>
      </c>
      <c r="Z975" s="142">
        <v>7.7</v>
      </c>
      <c r="AA975" s="142">
        <v>7.8</v>
      </c>
      <c r="AB975" s="143">
        <v>25</v>
      </c>
      <c r="AC975" s="143">
        <v>25.4</v>
      </c>
      <c r="AD975" s="148">
        <v>11.27</v>
      </c>
      <c r="AE975" s="148">
        <v>11.36</v>
      </c>
      <c r="AF975" s="145" t="s">
        <v>56</v>
      </c>
      <c r="AG975" s="145" t="s">
        <v>56</v>
      </c>
      <c r="AH975" s="149" t="s">
        <v>56</v>
      </c>
      <c r="AI975" s="149" t="s">
        <v>56</v>
      </c>
      <c r="AJ975" s="152" t="s">
        <v>56</v>
      </c>
      <c r="AK975" s="152" t="s">
        <v>56</v>
      </c>
      <c r="AL975" s="153" t="s">
        <v>56</v>
      </c>
      <c r="AM975" s="153" t="s">
        <v>56</v>
      </c>
      <c r="AN975" s="154" t="s">
        <v>56</v>
      </c>
      <c r="AO975" s="154" t="s">
        <v>56</v>
      </c>
      <c r="AP975" s="155" t="s">
        <v>56</v>
      </c>
      <c r="AQ975" s="177" t="s">
        <v>56</v>
      </c>
      <c r="AR975" s="180" t="s">
        <v>56</v>
      </c>
      <c r="AS975" s="180" t="s">
        <v>56</v>
      </c>
      <c r="AT975" s="340" t="s">
        <v>56</v>
      </c>
      <c r="AU975" s="342" t="s">
        <v>56</v>
      </c>
      <c r="AV975" s="344" t="s">
        <v>56</v>
      </c>
      <c r="AW975" s="344" t="s">
        <v>56</v>
      </c>
      <c r="AX975" s="347" t="s">
        <v>56</v>
      </c>
      <c r="AY975" s="347" t="s">
        <v>56</v>
      </c>
    </row>
    <row r="976" spans="1:51" ht="24" hidden="1" customHeight="1">
      <c r="A976" s="32" t="s">
        <v>1132</v>
      </c>
      <c r="B976" s="31" t="s">
        <v>1133</v>
      </c>
      <c r="D976" s="223"/>
      <c r="E976" s="30" t="s">
        <v>719</v>
      </c>
      <c r="F976" s="74">
        <v>105</v>
      </c>
      <c r="G976" s="30" t="s">
        <v>720</v>
      </c>
      <c r="H976" s="74">
        <v>105</v>
      </c>
      <c r="K976" s="30" t="s">
        <v>1134</v>
      </c>
      <c r="L976" s="76">
        <v>93</v>
      </c>
      <c r="P976" s="78" t="s">
        <v>1075</v>
      </c>
      <c r="Q976" s="30" t="s">
        <v>1136</v>
      </c>
      <c r="R976" s="30">
        <v>11.15</v>
      </c>
      <c r="S976" s="86">
        <v>42.43</v>
      </c>
      <c r="T976" s="86">
        <v>37.729999999999997</v>
      </c>
      <c r="U976" s="203">
        <f t="shared" si="15"/>
        <v>26.5041081367612</v>
      </c>
      <c r="X976" s="146">
        <v>18.7</v>
      </c>
      <c r="Y976" s="147">
        <v>18.8</v>
      </c>
      <c r="Z976" s="142">
        <v>7.7</v>
      </c>
      <c r="AA976" s="142">
        <v>7.8</v>
      </c>
      <c r="AB976" s="143">
        <v>25</v>
      </c>
      <c r="AC976" s="143">
        <v>25.4</v>
      </c>
      <c r="AD976" s="148">
        <v>11.27</v>
      </c>
      <c r="AE976" s="148">
        <v>11.36</v>
      </c>
      <c r="AF976" s="145" t="s">
        <v>56</v>
      </c>
      <c r="AG976" s="145" t="s">
        <v>56</v>
      </c>
      <c r="AH976" s="149" t="s">
        <v>56</v>
      </c>
      <c r="AI976" s="149" t="s">
        <v>56</v>
      </c>
      <c r="AJ976" s="152" t="s">
        <v>56</v>
      </c>
      <c r="AK976" s="152" t="s">
        <v>56</v>
      </c>
      <c r="AL976" s="153" t="s">
        <v>56</v>
      </c>
      <c r="AM976" s="153" t="s">
        <v>56</v>
      </c>
      <c r="AN976" s="154" t="s">
        <v>56</v>
      </c>
      <c r="AO976" s="154" t="s">
        <v>56</v>
      </c>
      <c r="AP976" s="155" t="s">
        <v>56</v>
      </c>
      <c r="AQ976" s="177" t="s">
        <v>56</v>
      </c>
      <c r="AR976" s="180" t="s">
        <v>56</v>
      </c>
      <c r="AS976" s="180" t="s">
        <v>56</v>
      </c>
      <c r="AT976" s="340" t="s">
        <v>56</v>
      </c>
      <c r="AU976" s="342" t="s">
        <v>56</v>
      </c>
      <c r="AV976" s="344" t="s">
        <v>56</v>
      </c>
      <c r="AW976" s="344" t="s">
        <v>56</v>
      </c>
      <c r="AX976" s="347" t="s">
        <v>56</v>
      </c>
      <c r="AY976" s="347" t="s">
        <v>56</v>
      </c>
    </row>
    <row r="977" spans="1:51" ht="24" hidden="1" customHeight="1">
      <c r="A977" s="32" t="s">
        <v>169</v>
      </c>
      <c r="B977" s="31" t="s">
        <v>2595</v>
      </c>
      <c r="D977" s="223" t="s">
        <v>2985</v>
      </c>
      <c r="E977" s="30" t="s">
        <v>719</v>
      </c>
      <c r="F977" s="74">
        <v>105</v>
      </c>
      <c r="G977" s="30" t="s">
        <v>720</v>
      </c>
      <c r="H977" s="74">
        <v>105</v>
      </c>
      <c r="K977" s="30" t="s">
        <v>1135</v>
      </c>
      <c r="L977" s="76">
        <v>80</v>
      </c>
      <c r="U977" s="203" t="e">
        <f t="shared" si="15"/>
        <v>#DIV/0!</v>
      </c>
      <c r="X977" s="146">
        <v>18.7</v>
      </c>
      <c r="Y977" s="147">
        <v>18.8</v>
      </c>
      <c r="Z977" s="142">
        <v>7.7</v>
      </c>
      <c r="AA977" s="142">
        <v>7.8</v>
      </c>
      <c r="AB977" s="143">
        <v>31.25</v>
      </c>
      <c r="AC977" s="143">
        <v>31.75</v>
      </c>
      <c r="AD977" s="148">
        <v>11.27</v>
      </c>
      <c r="AE977" s="148">
        <v>11.36</v>
      </c>
      <c r="AF977" s="145" t="s">
        <v>56</v>
      </c>
      <c r="AG977" s="145" t="s">
        <v>56</v>
      </c>
      <c r="AH977" s="149" t="s">
        <v>56</v>
      </c>
      <c r="AI977" s="149" t="s">
        <v>56</v>
      </c>
      <c r="AJ977" s="152" t="s">
        <v>56</v>
      </c>
      <c r="AK977" s="152" t="s">
        <v>56</v>
      </c>
      <c r="AL977" s="153" t="s">
        <v>56</v>
      </c>
      <c r="AM977" s="153" t="s">
        <v>56</v>
      </c>
      <c r="AN977" s="154" t="s">
        <v>56</v>
      </c>
      <c r="AO977" s="154" t="s">
        <v>56</v>
      </c>
      <c r="AP977" s="155" t="s">
        <v>56</v>
      </c>
      <c r="AQ977" s="177" t="s">
        <v>56</v>
      </c>
      <c r="AR977" s="180" t="s">
        <v>56</v>
      </c>
      <c r="AS977" s="180" t="s">
        <v>56</v>
      </c>
      <c r="AT977" s="340" t="s">
        <v>56</v>
      </c>
      <c r="AU977" s="342" t="s">
        <v>56</v>
      </c>
      <c r="AV977" s="344" t="s">
        <v>56</v>
      </c>
      <c r="AW977" s="344" t="s">
        <v>56</v>
      </c>
      <c r="AX977" s="347" t="s">
        <v>56</v>
      </c>
      <c r="AY977" s="347" t="s">
        <v>56</v>
      </c>
    </row>
    <row r="978" spans="1:51" ht="24" hidden="1" customHeight="1">
      <c r="A978" s="32" t="s">
        <v>168</v>
      </c>
      <c r="B978" s="31" t="s">
        <v>2596</v>
      </c>
      <c r="D978" s="223" t="s">
        <v>2985</v>
      </c>
      <c r="E978" s="30" t="s">
        <v>719</v>
      </c>
      <c r="F978" s="74">
        <v>105</v>
      </c>
      <c r="G978" s="30" t="s">
        <v>720</v>
      </c>
      <c r="H978" s="74">
        <v>105</v>
      </c>
      <c r="K978" s="30" t="s">
        <v>1135</v>
      </c>
      <c r="L978" s="76">
        <v>80</v>
      </c>
      <c r="U978" s="203" t="e">
        <f t="shared" si="15"/>
        <v>#DIV/0!</v>
      </c>
      <c r="X978" s="146">
        <v>18.7</v>
      </c>
      <c r="Y978" s="147">
        <v>18.8</v>
      </c>
      <c r="Z978" s="142">
        <v>7.7</v>
      </c>
      <c r="AA978" s="142">
        <v>7.8</v>
      </c>
      <c r="AB978" s="143">
        <v>37.6</v>
      </c>
      <c r="AC978" s="143">
        <v>38.1</v>
      </c>
      <c r="AD978" s="148">
        <v>11.27</v>
      </c>
      <c r="AE978" s="148">
        <v>11.36</v>
      </c>
      <c r="AF978" s="145" t="s">
        <v>56</v>
      </c>
      <c r="AG978" s="145" t="s">
        <v>56</v>
      </c>
      <c r="AH978" s="149" t="s">
        <v>56</v>
      </c>
      <c r="AI978" s="149" t="s">
        <v>56</v>
      </c>
      <c r="AJ978" s="152" t="s">
        <v>56</v>
      </c>
      <c r="AK978" s="152" t="s">
        <v>56</v>
      </c>
      <c r="AL978" s="153" t="s">
        <v>56</v>
      </c>
      <c r="AM978" s="153" t="s">
        <v>56</v>
      </c>
      <c r="AN978" s="154" t="s">
        <v>56</v>
      </c>
      <c r="AO978" s="154" t="s">
        <v>56</v>
      </c>
      <c r="AP978" s="155" t="s">
        <v>56</v>
      </c>
      <c r="AQ978" s="177" t="s">
        <v>56</v>
      </c>
      <c r="AR978" s="180" t="s">
        <v>56</v>
      </c>
      <c r="AS978" s="180" t="s">
        <v>56</v>
      </c>
      <c r="AT978" s="340" t="s">
        <v>56</v>
      </c>
      <c r="AU978" s="342" t="s">
        <v>56</v>
      </c>
      <c r="AV978" s="344" t="s">
        <v>56</v>
      </c>
      <c r="AW978" s="344" t="s">
        <v>56</v>
      </c>
      <c r="AX978" s="347" t="s">
        <v>56</v>
      </c>
      <c r="AY978" s="347" t="s">
        <v>56</v>
      </c>
    </row>
    <row r="979" spans="1:51" ht="24" hidden="1" customHeight="1">
      <c r="A979" s="32" t="s">
        <v>222</v>
      </c>
      <c r="B979" s="31" t="s">
        <v>2597</v>
      </c>
      <c r="D979" s="223" t="s">
        <v>2985</v>
      </c>
      <c r="E979" s="30" t="s">
        <v>719</v>
      </c>
      <c r="F979" s="74">
        <v>95</v>
      </c>
      <c r="G979" s="30" t="s">
        <v>720</v>
      </c>
      <c r="H979" s="74">
        <v>105</v>
      </c>
      <c r="K979" s="30" t="s">
        <v>470</v>
      </c>
      <c r="L979" s="76">
        <v>80</v>
      </c>
      <c r="U979" s="203" t="e">
        <f t="shared" si="15"/>
        <v>#DIV/0!</v>
      </c>
      <c r="X979" s="146">
        <v>18.7</v>
      </c>
      <c r="Y979" s="147">
        <v>18.8</v>
      </c>
      <c r="Z979" s="142">
        <v>7.7</v>
      </c>
      <c r="AA979" s="142">
        <v>7.8</v>
      </c>
      <c r="AB979" s="143">
        <v>50.3</v>
      </c>
      <c r="AC979" s="143">
        <v>50.8</v>
      </c>
      <c r="AD979" s="148">
        <v>12.54</v>
      </c>
      <c r="AE979" s="148">
        <v>12.67</v>
      </c>
      <c r="AF979" s="145">
        <v>11.27</v>
      </c>
      <c r="AG979" s="145">
        <v>11.36</v>
      </c>
      <c r="AH979" s="149">
        <v>31.75</v>
      </c>
      <c r="AI979" s="149">
        <v>33.75</v>
      </c>
      <c r="AJ979" s="152" t="s">
        <v>56</v>
      </c>
      <c r="AK979" s="152" t="s">
        <v>56</v>
      </c>
      <c r="AL979" s="153" t="s">
        <v>56</v>
      </c>
      <c r="AM979" s="153" t="s">
        <v>56</v>
      </c>
      <c r="AN979" s="154" t="s">
        <v>56</v>
      </c>
      <c r="AO979" s="154" t="s">
        <v>56</v>
      </c>
      <c r="AP979" s="155" t="s">
        <v>56</v>
      </c>
      <c r="AQ979" s="177" t="s">
        <v>56</v>
      </c>
      <c r="AR979" s="180" t="s">
        <v>56</v>
      </c>
      <c r="AS979" s="180" t="s">
        <v>56</v>
      </c>
      <c r="AT979" s="340" t="s">
        <v>56</v>
      </c>
      <c r="AU979" s="342" t="s">
        <v>56</v>
      </c>
      <c r="AV979" s="344" t="s">
        <v>56</v>
      </c>
      <c r="AW979" s="344" t="s">
        <v>56</v>
      </c>
      <c r="AX979" s="347" t="s">
        <v>56</v>
      </c>
      <c r="AY979" s="347" t="s">
        <v>56</v>
      </c>
    </row>
    <row r="980" spans="1:51" ht="24" hidden="1" customHeight="1">
      <c r="A980" s="32" t="s">
        <v>294</v>
      </c>
      <c r="B980" s="31" t="s">
        <v>2598</v>
      </c>
      <c r="D980" s="223" t="s">
        <v>2985</v>
      </c>
      <c r="E980" s="30" t="s">
        <v>719</v>
      </c>
      <c r="F980" s="74">
        <v>95</v>
      </c>
      <c r="G980" s="30" t="s">
        <v>720</v>
      </c>
      <c r="H980" s="74">
        <v>95</v>
      </c>
      <c r="K980" s="30" t="s">
        <v>470</v>
      </c>
      <c r="L980" s="76">
        <v>80</v>
      </c>
      <c r="U980" s="203" t="e">
        <f t="shared" si="15"/>
        <v>#DIV/0!</v>
      </c>
      <c r="X980" s="146">
        <v>18.7</v>
      </c>
      <c r="Y980" s="147">
        <v>18.8</v>
      </c>
      <c r="Z980" s="142">
        <v>7.7</v>
      </c>
      <c r="AA980" s="142">
        <v>7.8</v>
      </c>
      <c r="AB980" s="143">
        <v>63</v>
      </c>
      <c r="AC980" s="143">
        <v>63.5</v>
      </c>
      <c r="AD980" s="148">
        <v>12.54</v>
      </c>
      <c r="AE980" s="148">
        <v>12.67</v>
      </c>
      <c r="AF980" s="145">
        <v>11.27</v>
      </c>
      <c r="AG980" s="145">
        <v>11.36</v>
      </c>
      <c r="AH980" s="149">
        <v>31.75</v>
      </c>
      <c r="AI980" s="149">
        <v>33.75</v>
      </c>
      <c r="AJ980" s="152" t="s">
        <v>56</v>
      </c>
      <c r="AK980" s="152" t="s">
        <v>56</v>
      </c>
      <c r="AL980" s="153" t="s">
        <v>56</v>
      </c>
      <c r="AM980" s="153" t="s">
        <v>56</v>
      </c>
      <c r="AN980" s="154" t="s">
        <v>56</v>
      </c>
      <c r="AO980" s="154" t="s">
        <v>56</v>
      </c>
      <c r="AP980" s="155" t="s">
        <v>56</v>
      </c>
      <c r="AQ980" s="177" t="s">
        <v>56</v>
      </c>
      <c r="AR980" s="180" t="s">
        <v>56</v>
      </c>
      <c r="AS980" s="180" t="s">
        <v>56</v>
      </c>
      <c r="AT980" s="340" t="s">
        <v>56</v>
      </c>
      <c r="AU980" s="342" t="s">
        <v>56</v>
      </c>
      <c r="AV980" s="344" t="s">
        <v>56</v>
      </c>
      <c r="AW980" s="344" t="s">
        <v>56</v>
      </c>
      <c r="AX980" s="347" t="s">
        <v>56</v>
      </c>
      <c r="AY980" s="347" t="s">
        <v>56</v>
      </c>
    </row>
    <row r="981" spans="1:51" ht="24" hidden="1" customHeight="1">
      <c r="A981" s="32" t="s">
        <v>223</v>
      </c>
      <c r="B981" s="31" t="s">
        <v>2599</v>
      </c>
      <c r="D981" s="223" t="s">
        <v>2985</v>
      </c>
      <c r="E981" s="30" t="s">
        <v>719</v>
      </c>
      <c r="F981" s="74">
        <v>95</v>
      </c>
      <c r="G981" s="30" t="s">
        <v>720</v>
      </c>
      <c r="H981" s="74">
        <v>95</v>
      </c>
      <c r="K981" s="30" t="s">
        <v>470</v>
      </c>
      <c r="U981" s="203" t="e">
        <f t="shared" si="15"/>
        <v>#DIV/0!</v>
      </c>
      <c r="X981" s="146">
        <v>18.7</v>
      </c>
      <c r="Y981" s="147">
        <v>18.8</v>
      </c>
      <c r="Z981" s="142">
        <v>7.7</v>
      </c>
      <c r="AA981" s="142">
        <v>7.8</v>
      </c>
      <c r="AB981" s="143">
        <v>75.5</v>
      </c>
      <c r="AC981" s="143">
        <v>76.2</v>
      </c>
      <c r="AD981" s="148">
        <v>12.54</v>
      </c>
      <c r="AE981" s="148">
        <v>12.67</v>
      </c>
      <c r="AF981" s="145">
        <v>11.27</v>
      </c>
      <c r="AG981" s="145">
        <v>11.36</v>
      </c>
      <c r="AH981" s="149">
        <v>31.75</v>
      </c>
      <c r="AI981" s="149">
        <v>33.75</v>
      </c>
      <c r="AJ981" s="152" t="s">
        <v>56</v>
      </c>
      <c r="AK981" s="152" t="s">
        <v>56</v>
      </c>
      <c r="AL981" s="153" t="s">
        <v>56</v>
      </c>
      <c r="AM981" s="153" t="s">
        <v>56</v>
      </c>
      <c r="AN981" s="154" t="s">
        <v>56</v>
      </c>
      <c r="AO981" s="154" t="s">
        <v>56</v>
      </c>
      <c r="AP981" s="155" t="s">
        <v>56</v>
      </c>
      <c r="AQ981" s="177" t="s">
        <v>56</v>
      </c>
      <c r="AR981" s="180" t="s">
        <v>56</v>
      </c>
      <c r="AS981" s="180" t="s">
        <v>56</v>
      </c>
      <c r="AT981" s="340" t="s">
        <v>56</v>
      </c>
      <c r="AU981" s="342" t="s">
        <v>56</v>
      </c>
      <c r="AV981" s="344" t="s">
        <v>56</v>
      </c>
      <c r="AW981" s="344" t="s">
        <v>56</v>
      </c>
      <c r="AX981" s="347" t="s">
        <v>56</v>
      </c>
      <c r="AY981" s="347" t="s">
        <v>56</v>
      </c>
    </row>
    <row r="982" spans="1:51" ht="24" hidden="1" customHeight="1">
      <c r="A982" s="32" t="s">
        <v>227</v>
      </c>
      <c r="B982" s="31" t="s">
        <v>2600</v>
      </c>
      <c r="D982" s="223" t="s">
        <v>2985</v>
      </c>
      <c r="E982" s="30" t="s">
        <v>719</v>
      </c>
      <c r="F982" s="74">
        <v>95</v>
      </c>
      <c r="G982" s="30" t="s">
        <v>720</v>
      </c>
      <c r="H982" s="74">
        <v>95</v>
      </c>
      <c r="K982" s="30" t="s">
        <v>470</v>
      </c>
      <c r="L982" s="76">
        <v>100</v>
      </c>
      <c r="U982" s="203" t="e">
        <f t="shared" si="15"/>
        <v>#DIV/0!</v>
      </c>
      <c r="X982" s="146">
        <v>18.7</v>
      </c>
      <c r="Y982" s="147">
        <v>18.8</v>
      </c>
      <c r="Z982" s="142">
        <v>7.7</v>
      </c>
      <c r="AA982" s="142">
        <v>7.8</v>
      </c>
      <c r="AB982" s="143">
        <v>88.2</v>
      </c>
      <c r="AC982" s="143">
        <v>88.9</v>
      </c>
      <c r="AD982" s="148">
        <v>12.54</v>
      </c>
      <c r="AE982" s="148">
        <v>12.67</v>
      </c>
      <c r="AF982" s="145">
        <v>11.27</v>
      </c>
      <c r="AG982" s="145">
        <v>11.36</v>
      </c>
      <c r="AH982" s="149">
        <v>31.75</v>
      </c>
      <c r="AI982" s="149">
        <v>33.75</v>
      </c>
      <c r="AJ982" s="152" t="s">
        <v>56</v>
      </c>
      <c r="AK982" s="152" t="s">
        <v>56</v>
      </c>
      <c r="AL982" s="153" t="s">
        <v>56</v>
      </c>
      <c r="AM982" s="153" t="s">
        <v>56</v>
      </c>
      <c r="AN982" s="154" t="s">
        <v>56</v>
      </c>
      <c r="AO982" s="154" t="s">
        <v>56</v>
      </c>
      <c r="AP982" s="155" t="s">
        <v>56</v>
      </c>
      <c r="AQ982" s="177" t="s">
        <v>56</v>
      </c>
      <c r="AR982" s="180" t="s">
        <v>56</v>
      </c>
      <c r="AS982" s="180" t="s">
        <v>56</v>
      </c>
      <c r="AT982" s="340" t="s">
        <v>56</v>
      </c>
      <c r="AU982" s="342" t="s">
        <v>56</v>
      </c>
      <c r="AV982" s="344" t="s">
        <v>56</v>
      </c>
      <c r="AW982" s="344" t="s">
        <v>56</v>
      </c>
      <c r="AX982" s="347" t="s">
        <v>56</v>
      </c>
      <c r="AY982" s="347" t="s">
        <v>56</v>
      </c>
    </row>
    <row r="983" spans="1:51" ht="24" hidden="1" customHeight="1">
      <c r="A983" s="32" t="s">
        <v>471</v>
      </c>
      <c r="B983" s="31" t="s">
        <v>2601</v>
      </c>
      <c r="D983" s="223" t="s">
        <v>2985</v>
      </c>
      <c r="E983" s="30" t="s">
        <v>719</v>
      </c>
      <c r="F983" s="74">
        <v>95</v>
      </c>
      <c r="G983" s="30" t="s">
        <v>720</v>
      </c>
      <c r="H983" s="74">
        <v>95</v>
      </c>
      <c r="K983" s="30" t="s">
        <v>470</v>
      </c>
      <c r="L983" s="76">
        <v>80</v>
      </c>
      <c r="U983" s="203" t="e">
        <f t="shared" si="15"/>
        <v>#DIV/0!</v>
      </c>
      <c r="X983" s="146">
        <v>18.7</v>
      </c>
      <c r="Y983" s="147">
        <v>18.8</v>
      </c>
      <c r="Z983" s="142">
        <v>7.7</v>
      </c>
      <c r="AA983" s="142">
        <v>7.8</v>
      </c>
      <c r="AB983" s="143">
        <v>100.9</v>
      </c>
      <c r="AC983" s="143">
        <v>101.6</v>
      </c>
      <c r="AD983" s="148">
        <v>12.54</v>
      </c>
      <c r="AE983" s="148">
        <v>12.67</v>
      </c>
      <c r="AF983" s="145">
        <v>11.27</v>
      </c>
      <c r="AG983" s="145">
        <v>11.36</v>
      </c>
      <c r="AH983" s="149">
        <v>31.75</v>
      </c>
      <c r="AI983" s="149">
        <v>33.75</v>
      </c>
      <c r="AJ983" s="152" t="s">
        <v>56</v>
      </c>
      <c r="AK983" s="152" t="s">
        <v>56</v>
      </c>
      <c r="AL983" s="153" t="s">
        <v>56</v>
      </c>
      <c r="AM983" s="153" t="s">
        <v>56</v>
      </c>
      <c r="AN983" s="154" t="s">
        <v>56</v>
      </c>
      <c r="AO983" s="154" t="s">
        <v>56</v>
      </c>
      <c r="AP983" s="155" t="s">
        <v>56</v>
      </c>
      <c r="AQ983" s="177" t="s">
        <v>56</v>
      </c>
      <c r="AR983" s="180" t="s">
        <v>56</v>
      </c>
      <c r="AS983" s="180" t="s">
        <v>56</v>
      </c>
      <c r="AT983" s="340" t="s">
        <v>56</v>
      </c>
      <c r="AU983" s="342" t="s">
        <v>56</v>
      </c>
      <c r="AV983" s="344" t="s">
        <v>56</v>
      </c>
      <c r="AW983" s="344" t="s">
        <v>56</v>
      </c>
      <c r="AX983" s="347" t="s">
        <v>56</v>
      </c>
      <c r="AY983" s="347" t="s">
        <v>56</v>
      </c>
    </row>
    <row r="984" spans="1:51" ht="24" hidden="1" customHeight="1">
      <c r="A984" s="32" t="s">
        <v>472</v>
      </c>
      <c r="B984" s="31" t="s">
        <v>2602</v>
      </c>
      <c r="D984" s="223" t="s">
        <v>2985</v>
      </c>
      <c r="E984" s="30" t="s">
        <v>740</v>
      </c>
      <c r="F984" s="74">
        <v>56</v>
      </c>
      <c r="K984" s="30" t="s">
        <v>82</v>
      </c>
      <c r="L984" s="76">
        <v>28</v>
      </c>
      <c r="U984" s="203" t="e">
        <f t="shared" si="15"/>
        <v>#DIV/0!</v>
      </c>
      <c r="X984" s="146">
        <v>18.7</v>
      </c>
      <c r="Y984" s="147">
        <v>18.8</v>
      </c>
      <c r="Z984" s="142">
        <v>7.7</v>
      </c>
      <c r="AA984" s="142">
        <v>7.8</v>
      </c>
      <c r="AB984" s="143">
        <v>113.1</v>
      </c>
      <c r="AC984" s="143">
        <v>114.3</v>
      </c>
      <c r="AD984" s="148">
        <v>12.54</v>
      </c>
      <c r="AE984" s="148">
        <v>12.67</v>
      </c>
      <c r="AF984" s="145">
        <v>11.27</v>
      </c>
      <c r="AG984" s="145">
        <v>11.36</v>
      </c>
      <c r="AH984" s="149">
        <v>31.75</v>
      </c>
      <c r="AI984" s="149">
        <v>33.75</v>
      </c>
      <c r="AJ984" s="152" t="s">
        <v>56</v>
      </c>
      <c r="AK984" s="152" t="s">
        <v>56</v>
      </c>
      <c r="AL984" s="153" t="s">
        <v>56</v>
      </c>
      <c r="AM984" s="153" t="s">
        <v>56</v>
      </c>
      <c r="AN984" s="154" t="s">
        <v>56</v>
      </c>
      <c r="AO984" s="154" t="s">
        <v>56</v>
      </c>
      <c r="AP984" s="155" t="s">
        <v>56</v>
      </c>
      <c r="AQ984" s="177" t="s">
        <v>56</v>
      </c>
      <c r="AR984" s="180" t="s">
        <v>56</v>
      </c>
      <c r="AS984" s="180" t="s">
        <v>56</v>
      </c>
      <c r="AT984" s="340" t="s">
        <v>56</v>
      </c>
      <c r="AU984" s="342" t="s">
        <v>56</v>
      </c>
      <c r="AV984" s="344" t="s">
        <v>56</v>
      </c>
      <c r="AW984" s="344" t="s">
        <v>56</v>
      </c>
      <c r="AX984" s="347" t="s">
        <v>56</v>
      </c>
      <c r="AY984" s="347" t="s">
        <v>56</v>
      </c>
    </row>
    <row r="985" spans="1:51" ht="24" hidden="1" customHeight="1">
      <c r="A985" s="32" t="s">
        <v>473</v>
      </c>
      <c r="B985" s="31" t="s">
        <v>2603</v>
      </c>
      <c r="D985" s="223" t="s">
        <v>2985</v>
      </c>
      <c r="E985" s="30" t="s">
        <v>740</v>
      </c>
      <c r="F985" s="74">
        <v>56</v>
      </c>
      <c r="K985" s="30" t="s">
        <v>82</v>
      </c>
      <c r="L985" s="76">
        <v>28</v>
      </c>
      <c r="U985" s="203" t="e">
        <f t="shared" si="15"/>
        <v>#DIV/0!</v>
      </c>
      <c r="X985" s="146">
        <v>18.7</v>
      </c>
      <c r="Y985" s="147">
        <v>18.8</v>
      </c>
      <c r="Z985" s="142">
        <v>7.7</v>
      </c>
      <c r="AA985" s="142">
        <v>7.8</v>
      </c>
      <c r="AB985" s="143">
        <v>125.8</v>
      </c>
      <c r="AC985" s="143">
        <v>127</v>
      </c>
      <c r="AD985" s="148">
        <v>12.54</v>
      </c>
      <c r="AE985" s="148">
        <v>12.67</v>
      </c>
      <c r="AF985" s="145">
        <v>11.27</v>
      </c>
      <c r="AG985" s="145">
        <v>11.36</v>
      </c>
      <c r="AH985" s="149">
        <v>31.75</v>
      </c>
      <c r="AI985" s="149">
        <v>33.75</v>
      </c>
      <c r="AJ985" s="152" t="s">
        <v>56</v>
      </c>
      <c r="AK985" s="152" t="s">
        <v>56</v>
      </c>
      <c r="AL985" s="153" t="s">
        <v>56</v>
      </c>
      <c r="AM985" s="153" t="s">
        <v>56</v>
      </c>
      <c r="AN985" s="154" t="s">
        <v>56</v>
      </c>
      <c r="AO985" s="154" t="s">
        <v>56</v>
      </c>
      <c r="AP985" s="155" t="s">
        <v>56</v>
      </c>
      <c r="AQ985" s="177" t="s">
        <v>56</v>
      </c>
      <c r="AR985" s="180" t="s">
        <v>56</v>
      </c>
      <c r="AS985" s="180" t="s">
        <v>56</v>
      </c>
      <c r="AT985" s="340" t="s">
        <v>56</v>
      </c>
      <c r="AU985" s="342" t="s">
        <v>56</v>
      </c>
      <c r="AV985" s="344" t="s">
        <v>56</v>
      </c>
      <c r="AW985" s="344" t="s">
        <v>56</v>
      </c>
      <c r="AX985" s="347" t="s">
        <v>56</v>
      </c>
      <c r="AY985" s="347" t="s">
        <v>56</v>
      </c>
    </row>
    <row r="986" spans="1:51" ht="24" hidden="1" customHeight="1">
      <c r="A986" s="32" t="s">
        <v>474</v>
      </c>
      <c r="B986" s="31" t="s">
        <v>2604</v>
      </c>
      <c r="D986" s="223" t="s">
        <v>2985</v>
      </c>
      <c r="E986" s="30" t="s">
        <v>740</v>
      </c>
      <c r="F986" s="74">
        <v>56</v>
      </c>
      <c r="J986" s="74"/>
      <c r="K986" s="30" t="s">
        <v>82</v>
      </c>
      <c r="L986" s="76">
        <v>28</v>
      </c>
      <c r="U986" s="203" t="e">
        <f t="shared" si="15"/>
        <v>#DIV/0!</v>
      </c>
      <c r="X986" s="146">
        <v>18.7</v>
      </c>
      <c r="Y986" s="147">
        <v>18.8</v>
      </c>
      <c r="Z986" s="142">
        <v>7.7</v>
      </c>
      <c r="AA986" s="142">
        <v>7.8</v>
      </c>
      <c r="AB986" s="143">
        <v>138.5</v>
      </c>
      <c r="AC986" s="143">
        <v>139.69999999999999</v>
      </c>
      <c r="AD986" s="148">
        <v>12.54</v>
      </c>
      <c r="AE986" s="148">
        <v>12.67</v>
      </c>
      <c r="AF986" s="145">
        <v>11.27</v>
      </c>
      <c r="AG986" s="145">
        <v>11.36</v>
      </c>
      <c r="AH986" s="149">
        <v>31.75</v>
      </c>
      <c r="AI986" s="149">
        <v>33.75</v>
      </c>
      <c r="AJ986" s="152" t="s">
        <v>56</v>
      </c>
      <c r="AK986" s="152" t="s">
        <v>56</v>
      </c>
      <c r="AL986" s="153" t="s">
        <v>56</v>
      </c>
      <c r="AM986" s="153" t="s">
        <v>56</v>
      </c>
      <c r="AN986" s="154" t="s">
        <v>56</v>
      </c>
      <c r="AO986" s="154" t="s">
        <v>56</v>
      </c>
      <c r="AP986" s="155" t="s">
        <v>56</v>
      </c>
      <c r="AQ986" s="177" t="s">
        <v>56</v>
      </c>
      <c r="AR986" s="180" t="s">
        <v>56</v>
      </c>
      <c r="AS986" s="180" t="s">
        <v>56</v>
      </c>
      <c r="AT986" s="340" t="s">
        <v>56</v>
      </c>
      <c r="AU986" s="342" t="s">
        <v>56</v>
      </c>
      <c r="AV986" s="344" t="s">
        <v>56</v>
      </c>
      <c r="AW986" s="344" t="s">
        <v>56</v>
      </c>
      <c r="AX986" s="347" t="s">
        <v>56</v>
      </c>
      <c r="AY986" s="347" t="s">
        <v>56</v>
      </c>
    </row>
    <row r="987" spans="1:51" ht="24" hidden="1" customHeight="1">
      <c r="A987" s="32" t="s">
        <v>475</v>
      </c>
      <c r="B987" s="31" t="s">
        <v>2605</v>
      </c>
      <c r="D987" s="223" t="s">
        <v>2985</v>
      </c>
      <c r="E987" s="30" t="s">
        <v>740</v>
      </c>
      <c r="F987" s="74">
        <v>56</v>
      </c>
      <c r="K987" s="30" t="s">
        <v>82</v>
      </c>
      <c r="L987" s="76">
        <v>28</v>
      </c>
      <c r="U987" s="203" t="e">
        <f t="shared" si="15"/>
        <v>#DIV/0!</v>
      </c>
      <c r="X987" s="146">
        <v>18.7</v>
      </c>
      <c r="Y987" s="147">
        <v>18.8</v>
      </c>
      <c r="Z987" s="142">
        <v>7.7</v>
      </c>
      <c r="AA987" s="142">
        <v>7.8</v>
      </c>
      <c r="AB987" s="143">
        <v>151.19999999999999</v>
      </c>
      <c r="AC987" s="143">
        <v>152.4</v>
      </c>
      <c r="AD987" s="148">
        <v>12.54</v>
      </c>
      <c r="AE987" s="148">
        <v>12.67</v>
      </c>
      <c r="AF987" s="145">
        <v>11.27</v>
      </c>
      <c r="AG987" s="145">
        <v>11.36</v>
      </c>
      <c r="AH987" s="149">
        <v>31.75</v>
      </c>
      <c r="AI987" s="149">
        <v>33.75</v>
      </c>
      <c r="AJ987" s="152" t="s">
        <v>56</v>
      </c>
      <c r="AK987" s="152" t="s">
        <v>56</v>
      </c>
      <c r="AL987" s="153" t="s">
        <v>56</v>
      </c>
      <c r="AM987" s="153" t="s">
        <v>56</v>
      </c>
      <c r="AN987" s="154" t="s">
        <v>56</v>
      </c>
      <c r="AO987" s="154" t="s">
        <v>56</v>
      </c>
      <c r="AP987" s="155" t="s">
        <v>56</v>
      </c>
      <c r="AQ987" s="177" t="s">
        <v>56</v>
      </c>
      <c r="AR987" s="180" t="s">
        <v>56</v>
      </c>
      <c r="AS987" s="180" t="s">
        <v>56</v>
      </c>
      <c r="AT987" s="340" t="s">
        <v>56</v>
      </c>
      <c r="AU987" s="342" t="s">
        <v>56</v>
      </c>
      <c r="AV987" s="344" t="s">
        <v>56</v>
      </c>
      <c r="AW987" s="344" t="s">
        <v>56</v>
      </c>
      <c r="AX987" s="347" t="s">
        <v>56</v>
      </c>
      <c r="AY987" s="347" t="s">
        <v>56</v>
      </c>
    </row>
    <row r="988" spans="1:51" ht="24" hidden="1" customHeight="1">
      <c r="A988" s="32" t="s">
        <v>476</v>
      </c>
      <c r="B988" s="31" t="s">
        <v>2933</v>
      </c>
      <c r="D988" s="223"/>
      <c r="E988" s="30" t="s">
        <v>720</v>
      </c>
      <c r="F988" s="74">
        <v>105</v>
      </c>
      <c r="G988" s="30" t="s">
        <v>719</v>
      </c>
      <c r="H988" s="74">
        <v>105</v>
      </c>
      <c r="K988" s="30" t="s">
        <v>243</v>
      </c>
      <c r="L988" s="76">
        <v>80</v>
      </c>
      <c r="U988" s="203" t="e">
        <f t="shared" si="15"/>
        <v>#DIV/0!</v>
      </c>
      <c r="X988" s="146">
        <v>20.3</v>
      </c>
      <c r="Y988" s="147">
        <v>20.399999999999999</v>
      </c>
      <c r="Z988" s="142">
        <v>8.8000000000000007</v>
      </c>
      <c r="AA988" s="142">
        <v>9</v>
      </c>
      <c r="AB988" s="143">
        <v>25</v>
      </c>
      <c r="AC988" s="143">
        <v>25.4</v>
      </c>
      <c r="AD988" s="148">
        <v>12.75</v>
      </c>
      <c r="AE988" s="148">
        <v>12.84</v>
      </c>
      <c r="AF988" s="145" t="s">
        <v>56</v>
      </c>
      <c r="AG988" s="145" t="s">
        <v>56</v>
      </c>
      <c r="AH988" s="149" t="s">
        <v>56</v>
      </c>
      <c r="AI988" s="149" t="s">
        <v>56</v>
      </c>
      <c r="AJ988" s="152" t="s">
        <v>56</v>
      </c>
      <c r="AK988" s="152" t="s">
        <v>56</v>
      </c>
      <c r="AL988" s="153" t="s">
        <v>56</v>
      </c>
      <c r="AM988" s="153" t="s">
        <v>56</v>
      </c>
      <c r="AN988" s="154" t="s">
        <v>56</v>
      </c>
      <c r="AO988" s="154" t="s">
        <v>56</v>
      </c>
      <c r="AP988" s="155" t="s">
        <v>56</v>
      </c>
      <c r="AQ988" s="177" t="s">
        <v>56</v>
      </c>
      <c r="AR988" s="180" t="s">
        <v>56</v>
      </c>
      <c r="AS988" s="180" t="s">
        <v>56</v>
      </c>
      <c r="AT988" s="340" t="s">
        <v>56</v>
      </c>
      <c r="AU988" s="342" t="s">
        <v>56</v>
      </c>
      <c r="AV988" s="344" t="s">
        <v>56</v>
      </c>
      <c r="AW988" s="344" t="s">
        <v>56</v>
      </c>
      <c r="AX988" s="347" t="s">
        <v>56</v>
      </c>
      <c r="AY988" s="347" t="s">
        <v>56</v>
      </c>
    </row>
    <row r="989" spans="1:51" ht="24" hidden="1" customHeight="1">
      <c r="A989" s="32" t="s">
        <v>477</v>
      </c>
      <c r="B989" s="31" t="s">
        <v>2934</v>
      </c>
      <c r="D989" s="223"/>
      <c r="E989" s="30" t="s">
        <v>720</v>
      </c>
      <c r="F989" s="74">
        <v>105</v>
      </c>
      <c r="G989" s="30" t="s">
        <v>719</v>
      </c>
      <c r="H989" s="74">
        <v>105</v>
      </c>
      <c r="K989" s="30" t="s">
        <v>243</v>
      </c>
      <c r="L989" s="76">
        <v>80</v>
      </c>
      <c r="U989" s="203" t="e">
        <f t="shared" si="15"/>
        <v>#DIV/0!</v>
      </c>
      <c r="X989" s="146">
        <v>20.3</v>
      </c>
      <c r="Y989" s="147">
        <v>20.399999999999999</v>
      </c>
      <c r="Z989" s="142">
        <v>8.8000000000000007</v>
      </c>
      <c r="AA989" s="142">
        <v>9</v>
      </c>
      <c r="AB989" s="143">
        <v>31.25</v>
      </c>
      <c r="AC989" s="143">
        <v>31.75</v>
      </c>
      <c r="AD989" s="148">
        <v>12.75</v>
      </c>
      <c r="AE989" s="148">
        <v>12.84</v>
      </c>
      <c r="AF989" s="145" t="s">
        <v>56</v>
      </c>
      <c r="AG989" s="145" t="s">
        <v>56</v>
      </c>
      <c r="AH989" s="149" t="s">
        <v>56</v>
      </c>
      <c r="AI989" s="149" t="s">
        <v>56</v>
      </c>
      <c r="AJ989" s="152" t="s">
        <v>56</v>
      </c>
      <c r="AK989" s="152" t="s">
        <v>56</v>
      </c>
      <c r="AL989" s="153" t="s">
        <v>56</v>
      </c>
      <c r="AM989" s="153" t="s">
        <v>56</v>
      </c>
      <c r="AN989" s="154" t="s">
        <v>56</v>
      </c>
      <c r="AO989" s="154" t="s">
        <v>56</v>
      </c>
      <c r="AP989" s="155" t="s">
        <v>56</v>
      </c>
      <c r="AQ989" s="177" t="s">
        <v>56</v>
      </c>
      <c r="AR989" s="180" t="s">
        <v>56</v>
      </c>
      <c r="AS989" s="180" t="s">
        <v>56</v>
      </c>
      <c r="AT989" s="340" t="s">
        <v>56</v>
      </c>
      <c r="AU989" s="342" t="s">
        <v>56</v>
      </c>
      <c r="AV989" s="344" t="s">
        <v>56</v>
      </c>
      <c r="AW989" s="344" t="s">
        <v>56</v>
      </c>
      <c r="AX989" s="347" t="s">
        <v>56</v>
      </c>
      <c r="AY989" s="347" t="s">
        <v>56</v>
      </c>
    </row>
    <row r="990" spans="1:51" ht="24" hidden="1" customHeight="1">
      <c r="A990" s="32" t="s">
        <v>478</v>
      </c>
      <c r="B990" s="31" t="s">
        <v>2935</v>
      </c>
      <c r="D990" s="223"/>
      <c r="E990" s="30" t="s">
        <v>720</v>
      </c>
      <c r="F990" s="74">
        <v>105</v>
      </c>
      <c r="G990" s="30" t="s">
        <v>719</v>
      </c>
      <c r="H990" s="74">
        <v>105</v>
      </c>
      <c r="K990" s="30" t="s">
        <v>243</v>
      </c>
      <c r="L990" s="76">
        <v>80</v>
      </c>
      <c r="U990" s="203" t="e">
        <f t="shared" si="15"/>
        <v>#DIV/0!</v>
      </c>
      <c r="X990" s="146">
        <v>20.3</v>
      </c>
      <c r="Y990" s="147">
        <v>20.399999999999999</v>
      </c>
      <c r="Z990" s="142">
        <v>8.8000000000000007</v>
      </c>
      <c r="AA990" s="142">
        <v>9</v>
      </c>
      <c r="AB990" s="143">
        <v>37.6</v>
      </c>
      <c r="AC990" s="143">
        <v>38.1</v>
      </c>
      <c r="AD990" s="148">
        <v>12.75</v>
      </c>
      <c r="AE990" s="148">
        <v>12.84</v>
      </c>
      <c r="AF990" s="145" t="s">
        <v>56</v>
      </c>
      <c r="AG990" s="145" t="s">
        <v>56</v>
      </c>
      <c r="AH990" s="149" t="s">
        <v>56</v>
      </c>
      <c r="AI990" s="149" t="s">
        <v>56</v>
      </c>
      <c r="AJ990" s="152" t="s">
        <v>56</v>
      </c>
      <c r="AK990" s="152" t="s">
        <v>56</v>
      </c>
      <c r="AL990" s="153" t="s">
        <v>56</v>
      </c>
      <c r="AM990" s="153" t="s">
        <v>56</v>
      </c>
      <c r="AN990" s="154" t="s">
        <v>56</v>
      </c>
      <c r="AO990" s="154" t="s">
        <v>56</v>
      </c>
      <c r="AP990" s="155" t="s">
        <v>56</v>
      </c>
      <c r="AQ990" s="177" t="s">
        <v>56</v>
      </c>
      <c r="AR990" s="180" t="s">
        <v>56</v>
      </c>
      <c r="AS990" s="180" t="s">
        <v>56</v>
      </c>
      <c r="AT990" s="340" t="s">
        <v>56</v>
      </c>
      <c r="AU990" s="342" t="s">
        <v>56</v>
      </c>
      <c r="AV990" s="344" t="s">
        <v>56</v>
      </c>
      <c r="AW990" s="344" t="s">
        <v>56</v>
      </c>
      <c r="AX990" s="347" t="s">
        <v>56</v>
      </c>
      <c r="AY990" s="347" t="s">
        <v>56</v>
      </c>
    </row>
    <row r="991" spans="1:51" ht="24" hidden="1" customHeight="1">
      <c r="A991" s="32" t="s">
        <v>338</v>
      </c>
      <c r="B991" s="31" t="s">
        <v>2924</v>
      </c>
      <c r="D991" s="223"/>
      <c r="E991" s="30" t="s">
        <v>720</v>
      </c>
      <c r="F991" s="74">
        <v>105</v>
      </c>
      <c r="G991" s="30" t="s">
        <v>719</v>
      </c>
      <c r="H991" s="74">
        <v>105</v>
      </c>
      <c r="K991" s="30" t="s">
        <v>243</v>
      </c>
      <c r="L991" s="76">
        <v>80</v>
      </c>
      <c r="U991" s="203" t="e">
        <f t="shared" si="15"/>
        <v>#DIV/0!</v>
      </c>
      <c r="X991" s="146">
        <v>20.3</v>
      </c>
      <c r="Y991" s="147">
        <v>20.399999999999999</v>
      </c>
      <c r="Z991" s="142">
        <v>8.8000000000000007</v>
      </c>
      <c r="AA991" s="142">
        <v>9</v>
      </c>
      <c r="AB991" s="143">
        <v>50.3</v>
      </c>
      <c r="AC991" s="143">
        <v>50.8</v>
      </c>
      <c r="AD991" s="148">
        <v>14.1</v>
      </c>
      <c r="AE991" s="148">
        <v>14.25</v>
      </c>
      <c r="AF991" s="145">
        <v>12.75</v>
      </c>
      <c r="AG991" s="145">
        <v>12.84</v>
      </c>
      <c r="AH991" s="149">
        <v>35</v>
      </c>
      <c r="AI991" s="149">
        <v>37</v>
      </c>
      <c r="AJ991" s="152" t="s">
        <v>56</v>
      </c>
      <c r="AK991" s="152" t="s">
        <v>56</v>
      </c>
      <c r="AL991" s="153" t="s">
        <v>56</v>
      </c>
      <c r="AM991" s="153" t="s">
        <v>56</v>
      </c>
      <c r="AN991" s="154" t="s">
        <v>56</v>
      </c>
      <c r="AO991" s="154" t="s">
        <v>56</v>
      </c>
      <c r="AP991" s="155" t="s">
        <v>56</v>
      </c>
      <c r="AQ991" s="177" t="s">
        <v>56</v>
      </c>
      <c r="AR991" s="180" t="s">
        <v>56</v>
      </c>
      <c r="AS991" s="180" t="s">
        <v>56</v>
      </c>
      <c r="AT991" s="340" t="s">
        <v>56</v>
      </c>
      <c r="AU991" s="342" t="s">
        <v>56</v>
      </c>
      <c r="AV991" s="344" t="s">
        <v>56</v>
      </c>
      <c r="AW991" s="344" t="s">
        <v>56</v>
      </c>
      <c r="AX991" s="347" t="s">
        <v>56</v>
      </c>
      <c r="AY991" s="347" t="s">
        <v>56</v>
      </c>
    </row>
    <row r="992" spans="1:51" ht="24" hidden="1" customHeight="1">
      <c r="A992" s="32" t="s">
        <v>340</v>
      </c>
      <c r="B992" s="31" t="s">
        <v>2925</v>
      </c>
      <c r="D992" s="223"/>
      <c r="E992" s="30" t="s">
        <v>720</v>
      </c>
      <c r="F992" s="74">
        <v>105</v>
      </c>
      <c r="G992" s="30" t="s">
        <v>719</v>
      </c>
      <c r="H992" s="74">
        <v>105</v>
      </c>
      <c r="K992" s="30" t="s">
        <v>243</v>
      </c>
      <c r="L992" s="76">
        <v>80</v>
      </c>
      <c r="S992" s="86">
        <v>101.22</v>
      </c>
      <c r="T992" s="86">
        <v>94.12</v>
      </c>
      <c r="U992" s="203">
        <f t="shared" si="15"/>
        <v>10.624734381640458</v>
      </c>
      <c r="V992" s="30" t="s">
        <v>1649</v>
      </c>
      <c r="W992" s="79" t="s">
        <v>1650</v>
      </c>
      <c r="X992" s="146">
        <v>20.3</v>
      </c>
      <c r="Y992" s="147">
        <v>20.399999999999999</v>
      </c>
      <c r="Z992" s="142">
        <v>8.8000000000000007</v>
      </c>
      <c r="AA992" s="142">
        <v>9</v>
      </c>
      <c r="AB992" s="143">
        <v>63</v>
      </c>
      <c r="AC992" s="143">
        <v>63.5</v>
      </c>
      <c r="AD992" s="148">
        <v>14.1</v>
      </c>
      <c r="AE992" s="148">
        <v>14.25</v>
      </c>
      <c r="AF992" s="145">
        <v>12.75</v>
      </c>
      <c r="AG992" s="145">
        <v>12.84</v>
      </c>
      <c r="AH992" s="149">
        <v>35</v>
      </c>
      <c r="AI992" s="149">
        <v>37</v>
      </c>
      <c r="AJ992" s="152" t="s">
        <v>56</v>
      </c>
      <c r="AK992" s="152" t="s">
        <v>56</v>
      </c>
      <c r="AL992" s="153" t="s">
        <v>56</v>
      </c>
      <c r="AM992" s="153" t="s">
        <v>56</v>
      </c>
      <c r="AN992" s="154" t="s">
        <v>56</v>
      </c>
      <c r="AO992" s="154" t="s">
        <v>56</v>
      </c>
      <c r="AP992" s="155" t="s">
        <v>56</v>
      </c>
      <c r="AQ992" s="177" t="s">
        <v>56</v>
      </c>
      <c r="AR992" s="180" t="s">
        <v>56</v>
      </c>
      <c r="AS992" s="180" t="s">
        <v>56</v>
      </c>
      <c r="AT992" s="340" t="s">
        <v>56</v>
      </c>
      <c r="AU992" s="342" t="s">
        <v>56</v>
      </c>
      <c r="AV992" s="344" t="s">
        <v>56</v>
      </c>
      <c r="AW992" s="344" t="s">
        <v>56</v>
      </c>
      <c r="AX992" s="347" t="s">
        <v>56</v>
      </c>
      <c r="AY992" s="347" t="s">
        <v>56</v>
      </c>
    </row>
    <row r="993" spans="1:51" ht="24" hidden="1" customHeight="1">
      <c r="A993" s="32" t="s">
        <v>339</v>
      </c>
      <c r="B993" s="31" t="s">
        <v>2926</v>
      </c>
      <c r="D993" s="223"/>
      <c r="E993" s="30" t="s">
        <v>720</v>
      </c>
      <c r="F993" s="74">
        <v>95</v>
      </c>
      <c r="G993" s="30" t="s">
        <v>719</v>
      </c>
      <c r="H993" s="74">
        <v>95</v>
      </c>
      <c r="K993" s="30" t="s">
        <v>243</v>
      </c>
      <c r="L993" s="76">
        <v>80</v>
      </c>
      <c r="U993" s="203" t="e">
        <f t="shared" si="15"/>
        <v>#DIV/0!</v>
      </c>
      <c r="X993" s="146">
        <v>20.3</v>
      </c>
      <c r="Y993" s="147">
        <v>20.399999999999999</v>
      </c>
      <c r="Z993" s="142">
        <v>8.8000000000000007</v>
      </c>
      <c r="AA993" s="142">
        <v>9</v>
      </c>
      <c r="AB993" s="143">
        <v>75.5</v>
      </c>
      <c r="AC993" s="143">
        <v>76.2</v>
      </c>
      <c r="AD993" s="148">
        <v>14.1</v>
      </c>
      <c r="AE993" s="148">
        <v>14.25</v>
      </c>
      <c r="AF993" s="145">
        <v>12.75</v>
      </c>
      <c r="AG993" s="145">
        <v>12.84</v>
      </c>
      <c r="AH993" s="149">
        <v>35</v>
      </c>
      <c r="AI993" s="149">
        <v>37</v>
      </c>
      <c r="AJ993" s="152" t="s">
        <v>56</v>
      </c>
      <c r="AK993" s="152" t="s">
        <v>56</v>
      </c>
      <c r="AL993" s="153" t="s">
        <v>56</v>
      </c>
      <c r="AM993" s="153" t="s">
        <v>56</v>
      </c>
      <c r="AN993" s="154" t="s">
        <v>56</v>
      </c>
      <c r="AO993" s="154" t="s">
        <v>56</v>
      </c>
      <c r="AP993" s="155" t="s">
        <v>56</v>
      </c>
      <c r="AQ993" s="177" t="s">
        <v>56</v>
      </c>
      <c r="AR993" s="180" t="s">
        <v>56</v>
      </c>
      <c r="AS993" s="180" t="s">
        <v>56</v>
      </c>
      <c r="AT993" s="340" t="s">
        <v>56</v>
      </c>
      <c r="AU993" s="342" t="s">
        <v>56</v>
      </c>
      <c r="AV993" s="344" t="s">
        <v>56</v>
      </c>
      <c r="AW993" s="344" t="s">
        <v>56</v>
      </c>
      <c r="AX993" s="347" t="s">
        <v>56</v>
      </c>
      <c r="AY993" s="347" t="s">
        <v>56</v>
      </c>
    </row>
    <row r="994" spans="1:51" ht="24" hidden="1" customHeight="1">
      <c r="A994" s="32" t="s">
        <v>479</v>
      </c>
      <c r="B994" s="31" t="s">
        <v>2927</v>
      </c>
      <c r="D994" s="223"/>
      <c r="E994" s="30" t="s">
        <v>720</v>
      </c>
      <c r="F994" s="74">
        <v>95</v>
      </c>
      <c r="G994" s="30" t="s">
        <v>719</v>
      </c>
      <c r="H994" s="74">
        <v>95</v>
      </c>
      <c r="K994" s="30" t="s">
        <v>243</v>
      </c>
      <c r="L994" s="76">
        <v>80</v>
      </c>
      <c r="U994" s="203" t="e">
        <f t="shared" si="15"/>
        <v>#DIV/0!</v>
      </c>
      <c r="X994" s="146">
        <v>20.3</v>
      </c>
      <c r="Y994" s="147">
        <v>20.399999999999999</v>
      </c>
      <c r="Z994" s="142">
        <v>8.8000000000000007</v>
      </c>
      <c r="AA994" s="142">
        <v>9</v>
      </c>
      <c r="AB994" s="143">
        <v>88.2</v>
      </c>
      <c r="AC994" s="143">
        <v>88.9</v>
      </c>
      <c r="AD994" s="148">
        <v>14.1</v>
      </c>
      <c r="AE994" s="148">
        <v>14.25</v>
      </c>
      <c r="AF994" s="145">
        <v>12.75</v>
      </c>
      <c r="AG994" s="145">
        <v>12.84</v>
      </c>
      <c r="AH994" s="149">
        <v>35</v>
      </c>
      <c r="AI994" s="149">
        <v>37</v>
      </c>
      <c r="AJ994" s="152" t="s">
        <v>56</v>
      </c>
      <c r="AK994" s="152" t="s">
        <v>56</v>
      </c>
      <c r="AL994" s="153" t="s">
        <v>56</v>
      </c>
      <c r="AM994" s="153" t="s">
        <v>56</v>
      </c>
      <c r="AN994" s="154" t="s">
        <v>56</v>
      </c>
      <c r="AO994" s="154" t="s">
        <v>56</v>
      </c>
      <c r="AP994" s="155" t="s">
        <v>56</v>
      </c>
      <c r="AQ994" s="177" t="s">
        <v>56</v>
      </c>
      <c r="AR994" s="180" t="s">
        <v>56</v>
      </c>
      <c r="AS994" s="180" t="s">
        <v>56</v>
      </c>
      <c r="AT994" s="340" t="s">
        <v>56</v>
      </c>
      <c r="AU994" s="342" t="s">
        <v>56</v>
      </c>
      <c r="AV994" s="344" t="s">
        <v>56</v>
      </c>
      <c r="AW994" s="344" t="s">
        <v>56</v>
      </c>
      <c r="AX994" s="347" t="s">
        <v>56</v>
      </c>
      <c r="AY994" s="347" t="s">
        <v>56</v>
      </c>
    </row>
    <row r="995" spans="1:51" ht="24" hidden="1" customHeight="1">
      <c r="A995" s="32" t="s">
        <v>341</v>
      </c>
      <c r="B995" s="31" t="s">
        <v>2928</v>
      </c>
      <c r="D995" s="223"/>
      <c r="E995" s="30" t="s">
        <v>720</v>
      </c>
      <c r="F995" s="74">
        <v>95</v>
      </c>
      <c r="G995" s="30" t="s">
        <v>719</v>
      </c>
      <c r="H995" s="74">
        <v>95</v>
      </c>
      <c r="K995" s="30" t="s">
        <v>243</v>
      </c>
      <c r="L995" s="76">
        <v>80</v>
      </c>
      <c r="U995" s="203" t="e">
        <f t="shared" si="15"/>
        <v>#DIV/0!</v>
      </c>
      <c r="X995" s="146">
        <v>20.3</v>
      </c>
      <c r="Y995" s="147">
        <v>20.399999999999999</v>
      </c>
      <c r="Z995" s="142">
        <v>8.8000000000000007</v>
      </c>
      <c r="AA995" s="142">
        <v>9</v>
      </c>
      <c r="AB995" s="143">
        <v>100.9</v>
      </c>
      <c r="AC995" s="143">
        <v>101.6</v>
      </c>
      <c r="AD995" s="148">
        <v>14.1</v>
      </c>
      <c r="AE995" s="148">
        <v>14.25</v>
      </c>
      <c r="AF995" s="145">
        <v>12.75</v>
      </c>
      <c r="AG995" s="145">
        <v>12.84</v>
      </c>
      <c r="AH995" s="149">
        <v>35</v>
      </c>
      <c r="AI995" s="149">
        <v>37</v>
      </c>
      <c r="AJ995" s="152" t="s">
        <v>56</v>
      </c>
      <c r="AK995" s="152" t="s">
        <v>56</v>
      </c>
      <c r="AL995" s="153" t="s">
        <v>56</v>
      </c>
      <c r="AM995" s="153" t="s">
        <v>56</v>
      </c>
      <c r="AN995" s="154" t="s">
        <v>56</v>
      </c>
      <c r="AO995" s="154" t="s">
        <v>56</v>
      </c>
      <c r="AP995" s="155" t="s">
        <v>56</v>
      </c>
      <c r="AQ995" s="177" t="s">
        <v>56</v>
      </c>
      <c r="AR995" s="180" t="s">
        <v>56</v>
      </c>
      <c r="AS995" s="180" t="s">
        <v>56</v>
      </c>
      <c r="AT995" s="340" t="s">
        <v>56</v>
      </c>
      <c r="AU995" s="342" t="s">
        <v>56</v>
      </c>
      <c r="AV995" s="344" t="s">
        <v>56</v>
      </c>
      <c r="AW995" s="344" t="s">
        <v>56</v>
      </c>
      <c r="AX995" s="347" t="s">
        <v>56</v>
      </c>
      <c r="AY995" s="347" t="s">
        <v>56</v>
      </c>
    </row>
    <row r="996" spans="1:51" ht="24" hidden="1" customHeight="1">
      <c r="A996" s="32" t="s">
        <v>480</v>
      </c>
      <c r="B996" s="31" t="s">
        <v>2929</v>
      </c>
      <c r="D996" s="223"/>
      <c r="E996" s="30" t="s">
        <v>740</v>
      </c>
      <c r="F996" s="74">
        <v>52</v>
      </c>
      <c r="K996" s="30" t="s">
        <v>756</v>
      </c>
      <c r="L996" s="76">
        <v>28</v>
      </c>
      <c r="U996" s="203" t="e">
        <f t="shared" si="15"/>
        <v>#DIV/0!</v>
      </c>
      <c r="X996" s="146">
        <v>20.3</v>
      </c>
      <c r="Y996" s="147">
        <v>20.399999999999999</v>
      </c>
      <c r="Z996" s="142">
        <v>8.8000000000000007</v>
      </c>
      <c r="AA996" s="142">
        <v>9</v>
      </c>
      <c r="AB996" s="143">
        <v>113.1</v>
      </c>
      <c r="AC996" s="143">
        <v>114.3</v>
      </c>
      <c r="AD996" s="148">
        <v>14.1</v>
      </c>
      <c r="AE996" s="148">
        <v>14.25</v>
      </c>
      <c r="AF996" s="145">
        <v>12.75</v>
      </c>
      <c r="AG996" s="145">
        <v>12.84</v>
      </c>
      <c r="AH996" s="149">
        <v>35</v>
      </c>
      <c r="AI996" s="149">
        <v>37</v>
      </c>
      <c r="AJ996" s="152" t="s">
        <v>56</v>
      </c>
      <c r="AK996" s="152" t="s">
        <v>56</v>
      </c>
      <c r="AL996" s="153" t="s">
        <v>56</v>
      </c>
      <c r="AM996" s="153" t="s">
        <v>56</v>
      </c>
      <c r="AN996" s="154" t="s">
        <v>56</v>
      </c>
      <c r="AO996" s="154" t="s">
        <v>56</v>
      </c>
      <c r="AP996" s="155" t="s">
        <v>56</v>
      </c>
      <c r="AQ996" s="177" t="s">
        <v>56</v>
      </c>
      <c r="AR996" s="180" t="s">
        <v>56</v>
      </c>
      <c r="AS996" s="180" t="s">
        <v>56</v>
      </c>
      <c r="AT996" s="340" t="s">
        <v>56</v>
      </c>
      <c r="AU996" s="342" t="s">
        <v>56</v>
      </c>
      <c r="AV996" s="344" t="s">
        <v>56</v>
      </c>
      <c r="AW996" s="344" t="s">
        <v>56</v>
      </c>
      <c r="AX996" s="347" t="s">
        <v>56</v>
      </c>
      <c r="AY996" s="347" t="s">
        <v>56</v>
      </c>
    </row>
    <row r="997" spans="1:51" ht="24" hidden="1" customHeight="1">
      <c r="A997" s="32" t="s">
        <v>481</v>
      </c>
      <c r="B997" s="31" t="s">
        <v>2930</v>
      </c>
      <c r="D997" s="223"/>
      <c r="E997" s="30" t="s">
        <v>740</v>
      </c>
      <c r="F997" s="74">
        <v>52</v>
      </c>
      <c r="K997" s="30" t="s">
        <v>756</v>
      </c>
      <c r="L997" s="76">
        <v>28</v>
      </c>
      <c r="U997" s="203" t="e">
        <f t="shared" si="15"/>
        <v>#DIV/0!</v>
      </c>
      <c r="X997" s="146">
        <v>20.3</v>
      </c>
      <c r="Y997" s="147">
        <v>20.399999999999999</v>
      </c>
      <c r="Z997" s="142">
        <v>8.8000000000000007</v>
      </c>
      <c r="AA997" s="142">
        <v>9</v>
      </c>
      <c r="AB997" s="143">
        <v>125.8</v>
      </c>
      <c r="AC997" s="143">
        <v>127</v>
      </c>
      <c r="AD997" s="148">
        <v>14.1</v>
      </c>
      <c r="AE997" s="148">
        <v>14.25</v>
      </c>
      <c r="AF997" s="145">
        <v>12.75</v>
      </c>
      <c r="AG997" s="145">
        <v>12.84</v>
      </c>
      <c r="AH997" s="149">
        <v>35</v>
      </c>
      <c r="AI997" s="149">
        <v>37</v>
      </c>
      <c r="AJ997" s="152" t="s">
        <v>56</v>
      </c>
      <c r="AK997" s="152" t="s">
        <v>56</v>
      </c>
      <c r="AL997" s="153" t="s">
        <v>56</v>
      </c>
      <c r="AM997" s="153" t="s">
        <v>56</v>
      </c>
      <c r="AN997" s="154" t="s">
        <v>56</v>
      </c>
      <c r="AO997" s="154" t="s">
        <v>56</v>
      </c>
      <c r="AP997" s="155" t="s">
        <v>56</v>
      </c>
      <c r="AQ997" s="177" t="s">
        <v>56</v>
      </c>
      <c r="AR997" s="180" t="s">
        <v>56</v>
      </c>
      <c r="AS997" s="180" t="s">
        <v>56</v>
      </c>
      <c r="AT997" s="340" t="s">
        <v>56</v>
      </c>
      <c r="AU997" s="342" t="s">
        <v>56</v>
      </c>
      <c r="AV997" s="344" t="s">
        <v>56</v>
      </c>
      <c r="AW997" s="344" t="s">
        <v>56</v>
      </c>
      <c r="AX997" s="347" t="s">
        <v>56</v>
      </c>
      <c r="AY997" s="347" t="s">
        <v>56</v>
      </c>
    </row>
    <row r="998" spans="1:51" ht="22.15" hidden="1" customHeight="1">
      <c r="A998" s="32" t="s">
        <v>482</v>
      </c>
      <c r="B998" s="31" t="s">
        <v>2931</v>
      </c>
      <c r="D998" s="223"/>
      <c r="E998" s="30" t="s">
        <v>740</v>
      </c>
      <c r="F998" s="74">
        <v>52</v>
      </c>
      <c r="K998" s="30" t="s">
        <v>756</v>
      </c>
      <c r="L998" s="76">
        <v>28</v>
      </c>
      <c r="U998" s="203" t="e">
        <f t="shared" si="15"/>
        <v>#DIV/0!</v>
      </c>
      <c r="X998" s="146">
        <v>20.3</v>
      </c>
      <c r="Y998" s="147">
        <v>20.399999999999999</v>
      </c>
      <c r="Z998" s="142">
        <v>8.8000000000000007</v>
      </c>
      <c r="AA998" s="142">
        <v>9</v>
      </c>
      <c r="AB998" s="143">
        <v>138.5</v>
      </c>
      <c r="AC998" s="143">
        <v>139.69999999999999</v>
      </c>
      <c r="AD998" s="148">
        <v>14.1</v>
      </c>
      <c r="AE998" s="148">
        <v>14.25</v>
      </c>
      <c r="AF998" s="145">
        <v>12.75</v>
      </c>
      <c r="AG998" s="145">
        <v>12.84</v>
      </c>
      <c r="AH998" s="149">
        <v>35</v>
      </c>
      <c r="AI998" s="149">
        <v>37</v>
      </c>
      <c r="AJ998" s="152" t="s">
        <v>56</v>
      </c>
      <c r="AK998" s="152" t="s">
        <v>56</v>
      </c>
      <c r="AL998" s="153" t="s">
        <v>56</v>
      </c>
      <c r="AM998" s="153" t="s">
        <v>56</v>
      </c>
      <c r="AN998" s="154" t="s">
        <v>56</v>
      </c>
      <c r="AO998" s="154" t="s">
        <v>56</v>
      </c>
      <c r="AP998" s="155" t="s">
        <v>56</v>
      </c>
      <c r="AQ998" s="177" t="s">
        <v>56</v>
      </c>
      <c r="AR998" s="180" t="s">
        <v>56</v>
      </c>
      <c r="AS998" s="180" t="s">
        <v>56</v>
      </c>
      <c r="AT998" s="340" t="s">
        <v>56</v>
      </c>
      <c r="AU998" s="342" t="s">
        <v>56</v>
      </c>
      <c r="AV998" s="344" t="s">
        <v>56</v>
      </c>
      <c r="AW998" s="344" t="s">
        <v>56</v>
      </c>
      <c r="AX998" s="347" t="s">
        <v>56</v>
      </c>
      <c r="AY998" s="347" t="s">
        <v>56</v>
      </c>
    </row>
    <row r="999" spans="1:51" ht="22.15" hidden="1" customHeight="1">
      <c r="A999" s="32" t="s">
        <v>483</v>
      </c>
      <c r="B999" s="31" t="s">
        <v>2932</v>
      </c>
      <c r="D999" s="223"/>
      <c r="E999" s="30" t="s">
        <v>740</v>
      </c>
      <c r="F999" s="74">
        <v>52</v>
      </c>
      <c r="K999" s="30" t="s">
        <v>756</v>
      </c>
      <c r="L999" s="76">
        <v>28</v>
      </c>
      <c r="U999" s="203" t="e">
        <f t="shared" si="15"/>
        <v>#DIV/0!</v>
      </c>
      <c r="X999" s="146">
        <v>20.3</v>
      </c>
      <c r="Y999" s="147">
        <v>20.399999999999999</v>
      </c>
      <c r="Z999" s="142">
        <v>8.8000000000000007</v>
      </c>
      <c r="AA999" s="142">
        <v>9</v>
      </c>
      <c r="AB999" s="143">
        <v>151.19999999999999</v>
      </c>
      <c r="AC999" s="143">
        <v>152.4</v>
      </c>
      <c r="AD999" s="148">
        <v>14.1</v>
      </c>
      <c r="AE999" s="148">
        <v>14.25</v>
      </c>
      <c r="AF999" s="145">
        <v>12.75</v>
      </c>
      <c r="AG999" s="145">
        <v>12.84</v>
      </c>
      <c r="AH999" s="149">
        <v>35</v>
      </c>
      <c r="AI999" s="149">
        <v>37</v>
      </c>
      <c r="AJ999" s="152" t="s">
        <v>56</v>
      </c>
      <c r="AK999" s="152" t="s">
        <v>56</v>
      </c>
      <c r="AL999" s="153" t="s">
        <v>56</v>
      </c>
      <c r="AM999" s="153" t="s">
        <v>56</v>
      </c>
      <c r="AN999" s="154" t="s">
        <v>56</v>
      </c>
      <c r="AO999" s="154" t="s">
        <v>56</v>
      </c>
      <c r="AP999" s="155" t="s">
        <v>56</v>
      </c>
      <c r="AQ999" s="177" t="s">
        <v>56</v>
      </c>
      <c r="AR999" s="180" t="s">
        <v>56</v>
      </c>
      <c r="AS999" s="180" t="s">
        <v>56</v>
      </c>
      <c r="AT999" s="340" t="s">
        <v>56</v>
      </c>
      <c r="AU999" s="342" t="s">
        <v>56</v>
      </c>
      <c r="AV999" s="344" t="s">
        <v>56</v>
      </c>
      <c r="AW999" s="344" t="s">
        <v>56</v>
      </c>
      <c r="AX999" s="347" t="s">
        <v>56</v>
      </c>
      <c r="AY999" s="347" t="s">
        <v>56</v>
      </c>
    </row>
    <row r="1000" spans="1:51" ht="22.15" hidden="1" customHeight="1">
      <c r="A1000" s="32" t="s">
        <v>484</v>
      </c>
      <c r="B1000" s="31" t="s">
        <v>2469</v>
      </c>
      <c r="D1000" s="223" t="s">
        <v>2985</v>
      </c>
      <c r="E1000" s="30" t="s">
        <v>485</v>
      </c>
      <c r="F1000" s="74">
        <v>26</v>
      </c>
      <c r="U1000" s="203" t="e">
        <f t="shared" si="15"/>
        <v>#DIV/0!</v>
      </c>
      <c r="X1000" s="146">
        <v>23.45</v>
      </c>
      <c r="Y1000" s="147">
        <v>23.8</v>
      </c>
      <c r="Z1000" s="142">
        <v>9.8000000000000007</v>
      </c>
      <c r="AA1000" s="142">
        <v>10</v>
      </c>
      <c r="AB1000" s="143">
        <v>252</v>
      </c>
      <c r="AC1000" s="143">
        <v>254</v>
      </c>
      <c r="AD1000" s="148">
        <v>15.69</v>
      </c>
      <c r="AE1000" s="148">
        <v>15.84</v>
      </c>
      <c r="AF1000" s="145">
        <v>14.2</v>
      </c>
      <c r="AG1000" s="145">
        <v>14.3</v>
      </c>
      <c r="AH1000" s="149">
        <v>38.1</v>
      </c>
      <c r="AI1000" s="149">
        <v>41.1</v>
      </c>
      <c r="AJ1000" s="152" t="s">
        <v>56</v>
      </c>
      <c r="AK1000" s="152" t="s">
        <v>56</v>
      </c>
      <c r="AL1000" s="153" t="s">
        <v>56</v>
      </c>
      <c r="AM1000" s="153" t="s">
        <v>56</v>
      </c>
      <c r="AN1000" s="154" t="s">
        <v>56</v>
      </c>
      <c r="AO1000" s="154" t="s">
        <v>56</v>
      </c>
      <c r="AP1000" s="155" t="s">
        <v>56</v>
      </c>
      <c r="AQ1000" s="177" t="s">
        <v>56</v>
      </c>
      <c r="AR1000" s="180" t="s">
        <v>56</v>
      </c>
      <c r="AS1000" s="180" t="s">
        <v>56</v>
      </c>
      <c r="AT1000" s="340" t="s">
        <v>56</v>
      </c>
      <c r="AU1000" s="342" t="s">
        <v>56</v>
      </c>
      <c r="AV1000" s="344" t="s">
        <v>56</v>
      </c>
      <c r="AW1000" s="344" t="s">
        <v>56</v>
      </c>
      <c r="AX1000" s="347" t="s">
        <v>56</v>
      </c>
      <c r="AY1000" s="347" t="s">
        <v>56</v>
      </c>
    </row>
    <row r="1001" spans="1:51" ht="22.15" hidden="1" customHeight="1">
      <c r="A1001" s="32" t="s">
        <v>192</v>
      </c>
      <c r="B1001" s="31" t="s">
        <v>2483</v>
      </c>
      <c r="D1001" s="223" t="s">
        <v>2985</v>
      </c>
      <c r="E1001" s="30" t="s">
        <v>11</v>
      </c>
      <c r="F1001" s="74">
        <v>66</v>
      </c>
      <c r="G1001" s="30" t="s">
        <v>740</v>
      </c>
      <c r="H1001" s="74">
        <v>56</v>
      </c>
      <c r="K1001" s="30" t="s">
        <v>82</v>
      </c>
      <c r="L1001" s="76">
        <v>28</v>
      </c>
      <c r="U1001" s="203" t="e">
        <f t="shared" si="15"/>
        <v>#DIV/0!</v>
      </c>
      <c r="X1001" s="146">
        <v>23.45</v>
      </c>
      <c r="Y1001" s="147">
        <v>23.8</v>
      </c>
      <c r="Z1001" s="142">
        <v>9.8000000000000007</v>
      </c>
      <c r="AA1001" s="142">
        <v>10</v>
      </c>
      <c r="AB1001" s="143">
        <v>37.6</v>
      </c>
      <c r="AC1001" s="143">
        <v>38.1</v>
      </c>
      <c r="AD1001" s="148">
        <v>14.2</v>
      </c>
      <c r="AE1001" s="148">
        <v>14.3</v>
      </c>
      <c r="AF1001" s="145" t="s">
        <v>56</v>
      </c>
      <c r="AG1001" s="145" t="s">
        <v>56</v>
      </c>
      <c r="AH1001" s="149" t="s">
        <v>56</v>
      </c>
      <c r="AI1001" s="149" t="s">
        <v>56</v>
      </c>
      <c r="AJ1001" s="152" t="s">
        <v>56</v>
      </c>
      <c r="AK1001" s="152" t="s">
        <v>56</v>
      </c>
      <c r="AL1001" s="153" t="s">
        <v>56</v>
      </c>
      <c r="AM1001" s="153" t="s">
        <v>56</v>
      </c>
      <c r="AN1001" s="154" t="s">
        <v>56</v>
      </c>
      <c r="AO1001" s="154" t="s">
        <v>56</v>
      </c>
      <c r="AP1001" s="155" t="s">
        <v>56</v>
      </c>
      <c r="AQ1001" s="177" t="s">
        <v>56</v>
      </c>
      <c r="AR1001" s="180" t="s">
        <v>56</v>
      </c>
      <c r="AS1001" s="180" t="s">
        <v>56</v>
      </c>
      <c r="AT1001" s="340" t="s">
        <v>56</v>
      </c>
      <c r="AU1001" s="342" t="s">
        <v>56</v>
      </c>
      <c r="AV1001" s="344" t="s">
        <v>56</v>
      </c>
      <c r="AW1001" s="344" t="s">
        <v>56</v>
      </c>
      <c r="AX1001" s="347" t="s">
        <v>56</v>
      </c>
      <c r="AY1001" s="347" t="s">
        <v>56</v>
      </c>
    </row>
    <row r="1002" spans="1:51" ht="22.15" hidden="1" customHeight="1">
      <c r="A1002" s="32" t="s">
        <v>138</v>
      </c>
      <c r="B1002" s="31" t="s">
        <v>2470</v>
      </c>
      <c r="D1002" s="223" t="s">
        <v>2985</v>
      </c>
      <c r="E1002" s="30" t="s">
        <v>11</v>
      </c>
      <c r="F1002" s="74">
        <v>66</v>
      </c>
      <c r="G1002" s="30" t="s">
        <v>740</v>
      </c>
      <c r="H1002" s="74">
        <v>56</v>
      </c>
      <c r="K1002" s="30" t="s">
        <v>82</v>
      </c>
      <c r="L1002" s="76">
        <v>28</v>
      </c>
      <c r="M1002" s="30" t="s">
        <v>14</v>
      </c>
      <c r="N1002" s="76">
        <v>51</v>
      </c>
      <c r="U1002" s="203" t="e">
        <f t="shared" si="15"/>
        <v>#DIV/0!</v>
      </c>
      <c r="X1002" s="146">
        <v>23.45</v>
      </c>
      <c r="Y1002" s="147">
        <v>23.8</v>
      </c>
      <c r="Z1002" s="142">
        <v>9.8000000000000007</v>
      </c>
      <c r="AA1002" s="142">
        <v>10</v>
      </c>
      <c r="AB1002" s="143">
        <v>50.3</v>
      </c>
      <c r="AC1002" s="143">
        <v>50.8</v>
      </c>
      <c r="AD1002" s="148">
        <v>15.69</v>
      </c>
      <c r="AE1002" s="148">
        <v>15.84</v>
      </c>
      <c r="AF1002" s="145">
        <v>14.2</v>
      </c>
      <c r="AG1002" s="145">
        <v>14.3</v>
      </c>
      <c r="AH1002" s="149">
        <v>38.1</v>
      </c>
      <c r="AI1002" s="149">
        <v>41.1</v>
      </c>
      <c r="AJ1002" s="152" t="s">
        <v>56</v>
      </c>
      <c r="AK1002" s="152" t="s">
        <v>56</v>
      </c>
      <c r="AL1002" s="153" t="s">
        <v>56</v>
      </c>
      <c r="AM1002" s="153" t="s">
        <v>56</v>
      </c>
      <c r="AN1002" s="154" t="s">
        <v>56</v>
      </c>
      <c r="AO1002" s="154" t="s">
        <v>56</v>
      </c>
      <c r="AP1002" s="155" t="s">
        <v>56</v>
      </c>
      <c r="AQ1002" s="177" t="s">
        <v>56</v>
      </c>
      <c r="AR1002" s="180" t="s">
        <v>56</v>
      </c>
      <c r="AS1002" s="180" t="s">
        <v>56</v>
      </c>
      <c r="AT1002" s="340" t="s">
        <v>56</v>
      </c>
      <c r="AU1002" s="342" t="s">
        <v>56</v>
      </c>
      <c r="AV1002" s="344" t="s">
        <v>56</v>
      </c>
      <c r="AW1002" s="344" t="s">
        <v>56</v>
      </c>
      <c r="AX1002" s="347" t="s">
        <v>56</v>
      </c>
      <c r="AY1002" s="347" t="s">
        <v>56</v>
      </c>
    </row>
    <row r="1003" spans="1:51" ht="22.15" hidden="1" customHeight="1">
      <c r="A1003" s="32" t="s">
        <v>193</v>
      </c>
      <c r="B1003" s="31" t="s">
        <v>2471</v>
      </c>
      <c r="D1003" s="223" t="s">
        <v>2985</v>
      </c>
      <c r="E1003" s="30" t="s">
        <v>11</v>
      </c>
      <c r="F1003" s="74">
        <v>66</v>
      </c>
      <c r="G1003" s="30" t="s">
        <v>740</v>
      </c>
      <c r="H1003" s="74">
        <v>56</v>
      </c>
      <c r="K1003" s="30" t="s">
        <v>82</v>
      </c>
      <c r="L1003" s="76">
        <v>28</v>
      </c>
      <c r="M1003" s="30" t="s">
        <v>14</v>
      </c>
      <c r="N1003" s="76">
        <v>51</v>
      </c>
      <c r="U1003" s="203" t="e">
        <f t="shared" si="15"/>
        <v>#DIV/0!</v>
      </c>
      <c r="X1003" s="146">
        <v>23.45</v>
      </c>
      <c r="Y1003" s="147">
        <v>23.8</v>
      </c>
      <c r="Z1003" s="142">
        <v>9.8000000000000007</v>
      </c>
      <c r="AA1003" s="142">
        <v>10</v>
      </c>
      <c r="AB1003" s="143">
        <v>63</v>
      </c>
      <c r="AC1003" s="143">
        <v>63.5</v>
      </c>
      <c r="AD1003" s="148">
        <v>15.69</v>
      </c>
      <c r="AE1003" s="148">
        <v>15.84</v>
      </c>
      <c r="AF1003" s="145">
        <v>14.2</v>
      </c>
      <c r="AG1003" s="145">
        <v>14.3</v>
      </c>
      <c r="AH1003" s="149">
        <v>38.1</v>
      </c>
      <c r="AI1003" s="149">
        <v>41.1</v>
      </c>
      <c r="AJ1003" s="152" t="s">
        <v>56</v>
      </c>
      <c r="AK1003" s="152" t="s">
        <v>56</v>
      </c>
      <c r="AL1003" s="153" t="s">
        <v>56</v>
      </c>
      <c r="AM1003" s="153" t="s">
        <v>56</v>
      </c>
      <c r="AN1003" s="154" t="s">
        <v>56</v>
      </c>
      <c r="AO1003" s="154" t="s">
        <v>56</v>
      </c>
      <c r="AP1003" s="155" t="s">
        <v>56</v>
      </c>
      <c r="AQ1003" s="177" t="s">
        <v>56</v>
      </c>
      <c r="AR1003" s="180" t="s">
        <v>56</v>
      </c>
      <c r="AS1003" s="180" t="s">
        <v>56</v>
      </c>
      <c r="AT1003" s="340" t="s">
        <v>56</v>
      </c>
      <c r="AU1003" s="342" t="s">
        <v>56</v>
      </c>
      <c r="AV1003" s="344" t="s">
        <v>56</v>
      </c>
      <c r="AW1003" s="344" t="s">
        <v>56</v>
      </c>
      <c r="AX1003" s="347" t="s">
        <v>56</v>
      </c>
      <c r="AY1003" s="347" t="s">
        <v>56</v>
      </c>
    </row>
    <row r="1004" spans="1:51" ht="22.15" hidden="1" customHeight="1">
      <c r="A1004" s="32" t="s">
        <v>194</v>
      </c>
      <c r="B1004" s="31" t="s">
        <v>2472</v>
      </c>
      <c r="D1004" s="223" t="s">
        <v>2985</v>
      </c>
      <c r="E1004" s="30" t="s">
        <v>11</v>
      </c>
      <c r="F1004" s="74">
        <v>66</v>
      </c>
      <c r="G1004" s="30" t="s">
        <v>740</v>
      </c>
      <c r="H1004" s="74">
        <v>56</v>
      </c>
      <c r="K1004" s="30" t="s">
        <v>82</v>
      </c>
      <c r="L1004" s="76">
        <v>28</v>
      </c>
      <c r="M1004" s="30" t="s">
        <v>14</v>
      </c>
      <c r="N1004" s="76">
        <v>51</v>
      </c>
      <c r="U1004" s="203" t="e">
        <f t="shared" si="15"/>
        <v>#DIV/0!</v>
      </c>
      <c r="X1004" s="146">
        <v>23.45</v>
      </c>
      <c r="Y1004" s="147">
        <v>23.8</v>
      </c>
      <c r="Z1004" s="142">
        <v>9.8000000000000007</v>
      </c>
      <c r="AA1004" s="142">
        <v>10</v>
      </c>
      <c r="AB1004" s="143">
        <v>75.5</v>
      </c>
      <c r="AC1004" s="143">
        <v>76.2</v>
      </c>
      <c r="AD1004" s="148">
        <v>15.69</v>
      </c>
      <c r="AE1004" s="148">
        <v>15.84</v>
      </c>
      <c r="AF1004" s="145">
        <v>14.2</v>
      </c>
      <c r="AG1004" s="145">
        <v>14.3</v>
      </c>
      <c r="AH1004" s="149">
        <v>38.1</v>
      </c>
      <c r="AI1004" s="149">
        <v>41.1</v>
      </c>
      <c r="AJ1004" s="152" t="s">
        <v>56</v>
      </c>
      <c r="AK1004" s="152" t="s">
        <v>56</v>
      </c>
      <c r="AL1004" s="153" t="s">
        <v>56</v>
      </c>
      <c r="AM1004" s="153" t="s">
        <v>56</v>
      </c>
      <c r="AN1004" s="154" t="s">
        <v>56</v>
      </c>
      <c r="AO1004" s="154" t="s">
        <v>56</v>
      </c>
      <c r="AP1004" s="155" t="s">
        <v>56</v>
      </c>
      <c r="AQ1004" s="177" t="s">
        <v>56</v>
      </c>
      <c r="AR1004" s="180" t="s">
        <v>56</v>
      </c>
      <c r="AS1004" s="180" t="s">
        <v>56</v>
      </c>
      <c r="AT1004" s="340" t="s">
        <v>56</v>
      </c>
      <c r="AU1004" s="342" t="s">
        <v>56</v>
      </c>
      <c r="AV1004" s="344" t="s">
        <v>56</v>
      </c>
      <c r="AW1004" s="344" t="s">
        <v>56</v>
      </c>
      <c r="AX1004" s="347" t="s">
        <v>56</v>
      </c>
      <c r="AY1004" s="347" t="s">
        <v>56</v>
      </c>
    </row>
    <row r="1005" spans="1:51" ht="22.15" hidden="1" customHeight="1">
      <c r="A1005" s="32" t="s">
        <v>357</v>
      </c>
      <c r="B1005" s="31" t="s">
        <v>2473</v>
      </c>
      <c r="D1005" s="223" t="s">
        <v>2985</v>
      </c>
      <c r="E1005" s="30" t="s">
        <v>11</v>
      </c>
      <c r="F1005" s="74">
        <v>66</v>
      </c>
      <c r="G1005" s="30" t="s">
        <v>740</v>
      </c>
      <c r="H1005" s="74">
        <v>56</v>
      </c>
      <c r="K1005" s="30" t="s">
        <v>82</v>
      </c>
      <c r="L1005" s="76">
        <v>28</v>
      </c>
      <c r="M1005" s="30" t="s">
        <v>14</v>
      </c>
      <c r="N1005" s="76">
        <v>51</v>
      </c>
      <c r="U1005" s="203" t="e">
        <f t="shared" si="15"/>
        <v>#DIV/0!</v>
      </c>
      <c r="X1005" s="146">
        <v>23.45</v>
      </c>
      <c r="Y1005" s="147">
        <v>23.8</v>
      </c>
      <c r="Z1005" s="142">
        <v>9.8000000000000007</v>
      </c>
      <c r="AA1005" s="142">
        <v>10</v>
      </c>
      <c r="AB1005" s="143">
        <v>88.2</v>
      </c>
      <c r="AC1005" s="143">
        <v>88.9</v>
      </c>
      <c r="AD1005" s="148">
        <v>15.69</v>
      </c>
      <c r="AE1005" s="148">
        <v>15.84</v>
      </c>
      <c r="AF1005" s="145">
        <v>14.2</v>
      </c>
      <c r="AG1005" s="145">
        <v>14.3</v>
      </c>
      <c r="AH1005" s="149">
        <v>38.1</v>
      </c>
      <c r="AI1005" s="149">
        <v>41.1</v>
      </c>
      <c r="AJ1005" s="152" t="s">
        <v>56</v>
      </c>
      <c r="AK1005" s="152" t="s">
        <v>56</v>
      </c>
      <c r="AL1005" s="153" t="s">
        <v>56</v>
      </c>
      <c r="AM1005" s="153" t="s">
        <v>56</v>
      </c>
      <c r="AN1005" s="154" t="s">
        <v>56</v>
      </c>
      <c r="AO1005" s="154" t="s">
        <v>56</v>
      </c>
      <c r="AP1005" s="155" t="s">
        <v>56</v>
      </c>
      <c r="AQ1005" s="177" t="s">
        <v>56</v>
      </c>
      <c r="AR1005" s="180" t="s">
        <v>56</v>
      </c>
      <c r="AS1005" s="180" t="s">
        <v>56</v>
      </c>
      <c r="AT1005" s="340" t="s">
        <v>56</v>
      </c>
      <c r="AU1005" s="342" t="s">
        <v>56</v>
      </c>
      <c r="AV1005" s="344" t="s">
        <v>56</v>
      </c>
      <c r="AW1005" s="344" t="s">
        <v>56</v>
      </c>
      <c r="AX1005" s="347" t="s">
        <v>56</v>
      </c>
      <c r="AY1005" s="347" t="s">
        <v>56</v>
      </c>
    </row>
    <row r="1006" spans="1:51" ht="22.15" hidden="1" customHeight="1">
      <c r="A1006" s="32" t="s">
        <v>278</v>
      </c>
      <c r="B1006" s="31" t="s">
        <v>2474</v>
      </c>
      <c r="D1006" s="223" t="s">
        <v>2985</v>
      </c>
      <c r="E1006" s="30" t="s">
        <v>11</v>
      </c>
      <c r="F1006" s="74">
        <v>66</v>
      </c>
      <c r="G1006" s="30" t="s">
        <v>740</v>
      </c>
      <c r="H1006" s="74">
        <v>56</v>
      </c>
      <c r="K1006" s="30" t="s">
        <v>82</v>
      </c>
      <c r="L1006" s="76">
        <v>28</v>
      </c>
      <c r="M1006" s="30" t="s">
        <v>14</v>
      </c>
      <c r="N1006" s="76">
        <v>51</v>
      </c>
      <c r="U1006" s="203" t="e">
        <f t="shared" si="15"/>
        <v>#DIV/0!</v>
      </c>
      <c r="X1006" s="146">
        <v>23.45</v>
      </c>
      <c r="Y1006" s="147">
        <v>23.8</v>
      </c>
      <c r="Z1006" s="142">
        <v>9.8000000000000007</v>
      </c>
      <c r="AA1006" s="142">
        <v>10</v>
      </c>
      <c r="AB1006" s="143">
        <v>100.9</v>
      </c>
      <c r="AC1006" s="143">
        <v>101.6</v>
      </c>
      <c r="AD1006" s="148">
        <v>15.69</v>
      </c>
      <c r="AE1006" s="148">
        <v>15.84</v>
      </c>
      <c r="AF1006" s="145">
        <v>14.2</v>
      </c>
      <c r="AG1006" s="145">
        <v>14.3</v>
      </c>
      <c r="AH1006" s="149">
        <v>38.1</v>
      </c>
      <c r="AI1006" s="149">
        <v>41.1</v>
      </c>
      <c r="AJ1006" s="152" t="s">
        <v>56</v>
      </c>
      <c r="AK1006" s="152" t="s">
        <v>56</v>
      </c>
      <c r="AL1006" s="153" t="s">
        <v>56</v>
      </c>
      <c r="AM1006" s="153" t="s">
        <v>56</v>
      </c>
      <c r="AN1006" s="154" t="s">
        <v>56</v>
      </c>
      <c r="AO1006" s="154" t="s">
        <v>56</v>
      </c>
      <c r="AP1006" s="155" t="s">
        <v>56</v>
      </c>
      <c r="AQ1006" s="177" t="s">
        <v>56</v>
      </c>
      <c r="AR1006" s="180" t="s">
        <v>56</v>
      </c>
      <c r="AS1006" s="180" t="s">
        <v>56</v>
      </c>
      <c r="AT1006" s="340" t="s">
        <v>56</v>
      </c>
      <c r="AU1006" s="342" t="s">
        <v>56</v>
      </c>
      <c r="AV1006" s="344" t="s">
        <v>56</v>
      </c>
      <c r="AW1006" s="344" t="s">
        <v>56</v>
      </c>
      <c r="AX1006" s="347" t="s">
        <v>56</v>
      </c>
      <c r="AY1006" s="347" t="s">
        <v>56</v>
      </c>
    </row>
    <row r="1007" spans="1:51" ht="22.15" hidden="1" customHeight="1">
      <c r="A1007" s="32" t="s">
        <v>358</v>
      </c>
      <c r="B1007" s="31" t="s">
        <v>2475</v>
      </c>
      <c r="D1007" s="223" t="s">
        <v>2985</v>
      </c>
      <c r="E1007" s="30" t="s">
        <v>11</v>
      </c>
      <c r="F1007" s="74">
        <v>66</v>
      </c>
      <c r="G1007" s="30" t="s">
        <v>740</v>
      </c>
      <c r="H1007" s="74">
        <v>56</v>
      </c>
      <c r="K1007" s="30" t="s">
        <v>82</v>
      </c>
      <c r="L1007" s="76">
        <v>28</v>
      </c>
      <c r="M1007" s="30" t="s">
        <v>14</v>
      </c>
      <c r="N1007" s="76">
        <v>51</v>
      </c>
      <c r="U1007" s="203" t="e">
        <f t="shared" si="15"/>
        <v>#DIV/0!</v>
      </c>
      <c r="X1007" s="146">
        <v>23.45</v>
      </c>
      <c r="Y1007" s="147">
        <v>23.8</v>
      </c>
      <c r="Z1007" s="142">
        <v>9.8000000000000007</v>
      </c>
      <c r="AA1007" s="142">
        <v>10</v>
      </c>
      <c r="AB1007" s="143">
        <v>113.1</v>
      </c>
      <c r="AC1007" s="143">
        <v>114.3</v>
      </c>
      <c r="AD1007" s="148">
        <v>15.69</v>
      </c>
      <c r="AE1007" s="148">
        <v>15.84</v>
      </c>
      <c r="AF1007" s="145">
        <v>14.2</v>
      </c>
      <c r="AG1007" s="145">
        <v>14.3</v>
      </c>
      <c r="AH1007" s="149">
        <v>38.1</v>
      </c>
      <c r="AI1007" s="149">
        <v>41.1</v>
      </c>
      <c r="AJ1007" s="152" t="s">
        <v>56</v>
      </c>
      <c r="AK1007" s="152" t="s">
        <v>56</v>
      </c>
      <c r="AL1007" s="153" t="s">
        <v>56</v>
      </c>
      <c r="AM1007" s="153" t="s">
        <v>56</v>
      </c>
      <c r="AN1007" s="154" t="s">
        <v>56</v>
      </c>
      <c r="AO1007" s="154" t="s">
        <v>56</v>
      </c>
      <c r="AP1007" s="155" t="s">
        <v>56</v>
      </c>
      <c r="AQ1007" s="177" t="s">
        <v>56</v>
      </c>
      <c r="AR1007" s="180" t="s">
        <v>56</v>
      </c>
      <c r="AS1007" s="180" t="s">
        <v>56</v>
      </c>
      <c r="AT1007" s="340" t="s">
        <v>56</v>
      </c>
      <c r="AU1007" s="342" t="s">
        <v>56</v>
      </c>
      <c r="AV1007" s="344" t="s">
        <v>56</v>
      </c>
      <c r="AW1007" s="344" t="s">
        <v>56</v>
      </c>
      <c r="AX1007" s="347" t="s">
        <v>56</v>
      </c>
      <c r="AY1007" s="347" t="s">
        <v>56</v>
      </c>
    </row>
    <row r="1008" spans="1:51" ht="22.15" hidden="1" customHeight="1">
      <c r="A1008" s="32" t="s">
        <v>195</v>
      </c>
      <c r="B1008" s="31" t="s">
        <v>2476</v>
      </c>
      <c r="D1008" s="223" t="s">
        <v>2985</v>
      </c>
      <c r="E1008" s="30" t="s">
        <v>11</v>
      </c>
      <c r="F1008" s="74">
        <v>49</v>
      </c>
      <c r="G1008" s="30" t="s">
        <v>740</v>
      </c>
      <c r="H1008" s="74">
        <v>56</v>
      </c>
      <c r="K1008" s="30" t="s">
        <v>82</v>
      </c>
      <c r="L1008" s="76">
        <v>28</v>
      </c>
      <c r="M1008" s="30" t="s">
        <v>14</v>
      </c>
      <c r="N1008" s="76">
        <v>51</v>
      </c>
      <c r="U1008" s="203" t="e">
        <f t="shared" si="15"/>
        <v>#DIV/0!</v>
      </c>
      <c r="X1008" s="146">
        <v>23.45</v>
      </c>
      <c r="Y1008" s="147">
        <v>23.8</v>
      </c>
      <c r="Z1008" s="142">
        <v>9.8000000000000007</v>
      </c>
      <c r="AA1008" s="142">
        <v>10</v>
      </c>
      <c r="AB1008" s="143">
        <v>125.8</v>
      </c>
      <c r="AC1008" s="143">
        <v>127</v>
      </c>
      <c r="AD1008" s="148">
        <v>15.69</v>
      </c>
      <c r="AE1008" s="148">
        <v>15.84</v>
      </c>
      <c r="AF1008" s="145">
        <v>14.2</v>
      </c>
      <c r="AG1008" s="145">
        <v>14.3</v>
      </c>
      <c r="AH1008" s="149">
        <v>38.1</v>
      </c>
      <c r="AI1008" s="149">
        <v>41.1</v>
      </c>
      <c r="AJ1008" s="152" t="s">
        <v>56</v>
      </c>
      <c r="AK1008" s="152" t="s">
        <v>56</v>
      </c>
      <c r="AL1008" s="153" t="s">
        <v>56</v>
      </c>
      <c r="AM1008" s="153" t="s">
        <v>56</v>
      </c>
      <c r="AN1008" s="154" t="s">
        <v>56</v>
      </c>
      <c r="AO1008" s="154" t="s">
        <v>56</v>
      </c>
      <c r="AP1008" s="155" t="s">
        <v>56</v>
      </c>
      <c r="AQ1008" s="177" t="s">
        <v>56</v>
      </c>
      <c r="AR1008" s="180" t="s">
        <v>56</v>
      </c>
      <c r="AS1008" s="180" t="s">
        <v>56</v>
      </c>
      <c r="AT1008" s="340" t="s">
        <v>56</v>
      </c>
      <c r="AU1008" s="342" t="s">
        <v>56</v>
      </c>
      <c r="AV1008" s="344" t="s">
        <v>56</v>
      </c>
      <c r="AW1008" s="344" t="s">
        <v>56</v>
      </c>
      <c r="AX1008" s="347" t="s">
        <v>56</v>
      </c>
      <c r="AY1008" s="347" t="s">
        <v>56</v>
      </c>
    </row>
    <row r="1009" spans="1:51" ht="22.15" hidden="1" customHeight="1">
      <c r="A1009" s="32" t="s">
        <v>486</v>
      </c>
      <c r="B1009" s="31" t="s">
        <v>2477</v>
      </c>
      <c r="D1009" s="223" t="s">
        <v>2985</v>
      </c>
      <c r="E1009" s="30" t="s">
        <v>11</v>
      </c>
      <c r="F1009" s="74">
        <v>49</v>
      </c>
      <c r="G1009" s="30" t="s">
        <v>740</v>
      </c>
      <c r="H1009" s="74">
        <v>56</v>
      </c>
      <c r="K1009" s="30" t="s">
        <v>82</v>
      </c>
      <c r="L1009" s="76">
        <v>28</v>
      </c>
      <c r="M1009" s="30" t="s">
        <v>14</v>
      </c>
      <c r="N1009" s="76">
        <v>51</v>
      </c>
      <c r="U1009" s="203" t="e">
        <f t="shared" si="15"/>
        <v>#DIV/0!</v>
      </c>
      <c r="X1009" s="146">
        <v>23.45</v>
      </c>
      <c r="Y1009" s="147">
        <v>23.8</v>
      </c>
      <c r="Z1009" s="142">
        <v>9.8000000000000007</v>
      </c>
      <c r="AA1009" s="142">
        <v>10</v>
      </c>
      <c r="AB1009" s="143">
        <v>138.5</v>
      </c>
      <c r="AC1009" s="143">
        <v>139.69999999999999</v>
      </c>
      <c r="AD1009" s="148">
        <v>15.69</v>
      </c>
      <c r="AE1009" s="148">
        <v>15.84</v>
      </c>
      <c r="AF1009" s="145">
        <v>14.2</v>
      </c>
      <c r="AG1009" s="145">
        <v>14.3</v>
      </c>
      <c r="AH1009" s="149">
        <v>38.1</v>
      </c>
      <c r="AI1009" s="149">
        <v>41.1</v>
      </c>
      <c r="AJ1009" s="152" t="s">
        <v>56</v>
      </c>
      <c r="AK1009" s="152" t="s">
        <v>56</v>
      </c>
      <c r="AL1009" s="153" t="s">
        <v>56</v>
      </c>
      <c r="AM1009" s="153" t="s">
        <v>56</v>
      </c>
      <c r="AN1009" s="154" t="s">
        <v>56</v>
      </c>
      <c r="AO1009" s="154" t="s">
        <v>56</v>
      </c>
      <c r="AP1009" s="155" t="s">
        <v>56</v>
      </c>
      <c r="AQ1009" s="177" t="s">
        <v>56</v>
      </c>
      <c r="AR1009" s="180" t="s">
        <v>56</v>
      </c>
      <c r="AS1009" s="180" t="s">
        <v>56</v>
      </c>
      <c r="AT1009" s="340" t="s">
        <v>56</v>
      </c>
      <c r="AU1009" s="342" t="s">
        <v>56</v>
      </c>
      <c r="AV1009" s="344" t="s">
        <v>56</v>
      </c>
      <c r="AW1009" s="344" t="s">
        <v>56</v>
      </c>
      <c r="AX1009" s="347" t="s">
        <v>56</v>
      </c>
      <c r="AY1009" s="347" t="s">
        <v>56</v>
      </c>
    </row>
    <row r="1010" spans="1:51" ht="22.15" hidden="1" customHeight="1">
      <c r="A1010" s="32" t="s">
        <v>196</v>
      </c>
      <c r="B1010" s="31" t="s">
        <v>2478</v>
      </c>
      <c r="D1010" s="223" t="s">
        <v>2985</v>
      </c>
      <c r="E1010" s="30" t="s">
        <v>11</v>
      </c>
      <c r="F1010" s="74">
        <v>49</v>
      </c>
      <c r="G1010" s="30" t="s">
        <v>47</v>
      </c>
      <c r="H1010" s="74">
        <v>46</v>
      </c>
      <c r="I1010" s="30" t="s">
        <v>2027</v>
      </c>
      <c r="J1010" s="74">
        <v>35</v>
      </c>
      <c r="K1010" s="30" t="s">
        <v>82</v>
      </c>
      <c r="L1010" s="76">
        <v>28</v>
      </c>
      <c r="M1010" s="30" t="s">
        <v>14</v>
      </c>
      <c r="N1010" s="76">
        <v>51</v>
      </c>
      <c r="U1010" s="203" t="e">
        <f t="shared" si="15"/>
        <v>#DIV/0!</v>
      </c>
      <c r="X1010" s="146">
        <v>23.45</v>
      </c>
      <c r="Y1010" s="147">
        <v>23.8</v>
      </c>
      <c r="Z1010" s="142">
        <v>9.8000000000000007</v>
      </c>
      <c r="AA1010" s="142">
        <v>10</v>
      </c>
      <c r="AB1010" s="143">
        <v>151.19999999999999</v>
      </c>
      <c r="AC1010" s="143">
        <v>152.4</v>
      </c>
      <c r="AD1010" s="148">
        <v>15.69</v>
      </c>
      <c r="AE1010" s="148">
        <v>15.84</v>
      </c>
      <c r="AF1010" s="145">
        <v>14.2</v>
      </c>
      <c r="AG1010" s="145">
        <v>14.3</v>
      </c>
      <c r="AH1010" s="149">
        <v>38.1</v>
      </c>
      <c r="AI1010" s="149">
        <v>41.1</v>
      </c>
      <c r="AJ1010" s="152" t="s">
        <v>56</v>
      </c>
      <c r="AK1010" s="152" t="s">
        <v>56</v>
      </c>
      <c r="AL1010" s="153" t="s">
        <v>56</v>
      </c>
      <c r="AM1010" s="153" t="s">
        <v>56</v>
      </c>
      <c r="AN1010" s="154" t="s">
        <v>56</v>
      </c>
      <c r="AO1010" s="154" t="s">
        <v>56</v>
      </c>
      <c r="AP1010" s="155" t="s">
        <v>56</v>
      </c>
      <c r="AQ1010" s="177" t="s">
        <v>56</v>
      </c>
      <c r="AR1010" s="180" t="s">
        <v>56</v>
      </c>
      <c r="AS1010" s="180" t="s">
        <v>56</v>
      </c>
      <c r="AT1010" s="340" t="s">
        <v>56</v>
      </c>
      <c r="AU1010" s="342" t="s">
        <v>56</v>
      </c>
      <c r="AV1010" s="344" t="s">
        <v>56</v>
      </c>
      <c r="AW1010" s="344" t="s">
        <v>56</v>
      </c>
      <c r="AX1010" s="347" t="s">
        <v>56</v>
      </c>
      <c r="AY1010" s="347" t="s">
        <v>56</v>
      </c>
    </row>
    <row r="1011" spans="1:51" ht="22.15" hidden="1" customHeight="1">
      <c r="A1011" s="32" t="s">
        <v>487</v>
      </c>
      <c r="B1011" s="31" t="s">
        <v>2479</v>
      </c>
      <c r="D1011" s="223" t="s">
        <v>2985</v>
      </c>
      <c r="E1011" s="30" t="s">
        <v>485</v>
      </c>
      <c r="F1011" s="74">
        <v>35</v>
      </c>
      <c r="G1011" s="30" t="s">
        <v>47</v>
      </c>
      <c r="H1011" s="74">
        <v>46</v>
      </c>
      <c r="I1011" s="30" t="s">
        <v>2027</v>
      </c>
      <c r="J1011" s="74">
        <v>35</v>
      </c>
      <c r="K1011" s="30" t="s">
        <v>82</v>
      </c>
      <c r="L1011" s="76">
        <v>28</v>
      </c>
      <c r="U1011" s="203" t="e">
        <f t="shared" si="15"/>
        <v>#DIV/0!</v>
      </c>
      <c r="X1011" s="146">
        <v>23.45</v>
      </c>
      <c r="Y1011" s="147">
        <v>23.8</v>
      </c>
      <c r="Z1011" s="142">
        <v>9.8000000000000007</v>
      </c>
      <c r="AA1011" s="142">
        <v>10</v>
      </c>
      <c r="AB1011" s="143">
        <v>163.1</v>
      </c>
      <c r="AC1011" s="143">
        <v>165.1</v>
      </c>
      <c r="AD1011" s="148">
        <v>15.69</v>
      </c>
      <c r="AE1011" s="148">
        <v>15.84</v>
      </c>
      <c r="AF1011" s="145">
        <v>14.2</v>
      </c>
      <c r="AG1011" s="145">
        <v>14.3</v>
      </c>
      <c r="AH1011" s="149">
        <v>44.5</v>
      </c>
      <c r="AI1011" s="149">
        <v>47.5</v>
      </c>
      <c r="AJ1011" s="152" t="s">
        <v>56</v>
      </c>
      <c r="AK1011" s="152" t="s">
        <v>56</v>
      </c>
      <c r="AL1011" s="153" t="s">
        <v>56</v>
      </c>
      <c r="AM1011" s="153" t="s">
        <v>56</v>
      </c>
      <c r="AN1011" s="154" t="s">
        <v>56</v>
      </c>
      <c r="AO1011" s="154" t="s">
        <v>56</v>
      </c>
      <c r="AP1011" s="155" t="s">
        <v>56</v>
      </c>
      <c r="AQ1011" s="177" t="s">
        <v>56</v>
      </c>
      <c r="AR1011" s="180" t="s">
        <v>56</v>
      </c>
      <c r="AS1011" s="180" t="s">
        <v>56</v>
      </c>
      <c r="AT1011" s="340" t="s">
        <v>56</v>
      </c>
      <c r="AU1011" s="342" t="s">
        <v>56</v>
      </c>
      <c r="AV1011" s="344" t="s">
        <v>56</v>
      </c>
      <c r="AW1011" s="344" t="s">
        <v>56</v>
      </c>
      <c r="AX1011" s="347" t="s">
        <v>56</v>
      </c>
      <c r="AY1011" s="347" t="s">
        <v>56</v>
      </c>
    </row>
    <row r="1012" spans="1:51" ht="22.15" hidden="1" customHeight="1">
      <c r="A1012" s="32" t="s">
        <v>197</v>
      </c>
      <c r="B1012" s="31" t="s">
        <v>2480</v>
      </c>
      <c r="D1012" s="223" t="s">
        <v>2985</v>
      </c>
      <c r="E1012" s="30" t="s">
        <v>485</v>
      </c>
      <c r="F1012" s="74">
        <v>35</v>
      </c>
      <c r="G1012" s="30" t="s">
        <v>47</v>
      </c>
      <c r="H1012" s="74">
        <v>46</v>
      </c>
      <c r="I1012" s="30" t="s">
        <v>2027</v>
      </c>
      <c r="J1012" s="74">
        <v>35</v>
      </c>
      <c r="K1012" s="30" t="s">
        <v>82</v>
      </c>
      <c r="L1012" s="76">
        <v>28</v>
      </c>
      <c r="U1012" s="203" t="e">
        <f t="shared" si="15"/>
        <v>#DIV/0!</v>
      </c>
      <c r="X1012" s="146">
        <v>23.45</v>
      </c>
      <c r="Y1012" s="147">
        <v>23.8</v>
      </c>
      <c r="Z1012" s="142">
        <v>9.8000000000000007</v>
      </c>
      <c r="AA1012" s="142">
        <v>10</v>
      </c>
      <c r="AB1012" s="143">
        <v>175.8</v>
      </c>
      <c r="AC1012" s="143">
        <v>177.8</v>
      </c>
      <c r="AD1012" s="148">
        <v>15.69</v>
      </c>
      <c r="AE1012" s="148">
        <v>15.84</v>
      </c>
      <c r="AF1012" s="145">
        <v>14.2</v>
      </c>
      <c r="AG1012" s="145">
        <v>14.3</v>
      </c>
      <c r="AH1012" s="149">
        <v>44.5</v>
      </c>
      <c r="AI1012" s="149">
        <v>47.5</v>
      </c>
      <c r="AJ1012" s="152" t="s">
        <v>56</v>
      </c>
      <c r="AK1012" s="152" t="s">
        <v>56</v>
      </c>
      <c r="AL1012" s="153" t="s">
        <v>56</v>
      </c>
      <c r="AM1012" s="153" t="s">
        <v>56</v>
      </c>
      <c r="AN1012" s="154" t="s">
        <v>56</v>
      </c>
      <c r="AO1012" s="154" t="s">
        <v>56</v>
      </c>
      <c r="AP1012" s="155" t="s">
        <v>56</v>
      </c>
      <c r="AQ1012" s="177" t="s">
        <v>56</v>
      </c>
      <c r="AR1012" s="180" t="s">
        <v>56</v>
      </c>
      <c r="AS1012" s="180" t="s">
        <v>56</v>
      </c>
      <c r="AT1012" s="340" t="s">
        <v>56</v>
      </c>
      <c r="AU1012" s="342" t="s">
        <v>56</v>
      </c>
      <c r="AV1012" s="344" t="s">
        <v>56</v>
      </c>
      <c r="AW1012" s="344" t="s">
        <v>56</v>
      </c>
      <c r="AX1012" s="347" t="s">
        <v>56</v>
      </c>
      <c r="AY1012" s="347" t="s">
        <v>56</v>
      </c>
    </row>
    <row r="1013" spans="1:51" ht="22.15" hidden="1" customHeight="1">
      <c r="A1013" s="32" t="s">
        <v>137</v>
      </c>
      <c r="B1013" s="31" t="s">
        <v>2481</v>
      </c>
      <c r="D1013" s="223" t="s">
        <v>2985</v>
      </c>
      <c r="E1013" s="30" t="s">
        <v>485</v>
      </c>
      <c r="F1013" s="74">
        <v>35</v>
      </c>
      <c r="G1013" s="30" t="s">
        <v>47</v>
      </c>
      <c r="H1013" s="74">
        <v>46</v>
      </c>
      <c r="I1013" s="30" t="s">
        <v>2027</v>
      </c>
      <c r="J1013" s="74">
        <v>35</v>
      </c>
      <c r="K1013" s="30" t="s">
        <v>82</v>
      </c>
      <c r="L1013" s="76">
        <v>28</v>
      </c>
      <c r="U1013" s="203" t="e">
        <f t="shared" si="15"/>
        <v>#DIV/0!</v>
      </c>
      <c r="X1013" s="146">
        <v>23.45</v>
      </c>
      <c r="Y1013" s="147">
        <v>23.8</v>
      </c>
      <c r="Z1013" s="142">
        <v>9.8000000000000007</v>
      </c>
      <c r="AA1013" s="142">
        <v>10</v>
      </c>
      <c r="AB1013" s="143">
        <v>201.2</v>
      </c>
      <c r="AC1013" s="143">
        <v>203.2</v>
      </c>
      <c r="AD1013" s="148">
        <v>15.69</v>
      </c>
      <c r="AE1013" s="148">
        <v>15.84</v>
      </c>
      <c r="AF1013" s="145">
        <v>14.2</v>
      </c>
      <c r="AG1013" s="145">
        <v>14.3</v>
      </c>
      <c r="AH1013" s="149">
        <v>44.5</v>
      </c>
      <c r="AI1013" s="149">
        <v>47.5</v>
      </c>
      <c r="AJ1013" s="152" t="s">
        <v>56</v>
      </c>
      <c r="AK1013" s="152" t="s">
        <v>56</v>
      </c>
      <c r="AL1013" s="153" t="s">
        <v>56</v>
      </c>
      <c r="AM1013" s="153" t="s">
        <v>56</v>
      </c>
      <c r="AN1013" s="154" t="s">
        <v>56</v>
      </c>
      <c r="AO1013" s="154" t="s">
        <v>56</v>
      </c>
      <c r="AP1013" s="155" t="s">
        <v>56</v>
      </c>
      <c r="AQ1013" s="177" t="s">
        <v>56</v>
      </c>
      <c r="AR1013" s="180" t="s">
        <v>56</v>
      </c>
      <c r="AS1013" s="180" t="s">
        <v>56</v>
      </c>
      <c r="AT1013" s="340" t="s">
        <v>56</v>
      </c>
      <c r="AU1013" s="342" t="s">
        <v>56</v>
      </c>
      <c r="AV1013" s="344" t="s">
        <v>56</v>
      </c>
      <c r="AW1013" s="344" t="s">
        <v>56</v>
      </c>
      <c r="AX1013" s="347" t="s">
        <v>56</v>
      </c>
      <c r="AY1013" s="347" t="s">
        <v>56</v>
      </c>
    </row>
    <row r="1014" spans="1:51" ht="22.15" hidden="1" customHeight="1">
      <c r="A1014" s="32" t="s">
        <v>488</v>
      </c>
      <c r="B1014" s="31" t="s">
        <v>2482</v>
      </c>
      <c r="D1014" s="223" t="s">
        <v>2985</v>
      </c>
      <c r="E1014" s="30" t="s">
        <v>485</v>
      </c>
      <c r="F1014" s="74">
        <v>26</v>
      </c>
      <c r="U1014" s="203" t="e">
        <f t="shared" si="15"/>
        <v>#DIV/0!</v>
      </c>
      <c r="X1014" s="146">
        <v>23.45</v>
      </c>
      <c r="Y1014" s="147">
        <v>23.8</v>
      </c>
      <c r="Z1014" s="142">
        <v>9.8000000000000007</v>
      </c>
      <c r="AA1014" s="142">
        <v>10</v>
      </c>
      <c r="AB1014" s="143">
        <v>226.6</v>
      </c>
      <c r="AC1014" s="143">
        <v>228.6</v>
      </c>
      <c r="AD1014" s="148">
        <v>15.69</v>
      </c>
      <c r="AE1014" s="148">
        <v>15.84</v>
      </c>
      <c r="AF1014" s="145">
        <v>14.2</v>
      </c>
      <c r="AG1014" s="145">
        <v>14.3</v>
      </c>
      <c r="AH1014" s="149">
        <v>44.5</v>
      </c>
      <c r="AI1014" s="149">
        <v>47.5</v>
      </c>
      <c r="AJ1014" s="152" t="s">
        <v>56</v>
      </c>
      <c r="AK1014" s="152" t="s">
        <v>56</v>
      </c>
      <c r="AL1014" s="153" t="s">
        <v>56</v>
      </c>
      <c r="AM1014" s="153" t="s">
        <v>56</v>
      </c>
      <c r="AN1014" s="154" t="s">
        <v>56</v>
      </c>
      <c r="AO1014" s="154" t="s">
        <v>56</v>
      </c>
      <c r="AP1014" s="155" t="s">
        <v>56</v>
      </c>
      <c r="AQ1014" s="177" t="s">
        <v>56</v>
      </c>
      <c r="AR1014" s="180" t="s">
        <v>56</v>
      </c>
      <c r="AS1014" s="180" t="s">
        <v>56</v>
      </c>
      <c r="AT1014" s="340" t="s">
        <v>56</v>
      </c>
      <c r="AU1014" s="342" t="s">
        <v>56</v>
      </c>
      <c r="AV1014" s="344" t="s">
        <v>56</v>
      </c>
      <c r="AW1014" s="344" t="s">
        <v>56</v>
      </c>
      <c r="AX1014" s="347" t="s">
        <v>56</v>
      </c>
      <c r="AY1014" s="347" t="s">
        <v>56</v>
      </c>
    </row>
    <row r="1015" spans="1:51" ht="22.15" hidden="1" customHeight="1">
      <c r="A1015" s="32" t="s">
        <v>250</v>
      </c>
      <c r="B1015" s="31" t="s">
        <v>2712</v>
      </c>
      <c r="D1015" s="223" t="s">
        <v>2985</v>
      </c>
      <c r="E1015" s="30" t="s">
        <v>47</v>
      </c>
      <c r="F1015" s="74">
        <v>56</v>
      </c>
      <c r="G1015" s="30" t="s">
        <v>2027</v>
      </c>
      <c r="H1015" s="74">
        <v>46</v>
      </c>
      <c r="K1015" s="30" t="s">
        <v>82</v>
      </c>
      <c r="L1015" s="76">
        <v>28</v>
      </c>
      <c r="P1015" s="78" t="s">
        <v>1075</v>
      </c>
      <c r="Q1015" s="30">
        <v>18</v>
      </c>
      <c r="R1015" s="30" t="s">
        <v>3739</v>
      </c>
      <c r="S1015" s="86">
        <v>147.41</v>
      </c>
      <c r="T1015" s="86">
        <v>130.91</v>
      </c>
      <c r="U1015" s="203">
        <f t="shared" si="15"/>
        <v>7.6388358414177677</v>
      </c>
      <c r="V1015" s="30" t="s">
        <v>3740</v>
      </c>
      <c r="W1015" s="79" t="s">
        <v>1103</v>
      </c>
      <c r="X1015" s="146">
        <v>27.95</v>
      </c>
      <c r="Y1015" s="147">
        <v>28.55</v>
      </c>
      <c r="Z1015" s="142">
        <v>11.8</v>
      </c>
      <c r="AA1015" s="142">
        <v>12</v>
      </c>
      <c r="AB1015" s="143">
        <v>37.6</v>
      </c>
      <c r="AC1015" s="143">
        <v>38.1</v>
      </c>
      <c r="AD1015" s="148">
        <v>17.21</v>
      </c>
      <c r="AE1015" s="148">
        <v>17.32</v>
      </c>
      <c r="AF1015" s="145" t="s">
        <v>56</v>
      </c>
      <c r="AG1015" s="145" t="s">
        <v>56</v>
      </c>
      <c r="AH1015" s="149" t="s">
        <v>56</v>
      </c>
      <c r="AI1015" s="149" t="s">
        <v>56</v>
      </c>
      <c r="AJ1015" s="152" t="s">
        <v>56</v>
      </c>
      <c r="AK1015" s="152" t="s">
        <v>56</v>
      </c>
      <c r="AL1015" s="153" t="s">
        <v>56</v>
      </c>
      <c r="AM1015" s="153" t="s">
        <v>56</v>
      </c>
      <c r="AN1015" s="154" t="s">
        <v>56</v>
      </c>
      <c r="AO1015" s="154" t="s">
        <v>56</v>
      </c>
      <c r="AP1015" s="155" t="s">
        <v>56</v>
      </c>
      <c r="AQ1015" s="177" t="s">
        <v>56</v>
      </c>
      <c r="AR1015" s="180" t="s">
        <v>56</v>
      </c>
      <c r="AS1015" s="180" t="s">
        <v>56</v>
      </c>
      <c r="AT1015" s="340" t="s">
        <v>56</v>
      </c>
      <c r="AU1015" s="342" t="s">
        <v>56</v>
      </c>
      <c r="AV1015" s="344" t="s">
        <v>56</v>
      </c>
      <c r="AW1015" s="344" t="s">
        <v>56</v>
      </c>
      <c r="AX1015" s="347" t="s">
        <v>56</v>
      </c>
      <c r="AY1015" s="347" t="s">
        <v>56</v>
      </c>
    </row>
    <row r="1016" spans="1:51" ht="22.15" hidden="1" customHeight="1">
      <c r="A1016" s="32" t="s">
        <v>251</v>
      </c>
      <c r="B1016" s="31" t="s">
        <v>2713</v>
      </c>
      <c r="D1016" s="223" t="s">
        <v>2985</v>
      </c>
      <c r="E1016" s="30" t="s">
        <v>47</v>
      </c>
      <c r="F1016" s="74">
        <v>56</v>
      </c>
      <c r="G1016" s="30" t="s">
        <v>2027</v>
      </c>
      <c r="H1016" s="74">
        <v>46</v>
      </c>
      <c r="K1016" s="30" t="s">
        <v>82</v>
      </c>
      <c r="L1016" s="76">
        <v>28</v>
      </c>
      <c r="P1016" s="78" t="s">
        <v>1075</v>
      </c>
      <c r="Q1016" s="30">
        <v>18</v>
      </c>
      <c r="R1016" s="30" t="s">
        <v>3739</v>
      </c>
      <c r="S1016" s="86">
        <v>172.89</v>
      </c>
      <c r="T1016" s="86">
        <v>153.94</v>
      </c>
      <c r="U1016" s="203">
        <f t="shared" si="15"/>
        <v>6.4960374171755229</v>
      </c>
      <c r="V1016" s="30" t="s">
        <v>3740</v>
      </c>
      <c r="W1016" s="79" t="s">
        <v>1103</v>
      </c>
      <c r="X1016" s="146">
        <v>27.95</v>
      </c>
      <c r="Y1016" s="147">
        <v>28.55</v>
      </c>
      <c r="Z1016" s="142">
        <v>11.8</v>
      </c>
      <c r="AA1016" s="142">
        <v>12</v>
      </c>
      <c r="AB1016" s="143">
        <v>50.3</v>
      </c>
      <c r="AC1016" s="143">
        <v>50.8</v>
      </c>
      <c r="AD1016" s="148">
        <v>17.21</v>
      </c>
      <c r="AE1016" s="148">
        <v>17.32</v>
      </c>
      <c r="AF1016" s="145" t="s">
        <v>56</v>
      </c>
      <c r="AG1016" s="145" t="s">
        <v>56</v>
      </c>
      <c r="AH1016" s="149" t="s">
        <v>56</v>
      </c>
      <c r="AI1016" s="149" t="s">
        <v>56</v>
      </c>
      <c r="AJ1016" s="152" t="s">
        <v>56</v>
      </c>
      <c r="AK1016" s="152" t="s">
        <v>56</v>
      </c>
      <c r="AL1016" s="153" t="s">
        <v>56</v>
      </c>
      <c r="AM1016" s="153" t="s">
        <v>56</v>
      </c>
      <c r="AN1016" s="154" t="s">
        <v>56</v>
      </c>
      <c r="AO1016" s="154" t="s">
        <v>56</v>
      </c>
      <c r="AP1016" s="155" t="s">
        <v>56</v>
      </c>
      <c r="AQ1016" s="177" t="s">
        <v>56</v>
      </c>
      <c r="AR1016" s="180" t="s">
        <v>56</v>
      </c>
      <c r="AS1016" s="180" t="s">
        <v>56</v>
      </c>
      <c r="AT1016" s="340" t="s">
        <v>56</v>
      </c>
      <c r="AU1016" s="342" t="s">
        <v>56</v>
      </c>
      <c r="AV1016" s="344" t="s">
        <v>56</v>
      </c>
      <c r="AW1016" s="344" t="s">
        <v>56</v>
      </c>
      <c r="AX1016" s="347" t="s">
        <v>56</v>
      </c>
      <c r="AY1016" s="347" t="s">
        <v>56</v>
      </c>
    </row>
    <row r="1017" spans="1:51" ht="22.15" hidden="1" customHeight="1">
      <c r="A1017" s="32" t="s">
        <v>252</v>
      </c>
      <c r="B1017" s="31" t="s">
        <v>2701</v>
      </c>
      <c r="D1017" s="223" t="s">
        <v>2985</v>
      </c>
      <c r="E1017" s="30" t="s">
        <v>47</v>
      </c>
      <c r="F1017" s="74">
        <v>56</v>
      </c>
      <c r="G1017" s="30" t="s">
        <v>2027</v>
      </c>
      <c r="H1017" s="74">
        <v>46</v>
      </c>
      <c r="K1017" s="30" t="s">
        <v>82</v>
      </c>
      <c r="L1017" s="76">
        <v>28</v>
      </c>
      <c r="P1017" s="78" t="s">
        <v>1075</v>
      </c>
      <c r="Q1017" s="30">
        <v>20</v>
      </c>
      <c r="R1017" s="30" t="s">
        <v>1728</v>
      </c>
      <c r="S1017" s="86">
        <v>204.65</v>
      </c>
      <c r="T1017" s="86">
        <v>183.48</v>
      </c>
      <c r="U1017" s="203">
        <v>5.4501853063004146</v>
      </c>
      <c r="V1017" s="30" t="s">
        <v>3740</v>
      </c>
      <c r="W1017" s="79" t="s">
        <v>1103</v>
      </c>
      <c r="X1017" s="146">
        <v>27.95</v>
      </c>
      <c r="Y1017" s="147">
        <v>28.55</v>
      </c>
      <c r="Z1017" s="142">
        <v>11.8</v>
      </c>
      <c r="AA1017" s="142">
        <v>12</v>
      </c>
      <c r="AB1017" s="143">
        <v>63</v>
      </c>
      <c r="AC1017" s="143">
        <v>63.5</v>
      </c>
      <c r="AD1017" s="148">
        <v>18.84</v>
      </c>
      <c r="AE1017" s="148">
        <v>19.02</v>
      </c>
      <c r="AF1017" s="145">
        <v>17.21</v>
      </c>
      <c r="AG1017" s="145">
        <v>17.32</v>
      </c>
      <c r="AH1017" s="149">
        <v>44.5</v>
      </c>
      <c r="AI1017" s="149">
        <v>47.5</v>
      </c>
      <c r="AJ1017" s="152" t="s">
        <v>56</v>
      </c>
      <c r="AK1017" s="152" t="s">
        <v>56</v>
      </c>
      <c r="AL1017" s="153" t="s">
        <v>56</v>
      </c>
      <c r="AM1017" s="153" t="s">
        <v>56</v>
      </c>
      <c r="AN1017" s="154" t="s">
        <v>56</v>
      </c>
      <c r="AO1017" s="154" t="s">
        <v>56</v>
      </c>
      <c r="AP1017" s="155" t="s">
        <v>56</v>
      </c>
      <c r="AQ1017" s="177" t="s">
        <v>56</v>
      </c>
      <c r="AR1017" s="180" t="s">
        <v>56</v>
      </c>
      <c r="AS1017" s="180" t="s">
        <v>56</v>
      </c>
      <c r="AT1017" s="340" t="s">
        <v>56</v>
      </c>
      <c r="AU1017" s="342" t="s">
        <v>56</v>
      </c>
      <c r="AV1017" s="344" t="s">
        <v>56</v>
      </c>
      <c r="AW1017" s="344" t="s">
        <v>56</v>
      </c>
      <c r="AX1017" s="347" t="s">
        <v>56</v>
      </c>
      <c r="AY1017" s="347" t="s">
        <v>56</v>
      </c>
    </row>
    <row r="1018" spans="1:51" ht="22.15" hidden="1" customHeight="1">
      <c r="A1018" s="32" t="s">
        <v>151</v>
      </c>
      <c r="B1018" s="31" t="s">
        <v>2702</v>
      </c>
      <c r="D1018" s="223" t="s">
        <v>2985</v>
      </c>
      <c r="E1018" s="30" t="s">
        <v>47</v>
      </c>
      <c r="F1018" s="74">
        <v>56</v>
      </c>
      <c r="G1018" s="30" t="s">
        <v>2027</v>
      </c>
      <c r="H1018" s="74">
        <v>46</v>
      </c>
      <c r="K1018" s="30" t="s">
        <v>82</v>
      </c>
      <c r="L1018" s="76">
        <v>28</v>
      </c>
      <c r="P1018" s="78" t="s">
        <v>1075</v>
      </c>
      <c r="Q1018" s="30">
        <v>20</v>
      </c>
      <c r="R1018" s="30" t="s">
        <v>1728</v>
      </c>
      <c r="S1018" s="86">
        <v>269.3</v>
      </c>
      <c r="T1018" s="86">
        <v>249.3</v>
      </c>
      <c r="U1018" s="203">
        <v>4.011231448054553</v>
      </c>
      <c r="V1018" s="30" t="s">
        <v>3740</v>
      </c>
      <c r="W1018" s="79" t="s">
        <v>1103</v>
      </c>
      <c r="X1018" s="146">
        <v>27.95</v>
      </c>
      <c r="Y1018" s="147">
        <v>28.55</v>
      </c>
      <c r="Z1018" s="142">
        <v>11.8</v>
      </c>
      <c r="AA1018" s="142">
        <v>12</v>
      </c>
      <c r="AB1018" s="143">
        <v>75.5</v>
      </c>
      <c r="AC1018" s="143">
        <v>76.2</v>
      </c>
      <c r="AD1018" s="148">
        <v>18.84</v>
      </c>
      <c r="AE1018" s="148">
        <v>19.02</v>
      </c>
      <c r="AF1018" s="145">
        <v>17.21</v>
      </c>
      <c r="AG1018" s="145">
        <v>17.32</v>
      </c>
      <c r="AH1018" s="149">
        <v>44.5</v>
      </c>
      <c r="AI1018" s="149">
        <v>47.5</v>
      </c>
      <c r="AJ1018" s="152" t="s">
        <v>56</v>
      </c>
      <c r="AK1018" s="152" t="s">
        <v>56</v>
      </c>
      <c r="AL1018" s="153" t="s">
        <v>56</v>
      </c>
      <c r="AM1018" s="153" t="s">
        <v>56</v>
      </c>
      <c r="AN1018" s="154" t="s">
        <v>56</v>
      </c>
      <c r="AO1018" s="154" t="s">
        <v>56</v>
      </c>
      <c r="AP1018" s="155" t="s">
        <v>56</v>
      </c>
      <c r="AQ1018" s="177" t="s">
        <v>56</v>
      </c>
      <c r="AR1018" s="180" t="s">
        <v>56</v>
      </c>
      <c r="AS1018" s="180" t="s">
        <v>56</v>
      </c>
      <c r="AT1018" s="340" t="s">
        <v>56</v>
      </c>
      <c r="AU1018" s="342" t="s">
        <v>56</v>
      </c>
      <c r="AV1018" s="344" t="s">
        <v>56</v>
      </c>
      <c r="AW1018" s="344" t="s">
        <v>56</v>
      </c>
      <c r="AX1018" s="347" t="s">
        <v>56</v>
      </c>
      <c r="AY1018" s="347" t="s">
        <v>56</v>
      </c>
    </row>
    <row r="1019" spans="1:51" ht="22.15" hidden="1" customHeight="1">
      <c r="A1019" s="32" t="s">
        <v>253</v>
      </c>
      <c r="B1019" s="31" t="s">
        <v>2703</v>
      </c>
      <c r="D1019" s="223" t="s">
        <v>2985</v>
      </c>
      <c r="E1019" s="30" t="s">
        <v>47</v>
      </c>
      <c r="F1019" s="74">
        <v>56</v>
      </c>
      <c r="G1019" s="30" t="s">
        <v>2027</v>
      </c>
      <c r="H1019" s="74">
        <v>46</v>
      </c>
      <c r="K1019" s="30" t="s">
        <v>82</v>
      </c>
      <c r="L1019" s="76">
        <v>28</v>
      </c>
      <c r="P1019" s="78" t="s">
        <v>1075</v>
      </c>
      <c r="Q1019" s="30">
        <v>20</v>
      </c>
      <c r="R1019" s="30" t="s">
        <v>1728</v>
      </c>
      <c r="S1019" s="86">
        <v>246.11</v>
      </c>
      <c r="T1019" s="86">
        <v>226.11</v>
      </c>
      <c r="U1019" s="203">
        <v>4.4226261554110824</v>
      </c>
      <c r="V1019" s="30" t="s">
        <v>3740</v>
      </c>
      <c r="W1019" s="79" t="s">
        <v>1103</v>
      </c>
      <c r="X1019" s="146">
        <v>27.95</v>
      </c>
      <c r="Y1019" s="147">
        <v>28.55</v>
      </c>
      <c r="Z1019" s="142">
        <v>11.8</v>
      </c>
      <c r="AA1019" s="142">
        <v>12</v>
      </c>
      <c r="AB1019" s="143">
        <v>88.2</v>
      </c>
      <c r="AC1019" s="143">
        <v>88.9</v>
      </c>
      <c r="AD1019" s="148">
        <v>18.84</v>
      </c>
      <c r="AE1019" s="148">
        <v>19.02</v>
      </c>
      <c r="AF1019" s="145">
        <v>17.21</v>
      </c>
      <c r="AG1019" s="145">
        <v>17.32</v>
      </c>
      <c r="AH1019" s="149">
        <v>44.5</v>
      </c>
      <c r="AI1019" s="149">
        <v>47.5</v>
      </c>
      <c r="AJ1019" s="152" t="s">
        <v>56</v>
      </c>
      <c r="AK1019" s="152" t="s">
        <v>56</v>
      </c>
      <c r="AL1019" s="153" t="s">
        <v>56</v>
      </c>
      <c r="AM1019" s="153" t="s">
        <v>56</v>
      </c>
      <c r="AN1019" s="154" t="s">
        <v>56</v>
      </c>
      <c r="AO1019" s="154" t="s">
        <v>56</v>
      </c>
      <c r="AP1019" s="155" t="s">
        <v>56</v>
      </c>
      <c r="AQ1019" s="177" t="s">
        <v>56</v>
      </c>
      <c r="AR1019" s="180" t="s">
        <v>56</v>
      </c>
      <c r="AS1019" s="180" t="s">
        <v>56</v>
      </c>
      <c r="AT1019" s="340" t="s">
        <v>56</v>
      </c>
      <c r="AU1019" s="342" t="s">
        <v>56</v>
      </c>
      <c r="AV1019" s="344" t="s">
        <v>56</v>
      </c>
      <c r="AW1019" s="344" t="s">
        <v>56</v>
      </c>
      <c r="AX1019" s="347" t="s">
        <v>56</v>
      </c>
      <c r="AY1019" s="347" t="s">
        <v>56</v>
      </c>
    </row>
    <row r="1020" spans="1:51" ht="22.15" hidden="1" customHeight="1">
      <c r="A1020" s="32" t="s">
        <v>70</v>
      </c>
      <c r="B1020" s="31" t="s">
        <v>2704</v>
      </c>
      <c r="D1020" s="223" t="s">
        <v>2985</v>
      </c>
      <c r="E1020" s="30" t="s">
        <v>47</v>
      </c>
      <c r="F1020" s="74">
        <v>56</v>
      </c>
      <c r="G1020" s="30" t="s">
        <v>2027</v>
      </c>
      <c r="H1020" s="74">
        <v>46</v>
      </c>
      <c r="K1020" s="30" t="s">
        <v>82</v>
      </c>
      <c r="L1020" s="76">
        <v>28</v>
      </c>
      <c r="P1020" s="78" t="s">
        <v>1075</v>
      </c>
      <c r="Q1020" s="30">
        <v>20</v>
      </c>
      <c r="R1020" s="30" t="s">
        <v>1728</v>
      </c>
      <c r="S1020" s="86">
        <v>315.55</v>
      </c>
      <c r="T1020" s="86">
        <v>295.55</v>
      </c>
      <c r="U1020" s="203">
        <v>3.3835222466587718</v>
      </c>
      <c r="V1020" s="30" t="s">
        <v>3740</v>
      </c>
      <c r="W1020" s="79" t="s">
        <v>1103</v>
      </c>
      <c r="X1020" s="146">
        <v>27.95</v>
      </c>
      <c r="Y1020" s="147">
        <v>28.55</v>
      </c>
      <c r="Z1020" s="142">
        <v>11.8</v>
      </c>
      <c r="AA1020" s="142">
        <v>12</v>
      </c>
      <c r="AB1020" s="143">
        <v>100.9</v>
      </c>
      <c r="AC1020" s="143">
        <v>101.6</v>
      </c>
      <c r="AD1020" s="148">
        <v>18.84</v>
      </c>
      <c r="AE1020" s="148">
        <v>19.02</v>
      </c>
      <c r="AF1020" s="145">
        <v>17.21</v>
      </c>
      <c r="AG1020" s="145">
        <v>17.32</v>
      </c>
      <c r="AH1020" s="149">
        <v>44.5</v>
      </c>
      <c r="AI1020" s="149">
        <v>47.5</v>
      </c>
      <c r="AJ1020" s="152" t="s">
        <v>56</v>
      </c>
      <c r="AK1020" s="152" t="s">
        <v>56</v>
      </c>
      <c r="AL1020" s="153" t="s">
        <v>56</v>
      </c>
      <c r="AM1020" s="153" t="s">
        <v>56</v>
      </c>
      <c r="AN1020" s="154" t="s">
        <v>56</v>
      </c>
      <c r="AO1020" s="154" t="s">
        <v>56</v>
      </c>
      <c r="AP1020" s="155" t="s">
        <v>56</v>
      </c>
      <c r="AQ1020" s="177" t="s">
        <v>56</v>
      </c>
      <c r="AR1020" s="180" t="s">
        <v>56</v>
      </c>
      <c r="AS1020" s="180" t="s">
        <v>56</v>
      </c>
      <c r="AT1020" s="340" t="s">
        <v>56</v>
      </c>
      <c r="AU1020" s="342" t="s">
        <v>56</v>
      </c>
      <c r="AV1020" s="344" t="s">
        <v>56</v>
      </c>
      <c r="AW1020" s="344" t="s">
        <v>56</v>
      </c>
      <c r="AX1020" s="347" t="s">
        <v>56</v>
      </c>
      <c r="AY1020" s="347" t="s">
        <v>56</v>
      </c>
    </row>
    <row r="1021" spans="1:51" ht="22.15" hidden="1" customHeight="1">
      <c r="A1021" s="32" t="s">
        <v>254</v>
      </c>
      <c r="B1021" s="31" t="s">
        <v>2705</v>
      </c>
      <c r="D1021" s="223" t="s">
        <v>2985</v>
      </c>
      <c r="E1021" s="30" t="s">
        <v>47</v>
      </c>
      <c r="F1021" s="74">
        <v>56</v>
      </c>
      <c r="G1021" s="30" t="s">
        <v>2027</v>
      </c>
      <c r="H1021" s="74">
        <v>46</v>
      </c>
      <c r="K1021" s="30" t="s">
        <v>82</v>
      </c>
      <c r="L1021" s="76">
        <v>28</v>
      </c>
      <c r="P1021" s="78" t="s">
        <v>1075</v>
      </c>
      <c r="Q1021" s="30">
        <v>20</v>
      </c>
      <c r="R1021" s="30" t="s">
        <v>1728</v>
      </c>
      <c r="S1021" s="86">
        <v>286.24</v>
      </c>
      <c r="T1021" s="86">
        <v>266.39</v>
      </c>
      <c r="U1021" s="203">
        <v>3.7538946657156802</v>
      </c>
      <c r="V1021" s="30" t="s">
        <v>3740</v>
      </c>
      <c r="W1021" s="79" t="s">
        <v>1103</v>
      </c>
      <c r="X1021" s="146">
        <v>27.95</v>
      </c>
      <c r="Y1021" s="147">
        <v>28.55</v>
      </c>
      <c r="Z1021" s="142">
        <v>11.8</v>
      </c>
      <c r="AA1021" s="142">
        <v>12</v>
      </c>
      <c r="AB1021" s="143">
        <v>113.1</v>
      </c>
      <c r="AC1021" s="143">
        <v>114.3</v>
      </c>
      <c r="AD1021" s="148">
        <v>18.84</v>
      </c>
      <c r="AE1021" s="148">
        <v>19.02</v>
      </c>
      <c r="AF1021" s="145">
        <v>17.21</v>
      </c>
      <c r="AG1021" s="145">
        <v>17.32</v>
      </c>
      <c r="AH1021" s="149">
        <v>44.5</v>
      </c>
      <c r="AI1021" s="149">
        <v>47.5</v>
      </c>
      <c r="AJ1021" s="152" t="s">
        <v>56</v>
      </c>
      <c r="AK1021" s="152" t="s">
        <v>56</v>
      </c>
      <c r="AL1021" s="153" t="s">
        <v>56</v>
      </c>
      <c r="AM1021" s="153" t="s">
        <v>56</v>
      </c>
      <c r="AN1021" s="154" t="s">
        <v>56</v>
      </c>
      <c r="AO1021" s="154" t="s">
        <v>56</v>
      </c>
      <c r="AP1021" s="155" t="s">
        <v>56</v>
      </c>
      <c r="AQ1021" s="177" t="s">
        <v>56</v>
      </c>
      <c r="AR1021" s="180" t="s">
        <v>56</v>
      </c>
      <c r="AS1021" s="180" t="s">
        <v>56</v>
      </c>
      <c r="AT1021" s="340" t="s">
        <v>56</v>
      </c>
      <c r="AU1021" s="342" t="s">
        <v>56</v>
      </c>
      <c r="AV1021" s="344" t="s">
        <v>56</v>
      </c>
      <c r="AW1021" s="344" t="s">
        <v>56</v>
      </c>
      <c r="AX1021" s="347" t="s">
        <v>56</v>
      </c>
      <c r="AY1021" s="347" t="s">
        <v>56</v>
      </c>
    </row>
    <row r="1022" spans="1:51" ht="22.15" hidden="1" customHeight="1">
      <c r="A1022" s="32" t="s">
        <v>71</v>
      </c>
      <c r="B1022" s="31" t="s">
        <v>2706</v>
      </c>
      <c r="D1022" s="223" t="s">
        <v>2985</v>
      </c>
      <c r="E1022" s="30" t="s">
        <v>47</v>
      </c>
      <c r="F1022" s="74">
        <v>56</v>
      </c>
      <c r="G1022" s="30" t="s">
        <v>2027</v>
      </c>
      <c r="H1022" s="74">
        <v>46</v>
      </c>
      <c r="K1022" s="30" t="s">
        <v>82</v>
      </c>
      <c r="L1022" s="76">
        <v>28</v>
      </c>
      <c r="P1022" s="78" t="s">
        <v>1075</v>
      </c>
      <c r="Q1022" s="30">
        <v>20</v>
      </c>
      <c r="R1022" s="30" t="s">
        <v>1728</v>
      </c>
      <c r="S1022" s="86">
        <v>368.65</v>
      </c>
      <c r="T1022" s="86">
        <v>350.89</v>
      </c>
      <c r="U1022" s="203">
        <v>2.8498959787967739</v>
      </c>
      <c r="V1022" s="30" t="s">
        <v>3740</v>
      </c>
      <c r="W1022" s="79" t="s">
        <v>1103</v>
      </c>
      <c r="X1022" s="146">
        <v>27.95</v>
      </c>
      <c r="Y1022" s="147">
        <v>28.55</v>
      </c>
      <c r="Z1022" s="142">
        <v>11.8</v>
      </c>
      <c r="AA1022" s="142">
        <v>12</v>
      </c>
      <c r="AB1022" s="143">
        <v>125.8</v>
      </c>
      <c r="AC1022" s="143">
        <v>127</v>
      </c>
      <c r="AD1022" s="148">
        <v>18.84</v>
      </c>
      <c r="AE1022" s="148">
        <v>19.02</v>
      </c>
      <c r="AF1022" s="145">
        <v>17.21</v>
      </c>
      <c r="AG1022" s="145">
        <v>17.32</v>
      </c>
      <c r="AH1022" s="149">
        <v>44.5</v>
      </c>
      <c r="AI1022" s="149">
        <v>47.5</v>
      </c>
      <c r="AJ1022" s="152" t="s">
        <v>56</v>
      </c>
      <c r="AK1022" s="152" t="s">
        <v>56</v>
      </c>
      <c r="AL1022" s="153" t="s">
        <v>56</v>
      </c>
      <c r="AM1022" s="153" t="s">
        <v>56</v>
      </c>
      <c r="AN1022" s="154" t="s">
        <v>56</v>
      </c>
      <c r="AO1022" s="154" t="s">
        <v>56</v>
      </c>
      <c r="AP1022" s="155" t="s">
        <v>56</v>
      </c>
      <c r="AQ1022" s="177" t="s">
        <v>56</v>
      </c>
      <c r="AR1022" s="180" t="s">
        <v>56</v>
      </c>
      <c r="AS1022" s="180" t="s">
        <v>56</v>
      </c>
      <c r="AT1022" s="340" t="s">
        <v>56</v>
      </c>
      <c r="AU1022" s="342" t="s">
        <v>56</v>
      </c>
      <c r="AV1022" s="344" t="s">
        <v>56</v>
      </c>
      <c r="AW1022" s="344" t="s">
        <v>56</v>
      </c>
      <c r="AX1022" s="347" t="s">
        <v>56</v>
      </c>
      <c r="AY1022" s="347" t="s">
        <v>56</v>
      </c>
    </row>
    <row r="1023" spans="1:51" ht="22.15" hidden="1" customHeight="1">
      <c r="A1023" s="32" t="s">
        <v>489</v>
      </c>
      <c r="B1023" s="31" t="s">
        <v>2707</v>
      </c>
      <c r="D1023" s="223" t="s">
        <v>2985</v>
      </c>
      <c r="E1023" s="30" t="s">
        <v>47</v>
      </c>
      <c r="F1023" s="74">
        <v>42</v>
      </c>
      <c r="G1023" s="30" t="s">
        <v>2027</v>
      </c>
      <c r="H1023" s="74">
        <v>46</v>
      </c>
      <c r="K1023" s="30" t="s">
        <v>82</v>
      </c>
      <c r="L1023" s="76">
        <v>28</v>
      </c>
      <c r="P1023" s="78" t="s">
        <v>1075</v>
      </c>
      <c r="Q1023" s="30">
        <v>20</v>
      </c>
      <c r="R1023" s="30" t="s">
        <v>1728</v>
      </c>
      <c r="S1023" s="86">
        <v>341.33</v>
      </c>
      <c r="T1023" s="86">
        <v>322.08</v>
      </c>
      <c r="U1023" s="203">
        <v>3.1048186785891705</v>
      </c>
      <c r="V1023" s="30" t="s">
        <v>3740</v>
      </c>
      <c r="W1023" s="79" t="s">
        <v>1103</v>
      </c>
      <c r="X1023" s="146">
        <v>27.95</v>
      </c>
      <c r="Y1023" s="147">
        <v>28.55</v>
      </c>
      <c r="Z1023" s="142">
        <v>11.8</v>
      </c>
      <c r="AA1023" s="142">
        <v>12</v>
      </c>
      <c r="AB1023" s="143">
        <v>138.5</v>
      </c>
      <c r="AC1023" s="143">
        <v>139.69999999999999</v>
      </c>
      <c r="AD1023" s="148">
        <v>18.84</v>
      </c>
      <c r="AE1023" s="148">
        <v>19.02</v>
      </c>
      <c r="AF1023" s="145">
        <v>17.21</v>
      </c>
      <c r="AG1023" s="145">
        <v>17.32</v>
      </c>
      <c r="AH1023" s="149">
        <v>44.5</v>
      </c>
      <c r="AI1023" s="149">
        <v>47.5</v>
      </c>
      <c r="AJ1023" s="152" t="s">
        <v>56</v>
      </c>
      <c r="AK1023" s="152" t="s">
        <v>56</v>
      </c>
      <c r="AL1023" s="153" t="s">
        <v>56</v>
      </c>
      <c r="AM1023" s="153" t="s">
        <v>56</v>
      </c>
      <c r="AN1023" s="154" t="s">
        <v>56</v>
      </c>
      <c r="AO1023" s="154" t="s">
        <v>56</v>
      </c>
      <c r="AP1023" s="155" t="s">
        <v>56</v>
      </c>
      <c r="AQ1023" s="177" t="s">
        <v>56</v>
      </c>
      <c r="AR1023" s="180" t="s">
        <v>56</v>
      </c>
      <c r="AS1023" s="180" t="s">
        <v>56</v>
      </c>
      <c r="AT1023" s="340" t="s">
        <v>56</v>
      </c>
      <c r="AU1023" s="342" t="s">
        <v>56</v>
      </c>
      <c r="AV1023" s="344" t="s">
        <v>56</v>
      </c>
      <c r="AW1023" s="344" t="s">
        <v>56</v>
      </c>
      <c r="AX1023" s="347" t="s">
        <v>56</v>
      </c>
      <c r="AY1023" s="347" t="s">
        <v>56</v>
      </c>
    </row>
    <row r="1024" spans="1:51" ht="22.15" hidden="1" customHeight="1">
      <c r="A1024" s="32" t="s">
        <v>152</v>
      </c>
      <c r="B1024" s="31" t="s">
        <v>2708</v>
      </c>
      <c r="D1024" s="223" t="s">
        <v>2985</v>
      </c>
      <c r="E1024" s="30" t="s">
        <v>47</v>
      </c>
      <c r="F1024" s="74">
        <v>42</v>
      </c>
      <c r="G1024" s="30" t="s">
        <v>2027</v>
      </c>
      <c r="H1024" s="74">
        <v>46</v>
      </c>
      <c r="K1024" s="30" t="s">
        <v>82</v>
      </c>
      <c r="L1024" s="76">
        <v>28</v>
      </c>
      <c r="P1024" s="78" t="s">
        <v>1075</v>
      </c>
      <c r="Q1024" s="30">
        <v>20</v>
      </c>
      <c r="R1024" s="30" t="s">
        <v>1728</v>
      </c>
      <c r="S1024" s="86">
        <v>422.14</v>
      </c>
      <c r="T1024" s="86">
        <v>403.83</v>
      </c>
      <c r="U1024" s="203">
        <v>2.4762895277715873</v>
      </c>
      <c r="V1024" s="30" t="s">
        <v>3740</v>
      </c>
      <c r="W1024" s="79" t="s">
        <v>1103</v>
      </c>
      <c r="X1024" s="146">
        <v>27.95</v>
      </c>
      <c r="Y1024" s="147">
        <v>28.55</v>
      </c>
      <c r="Z1024" s="142">
        <v>11.8</v>
      </c>
      <c r="AA1024" s="142">
        <v>12</v>
      </c>
      <c r="AB1024" s="143">
        <v>151.19999999999999</v>
      </c>
      <c r="AC1024" s="143">
        <v>152.4</v>
      </c>
      <c r="AD1024" s="148">
        <v>18.84</v>
      </c>
      <c r="AE1024" s="148">
        <v>19.02</v>
      </c>
      <c r="AF1024" s="145">
        <v>17.21</v>
      </c>
      <c r="AG1024" s="145">
        <v>17.32</v>
      </c>
      <c r="AH1024" s="149">
        <v>44.5</v>
      </c>
      <c r="AI1024" s="149">
        <v>47.5</v>
      </c>
      <c r="AJ1024" s="152" t="s">
        <v>56</v>
      </c>
      <c r="AK1024" s="152" t="s">
        <v>56</v>
      </c>
      <c r="AL1024" s="153" t="s">
        <v>56</v>
      </c>
      <c r="AM1024" s="153" t="s">
        <v>56</v>
      </c>
      <c r="AN1024" s="154" t="s">
        <v>56</v>
      </c>
      <c r="AO1024" s="154" t="s">
        <v>56</v>
      </c>
      <c r="AP1024" s="155" t="s">
        <v>56</v>
      </c>
      <c r="AQ1024" s="177" t="s">
        <v>56</v>
      </c>
      <c r="AR1024" s="180" t="s">
        <v>56</v>
      </c>
      <c r="AS1024" s="180" t="s">
        <v>56</v>
      </c>
      <c r="AT1024" s="340" t="s">
        <v>56</v>
      </c>
      <c r="AU1024" s="342" t="s">
        <v>56</v>
      </c>
      <c r="AV1024" s="344" t="s">
        <v>56</v>
      </c>
      <c r="AW1024" s="344" t="s">
        <v>56</v>
      </c>
      <c r="AX1024" s="347" t="s">
        <v>56</v>
      </c>
      <c r="AY1024" s="347" t="s">
        <v>56</v>
      </c>
    </row>
    <row r="1025" spans="1:51" ht="22.15" hidden="1" customHeight="1">
      <c r="A1025" s="32" t="s">
        <v>320</v>
      </c>
      <c r="B1025" s="31" t="s">
        <v>2709</v>
      </c>
      <c r="D1025" s="223" t="s">
        <v>2985</v>
      </c>
      <c r="E1025" s="30" t="s">
        <v>47</v>
      </c>
      <c r="F1025" s="74">
        <v>42</v>
      </c>
      <c r="G1025" s="30" t="s">
        <v>2027</v>
      </c>
      <c r="H1025" s="74">
        <v>46</v>
      </c>
      <c r="K1025" s="30" t="s">
        <v>82</v>
      </c>
      <c r="L1025" s="76">
        <v>28</v>
      </c>
      <c r="P1025" s="78" t="s">
        <v>1075</v>
      </c>
      <c r="Q1025" s="30">
        <v>20</v>
      </c>
      <c r="R1025" s="30" t="s">
        <v>1728</v>
      </c>
      <c r="S1025" s="86">
        <v>395.94</v>
      </c>
      <c r="T1025" s="86">
        <v>378.32</v>
      </c>
      <c r="U1025" s="203">
        <v>2.6432649608796788</v>
      </c>
      <c r="V1025" s="30" t="s">
        <v>3740</v>
      </c>
      <c r="W1025" s="79" t="s">
        <v>1103</v>
      </c>
      <c r="X1025" s="146">
        <v>27.95</v>
      </c>
      <c r="Y1025" s="147">
        <v>28.55</v>
      </c>
      <c r="Z1025" s="142">
        <v>11.8</v>
      </c>
      <c r="AA1025" s="142">
        <v>12</v>
      </c>
      <c r="AB1025" s="143">
        <v>163.1</v>
      </c>
      <c r="AC1025" s="143">
        <v>165.1</v>
      </c>
      <c r="AD1025" s="148">
        <v>18.84</v>
      </c>
      <c r="AE1025" s="148">
        <v>19.02</v>
      </c>
      <c r="AF1025" s="145">
        <v>17.21</v>
      </c>
      <c r="AG1025" s="145">
        <v>17.32</v>
      </c>
      <c r="AH1025" s="149">
        <v>50.8</v>
      </c>
      <c r="AI1025" s="149">
        <v>53.8</v>
      </c>
      <c r="AJ1025" s="152" t="s">
        <v>56</v>
      </c>
      <c r="AK1025" s="152" t="s">
        <v>56</v>
      </c>
      <c r="AL1025" s="153" t="s">
        <v>56</v>
      </c>
      <c r="AM1025" s="153" t="s">
        <v>56</v>
      </c>
      <c r="AN1025" s="154" t="s">
        <v>56</v>
      </c>
      <c r="AO1025" s="154" t="s">
        <v>56</v>
      </c>
      <c r="AP1025" s="155" t="s">
        <v>56</v>
      </c>
      <c r="AQ1025" s="177" t="s">
        <v>56</v>
      </c>
      <c r="AR1025" s="180" t="s">
        <v>56</v>
      </c>
      <c r="AS1025" s="180" t="s">
        <v>56</v>
      </c>
      <c r="AT1025" s="340" t="s">
        <v>56</v>
      </c>
      <c r="AU1025" s="342" t="s">
        <v>56</v>
      </c>
      <c r="AV1025" s="344" t="s">
        <v>56</v>
      </c>
      <c r="AW1025" s="344" t="s">
        <v>56</v>
      </c>
      <c r="AX1025" s="347" t="s">
        <v>56</v>
      </c>
      <c r="AY1025" s="347" t="s">
        <v>56</v>
      </c>
    </row>
    <row r="1026" spans="1:51" ht="22.15" hidden="1" customHeight="1">
      <c r="A1026" s="32" t="s">
        <v>255</v>
      </c>
      <c r="B1026" s="31" t="s">
        <v>2710</v>
      </c>
      <c r="D1026" s="223" t="s">
        <v>2985</v>
      </c>
      <c r="E1026" s="30" t="s">
        <v>47</v>
      </c>
      <c r="F1026" s="74">
        <v>42</v>
      </c>
      <c r="G1026" s="30" t="s">
        <v>2027</v>
      </c>
      <c r="H1026" s="74">
        <v>46</v>
      </c>
      <c r="K1026" s="30" t="s">
        <v>82</v>
      </c>
      <c r="L1026" s="76">
        <v>28</v>
      </c>
      <c r="P1026" s="78" t="s">
        <v>1075</v>
      </c>
      <c r="Q1026" s="30">
        <v>20</v>
      </c>
      <c r="R1026" s="30" t="s">
        <v>1728</v>
      </c>
      <c r="S1026" s="86">
        <v>447.73</v>
      </c>
      <c r="T1026" s="86">
        <v>431.36</v>
      </c>
      <c r="U1026" s="203">
        <v>2.3182492581602374</v>
      </c>
      <c r="V1026" s="30" t="s">
        <v>3740</v>
      </c>
      <c r="W1026" s="79" t="s">
        <v>1103</v>
      </c>
      <c r="X1026" s="146">
        <v>27.95</v>
      </c>
      <c r="Y1026" s="147">
        <v>28.55</v>
      </c>
      <c r="Z1026" s="142">
        <v>11.8</v>
      </c>
      <c r="AA1026" s="142">
        <v>12</v>
      </c>
      <c r="AB1026" s="143">
        <v>175.8</v>
      </c>
      <c r="AC1026" s="143">
        <v>177.8</v>
      </c>
      <c r="AD1026" s="148">
        <v>18.84</v>
      </c>
      <c r="AE1026" s="148">
        <v>19.02</v>
      </c>
      <c r="AF1026" s="145">
        <v>17.21</v>
      </c>
      <c r="AG1026" s="145">
        <v>17.32</v>
      </c>
      <c r="AH1026" s="149">
        <v>50.8</v>
      </c>
      <c r="AI1026" s="149">
        <v>53.8</v>
      </c>
      <c r="AJ1026" s="152" t="s">
        <v>56</v>
      </c>
      <c r="AK1026" s="152" t="s">
        <v>56</v>
      </c>
      <c r="AL1026" s="153" t="s">
        <v>56</v>
      </c>
      <c r="AM1026" s="153" t="s">
        <v>56</v>
      </c>
      <c r="AN1026" s="154" t="s">
        <v>56</v>
      </c>
      <c r="AO1026" s="154" t="s">
        <v>56</v>
      </c>
      <c r="AP1026" s="155" t="s">
        <v>56</v>
      </c>
      <c r="AQ1026" s="177" t="s">
        <v>56</v>
      </c>
      <c r="AR1026" s="180" t="s">
        <v>56</v>
      </c>
      <c r="AS1026" s="180" t="s">
        <v>56</v>
      </c>
      <c r="AT1026" s="340" t="s">
        <v>56</v>
      </c>
      <c r="AU1026" s="342" t="s">
        <v>56</v>
      </c>
      <c r="AV1026" s="344" t="s">
        <v>56</v>
      </c>
      <c r="AW1026" s="344" t="s">
        <v>56</v>
      </c>
      <c r="AX1026" s="347" t="s">
        <v>56</v>
      </c>
      <c r="AY1026" s="347" t="s">
        <v>56</v>
      </c>
    </row>
    <row r="1027" spans="1:51" ht="22.15" hidden="1" customHeight="1">
      <c r="A1027" s="32" t="s">
        <v>153</v>
      </c>
      <c r="B1027" s="31" t="s">
        <v>2711</v>
      </c>
      <c r="D1027" s="223" t="s">
        <v>2985</v>
      </c>
      <c r="E1027" s="30" t="s">
        <v>47</v>
      </c>
      <c r="F1027" s="74">
        <v>42</v>
      </c>
      <c r="G1027" s="30" t="s">
        <v>2027</v>
      </c>
      <c r="H1027" s="74">
        <v>46</v>
      </c>
      <c r="K1027" s="30" t="s">
        <v>82</v>
      </c>
      <c r="L1027" s="76">
        <v>28</v>
      </c>
      <c r="P1027" s="78" t="s">
        <v>1075</v>
      </c>
      <c r="Q1027" s="30">
        <v>20</v>
      </c>
      <c r="R1027" s="30" t="s">
        <v>1728</v>
      </c>
      <c r="S1027" s="86">
        <v>506.61</v>
      </c>
      <c r="T1027" s="86">
        <v>487.13</v>
      </c>
      <c r="U1027" s="203">
        <v>2.0528401042842774</v>
      </c>
      <c r="V1027" s="30" t="s">
        <v>3740</v>
      </c>
      <c r="W1027" s="79" t="s">
        <v>1103</v>
      </c>
      <c r="X1027" s="146">
        <v>27.95</v>
      </c>
      <c r="Y1027" s="147">
        <v>28.55</v>
      </c>
      <c r="Z1027" s="142">
        <v>11.8</v>
      </c>
      <c r="AA1027" s="142">
        <v>12</v>
      </c>
      <c r="AB1027" s="143">
        <v>201.2</v>
      </c>
      <c r="AC1027" s="143">
        <v>203.2</v>
      </c>
      <c r="AD1027" s="148">
        <v>18.84</v>
      </c>
      <c r="AE1027" s="148">
        <v>19.02</v>
      </c>
      <c r="AF1027" s="145">
        <v>17.21</v>
      </c>
      <c r="AG1027" s="145">
        <v>17.32</v>
      </c>
      <c r="AH1027" s="149">
        <v>50.8</v>
      </c>
      <c r="AI1027" s="149">
        <v>53.8</v>
      </c>
      <c r="AJ1027" s="152" t="s">
        <v>56</v>
      </c>
      <c r="AK1027" s="152" t="s">
        <v>56</v>
      </c>
      <c r="AL1027" s="153" t="s">
        <v>56</v>
      </c>
      <c r="AM1027" s="153" t="s">
        <v>56</v>
      </c>
      <c r="AN1027" s="154" t="s">
        <v>56</v>
      </c>
      <c r="AO1027" s="154" t="s">
        <v>56</v>
      </c>
      <c r="AP1027" s="155" t="s">
        <v>56</v>
      </c>
      <c r="AQ1027" s="177" t="s">
        <v>56</v>
      </c>
      <c r="AR1027" s="180" t="s">
        <v>56</v>
      </c>
      <c r="AS1027" s="180" t="s">
        <v>56</v>
      </c>
      <c r="AT1027" s="340" t="s">
        <v>56</v>
      </c>
      <c r="AU1027" s="342" t="s">
        <v>56</v>
      </c>
      <c r="AV1027" s="344" t="s">
        <v>56</v>
      </c>
      <c r="AW1027" s="344" t="s">
        <v>56</v>
      </c>
      <c r="AX1027" s="347" t="s">
        <v>56</v>
      </c>
      <c r="AY1027" s="347" t="s">
        <v>56</v>
      </c>
    </row>
    <row r="1028" spans="1:51" ht="22.15" hidden="1" customHeight="1">
      <c r="A1028" s="32" t="s">
        <v>302</v>
      </c>
      <c r="B1028" s="31" t="s">
        <v>3048</v>
      </c>
      <c r="D1028" s="223" t="s">
        <v>2985</v>
      </c>
      <c r="E1028" s="30" t="s">
        <v>10</v>
      </c>
      <c r="F1028" s="74">
        <v>46</v>
      </c>
      <c r="K1028" s="30" t="s">
        <v>82</v>
      </c>
      <c r="L1028" s="76">
        <v>28</v>
      </c>
      <c r="U1028" s="203" t="e">
        <f t="shared" ref="U1028:U1090" si="16">1000/T1028</f>
        <v>#DIV/0!</v>
      </c>
      <c r="X1028" s="146">
        <v>32.65</v>
      </c>
      <c r="Y1028" s="147">
        <v>33.299999999999997</v>
      </c>
      <c r="Z1028" s="142">
        <v>13.8</v>
      </c>
      <c r="AA1028" s="142">
        <v>14</v>
      </c>
      <c r="AB1028" s="143">
        <v>63</v>
      </c>
      <c r="AC1028" s="143">
        <v>63.5</v>
      </c>
      <c r="AD1028" s="148">
        <v>22.01</v>
      </c>
      <c r="AE1028" s="148">
        <v>22.18</v>
      </c>
      <c r="AF1028" s="145">
        <v>20.190000000000001</v>
      </c>
      <c r="AG1028" s="145">
        <v>20.309999999999999</v>
      </c>
      <c r="AH1028" s="149">
        <v>50.8</v>
      </c>
      <c r="AI1028" s="149">
        <v>53.8</v>
      </c>
      <c r="AJ1028" s="152" t="s">
        <v>56</v>
      </c>
      <c r="AK1028" s="152" t="s">
        <v>56</v>
      </c>
      <c r="AL1028" s="153" t="s">
        <v>56</v>
      </c>
      <c r="AM1028" s="153" t="s">
        <v>56</v>
      </c>
      <c r="AN1028" s="154" t="s">
        <v>56</v>
      </c>
      <c r="AO1028" s="154" t="s">
        <v>56</v>
      </c>
      <c r="AP1028" s="155" t="s">
        <v>56</v>
      </c>
      <c r="AQ1028" s="177" t="s">
        <v>56</v>
      </c>
      <c r="AR1028" s="180" t="s">
        <v>56</v>
      </c>
      <c r="AS1028" s="180" t="s">
        <v>56</v>
      </c>
      <c r="AT1028" s="340" t="s">
        <v>56</v>
      </c>
      <c r="AU1028" s="342" t="s">
        <v>56</v>
      </c>
      <c r="AV1028" s="344" t="s">
        <v>56</v>
      </c>
      <c r="AW1028" s="344" t="s">
        <v>56</v>
      </c>
      <c r="AX1028" s="347" t="s">
        <v>56</v>
      </c>
      <c r="AY1028" s="347" t="s">
        <v>56</v>
      </c>
    </row>
    <row r="1029" spans="1:51" ht="22.15" hidden="1" customHeight="1">
      <c r="A1029" s="32" t="s">
        <v>306</v>
      </c>
      <c r="B1029" s="31" t="s">
        <v>3049</v>
      </c>
      <c r="D1029" s="223" t="s">
        <v>2985</v>
      </c>
      <c r="E1029" s="30" t="s">
        <v>10</v>
      </c>
      <c r="F1029" s="74">
        <v>46</v>
      </c>
      <c r="K1029" s="30" t="s">
        <v>82</v>
      </c>
      <c r="L1029" s="76">
        <v>28</v>
      </c>
      <c r="U1029" s="203" t="e">
        <f t="shared" si="16"/>
        <v>#DIV/0!</v>
      </c>
      <c r="X1029" s="146">
        <v>32.65</v>
      </c>
      <c r="Y1029" s="147">
        <v>33.299999999999997</v>
      </c>
      <c r="Z1029" s="142">
        <v>13.8</v>
      </c>
      <c r="AA1029" s="142">
        <v>14</v>
      </c>
      <c r="AB1029" s="143">
        <v>75.5</v>
      </c>
      <c r="AC1029" s="143">
        <v>76.2</v>
      </c>
      <c r="AD1029" s="148">
        <v>22.01</v>
      </c>
      <c r="AE1029" s="148">
        <v>22.18</v>
      </c>
      <c r="AF1029" s="145">
        <v>20.190000000000001</v>
      </c>
      <c r="AG1029" s="145">
        <v>20.309999999999999</v>
      </c>
      <c r="AH1029" s="149">
        <v>50.8</v>
      </c>
      <c r="AI1029" s="149">
        <v>53.8</v>
      </c>
      <c r="AJ1029" s="152" t="s">
        <v>56</v>
      </c>
      <c r="AK1029" s="152" t="s">
        <v>56</v>
      </c>
      <c r="AL1029" s="153" t="s">
        <v>56</v>
      </c>
      <c r="AM1029" s="153" t="s">
        <v>56</v>
      </c>
      <c r="AN1029" s="154" t="s">
        <v>56</v>
      </c>
      <c r="AO1029" s="154" t="s">
        <v>56</v>
      </c>
      <c r="AP1029" s="155" t="s">
        <v>56</v>
      </c>
      <c r="AQ1029" s="177" t="s">
        <v>56</v>
      </c>
      <c r="AR1029" s="180" t="s">
        <v>56</v>
      </c>
      <c r="AS1029" s="180" t="s">
        <v>56</v>
      </c>
      <c r="AT1029" s="340" t="s">
        <v>56</v>
      </c>
      <c r="AU1029" s="342" t="s">
        <v>56</v>
      </c>
      <c r="AV1029" s="344" t="s">
        <v>56</v>
      </c>
      <c r="AW1029" s="344" t="s">
        <v>56</v>
      </c>
      <c r="AX1029" s="347" t="s">
        <v>56</v>
      </c>
      <c r="AY1029" s="347" t="s">
        <v>56</v>
      </c>
    </row>
    <row r="1030" spans="1:51" ht="22.15" hidden="1" customHeight="1">
      <c r="A1030" s="32" t="s">
        <v>307</v>
      </c>
      <c r="B1030" s="31" t="s">
        <v>3050</v>
      </c>
      <c r="D1030" s="223" t="s">
        <v>2985</v>
      </c>
      <c r="E1030" s="30" t="s">
        <v>10</v>
      </c>
      <c r="F1030" s="74">
        <v>46</v>
      </c>
      <c r="K1030" s="30" t="s">
        <v>82</v>
      </c>
      <c r="L1030" s="76">
        <v>28</v>
      </c>
      <c r="U1030" s="203" t="e">
        <f t="shared" si="16"/>
        <v>#DIV/0!</v>
      </c>
      <c r="X1030" s="146">
        <v>32.65</v>
      </c>
      <c r="Y1030" s="147">
        <v>33.299999999999997</v>
      </c>
      <c r="Z1030" s="142">
        <v>13.8</v>
      </c>
      <c r="AA1030" s="142">
        <v>14</v>
      </c>
      <c r="AB1030" s="143">
        <v>88.2</v>
      </c>
      <c r="AC1030" s="143">
        <v>88.9</v>
      </c>
      <c r="AD1030" s="148">
        <v>22.01</v>
      </c>
      <c r="AE1030" s="148">
        <v>22.18</v>
      </c>
      <c r="AF1030" s="145">
        <v>20.190000000000001</v>
      </c>
      <c r="AG1030" s="145">
        <v>20.309999999999999</v>
      </c>
      <c r="AH1030" s="149">
        <v>50.8</v>
      </c>
      <c r="AI1030" s="149">
        <v>53.8</v>
      </c>
      <c r="AJ1030" s="152" t="s">
        <v>56</v>
      </c>
      <c r="AK1030" s="152" t="s">
        <v>56</v>
      </c>
      <c r="AL1030" s="153" t="s">
        <v>56</v>
      </c>
      <c r="AM1030" s="153" t="s">
        <v>56</v>
      </c>
      <c r="AN1030" s="154" t="s">
        <v>56</v>
      </c>
      <c r="AO1030" s="154" t="s">
        <v>56</v>
      </c>
      <c r="AP1030" s="155" t="s">
        <v>56</v>
      </c>
      <c r="AQ1030" s="177" t="s">
        <v>56</v>
      </c>
      <c r="AR1030" s="180" t="s">
        <v>56</v>
      </c>
      <c r="AS1030" s="180" t="s">
        <v>56</v>
      </c>
      <c r="AT1030" s="340" t="s">
        <v>56</v>
      </c>
      <c r="AU1030" s="342" t="s">
        <v>56</v>
      </c>
      <c r="AV1030" s="344" t="s">
        <v>56</v>
      </c>
      <c r="AW1030" s="344" t="s">
        <v>56</v>
      </c>
      <c r="AX1030" s="347" t="s">
        <v>56</v>
      </c>
      <c r="AY1030" s="347" t="s">
        <v>56</v>
      </c>
    </row>
    <row r="1031" spans="1:51" ht="22.15" hidden="1" customHeight="1">
      <c r="A1031" s="32" t="s">
        <v>303</v>
      </c>
      <c r="B1031" s="31" t="s">
        <v>3051</v>
      </c>
      <c r="D1031" s="223" t="s">
        <v>2985</v>
      </c>
      <c r="E1031" s="30" t="s">
        <v>10</v>
      </c>
      <c r="F1031" s="74">
        <v>46</v>
      </c>
      <c r="K1031" s="30" t="s">
        <v>82</v>
      </c>
      <c r="L1031" s="76">
        <v>28</v>
      </c>
      <c r="U1031" s="203" t="e">
        <f t="shared" si="16"/>
        <v>#DIV/0!</v>
      </c>
      <c r="X1031" s="146">
        <v>32.65</v>
      </c>
      <c r="Y1031" s="147">
        <v>33.299999999999997</v>
      </c>
      <c r="Z1031" s="142">
        <v>13.8</v>
      </c>
      <c r="AA1031" s="142">
        <v>14</v>
      </c>
      <c r="AB1031" s="143">
        <v>100.9</v>
      </c>
      <c r="AC1031" s="143">
        <v>101.6</v>
      </c>
      <c r="AD1031" s="148">
        <v>22.01</v>
      </c>
      <c r="AE1031" s="148">
        <v>22.18</v>
      </c>
      <c r="AF1031" s="145">
        <v>20.190000000000001</v>
      </c>
      <c r="AG1031" s="145">
        <v>20.309999999999999</v>
      </c>
      <c r="AH1031" s="149">
        <v>50.8</v>
      </c>
      <c r="AI1031" s="149">
        <v>53.8</v>
      </c>
      <c r="AJ1031" s="152" t="s">
        <v>56</v>
      </c>
      <c r="AK1031" s="152" t="s">
        <v>56</v>
      </c>
      <c r="AL1031" s="153" t="s">
        <v>56</v>
      </c>
      <c r="AM1031" s="153" t="s">
        <v>56</v>
      </c>
      <c r="AN1031" s="154" t="s">
        <v>56</v>
      </c>
      <c r="AO1031" s="154" t="s">
        <v>56</v>
      </c>
      <c r="AP1031" s="155" t="s">
        <v>56</v>
      </c>
      <c r="AQ1031" s="177" t="s">
        <v>56</v>
      </c>
      <c r="AR1031" s="180" t="s">
        <v>56</v>
      </c>
      <c r="AS1031" s="180" t="s">
        <v>56</v>
      </c>
      <c r="AT1031" s="340" t="s">
        <v>56</v>
      </c>
      <c r="AU1031" s="342" t="s">
        <v>56</v>
      </c>
      <c r="AV1031" s="344" t="s">
        <v>56</v>
      </c>
      <c r="AW1031" s="344" t="s">
        <v>56</v>
      </c>
      <c r="AX1031" s="347" t="s">
        <v>56</v>
      </c>
      <c r="AY1031" s="347" t="s">
        <v>56</v>
      </c>
    </row>
    <row r="1032" spans="1:51" ht="22.15" hidden="1" customHeight="1">
      <c r="A1032" s="32" t="s">
        <v>490</v>
      </c>
      <c r="B1032" s="31" t="s">
        <v>3052</v>
      </c>
      <c r="D1032" s="223" t="s">
        <v>2985</v>
      </c>
      <c r="E1032" s="30" t="s">
        <v>10</v>
      </c>
      <c r="F1032" s="74">
        <v>46</v>
      </c>
      <c r="K1032" s="30" t="s">
        <v>82</v>
      </c>
      <c r="L1032" s="76">
        <v>28</v>
      </c>
      <c r="U1032" s="203" t="e">
        <f t="shared" si="16"/>
        <v>#DIV/0!</v>
      </c>
      <c r="X1032" s="146">
        <v>32.65</v>
      </c>
      <c r="Y1032" s="147">
        <v>33.299999999999997</v>
      </c>
      <c r="Z1032" s="142">
        <v>13.8</v>
      </c>
      <c r="AA1032" s="142">
        <v>14</v>
      </c>
      <c r="AB1032" s="143">
        <v>113.1</v>
      </c>
      <c r="AC1032" s="143">
        <v>114.3</v>
      </c>
      <c r="AD1032" s="148">
        <v>22.01</v>
      </c>
      <c r="AE1032" s="148">
        <v>22.18</v>
      </c>
      <c r="AF1032" s="145">
        <v>20.190000000000001</v>
      </c>
      <c r="AG1032" s="145">
        <v>20.309999999999999</v>
      </c>
      <c r="AH1032" s="149">
        <v>50.8</v>
      </c>
      <c r="AI1032" s="149">
        <v>53.8</v>
      </c>
      <c r="AJ1032" s="152" t="s">
        <v>56</v>
      </c>
      <c r="AK1032" s="152" t="s">
        <v>56</v>
      </c>
      <c r="AL1032" s="153" t="s">
        <v>56</v>
      </c>
      <c r="AM1032" s="153" t="s">
        <v>56</v>
      </c>
      <c r="AN1032" s="154" t="s">
        <v>56</v>
      </c>
      <c r="AO1032" s="154" t="s">
        <v>56</v>
      </c>
      <c r="AP1032" s="155" t="s">
        <v>56</v>
      </c>
      <c r="AQ1032" s="177" t="s">
        <v>56</v>
      </c>
      <c r="AR1032" s="180" t="s">
        <v>56</v>
      </c>
      <c r="AS1032" s="180" t="s">
        <v>56</v>
      </c>
      <c r="AT1032" s="340" t="s">
        <v>56</v>
      </c>
      <c r="AU1032" s="342" t="s">
        <v>56</v>
      </c>
      <c r="AV1032" s="344" t="s">
        <v>56</v>
      </c>
      <c r="AW1032" s="344" t="s">
        <v>56</v>
      </c>
      <c r="AX1032" s="347" t="s">
        <v>56</v>
      </c>
      <c r="AY1032" s="347" t="s">
        <v>56</v>
      </c>
    </row>
    <row r="1033" spans="1:51" ht="22.15" hidden="1" customHeight="1">
      <c r="A1033" s="32" t="s">
        <v>308</v>
      </c>
      <c r="B1033" s="31" t="s">
        <v>3053</v>
      </c>
      <c r="D1033" s="223" t="s">
        <v>2985</v>
      </c>
      <c r="E1033" s="30" t="s">
        <v>10</v>
      </c>
      <c r="F1033" s="74">
        <v>46</v>
      </c>
      <c r="K1033" s="30" t="s">
        <v>82</v>
      </c>
      <c r="L1033" s="76">
        <v>28</v>
      </c>
      <c r="U1033" s="203" t="e">
        <f t="shared" si="16"/>
        <v>#DIV/0!</v>
      </c>
      <c r="X1033" s="146">
        <v>32.65</v>
      </c>
      <c r="Y1033" s="147">
        <v>33.299999999999997</v>
      </c>
      <c r="Z1033" s="142">
        <v>13.8</v>
      </c>
      <c r="AA1033" s="142">
        <v>14</v>
      </c>
      <c r="AB1033" s="143">
        <v>125.8</v>
      </c>
      <c r="AC1033" s="143">
        <v>127</v>
      </c>
      <c r="AD1033" s="148">
        <v>22.01</v>
      </c>
      <c r="AE1033" s="148">
        <v>22.18</v>
      </c>
      <c r="AF1033" s="145">
        <v>20.190000000000001</v>
      </c>
      <c r="AG1033" s="145">
        <v>20.309999999999999</v>
      </c>
      <c r="AH1033" s="149">
        <v>50.8</v>
      </c>
      <c r="AI1033" s="149">
        <v>53.8</v>
      </c>
      <c r="AJ1033" s="152" t="s">
        <v>56</v>
      </c>
      <c r="AK1033" s="152" t="s">
        <v>56</v>
      </c>
      <c r="AL1033" s="153" t="s">
        <v>56</v>
      </c>
      <c r="AM1033" s="153" t="s">
        <v>56</v>
      </c>
      <c r="AN1033" s="154" t="s">
        <v>56</v>
      </c>
      <c r="AO1033" s="154" t="s">
        <v>56</v>
      </c>
      <c r="AP1033" s="155" t="s">
        <v>56</v>
      </c>
      <c r="AQ1033" s="177" t="s">
        <v>56</v>
      </c>
      <c r="AR1033" s="180" t="s">
        <v>56</v>
      </c>
      <c r="AS1033" s="180" t="s">
        <v>56</v>
      </c>
      <c r="AT1033" s="340" t="s">
        <v>56</v>
      </c>
      <c r="AU1033" s="342" t="s">
        <v>56</v>
      </c>
      <c r="AV1033" s="344" t="s">
        <v>56</v>
      </c>
      <c r="AW1033" s="344" t="s">
        <v>56</v>
      </c>
      <c r="AX1033" s="347" t="s">
        <v>56</v>
      </c>
      <c r="AY1033" s="347" t="s">
        <v>56</v>
      </c>
    </row>
    <row r="1034" spans="1:51" ht="22.15" hidden="1" customHeight="1">
      <c r="A1034" s="32" t="s">
        <v>491</v>
      </c>
      <c r="B1034" s="31" t="s">
        <v>3054</v>
      </c>
      <c r="D1034" s="223" t="s">
        <v>2985</v>
      </c>
      <c r="E1034" s="30" t="s">
        <v>10</v>
      </c>
      <c r="F1034" s="74">
        <v>46</v>
      </c>
      <c r="K1034" s="30" t="s">
        <v>82</v>
      </c>
      <c r="L1034" s="76">
        <v>28</v>
      </c>
      <c r="U1034" s="203" t="e">
        <f t="shared" si="16"/>
        <v>#DIV/0!</v>
      </c>
      <c r="X1034" s="146">
        <v>32.65</v>
      </c>
      <c r="Y1034" s="147">
        <v>33.299999999999997</v>
      </c>
      <c r="Z1034" s="142">
        <v>13.8</v>
      </c>
      <c r="AA1034" s="142">
        <v>14</v>
      </c>
      <c r="AB1034" s="143">
        <v>138.5</v>
      </c>
      <c r="AC1034" s="143">
        <v>139.69999999999999</v>
      </c>
      <c r="AD1034" s="148">
        <v>22.01</v>
      </c>
      <c r="AE1034" s="148">
        <v>22.18</v>
      </c>
      <c r="AF1034" s="145">
        <v>20.190000000000001</v>
      </c>
      <c r="AG1034" s="145">
        <v>20.309999999999999</v>
      </c>
      <c r="AH1034" s="149">
        <v>50.8</v>
      </c>
      <c r="AI1034" s="149">
        <v>53.8</v>
      </c>
      <c r="AJ1034" s="152" t="s">
        <v>56</v>
      </c>
      <c r="AK1034" s="152" t="s">
        <v>56</v>
      </c>
      <c r="AL1034" s="153" t="s">
        <v>56</v>
      </c>
      <c r="AM1034" s="153" t="s">
        <v>56</v>
      </c>
      <c r="AN1034" s="154" t="s">
        <v>56</v>
      </c>
      <c r="AO1034" s="154" t="s">
        <v>56</v>
      </c>
      <c r="AP1034" s="155" t="s">
        <v>56</v>
      </c>
      <c r="AQ1034" s="177" t="s">
        <v>56</v>
      </c>
      <c r="AR1034" s="180" t="s">
        <v>56</v>
      </c>
      <c r="AS1034" s="180" t="s">
        <v>56</v>
      </c>
      <c r="AT1034" s="340" t="s">
        <v>56</v>
      </c>
      <c r="AU1034" s="342" t="s">
        <v>56</v>
      </c>
      <c r="AV1034" s="344" t="s">
        <v>56</v>
      </c>
      <c r="AW1034" s="344" t="s">
        <v>56</v>
      </c>
      <c r="AX1034" s="347" t="s">
        <v>56</v>
      </c>
      <c r="AY1034" s="347" t="s">
        <v>56</v>
      </c>
    </row>
    <row r="1035" spans="1:51" ht="22.15" hidden="1" customHeight="1">
      <c r="A1035" s="32" t="s">
        <v>76</v>
      </c>
      <c r="B1035" s="31" t="s">
        <v>3055</v>
      </c>
      <c r="D1035" s="223" t="s">
        <v>2985</v>
      </c>
      <c r="E1035" s="30" t="s">
        <v>10</v>
      </c>
      <c r="F1035" s="74">
        <v>46</v>
      </c>
      <c r="K1035" s="30" t="s">
        <v>82</v>
      </c>
      <c r="L1035" s="76">
        <v>28</v>
      </c>
      <c r="U1035" s="203" t="e">
        <f t="shared" si="16"/>
        <v>#DIV/0!</v>
      </c>
      <c r="X1035" s="146">
        <v>32.65</v>
      </c>
      <c r="Y1035" s="147">
        <v>33.299999999999997</v>
      </c>
      <c r="Z1035" s="142">
        <v>13.8</v>
      </c>
      <c r="AA1035" s="142">
        <v>14</v>
      </c>
      <c r="AB1035" s="143">
        <v>151.19999999999999</v>
      </c>
      <c r="AC1035" s="143">
        <v>152.4</v>
      </c>
      <c r="AD1035" s="148">
        <v>22.01</v>
      </c>
      <c r="AE1035" s="148">
        <v>22.18</v>
      </c>
      <c r="AF1035" s="145">
        <v>20.190000000000001</v>
      </c>
      <c r="AG1035" s="145">
        <v>20.309999999999999</v>
      </c>
      <c r="AH1035" s="149">
        <v>50.8</v>
      </c>
      <c r="AI1035" s="149">
        <v>53.8</v>
      </c>
      <c r="AJ1035" s="152" t="s">
        <v>56</v>
      </c>
      <c r="AK1035" s="152" t="s">
        <v>56</v>
      </c>
      <c r="AL1035" s="153" t="s">
        <v>56</v>
      </c>
      <c r="AM1035" s="153" t="s">
        <v>56</v>
      </c>
      <c r="AN1035" s="154" t="s">
        <v>56</v>
      </c>
      <c r="AO1035" s="154" t="s">
        <v>56</v>
      </c>
      <c r="AP1035" s="155" t="s">
        <v>56</v>
      </c>
      <c r="AQ1035" s="177" t="s">
        <v>56</v>
      </c>
      <c r="AR1035" s="180" t="s">
        <v>56</v>
      </c>
      <c r="AS1035" s="180" t="s">
        <v>56</v>
      </c>
      <c r="AT1035" s="340" t="s">
        <v>56</v>
      </c>
      <c r="AU1035" s="342" t="s">
        <v>56</v>
      </c>
      <c r="AV1035" s="344" t="s">
        <v>56</v>
      </c>
      <c r="AW1035" s="344" t="s">
        <v>56</v>
      </c>
      <c r="AX1035" s="347" t="s">
        <v>56</v>
      </c>
      <c r="AY1035" s="347" t="s">
        <v>56</v>
      </c>
    </row>
    <row r="1036" spans="1:51" ht="22.15" hidden="1" customHeight="1">
      <c r="A1036" s="32" t="s">
        <v>492</v>
      </c>
      <c r="B1036" s="31" t="s">
        <v>3056</v>
      </c>
      <c r="D1036" s="223" t="s">
        <v>2985</v>
      </c>
      <c r="E1036" s="30" t="s">
        <v>10</v>
      </c>
      <c r="F1036" s="74">
        <v>46</v>
      </c>
      <c r="K1036" s="30" t="s">
        <v>82</v>
      </c>
      <c r="L1036" s="76">
        <v>28</v>
      </c>
      <c r="U1036" s="203" t="e">
        <f t="shared" si="16"/>
        <v>#DIV/0!</v>
      </c>
      <c r="X1036" s="146">
        <v>32.65</v>
      </c>
      <c r="Y1036" s="147">
        <v>33.299999999999997</v>
      </c>
      <c r="Z1036" s="142">
        <v>13.8</v>
      </c>
      <c r="AA1036" s="142">
        <v>14</v>
      </c>
      <c r="AB1036" s="143">
        <v>163.1</v>
      </c>
      <c r="AC1036" s="143">
        <v>165.1</v>
      </c>
      <c r="AD1036" s="148">
        <v>22.01</v>
      </c>
      <c r="AE1036" s="148">
        <v>22.18</v>
      </c>
      <c r="AF1036" s="145">
        <v>20.190000000000001</v>
      </c>
      <c r="AG1036" s="145">
        <v>20.309999999999999</v>
      </c>
      <c r="AH1036" s="149">
        <v>57.2</v>
      </c>
      <c r="AI1036" s="149">
        <v>60.2</v>
      </c>
      <c r="AJ1036" s="152" t="s">
        <v>56</v>
      </c>
      <c r="AK1036" s="152" t="s">
        <v>56</v>
      </c>
      <c r="AL1036" s="153" t="s">
        <v>56</v>
      </c>
      <c r="AM1036" s="153" t="s">
        <v>56</v>
      </c>
      <c r="AN1036" s="154" t="s">
        <v>56</v>
      </c>
      <c r="AO1036" s="154" t="s">
        <v>56</v>
      </c>
      <c r="AP1036" s="155" t="s">
        <v>56</v>
      </c>
      <c r="AQ1036" s="177" t="s">
        <v>56</v>
      </c>
      <c r="AR1036" s="180" t="s">
        <v>56</v>
      </c>
      <c r="AS1036" s="180" t="s">
        <v>56</v>
      </c>
      <c r="AT1036" s="340" t="s">
        <v>56</v>
      </c>
      <c r="AU1036" s="342" t="s">
        <v>56</v>
      </c>
      <c r="AV1036" s="344" t="s">
        <v>56</v>
      </c>
      <c r="AW1036" s="344" t="s">
        <v>56</v>
      </c>
      <c r="AX1036" s="347" t="s">
        <v>56</v>
      </c>
      <c r="AY1036" s="347" t="s">
        <v>56</v>
      </c>
    </row>
    <row r="1037" spans="1:51" ht="22.15" hidden="1" customHeight="1">
      <c r="A1037" s="32" t="s">
        <v>77</v>
      </c>
      <c r="B1037" s="31" t="s">
        <v>3057</v>
      </c>
      <c r="D1037" s="223" t="s">
        <v>2985</v>
      </c>
      <c r="E1037" s="30" t="s">
        <v>10</v>
      </c>
      <c r="F1037" s="74">
        <v>46</v>
      </c>
      <c r="K1037" s="30" t="s">
        <v>82</v>
      </c>
      <c r="L1037" s="76">
        <v>28</v>
      </c>
      <c r="U1037" s="203" t="e">
        <f t="shared" si="16"/>
        <v>#DIV/0!</v>
      </c>
      <c r="X1037" s="146">
        <v>32.65</v>
      </c>
      <c r="Y1037" s="147">
        <v>33.299999999999997</v>
      </c>
      <c r="Z1037" s="142">
        <v>13.8</v>
      </c>
      <c r="AA1037" s="142">
        <v>14</v>
      </c>
      <c r="AB1037" s="143">
        <v>175.8</v>
      </c>
      <c r="AC1037" s="143">
        <v>177.8</v>
      </c>
      <c r="AD1037" s="148">
        <v>22.01</v>
      </c>
      <c r="AE1037" s="148">
        <v>22.18</v>
      </c>
      <c r="AF1037" s="145">
        <v>20.190000000000001</v>
      </c>
      <c r="AG1037" s="145">
        <v>20.309999999999999</v>
      </c>
      <c r="AH1037" s="149">
        <v>57.2</v>
      </c>
      <c r="AI1037" s="149">
        <v>60.2</v>
      </c>
      <c r="AJ1037" s="152" t="s">
        <v>56</v>
      </c>
      <c r="AK1037" s="152" t="s">
        <v>56</v>
      </c>
      <c r="AL1037" s="153" t="s">
        <v>56</v>
      </c>
      <c r="AM1037" s="153" t="s">
        <v>56</v>
      </c>
      <c r="AN1037" s="154" t="s">
        <v>56</v>
      </c>
      <c r="AO1037" s="154" t="s">
        <v>56</v>
      </c>
      <c r="AP1037" s="155" t="s">
        <v>56</v>
      </c>
      <c r="AQ1037" s="177" t="s">
        <v>56</v>
      </c>
      <c r="AR1037" s="180" t="s">
        <v>56</v>
      </c>
      <c r="AS1037" s="180" t="s">
        <v>56</v>
      </c>
      <c r="AT1037" s="340" t="s">
        <v>56</v>
      </c>
      <c r="AU1037" s="342" t="s">
        <v>56</v>
      </c>
      <c r="AV1037" s="344" t="s">
        <v>56</v>
      </c>
      <c r="AW1037" s="344" t="s">
        <v>56</v>
      </c>
      <c r="AX1037" s="347" t="s">
        <v>56</v>
      </c>
      <c r="AY1037" s="347" t="s">
        <v>56</v>
      </c>
    </row>
    <row r="1038" spans="1:51" ht="22.15" hidden="1" customHeight="1">
      <c r="A1038" s="32" t="s">
        <v>304</v>
      </c>
      <c r="B1038" s="31" t="s">
        <v>3058</v>
      </c>
      <c r="D1038" s="223" t="s">
        <v>2985</v>
      </c>
      <c r="E1038" s="30" t="s">
        <v>10</v>
      </c>
      <c r="F1038" s="74">
        <v>46</v>
      </c>
      <c r="K1038" s="30" t="s">
        <v>82</v>
      </c>
      <c r="L1038" s="76">
        <v>28</v>
      </c>
      <c r="U1038" s="203" t="e">
        <f t="shared" si="16"/>
        <v>#DIV/0!</v>
      </c>
      <c r="X1038" s="146">
        <v>32.65</v>
      </c>
      <c r="Y1038" s="147">
        <v>33.299999999999997</v>
      </c>
      <c r="Z1038" s="142">
        <v>13.8</v>
      </c>
      <c r="AA1038" s="142">
        <v>14</v>
      </c>
      <c r="AB1038" s="143">
        <v>201.2</v>
      </c>
      <c r="AC1038" s="143">
        <v>203.2</v>
      </c>
      <c r="AD1038" s="148">
        <v>22.01</v>
      </c>
      <c r="AE1038" s="148">
        <v>22.18</v>
      </c>
      <c r="AF1038" s="145">
        <v>20.190000000000001</v>
      </c>
      <c r="AG1038" s="145">
        <v>20.309999999999999</v>
      </c>
      <c r="AH1038" s="149">
        <v>57.2</v>
      </c>
      <c r="AI1038" s="149">
        <v>60.2</v>
      </c>
      <c r="AJ1038" s="152" t="s">
        <v>56</v>
      </c>
      <c r="AK1038" s="152" t="s">
        <v>56</v>
      </c>
      <c r="AL1038" s="153" t="s">
        <v>56</v>
      </c>
      <c r="AM1038" s="153" t="s">
        <v>56</v>
      </c>
      <c r="AN1038" s="154" t="s">
        <v>56</v>
      </c>
      <c r="AO1038" s="154" t="s">
        <v>56</v>
      </c>
      <c r="AP1038" s="155" t="s">
        <v>56</v>
      </c>
      <c r="AQ1038" s="177" t="s">
        <v>56</v>
      </c>
      <c r="AR1038" s="180" t="s">
        <v>56</v>
      </c>
      <c r="AS1038" s="180" t="s">
        <v>56</v>
      </c>
      <c r="AT1038" s="340" t="s">
        <v>56</v>
      </c>
      <c r="AU1038" s="342" t="s">
        <v>56</v>
      </c>
      <c r="AV1038" s="344" t="s">
        <v>56</v>
      </c>
      <c r="AW1038" s="344" t="s">
        <v>56</v>
      </c>
      <c r="AX1038" s="347" t="s">
        <v>56</v>
      </c>
      <c r="AY1038" s="347" t="s">
        <v>56</v>
      </c>
    </row>
    <row r="1039" spans="1:51" ht="22.15" hidden="1" customHeight="1">
      <c r="A1039" s="376" t="s">
        <v>2024</v>
      </c>
      <c r="B1039" s="375" t="s">
        <v>3016</v>
      </c>
      <c r="C1039" s="374" t="s">
        <v>359</v>
      </c>
      <c r="D1039" s="223" t="s">
        <v>2010</v>
      </c>
      <c r="E1039" s="35" t="s">
        <v>719</v>
      </c>
      <c r="F1039" s="83">
        <v>105</v>
      </c>
      <c r="G1039" s="35"/>
      <c r="H1039" s="83"/>
      <c r="I1039" s="35"/>
      <c r="J1039" s="84"/>
      <c r="K1039" s="30" t="s">
        <v>225</v>
      </c>
      <c r="L1039" s="85">
        <v>80</v>
      </c>
      <c r="M1039" s="35"/>
      <c r="N1039" s="85"/>
      <c r="O1039" s="35"/>
      <c r="P1039" s="78" t="s">
        <v>1064</v>
      </c>
      <c r="Q1039" s="30" t="s">
        <v>1119</v>
      </c>
      <c r="R1039" s="30" t="s">
        <v>1170</v>
      </c>
      <c r="S1039" s="86">
        <v>56.95</v>
      </c>
      <c r="T1039" s="86">
        <v>51.2</v>
      </c>
      <c r="U1039" s="203">
        <f t="shared" si="16"/>
        <v>19.53125</v>
      </c>
      <c r="V1039" s="30" t="s">
        <v>1070</v>
      </c>
      <c r="W1039" s="79" t="s">
        <v>2019</v>
      </c>
      <c r="X1039" s="146">
        <v>18.7</v>
      </c>
      <c r="Y1039" s="147">
        <v>19</v>
      </c>
      <c r="Z1039" s="142">
        <v>7.8</v>
      </c>
      <c r="AA1039" s="142">
        <v>8</v>
      </c>
      <c r="AB1039" s="143">
        <v>39.799999999999997</v>
      </c>
      <c r="AC1039" s="143">
        <v>40.200000000000003</v>
      </c>
      <c r="AD1039" s="148">
        <v>12.08</v>
      </c>
      <c r="AE1039" s="148">
        <v>12.15</v>
      </c>
      <c r="AF1039" s="145">
        <v>11.03</v>
      </c>
      <c r="AG1039" s="145">
        <v>11.13</v>
      </c>
      <c r="AH1039" s="149">
        <v>20</v>
      </c>
      <c r="AI1039" s="149">
        <v>20.5</v>
      </c>
      <c r="AJ1039" s="156" t="s">
        <v>56</v>
      </c>
      <c r="AK1039" s="156" t="s">
        <v>56</v>
      </c>
      <c r="AL1039" s="153" t="s">
        <v>56</v>
      </c>
      <c r="AM1039" s="153" t="s">
        <v>56</v>
      </c>
      <c r="AN1039" s="154" t="s">
        <v>56</v>
      </c>
      <c r="AO1039" s="154" t="s">
        <v>56</v>
      </c>
      <c r="AP1039" s="155" t="s">
        <v>56</v>
      </c>
      <c r="AQ1039" s="177" t="s">
        <v>56</v>
      </c>
      <c r="AR1039" s="180">
        <v>11.95</v>
      </c>
      <c r="AS1039" s="180">
        <v>12</v>
      </c>
      <c r="AT1039" s="340" t="s">
        <v>56</v>
      </c>
      <c r="AU1039" s="342" t="s">
        <v>56</v>
      </c>
      <c r="AV1039" s="344" t="s">
        <v>56</v>
      </c>
      <c r="AW1039" s="344" t="s">
        <v>56</v>
      </c>
      <c r="AX1039" s="347" t="s">
        <v>56</v>
      </c>
      <c r="AY1039" s="347" t="s">
        <v>56</v>
      </c>
    </row>
    <row r="1040" spans="1:51" ht="22.15" hidden="1" customHeight="1">
      <c r="A1040" s="229" t="s">
        <v>2152</v>
      </c>
      <c r="B1040" s="230" t="s">
        <v>3675</v>
      </c>
      <c r="C1040" s="242" t="s">
        <v>113</v>
      </c>
      <c r="D1040" s="223" t="s">
        <v>1878</v>
      </c>
      <c r="E1040" s="30" t="s">
        <v>908</v>
      </c>
      <c r="F1040" s="74">
        <v>95</v>
      </c>
      <c r="K1040" s="30" t="s">
        <v>225</v>
      </c>
      <c r="L1040" s="76">
        <v>80</v>
      </c>
      <c r="P1040" s="78" t="s">
        <v>1064</v>
      </c>
      <c r="Q1040" s="30" t="s">
        <v>1124</v>
      </c>
      <c r="R1040" s="30" t="s">
        <v>1307</v>
      </c>
      <c r="S1040" s="86">
        <v>86.21</v>
      </c>
      <c r="T1040" s="86">
        <v>78.150000000000006</v>
      </c>
      <c r="U1040" s="203">
        <f t="shared" si="16"/>
        <v>12.795905310300704</v>
      </c>
      <c r="V1040" s="30" t="s">
        <v>1070</v>
      </c>
      <c r="W1040" s="79" t="s">
        <v>1837</v>
      </c>
      <c r="X1040" s="146">
        <v>21.7</v>
      </c>
      <c r="Y1040" s="147">
        <v>22</v>
      </c>
      <c r="Z1040" s="142">
        <v>8.8000000000000007</v>
      </c>
      <c r="AA1040" s="142">
        <v>9</v>
      </c>
      <c r="AB1040" s="143">
        <v>44.8</v>
      </c>
      <c r="AC1040" s="143">
        <v>45.2</v>
      </c>
      <c r="AD1040" s="148">
        <v>14.08</v>
      </c>
      <c r="AE1040" s="148">
        <v>14.2</v>
      </c>
      <c r="AF1040" s="145">
        <v>12.86</v>
      </c>
      <c r="AG1040" s="145">
        <v>12.96</v>
      </c>
      <c r="AH1040" s="149">
        <v>23</v>
      </c>
      <c r="AI1040" s="149">
        <v>23.5</v>
      </c>
      <c r="AJ1040" s="156" t="s">
        <v>56</v>
      </c>
      <c r="AK1040" s="156" t="s">
        <v>56</v>
      </c>
      <c r="AL1040" s="153" t="s">
        <v>56</v>
      </c>
      <c r="AM1040" s="153" t="s">
        <v>56</v>
      </c>
      <c r="AN1040" s="154" t="s">
        <v>56</v>
      </c>
      <c r="AO1040" s="154" t="s">
        <v>56</v>
      </c>
      <c r="AP1040" s="155" t="s">
        <v>56</v>
      </c>
      <c r="AQ1040" s="177" t="s">
        <v>56</v>
      </c>
      <c r="AR1040" s="180">
        <v>13.95</v>
      </c>
      <c r="AS1040" s="180">
        <v>14</v>
      </c>
      <c r="AT1040" s="340" t="s">
        <v>56</v>
      </c>
      <c r="AU1040" s="342" t="s">
        <v>56</v>
      </c>
      <c r="AV1040" s="344" t="s">
        <v>56</v>
      </c>
      <c r="AW1040" s="344" t="s">
        <v>56</v>
      </c>
      <c r="AX1040" s="347" t="s">
        <v>56</v>
      </c>
      <c r="AY1040" s="347" t="s">
        <v>56</v>
      </c>
    </row>
    <row r="1041" spans="1:51" ht="22.15" hidden="1" customHeight="1">
      <c r="A1041" s="36" t="s">
        <v>940</v>
      </c>
      <c r="B1041" s="31" t="s">
        <v>1476</v>
      </c>
      <c r="C1041" s="37"/>
      <c r="D1041" s="223"/>
      <c r="E1041" s="30" t="s">
        <v>740</v>
      </c>
      <c r="F1041" s="74">
        <v>56</v>
      </c>
      <c r="K1041" s="30" t="s">
        <v>82</v>
      </c>
      <c r="L1041" s="76">
        <v>28</v>
      </c>
      <c r="U1041" s="203" t="e">
        <f t="shared" si="16"/>
        <v>#DIV/0!</v>
      </c>
      <c r="X1041" s="146"/>
      <c r="Y1041" s="147"/>
      <c r="Z1041" s="142"/>
      <c r="AA1041" s="142"/>
      <c r="AB1041" s="143"/>
      <c r="AC1041" s="143"/>
      <c r="AD1041" s="148"/>
      <c r="AE1041" s="148"/>
      <c r="AF1041" s="145" t="s">
        <v>56</v>
      </c>
      <c r="AG1041" s="145" t="s">
        <v>56</v>
      </c>
      <c r="AH1041" s="149" t="s">
        <v>56</v>
      </c>
      <c r="AI1041" s="149" t="s">
        <v>56</v>
      </c>
      <c r="AJ1041" s="152" t="s">
        <v>56</v>
      </c>
      <c r="AK1041" s="152" t="s">
        <v>56</v>
      </c>
      <c r="AL1041" s="153" t="s">
        <v>56</v>
      </c>
      <c r="AM1041" s="153" t="s">
        <v>56</v>
      </c>
      <c r="AN1041" s="154" t="s">
        <v>56</v>
      </c>
      <c r="AO1041" s="154" t="s">
        <v>56</v>
      </c>
      <c r="AP1041" s="155" t="s">
        <v>56</v>
      </c>
      <c r="AQ1041" s="177" t="s">
        <v>56</v>
      </c>
      <c r="AR1041" s="180" t="s">
        <v>56</v>
      </c>
      <c r="AS1041" s="180" t="s">
        <v>56</v>
      </c>
      <c r="AT1041" s="340" t="s">
        <v>56</v>
      </c>
      <c r="AU1041" s="342" t="s">
        <v>56</v>
      </c>
      <c r="AV1041" s="344" t="s">
        <v>56</v>
      </c>
      <c r="AW1041" s="344" t="s">
        <v>56</v>
      </c>
      <c r="AX1041" s="347" t="s">
        <v>56</v>
      </c>
      <c r="AY1041" s="347" t="s">
        <v>56</v>
      </c>
    </row>
    <row r="1042" spans="1:51" ht="22.15" hidden="1" customHeight="1">
      <c r="A1042" s="229" t="s">
        <v>4322</v>
      </c>
      <c r="B1042" s="252" t="s">
        <v>4785</v>
      </c>
      <c r="C1042" s="229" t="s">
        <v>295</v>
      </c>
      <c r="D1042" s="223" t="s">
        <v>1829</v>
      </c>
      <c r="E1042" s="30" t="s">
        <v>45</v>
      </c>
      <c r="F1042" s="74">
        <v>70</v>
      </c>
      <c r="K1042" s="30" t="s">
        <v>928</v>
      </c>
      <c r="L1042" s="76">
        <v>60</v>
      </c>
      <c r="M1042" s="30" t="s">
        <v>906</v>
      </c>
      <c r="N1042" s="76">
        <v>60</v>
      </c>
      <c r="P1042" s="78" t="s">
        <v>1064</v>
      </c>
      <c r="Q1042" s="210" t="s">
        <v>2210</v>
      </c>
      <c r="R1042" s="30" t="s">
        <v>2962</v>
      </c>
      <c r="S1042" s="86">
        <v>42.24</v>
      </c>
      <c r="T1042" s="86">
        <v>42.24</v>
      </c>
      <c r="U1042" s="203">
        <f t="shared" si="16"/>
        <v>23.674242424242422</v>
      </c>
      <c r="V1042" s="30" t="s">
        <v>1070</v>
      </c>
      <c r="W1042" s="79" t="s">
        <v>1668</v>
      </c>
      <c r="X1042" s="146">
        <v>18.7</v>
      </c>
      <c r="Y1042" s="147">
        <v>19</v>
      </c>
      <c r="Z1042" s="142">
        <v>4.8</v>
      </c>
      <c r="AA1042" s="142">
        <v>5</v>
      </c>
      <c r="AB1042" s="143">
        <v>39.799999999999997</v>
      </c>
      <c r="AC1042" s="143">
        <v>40.200000000000003</v>
      </c>
      <c r="AD1042" s="148">
        <v>13.8</v>
      </c>
      <c r="AE1042" s="148">
        <v>13.9</v>
      </c>
      <c r="AF1042" s="145">
        <v>10.87</v>
      </c>
      <c r="AG1042" s="145">
        <v>10.96</v>
      </c>
      <c r="AH1042" s="149">
        <v>10.8</v>
      </c>
      <c r="AI1042" s="149">
        <v>11.2</v>
      </c>
      <c r="AJ1042" s="152" t="s">
        <v>56</v>
      </c>
      <c r="AK1042" s="152" t="s">
        <v>56</v>
      </c>
      <c r="AL1042" s="153" t="s">
        <v>56</v>
      </c>
      <c r="AM1042" s="153" t="s">
        <v>56</v>
      </c>
      <c r="AN1042" s="154" t="s">
        <v>56</v>
      </c>
      <c r="AO1042" s="154" t="s">
        <v>56</v>
      </c>
      <c r="AP1042" s="155" t="s">
        <v>56</v>
      </c>
      <c r="AQ1042" s="177" t="s">
        <v>56</v>
      </c>
      <c r="AR1042" s="180" t="s">
        <v>56</v>
      </c>
      <c r="AS1042" s="180" t="s">
        <v>56</v>
      </c>
      <c r="AT1042" s="340" t="s">
        <v>56</v>
      </c>
      <c r="AU1042" s="342" t="s">
        <v>56</v>
      </c>
      <c r="AV1042" s="344">
        <v>14.25</v>
      </c>
      <c r="AW1042" s="344">
        <v>14.35</v>
      </c>
      <c r="AX1042" s="347">
        <v>5.8</v>
      </c>
      <c r="AY1042" s="347">
        <v>6.2</v>
      </c>
    </row>
    <row r="1043" spans="1:51" ht="22.15" hidden="1" customHeight="1">
      <c r="A1043" s="229" t="s">
        <v>2020</v>
      </c>
      <c r="B1043" s="230" t="s">
        <v>4377</v>
      </c>
      <c r="C1043" s="229" t="s">
        <v>630</v>
      </c>
      <c r="D1043" s="223" t="s">
        <v>2005</v>
      </c>
      <c r="E1043" s="30" t="s">
        <v>753</v>
      </c>
      <c r="F1043" s="74">
        <v>140</v>
      </c>
      <c r="K1043" s="30" t="s">
        <v>78</v>
      </c>
      <c r="L1043" s="76">
        <v>120</v>
      </c>
      <c r="P1043" s="78" t="s">
        <v>1064</v>
      </c>
      <c r="Q1043" s="30" t="s">
        <v>1076</v>
      </c>
      <c r="R1043" s="30" t="s">
        <v>4357</v>
      </c>
      <c r="S1043" s="208">
        <v>27.6</v>
      </c>
      <c r="T1043" s="208">
        <v>24.8</v>
      </c>
      <c r="U1043" s="203">
        <f t="shared" si="16"/>
        <v>40.322580645161288</v>
      </c>
      <c r="V1043" s="30" t="s">
        <v>1070</v>
      </c>
      <c r="W1043" s="79" t="s">
        <v>1990</v>
      </c>
      <c r="X1043" s="146">
        <v>13.75</v>
      </c>
      <c r="Y1043" s="147">
        <v>13.98</v>
      </c>
      <c r="Z1043" s="142">
        <v>6.3</v>
      </c>
      <c r="AA1043" s="142">
        <v>6.5</v>
      </c>
      <c r="AB1043" s="143">
        <v>29.8</v>
      </c>
      <c r="AC1043" s="143">
        <v>30.2</v>
      </c>
      <c r="AD1043" s="148">
        <v>10.1</v>
      </c>
      <c r="AE1043" s="148">
        <v>10.199999999999999</v>
      </c>
      <c r="AF1043" s="145">
        <v>9.0500000000000007</v>
      </c>
      <c r="AG1043" s="145">
        <v>9.1300000000000008</v>
      </c>
      <c r="AH1043" s="149">
        <v>15</v>
      </c>
      <c r="AI1043" s="149">
        <v>15.5</v>
      </c>
      <c r="AJ1043" s="152" t="s">
        <v>56</v>
      </c>
      <c r="AK1043" s="152" t="s">
        <v>56</v>
      </c>
      <c r="AL1043" s="153" t="s">
        <v>56</v>
      </c>
      <c r="AM1043" s="153" t="s">
        <v>56</v>
      </c>
      <c r="AN1043" s="154" t="s">
        <v>56</v>
      </c>
      <c r="AO1043" s="154" t="s">
        <v>56</v>
      </c>
      <c r="AP1043" s="155" t="s">
        <v>56</v>
      </c>
      <c r="AQ1043" s="177" t="s">
        <v>56</v>
      </c>
      <c r="AR1043" s="180">
        <v>9.9499999999999993</v>
      </c>
      <c r="AS1043" s="180">
        <v>10</v>
      </c>
      <c r="AT1043" s="340" t="s">
        <v>56</v>
      </c>
      <c r="AU1043" s="342" t="s">
        <v>56</v>
      </c>
      <c r="AV1043" s="344" t="s">
        <v>56</v>
      </c>
      <c r="AW1043" s="344" t="s">
        <v>56</v>
      </c>
      <c r="AX1043" s="347" t="s">
        <v>56</v>
      </c>
      <c r="AY1043" s="347" t="s">
        <v>56</v>
      </c>
    </row>
    <row r="1044" spans="1:51" ht="22.15" hidden="1" customHeight="1">
      <c r="A1044" s="229" t="s">
        <v>2006</v>
      </c>
      <c r="B1044" s="230" t="s">
        <v>1308</v>
      </c>
      <c r="C1044" s="229" t="s">
        <v>631</v>
      </c>
      <c r="D1044" s="223" t="s">
        <v>2005</v>
      </c>
      <c r="E1044" s="30" t="s">
        <v>733</v>
      </c>
      <c r="F1044" s="74">
        <v>160</v>
      </c>
      <c r="K1044" s="30" t="s">
        <v>81</v>
      </c>
      <c r="L1044" s="76">
        <v>120</v>
      </c>
      <c r="P1044" s="78" t="s">
        <v>1064</v>
      </c>
      <c r="Q1044" s="30" t="s">
        <v>1107</v>
      </c>
      <c r="R1044" s="30" t="s">
        <v>1301</v>
      </c>
      <c r="S1044" s="86">
        <v>15.4</v>
      </c>
      <c r="T1044" s="86">
        <v>13.96</v>
      </c>
      <c r="U1044" s="203">
        <f t="shared" si="16"/>
        <v>71.633237822349571</v>
      </c>
      <c r="V1044" s="30" t="s">
        <v>1070</v>
      </c>
      <c r="W1044" s="79" t="s">
        <v>2007</v>
      </c>
      <c r="X1044" s="146">
        <v>11.75</v>
      </c>
      <c r="Y1044" s="147">
        <v>11.98</v>
      </c>
      <c r="Z1044" s="142">
        <v>5.3</v>
      </c>
      <c r="AA1044" s="142">
        <v>5.5</v>
      </c>
      <c r="AB1044" s="143">
        <v>26.8</v>
      </c>
      <c r="AC1044" s="143">
        <v>27.2</v>
      </c>
      <c r="AD1044" s="148">
        <v>8.0500000000000007</v>
      </c>
      <c r="AE1044" s="148">
        <v>8.1</v>
      </c>
      <c r="AF1044" s="145">
        <v>7.06</v>
      </c>
      <c r="AG1044" s="145">
        <v>7.12</v>
      </c>
      <c r="AH1044" s="149">
        <v>14.5</v>
      </c>
      <c r="AI1044" s="149">
        <v>15</v>
      </c>
      <c r="AJ1044" s="152" t="s">
        <v>56</v>
      </c>
      <c r="AK1044" s="152" t="s">
        <v>56</v>
      </c>
      <c r="AL1044" s="153" t="s">
        <v>56</v>
      </c>
      <c r="AM1044" s="153" t="s">
        <v>56</v>
      </c>
      <c r="AN1044" s="154" t="s">
        <v>56</v>
      </c>
      <c r="AO1044" s="154" t="s">
        <v>56</v>
      </c>
      <c r="AP1044" s="155" t="s">
        <v>56</v>
      </c>
      <c r="AQ1044" s="177" t="s">
        <v>56</v>
      </c>
      <c r="AR1044" s="180">
        <v>7.95</v>
      </c>
      <c r="AS1044" s="180">
        <v>8</v>
      </c>
      <c r="AT1044" s="340" t="s">
        <v>56</v>
      </c>
      <c r="AU1044" s="342" t="s">
        <v>56</v>
      </c>
      <c r="AV1044" s="344" t="s">
        <v>56</v>
      </c>
      <c r="AW1044" s="344" t="s">
        <v>56</v>
      </c>
      <c r="AX1044" s="347" t="s">
        <v>56</v>
      </c>
      <c r="AY1044" s="347" t="s">
        <v>56</v>
      </c>
    </row>
    <row r="1045" spans="1:51" ht="22.15" hidden="1" customHeight="1">
      <c r="A1045" s="239" t="s">
        <v>2898</v>
      </c>
      <c r="B1045" s="230" t="s">
        <v>2899</v>
      </c>
      <c r="C1045" s="229" t="s">
        <v>632</v>
      </c>
      <c r="D1045" s="223" t="s">
        <v>2486</v>
      </c>
      <c r="E1045" s="30" t="s">
        <v>47</v>
      </c>
      <c r="F1045" s="74">
        <v>42</v>
      </c>
      <c r="G1045" s="30" t="s">
        <v>740</v>
      </c>
      <c r="H1045" s="74">
        <v>46</v>
      </c>
      <c r="P1045" s="78" t="s">
        <v>1064</v>
      </c>
      <c r="Q1045" s="210" t="s">
        <v>2911</v>
      </c>
      <c r="R1045" s="30" t="s">
        <v>1120</v>
      </c>
      <c r="S1045" s="86">
        <v>192.9</v>
      </c>
      <c r="T1045" s="86">
        <v>184.5</v>
      </c>
      <c r="U1045" s="203">
        <f t="shared" si="16"/>
        <v>5.4200542005420056</v>
      </c>
      <c r="V1045" s="30" t="s">
        <v>1070</v>
      </c>
      <c r="W1045" s="79" t="s">
        <v>2910</v>
      </c>
      <c r="X1045" s="146">
        <v>16.649999999999999</v>
      </c>
      <c r="Y1045" s="147">
        <v>17</v>
      </c>
      <c r="Z1045" s="142">
        <v>13.3</v>
      </c>
      <c r="AA1045" s="142">
        <v>13.5</v>
      </c>
      <c r="AB1045" s="143">
        <v>202.5</v>
      </c>
      <c r="AC1045" s="143">
        <v>203.5</v>
      </c>
      <c r="AD1045" s="148">
        <v>11.8</v>
      </c>
      <c r="AE1045" s="148">
        <v>12</v>
      </c>
      <c r="AF1045" s="145">
        <v>10.86</v>
      </c>
      <c r="AG1045" s="145">
        <v>10.96</v>
      </c>
      <c r="AH1045" s="149">
        <v>49.8</v>
      </c>
      <c r="AI1045" s="149">
        <v>50.8</v>
      </c>
      <c r="AJ1045" s="152" t="s">
        <v>56</v>
      </c>
      <c r="AK1045" s="152" t="s">
        <v>56</v>
      </c>
      <c r="AL1045" s="153" t="s">
        <v>56</v>
      </c>
      <c r="AM1045" s="153" t="s">
        <v>56</v>
      </c>
      <c r="AN1045" s="154" t="s">
        <v>56</v>
      </c>
      <c r="AO1045" s="154" t="s">
        <v>56</v>
      </c>
      <c r="AP1045" s="155" t="s">
        <v>56</v>
      </c>
      <c r="AQ1045" s="177" t="s">
        <v>56</v>
      </c>
      <c r="AR1045" s="180" t="s">
        <v>56</v>
      </c>
      <c r="AS1045" s="180" t="s">
        <v>56</v>
      </c>
      <c r="AT1045" s="340" t="s">
        <v>56</v>
      </c>
      <c r="AU1045" s="342" t="s">
        <v>56</v>
      </c>
      <c r="AV1045" s="344" t="s">
        <v>56</v>
      </c>
      <c r="AW1045" s="344" t="s">
        <v>56</v>
      </c>
      <c r="AX1045" s="347" t="s">
        <v>56</v>
      </c>
      <c r="AY1045" s="347" t="s">
        <v>56</v>
      </c>
    </row>
    <row r="1046" spans="1:51" ht="22.15" hidden="1" customHeight="1">
      <c r="A1046" s="229" t="s">
        <v>1943</v>
      </c>
      <c r="B1046" s="230" t="s">
        <v>2955</v>
      </c>
      <c r="C1046" s="242" t="s">
        <v>300</v>
      </c>
      <c r="D1046" s="223" t="s">
        <v>1828</v>
      </c>
      <c r="E1046" s="30" t="s">
        <v>31</v>
      </c>
      <c r="F1046" s="74">
        <v>70</v>
      </c>
      <c r="G1046" s="30" t="s">
        <v>66</v>
      </c>
      <c r="H1046" s="74">
        <v>30</v>
      </c>
      <c r="I1046" s="35"/>
      <c r="J1046" s="84"/>
      <c r="K1046" s="30" t="s">
        <v>37</v>
      </c>
      <c r="L1046" s="76">
        <v>43</v>
      </c>
      <c r="M1046" s="30" t="s">
        <v>82</v>
      </c>
      <c r="N1046" s="76">
        <v>28</v>
      </c>
      <c r="P1046" s="78" t="s">
        <v>1064</v>
      </c>
      <c r="Q1046" s="30" t="s">
        <v>1076</v>
      </c>
      <c r="R1046" s="30" t="s">
        <v>1127</v>
      </c>
      <c r="S1046" s="86">
        <v>92.17</v>
      </c>
      <c r="T1046" s="86">
        <v>92.17</v>
      </c>
      <c r="U1046" s="203">
        <f t="shared" si="16"/>
        <v>10.849517196484756</v>
      </c>
      <c r="V1046" s="30" t="s">
        <v>1070</v>
      </c>
      <c r="W1046" s="79">
        <v>300</v>
      </c>
      <c r="X1046" s="146">
        <v>14.3</v>
      </c>
      <c r="Y1046" s="147">
        <v>14.6</v>
      </c>
      <c r="Z1046" s="142">
        <v>9.8000000000000007</v>
      </c>
      <c r="AA1046" s="142">
        <v>10</v>
      </c>
      <c r="AB1046" s="143">
        <v>152</v>
      </c>
      <c r="AC1046" s="143">
        <v>152.5</v>
      </c>
      <c r="AD1046" s="148">
        <v>9.8000000000000007</v>
      </c>
      <c r="AE1046" s="148">
        <v>10</v>
      </c>
      <c r="AF1046" s="145">
        <v>9.0500000000000007</v>
      </c>
      <c r="AG1046" s="145">
        <v>9.1300000000000008</v>
      </c>
      <c r="AH1046" s="149">
        <v>24.4</v>
      </c>
      <c r="AI1046" s="149">
        <v>25.4</v>
      </c>
      <c r="AJ1046" s="152" t="s">
        <v>56</v>
      </c>
      <c r="AK1046" s="152" t="s">
        <v>56</v>
      </c>
      <c r="AL1046" s="153" t="s">
        <v>56</v>
      </c>
      <c r="AM1046" s="153" t="s">
        <v>56</v>
      </c>
      <c r="AN1046" s="154" t="s">
        <v>56</v>
      </c>
      <c r="AO1046" s="154" t="s">
        <v>56</v>
      </c>
      <c r="AP1046" s="155" t="s">
        <v>56</v>
      </c>
      <c r="AQ1046" s="177" t="s">
        <v>56</v>
      </c>
      <c r="AR1046" s="180" t="s">
        <v>56</v>
      </c>
      <c r="AS1046" s="180" t="s">
        <v>56</v>
      </c>
      <c r="AT1046" s="340" t="s">
        <v>56</v>
      </c>
      <c r="AU1046" s="342" t="s">
        <v>56</v>
      </c>
      <c r="AV1046" s="344" t="s">
        <v>56</v>
      </c>
      <c r="AW1046" s="344" t="s">
        <v>56</v>
      </c>
      <c r="AX1046" s="347" t="s">
        <v>56</v>
      </c>
      <c r="AY1046" s="347" t="s">
        <v>56</v>
      </c>
    </row>
    <row r="1047" spans="1:51" ht="22.15" hidden="1" customHeight="1">
      <c r="A1047" s="237" t="s">
        <v>2041</v>
      </c>
      <c r="B1047" s="739" t="s">
        <v>2042</v>
      </c>
      <c r="C1047" s="240" t="s">
        <v>543</v>
      </c>
      <c r="D1047" s="238" t="s">
        <v>1829</v>
      </c>
      <c r="E1047" s="35" t="s">
        <v>1433</v>
      </c>
      <c r="F1047" s="83">
        <v>70</v>
      </c>
      <c r="G1047" s="35"/>
      <c r="H1047" s="83"/>
      <c r="I1047" s="35"/>
      <c r="J1047" s="84"/>
      <c r="K1047" s="35"/>
      <c r="L1047" s="85"/>
      <c r="M1047" s="35"/>
      <c r="N1047" s="85"/>
      <c r="O1047" s="35"/>
      <c r="P1047" s="78" t="s">
        <v>1064</v>
      </c>
      <c r="Q1047" s="30">
        <v>14</v>
      </c>
      <c r="R1047" s="30" t="s">
        <v>1121</v>
      </c>
      <c r="S1047" s="86">
        <v>46.83</v>
      </c>
      <c r="T1047" s="86">
        <v>46.83</v>
      </c>
      <c r="U1047" s="203">
        <f t="shared" si="16"/>
        <v>21.353833013025838</v>
      </c>
      <c r="X1047" s="146">
        <v>18.7</v>
      </c>
      <c r="Y1047" s="147">
        <v>19</v>
      </c>
      <c r="Z1047" s="142">
        <v>4.8</v>
      </c>
      <c r="AA1047" s="142">
        <v>5</v>
      </c>
      <c r="AB1047" s="143">
        <v>43.8</v>
      </c>
      <c r="AC1047" s="143">
        <v>44.2</v>
      </c>
      <c r="AD1047" s="148">
        <v>13.9</v>
      </c>
      <c r="AE1047" s="148">
        <v>14</v>
      </c>
      <c r="AF1047" s="145">
        <v>12.7</v>
      </c>
      <c r="AG1047" s="145">
        <v>12.8</v>
      </c>
      <c r="AH1047" s="149">
        <v>10.87</v>
      </c>
      <c r="AI1047" s="149">
        <v>10.94</v>
      </c>
      <c r="AJ1047" s="152" t="s">
        <v>56</v>
      </c>
      <c r="AK1047" s="152" t="s">
        <v>56</v>
      </c>
      <c r="AL1047" s="153">
        <v>8.8000000000000007</v>
      </c>
      <c r="AM1047" s="153">
        <v>9.1999999999999993</v>
      </c>
      <c r="AN1047" s="154" t="s">
        <v>56</v>
      </c>
      <c r="AO1047" s="154" t="s">
        <v>56</v>
      </c>
      <c r="AP1047" s="155" t="s">
        <v>56</v>
      </c>
      <c r="AQ1047" s="177" t="s">
        <v>56</v>
      </c>
      <c r="AR1047" s="180" t="s">
        <v>56</v>
      </c>
      <c r="AS1047" s="180" t="s">
        <v>56</v>
      </c>
      <c r="AT1047" s="340" t="s">
        <v>56</v>
      </c>
      <c r="AU1047" s="342" t="s">
        <v>56</v>
      </c>
      <c r="AV1047" s="344" t="s">
        <v>56</v>
      </c>
      <c r="AW1047" s="344" t="s">
        <v>56</v>
      </c>
      <c r="AX1047" s="347" t="s">
        <v>56</v>
      </c>
      <c r="AY1047" s="347" t="s">
        <v>56</v>
      </c>
    </row>
    <row r="1048" spans="1:51" ht="22.15" hidden="1" customHeight="1">
      <c r="A1048" s="233" t="s">
        <v>3010</v>
      </c>
      <c r="B1048" s="252" t="s">
        <v>3011</v>
      </c>
      <c r="C1048" s="233" t="s">
        <v>633</v>
      </c>
      <c r="D1048" s="223" t="s">
        <v>2005</v>
      </c>
      <c r="E1048" s="30" t="s">
        <v>719</v>
      </c>
      <c r="F1048" s="74">
        <v>105</v>
      </c>
      <c r="K1048" s="30" t="s">
        <v>225</v>
      </c>
      <c r="L1048" s="76">
        <v>80</v>
      </c>
      <c r="P1048" s="78" t="s">
        <v>1064</v>
      </c>
      <c r="Q1048" s="30" t="s">
        <v>1119</v>
      </c>
      <c r="R1048" s="30" t="s">
        <v>1304</v>
      </c>
      <c r="S1048" s="86">
        <v>67.8</v>
      </c>
      <c r="T1048" s="86">
        <v>62.5</v>
      </c>
      <c r="U1048" s="203">
        <f t="shared" si="16"/>
        <v>16</v>
      </c>
      <c r="V1048" s="30" t="s">
        <v>1070</v>
      </c>
      <c r="W1048" s="79">
        <v>400</v>
      </c>
      <c r="X1048" s="146">
        <v>16.75</v>
      </c>
      <c r="Y1048" s="147">
        <v>16.98</v>
      </c>
      <c r="Z1048" s="142">
        <v>7.8</v>
      </c>
      <c r="AA1048" s="142">
        <v>8</v>
      </c>
      <c r="AB1048" s="143">
        <v>59.7</v>
      </c>
      <c r="AC1048" s="143">
        <v>60.3</v>
      </c>
      <c r="AD1048" s="148">
        <v>12.08</v>
      </c>
      <c r="AE1048" s="148">
        <v>12.15</v>
      </c>
      <c r="AF1048" s="145">
        <v>10.69</v>
      </c>
      <c r="AG1048" s="145">
        <v>10.78</v>
      </c>
      <c r="AH1048" s="149">
        <v>32</v>
      </c>
      <c r="AI1048" s="149">
        <v>32.5</v>
      </c>
      <c r="AJ1048" s="152" t="s">
        <v>56</v>
      </c>
      <c r="AK1048" s="152" t="s">
        <v>56</v>
      </c>
      <c r="AL1048" s="153" t="s">
        <v>56</v>
      </c>
      <c r="AM1048" s="153" t="s">
        <v>56</v>
      </c>
      <c r="AN1048" s="154" t="s">
        <v>56</v>
      </c>
      <c r="AO1048" s="154" t="s">
        <v>56</v>
      </c>
      <c r="AP1048" s="155" t="s">
        <v>56</v>
      </c>
      <c r="AQ1048" s="177" t="s">
        <v>56</v>
      </c>
      <c r="AR1048" s="180">
        <v>11.95</v>
      </c>
      <c r="AS1048" s="180">
        <v>12</v>
      </c>
      <c r="AT1048" s="340" t="s">
        <v>56</v>
      </c>
      <c r="AU1048" s="342" t="s">
        <v>56</v>
      </c>
      <c r="AV1048" s="344" t="s">
        <v>56</v>
      </c>
      <c r="AW1048" s="344" t="s">
        <v>56</v>
      </c>
      <c r="AX1048" s="347" t="s">
        <v>56</v>
      </c>
      <c r="AY1048" s="347" t="s">
        <v>56</v>
      </c>
    </row>
    <row r="1049" spans="1:51" ht="22.15" hidden="1" customHeight="1">
      <c r="A1049" s="242" t="s">
        <v>2382</v>
      </c>
      <c r="B1049" s="337" t="s">
        <v>2446</v>
      </c>
      <c r="C1049" s="242" t="s">
        <v>116</v>
      </c>
      <c r="D1049" s="223" t="s">
        <v>1828</v>
      </c>
      <c r="E1049" s="30" t="s">
        <v>66</v>
      </c>
      <c r="F1049" s="74">
        <v>30</v>
      </c>
      <c r="K1049" s="30" t="s">
        <v>67</v>
      </c>
      <c r="L1049" s="76">
        <v>40</v>
      </c>
      <c r="M1049" s="30" t="s">
        <v>82</v>
      </c>
      <c r="N1049" s="76">
        <v>28</v>
      </c>
      <c r="P1049" s="78" t="s">
        <v>1064</v>
      </c>
      <c r="Q1049" s="30" t="s">
        <v>1076</v>
      </c>
      <c r="R1049" s="30" t="s">
        <v>2763</v>
      </c>
      <c r="S1049" s="86">
        <v>146.91</v>
      </c>
      <c r="T1049" s="86">
        <v>146.91</v>
      </c>
      <c r="U1049" s="203">
        <f t="shared" si="16"/>
        <v>6.8068885712340892</v>
      </c>
      <c r="V1049" s="30" t="s">
        <v>1070</v>
      </c>
      <c r="W1049" s="79" t="s">
        <v>1639</v>
      </c>
      <c r="X1049" s="146">
        <v>14.3</v>
      </c>
      <c r="Y1049" s="147">
        <v>14.6</v>
      </c>
      <c r="Z1049" s="142">
        <v>9.8000000000000007</v>
      </c>
      <c r="AA1049" s="142">
        <v>10</v>
      </c>
      <c r="AB1049" s="143">
        <v>253.5</v>
      </c>
      <c r="AC1049" s="143">
        <v>254.5</v>
      </c>
      <c r="AD1049" s="148">
        <v>9.8000000000000007</v>
      </c>
      <c r="AE1049" s="148">
        <v>10</v>
      </c>
      <c r="AF1049" s="145">
        <v>9.0500000000000007</v>
      </c>
      <c r="AG1049" s="145">
        <v>9.1300000000000008</v>
      </c>
      <c r="AH1049" s="149">
        <v>75</v>
      </c>
      <c r="AI1049" s="149">
        <v>76</v>
      </c>
      <c r="AJ1049" s="152" t="s">
        <v>56</v>
      </c>
      <c r="AK1049" s="152" t="s">
        <v>56</v>
      </c>
      <c r="AL1049" s="153" t="s">
        <v>56</v>
      </c>
      <c r="AM1049" s="153" t="s">
        <v>56</v>
      </c>
      <c r="AN1049" s="154" t="s">
        <v>56</v>
      </c>
      <c r="AO1049" s="154" t="s">
        <v>56</v>
      </c>
      <c r="AP1049" s="155" t="s">
        <v>56</v>
      </c>
      <c r="AQ1049" s="177" t="s">
        <v>56</v>
      </c>
      <c r="AR1049" s="180" t="s">
        <v>56</v>
      </c>
      <c r="AS1049" s="180" t="s">
        <v>56</v>
      </c>
      <c r="AT1049" s="340" t="s">
        <v>56</v>
      </c>
      <c r="AU1049" s="342" t="s">
        <v>56</v>
      </c>
      <c r="AV1049" s="344" t="s">
        <v>56</v>
      </c>
      <c r="AW1049" s="344" t="s">
        <v>56</v>
      </c>
      <c r="AX1049" s="347" t="s">
        <v>56</v>
      </c>
      <c r="AY1049" s="347" t="s">
        <v>56</v>
      </c>
    </row>
    <row r="1050" spans="1:51" ht="22.15" hidden="1" customHeight="1">
      <c r="A1050" s="242" t="s">
        <v>2381</v>
      </c>
      <c r="B1050" s="337" t="s">
        <v>2444</v>
      </c>
      <c r="C1050" s="242" t="s">
        <v>360</v>
      </c>
      <c r="D1050" s="223" t="s">
        <v>1829</v>
      </c>
      <c r="E1050" s="30" t="s">
        <v>45</v>
      </c>
      <c r="F1050" s="74">
        <v>70</v>
      </c>
      <c r="K1050" s="35" t="s">
        <v>928</v>
      </c>
      <c r="L1050" s="85">
        <v>60</v>
      </c>
      <c r="M1050" s="35" t="s">
        <v>906</v>
      </c>
      <c r="N1050" s="85">
        <v>60</v>
      </c>
      <c r="U1050" s="203" t="e">
        <f t="shared" si="16"/>
        <v>#DIV/0!</v>
      </c>
      <c r="X1050" s="146">
        <v>18.7</v>
      </c>
      <c r="Y1050" s="147">
        <v>19</v>
      </c>
      <c r="Z1050" s="142">
        <v>4.8</v>
      </c>
      <c r="AA1050" s="142">
        <v>5</v>
      </c>
      <c r="AB1050" s="143">
        <v>56.7</v>
      </c>
      <c r="AC1050" s="143">
        <v>57.3</v>
      </c>
      <c r="AD1050" s="148">
        <v>13.8</v>
      </c>
      <c r="AE1050" s="148">
        <v>13.9</v>
      </c>
      <c r="AF1050" s="145">
        <v>10.87</v>
      </c>
      <c r="AG1050" s="145">
        <v>10.96</v>
      </c>
      <c r="AH1050" s="149">
        <v>9.8000000000000007</v>
      </c>
      <c r="AI1050" s="149">
        <v>10.199999999999999</v>
      </c>
      <c r="AJ1050" s="152" t="s">
        <v>56</v>
      </c>
      <c r="AK1050" s="152" t="s">
        <v>56</v>
      </c>
      <c r="AL1050" s="153">
        <v>14.25</v>
      </c>
      <c r="AM1050" s="153">
        <v>14.35</v>
      </c>
      <c r="AN1050" s="154" t="s">
        <v>56</v>
      </c>
      <c r="AO1050" s="154" t="s">
        <v>56</v>
      </c>
      <c r="AP1050" s="155" t="s">
        <v>56</v>
      </c>
      <c r="AQ1050" s="177" t="s">
        <v>56</v>
      </c>
      <c r="AR1050" s="180" t="s">
        <v>56</v>
      </c>
      <c r="AS1050" s="180" t="s">
        <v>56</v>
      </c>
      <c r="AT1050" s="340" t="s">
        <v>56</v>
      </c>
      <c r="AU1050" s="342" t="s">
        <v>56</v>
      </c>
      <c r="AV1050" s="344" t="s">
        <v>56</v>
      </c>
      <c r="AW1050" s="344" t="s">
        <v>56</v>
      </c>
      <c r="AX1050" s="347" t="s">
        <v>56</v>
      </c>
      <c r="AY1050" s="347" t="s">
        <v>56</v>
      </c>
    </row>
    <row r="1051" spans="1:51" ht="22.15" hidden="1" customHeight="1">
      <c r="A1051" s="292" t="s">
        <v>2128</v>
      </c>
      <c r="B1051" s="293" t="s">
        <v>951</v>
      </c>
      <c r="C1051" s="294" t="s">
        <v>634</v>
      </c>
      <c r="D1051" s="223" t="s">
        <v>1829</v>
      </c>
      <c r="E1051" s="30" t="s">
        <v>45</v>
      </c>
      <c r="F1051" s="74">
        <v>70</v>
      </c>
      <c r="K1051" s="30" t="s">
        <v>928</v>
      </c>
      <c r="L1051" s="76">
        <v>60</v>
      </c>
      <c r="M1051" s="30" t="s">
        <v>906</v>
      </c>
      <c r="N1051" s="76">
        <v>60</v>
      </c>
      <c r="P1051" s="78" t="s">
        <v>1064</v>
      </c>
      <c r="Q1051" s="30" t="s">
        <v>1119</v>
      </c>
      <c r="R1051" s="30" t="s">
        <v>1120</v>
      </c>
      <c r="S1051" s="86">
        <v>55.24</v>
      </c>
      <c r="T1051" s="86">
        <v>55.24</v>
      </c>
      <c r="U1051" s="203">
        <f t="shared" si="16"/>
        <v>18.102824040550324</v>
      </c>
      <c r="V1051" s="30" t="s">
        <v>1070</v>
      </c>
      <c r="W1051" s="79">
        <v>400</v>
      </c>
      <c r="X1051" s="146">
        <v>18.5</v>
      </c>
      <c r="Y1051" s="147">
        <v>18.8</v>
      </c>
      <c r="Z1051" s="142">
        <v>5.3</v>
      </c>
      <c r="AA1051" s="142">
        <v>5.5</v>
      </c>
      <c r="AB1051" s="143">
        <v>56.7</v>
      </c>
      <c r="AC1051" s="143">
        <v>57.3</v>
      </c>
      <c r="AD1051" s="148">
        <v>12.5</v>
      </c>
      <c r="AE1051" s="148">
        <v>12.6</v>
      </c>
      <c r="AF1051" s="145">
        <v>11.03</v>
      </c>
      <c r="AG1051" s="145">
        <v>11.13</v>
      </c>
      <c r="AH1051" s="149">
        <v>9.8000000000000007</v>
      </c>
      <c r="AI1051" s="149">
        <v>10.199999999999999</v>
      </c>
      <c r="AJ1051" s="152" t="s">
        <v>56</v>
      </c>
      <c r="AK1051" s="152" t="s">
        <v>56</v>
      </c>
      <c r="AL1051" s="153" t="s">
        <v>56</v>
      </c>
      <c r="AM1051" s="153" t="s">
        <v>56</v>
      </c>
      <c r="AN1051" s="154" t="s">
        <v>56</v>
      </c>
      <c r="AO1051" s="154" t="s">
        <v>56</v>
      </c>
      <c r="AP1051" s="155" t="s">
        <v>56</v>
      </c>
      <c r="AQ1051" s="177" t="s">
        <v>56</v>
      </c>
      <c r="AR1051" s="180" t="s">
        <v>56</v>
      </c>
      <c r="AS1051" s="180" t="s">
        <v>56</v>
      </c>
      <c r="AT1051" s="340" t="s">
        <v>56</v>
      </c>
      <c r="AU1051" s="342" t="s">
        <v>56</v>
      </c>
      <c r="AV1051" s="344" t="s">
        <v>56</v>
      </c>
      <c r="AW1051" s="344" t="s">
        <v>56</v>
      </c>
      <c r="AX1051" s="347" t="s">
        <v>56</v>
      </c>
      <c r="AY1051" s="347" t="s">
        <v>56</v>
      </c>
    </row>
    <row r="1052" spans="1:51" ht="22.15" hidden="1" customHeight="1">
      <c r="A1052" s="236" t="s">
        <v>2379</v>
      </c>
      <c r="B1052" s="243" t="s">
        <v>2441</v>
      </c>
      <c r="C1052" s="244" t="s">
        <v>635</v>
      </c>
      <c r="D1052" s="223" t="s">
        <v>1829</v>
      </c>
      <c r="E1052" s="30" t="s">
        <v>45</v>
      </c>
      <c r="F1052" s="74">
        <v>70</v>
      </c>
      <c r="K1052" s="35" t="s">
        <v>928</v>
      </c>
      <c r="L1052" s="76">
        <v>60</v>
      </c>
      <c r="M1052" s="35" t="s">
        <v>906</v>
      </c>
      <c r="N1052" s="76">
        <v>60</v>
      </c>
      <c r="O1052" s="35"/>
      <c r="P1052" s="78" t="s">
        <v>1064</v>
      </c>
      <c r="Q1052" s="210" t="s">
        <v>2714</v>
      </c>
      <c r="R1052" s="30" t="s">
        <v>1120</v>
      </c>
      <c r="S1052" s="86">
        <v>38.61</v>
      </c>
      <c r="T1052" s="86">
        <v>38.61</v>
      </c>
      <c r="U1052" s="203">
        <f t="shared" si="16"/>
        <v>25.900025900025902</v>
      </c>
      <c r="V1052" s="30" t="s">
        <v>1070</v>
      </c>
      <c r="W1052" s="79" t="s">
        <v>1668</v>
      </c>
      <c r="X1052" s="146">
        <v>19.7</v>
      </c>
      <c r="Y1052" s="147">
        <v>20</v>
      </c>
      <c r="Z1052" s="142">
        <v>3.8</v>
      </c>
      <c r="AA1052" s="142">
        <v>4</v>
      </c>
      <c r="AB1052" s="143">
        <v>36.799999999999997</v>
      </c>
      <c r="AC1052" s="143">
        <v>37.200000000000003</v>
      </c>
      <c r="AD1052" s="148">
        <v>13.9</v>
      </c>
      <c r="AE1052" s="148">
        <v>14</v>
      </c>
      <c r="AF1052" s="145">
        <v>11.75</v>
      </c>
      <c r="AG1052" s="145">
        <v>12</v>
      </c>
      <c r="AH1052" s="149">
        <v>10.87</v>
      </c>
      <c r="AI1052" s="149">
        <v>10.94</v>
      </c>
      <c r="AJ1052" s="152" t="s">
        <v>56</v>
      </c>
      <c r="AK1052" s="152" t="s">
        <v>56</v>
      </c>
      <c r="AL1052" s="153">
        <v>7.3</v>
      </c>
      <c r="AM1052" s="153">
        <v>7.7</v>
      </c>
      <c r="AN1052" s="154" t="s">
        <v>56</v>
      </c>
      <c r="AO1052" s="154" t="s">
        <v>56</v>
      </c>
      <c r="AP1052" s="177" t="s">
        <v>56</v>
      </c>
      <c r="AQ1052" s="177" t="s">
        <v>56</v>
      </c>
      <c r="AR1052" s="180" t="s">
        <v>56</v>
      </c>
      <c r="AS1052" s="180" t="s">
        <v>56</v>
      </c>
      <c r="AT1052" s="340" t="s">
        <v>56</v>
      </c>
      <c r="AU1052" s="342" t="s">
        <v>56</v>
      </c>
      <c r="AV1052" s="346" t="s">
        <v>56</v>
      </c>
      <c r="AW1052" s="344" t="s">
        <v>56</v>
      </c>
      <c r="AX1052" s="349" t="s">
        <v>56</v>
      </c>
      <c r="AY1052" s="347" t="s">
        <v>56</v>
      </c>
    </row>
    <row r="1053" spans="1:51" ht="22.15" hidden="1" customHeight="1">
      <c r="A1053" s="37" t="s">
        <v>2085</v>
      </c>
      <c r="B1053" s="34" t="s">
        <v>3640</v>
      </c>
      <c r="C1053" s="37" t="s">
        <v>115</v>
      </c>
      <c r="D1053" s="223" t="s">
        <v>1829</v>
      </c>
      <c r="E1053" s="35" t="s">
        <v>908</v>
      </c>
      <c r="F1053" s="83">
        <v>70</v>
      </c>
      <c r="G1053" s="35"/>
      <c r="H1053" s="83"/>
      <c r="I1053" s="35"/>
      <c r="J1053" s="84"/>
      <c r="K1053" s="35" t="s">
        <v>928</v>
      </c>
      <c r="L1053" s="85">
        <v>60</v>
      </c>
      <c r="M1053" s="35" t="s">
        <v>906</v>
      </c>
      <c r="N1053" s="85">
        <v>60</v>
      </c>
      <c r="O1053" s="35"/>
      <c r="P1053" s="78" t="s">
        <v>1064</v>
      </c>
      <c r="Q1053" s="30" t="s">
        <v>1119</v>
      </c>
      <c r="R1053" s="30" t="s">
        <v>1120</v>
      </c>
      <c r="S1053" s="86">
        <v>41.35</v>
      </c>
      <c r="T1053" s="86">
        <v>41.35</v>
      </c>
      <c r="U1053" s="203">
        <f t="shared" si="16"/>
        <v>24.183796856106408</v>
      </c>
      <c r="V1053" s="30" t="s">
        <v>1070</v>
      </c>
      <c r="W1053" s="79">
        <v>600</v>
      </c>
      <c r="X1053" s="146">
        <v>18.7</v>
      </c>
      <c r="Y1053" s="147">
        <v>19</v>
      </c>
      <c r="Z1053" s="142">
        <v>5.3</v>
      </c>
      <c r="AA1053" s="142">
        <v>5.5</v>
      </c>
      <c r="AB1053" s="143">
        <v>38.799999999999997</v>
      </c>
      <c r="AC1053" s="143">
        <v>39.200000000000003</v>
      </c>
      <c r="AD1053" s="148">
        <v>12.35</v>
      </c>
      <c r="AE1053" s="148">
        <v>12.45</v>
      </c>
      <c r="AF1053" s="145">
        <v>11.03</v>
      </c>
      <c r="AG1053" s="145">
        <v>11.13</v>
      </c>
      <c r="AH1053" s="149">
        <v>12.8</v>
      </c>
      <c r="AI1053" s="149">
        <v>13.2</v>
      </c>
      <c r="AJ1053" s="152" t="s">
        <v>56</v>
      </c>
      <c r="AK1053" s="152" t="s">
        <v>56</v>
      </c>
      <c r="AL1053" s="153" t="s">
        <v>56</v>
      </c>
      <c r="AM1053" s="153" t="s">
        <v>56</v>
      </c>
      <c r="AN1053" s="154" t="s">
        <v>56</v>
      </c>
      <c r="AO1053" s="154" t="s">
        <v>56</v>
      </c>
      <c r="AP1053" s="155" t="s">
        <v>56</v>
      </c>
      <c r="AQ1053" s="177" t="s">
        <v>56</v>
      </c>
      <c r="AR1053" s="180" t="s">
        <v>56</v>
      </c>
      <c r="AS1053" s="180" t="s">
        <v>56</v>
      </c>
      <c r="AT1053" s="340" t="s">
        <v>56</v>
      </c>
      <c r="AU1053" s="342" t="s">
        <v>56</v>
      </c>
      <c r="AV1053" s="344" t="s">
        <v>56</v>
      </c>
      <c r="AW1053" s="344" t="s">
        <v>56</v>
      </c>
      <c r="AX1053" s="347" t="s">
        <v>56</v>
      </c>
      <c r="AY1053" s="347" t="s">
        <v>56</v>
      </c>
    </row>
    <row r="1054" spans="1:51" ht="22.15" hidden="1" customHeight="1">
      <c r="A1054" s="37" t="s">
        <v>1285</v>
      </c>
      <c r="B1054" s="34" t="s">
        <v>1582</v>
      </c>
      <c r="C1054" s="37"/>
      <c r="D1054" s="223"/>
      <c r="E1054" s="35" t="s">
        <v>45</v>
      </c>
      <c r="F1054" s="83">
        <v>70</v>
      </c>
      <c r="G1054" s="35" t="s">
        <v>46</v>
      </c>
      <c r="H1054" s="83">
        <v>70</v>
      </c>
      <c r="I1054" s="35"/>
      <c r="J1054" s="84"/>
      <c r="K1054" s="35" t="s">
        <v>928</v>
      </c>
      <c r="L1054" s="85">
        <v>60</v>
      </c>
      <c r="M1054" s="35" t="s">
        <v>906</v>
      </c>
      <c r="N1054" s="85">
        <v>60</v>
      </c>
      <c r="O1054" s="35"/>
      <c r="P1054" s="78" t="s">
        <v>1064</v>
      </c>
      <c r="Q1054" s="30" t="s">
        <v>1124</v>
      </c>
      <c r="R1054" s="30" t="s">
        <v>1296</v>
      </c>
      <c r="S1054" s="86">
        <v>61.2</v>
      </c>
      <c r="T1054" s="86">
        <v>61.2</v>
      </c>
      <c r="U1054" s="203">
        <f t="shared" si="16"/>
        <v>16.33986928104575</v>
      </c>
      <c r="V1054" s="30" t="s">
        <v>1070</v>
      </c>
      <c r="W1054" s="79">
        <v>400</v>
      </c>
      <c r="X1054" s="146">
        <v>20.8</v>
      </c>
      <c r="Y1054" s="147">
        <v>21</v>
      </c>
      <c r="Z1054" s="142">
        <v>6.8</v>
      </c>
      <c r="AA1054" s="142">
        <v>7</v>
      </c>
      <c r="AB1054" s="143">
        <v>44.8</v>
      </c>
      <c r="AC1054" s="143">
        <v>45.2</v>
      </c>
      <c r="AD1054" s="148">
        <v>15.35</v>
      </c>
      <c r="AE1054" s="148">
        <v>15.45</v>
      </c>
      <c r="AF1054" s="145">
        <v>11.74</v>
      </c>
      <c r="AG1054" s="145">
        <v>11.81</v>
      </c>
      <c r="AH1054" s="149">
        <v>10.3</v>
      </c>
      <c r="AI1054" s="149">
        <v>10.7</v>
      </c>
      <c r="AJ1054" s="152" t="s">
        <v>56</v>
      </c>
      <c r="AK1054" s="152" t="s">
        <v>56</v>
      </c>
      <c r="AL1054" s="153" t="s">
        <v>56</v>
      </c>
      <c r="AM1054" s="153" t="s">
        <v>56</v>
      </c>
      <c r="AN1054" s="154" t="s">
        <v>56</v>
      </c>
      <c r="AO1054" s="154" t="s">
        <v>56</v>
      </c>
      <c r="AP1054" s="155" t="s">
        <v>56</v>
      </c>
      <c r="AQ1054" s="177" t="s">
        <v>56</v>
      </c>
      <c r="AR1054" s="180" t="s">
        <v>56</v>
      </c>
      <c r="AS1054" s="180" t="s">
        <v>56</v>
      </c>
      <c r="AT1054" s="340" t="s">
        <v>56</v>
      </c>
      <c r="AU1054" s="342" t="s">
        <v>56</v>
      </c>
      <c r="AV1054" s="344" t="s">
        <v>56</v>
      </c>
      <c r="AW1054" s="344" t="s">
        <v>56</v>
      </c>
      <c r="AX1054" s="347" t="s">
        <v>56</v>
      </c>
      <c r="AY1054" s="347" t="s">
        <v>56</v>
      </c>
    </row>
    <row r="1055" spans="1:51" ht="22.15" hidden="1" customHeight="1">
      <c r="A1055" s="37" t="s">
        <v>1367</v>
      </c>
      <c r="B1055" s="31" t="s">
        <v>1368</v>
      </c>
      <c r="C1055" s="32"/>
      <c r="D1055" s="223"/>
      <c r="U1055" s="203" t="e">
        <f t="shared" si="16"/>
        <v>#DIV/0!</v>
      </c>
      <c r="X1055" s="146"/>
      <c r="Y1055" s="147"/>
      <c r="Z1055" s="142"/>
      <c r="AA1055" s="142"/>
      <c r="AB1055" s="143"/>
      <c r="AC1055" s="143"/>
      <c r="AD1055" s="148"/>
      <c r="AE1055" s="148"/>
      <c r="AF1055" s="145" t="s">
        <v>56</v>
      </c>
      <c r="AG1055" s="145" t="s">
        <v>56</v>
      </c>
      <c r="AH1055" s="149" t="s">
        <v>56</v>
      </c>
      <c r="AI1055" s="149" t="s">
        <v>56</v>
      </c>
      <c r="AJ1055" s="152" t="s">
        <v>56</v>
      </c>
      <c r="AK1055" s="152" t="s">
        <v>56</v>
      </c>
      <c r="AL1055" s="153" t="s">
        <v>56</v>
      </c>
      <c r="AM1055" s="153" t="s">
        <v>56</v>
      </c>
      <c r="AN1055" s="154" t="s">
        <v>56</v>
      </c>
      <c r="AO1055" s="154" t="s">
        <v>56</v>
      </c>
      <c r="AP1055" s="155" t="s">
        <v>56</v>
      </c>
      <c r="AQ1055" s="177" t="s">
        <v>56</v>
      </c>
      <c r="AR1055" s="180" t="s">
        <v>56</v>
      </c>
      <c r="AS1055" s="180" t="s">
        <v>56</v>
      </c>
      <c r="AT1055" s="340" t="s">
        <v>56</v>
      </c>
      <c r="AU1055" s="342" t="s">
        <v>56</v>
      </c>
      <c r="AV1055" s="344" t="s">
        <v>56</v>
      </c>
      <c r="AW1055" s="344" t="s">
        <v>56</v>
      </c>
      <c r="AX1055" s="347" t="s">
        <v>56</v>
      </c>
      <c r="AY1055" s="347" t="s">
        <v>56</v>
      </c>
    </row>
    <row r="1056" spans="1:51" ht="22.15" hidden="1" customHeight="1">
      <c r="A1056" s="36" t="s">
        <v>636</v>
      </c>
      <c r="B1056" s="31" t="s">
        <v>1227</v>
      </c>
      <c r="C1056" s="37"/>
      <c r="D1056" s="223"/>
      <c r="E1056" s="30" t="s">
        <v>908</v>
      </c>
      <c r="F1056" s="74">
        <v>70</v>
      </c>
      <c r="K1056" s="30" t="s">
        <v>1318</v>
      </c>
      <c r="L1056" s="76">
        <v>10</v>
      </c>
      <c r="M1056" s="109" t="s">
        <v>946</v>
      </c>
      <c r="N1056" s="109"/>
      <c r="O1056" s="109"/>
      <c r="U1056" s="203" t="e">
        <f t="shared" si="16"/>
        <v>#DIV/0!</v>
      </c>
      <c r="X1056" s="146"/>
      <c r="Y1056" s="147"/>
      <c r="Z1056" s="142"/>
      <c r="AA1056" s="142"/>
      <c r="AB1056" s="143"/>
      <c r="AC1056" s="143"/>
      <c r="AD1056" s="148"/>
      <c r="AE1056" s="148"/>
      <c r="AF1056" s="145" t="s">
        <v>56</v>
      </c>
      <c r="AG1056" s="145" t="s">
        <v>56</v>
      </c>
      <c r="AH1056" s="149" t="s">
        <v>56</v>
      </c>
      <c r="AI1056" s="149" t="s">
        <v>56</v>
      </c>
      <c r="AJ1056" s="152" t="s">
        <v>56</v>
      </c>
      <c r="AK1056" s="152" t="s">
        <v>56</v>
      </c>
      <c r="AL1056" s="153" t="s">
        <v>56</v>
      </c>
      <c r="AM1056" s="153" t="s">
        <v>56</v>
      </c>
      <c r="AN1056" s="154" t="s">
        <v>56</v>
      </c>
      <c r="AO1056" s="154" t="s">
        <v>56</v>
      </c>
      <c r="AP1056" s="155" t="s">
        <v>56</v>
      </c>
      <c r="AQ1056" s="177" t="s">
        <v>56</v>
      </c>
      <c r="AR1056" s="180" t="s">
        <v>56</v>
      </c>
      <c r="AS1056" s="180" t="s">
        <v>56</v>
      </c>
      <c r="AT1056" s="340" t="s">
        <v>56</v>
      </c>
      <c r="AU1056" s="342" t="s">
        <v>56</v>
      </c>
      <c r="AV1056" s="344" t="s">
        <v>56</v>
      </c>
      <c r="AW1056" s="344" t="s">
        <v>56</v>
      </c>
      <c r="AX1056" s="347" t="s">
        <v>56</v>
      </c>
      <c r="AY1056" s="347" t="s">
        <v>56</v>
      </c>
    </row>
    <row r="1057" spans="1:51" ht="22.15" hidden="1" customHeight="1">
      <c r="A1057" s="241" t="s">
        <v>3007</v>
      </c>
      <c r="B1057" s="230" t="s">
        <v>3009</v>
      </c>
      <c r="C1057" s="229" t="s">
        <v>637</v>
      </c>
      <c r="D1057" s="223" t="s">
        <v>1829</v>
      </c>
      <c r="E1057" s="30" t="s">
        <v>753</v>
      </c>
      <c r="F1057" s="74">
        <v>100</v>
      </c>
      <c r="K1057" s="30" t="s">
        <v>78</v>
      </c>
      <c r="L1057" s="76">
        <v>50</v>
      </c>
      <c r="M1057" s="95" t="s">
        <v>947</v>
      </c>
      <c r="P1057" s="96"/>
      <c r="U1057" s="203" t="e">
        <f t="shared" si="16"/>
        <v>#DIV/0!</v>
      </c>
      <c r="X1057" s="146">
        <v>10.3</v>
      </c>
      <c r="Y1057" s="147">
        <v>10.4</v>
      </c>
      <c r="Z1057" s="142">
        <v>8.8699999999999992</v>
      </c>
      <c r="AA1057" s="142">
        <v>8.9499999999999993</v>
      </c>
      <c r="AB1057" s="143">
        <v>9.0500000000000007</v>
      </c>
      <c r="AC1057" s="143">
        <v>9.1300000000000008</v>
      </c>
      <c r="AD1057" s="148">
        <v>48.8</v>
      </c>
      <c r="AE1057" s="148">
        <v>49.2</v>
      </c>
      <c r="AF1057" s="145">
        <v>16</v>
      </c>
      <c r="AG1057" s="145">
        <v>16.5</v>
      </c>
      <c r="AH1057" s="149">
        <v>14</v>
      </c>
      <c r="AI1057" s="149">
        <v>14.5</v>
      </c>
      <c r="AJ1057" s="152" t="s">
        <v>56</v>
      </c>
      <c r="AK1057" s="152" t="s">
        <v>56</v>
      </c>
      <c r="AL1057" s="153" t="s">
        <v>56</v>
      </c>
      <c r="AM1057" s="153" t="s">
        <v>56</v>
      </c>
      <c r="AN1057" s="154" t="s">
        <v>56</v>
      </c>
      <c r="AO1057" s="154" t="s">
        <v>56</v>
      </c>
      <c r="AP1057" s="155" t="s">
        <v>56</v>
      </c>
      <c r="AQ1057" s="177" t="s">
        <v>56</v>
      </c>
      <c r="AR1057" s="180" t="s">
        <v>56</v>
      </c>
      <c r="AS1057" s="180" t="s">
        <v>56</v>
      </c>
      <c r="AT1057" s="340" t="s">
        <v>56</v>
      </c>
      <c r="AU1057" s="342" t="s">
        <v>56</v>
      </c>
      <c r="AV1057" s="344" t="s">
        <v>56</v>
      </c>
      <c r="AW1057" s="344" t="s">
        <v>56</v>
      </c>
      <c r="AX1057" s="347" t="s">
        <v>56</v>
      </c>
      <c r="AY1057" s="347" t="s">
        <v>56</v>
      </c>
    </row>
    <row r="1058" spans="1:51" ht="22.15" hidden="1" customHeight="1">
      <c r="A1058" s="229" t="s">
        <v>1831</v>
      </c>
      <c r="B1058" s="230" t="s">
        <v>2919</v>
      </c>
      <c r="C1058" s="229" t="s">
        <v>296</v>
      </c>
      <c r="D1058" s="223" t="s">
        <v>1832</v>
      </c>
      <c r="E1058" s="30" t="s">
        <v>11</v>
      </c>
      <c r="F1058" s="74">
        <v>66</v>
      </c>
      <c r="G1058" s="30" t="s">
        <v>740</v>
      </c>
      <c r="H1058" s="74">
        <v>56</v>
      </c>
      <c r="K1058" s="30" t="s">
        <v>82</v>
      </c>
      <c r="L1058" s="76">
        <v>28</v>
      </c>
      <c r="P1058" s="78" t="s">
        <v>1064</v>
      </c>
      <c r="Q1058" s="210" t="s">
        <v>2251</v>
      </c>
      <c r="R1058" s="30" t="s">
        <v>1552</v>
      </c>
      <c r="S1058" s="86">
        <v>116.45</v>
      </c>
      <c r="T1058" s="86">
        <v>107.08</v>
      </c>
      <c r="U1058" s="203">
        <f t="shared" si="16"/>
        <v>9.3388121031004854</v>
      </c>
      <c r="V1058" s="30" t="s">
        <v>1070</v>
      </c>
      <c r="W1058" s="79" t="s">
        <v>2920</v>
      </c>
      <c r="X1058" s="146">
        <v>23.7</v>
      </c>
      <c r="Y1058" s="147">
        <v>24</v>
      </c>
      <c r="Z1058" s="142">
        <v>9.8000000000000007</v>
      </c>
      <c r="AA1058" s="142">
        <v>10</v>
      </c>
      <c r="AB1058" s="143">
        <v>49.8</v>
      </c>
      <c r="AC1058" s="143">
        <v>50.2</v>
      </c>
      <c r="AD1058" s="148">
        <v>15.75</v>
      </c>
      <c r="AE1058" s="148">
        <v>16</v>
      </c>
      <c r="AF1058" s="145">
        <v>14.86</v>
      </c>
      <c r="AG1058" s="145">
        <v>14.95</v>
      </c>
      <c r="AH1058" s="149">
        <v>34</v>
      </c>
      <c r="AI1058" s="149">
        <v>34.5</v>
      </c>
      <c r="AJ1058" s="152" t="s">
        <v>56</v>
      </c>
      <c r="AK1058" s="152" t="s">
        <v>56</v>
      </c>
      <c r="AL1058" s="153" t="s">
        <v>56</v>
      </c>
      <c r="AM1058" s="153" t="s">
        <v>56</v>
      </c>
      <c r="AN1058" s="154" t="s">
        <v>56</v>
      </c>
      <c r="AO1058" s="154" t="s">
        <v>56</v>
      </c>
      <c r="AP1058" s="155" t="s">
        <v>56</v>
      </c>
      <c r="AQ1058" s="177" t="s">
        <v>56</v>
      </c>
      <c r="AR1058" s="180" t="s">
        <v>56</v>
      </c>
      <c r="AS1058" s="180" t="s">
        <v>56</v>
      </c>
      <c r="AT1058" s="340" t="s">
        <v>56</v>
      </c>
      <c r="AU1058" s="342" t="s">
        <v>56</v>
      </c>
      <c r="AV1058" s="344" t="s">
        <v>56</v>
      </c>
      <c r="AW1058" s="344" t="s">
        <v>56</v>
      </c>
      <c r="AX1058" s="347" t="s">
        <v>56</v>
      </c>
      <c r="AY1058" s="347" t="s">
        <v>56</v>
      </c>
    </row>
    <row r="1059" spans="1:51" ht="22.15" hidden="1" customHeight="1">
      <c r="A1059" s="236" t="s">
        <v>1833</v>
      </c>
      <c r="B1059" s="230" t="s">
        <v>2377</v>
      </c>
      <c r="C1059" s="236" t="s">
        <v>638</v>
      </c>
      <c r="D1059" s="223" t="s">
        <v>1832</v>
      </c>
      <c r="E1059" s="30" t="s">
        <v>740</v>
      </c>
      <c r="F1059" s="74">
        <v>56</v>
      </c>
      <c r="K1059" s="30" t="s">
        <v>82</v>
      </c>
      <c r="L1059" s="76">
        <v>28</v>
      </c>
      <c r="P1059" s="78" t="s">
        <v>1064</v>
      </c>
      <c r="Q1059" s="30" t="s">
        <v>1118</v>
      </c>
      <c r="R1059" s="30" t="s">
        <v>1167</v>
      </c>
      <c r="S1059" s="86">
        <v>164.65</v>
      </c>
      <c r="T1059" s="86">
        <v>145.9</v>
      </c>
      <c r="U1059" s="203">
        <f t="shared" si="16"/>
        <v>6.8540095956134337</v>
      </c>
      <c r="V1059" s="30" t="s">
        <v>1070</v>
      </c>
      <c r="W1059" s="79">
        <v>150</v>
      </c>
      <c r="X1059" s="146">
        <v>26.7</v>
      </c>
      <c r="Y1059" s="147">
        <v>26.98</v>
      </c>
      <c r="Z1059" s="142">
        <v>11.8</v>
      </c>
      <c r="AA1059" s="142">
        <v>12</v>
      </c>
      <c r="AB1059" s="143">
        <v>49.7</v>
      </c>
      <c r="AC1059" s="143">
        <v>50.3</v>
      </c>
      <c r="AD1059" s="148">
        <v>17.760000000000002</v>
      </c>
      <c r="AE1059" s="148">
        <v>17.98</v>
      </c>
      <c r="AF1059" s="145">
        <v>16.86</v>
      </c>
      <c r="AG1059" s="145">
        <v>16.95</v>
      </c>
      <c r="AH1059" s="149">
        <v>36</v>
      </c>
      <c r="AI1059" s="149">
        <v>36.5</v>
      </c>
      <c r="AJ1059" s="152" t="s">
        <v>56</v>
      </c>
      <c r="AK1059" s="152" t="s">
        <v>56</v>
      </c>
      <c r="AL1059" s="153" t="s">
        <v>56</v>
      </c>
      <c r="AM1059" s="153" t="s">
        <v>56</v>
      </c>
      <c r="AN1059" s="154" t="s">
        <v>56</v>
      </c>
      <c r="AO1059" s="154" t="s">
        <v>56</v>
      </c>
      <c r="AP1059" s="155" t="s">
        <v>56</v>
      </c>
      <c r="AQ1059" s="177" t="s">
        <v>56</v>
      </c>
      <c r="AR1059" s="180" t="s">
        <v>56</v>
      </c>
      <c r="AS1059" s="180" t="s">
        <v>56</v>
      </c>
      <c r="AT1059" s="340" t="s">
        <v>56</v>
      </c>
      <c r="AU1059" s="342" t="s">
        <v>56</v>
      </c>
      <c r="AV1059" s="344" t="s">
        <v>56</v>
      </c>
      <c r="AW1059" s="344" t="s">
        <v>56</v>
      </c>
      <c r="AX1059" s="347" t="s">
        <v>56</v>
      </c>
      <c r="AY1059" s="347" t="s">
        <v>56</v>
      </c>
    </row>
    <row r="1060" spans="1:51" ht="22.15" hidden="1" customHeight="1">
      <c r="A1060" s="36" t="s">
        <v>639</v>
      </c>
      <c r="B1060" s="31" t="s">
        <v>712</v>
      </c>
      <c r="C1060" s="37"/>
      <c r="D1060" s="223"/>
      <c r="E1060" s="30" t="s">
        <v>735</v>
      </c>
      <c r="F1060" s="74">
        <v>56</v>
      </c>
      <c r="K1060" s="30" t="s">
        <v>82</v>
      </c>
      <c r="L1060" s="76">
        <v>28</v>
      </c>
      <c r="U1060" s="203" t="e">
        <f t="shared" si="16"/>
        <v>#DIV/0!</v>
      </c>
      <c r="X1060" s="146"/>
      <c r="Y1060" s="147"/>
      <c r="Z1060" s="142"/>
      <c r="AA1060" s="142"/>
      <c r="AB1060" s="143"/>
      <c r="AC1060" s="143"/>
      <c r="AD1060" s="148"/>
      <c r="AE1060" s="148"/>
      <c r="AF1060" s="145" t="s">
        <v>56</v>
      </c>
      <c r="AG1060" s="145" t="s">
        <v>56</v>
      </c>
      <c r="AH1060" s="149" t="s">
        <v>56</v>
      </c>
      <c r="AI1060" s="149" t="s">
        <v>56</v>
      </c>
      <c r="AJ1060" s="152" t="s">
        <v>56</v>
      </c>
      <c r="AK1060" s="152" t="s">
        <v>56</v>
      </c>
      <c r="AL1060" s="153" t="s">
        <v>56</v>
      </c>
      <c r="AM1060" s="153" t="s">
        <v>56</v>
      </c>
      <c r="AN1060" s="154" t="s">
        <v>56</v>
      </c>
      <c r="AO1060" s="154" t="s">
        <v>56</v>
      </c>
      <c r="AP1060" s="155" t="s">
        <v>56</v>
      </c>
      <c r="AQ1060" s="177" t="s">
        <v>56</v>
      </c>
      <c r="AR1060" s="180" t="s">
        <v>56</v>
      </c>
      <c r="AS1060" s="180" t="s">
        <v>56</v>
      </c>
      <c r="AT1060" s="340" t="s">
        <v>56</v>
      </c>
      <c r="AU1060" s="342" t="s">
        <v>56</v>
      </c>
      <c r="AV1060" s="344" t="s">
        <v>56</v>
      </c>
      <c r="AW1060" s="344" t="s">
        <v>56</v>
      </c>
      <c r="AX1060" s="347" t="s">
        <v>56</v>
      </c>
      <c r="AY1060" s="347" t="s">
        <v>56</v>
      </c>
    </row>
    <row r="1061" spans="1:51" ht="22.15" hidden="1" customHeight="1">
      <c r="A1061" s="36" t="s">
        <v>670</v>
      </c>
      <c r="B1061" s="31" t="s">
        <v>671</v>
      </c>
      <c r="C1061" s="37"/>
      <c r="D1061" s="223"/>
      <c r="E1061" s="30" t="s">
        <v>740</v>
      </c>
      <c r="F1061" s="74">
        <v>56</v>
      </c>
      <c r="K1061" s="30" t="s">
        <v>82</v>
      </c>
      <c r="L1061" s="76">
        <v>28</v>
      </c>
      <c r="U1061" s="203" t="e">
        <f t="shared" si="16"/>
        <v>#DIV/0!</v>
      </c>
      <c r="X1061" s="146"/>
      <c r="Y1061" s="147"/>
      <c r="Z1061" s="142"/>
      <c r="AA1061" s="142"/>
      <c r="AB1061" s="143"/>
      <c r="AC1061" s="143"/>
      <c r="AD1061" s="148"/>
      <c r="AE1061" s="148"/>
      <c r="AF1061" s="145" t="s">
        <v>56</v>
      </c>
      <c r="AG1061" s="145" t="s">
        <v>56</v>
      </c>
      <c r="AH1061" s="149" t="s">
        <v>56</v>
      </c>
      <c r="AI1061" s="149" t="s">
        <v>56</v>
      </c>
      <c r="AJ1061" s="152" t="s">
        <v>56</v>
      </c>
      <c r="AK1061" s="152" t="s">
        <v>56</v>
      </c>
      <c r="AL1061" s="153" t="s">
        <v>56</v>
      </c>
      <c r="AM1061" s="153" t="s">
        <v>56</v>
      </c>
      <c r="AN1061" s="154" t="s">
        <v>56</v>
      </c>
      <c r="AO1061" s="154" t="s">
        <v>56</v>
      </c>
      <c r="AP1061" s="155" t="s">
        <v>56</v>
      </c>
      <c r="AQ1061" s="177" t="s">
        <v>56</v>
      </c>
      <c r="AR1061" s="180" t="s">
        <v>56</v>
      </c>
      <c r="AS1061" s="180" t="s">
        <v>56</v>
      </c>
      <c r="AT1061" s="340" t="s">
        <v>56</v>
      </c>
      <c r="AU1061" s="342" t="s">
        <v>56</v>
      </c>
      <c r="AV1061" s="344" t="s">
        <v>56</v>
      </c>
      <c r="AW1061" s="344" t="s">
        <v>56</v>
      </c>
      <c r="AX1061" s="347" t="s">
        <v>56</v>
      </c>
      <c r="AY1061" s="347" t="s">
        <v>56</v>
      </c>
    </row>
    <row r="1062" spans="1:51" ht="22.15" hidden="1" customHeight="1">
      <c r="A1062" s="36" t="s">
        <v>1043</v>
      </c>
      <c r="B1062" s="31" t="s">
        <v>1046</v>
      </c>
      <c r="C1062" s="37"/>
      <c r="D1062" s="223"/>
      <c r="E1062" s="30" t="s">
        <v>740</v>
      </c>
      <c r="F1062" s="74">
        <v>56</v>
      </c>
      <c r="K1062" s="30" t="s">
        <v>82</v>
      </c>
      <c r="L1062" s="76">
        <v>28</v>
      </c>
      <c r="U1062" s="203" t="e">
        <f t="shared" si="16"/>
        <v>#DIV/0!</v>
      </c>
      <c r="X1062" s="146"/>
      <c r="Y1062" s="147"/>
      <c r="Z1062" s="142"/>
      <c r="AA1062" s="142"/>
      <c r="AB1062" s="143"/>
      <c r="AC1062" s="143"/>
      <c r="AD1062" s="148"/>
      <c r="AE1062" s="148"/>
      <c r="AF1062" s="145" t="s">
        <v>56</v>
      </c>
      <c r="AG1062" s="145" t="s">
        <v>56</v>
      </c>
      <c r="AH1062" s="149" t="s">
        <v>56</v>
      </c>
      <c r="AI1062" s="149" t="s">
        <v>56</v>
      </c>
      <c r="AJ1062" s="152" t="s">
        <v>56</v>
      </c>
      <c r="AK1062" s="152" t="s">
        <v>56</v>
      </c>
      <c r="AL1062" s="153" t="s">
        <v>56</v>
      </c>
      <c r="AM1062" s="153" t="s">
        <v>56</v>
      </c>
      <c r="AN1062" s="154" t="s">
        <v>56</v>
      </c>
      <c r="AO1062" s="154" t="s">
        <v>56</v>
      </c>
      <c r="AP1062" s="155" t="s">
        <v>56</v>
      </c>
      <c r="AQ1062" s="177" t="s">
        <v>56</v>
      </c>
      <c r="AR1062" s="180" t="s">
        <v>56</v>
      </c>
      <c r="AS1062" s="180" t="s">
        <v>56</v>
      </c>
      <c r="AT1062" s="340" t="s">
        <v>56</v>
      </c>
      <c r="AU1062" s="342" t="s">
        <v>56</v>
      </c>
      <c r="AV1062" s="344" t="s">
        <v>56</v>
      </c>
      <c r="AW1062" s="344" t="s">
        <v>56</v>
      </c>
      <c r="AX1062" s="347" t="s">
        <v>56</v>
      </c>
      <c r="AY1062" s="347" t="s">
        <v>56</v>
      </c>
    </row>
    <row r="1063" spans="1:51" ht="22.15" hidden="1" customHeight="1">
      <c r="A1063" s="236" t="s">
        <v>3749</v>
      </c>
      <c r="B1063" s="230" t="s">
        <v>3751</v>
      </c>
      <c r="C1063" s="236" t="s">
        <v>117</v>
      </c>
      <c r="D1063" s="223" t="s">
        <v>3752</v>
      </c>
      <c r="E1063" s="30" t="s">
        <v>740</v>
      </c>
      <c r="F1063" s="74">
        <v>46</v>
      </c>
      <c r="K1063" s="30" t="s">
        <v>82</v>
      </c>
      <c r="L1063" s="76">
        <v>28</v>
      </c>
      <c r="U1063" s="203" t="e">
        <f t="shared" si="16"/>
        <v>#DIV/0!</v>
      </c>
      <c r="X1063" s="146">
        <v>23.7</v>
      </c>
      <c r="Y1063" s="147">
        <v>23.98</v>
      </c>
      <c r="Z1063" s="142">
        <v>8.8000000000000007</v>
      </c>
      <c r="AA1063" s="142">
        <v>9</v>
      </c>
      <c r="AB1063" s="143">
        <v>49.8</v>
      </c>
      <c r="AC1063" s="143">
        <v>50.2</v>
      </c>
      <c r="AD1063" s="148">
        <v>18</v>
      </c>
      <c r="AE1063" s="148">
        <v>18.2</v>
      </c>
      <c r="AF1063" s="145">
        <v>16.86</v>
      </c>
      <c r="AG1063" s="145">
        <v>16.95</v>
      </c>
      <c r="AH1063" s="149">
        <v>3</v>
      </c>
      <c r="AI1063" s="149">
        <v>3.2</v>
      </c>
      <c r="AJ1063" s="152" t="s">
        <v>56</v>
      </c>
      <c r="AK1063" s="152" t="s">
        <v>56</v>
      </c>
      <c r="AL1063" s="153">
        <v>29.7</v>
      </c>
      <c r="AM1063" s="153">
        <v>30</v>
      </c>
      <c r="AN1063" s="154">
        <v>14.75</v>
      </c>
      <c r="AO1063" s="154">
        <v>15</v>
      </c>
      <c r="AP1063" s="155">
        <v>6.5</v>
      </c>
      <c r="AQ1063" s="177">
        <v>7</v>
      </c>
      <c r="AR1063" s="180" t="s">
        <v>56</v>
      </c>
      <c r="AS1063" s="180" t="s">
        <v>56</v>
      </c>
      <c r="AT1063" s="340" t="s">
        <v>56</v>
      </c>
      <c r="AU1063" s="342" t="s">
        <v>56</v>
      </c>
      <c r="AV1063" s="344" t="s">
        <v>56</v>
      </c>
      <c r="AW1063" s="344" t="s">
        <v>56</v>
      </c>
      <c r="AX1063" s="347" t="s">
        <v>56</v>
      </c>
      <c r="AY1063" s="347" t="s">
        <v>56</v>
      </c>
    </row>
    <row r="1064" spans="1:51" ht="22.15" hidden="1" customHeight="1">
      <c r="A1064" s="229" t="s">
        <v>4454</v>
      </c>
      <c r="B1064" s="252" t="s">
        <v>4455</v>
      </c>
      <c r="C1064" s="229" t="s">
        <v>114</v>
      </c>
      <c r="D1064" s="223" t="s">
        <v>1829</v>
      </c>
      <c r="E1064" s="30" t="s">
        <v>45</v>
      </c>
      <c r="F1064" s="74">
        <v>70</v>
      </c>
      <c r="K1064" s="30" t="s">
        <v>928</v>
      </c>
      <c r="L1064" s="76">
        <v>50</v>
      </c>
      <c r="M1064" s="30" t="s">
        <v>906</v>
      </c>
      <c r="N1064" s="76">
        <v>50</v>
      </c>
      <c r="P1064" s="78" t="s">
        <v>1064</v>
      </c>
      <c r="Q1064" s="30" t="s">
        <v>1119</v>
      </c>
      <c r="R1064" s="30" t="s">
        <v>1148</v>
      </c>
      <c r="S1064" s="86">
        <v>43.55</v>
      </c>
      <c r="T1064" s="86">
        <v>43.55</v>
      </c>
      <c r="U1064" s="203">
        <f t="shared" si="16"/>
        <v>22.962112514351322</v>
      </c>
      <c r="V1064" s="30" t="s">
        <v>1070</v>
      </c>
      <c r="W1064" s="79">
        <v>600</v>
      </c>
      <c r="X1064" s="146">
        <v>19.7</v>
      </c>
      <c r="Y1064" s="147">
        <v>20</v>
      </c>
      <c r="Z1064" s="142">
        <v>3.8</v>
      </c>
      <c r="AA1064" s="142">
        <v>4</v>
      </c>
      <c r="AB1064" s="143">
        <v>41.8</v>
      </c>
      <c r="AC1064" s="143">
        <v>42.2</v>
      </c>
      <c r="AD1064" s="148">
        <v>13.9</v>
      </c>
      <c r="AE1064" s="148">
        <v>14</v>
      </c>
      <c r="AF1064" s="145">
        <v>11.75</v>
      </c>
      <c r="AG1064" s="145">
        <v>12</v>
      </c>
      <c r="AH1064" s="149">
        <v>10.87</v>
      </c>
      <c r="AI1064" s="149">
        <v>10.96</v>
      </c>
      <c r="AJ1064" s="152">
        <v>14.8</v>
      </c>
      <c r="AK1064" s="152">
        <v>15.2</v>
      </c>
      <c r="AL1064" s="153">
        <v>8.3000000000000007</v>
      </c>
      <c r="AM1064" s="153">
        <v>8.6999999999999993</v>
      </c>
      <c r="AN1064" s="154" t="s">
        <v>56</v>
      </c>
      <c r="AO1064" s="154" t="s">
        <v>56</v>
      </c>
      <c r="AP1064" s="383" t="s">
        <v>1494</v>
      </c>
      <c r="AQ1064" s="384" t="s">
        <v>1494</v>
      </c>
      <c r="AR1064" s="180" t="s">
        <v>56</v>
      </c>
      <c r="AS1064" s="180" t="s">
        <v>56</v>
      </c>
      <c r="AT1064" s="340" t="s">
        <v>56</v>
      </c>
      <c r="AU1064" s="342" t="s">
        <v>56</v>
      </c>
      <c r="AV1064" s="595">
        <v>14.25</v>
      </c>
      <c r="AW1064" s="595">
        <v>14.35</v>
      </c>
      <c r="AX1064" s="488" t="s">
        <v>1494</v>
      </c>
      <c r="AY1064" s="488" t="s">
        <v>1494</v>
      </c>
    </row>
    <row r="1065" spans="1:51" ht="22.15" hidden="1" customHeight="1">
      <c r="A1065" s="36" t="s">
        <v>112</v>
      </c>
      <c r="B1065" s="114" t="s">
        <v>1477</v>
      </c>
      <c r="C1065" s="37"/>
      <c r="D1065" s="223"/>
      <c r="E1065" s="30" t="s">
        <v>740</v>
      </c>
      <c r="F1065" s="74">
        <v>56</v>
      </c>
      <c r="K1065" s="30" t="s">
        <v>82</v>
      </c>
      <c r="L1065" s="76">
        <v>28</v>
      </c>
      <c r="U1065" s="203" t="e">
        <f t="shared" si="16"/>
        <v>#DIV/0!</v>
      </c>
      <c r="X1065" s="146">
        <v>26.7</v>
      </c>
      <c r="Y1065" s="147">
        <v>26.98</v>
      </c>
      <c r="Z1065" s="142">
        <v>11.8</v>
      </c>
      <c r="AA1065" s="142">
        <v>12</v>
      </c>
      <c r="AB1065" s="143">
        <v>74.7</v>
      </c>
      <c r="AC1065" s="143">
        <v>75.3</v>
      </c>
      <c r="AD1065" s="148">
        <v>17.760000000000002</v>
      </c>
      <c r="AE1065" s="148">
        <v>17.98</v>
      </c>
      <c r="AF1065" s="145">
        <v>16.86</v>
      </c>
      <c r="AG1065" s="145">
        <v>16.95</v>
      </c>
      <c r="AH1065" s="149">
        <v>45</v>
      </c>
      <c r="AI1065" s="149">
        <v>45.5</v>
      </c>
      <c r="AJ1065" s="152" t="s">
        <v>56</v>
      </c>
      <c r="AK1065" s="152" t="s">
        <v>56</v>
      </c>
      <c r="AL1065" s="153" t="s">
        <v>56</v>
      </c>
      <c r="AM1065" s="153" t="s">
        <v>56</v>
      </c>
      <c r="AN1065" s="154" t="s">
        <v>56</v>
      </c>
      <c r="AO1065" s="154" t="s">
        <v>56</v>
      </c>
      <c r="AP1065" s="155" t="s">
        <v>56</v>
      </c>
      <c r="AQ1065" s="177" t="s">
        <v>56</v>
      </c>
      <c r="AR1065" s="180" t="s">
        <v>56</v>
      </c>
      <c r="AS1065" s="180" t="s">
        <v>56</v>
      </c>
      <c r="AT1065" s="340" t="s">
        <v>56</v>
      </c>
      <c r="AU1065" s="342" t="s">
        <v>56</v>
      </c>
      <c r="AV1065" s="344" t="s">
        <v>56</v>
      </c>
      <c r="AW1065" s="344" t="s">
        <v>56</v>
      </c>
      <c r="AX1065" s="347" t="s">
        <v>56</v>
      </c>
      <c r="AY1065" s="347" t="s">
        <v>56</v>
      </c>
    </row>
    <row r="1066" spans="1:51" ht="22.15" hidden="1" customHeight="1">
      <c r="A1066" s="38" t="s">
        <v>640</v>
      </c>
      <c r="B1066" s="31" t="s">
        <v>713</v>
      </c>
      <c r="D1066" s="223"/>
      <c r="E1066" s="30" t="s">
        <v>575</v>
      </c>
      <c r="U1066" s="203" t="e">
        <f t="shared" si="16"/>
        <v>#DIV/0!</v>
      </c>
      <c r="X1066" s="146"/>
      <c r="Y1066" s="147"/>
      <c r="Z1066" s="142"/>
      <c r="AA1066" s="142"/>
      <c r="AB1066" s="143"/>
      <c r="AC1066" s="143"/>
      <c r="AD1066" s="148"/>
      <c r="AE1066" s="148"/>
      <c r="AF1066" s="145" t="s">
        <v>56</v>
      </c>
      <c r="AG1066" s="145" t="s">
        <v>56</v>
      </c>
      <c r="AH1066" s="149" t="s">
        <v>56</v>
      </c>
      <c r="AI1066" s="149" t="s">
        <v>56</v>
      </c>
      <c r="AJ1066" s="152" t="s">
        <v>56</v>
      </c>
      <c r="AK1066" s="152" t="s">
        <v>56</v>
      </c>
      <c r="AL1066" s="153" t="s">
        <v>56</v>
      </c>
      <c r="AM1066" s="153" t="s">
        <v>56</v>
      </c>
      <c r="AN1066" s="154" t="s">
        <v>56</v>
      </c>
      <c r="AO1066" s="154" t="s">
        <v>56</v>
      </c>
      <c r="AP1066" s="155" t="s">
        <v>56</v>
      </c>
      <c r="AQ1066" s="177" t="s">
        <v>56</v>
      </c>
      <c r="AR1066" s="180" t="s">
        <v>56</v>
      </c>
      <c r="AS1066" s="180" t="s">
        <v>56</v>
      </c>
      <c r="AT1066" s="340" t="s">
        <v>56</v>
      </c>
      <c r="AU1066" s="342" t="s">
        <v>56</v>
      </c>
      <c r="AV1066" s="344" t="s">
        <v>56</v>
      </c>
      <c r="AW1066" s="344" t="s">
        <v>56</v>
      </c>
      <c r="AX1066" s="347" t="s">
        <v>56</v>
      </c>
      <c r="AY1066" s="347" t="s">
        <v>56</v>
      </c>
    </row>
    <row r="1067" spans="1:51" ht="22.15" hidden="1" customHeight="1">
      <c r="A1067" s="229" t="s">
        <v>1944</v>
      </c>
      <c r="B1067" s="230" t="s">
        <v>2888</v>
      </c>
      <c r="C1067" s="242" t="s">
        <v>299</v>
      </c>
      <c r="D1067" s="223" t="s">
        <v>1679</v>
      </c>
      <c r="E1067" s="30" t="s">
        <v>740</v>
      </c>
      <c r="F1067" s="74">
        <v>56</v>
      </c>
      <c r="K1067" s="30" t="s">
        <v>82</v>
      </c>
      <c r="L1067" s="76">
        <v>28</v>
      </c>
      <c r="P1067" s="78" t="s">
        <v>1064</v>
      </c>
      <c r="Q1067" s="30" t="s">
        <v>1118</v>
      </c>
      <c r="R1067" s="30" t="s">
        <v>1167</v>
      </c>
      <c r="S1067" s="86">
        <v>269.45</v>
      </c>
      <c r="T1067" s="86">
        <v>250.7</v>
      </c>
      <c r="U1067" s="203">
        <f t="shared" si="16"/>
        <v>3.9888312724371762</v>
      </c>
      <c r="V1067" s="30" t="s">
        <v>1070</v>
      </c>
      <c r="W1067" s="79" t="s">
        <v>1657</v>
      </c>
      <c r="X1067" s="146">
        <v>26.7</v>
      </c>
      <c r="Y1067" s="147">
        <v>27</v>
      </c>
      <c r="Z1067" s="142">
        <v>11.8</v>
      </c>
      <c r="AA1067" s="142">
        <v>12</v>
      </c>
      <c r="AB1067" s="143">
        <v>104.7</v>
      </c>
      <c r="AC1067" s="143">
        <v>105.3</v>
      </c>
      <c r="AD1067" s="148">
        <v>17.75</v>
      </c>
      <c r="AE1067" s="148">
        <v>18</v>
      </c>
      <c r="AF1067" s="145">
        <v>16.86</v>
      </c>
      <c r="AG1067" s="145">
        <v>16.95</v>
      </c>
      <c r="AH1067" s="149">
        <v>50</v>
      </c>
      <c r="AI1067" s="149">
        <v>50.5</v>
      </c>
      <c r="AJ1067" s="152" t="s">
        <v>56</v>
      </c>
      <c r="AK1067" s="152" t="s">
        <v>56</v>
      </c>
      <c r="AL1067" s="153" t="s">
        <v>56</v>
      </c>
      <c r="AM1067" s="153" t="s">
        <v>56</v>
      </c>
      <c r="AN1067" s="154" t="s">
        <v>56</v>
      </c>
      <c r="AO1067" s="154" t="s">
        <v>56</v>
      </c>
      <c r="AP1067" s="155" t="s">
        <v>56</v>
      </c>
      <c r="AQ1067" s="177" t="s">
        <v>56</v>
      </c>
      <c r="AR1067" s="180" t="s">
        <v>56</v>
      </c>
      <c r="AS1067" s="180" t="s">
        <v>56</v>
      </c>
      <c r="AT1067" s="340" t="s">
        <v>56</v>
      </c>
      <c r="AU1067" s="342" t="s">
        <v>56</v>
      </c>
      <c r="AV1067" s="344" t="s">
        <v>56</v>
      </c>
      <c r="AW1067" s="344" t="s">
        <v>56</v>
      </c>
      <c r="AX1067" s="347" t="s">
        <v>56</v>
      </c>
      <c r="AY1067" s="347" t="s">
        <v>56</v>
      </c>
    </row>
    <row r="1068" spans="1:51" ht="22.15" hidden="1" customHeight="1">
      <c r="A1068" s="36" t="s">
        <v>944</v>
      </c>
      <c r="B1068" s="31" t="s">
        <v>1429</v>
      </c>
      <c r="C1068" s="37"/>
      <c r="D1068" s="223"/>
      <c r="E1068" s="30" t="s">
        <v>740</v>
      </c>
      <c r="F1068" s="74">
        <v>56</v>
      </c>
      <c r="K1068" s="30" t="s">
        <v>82</v>
      </c>
      <c r="L1068" s="76">
        <v>28</v>
      </c>
      <c r="U1068" s="203" t="e">
        <f t="shared" si="16"/>
        <v>#DIV/0!</v>
      </c>
      <c r="X1068" s="146"/>
      <c r="Y1068" s="147"/>
      <c r="Z1068" s="142"/>
      <c r="AA1068" s="142"/>
      <c r="AB1068" s="143"/>
      <c r="AC1068" s="143"/>
      <c r="AD1068" s="148"/>
      <c r="AE1068" s="148"/>
      <c r="AF1068" s="145" t="s">
        <v>56</v>
      </c>
      <c r="AG1068" s="145" t="s">
        <v>56</v>
      </c>
      <c r="AH1068" s="149" t="s">
        <v>56</v>
      </c>
      <c r="AI1068" s="149" t="s">
        <v>56</v>
      </c>
      <c r="AJ1068" s="152" t="s">
        <v>56</v>
      </c>
      <c r="AK1068" s="152" t="s">
        <v>56</v>
      </c>
      <c r="AL1068" s="153" t="s">
        <v>56</v>
      </c>
      <c r="AM1068" s="153" t="s">
        <v>56</v>
      </c>
      <c r="AN1068" s="154" t="s">
        <v>56</v>
      </c>
      <c r="AO1068" s="154" t="s">
        <v>56</v>
      </c>
      <c r="AP1068" s="155" t="s">
        <v>56</v>
      </c>
      <c r="AQ1068" s="177" t="s">
        <v>56</v>
      </c>
      <c r="AR1068" s="180" t="s">
        <v>56</v>
      </c>
      <c r="AS1068" s="180" t="s">
        <v>56</v>
      </c>
      <c r="AT1068" s="340" t="s">
        <v>56</v>
      </c>
      <c r="AU1068" s="342" t="s">
        <v>56</v>
      </c>
      <c r="AV1068" s="344" t="s">
        <v>56</v>
      </c>
      <c r="AW1068" s="344" t="s">
        <v>56</v>
      </c>
      <c r="AX1068" s="347" t="s">
        <v>56</v>
      </c>
      <c r="AY1068" s="347" t="s">
        <v>56</v>
      </c>
    </row>
    <row r="1069" spans="1:51" ht="22.15" hidden="1" customHeight="1">
      <c r="A1069" s="36" t="s">
        <v>939</v>
      </c>
      <c r="B1069" s="31" t="s">
        <v>1426</v>
      </c>
      <c r="C1069" s="37"/>
      <c r="D1069" s="223"/>
      <c r="E1069" s="30" t="s">
        <v>740</v>
      </c>
      <c r="F1069" s="74">
        <v>26</v>
      </c>
      <c r="K1069" s="30" t="s">
        <v>82</v>
      </c>
      <c r="L1069" s="76">
        <v>28</v>
      </c>
      <c r="U1069" s="203" t="e">
        <f t="shared" si="16"/>
        <v>#DIV/0!</v>
      </c>
      <c r="X1069" s="146">
        <v>13.75</v>
      </c>
      <c r="Y1069" s="147">
        <v>14</v>
      </c>
      <c r="Z1069" s="142">
        <v>15.7</v>
      </c>
      <c r="AA1069" s="142">
        <v>16</v>
      </c>
      <c r="AB1069" s="143">
        <v>15</v>
      </c>
      <c r="AC1069" s="143">
        <v>15.3</v>
      </c>
      <c r="AD1069" s="148">
        <v>11.8</v>
      </c>
      <c r="AE1069" s="148">
        <v>12</v>
      </c>
      <c r="AF1069" s="145">
        <v>10.86</v>
      </c>
      <c r="AG1069" s="145">
        <v>10.96</v>
      </c>
      <c r="AH1069" s="149">
        <v>49.8</v>
      </c>
      <c r="AI1069" s="149">
        <v>50.8</v>
      </c>
      <c r="AJ1069" s="152" t="s">
        <v>56</v>
      </c>
      <c r="AK1069" s="152" t="s">
        <v>56</v>
      </c>
      <c r="AL1069" s="153" t="s">
        <v>56</v>
      </c>
      <c r="AM1069" s="153" t="s">
        <v>56</v>
      </c>
      <c r="AN1069" s="154" t="s">
        <v>56</v>
      </c>
      <c r="AO1069" s="154" t="s">
        <v>56</v>
      </c>
      <c r="AP1069" s="155" t="s">
        <v>56</v>
      </c>
      <c r="AQ1069" s="177" t="s">
        <v>56</v>
      </c>
      <c r="AR1069" s="180" t="s">
        <v>56</v>
      </c>
      <c r="AS1069" s="180" t="s">
        <v>56</v>
      </c>
      <c r="AT1069" s="340" t="s">
        <v>56</v>
      </c>
      <c r="AU1069" s="342" t="s">
        <v>56</v>
      </c>
      <c r="AV1069" s="344" t="s">
        <v>56</v>
      </c>
      <c r="AW1069" s="344" t="s">
        <v>56</v>
      </c>
      <c r="AX1069" s="347" t="s">
        <v>56</v>
      </c>
      <c r="AY1069" s="347" t="s">
        <v>56</v>
      </c>
    </row>
    <row r="1070" spans="1:51" ht="22.15" hidden="1" customHeight="1">
      <c r="A1070" s="231" t="s">
        <v>1942</v>
      </c>
      <c r="B1070" s="232" t="s">
        <v>2122</v>
      </c>
      <c r="C1070" s="233" t="s">
        <v>84</v>
      </c>
      <c r="D1070" s="223" t="s">
        <v>1679</v>
      </c>
      <c r="E1070" s="30" t="s">
        <v>10</v>
      </c>
      <c r="F1070" s="74">
        <v>40</v>
      </c>
      <c r="K1070" s="30" t="s">
        <v>82</v>
      </c>
      <c r="L1070" s="76">
        <v>28</v>
      </c>
      <c r="P1070" s="78" t="s">
        <v>1110</v>
      </c>
      <c r="Q1070" s="30" t="s">
        <v>1118</v>
      </c>
      <c r="R1070" s="30" t="s">
        <v>1167</v>
      </c>
      <c r="S1070" s="86">
        <v>605.75</v>
      </c>
      <c r="T1070" s="86">
        <v>587</v>
      </c>
      <c r="U1070" s="203">
        <f t="shared" si="16"/>
        <v>1.7035775127768313</v>
      </c>
      <c r="V1070" s="30" t="s">
        <v>1666</v>
      </c>
      <c r="W1070" s="79" t="s">
        <v>2123</v>
      </c>
      <c r="X1070" s="146">
        <v>26.7</v>
      </c>
      <c r="Y1070" s="147">
        <v>26.98</v>
      </c>
      <c r="Z1070" s="142">
        <v>11.8</v>
      </c>
      <c r="AA1070" s="142">
        <v>12</v>
      </c>
      <c r="AB1070" s="143">
        <v>274.7</v>
      </c>
      <c r="AC1070" s="143">
        <v>275.3</v>
      </c>
      <c r="AD1070" s="148">
        <v>17.760000000000002</v>
      </c>
      <c r="AE1070" s="148">
        <v>17.98</v>
      </c>
      <c r="AF1070" s="145">
        <v>16.86</v>
      </c>
      <c r="AG1070" s="145">
        <v>16.95</v>
      </c>
      <c r="AH1070" s="149">
        <v>65</v>
      </c>
      <c r="AI1070" s="149">
        <v>65.5</v>
      </c>
      <c r="AJ1070" s="152" t="s">
        <v>56</v>
      </c>
      <c r="AK1070" s="152" t="s">
        <v>56</v>
      </c>
      <c r="AL1070" s="153" t="s">
        <v>56</v>
      </c>
      <c r="AM1070" s="153" t="s">
        <v>56</v>
      </c>
      <c r="AN1070" s="154" t="s">
        <v>56</v>
      </c>
      <c r="AO1070" s="154" t="s">
        <v>56</v>
      </c>
      <c r="AP1070" s="155" t="s">
        <v>56</v>
      </c>
      <c r="AQ1070" s="177" t="s">
        <v>56</v>
      </c>
      <c r="AR1070" s="180" t="s">
        <v>56</v>
      </c>
      <c r="AS1070" s="180" t="s">
        <v>56</v>
      </c>
      <c r="AT1070" s="340" t="s">
        <v>56</v>
      </c>
      <c r="AU1070" s="342" t="s">
        <v>56</v>
      </c>
      <c r="AV1070" s="344" t="s">
        <v>56</v>
      </c>
      <c r="AW1070" s="344" t="s">
        <v>56</v>
      </c>
      <c r="AX1070" s="347" t="s">
        <v>56</v>
      </c>
      <c r="AY1070" s="347" t="s">
        <v>56</v>
      </c>
    </row>
    <row r="1071" spans="1:51" ht="22.15" hidden="1" customHeight="1">
      <c r="A1071" s="36" t="s">
        <v>83</v>
      </c>
      <c r="B1071" s="31" t="s">
        <v>936</v>
      </c>
      <c r="C1071" s="37"/>
      <c r="D1071" s="223"/>
      <c r="E1071" s="30" t="s">
        <v>10</v>
      </c>
      <c r="F1071" s="74">
        <v>40</v>
      </c>
      <c r="K1071" s="30" t="s">
        <v>82</v>
      </c>
      <c r="L1071" s="76">
        <v>28</v>
      </c>
      <c r="U1071" s="203" t="e">
        <f t="shared" si="16"/>
        <v>#DIV/0!</v>
      </c>
      <c r="X1071" s="146"/>
      <c r="Y1071" s="147"/>
      <c r="Z1071" s="142"/>
      <c r="AA1071" s="142"/>
      <c r="AB1071" s="143"/>
      <c r="AC1071" s="143"/>
      <c r="AD1071" s="148"/>
      <c r="AE1071" s="148"/>
      <c r="AF1071" s="145" t="s">
        <v>56</v>
      </c>
      <c r="AG1071" s="145" t="s">
        <v>56</v>
      </c>
      <c r="AH1071" s="149" t="s">
        <v>56</v>
      </c>
      <c r="AI1071" s="149" t="s">
        <v>56</v>
      </c>
      <c r="AJ1071" s="152" t="s">
        <v>56</v>
      </c>
      <c r="AK1071" s="152" t="s">
        <v>56</v>
      </c>
      <c r="AL1071" s="153" t="s">
        <v>56</v>
      </c>
      <c r="AM1071" s="153" t="s">
        <v>56</v>
      </c>
      <c r="AN1071" s="154" t="s">
        <v>56</v>
      </c>
      <c r="AO1071" s="154" t="s">
        <v>56</v>
      </c>
      <c r="AP1071" s="155" t="s">
        <v>56</v>
      </c>
      <c r="AQ1071" s="177" t="s">
        <v>56</v>
      </c>
      <c r="AR1071" s="180" t="s">
        <v>56</v>
      </c>
      <c r="AS1071" s="180" t="s">
        <v>56</v>
      </c>
      <c r="AT1071" s="340" t="s">
        <v>56</v>
      </c>
      <c r="AU1071" s="342" t="s">
        <v>56</v>
      </c>
      <c r="AV1071" s="344" t="s">
        <v>56</v>
      </c>
      <c r="AW1071" s="344" t="s">
        <v>56</v>
      </c>
      <c r="AX1071" s="347" t="s">
        <v>56</v>
      </c>
      <c r="AY1071" s="347" t="s">
        <v>56</v>
      </c>
    </row>
    <row r="1072" spans="1:51" ht="22.15" hidden="1" customHeight="1">
      <c r="A1072" s="36" t="s">
        <v>641</v>
      </c>
      <c r="B1072" s="31" t="s">
        <v>952</v>
      </c>
      <c r="C1072" s="37"/>
      <c r="D1072" s="223"/>
      <c r="E1072" s="30" t="s">
        <v>373</v>
      </c>
      <c r="F1072" s="74">
        <v>40</v>
      </c>
      <c r="U1072" s="203" t="e">
        <f t="shared" si="16"/>
        <v>#DIV/0!</v>
      </c>
      <c r="X1072" s="146"/>
      <c r="Y1072" s="147"/>
      <c r="Z1072" s="142"/>
      <c r="AA1072" s="142"/>
      <c r="AB1072" s="143"/>
      <c r="AC1072" s="143"/>
      <c r="AD1072" s="148"/>
      <c r="AE1072" s="148"/>
      <c r="AF1072" s="145" t="s">
        <v>56</v>
      </c>
      <c r="AG1072" s="145" t="s">
        <v>56</v>
      </c>
      <c r="AH1072" s="149" t="s">
        <v>56</v>
      </c>
      <c r="AI1072" s="149" t="s">
        <v>56</v>
      </c>
      <c r="AJ1072" s="152" t="s">
        <v>56</v>
      </c>
      <c r="AK1072" s="152" t="s">
        <v>56</v>
      </c>
      <c r="AL1072" s="153" t="s">
        <v>56</v>
      </c>
      <c r="AM1072" s="153" t="s">
        <v>56</v>
      </c>
      <c r="AN1072" s="154" t="s">
        <v>56</v>
      </c>
      <c r="AO1072" s="154" t="s">
        <v>56</v>
      </c>
      <c r="AP1072" s="155" t="s">
        <v>56</v>
      </c>
      <c r="AQ1072" s="177" t="s">
        <v>56</v>
      </c>
      <c r="AR1072" s="180" t="s">
        <v>56</v>
      </c>
      <c r="AS1072" s="180" t="s">
        <v>56</v>
      </c>
      <c r="AT1072" s="340" t="s">
        <v>56</v>
      </c>
      <c r="AU1072" s="342" t="s">
        <v>56</v>
      </c>
      <c r="AV1072" s="344" t="s">
        <v>56</v>
      </c>
      <c r="AW1072" s="344" t="s">
        <v>56</v>
      </c>
      <c r="AX1072" s="347" t="s">
        <v>56</v>
      </c>
      <c r="AY1072" s="347" t="s">
        <v>56</v>
      </c>
    </row>
    <row r="1073" spans="1:51" ht="22.15" hidden="1" customHeight="1">
      <c r="A1073" s="36" t="s">
        <v>942</v>
      </c>
      <c r="B1073" s="31" t="s">
        <v>943</v>
      </c>
      <c r="C1073" s="37"/>
      <c r="D1073" s="223"/>
      <c r="E1073" s="30" t="s">
        <v>740</v>
      </c>
      <c r="F1073" s="74">
        <v>56</v>
      </c>
      <c r="K1073" s="30" t="s">
        <v>82</v>
      </c>
      <c r="L1073" s="76">
        <v>28</v>
      </c>
      <c r="P1073" s="78" t="s">
        <v>1110</v>
      </c>
      <c r="Q1073" s="30" t="s">
        <v>1118</v>
      </c>
      <c r="R1073" s="30" t="s">
        <v>1167</v>
      </c>
      <c r="S1073" s="86">
        <v>407.75</v>
      </c>
      <c r="T1073" s="86">
        <v>389</v>
      </c>
      <c r="U1073" s="203">
        <f t="shared" si="16"/>
        <v>2.5706940874035991</v>
      </c>
      <c r="V1073" s="30" t="s">
        <v>1070</v>
      </c>
      <c r="W1073" s="79">
        <v>90</v>
      </c>
      <c r="X1073" s="146"/>
      <c r="Y1073" s="147"/>
      <c r="Z1073" s="142"/>
      <c r="AA1073" s="142"/>
      <c r="AB1073" s="143"/>
      <c r="AC1073" s="143"/>
      <c r="AD1073" s="148"/>
      <c r="AE1073" s="148"/>
      <c r="AF1073" s="145" t="s">
        <v>56</v>
      </c>
      <c r="AG1073" s="145" t="s">
        <v>56</v>
      </c>
      <c r="AH1073" s="149" t="s">
        <v>56</v>
      </c>
      <c r="AI1073" s="149" t="s">
        <v>56</v>
      </c>
      <c r="AJ1073" s="152" t="s">
        <v>56</v>
      </c>
      <c r="AK1073" s="152" t="s">
        <v>56</v>
      </c>
      <c r="AL1073" s="153" t="s">
        <v>56</v>
      </c>
      <c r="AM1073" s="153" t="s">
        <v>56</v>
      </c>
      <c r="AN1073" s="154" t="s">
        <v>56</v>
      </c>
      <c r="AO1073" s="154" t="s">
        <v>56</v>
      </c>
      <c r="AP1073" s="155" t="s">
        <v>56</v>
      </c>
      <c r="AQ1073" s="177" t="s">
        <v>56</v>
      </c>
      <c r="AR1073" s="180" t="s">
        <v>56</v>
      </c>
      <c r="AS1073" s="180" t="s">
        <v>56</v>
      </c>
      <c r="AT1073" s="340" t="s">
        <v>56</v>
      </c>
      <c r="AU1073" s="342" t="s">
        <v>56</v>
      </c>
      <c r="AV1073" s="344" t="s">
        <v>56</v>
      </c>
      <c r="AW1073" s="344" t="s">
        <v>56</v>
      </c>
      <c r="AX1073" s="347" t="s">
        <v>56</v>
      </c>
      <c r="AY1073" s="347" t="s">
        <v>56</v>
      </c>
    </row>
    <row r="1074" spans="1:51" ht="22.15" hidden="1" customHeight="1">
      <c r="A1074" s="36" t="s">
        <v>642</v>
      </c>
      <c r="B1074" s="31" t="s">
        <v>1123</v>
      </c>
      <c r="C1074" s="37"/>
      <c r="D1074" s="223"/>
      <c r="E1074" s="97" t="s">
        <v>908</v>
      </c>
      <c r="F1074" s="74">
        <v>70</v>
      </c>
      <c r="G1074" s="97"/>
      <c r="I1074" s="97"/>
      <c r="K1074" s="35" t="s">
        <v>1078</v>
      </c>
      <c r="L1074" s="85">
        <v>60</v>
      </c>
      <c r="M1074" s="35" t="s">
        <v>906</v>
      </c>
      <c r="N1074" s="85">
        <v>60</v>
      </c>
      <c r="O1074" s="97"/>
      <c r="P1074" s="78" t="s">
        <v>1064</v>
      </c>
      <c r="Q1074" s="30" t="s">
        <v>1119</v>
      </c>
      <c r="R1074" s="30" t="s">
        <v>1120</v>
      </c>
      <c r="S1074" s="86">
        <v>36.29</v>
      </c>
      <c r="T1074" s="86">
        <v>36.29</v>
      </c>
      <c r="U1074" s="203">
        <f t="shared" si="16"/>
        <v>27.555800496004409</v>
      </c>
      <c r="V1074" s="30" t="s">
        <v>1070</v>
      </c>
      <c r="W1074" s="79">
        <v>800</v>
      </c>
      <c r="X1074" s="146"/>
      <c r="Y1074" s="147"/>
      <c r="Z1074" s="142"/>
      <c r="AA1074" s="142"/>
      <c r="AB1074" s="143"/>
      <c r="AC1074" s="143"/>
      <c r="AD1074" s="148"/>
      <c r="AE1074" s="148"/>
      <c r="AF1074" s="145" t="s">
        <v>56</v>
      </c>
      <c r="AG1074" s="145" t="s">
        <v>56</v>
      </c>
      <c r="AH1074" s="149" t="s">
        <v>56</v>
      </c>
      <c r="AI1074" s="149" t="s">
        <v>56</v>
      </c>
      <c r="AJ1074" s="152" t="s">
        <v>56</v>
      </c>
      <c r="AK1074" s="152" t="s">
        <v>56</v>
      </c>
      <c r="AL1074" s="153" t="s">
        <v>56</v>
      </c>
      <c r="AM1074" s="153" t="s">
        <v>56</v>
      </c>
      <c r="AN1074" s="154" t="s">
        <v>56</v>
      </c>
      <c r="AO1074" s="154" t="s">
        <v>56</v>
      </c>
      <c r="AP1074" s="155" t="s">
        <v>56</v>
      </c>
      <c r="AQ1074" s="177" t="s">
        <v>56</v>
      </c>
      <c r="AR1074" s="180" t="s">
        <v>56</v>
      </c>
      <c r="AS1074" s="180" t="s">
        <v>56</v>
      </c>
      <c r="AT1074" s="340" t="s">
        <v>56</v>
      </c>
      <c r="AU1074" s="342" t="s">
        <v>56</v>
      </c>
      <c r="AV1074" s="344" t="s">
        <v>56</v>
      </c>
      <c r="AW1074" s="344" t="s">
        <v>56</v>
      </c>
      <c r="AX1074" s="347" t="s">
        <v>56</v>
      </c>
      <c r="AY1074" s="347" t="s">
        <v>56</v>
      </c>
    </row>
    <row r="1075" spans="1:51" ht="22.15" hidden="1" customHeight="1">
      <c r="A1075" s="236" t="s">
        <v>2170</v>
      </c>
      <c r="B1075" s="230" t="s">
        <v>1584</v>
      </c>
      <c r="C1075" s="249" t="s">
        <v>643</v>
      </c>
      <c r="D1075" s="223" t="s">
        <v>1829</v>
      </c>
      <c r="E1075" s="30" t="s">
        <v>908</v>
      </c>
      <c r="F1075" s="74">
        <v>70</v>
      </c>
      <c r="K1075" s="35" t="s">
        <v>1078</v>
      </c>
      <c r="L1075" s="85">
        <v>60</v>
      </c>
      <c r="M1075" s="35" t="s">
        <v>906</v>
      </c>
      <c r="N1075" s="85">
        <v>60</v>
      </c>
      <c r="U1075" s="203" t="e">
        <f t="shared" si="16"/>
        <v>#DIV/0!</v>
      </c>
      <c r="X1075" s="146">
        <v>18.7</v>
      </c>
      <c r="Y1075" s="147">
        <v>19</v>
      </c>
      <c r="Z1075" s="142">
        <v>4.8</v>
      </c>
      <c r="AA1075" s="142">
        <v>5</v>
      </c>
      <c r="AB1075" s="143">
        <v>43.8</v>
      </c>
      <c r="AC1075" s="143">
        <v>44.2</v>
      </c>
      <c r="AD1075" s="148">
        <v>13.75</v>
      </c>
      <c r="AE1075" s="148">
        <v>13.85</v>
      </c>
      <c r="AF1075" s="145">
        <v>10.87</v>
      </c>
      <c r="AG1075" s="145">
        <v>10.94</v>
      </c>
      <c r="AH1075" s="149">
        <v>14.8</v>
      </c>
      <c r="AI1075" s="149">
        <v>15.2</v>
      </c>
      <c r="AJ1075" s="152" t="s">
        <v>56</v>
      </c>
      <c r="AK1075" s="152" t="s">
        <v>56</v>
      </c>
      <c r="AL1075" s="153" t="s">
        <v>56</v>
      </c>
      <c r="AM1075" s="153" t="s">
        <v>56</v>
      </c>
      <c r="AN1075" s="154" t="s">
        <v>56</v>
      </c>
      <c r="AO1075" s="154" t="s">
        <v>56</v>
      </c>
      <c r="AP1075" s="155" t="s">
        <v>56</v>
      </c>
      <c r="AQ1075" s="177" t="s">
        <v>56</v>
      </c>
      <c r="AR1075" s="180" t="s">
        <v>56</v>
      </c>
      <c r="AS1075" s="180" t="s">
        <v>56</v>
      </c>
      <c r="AT1075" s="340" t="s">
        <v>56</v>
      </c>
      <c r="AU1075" s="342" t="s">
        <v>56</v>
      </c>
      <c r="AV1075" s="344" t="s">
        <v>56</v>
      </c>
      <c r="AW1075" s="344" t="s">
        <v>56</v>
      </c>
      <c r="AX1075" s="347" t="s">
        <v>56</v>
      </c>
      <c r="AY1075" s="347" t="s">
        <v>56</v>
      </c>
    </row>
    <row r="1076" spans="1:51" ht="22.15" hidden="1" customHeight="1">
      <c r="A1076" s="38" t="s">
        <v>1403</v>
      </c>
      <c r="B1076" s="116" t="s">
        <v>1478</v>
      </c>
      <c r="D1076" s="223"/>
      <c r="E1076" s="30" t="s">
        <v>908</v>
      </c>
      <c r="F1076" s="74">
        <v>70</v>
      </c>
      <c r="K1076" s="35" t="s">
        <v>1078</v>
      </c>
      <c r="L1076" s="85">
        <v>60</v>
      </c>
      <c r="M1076" s="35" t="s">
        <v>906</v>
      </c>
      <c r="N1076" s="85">
        <v>60</v>
      </c>
      <c r="U1076" s="203" t="e">
        <f t="shared" si="16"/>
        <v>#DIV/0!</v>
      </c>
      <c r="X1076" s="146">
        <v>18.7</v>
      </c>
      <c r="Y1076" s="147">
        <v>19</v>
      </c>
      <c r="Z1076" s="142">
        <v>4.8</v>
      </c>
      <c r="AA1076" s="142">
        <v>5</v>
      </c>
      <c r="AB1076" s="143">
        <v>52.7</v>
      </c>
      <c r="AC1076" s="143">
        <v>53.3</v>
      </c>
      <c r="AD1076" s="148">
        <v>14.5</v>
      </c>
      <c r="AE1076" s="148">
        <v>14.6</v>
      </c>
      <c r="AF1076" s="145">
        <v>13.8</v>
      </c>
      <c r="AG1076" s="145">
        <v>13.9</v>
      </c>
      <c r="AH1076" s="149">
        <v>13.65</v>
      </c>
      <c r="AI1076" s="149">
        <v>13.75</v>
      </c>
      <c r="AJ1076" s="152" t="s">
        <v>56</v>
      </c>
      <c r="AK1076" s="152" t="s">
        <v>56</v>
      </c>
      <c r="AL1076" s="153">
        <v>25</v>
      </c>
      <c r="AM1076" s="153">
        <v>25.5</v>
      </c>
      <c r="AN1076" s="154">
        <v>6.8</v>
      </c>
      <c r="AO1076" s="154">
        <v>7.2</v>
      </c>
      <c r="AP1076" s="155">
        <v>4.8</v>
      </c>
      <c r="AQ1076" s="177">
        <v>5.2</v>
      </c>
      <c r="AR1076" s="180" t="s">
        <v>56</v>
      </c>
      <c r="AS1076" s="180" t="s">
        <v>56</v>
      </c>
      <c r="AT1076" s="340" t="s">
        <v>56</v>
      </c>
      <c r="AU1076" s="342" t="s">
        <v>56</v>
      </c>
      <c r="AV1076" s="344">
        <v>4.8</v>
      </c>
      <c r="AW1076" s="344">
        <v>5.2</v>
      </c>
      <c r="AX1076" s="347">
        <v>4.8</v>
      </c>
      <c r="AY1076" s="347">
        <v>5.2</v>
      </c>
    </row>
    <row r="1077" spans="1:51" ht="22.15" hidden="1" customHeight="1">
      <c r="A1077" s="36" t="s">
        <v>1286</v>
      </c>
      <c r="B1077" s="31" t="s">
        <v>1287</v>
      </c>
      <c r="C1077" s="32"/>
      <c r="D1077" s="223"/>
      <c r="E1077" s="30" t="s">
        <v>11</v>
      </c>
      <c r="F1077" s="74">
        <v>56</v>
      </c>
      <c r="G1077" s="30" t="s">
        <v>740</v>
      </c>
      <c r="H1077" s="74">
        <v>56</v>
      </c>
      <c r="K1077" s="30" t="s">
        <v>82</v>
      </c>
      <c r="L1077" s="76">
        <v>28</v>
      </c>
      <c r="P1077" s="78" t="s">
        <v>1064</v>
      </c>
      <c r="Q1077" s="30">
        <v>17</v>
      </c>
      <c r="R1077" s="30" t="s">
        <v>1313</v>
      </c>
      <c r="S1077" s="86">
        <v>98.7</v>
      </c>
      <c r="T1077" s="86">
        <v>98.7</v>
      </c>
      <c r="U1077" s="203">
        <f t="shared" si="16"/>
        <v>10.131712259371833</v>
      </c>
      <c r="V1077" s="30" t="s">
        <v>1070</v>
      </c>
      <c r="W1077" s="79" t="s">
        <v>1699</v>
      </c>
      <c r="X1077" s="146"/>
      <c r="Y1077" s="147"/>
      <c r="Z1077" s="142"/>
      <c r="AA1077" s="142"/>
      <c r="AB1077" s="143"/>
      <c r="AC1077" s="143"/>
      <c r="AD1077" s="148"/>
      <c r="AE1077" s="148"/>
      <c r="AF1077" s="145" t="s">
        <v>56</v>
      </c>
      <c r="AG1077" s="145" t="s">
        <v>56</v>
      </c>
      <c r="AH1077" s="149" t="s">
        <v>56</v>
      </c>
      <c r="AI1077" s="149" t="s">
        <v>56</v>
      </c>
      <c r="AJ1077" s="152" t="s">
        <v>56</v>
      </c>
      <c r="AK1077" s="152" t="s">
        <v>56</v>
      </c>
      <c r="AL1077" s="153" t="s">
        <v>56</v>
      </c>
      <c r="AM1077" s="153" t="s">
        <v>56</v>
      </c>
      <c r="AN1077" s="154" t="s">
        <v>56</v>
      </c>
      <c r="AO1077" s="154" t="s">
        <v>56</v>
      </c>
      <c r="AP1077" s="155" t="s">
        <v>56</v>
      </c>
      <c r="AQ1077" s="177" t="s">
        <v>56</v>
      </c>
      <c r="AR1077" s="180" t="s">
        <v>56</v>
      </c>
      <c r="AS1077" s="180" t="s">
        <v>56</v>
      </c>
      <c r="AT1077" s="340" t="s">
        <v>56</v>
      </c>
      <c r="AU1077" s="342" t="s">
        <v>56</v>
      </c>
      <c r="AV1077" s="344" t="s">
        <v>56</v>
      </c>
      <c r="AW1077" s="344" t="s">
        <v>56</v>
      </c>
      <c r="AX1077" s="347" t="s">
        <v>56</v>
      </c>
      <c r="AY1077" s="347" t="s">
        <v>56</v>
      </c>
    </row>
    <row r="1078" spans="1:51" ht="22.15" hidden="1" customHeight="1">
      <c r="A1078" s="241" t="s">
        <v>3876</v>
      </c>
      <c r="B1078" s="230" t="s">
        <v>3881</v>
      </c>
      <c r="C1078" s="229" t="s">
        <v>644</v>
      </c>
      <c r="D1078" s="223" t="s">
        <v>1832</v>
      </c>
      <c r="E1078" s="30" t="s">
        <v>908</v>
      </c>
      <c r="F1078" s="74">
        <v>105</v>
      </c>
      <c r="K1078" s="30" t="s">
        <v>225</v>
      </c>
      <c r="L1078" s="76">
        <v>80</v>
      </c>
      <c r="U1078" s="203" t="e">
        <f t="shared" si="16"/>
        <v>#DIV/0!</v>
      </c>
      <c r="X1078" s="146">
        <v>21.7</v>
      </c>
      <c r="Y1078" s="147">
        <v>22</v>
      </c>
      <c r="Z1078" s="142">
        <v>8.9</v>
      </c>
      <c r="AA1078" s="142">
        <v>9</v>
      </c>
      <c r="AB1078" s="143">
        <v>57.7</v>
      </c>
      <c r="AC1078" s="143">
        <v>58.3</v>
      </c>
      <c r="AD1078" s="148">
        <v>13.75</v>
      </c>
      <c r="AE1078" s="148">
        <v>14</v>
      </c>
      <c r="AF1078" s="145">
        <v>12.52</v>
      </c>
      <c r="AG1078" s="145">
        <v>12.62</v>
      </c>
      <c r="AH1078" s="149">
        <v>17.5</v>
      </c>
      <c r="AI1078" s="149">
        <v>18</v>
      </c>
      <c r="AJ1078" s="152" t="s">
        <v>56</v>
      </c>
      <c r="AK1078" s="152" t="s">
        <v>56</v>
      </c>
      <c r="AL1078" s="153" t="s">
        <v>56</v>
      </c>
      <c r="AM1078" s="153" t="s">
        <v>56</v>
      </c>
      <c r="AN1078" s="154" t="s">
        <v>56</v>
      </c>
      <c r="AO1078" s="154" t="s">
        <v>56</v>
      </c>
      <c r="AP1078" s="155" t="s">
        <v>56</v>
      </c>
      <c r="AQ1078" s="177" t="s">
        <v>56</v>
      </c>
      <c r="AR1078" s="180" t="s">
        <v>56</v>
      </c>
      <c r="AS1078" s="180" t="s">
        <v>56</v>
      </c>
      <c r="AT1078" s="340" t="s">
        <v>56</v>
      </c>
      <c r="AU1078" s="342" t="s">
        <v>56</v>
      </c>
      <c r="AV1078" s="344" t="s">
        <v>56</v>
      </c>
      <c r="AW1078" s="344" t="s">
        <v>56</v>
      </c>
      <c r="AX1078" s="347" t="s">
        <v>56</v>
      </c>
      <c r="AY1078" s="347" t="s">
        <v>56</v>
      </c>
    </row>
    <row r="1079" spans="1:51" ht="22.15" hidden="1" customHeight="1">
      <c r="A1079" s="236" t="s">
        <v>2120</v>
      </c>
      <c r="B1079" s="230" t="s">
        <v>2119</v>
      </c>
      <c r="C1079" s="241" t="s">
        <v>645</v>
      </c>
      <c r="D1079" s="223" t="s">
        <v>1679</v>
      </c>
      <c r="E1079" s="30" t="s">
        <v>46</v>
      </c>
      <c r="F1079" s="74">
        <v>70</v>
      </c>
      <c r="K1079" s="30" t="s">
        <v>225</v>
      </c>
      <c r="L1079" s="76">
        <v>80</v>
      </c>
      <c r="P1079" s="78" t="s">
        <v>1064</v>
      </c>
      <c r="Q1079" s="30">
        <v>13</v>
      </c>
      <c r="U1079" s="203" t="e">
        <f t="shared" si="16"/>
        <v>#DIV/0!</v>
      </c>
      <c r="V1079" s="30" t="s">
        <v>1070</v>
      </c>
      <c r="W1079" s="79" t="s">
        <v>2019</v>
      </c>
      <c r="X1079" s="146">
        <v>22</v>
      </c>
      <c r="Y1079" s="147">
        <v>22.4</v>
      </c>
      <c r="Z1079" s="142">
        <v>12.7</v>
      </c>
      <c r="AA1079" s="142">
        <v>13</v>
      </c>
      <c r="AB1079" s="143">
        <v>46.8</v>
      </c>
      <c r="AC1079" s="143">
        <v>47.2</v>
      </c>
      <c r="AD1079" s="148">
        <v>12.54</v>
      </c>
      <c r="AE1079" s="148">
        <v>12.67</v>
      </c>
      <c r="AF1079" s="145">
        <v>11.74</v>
      </c>
      <c r="AG1079" s="145">
        <v>11.81</v>
      </c>
      <c r="AH1079" s="149">
        <v>30</v>
      </c>
      <c r="AI1079" s="149">
        <v>30.5</v>
      </c>
      <c r="AJ1079" s="152" t="s">
        <v>56</v>
      </c>
      <c r="AK1079" s="152" t="s">
        <v>56</v>
      </c>
      <c r="AL1079" s="153">
        <v>5.5</v>
      </c>
      <c r="AM1079" s="153">
        <v>6</v>
      </c>
      <c r="AN1079" s="154" t="s">
        <v>56</v>
      </c>
      <c r="AO1079" s="154" t="s">
        <v>56</v>
      </c>
      <c r="AP1079" s="155" t="s">
        <v>56</v>
      </c>
      <c r="AQ1079" s="177" t="s">
        <v>56</v>
      </c>
      <c r="AR1079" s="180" t="s">
        <v>56</v>
      </c>
      <c r="AS1079" s="180" t="s">
        <v>56</v>
      </c>
      <c r="AT1079" s="340" t="s">
        <v>56</v>
      </c>
      <c r="AU1079" s="342" t="s">
        <v>56</v>
      </c>
      <c r="AV1079" s="344" t="s">
        <v>56</v>
      </c>
      <c r="AW1079" s="344" t="s">
        <v>56</v>
      </c>
      <c r="AX1079" s="347" t="s">
        <v>56</v>
      </c>
      <c r="AY1079" s="347" t="s">
        <v>56</v>
      </c>
    </row>
    <row r="1080" spans="1:51" ht="22.15" hidden="1" customHeight="1">
      <c r="A1080" s="38" t="s">
        <v>646</v>
      </c>
      <c r="B1080" s="31" t="s">
        <v>714</v>
      </c>
      <c r="C1080" s="32"/>
      <c r="D1080" s="223"/>
      <c r="E1080" s="30" t="s">
        <v>522</v>
      </c>
      <c r="F1080" s="74">
        <v>70</v>
      </c>
      <c r="U1080" s="203" t="e">
        <f t="shared" si="16"/>
        <v>#DIV/0!</v>
      </c>
      <c r="X1080" s="146"/>
      <c r="Y1080" s="147"/>
      <c r="Z1080" s="142"/>
      <c r="AA1080" s="142"/>
      <c r="AB1080" s="143"/>
      <c r="AC1080" s="143"/>
      <c r="AD1080" s="148"/>
      <c r="AE1080" s="148"/>
      <c r="AF1080" s="145" t="s">
        <v>56</v>
      </c>
      <c r="AG1080" s="145" t="s">
        <v>56</v>
      </c>
      <c r="AH1080" s="149" t="s">
        <v>56</v>
      </c>
      <c r="AI1080" s="149" t="s">
        <v>56</v>
      </c>
      <c r="AJ1080" s="152" t="s">
        <v>56</v>
      </c>
      <c r="AK1080" s="152" t="s">
        <v>56</v>
      </c>
      <c r="AL1080" s="153" t="s">
        <v>56</v>
      </c>
      <c r="AM1080" s="153" t="s">
        <v>56</v>
      </c>
      <c r="AN1080" s="154" t="s">
        <v>56</v>
      </c>
      <c r="AO1080" s="154" t="s">
        <v>56</v>
      </c>
      <c r="AP1080" s="155" t="s">
        <v>56</v>
      </c>
      <c r="AQ1080" s="177" t="s">
        <v>56</v>
      </c>
      <c r="AR1080" s="180" t="s">
        <v>56</v>
      </c>
      <c r="AS1080" s="180" t="s">
        <v>56</v>
      </c>
      <c r="AT1080" s="340" t="s">
        <v>56</v>
      </c>
      <c r="AU1080" s="342" t="s">
        <v>56</v>
      </c>
      <c r="AV1080" s="344" t="s">
        <v>56</v>
      </c>
      <c r="AW1080" s="344" t="s">
        <v>56</v>
      </c>
      <c r="AX1080" s="347" t="s">
        <v>56</v>
      </c>
      <c r="AY1080" s="347" t="s">
        <v>56</v>
      </c>
    </row>
    <row r="1081" spans="1:51" ht="22.15" hidden="1" customHeight="1">
      <c r="A1081" s="38" t="s">
        <v>647</v>
      </c>
      <c r="B1081" s="31" t="s">
        <v>1510</v>
      </c>
      <c r="C1081" s="39"/>
      <c r="D1081" s="223"/>
      <c r="E1081" s="30" t="s">
        <v>31</v>
      </c>
      <c r="F1081" s="74">
        <v>70</v>
      </c>
      <c r="K1081" s="30" t="s">
        <v>37</v>
      </c>
      <c r="L1081" s="76">
        <v>43</v>
      </c>
      <c r="P1081" s="78" t="s">
        <v>1064</v>
      </c>
      <c r="Q1081" s="30" t="s">
        <v>1076</v>
      </c>
      <c r="R1081" s="30" t="s">
        <v>1289</v>
      </c>
      <c r="S1081" s="86">
        <v>65.77</v>
      </c>
      <c r="T1081" s="86">
        <v>65.77</v>
      </c>
      <c r="U1081" s="203">
        <f t="shared" si="16"/>
        <v>15.204500532157519</v>
      </c>
      <c r="V1081" s="30" t="s">
        <v>1070</v>
      </c>
      <c r="W1081" s="79">
        <v>350</v>
      </c>
      <c r="X1081" s="146">
        <v>14.3</v>
      </c>
      <c r="Y1081" s="147">
        <v>14.6</v>
      </c>
      <c r="Z1081" s="142">
        <v>9.8000000000000007</v>
      </c>
      <c r="AA1081" s="142">
        <v>10</v>
      </c>
      <c r="AB1081" s="143">
        <v>101.4</v>
      </c>
      <c r="AC1081" s="143">
        <v>101.8</v>
      </c>
      <c r="AD1081" s="148">
        <v>9.8000000000000007</v>
      </c>
      <c r="AE1081" s="148">
        <v>10</v>
      </c>
      <c r="AF1081" s="145">
        <v>9.0500000000000007</v>
      </c>
      <c r="AG1081" s="145">
        <v>9.1300000000000008</v>
      </c>
      <c r="AH1081" s="149">
        <v>24.4</v>
      </c>
      <c r="AI1081" s="149">
        <v>25.4</v>
      </c>
      <c r="AJ1081" s="152" t="s">
        <v>56</v>
      </c>
      <c r="AK1081" s="152" t="s">
        <v>56</v>
      </c>
      <c r="AL1081" s="153" t="s">
        <v>56</v>
      </c>
      <c r="AM1081" s="153" t="s">
        <v>56</v>
      </c>
      <c r="AN1081" s="154" t="s">
        <v>56</v>
      </c>
      <c r="AO1081" s="154" t="s">
        <v>56</v>
      </c>
      <c r="AP1081" s="155" t="s">
        <v>56</v>
      </c>
      <c r="AQ1081" s="177" t="s">
        <v>56</v>
      </c>
      <c r="AR1081" s="180" t="s">
        <v>56</v>
      </c>
      <c r="AS1081" s="180" t="s">
        <v>56</v>
      </c>
      <c r="AT1081" s="340" t="s">
        <v>56</v>
      </c>
      <c r="AU1081" s="342" t="s">
        <v>56</v>
      </c>
      <c r="AV1081" s="344" t="s">
        <v>56</v>
      </c>
      <c r="AW1081" s="344" t="s">
        <v>56</v>
      </c>
      <c r="AX1081" s="347" t="s">
        <v>56</v>
      </c>
      <c r="AY1081" s="347" t="s">
        <v>56</v>
      </c>
    </row>
    <row r="1082" spans="1:51" ht="22.15" hidden="1" customHeight="1">
      <c r="A1082" s="36" t="s">
        <v>648</v>
      </c>
      <c r="B1082" s="31" t="s">
        <v>715</v>
      </c>
      <c r="C1082" s="37"/>
      <c r="D1082" s="223"/>
      <c r="E1082" s="30" t="s">
        <v>575</v>
      </c>
      <c r="F1082" s="74">
        <v>35</v>
      </c>
      <c r="U1082" s="203" t="e">
        <f t="shared" si="16"/>
        <v>#DIV/0!</v>
      </c>
      <c r="X1082" s="146"/>
      <c r="Y1082" s="147"/>
      <c r="Z1082" s="142"/>
      <c r="AA1082" s="142"/>
      <c r="AB1082" s="143"/>
      <c r="AC1082" s="143"/>
      <c r="AD1082" s="148"/>
      <c r="AE1082" s="148"/>
      <c r="AF1082" s="145" t="s">
        <v>56</v>
      </c>
      <c r="AG1082" s="145" t="s">
        <v>56</v>
      </c>
      <c r="AH1082" s="149" t="s">
        <v>56</v>
      </c>
      <c r="AI1082" s="149" t="s">
        <v>56</v>
      </c>
      <c r="AJ1082" s="152" t="s">
        <v>56</v>
      </c>
      <c r="AK1082" s="152" t="s">
        <v>56</v>
      </c>
      <c r="AL1082" s="153" t="s">
        <v>56</v>
      </c>
      <c r="AM1082" s="153" t="s">
        <v>56</v>
      </c>
      <c r="AN1082" s="154" t="s">
        <v>56</v>
      </c>
      <c r="AO1082" s="154" t="s">
        <v>56</v>
      </c>
      <c r="AP1082" s="155" t="s">
        <v>56</v>
      </c>
      <c r="AQ1082" s="177" t="s">
        <v>56</v>
      </c>
      <c r="AR1082" s="180" t="s">
        <v>56</v>
      </c>
      <c r="AS1082" s="180" t="s">
        <v>56</v>
      </c>
      <c r="AT1082" s="340" t="s">
        <v>56</v>
      </c>
      <c r="AU1082" s="342" t="s">
        <v>56</v>
      </c>
      <c r="AV1082" s="344" t="s">
        <v>56</v>
      </c>
      <c r="AW1082" s="344" t="s">
        <v>56</v>
      </c>
      <c r="AX1082" s="347" t="s">
        <v>56</v>
      </c>
      <c r="AY1082" s="347" t="s">
        <v>56</v>
      </c>
    </row>
    <row r="1083" spans="1:51" ht="22.15" hidden="1" customHeight="1">
      <c r="A1083" s="229" t="s">
        <v>2957</v>
      </c>
      <c r="B1083" s="230" t="s">
        <v>2958</v>
      </c>
      <c r="C1083" s="242" t="s">
        <v>649</v>
      </c>
      <c r="D1083" s="223" t="s">
        <v>1828</v>
      </c>
      <c r="E1083" s="30" t="s">
        <v>10</v>
      </c>
      <c r="F1083" s="74">
        <v>26</v>
      </c>
      <c r="G1083" s="78"/>
      <c r="K1083" s="30" t="s">
        <v>82</v>
      </c>
      <c r="L1083" s="76">
        <v>28</v>
      </c>
      <c r="P1083" s="78" t="s">
        <v>2895</v>
      </c>
      <c r="Q1083" s="30">
        <v>13</v>
      </c>
      <c r="R1083" s="30" t="s">
        <v>1120</v>
      </c>
      <c r="S1083" s="86">
        <v>199.7</v>
      </c>
      <c r="T1083" s="86">
        <v>191.2</v>
      </c>
      <c r="U1083" s="203">
        <f t="shared" si="16"/>
        <v>5.2301255230125525</v>
      </c>
      <c r="V1083" s="30" t="s">
        <v>1070</v>
      </c>
      <c r="W1083" s="79">
        <v>150</v>
      </c>
      <c r="X1083" s="146">
        <v>13.75</v>
      </c>
      <c r="Y1083" s="147">
        <v>14</v>
      </c>
      <c r="Z1083" s="142">
        <v>25.7</v>
      </c>
      <c r="AA1083" s="142">
        <v>26</v>
      </c>
      <c r="AB1083" s="143">
        <v>202.5</v>
      </c>
      <c r="AC1083" s="143">
        <v>203.5</v>
      </c>
      <c r="AD1083" s="148">
        <v>11.8</v>
      </c>
      <c r="AE1083" s="148">
        <v>11.98</v>
      </c>
      <c r="AF1083" s="145">
        <v>10.87</v>
      </c>
      <c r="AG1083" s="145">
        <v>10.94</v>
      </c>
      <c r="AH1083" s="149">
        <v>49.8</v>
      </c>
      <c r="AI1083" s="149">
        <v>50.8</v>
      </c>
      <c r="AJ1083" s="152" t="s">
        <v>56</v>
      </c>
      <c r="AK1083" s="152" t="s">
        <v>56</v>
      </c>
      <c r="AL1083" s="153" t="s">
        <v>56</v>
      </c>
      <c r="AM1083" s="153" t="s">
        <v>56</v>
      </c>
      <c r="AN1083" s="154" t="s">
        <v>56</v>
      </c>
      <c r="AO1083" s="154" t="s">
        <v>56</v>
      </c>
      <c r="AP1083" s="155" t="s">
        <v>56</v>
      </c>
      <c r="AQ1083" s="177" t="s">
        <v>56</v>
      </c>
      <c r="AR1083" s="180" t="s">
        <v>56</v>
      </c>
      <c r="AS1083" s="180" t="s">
        <v>56</v>
      </c>
      <c r="AT1083" s="340" t="s">
        <v>56</v>
      </c>
      <c r="AU1083" s="342" t="s">
        <v>56</v>
      </c>
      <c r="AV1083" s="344" t="s">
        <v>56</v>
      </c>
      <c r="AW1083" s="344" t="s">
        <v>56</v>
      </c>
      <c r="AX1083" s="347" t="s">
        <v>56</v>
      </c>
      <c r="AY1083" s="347" t="s">
        <v>56</v>
      </c>
    </row>
    <row r="1084" spans="1:51" ht="22.15" hidden="1" customHeight="1">
      <c r="A1084" s="241" t="s">
        <v>4457</v>
      </c>
      <c r="B1084" s="230" t="s">
        <v>4456</v>
      </c>
      <c r="C1084" s="236" t="s">
        <v>650</v>
      </c>
      <c r="D1084" s="223" t="s">
        <v>1829</v>
      </c>
      <c r="E1084" s="30" t="s">
        <v>908</v>
      </c>
      <c r="F1084" s="74">
        <v>70</v>
      </c>
      <c r="G1084" s="78"/>
      <c r="K1084" s="35" t="s">
        <v>928</v>
      </c>
      <c r="L1084" s="85">
        <v>60</v>
      </c>
      <c r="M1084" s="35" t="s">
        <v>906</v>
      </c>
      <c r="N1084" s="85">
        <v>60</v>
      </c>
      <c r="U1084" s="203" t="e">
        <f t="shared" si="16"/>
        <v>#DIV/0!</v>
      </c>
      <c r="X1084" s="146">
        <v>19.7</v>
      </c>
      <c r="Y1084" s="147">
        <v>20</v>
      </c>
      <c r="Z1084" s="142">
        <v>4.3</v>
      </c>
      <c r="AA1084" s="142">
        <v>4.5</v>
      </c>
      <c r="AB1084" s="143">
        <v>61.8</v>
      </c>
      <c r="AC1084" s="143">
        <v>62.2</v>
      </c>
      <c r="AD1084" s="148">
        <v>13.85</v>
      </c>
      <c r="AE1084" s="148">
        <v>13.95</v>
      </c>
      <c r="AF1084" s="145">
        <v>11.75</v>
      </c>
      <c r="AG1084" s="145">
        <v>12</v>
      </c>
      <c r="AH1084" s="149">
        <v>10.87</v>
      </c>
      <c r="AI1084" s="149">
        <v>10.96</v>
      </c>
      <c r="AJ1084" s="152">
        <v>14.8</v>
      </c>
      <c r="AK1084" s="152">
        <v>15.2</v>
      </c>
      <c r="AL1084" s="153">
        <v>8.3000000000000007</v>
      </c>
      <c r="AM1084" s="153">
        <v>7.7</v>
      </c>
      <c r="AN1084" s="154" t="s">
        <v>56</v>
      </c>
      <c r="AO1084" s="154" t="s">
        <v>56</v>
      </c>
      <c r="AP1084" s="155" t="s">
        <v>56</v>
      </c>
      <c r="AQ1084" s="177" t="s">
        <v>56</v>
      </c>
      <c r="AR1084" s="180" t="s">
        <v>56</v>
      </c>
      <c r="AS1084" s="180" t="s">
        <v>56</v>
      </c>
      <c r="AT1084" s="340" t="s">
        <v>56</v>
      </c>
      <c r="AU1084" s="342" t="s">
        <v>56</v>
      </c>
      <c r="AV1084" s="344" t="s">
        <v>56</v>
      </c>
      <c r="AW1084" s="344" t="s">
        <v>56</v>
      </c>
      <c r="AX1084" s="347" t="s">
        <v>56</v>
      </c>
      <c r="AY1084" s="347" t="s">
        <v>56</v>
      </c>
    </row>
    <row r="1085" spans="1:51" ht="22.15" hidden="1" customHeight="1">
      <c r="A1085" s="265" t="s">
        <v>3565</v>
      </c>
      <c r="B1085" s="232" t="s">
        <v>3570</v>
      </c>
      <c r="C1085" s="235" t="s">
        <v>1412</v>
      </c>
      <c r="D1085" s="223" t="s">
        <v>1829</v>
      </c>
      <c r="E1085" s="30" t="s">
        <v>908</v>
      </c>
      <c r="F1085" s="74">
        <v>70</v>
      </c>
      <c r="G1085" s="112"/>
      <c r="K1085" s="35" t="s">
        <v>928</v>
      </c>
      <c r="L1085" s="85">
        <v>50</v>
      </c>
      <c r="M1085" s="35" t="s">
        <v>906</v>
      </c>
      <c r="N1085" s="85">
        <v>50</v>
      </c>
      <c r="P1085" s="78" t="s">
        <v>1064</v>
      </c>
      <c r="Q1085" s="30">
        <v>13</v>
      </c>
      <c r="R1085" s="30" t="s">
        <v>1120</v>
      </c>
      <c r="S1085" s="86">
        <v>40.380000000000003</v>
      </c>
      <c r="T1085" s="86">
        <v>40.380000000000003</v>
      </c>
      <c r="U1085" s="203">
        <f t="shared" si="16"/>
        <v>24.764735017335312</v>
      </c>
      <c r="V1085" s="30" t="s">
        <v>1070</v>
      </c>
      <c r="W1085" s="79" t="s">
        <v>1668</v>
      </c>
      <c r="X1085" s="146">
        <v>18.3</v>
      </c>
      <c r="Y1085" s="147">
        <v>18.5</v>
      </c>
      <c r="Z1085" s="142">
        <v>4.3</v>
      </c>
      <c r="AA1085" s="142">
        <v>4.5</v>
      </c>
      <c r="AB1085" s="143">
        <v>40.799999999999997</v>
      </c>
      <c r="AC1085" s="143">
        <v>41.2</v>
      </c>
      <c r="AD1085" s="148">
        <v>12.35</v>
      </c>
      <c r="AE1085" s="148">
        <v>12.45</v>
      </c>
      <c r="AF1085" s="145">
        <v>11.9</v>
      </c>
      <c r="AG1085" s="145">
        <v>12</v>
      </c>
      <c r="AH1085" s="149">
        <v>10.86</v>
      </c>
      <c r="AI1085" s="149">
        <v>10.96</v>
      </c>
      <c r="AJ1085" s="152" t="s">
        <v>56</v>
      </c>
      <c r="AK1085" s="152" t="s">
        <v>56</v>
      </c>
      <c r="AL1085" s="153">
        <v>7.8</v>
      </c>
      <c r="AM1085" s="153">
        <v>8.1999999999999993</v>
      </c>
      <c r="AN1085" s="154" t="s">
        <v>56</v>
      </c>
      <c r="AO1085" s="154" t="s">
        <v>56</v>
      </c>
      <c r="AP1085" s="155" t="s">
        <v>56</v>
      </c>
      <c r="AQ1085" s="177" t="s">
        <v>56</v>
      </c>
      <c r="AR1085" s="180" t="s">
        <v>56</v>
      </c>
      <c r="AS1085" s="180" t="s">
        <v>56</v>
      </c>
      <c r="AT1085" s="340" t="s">
        <v>56</v>
      </c>
      <c r="AU1085" s="342" t="s">
        <v>56</v>
      </c>
      <c r="AV1085" s="344" t="s">
        <v>56</v>
      </c>
      <c r="AW1085" s="344" t="s">
        <v>56</v>
      </c>
      <c r="AX1085" s="347" t="s">
        <v>56</v>
      </c>
      <c r="AY1085" s="347" t="s">
        <v>56</v>
      </c>
    </row>
    <row r="1086" spans="1:51" ht="22.15" hidden="1" customHeight="1">
      <c r="A1086" s="229" t="s">
        <v>2960</v>
      </c>
      <c r="B1086" s="230" t="s">
        <v>2965</v>
      </c>
      <c r="C1086" s="242" t="s">
        <v>941</v>
      </c>
      <c r="D1086" s="223" t="s">
        <v>1829</v>
      </c>
      <c r="E1086" s="30" t="s">
        <v>45</v>
      </c>
      <c r="F1086" s="74">
        <v>70</v>
      </c>
      <c r="K1086" s="30" t="s">
        <v>928</v>
      </c>
      <c r="L1086" s="76">
        <v>60</v>
      </c>
      <c r="M1086" s="30" t="s">
        <v>906</v>
      </c>
      <c r="N1086" s="76">
        <v>60</v>
      </c>
      <c r="P1086" s="78" t="s">
        <v>1064</v>
      </c>
      <c r="Q1086" s="210" t="s">
        <v>2210</v>
      </c>
      <c r="R1086" s="30" t="s">
        <v>2962</v>
      </c>
      <c r="S1086" s="86">
        <v>40.9</v>
      </c>
      <c r="T1086" s="86">
        <v>40.9</v>
      </c>
      <c r="U1086" s="203">
        <f t="shared" si="16"/>
        <v>24.449877750611247</v>
      </c>
      <c r="V1086" s="30" t="s">
        <v>1666</v>
      </c>
      <c r="W1086" s="79" t="s">
        <v>1668</v>
      </c>
      <c r="X1086" s="146">
        <v>18.7</v>
      </c>
      <c r="Y1086" s="147">
        <v>19</v>
      </c>
      <c r="Z1086" s="142">
        <v>4.8</v>
      </c>
      <c r="AA1086" s="142">
        <v>5</v>
      </c>
      <c r="AB1086" s="143">
        <v>36.799999999999997</v>
      </c>
      <c r="AC1086" s="143">
        <v>37.200000000000003</v>
      </c>
      <c r="AD1086" s="148">
        <v>13.9</v>
      </c>
      <c r="AE1086" s="148">
        <v>14</v>
      </c>
      <c r="AF1086" s="145">
        <v>10.87</v>
      </c>
      <c r="AG1086" s="145">
        <v>10.94</v>
      </c>
      <c r="AH1086" s="149">
        <v>10.8</v>
      </c>
      <c r="AI1086" s="149">
        <v>11.2</v>
      </c>
      <c r="AJ1086" s="152" t="s">
        <v>56</v>
      </c>
      <c r="AK1086" s="152" t="s">
        <v>56</v>
      </c>
      <c r="AL1086" s="153" t="s">
        <v>56</v>
      </c>
      <c r="AM1086" s="153" t="s">
        <v>56</v>
      </c>
      <c r="AN1086" s="154" t="s">
        <v>56</v>
      </c>
      <c r="AO1086" s="154" t="s">
        <v>56</v>
      </c>
      <c r="AP1086" s="155" t="s">
        <v>56</v>
      </c>
      <c r="AQ1086" s="177" t="s">
        <v>56</v>
      </c>
      <c r="AR1086" s="180" t="s">
        <v>56</v>
      </c>
      <c r="AS1086" s="180" t="s">
        <v>56</v>
      </c>
      <c r="AT1086" s="340" t="s">
        <v>56</v>
      </c>
      <c r="AU1086" s="342" t="s">
        <v>56</v>
      </c>
      <c r="AV1086" s="344">
        <v>14.25</v>
      </c>
      <c r="AW1086" s="344">
        <v>14.35</v>
      </c>
      <c r="AX1086" s="347">
        <v>5.3</v>
      </c>
      <c r="AY1086" s="347">
        <v>5.7</v>
      </c>
    </row>
    <row r="1087" spans="1:51" ht="22.15" hidden="1" customHeight="1">
      <c r="A1087" s="36" t="s">
        <v>651</v>
      </c>
      <c r="B1087" s="31" t="s">
        <v>652</v>
      </c>
      <c r="C1087" s="37"/>
      <c r="D1087" s="223"/>
      <c r="E1087" s="30" t="s">
        <v>908</v>
      </c>
      <c r="F1087" s="74">
        <v>70</v>
      </c>
      <c r="K1087" s="30" t="s">
        <v>1318</v>
      </c>
      <c r="L1087" s="76">
        <v>50</v>
      </c>
      <c r="U1087" s="203" t="e">
        <f t="shared" si="16"/>
        <v>#DIV/0!</v>
      </c>
      <c r="X1087" s="146"/>
      <c r="Y1087" s="147"/>
      <c r="Z1087" s="142"/>
      <c r="AA1087" s="142"/>
      <c r="AB1087" s="143"/>
      <c r="AC1087" s="143"/>
      <c r="AD1087" s="148"/>
      <c r="AE1087" s="148"/>
      <c r="AF1087" s="145" t="s">
        <v>56</v>
      </c>
      <c r="AG1087" s="145" t="s">
        <v>56</v>
      </c>
      <c r="AH1087" s="149" t="s">
        <v>56</v>
      </c>
      <c r="AI1087" s="149" t="s">
        <v>56</v>
      </c>
      <c r="AJ1087" s="152" t="s">
        <v>56</v>
      </c>
      <c r="AK1087" s="152" t="s">
        <v>56</v>
      </c>
      <c r="AL1087" s="153" t="s">
        <v>56</v>
      </c>
      <c r="AM1087" s="153" t="s">
        <v>56</v>
      </c>
      <c r="AN1087" s="154" t="s">
        <v>56</v>
      </c>
      <c r="AO1087" s="154" t="s">
        <v>56</v>
      </c>
      <c r="AP1087" s="155" t="s">
        <v>56</v>
      </c>
      <c r="AQ1087" s="177" t="s">
        <v>56</v>
      </c>
      <c r="AR1087" s="180" t="s">
        <v>56</v>
      </c>
      <c r="AS1087" s="180" t="s">
        <v>56</v>
      </c>
      <c r="AT1087" s="340" t="s">
        <v>56</v>
      </c>
      <c r="AU1087" s="342" t="s">
        <v>56</v>
      </c>
      <c r="AV1087" s="344" t="s">
        <v>56</v>
      </c>
      <c r="AW1087" s="344" t="s">
        <v>56</v>
      </c>
      <c r="AX1087" s="347" t="s">
        <v>56</v>
      </c>
      <c r="AY1087" s="347" t="s">
        <v>56</v>
      </c>
    </row>
    <row r="1088" spans="1:51" ht="22.15" hidden="1" customHeight="1">
      <c r="A1088" s="36" t="s">
        <v>653</v>
      </c>
      <c r="B1088" s="31" t="s">
        <v>1479</v>
      </c>
      <c r="C1088" s="37"/>
      <c r="D1088" s="223"/>
      <c r="E1088" s="30" t="s">
        <v>524</v>
      </c>
      <c r="U1088" s="203" t="e">
        <f t="shared" si="16"/>
        <v>#DIV/0!</v>
      </c>
      <c r="X1088" s="146">
        <v>10.7</v>
      </c>
      <c r="Y1088" s="147">
        <v>11</v>
      </c>
      <c r="Z1088" s="142">
        <v>13.5</v>
      </c>
      <c r="AA1088" s="142">
        <v>13.7</v>
      </c>
      <c r="AB1088" s="143">
        <v>18.7</v>
      </c>
      <c r="AC1088" s="143">
        <v>19</v>
      </c>
      <c r="AD1088" s="148">
        <v>11.8</v>
      </c>
      <c r="AE1088" s="148">
        <v>12</v>
      </c>
      <c r="AF1088" s="145">
        <v>10.87</v>
      </c>
      <c r="AG1088" s="145">
        <v>10.94</v>
      </c>
      <c r="AH1088" s="149">
        <v>10</v>
      </c>
      <c r="AI1088" s="149">
        <v>10.5</v>
      </c>
      <c r="AJ1088" s="152" t="s">
        <v>56</v>
      </c>
      <c r="AK1088" s="152" t="s">
        <v>56</v>
      </c>
      <c r="AL1088" s="153">
        <v>15</v>
      </c>
      <c r="AM1088" s="153">
        <v>15.5</v>
      </c>
      <c r="AN1088" s="154">
        <v>25</v>
      </c>
      <c r="AO1088" s="154">
        <v>25.5</v>
      </c>
      <c r="AP1088" s="155">
        <v>49.8</v>
      </c>
      <c r="AQ1088" s="177">
        <v>50.8</v>
      </c>
      <c r="AR1088" s="180" t="s">
        <v>56</v>
      </c>
      <c r="AS1088" s="180" t="s">
        <v>56</v>
      </c>
      <c r="AT1088" s="340" t="s">
        <v>56</v>
      </c>
      <c r="AU1088" s="342" t="s">
        <v>56</v>
      </c>
      <c r="AV1088" s="344">
        <v>49.8</v>
      </c>
      <c r="AW1088" s="344">
        <v>50.8</v>
      </c>
      <c r="AX1088" s="347">
        <v>49.8</v>
      </c>
      <c r="AY1088" s="347">
        <v>50.8</v>
      </c>
    </row>
    <row r="1089" spans="1:51" ht="22.15" hidden="1" customHeight="1">
      <c r="A1089" s="36" t="s">
        <v>1214</v>
      </c>
      <c r="B1089" s="31" t="s">
        <v>1215</v>
      </c>
      <c r="C1089" s="37"/>
      <c r="D1089" s="223"/>
      <c r="E1089" s="30" t="s">
        <v>908</v>
      </c>
      <c r="F1089" s="74">
        <v>70</v>
      </c>
      <c r="K1089" s="30" t="s">
        <v>928</v>
      </c>
      <c r="L1089" s="76">
        <v>60</v>
      </c>
      <c r="M1089" s="30" t="s">
        <v>906</v>
      </c>
      <c r="N1089" s="76">
        <v>60</v>
      </c>
      <c r="P1089" s="78" t="s">
        <v>1064</v>
      </c>
      <c r="Q1089" s="30" t="s">
        <v>1119</v>
      </c>
      <c r="R1089" s="30" t="s">
        <v>1120</v>
      </c>
      <c r="S1089" s="86">
        <v>55.6</v>
      </c>
      <c r="T1089" s="86">
        <v>55.1</v>
      </c>
      <c r="U1089" s="203">
        <f t="shared" si="16"/>
        <v>18.148820326678766</v>
      </c>
      <c r="V1089" s="30" t="s">
        <v>1070</v>
      </c>
      <c r="W1089" s="79">
        <v>400</v>
      </c>
      <c r="X1089" s="146"/>
      <c r="Y1089" s="147"/>
      <c r="Z1089" s="142"/>
      <c r="AA1089" s="142"/>
      <c r="AB1089" s="143"/>
      <c r="AC1089" s="143"/>
      <c r="AD1089" s="148"/>
      <c r="AE1089" s="148"/>
      <c r="AF1089" s="145" t="s">
        <v>56</v>
      </c>
      <c r="AG1089" s="145" t="s">
        <v>56</v>
      </c>
      <c r="AH1089" s="149" t="s">
        <v>56</v>
      </c>
      <c r="AI1089" s="149" t="s">
        <v>56</v>
      </c>
      <c r="AJ1089" s="152" t="s">
        <v>56</v>
      </c>
      <c r="AK1089" s="152" t="s">
        <v>56</v>
      </c>
      <c r="AL1089" s="153" t="s">
        <v>56</v>
      </c>
      <c r="AM1089" s="153" t="s">
        <v>56</v>
      </c>
      <c r="AN1089" s="154" t="s">
        <v>56</v>
      </c>
      <c r="AO1089" s="154" t="s">
        <v>56</v>
      </c>
      <c r="AP1089" s="155" t="s">
        <v>56</v>
      </c>
      <c r="AQ1089" s="177" t="s">
        <v>56</v>
      </c>
      <c r="AR1089" s="180" t="s">
        <v>56</v>
      </c>
      <c r="AS1089" s="180" t="s">
        <v>56</v>
      </c>
      <c r="AT1089" s="340" t="s">
        <v>56</v>
      </c>
      <c r="AU1089" s="342" t="s">
        <v>56</v>
      </c>
      <c r="AV1089" s="344" t="s">
        <v>56</v>
      </c>
      <c r="AW1089" s="344" t="s">
        <v>56</v>
      </c>
      <c r="AX1089" s="347" t="s">
        <v>56</v>
      </c>
      <c r="AY1089" s="347" t="s">
        <v>56</v>
      </c>
    </row>
    <row r="1090" spans="1:51" ht="22.15" hidden="1" customHeight="1">
      <c r="A1090" s="236" t="s">
        <v>1879</v>
      </c>
      <c r="B1090" s="230" t="s">
        <v>1880</v>
      </c>
      <c r="C1090" s="236" t="s">
        <v>654</v>
      </c>
      <c r="D1090" s="223" t="s">
        <v>1878</v>
      </c>
      <c r="E1090" s="30" t="s">
        <v>740</v>
      </c>
      <c r="F1090" s="74">
        <v>56</v>
      </c>
      <c r="K1090" s="30" t="s">
        <v>82</v>
      </c>
      <c r="L1090" s="76">
        <v>28</v>
      </c>
      <c r="P1090" s="78" t="s">
        <v>1064</v>
      </c>
      <c r="Q1090" s="30" t="s">
        <v>1151</v>
      </c>
      <c r="R1090" s="30" t="s">
        <v>1925</v>
      </c>
      <c r="U1090" s="203" t="e">
        <f t="shared" si="16"/>
        <v>#DIV/0!</v>
      </c>
      <c r="X1090" s="146">
        <v>21.7</v>
      </c>
      <c r="Y1090" s="147">
        <v>21.98</v>
      </c>
      <c r="Z1090" s="142">
        <v>9.3000000000000007</v>
      </c>
      <c r="AA1090" s="142">
        <v>9.5</v>
      </c>
      <c r="AB1090" s="143">
        <v>46.7</v>
      </c>
      <c r="AC1090" s="143">
        <v>47.3</v>
      </c>
      <c r="AD1090" s="148">
        <v>16.100000000000001</v>
      </c>
      <c r="AE1090" s="148">
        <v>16.2</v>
      </c>
      <c r="AF1090" s="145">
        <v>14.86</v>
      </c>
      <c r="AG1090" s="145">
        <v>14.95</v>
      </c>
      <c r="AH1090" s="149">
        <v>22.5</v>
      </c>
      <c r="AI1090" s="149">
        <v>23</v>
      </c>
      <c r="AJ1090" s="152" t="s">
        <v>56</v>
      </c>
      <c r="AK1090" s="152" t="s">
        <v>56</v>
      </c>
      <c r="AL1090" s="153" t="s">
        <v>56</v>
      </c>
      <c r="AM1090" s="153" t="s">
        <v>56</v>
      </c>
      <c r="AN1090" s="154" t="s">
        <v>56</v>
      </c>
      <c r="AO1090" s="154" t="s">
        <v>56</v>
      </c>
      <c r="AP1090" s="155" t="s">
        <v>56</v>
      </c>
      <c r="AQ1090" s="177" t="s">
        <v>56</v>
      </c>
      <c r="AR1090" s="180">
        <v>15.95</v>
      </c>
      <c r="AS1090" s="180">
        <v>16</v>
      </c>
      <c r="AT1090" s="340" t="s">
        <v>56</v>
      </c>
      <c r="AU1090" s="342" t="s">
        <v>56</v>
      </c>
      <c r="AV1090" s="344" t="s">
        <v>56</v>
      </c>
      <c r="AW1090" s="344" t="s">
        <v>56</v>
      </c>
      <c r="AX1090" s="347" t="s">
        <v>56</v>
      </c>
      <c r="AY1090" s="347" t="s">
        <v>56</v>
      </c>
    </row>
    <row r="1091" spans="1:51" ht="22.15" hidden="1" customHeight="1">
      <c r="A1091" s="241" t="s">
        <v>2959</v>
      </c>
      <c r="B1091" s="230" t="s">
        <v>2963</v>
      </c>
      <c r="C1091" s="229" t="s">
        <v>655</v>
      </c>
      <c r="D1091" s="223" t="s">
        <v>1828</v>
      </c>
      <c r="E1091" s="30" t="s">
        <v>908</v>
      </c>
      <c r="F1091" s="74">
        <v>80</v>
      </c>
      <c r="K1091" s="30" t="s">
        <v>225</v>
      </c>
      <c r="L1091" s="76">
        <v>80</v>
      </c>
      <c r="P1091" s="78" t="s">
        <v>1064</v>
      </c>
      <c r="Q1091" s="210" t="s">
        <v>2964</v>
      </c>
      <c r="R1091" s="30" t="s">
        <v>2973</v>
      </c>
      <c r="S1091" s="86">
        <v>56.74</v>
      </c>
      <c r="T1091" s="86">
        <v>50.46</v>
      </c>
      <c r="U1091" s="203">
        <f t="shared" ref="U1091:U1154" si="17">1000/T1091</f>
        <v>19.817677368212443</v>
      </c>
      <c r="V1091" s="30" t="s">
        <v>1070</v>
      </c>
      <c r="W1091" s="79" t="s">
        <v>2019</v>
      </c>
      <c r="X1091" s="146">
        <v>18.7</v>
      </c>
      <c r="Y1091" s="147">
        <v>18.98</v>
      </c>
      <c r="Z1091" s="142">
        <v>7.8</v>
      </c>
      <c r="AA1091" s="142">
        <v>8</v>
      </c>
      <c r="AB1091" s="143">
        <v>36.799999999999997</v>
      </c>
      <c r="AC1091" s="143">
        <v>37.200000000000003</v>
      </c>
      <c r="AD1091" s="148">
        <v>12.75</v>
      </c>
      <c r="AE1091" s="148">
        <v>13</v>
      </c>
      <c r="AF1091" s="145">
        <v>11.03</v>
      </c>
      <c r="AG1091" s="145">
        <v>11.13</v>
      </c>
      <c r="AH1091" s="149">
        <v>17</v>
      </c>
      <c r="AI1091" s="149">
        <v>17.5</v>
      </c>
      <c r="AJ1091" s="152" t="s">
        <v>56</v>
      </c>
      <c r="AK1091" s="152" t="s">
        <v>56</v>
      </c>
      <c r="AL1091" s="153" t="s">
        <v>56</v>
      </c>
      <c r="AM1091" s="153" t="s">
        <v>56</v>
      </c>
      <c r="AN1091" s="154" t="s">
        <v>56</v>
      </c>
      <c r="AO1091" s="154" t="s">
        <v>56</v>
      </c>
      <c r="AP1091" s="155" t="s">
        <v>56</v>
      </c>
      <c r="AQ1091" s="177" t="s">
        <v>56</v>
      </c>
      <c r="AR1091" s="180" t="s">
        <v>56</v>
      </c>
      <c r="AS1091" s="180" t="s">
        <v>56</v>
      </c>
      <c r="AT1091" s="340" t="s">
        <v>56</v>
      </c>
      <c r="AU1091" s="342" t="s">
        <v>56</v>
      </c>
      <c r="AV1091" s="344" t="s">
        <v>56</v>
      </c>
      <c r="AW1091" s="344" t="s">
        <v>56</v>
      </c>
      <c r="AX1091" s="347" t="s">
        <v>56</v>
      </c>
      <c r="AY1091" s="347" t="s">
        <v>56</v>
      </c>
    </row>
    <row r="1092" spans="1:51" ht="22.15" hidden="1" customHeight="1">
      <c r="A1092" s="36" t="s">
        <v>1379</v>
      </c>
      <c r="B1092" s="116" t="s">
        <v>1496</v>
      </c>
      <c r="C1092" s="37"/>
      <c r="D1092" s="223"/>
      <c r="E1092" s="30" t="s">
        <v>753</v>
      </c>
      <c r="F1092" s="74">
        <v>160</v>
      </c>
      <c r="K1092" s="30" t="s">
        <v>78</v>
      </c>
      <c r="L1092" s="76">
        <v>83</v>
      </c>
      <c r="U1092" s="203" t="e">
        <f t="shared" si="17"/>
        <v>#DIV/0!</v>
      </c>
      <c r="X1092" s="146">
        <v>13.75</v>
      </c>
      <c r="Y1092" s="147">
        <v>13.98</v>
      </c>
      <c r="Z1092" s="142">
        <v>6.3</v>
      </c>
      <c r="AA1092" s="142">
        <v>6.5</v>
      </c>
      <c r="AB1092" s="143">
        <v>37.799999999999997</v>
      </c>
      <c r="AC1092" s="143">
        <v>38.200000000000003</v>
      </c>
      <c r="AD1092" s="148">
        <v>10.1</v>
      </c>
      <c r="AE1092" s="148">
        <v>10.199999999999999</v>
      </c>
      <c r="AF1092" s="145">
        <v>9.0500000000000007</v>
      </c>
      <c r="AG1092" s="145">
        <v>9.1300000000000008</v>
      </c>
      <c r="AH1092" s="149">
        <v>18</v>
      </c>
      <c r="AI1092" s="149">
        <v>18.5</v>
      </c>
      <c r="AJ1092" s="152" t="s">
        <v>56</v>
      </c>
      <c r="AK1092" s="152" t="s">
        <v>56</v>
      </c>
      <c r="AL1092" s="153" t="s">
        <v>56</v>
      </c>
      <c r="AM1092" s="153" t="s">
        <v>56</v>
      </c>
      <c r="AN1092" s="154" t="s">
        <v>56</v>
      </c>
      <c r="AO1092" s="154" t="s">
        <v>56</v>
      </c>
      <c r="AP1092" s="155" t="s">
        <v>56</v>
      </c>
      <c r="AQ1092" s="177" t="s">
        <v>56</v>
      </c>
      <c r="AR1092" s="180">
        <v>9.9499999999999993</v>
      </c>
      <c r="AS1092" s="180">
        <v>10</v>
      </c>
      <c r="AT1092" s="340" t="s">
        <v>56</v>
      </c>
      <c r="AU1092" s="342" t="s">
        <v>56</v>
      </c>
      <c r="AV1092" s="344" t="s">
        <v>56</v>
      </c>
      <c r="AW1092" s="344" t="s">
        <v>56</v>
      </c>
      <c r="AX1092" s="347" t="s">
        <v>56</v>
      </c>
      <c r="AY1092" s="347" t="s">
        <v>56</v>
      </c>
    </row>
    <row r="1093" spans="1:51" ht="22.15" hidden="1" customHeight="1">
      <c r="A1093" s="242" t="s">
        <v>1830</v>
      </c>
      <c r="B1093" s="243" t="s">
        <v>2484</v>
      </c>
      <c r="C1093" s="242" t="s">
        <v>656</v>
      </c>
      <c r="D1093" s="223" t="s">
        <v>1828</v>
      </c>
      <c r="E1093" s="30" t="s">
        <v>908</v>
      </c>
      <c r="F1093" s="74">
        <v>105</v>
      </c>
      <c r="K1093" s="30" t="s">
        <v>225</v>
      </c>
      <c r="L1093" s="76">
        <v>80</v>
      </c>
      <c r="P1093" s="78" t="s">
        <v>1064</v>
      </c>
      <c r="Q1093" s="30" t="s">
        <v>1119</v>
      </c>
      <c r="R1093" s="30" t="s">
        <v>1120</v>
      </c>
      <c r="S1093" s="86">
        <v>46.4</v>
      </c>
      <c r="T1093" s="86">
        <v>42.15</v>
      </c>
      <c r="U1093" s="203">
        <f t="shared" si="17"/>
        <v>23.724792408066431</v>
      </c>
      <c r="V1093" s="30" t="s">
        <v>1666</v>
      </c>
      <c r="W1093" s="79" t="s">
        <v>1668</v>
      </c>
      <c r="X1093" s="146">
        <v>16.75</v>
      </c>
      <c r="Y1093" s="147">
        <v>16.98</v>
      </c>
      <c r="Z1093" s="142">
        <v>7.8</v>
      </c>
      <c r="AA1093" s="142">
        <v>8</v>
      </c>
      <c r="AB1093" s="143">
        <v>34.799999999999997</v>
      </c>
      <c r="AC1093" s="143">
        <v>35.200000000000003</v>
      </c>
      <c r="AD1093" s="148">
        <v>11.76</v>
      </c>
      <c r="AE1093" s="148">
        <v>11.98</v>
      </c>
      <c r="AF1093" s="145">
        <v>11.03</v>
      </c>
      <c r="AG1093" s="145">
        <v>11.13</v>
      </c>
      <c r="AH1093" s="149">
        <v>20.5</v>
      </c>
      <c r="AI1093" s="149">
        <v>21</v>
      </c>
      <c r="AJ1093" s="152" t="s">
        <v>56</v>
      </c>
      <c r="AK1093" s="152" t="s">
        <v>56</v>
      </c>
      <c r="AL1093" s="153" t="s">
        <v>56</v>
      </c>
      <c r="AM1093" s="153" t="s">
        <v>56</v>
      </c>
      <c r="AN1093" s="154" t="s">
        <v>56</v>
      </c>
      <c r="AO1093" s="154" t="s">
        <v>56</v>
      </c>
      <c r="AP1093" s="155" t="s">
        <v>56</v>
      </c>
      <c r="AQ1093" s="177" t="s">
        <v>56</v>
      </c>
      <c r="AR1093" s="180" t="s">
        <v>56</v>
      </c>
      <c r="AS1093" s="180" t="s">
        <v>56</v>
      </c>
      <c r="AT1093" s="340" t="s">
        <v>56</v>
      </c>
      <c r="AU1093" s="342" t="s">
        <v>56</v>
      </c>
      <c r="AV1093" s="344" t="s">
        <v>56</v>
      </c>
      <c r="AW1093" s="344" t="s">
        <v>56</v>
      </c>
      <c r="AX1093" s="347" t="s">
        <v>56</v>
      </c>
      <c r="AY1093" s="347" t="s">
        <v>56</v>
      </c>
    </row>
    <row r="1094" spans="1:51" ht="22.15" hidden="1" customHeight="1">
      <c r="A1094" s="36" t="s">
        <v>926</v>
      </c>
      <c r="B1094" s="31" t="s">
        <v>927</v>
      </c>
      <c r="C1094" s="37"/>
      <c r="D1094" s="223"/>
      <c r="E1094" s="30" t="s">
        <v>908</v>
      </c>
      <c r="F1094" s="74">
        <v>70</v>
      </c>
      <c r="K1094" s="30" t="s">
        <v>1318</v>
      </c>
      <c r="L1094" s="76">
        <v>10</v>
      </c>
      <c r="M1094" s="109" t="s">
        <v>1334</v>
      </c>
      <c r="N1094" s="109"/>
      <c r="O1094" s="109"/>
      <c r="U1094" s="203" t="e">
        <f t="shared" si="17"/>
        <v>#DIV/0!</v>
      </c>
      <c r="X1094" s="146"/>
      <c r="Y1094" s="147"/>
      <c r="Z1094" s="142"/>
      <c r="AA1094" s="142"/>
      <c r="AB1094" s="143"/>
      <c r="AC1094" s="143"/>
      <c r="AD1094" s="148"/>
      <c r="AE1094" s="148"/>
      <c r="AF1094" s="145" t="s">
        <v>56</v>
      </c>
      <c r="AG1094" s="145" t="s">
        <v>56</v>
      </c>
      <c r="AH1094" s="149" t="s">
        <v>56</v>
      </c>
      <c r="AI1094" s="149" t="s">
        <v>56</v>
      </c>
      <c r="AJ1094" s="152" t="s">
        <v>56</v>
      </c>
      <c r="AK1094" s="152" t="s">
        <v>56</v>
      </c>
      <c r="AL1094" s="153" t="s">
        <v>56</v>
      </c>
      <c r="AM1094" s="153" t="s">
        <v>56</v>
      </c>
      <c r="AN1094" s="154" t="s">
        <v>56</v>
      </c>
      <c r="AO1094" s="154" t="s">
        <v>56</v>
      </c>
      <c r="AP1094" s="155" t="s">
        <v>56</v>
      </c>
      <c r="AQ1094" s="177" t="s">
        <v>56</v>
      </c>
      <c r="AR1094" s="180" t="s">
        <v>56</v>
      </c>
      <c r="AS1094" s="180" t="s">
        <v>56</v>
      </c>
      <c r="AT1094" s="340" t="s">
        <v>56</v>
      </c>
      <c r="AU1094" s="342" t="s">
        <v>56</v>
      </c>
      <c r="AV1094" s="344" t="s">
        <v>56</v>
      </c>
      <c r="AW1094" s="344" t="s">
        <v>56</v>
      </c>
      <c r="AX1094" s="347" t="s">
        <v>56</v>
      </c>
      <c r="AY1094" s="347" t="s">
        <v>56</v>
      </c>
    </row>
    <row r="1095" spans="1:51" ht="22.15" hidden="1" customHeight="1">
      <c r="A1095" s="36" t="s">
        <v>929</v>
      </c>
      <c r="B1095" s="31" t="s">
        <v>930</v>
      </c>
      <c r="C1095" s="37"/>
      <c r="D1095" s="223"/>
      <c r="E1095" s="30" t="s">
        <v>45</v>
      </c>
      <c r="F1095" s="74">
        <v>80</v>
      </c>
      <c r="K1095" s="30" t="s">
        <v>928</v>
      </c>
      <c r="L1095" s="76">
        <v>60</v>
      </c>
      <c r="M1095" s="30" t="s">
        <v>906</v>
      </c>
      <c r="N1095" s="76">
        <v>60</v>
      </c>
      <c r="U1095" s="203" t="e">
        <f t="shared" si="17"/>
        <v>#DIV/0!</v>
      </c>
      <c r="X1095" s="146"/>
      <c r="Y1095" s="147"/>
      <c r="Z1095" s="142"/>
      <c r="AA1095" s="142"/>
      <c r="AB1095" s="143"/>
      <c r="AC1095" s="143"/>
      <c r="AD1095" s="148"/>
      <c r="AE1095" s="148"/>
      <c r="AF1095" s="145" t="s">
        <v>56</v>
      </c>
      <c r="AG1095" s="145" t="s">
        <v>56</v>
      </c>
      <c r="AH1095" s="149" t="s">
        <v>56</v>
      </c>
      <c r="AI1095" s="149" t="s">
        <v>56</v>
      </c>
      <c r="AJ1095" s="152" t="s">
        <v>56</v>
      </c>
      <c r="AK1095" s="152" t="s">
        <v>56</v>
      </c>
      <c r="AL1095" s="153" t="s">
        <v>56</v>
      </c>
      <c r="AM1095" s="153" t="s">
        <v>56</v>
      </c>
      <c r="AN1095" s="154" t="s">
        <v>56</v>
      </c>
      <c r="AO1095" s="154" t="s">
        <v>56</v>
      </c>
      <c r="AP1095" s="155" t="s">
        <v>56</v>
      </c>
      <c r="AQ1095" s="177" t="s">
        <v>56</v>
      </c>
      <c r="AR1095" s="180" t="s">
        <v>56</v>
      </c>
      <c r="AS1095" s="180" t="s">
        <v>56</v>
      </c>
      <c r="AT1095" s="340" t="s">
        <v>56</v>
      </c>
      <c r="AU1095" s="342" t="s">
        <v>56</v>
      </c>
      <c r="AV1095" s="344" t="s">
        <v>56</v>
      </c>
      <c r="AW1095" s="344" t="s">
        <v>56</v>
      </c>
      <c r="AX1095" s="347" t="s">
        <v>56</v>
      </c>
      <c r="AY1095" s="347" t="s">
        <v>56</v>
      </c>
    </row>
    <row r="1096" spans="1:51" ht="22.15" hidden="1" customHeight="1">
      <c r="A1096" s="36" t="s">
        <v>1355</v>
      </c>
      <c r="B1096" s="31" t="s">
        <v>1480</v>
      </c>
      <c r="C1096" s="37"/>
      <c r="D1096" s="223"/>
      <c r="E1096" s="30" t="s">
        <v>740</v>
      </c>
      <c r="F1096" s="74">
        <v>56</v>
      </c>
      <c r="G1096" s="30" t="s">
        <v>10</v>
      </c>
      <c r="H1096" s="74">
        <v>40</v>
      </c>
      <c r="K1096" s="30" t="s">
        <v>82</v>
      </c>
      <c r="L1096" s="76">
        <v>28</v>
      </c>
      <c r="U1096" s="203" t="e">
        <f t="shared" si="17"/>
        <v>#DIV/0!</v>
      </c>
      <c r="X1096" s="146">
        <v>26.7</v>
      </c>
      <c r="Y1096" s="147">
        <v>26.98</v>
      </c>
      <c r="Z1096" s="142">
        <v>11.8</v>
      </c>
      <c r="AA1096" s="142">
        <v>12</v>
      </c>
      <c r="AB1096" s="143">
        <v>69.7</v>
      </c>
      <c r="AC1096" s="143">
        <v>70.3</v>
      </c>
      <c r="AD1096" s="148">
        <v>17.760000000000002</v>
      </c>
      <c r="AE1096" s="148">
        <v>17.98</v>
      </c>
      <c r="AF1096" s="145">
        <v>16.86</v>
      </c>
      <c r="AG1096" s="145">
        <v>16.95</v>
      </c>
      <c r="AH1096" s="149">
        <v>45</v>
      </c>
      <c r="AI1096" s="149">
        <v>45.5</v>
      </c>
      <c r="AJ1096" s="152" t="s">
        <v>56</v>
      </c>
      <c r="AK1096" s="152" t="s">
        <v>56</v>
      </c>
      <c r="AL1096" s="153" t="s">
        <v>56</v>
      </c>
      <c r="AM1096" s="153" t="s">
        <v>56</v>
      </c>
      <c r="AN1096" s="154" t="s">
        <v>56</v>
      </c>
      <c r="AO1096" s="154" t="s">
        <v>56</v>
      </c>
      <c r="AP1096" s="155" t="s">
        <v>56</v>
      </c>
      <c r="AQ1096" s="177" t="s">
        <v>56</v>
      </c>
      <c r="AR1096" s="180" t="s">
        <v>56</v>
      </c>
      <c r="AS1096" s="180" t="s">
        <v>56</v>
      </c>
      <c r="AT1096" s="340" t="s">
        <v>56</v>
      </c>
      <c r="AU1096" s="342" t="s">
        <v>56</v>
      </c>
      <c r="AV1096" s="344" t="s">
        <v>56</v>
      </c>
      <c r="AW1096" s="344" t="s">
        <v>56</v>
      </c>
      <c r="AX1096" s="347" t="s">
        <v>56</v>
      </c>
      <c r="AY1096" s="347" t="s">
        <v>56</v>
      </c>
    </row>
    <row r="1097" spans="1:51" ht="22.15" hidden="1" customHeight="1">
      <c r="A1097" s="36" t="s">
        <v>672</v>
      </c>
      <c r="B1097" s="31" t="s">
        <v>1044</v>
      </c>
      <c r="C1097" s="37"/>
      <c r="D1097" s="223"/>
      <c r="E1097" s="30" t="s">
        <v>44</v>
      </c>
      <c r="F1097" s="74">
        <v>130</v>
      </c>
      <c r="K1097" s="30" t="s">
        <v>78</v>
      </c>
      <c r="L1097" s="76">
        <v>83</v>
      </c>
      <c r="U1097" s="203" t="e">
        <f t="shared" si="17"/>
        <v>#DIV/0!</v>
      </c>
      <c r="X1097" s="146"/>
      <c r="Y1097" s="147"/>
      <c r="Z1097" s="142"/>
      <c r="AA1097" s="142"/>
      <c r="AB1097" s="143"/>
      <c r="AC1097" s="143"/>
      <c r="AD1097" s="148"/>
      <c r="AE1097" s="148"/>
      <c r="AF1097" s="145" t="s">
        <v>56</v>
      </c>
      <c r="AG1097" s="145" t="s">
        <v>56</v>
      </c>
      <c r="AH1097" s="149" t="s">
        <v>56</v>
      </c>
      <c r="AI1097" s="149" t="s">
        <v>56</v>
      </c>
      <c r="AJ1097" s="152" t="s">
        <v>56</v>
      </c>
      <c r="AK1097" s="152" t="s">
        <v>56</v>
      </c>
      <c r="AL1097" s="153" t="s">
        <v>56</v>
      </c>
      <c r="AM1097" s="153" t="s">
        <v>56</v>
      </c>
      <c r="AN1097" s="154" t="s">
        <v>56</v>
      </c>
      <c r="AO1097" s="154" t="s">
        <v>56</v>
      </c>
      <c r="AP1097" s="155" t="s">
        <v>56</v>
      </c>
      <c r="AQ1097" s="177" t="s">
        <v>56</v>
      </c>
      <c r="AR1097" s="180" t="s">
        <v>56</v>
      </c>
      <c r="AS1097" s="180" t="s">
        <v>56</v>
      </c>
      <c r="AT1097" s="340" t="s">
        <v>56</v>
      </c>
      <c r="AU1097" s="342" t="s">
        <v>56</v>
      </c>
      <c r="AV1097" s="344" t="s">
        <v>56</v>
      </c>
      <c r="AW1097" s="344" t="s">
        <v>56</v>
      </c>
      <c r="AX1097" s="347" t="s">
        <v>56</v>
      </c>
      <c r="AY1097" s="347" t="s">
        <v>56</v>
      </c>
    </row>
    <row r="1098" spans="1:51" ht="22.15" hidden="1" customHeight="1">
      <c r="A1098" s="36" t="s">
        <v>673</v>
      </c>
      <c r="B1098" s="31" t="s">
        <v>1045</v>
      </c>
      <c r="C1098" s="37"/>
      <c r="D1098" s="223"/>
      <c r="E1098" s="30" t="s">
        <v>44</v>
      </c>
      <c r="F1098" s="74">
        <v>130</v>
      </c>
      <c r="K1098" s="30" t="s">
        <v>78</v>
      </c>
      <c r="L1098" s="76">
        <v>83</v>
      </c>
      <c r="U1098" s="203" t="e">
        <f t="shared" si="17"/>
        <v>#DIV/0!</v>
      </c>
      <c r="X1098" s="146"/>
      <c r="Y1098" s="147"/>
      <c r="Z1098" s="142"/>
      <c r="AA1098" s="142"/>
      <c r="AB1098" s="143"/>
      <c r="AC1098" s="143"/>
      <c r="AD1098" s="148"/>
      <c r="AE1098" s="148"/>
      <c r="AF1098" s="145" t="s">
        <v>56</v>
      </c>
      <c r="AG1098" s="145" t="s">
        <v>56</v>
      </c>
      <c r="AH1098" s="149" t="s">
        <v>56</v>
      </c>
      <c r="AI1098" s="149" t="s">
        <v>56</v>
      </c>
      <c r="AJ1098" s="152" t="s">
        <v>56</v>
      </c>
      <c r="AK1098" s="152" t="s">
        <v>56</v>
      </c>
      <c r="AL1098" s="153" t="s">
        <v>56</v>
      </c>
      <c r="AM1098" s="153" t="s">
        <v>56</v>
      </c>
      <c r="AN1098" s="154" t="s">
        <v>56</v>
      </c>
      <c r="AO1098" s="154" t="s">
        <v>56</v>
      </c>
      <c r="AP1098" s="155" t="s">
        <v>56</v>
      </c>
      <c r="AQ1098" s="177" t="s">
        <v>56</v>
      </c>
      <c r="AR1098" s="180" t="s">
        <v>56</v>
      </c>
      <c r="AS1098" s="180" t="s">
        <v>56</v>
      </c>
      <c r="AT1098" s="340" t="s">
        <v>56</v>
      </c>
      <c r="AU1098" s="342" t="s">
        <v>56</v>
      </c>
      <c r="AV1098" s="344" t="s">
        <v>56</v>
      </c>
      <c r="AW1098" s="344" t="s">
        <v>56</v>
      </c>
      <c r="AX1098" s="347" t="s">
        <v>56</v>
      </c>
      <c r="AY1098" s="347" t="s">
        <v>56</v>
      </c>
    </row>
    <row r="1099" spans="1:51" ht="22.15" hidden="1" customHeight="1">
      <c r="A1099" s="239" t="s">
        <v>2116</v>
      </c>
      <c r="B1099" s="252" t="s">
        <v>3008</v>
      </c>
      <c r="C1099" s="235" t="s">
        <v>2175</v>
      </c>
      <c r="D1099" s="223" t="s">
        <v>1828</v>
      </c>
      <c r="E1099" s="30" t="s">
        <v>624</v>
      </c>
      <c r="F1099" s="74">
        <v>60</v>
      </c>
      <c r="K1099" s="30" t="s">
        <v>225</v>
      </c>
      <c r="L1099" s="76">
        <v>70</v>
      </c>
      <c r="U1099" s="203" t="e">
        <f t="shared" si="17"/>
        <v>#DIV/0!</v>
      </c>
      <c r="X1099" s="146">
        <v>13.75</v>
      </c>
      <c r="Y1099" s="147">
        <v>13.98</v>
      </c>
      <c r="Z1099" s="142">
        <v>10.8</v>
      </c>
      <c r="AA1099" s="142">
        <v>11</v>
      </c>
      <c r="AB1099" s="143">
        <v>29.8</v>
      </c>
      <c r="AC1099" s="143">
        <v>30.2</v>
      </c>
      <c r="AD1099" s="148">
        <v>10.8</v>
      </c>
      <c r="AE1099" s="148">
        <v>10.98</v>
      </c>
      <c r="AF1099" s="145">
        <v>10.199999999999999</v>
      </c>
      <c r="AG1099" s="145">
        <v>10.28</v>
      </c>
      <c r="AH1099" s="149">
        <v>10</v>
      </c>
      <c r="AI1099" s="149">
        <v>10.5</v>
      </c>
      <c r="AJ1099" s="152">
        <v>2.8</v>
      </c>
      <c r="AK1099" s="152">
        <v>3</v>
      </c>
      <c r="AL1099" s="153">
        <v>17.399999999999999</v>
      </c>
      <c r="AM1099" s="153">
        <v>17.600000000000001</v>
      </c>
      <c r="AN1099" s="154" t="s">
        <v>56</v>
      </c>
      <c r="AO1099" s="154" t="s">
        <v>56</v>
      </c>
      <c r="AP1099" s="155" t="s">
        <v>56</v>
      </c>
      <c r="AQ1099" s="177" t="s">
        <v>56</v>
      </c>
      <c r="AR1099" s="180" t="s">
        <v>56</v>
      </c>
      <c r="AS1099" s="180" t="s">
        <v>56</v>
      </c>
      <c r="AT1099" s="340" t="s">
        <v>56</v>
      </c>
      <c r="AU1099" s="342" t="s">
        <v>56</v>
      </c>
      <c r="AV1099" s="344" t="s">
        <v>56</v>
      </c>
      <c r="AW1099" s="344" t="s">
        <v>56</v>
      </c>
      <c r="AX1099" s="347" t="s">
        <v>56</v>
      </c>
      <c r="AY1099" s="347" t="s">
        <v>56</v>
      </c>
    </row>
    <row r="1100" spans="1:51" ht="22.15" hidden="1" customHeight="1">
      <c r="A1100" s="229" t="s">
        <v>3001</v>
      </c>
      <c r="B1100" s="230" t="s">
        <v>3006</v>
      </c>
      <c r="C1100" s="242" t="s">
        <v>658</v>
      </c>
      <c r="D1100" s="223" t="s">
        <v>1828</v>
      </c>
      <c r="E1100" s="30" t="s">
        <v>740</v>
      </c>
      <c r="F1100" s="74">
        <v>35</v>
      </c>
      <c r="K1100" s="30" t="s">
        <v>82</v>
      </c>
      <c r="L1100" s="76">
        <v>28</v>
      </c>
      <c r="P1100" s="78" t="s">
        <v>1064</v>
      </c>
      <c r="Q1100" s="30" t="s">
        <v>1124</v>
      </c>
      <c r="R1100" s="30" t="s">
        <v>1292</v>
      </c>
      <c r="S1100" s="86">
        <v>257.45</v>
      </c>
      <c r="T1100" s="86">
        <v>252.2</v>
      </c>
      <c r="U1100" s="203">
        <f t="shared" si="17"/>
        <v>3.9651070578905632</v>
      </c>
      <c r="V1100" s="30" t="s">
        <v>1070</v>
      </c>
      <c r="W1100" s="79">
        <v>100</v>
      </c>
      <c r="X1100" s="146">
        <v>16.649999999999999</v>
      </c>
      <c r="Y1100" s="147">
        <v>17</v>
      </c>
      <c r="Z1100" s="142">
        <v>19.7</v>
      </c>
      <c r="AA1100" s="142">
        <v>20</v>
      </c>
      <c r="AB1100" s="143">
        <v>17.7</v>
      </c>
      <c r="AC1100" s="143">
        <v>18</v>
      </c>
      <c r="AD1100" s="148">
        <v>13.8</v>
      </c>
      <c r="AE1100" s="148">
        <v>14</v>
      </c>
      <c r="AF1100" s="145">
        <v>12.86</v>
      </c>
      <c r="AG1100" s="145">
        <v>12.96</v>
      </c>
      <c r="AH1100" s="149">
        <v>49.8</v>
      </c>
      <c r="AI1100" s="149">
        <v>50.8</v>
      </c>
      <c r="AJ1100" s="152">
        <v>202.5</v>
      </c>
      <c r="AK1100" s="152">
        <v>203.5</v>
      </c>
      <c r="AL1100" s="153" t="s">
        <v>56</v>
      </c>
      <c r="AM1100" s="153" t="s">
        <v>56</v>
      </c>
      <c r="AN1100" s="154" t="s">
        <v>56</v>
      </c>
      <c r="AO1100" s="154" t="s">
        <v>56</v>
      </c>
      <c r="AP1100" s="155" t="s">
        <v>56</v>
      </c>
      <c r="AQ1100" s="177" t="s">
        <v>56</v>
      </c>
      <c r="AR1100" s="180" t="s">
        <v>56</v>
      </c>
      <c r="AS1100" s="180" t="s">
        <v>56</v>
      </c>
      <c r="AT1100" s="340" t="s">
        <v>56</v>
      </c>
      <c r="AU1100" s="342" t="s">
        <v>56</v>
      </c>
      <c r="AV1100" s="344" t="s">
        <v>56</v>
      </c>
      <c r="AW1100" s="344" t="s">
        <v>56</v>
      </c>
      <c r="AX1100" s="347" t="s">
        <v>56</v>
      </c>
      <c r="AY1100" s="347" t="s">
        <v>56</v>
      </c>
    </row>
    <row r="1101" spans="1:51" ht="22.15" hidden="1" customHeight="1">
      <c r="A1101" s="36" t="s">
        <v>659</v>
      </c>
      <c r="B1101" s="31" t="s">
        <v>1290</v>
      </c>
      <c r="C1101" s="37"/>
      <c r="D1101" s="223"/>
      <c r="E1101" s="30" t="s">
        <v>740</v>
      </c>
      <c r="F1101" s="74">
        <v>35</v>
      </c>
      <c r="K1101" s="30" t="s">
        <v>82</v>
      </c>
      <c r="L1101" s="76">
        <v>28</v>
      </c>
      <c r="P1101" s="78" t="s">
        <v>1064</v>
      </c>
      <c r="Q1101" s="30" t="s">
        <v>1124</v>
      </c>
      <c r="R1101" s="30" t="s">
        <v>1303</v>
      </c>
      <c r="S1101" s="86">
        <v>292.8</v>
      </c>
      <c r="T1101" s="86">
        <v>276.05</v>
      </c>
      <c r="U1101" s="203">
        <f t="shared" si="17"/>
        <v>3.6225321499728307</v>
      </c>
      <c r="V1101" s="30" t="s">
        <v>1070</v>
      </c>
      <c r="W1101" s="79">
        <v>90</v>
      </c>
      <c r="X1101" s="146"/>
      <c r="Y1101" s="147"/>
      <c r="Z1101" s="142"/>
      <c r="AA1101" s="142"/>
      <c r="AB1101" s="143"/>
      <c r="AC1101" s="143"/>
      <c r="AD1101" s="148"/>
      <c r="AE1101" s="148"/>
      <c r="AF1101" s="145" t="s">
        <v>56</v>
      </c>
      <c r="AG1101" s="145" t="s">
        <v>56</v>
      </c>
      <c r="AH1101" s="149" t="s">
        <v>56</v>
      </c>
      <c r="AI1101" s="149" t="s">
        <v>56</v>
      </c>
      <c r="AJ1101" s="152" t="s">
        <v>56</v>
      </c>
      <c r="AK1101" s="152" t="s">
        <v>56</v>
      </c>
      <c r="AL1101" s="153" t="s">
        <v>56</v>
      </c>
      <c r="AM1101" s="153" t="s">
        <v>56</v>
      </c>
      <c r="AN1101" s="154" t="s">
        <v>56</v>
      </c>
      <c r="AO1101" s="154" t="s">
        <v>56</v>
      </c>
      <c r="AP1101" s="155" t="s">
        <v>56</v>
      </c>
      <c r="AQ1101" s="177" t="s">
        <v>56</v>
      </c>
      <c r="AR1101" s="180" t="s">
        <v>56</v>
      </c>
      <c r="AS1101" s="180" t="s">
        <v>56</v>
      </c>
      <c r="AT1101" s="340" t="s">
        <v>56</v>
      </c>
      <c r="AU1101" s="342" t="s">
        <v>56</v>
      </c>
      <c r="AV1101" s="344" t="s">
        <v>56</v>
      </c>
      <c r="AW1101" s="344" t="s">
        <v>56</v>
      </c>
      <c r="AX1101" s="347" t="s">
        <v>56</v>
      </c>
      <c r="AY1101" s="347" t="s">
        <v>56</v>
      </c>
    </row>
    <row r="1102" spans="1:51" ht="22.15" hidden="1" customHeight="1">
      <c r="A1102" s="229" t="s">
        <v>2026</v>
      </c>
      <c r="B1102" s="230" t="s">
        <v>2376</v>
      </c>
      <c r="C1102" s="229" t="s">
        <v>660</v>
      </c>
      <c r="D1102" s="223" t="s">
        <v>1828</v>
      </c>
      <c r="E1102" s="30" t="s">
        <v>47</v>
      </c>
      <c r="F1102" s="74">
        <v>42</v>
      </c>
      <c r="G1102" s="30" t="s">
        <v>2027</v>
      </c>
      <c r="H1102" s="74">
        <v>35</v>
      </c>
      <c r="K1102" s="30" t="s">
        <v>82</v>
      </c>
      <c r="L1102" s="76">
        <v>28</v>
      </c>
      <c r="P1102" s="78" t="s">
        <v>1064</v>
      </c>
      <c r="Q1102" s="30" t="s">
        <v>1151</v>
      </c>
      <c r="R1102" s="30" t="s">
        <v>1291</v>
      </c>
      <c r="S1102" s="86">
        <v>340.55</v>
      </c>
      <c r="T1102" s="86">
        <v>340.55</v>
      </c>
      <c r="U1102" s="203">
        <f t="shared" si="17"/>
        <v>2.9364263691087946</v>
      </c>
      <c r="V1102" s="30" t="s">
        <v>1070</v>
      </c>
      <c r="W1102" s="79" t="s">
        <v>2028</v>
      </c>
      <c r="X1102" s="146">
        <v>13.75</v>
      </c>
      <c r="Y1102" s="147">
        <v>14</v>
      </c>
      <c r="Z1102" s="142">
        <v>15.75</v>
      </c>
      <c r="AA1102" s="142">
        <v>16</v>
      </c>
      <c r="AB1102" s="143">
        <v>23.8</v>
      </c>
      <c r="AC1102" s="143">
        <v>24.2</v>
      </c>
      <c r="AD1102" s="148">
        <v>15.8</v>
      </c>
      <c r="AE1102" s="148">
        <v>16</v>
      </c>
      <c r="AF1102" s="145">
        <v>14.86</v>
      </c>
      <c r="AG1102" s="145">
        <v>14.95</v>
      </c>
      <c r="AH1102" s="149">
        <v>8.8000000000000007</v>
      </c>
      <c r="AI1102" s="149">
        <v>9</v>
      </c>
      <c r="AJ1102" s="152">
        <v>202.5</v>
      </c>
      <c r="AK1102" s="152">
        <v>203.5</v>
      </c>
      <c r="AL1102" s="153">
        <v>16.7</v>
      </c>
      <c r="AM1102" s="153">
        <v>17</v>
      </c>
      <c r="AN1102" s="154">
        <v>49.8</v>
      </c>
      <c r="AO1102" s="154">
        <v>50.8</v>
      </c>
      <c r="AP1102" s="155" t="s">
        <v>56</v>
      </c>
      <c r="AQ1102" s="177" t="s">
        <v>56</v>
      </c>
      <c r="AR1102" s="180" t="s">
        <v>56</v>
      </c>
      <c r="AS1102" s="180" t="s">
        <v>56</v>
      </c>
      <c r="AT1102" s="340" t="s">
        <v>56</v>
      </c>
      <c r="AU1102" s="342" t="s">
        <v>56</v>
      </c>
      <c r="AV1102" s="344" t="s">
        <v>56</v>
      </c>
      <c r="AW1102" s="344" t="s">
        <v>56</v>
      </c>
      <c r="AX1102" s="347" t="s">
        <v>56</v>
      </c>
      <c r="AY1102" s="347" t="s">
        <v>56</v>
      </c>
    </row>
    <row r="1103" spans="1:51" ht="22.15" hidden="1" customHeight="1">
      <c r="A1103" s="236" t="s">
        <v>1924</v>
      </c>
      <c r="B1103" s="230" t="s">
        <v>1226</v>
      </c>
      <c r="C1103" s="236" t="s">
        <v>661</v>
      </c>
      <c r="D1103" s="223" t="s">
        <v>1829</v>
      </c>
      <c r="E1103" s="30" t="s">
        <v>908</v>
      </c>
      <c r="F1103" s="74">
        <v>70</v>
      </c>
      <c r="K1103" s="30" t="s">
        <v>1318</v>
      </c>
      <c r="L1103" s="76">
        <v>10</v>
      </c>
      <c r="M1103" s="109" t="s">
        <v>946</v>
      </c>
      <c r="N1103" s="109"/>
      <c r="O1103" s="109"/>
      <c r="P1103" s="96"/>
      <c r="U1103" s="203" t="e">
        <f t="shared" si="17"/>
        <v>#DIV/0!</v>
      </c>
      <c r="X1103" s="146">
        <v>11.9</v>
      </c>
      <c r="Y1103" s="147">
        <v>12</v>
      </c>
      <c r="Z1103" s="142">
        <v>10.69</v>
      </c>
      <c r="AA1103" s="142">
        <v>10.78</v>
      </c>
      <c r="AB1103" s="143">
        <v>11.03</v>
      </c>
      <c r="AC1103" s="143">
        <v>11.13</v>
      </c>
      <c r="AD1103" s="148">
        <v>64.7</v>
      </c>
      <c r="AE1103" s="148">
        <v>65.3</v>
      </c>
      <c r="AF1103" s="145">
        <v>22</v>
      </c>
      <c r="AG1103" s="145">
        <v>22.5</v>
      </c>
      <c r="AH1103" s="149">
        <v>23</v>
      </c>
      <c r="AI1103" s="149">
        <v>23.5</v>
      </c>
      <c r="AJ1103" s="152">
        <v>20</v>
      </c>
      <c r="AK1103" s="152">
        <v>21</v>
      </c>
      <c r="AL1103" s="153" t="s">
        <v>56</v>
      </c>
      <c r="AM1103" s="153" t="s">
        <v>56</v>
      </c>
      <c r="AN1103" s="154" t="s">
        <v>56</v>
      </c>
      <c r="AO1103" s="154" t="s">
        <v>56</v>
      </c>
      <c r="AP1103" s="155" t="s">
        <v>56</v>
      </c>
      <c r="AQ1103" s="177" t="s">
        <v>56</v>
      </c>
      <c r="AR1103" s="180" t="s">
        <v>56</v>
      </c>
      <c r="AS1103" s="180" t="s">
        <v>56</v>
      </c>
      <c r="AT1103" s="340" t="s">
        <v>56</v>
      </c>
      <c r="AU1103" s="342" t="s">
        <v>56</v>
      </c>
      <c r="AV1103" s="344" t="s">
        <v>56</v>
      </c>
      <c r="AW1103" s="344" t="s">
        <v>56</v>
      </c>
      <c r="AX1103" s="347" t="s">
        <v>56</v>
      </c>
      <c r="AY1103" s="347" t="s">
        <v>56</v>
      </c>
    </row>
    <row r="1104" spans="1:51" ht="22.15" hidden="1" customHeight="1">
      <c r="A1104" s="38" t="s">
        <v>3763</v>
      </c>
      <c r="B1104" s="31" t="s">
        <v>3764</v>
      </c>
      <c r="C1104" s="32" t="s">
        <v>662</v>
      </c>
      <c r="D1104" s="223" t="s">
        <v>1832</v>
      </c>
      <c r="E1104" s="30" t="s">
        <v>45</v>
      </c>
      <c r="F1104" s="74">
        <v>105</v>
      </c>
      <c r="K1104" s="30" t="s">
        <v>225</v>
      </c>
      <c r="L1104" s="76">
        <v>85</v>
      </c>
      <c r="U1104" s="203" t="e">
        <f t="shared" si="17"/>
        <v>#DIV/0!</v>
      </c>
      <c r="X1104" s="146">
        <v>16.75</v>
      </c>
      <c r="Y1104" s="147">
        <v>16.98</v>
      </c>
      <c r="Z1104" s="142">
        <v>7.8</v>
      </c>
      <c r="AA1104" s="142">
        <v>8</v>
      </c>
      <c r="AB1104" s="143">
        <v>44.8</v>
      </c>
      <c r="AC1104" s="143">
        <v>45.2</v>
      </c>
      <c r="AD1104" s="148">
        <v>11.76</v>
      </c>
      <c r="AE1104" s="148">
        <v>11.98</v>
      </c>
      <c r="AF1104" s="145">
        <v>10.69</v>
      </c>
      <c r="AG1104" s="145">
        <v>10.78</v>
      </c>
      <c r="AH1104" s="149">
        <v>16.5</v>
      </c>
      <c r="AI1104" s="149">
        <v>17</v>
      </c>
      <c r="AJ1104" s="152" t="s">
        <v>56</v>
      </c>
      <c r="AK1104" s="152" t="s">
        <v>56</v>
      </c>
      <c r="AL1104" s="153" t="s">
        <v>56</v>
      </c>
      <c r="AM1104" s="153" t="s">
        <v>56</v>
      </c>
      <c r="AN1104" s="154" t="s">
        <v>56</v>
      </c>
      <c r="AO1104" s="154" t="s">
        <v>56</v>
      </c>
      <c r="AP1104" s="155" t="s">
        <v>56</v>
      </c>
      <c r="AQ1104" s="177" t="s">
        <v>56</v>
      </c>
      <c r="AR1104" s="180" t="s">
        <v>56</v>
      </c>
      <c r="AS1104" s="180" t="s">
        <v>56</v>
      </c>
      <c r="AT1104" s="340" t="s">
        <v>56</v>
      </c>
      <c r="AU1104" s="342" t="s">
        <v>56</v>
      </c>
      <c r="AV1104" s="344" t="s">
        <v>56</v>
      </c>
      <c r="AW1104" s="344" t="s">
        <v>56</v>
      </c>
      <c r="AX1104" s="347" t="s">
        <v>56</v>
      </c>
      <c r="AY1104" s="347" t="s">
        <v>56</v>
      </c>
    </row>
    <row r="1105" spans="1:51" ht="22.15" hidden="1" customHeight="1">
      <c r="A1105" s="36" t="s">
        <v>1336</v>
      </c>
      <c r="B1105" s="31" t="s">
        <v>1337</v>
      </c>
      <c r="C1105" s="32"/>
      <c r="D1105" s="223"/>
      <c r="E1105" s="30" t="s">
        <v>740</v>
      </c>
      <c r="F1105" s="74">
        <v>56</v>
      </c>
      <c r="K1105" s="30" t="s">
        <v>82</v>
      </c>
      <c r="L1105" s="76">
        <v>28</v>
      </c>
      <c r="U1105" s="203" t="e">
        <f t="shared" si="17"/>
        <v>#DIV/0!</v>
      </c>
      <c r="X1105" s="146">
        <v>23.7</v>
      </c>
      <c r="Y1105" s="147">
        <v>23.98</v>
      </c>
      <c r="Z1105" s="142">
        <v>9.8000000000000007</v>
      </c>
      <c r="AA1105" s="142">
        <v>10</v>
      </c>
      <c r="AB1105" s="143">
        <v>59.7</v>
      </c>
      <c r="AC1105" s="143">
        <v>60.3</v>
      </c>
      <c r="AD1105" s="148">
        <v>15.76</v>
      </c>
      <c r="AE1105" s="148">
        <v>15.98</v>
      </c>
      <c r="AF1105" s="145">
        <v>14.86</v>
      </c>
      <c r="AG1105" s="145">
        <v>14.95</v>
      </c>
      <c r="AH1105" s="149">
        <v>38</v>
      </c>
      <c r="AI1105" s="149">
        <v>39</v>
      </c>
      <c r="AJ1105" s="152" t="s">
        <v>56</v>
      </c>
      <c r="AK1105" s="152" t="s">
        <v>56</v>
      </c>
      <c r="AL1105" s="153" t="s">
        <v>56</v>
      </c>
      <c r="AM1105" s="153" t="s">
        <v>56</v>
      </c>
      <c r="AN1105" s="154" t="s">
        <v>56</v>
      </c>
      <c r="AO1105" s="154" t="s">
        <v>56</v>
      </c>
      <c r="AP1105" s="155" t="s">
        <v>56</v>
      </c>
      <c r="AQ1105" s="177" t="s">
        <v>56</v>
      </c>
      <c r="AR1105" s="180" t="s">
        <v>56</v>
      </c>
      <c r="AS1105" s="180" t="s">
        <v>56</v>
      </c>
      <c r="AT1105" s="340" t="s">
        <v>56</v>
      </c>
      <c r="AU1105" s="342" t="s">
        <v>56</v>
      </c>
      <c r="AV1105" s="344" t="s">
        <v>56</v>
      </c>
      <c r="AW1105" s="344" t="s">
        <v>56</v>
      </c>
      <c r="AX1105" s="347" t="s">
        <v>56</v>
      </c>
      <c r="AY1105" s="347" t="s">
        <v>56</v>
      </c>
    </row>
    <row r="1106" spans="1:51" ht="22.15" hidden="1" customHeight="1">
      <c r="A1106" s="369" t="s">
        <v>3002</v>
      </c>
      <c r="B1106" s="370" t="s">
        <v>3005</v>
      </c>
      <c r="C1106" s="37"/>
      <c r="D1106" s="223" t="s">
        <v>1828</v>
      </c>
      <c r="E1106" s="30" t="s">
        <v>47</v>
      </c>
      <c r="F1106" s="74">
        <v>43</v>
      </c>
      <c r="K1106" s="30" t="s">
        <v>1093</v>
      </c>
      <c r="L1106" s="76">
        <v>10</v>
      </c>
      <c r="N1106" s="76" t="s">
        <v>56</v>
      </c>
      <c r="U1106" s="203" t="e">
        <f t="shared" si="17"/>
        <v>#DIV/0!</v>
      </c>
      <c r="X1106" s="146">
        <v>11.75</v>
      </c>
      <c r="Y1106" s="147">
        <v>12</v>
      </c>
      <c r="Z1106" s="142">
        <v>15.7</v>
      </c>
      <c r="AA1106" s="142">
        <v>16</v>
      </c>
      <c r="AB1106" s="143">
        <v>202.5</v>
      </c>
      <c r="AC1106" s="143">
        <v>203.5</v>
      </c>
      <c r="AD1106" s="148">
        <v>10.1</v>
      </c>
      <c r="AE1106" s="148">
        <v>10.199999999999999</v>
      </c>
      <c r="AF1106" s="145">
        <v>9.0500000000000007</v>
      </c>
      <c r="AG1106" s="145">
        <v>9.1300000000000008</v>
      </c>
      <c r="AH1106" s="149">
        <v>49.8</v>
      </c>
      <c r="AI1106" s="149">
        <v>50.8</v>
      </c>
      <c r="AJ1106" s="152">
        <v>14.75</v>
      </c>
      <c r="AK1106" s="152">
        <v>15</v>
      </c>
      <c r="AL1106" s="153" t="s">
        <v>56</v>
      </c>
      <c r="AM1106" s="153" t="s">
        <v>56</v>
      </c>
      <c r="AN1106" s="154" t="s">
        <v>56</v>
      </c>
      <c r="AO1106" s="154" t="s">
        <v>56</v>
      </c>
      <c r="AP1106" s="155" t="s">
        <v>56</v>
      </c>
      <c r="AQ1106" s="177" t="s">
        <v>56</v>
      </c>
      <c r="AR1106" s="180" t="s">
        <v>56</v>
      </c>
      <c r="AS1106" s="180" t="s">
        <v>56</v>
      </c>
      <c r="AT1106" s="340" t="s">
        <v>56</v>
      </c>
      <c r="AU1106" s="342" t="s">
        <v>56</v>
      </c>
      <c r="AV1106" s="344" t="s">
        <v>56</v>
      </c>
      <c r="AW1106" s="344" t="s">
        <v>56</v>
      </c>
      <c r="AX1106" s="347" t="s">
        <v>56</v>
      </c>
      <c r="AY1106" s="347" t="s">
        <v>56</v>
      </c>
    </row>
    <row r="1107" spans="1:51" ht="22.15" hidden="1" customHeight="1">
      <c r="A1107" s="236" t="s">
        <v>2378</v>
      </c>
      <c r="B1107" s="230" t="s">
        <v>2440</v>
      </c>
      <c r="C1107" s="236" t="s">
        <v>298</v>
      </c>
      <c r="D1107" s="223" t="s">
        <v>1829</v>
      </c>
      <c r="E1107" s="30" t="s">
        <v>45</v>
      </c>
      <c r="F1107" s="74">
        <v>70</v>
      </c>
      <c r="K1107" s="30" t="s">
        <v>904</v>
      </c>
      <c r="L1107" s="76">
        <v>60</v>
      </c>
      <c r="M1107" s="30" t="s">
        <v>905</v>
      </c>
      <c r="N1107" s="76" t="s">
        <v>56</v>
      </c>
      <c r="P1107" s="78" t="s">
        <v>1064</v>
      </c>
      <c r="Q1107" s="30" t="s">
        <v>1119</v>
      </c>
      <c r="R1107" s="30" t="s">
        <v>1120</v>
      </c>
      <c r="S1107" s="86">
        <v>48.1</v>
      </c>
      <c r="T1107" s="86">
        <v>48.1</v>
      </c>
      <c r="U1107" s="203">
        <f t="shared" si="17"/>
        <v>20.79002079002079</v>
      </c>
      <c r="V1107" s="30" t="s">
        <v>1070</v>
      </c>
      <c r="W1107" s="79">
        <v>500</v>
      </c>
      <c r="X1107" s="146">
        <v>19.7</v>
      </c>
      <c r="Y1107" s="147">
        <v>20</v>
      </c>
      <c r="Z1107" s="142">
        <v>4.8</v>
      </c>
      <c r="AA1107" s="142">
        <v>5</v>
      </c>
      <c r="AB1107" s="143">
        <v>42.8</v>
      </c>
      <c r="AC1107" s="143">
        <v>43.2</v>
      </c>
      <c r="AD1107" s="148">
        <v>13.9</v>
      </c>
      <c r="AE1107" s="148">
        <v>14.05</v>
      </c>
      <c r="AF1107" s="145">
        <v>11.8</v>
      </c>
      <c r="AG1107" s="145">
        <v>12</v>
      </c>
      <c r="AH1107" s="149">
        <v>10.87</v>
      </c>
      <c r="AI1107" s="149">
        <v>10.94</v>
      </c>
      <c r="AJ1107" s="152">
        <v>18.8</v>
      </c>
      <c r="AK1107" s="152">
        <v>19.2</v>
      </c>
      <c r="AL1107" s="153">
        <v>10.8</v>
      </c>
      <c r="AM1107" s="153">
        <v>11.2</v>
      </c>
      <c r="AN1107" s="154" t="s">
        <v>1494</v>
      </c>
      <c r="AO1107" s="154" t="s">
        <v>1494</v>
      </c>
      <c r="AP1107" s="155" t="s">
        <v>56</v>
      </c>
      <c r="AQ1107" s="177" t="s">
        <v>56</v>
      </c>
      <c r="AR1107" s="180" t="s">
        <v>56</v>
      </c>
      <c r="AS1107" s="180" t="s">
        <v>56</v>
      </c>
      <c r="AT1107" s="340" t="s">
        <v>56</v>
      </c>
      <c r="AU1107" s="342" t="s">
        <v>56</v>
      </c>
      <c r="AV1107" s="344" t="s">
        <v>56</v>
      </c>
      <c r="AW1107" s="344" t="s">
        <v>56</v>
      </c>
      <c r="AX1107" s="347" t="s">
        <v>56</v>
      </c>
      <c r="AY1107" s="347" t="s">
        <v>56</v>
      </c>
    </row>
    <row r="1108" spans="1:51" ht="22.15" hidden="1" customHeight="1">
      <c r="A1108" s="229" t="s">
        <v>2380</v>
      </c>
      <c r="B1108" s="243" t="s">
        <v>2442</v>
      </c>
      <c r="C1108" s="336" t="s">
        <v>663</v>
      </c>
      <c r="D1108" s="223" t="s">
        <v>1829</v>
      </c>
      <c r="E1108" s="30" t="s">
        <v>908</v>
      </c>
      <c r="F1108" s="74">
        <v>70</v>
      </c>
      <c r="K1108" s="30" t="s">
        <v>904</v>
      </c>
      <c r="L1108" s="76">
        <v>60</v>
      </c>
      <c r="M1108" s="30" t="s">
        <v>905</v>
      </c>
      <c r="N1108" s="76" t="s">
        <v>56</v>
      </c>
      <c r="P1108" s="78" t="s">
        <v>1064</v>
      </c>
      <c r="Q1108" s="30" t="s">
        <v>1119</v>
      </c>
      <c r="R1108" s="30" t="s">
        <v>1120</v>
      </c>
      <c r="S1108" s="86">
        <v>44.01</v>
      </c>
      <c r="T1108" s="86">
        <v>44.01</v>
      </c>
      <c r="U1108" s="203">
        <f t="shared" si="17"/>
        <v>22.722108611679165</v>
      </c>
      <c r="V1108" s="30" t="s">
        <v>1070</v>
      </c>
      <c r="W1108" s="79" t="s">
        <v>1668</v>
      </c>
      <c r="X1108" s="146">
        <v>18.7</v>
      </c>
      <c r="Y1108" s="147">
        <v>19</v>
      </c>
      <c r="Z1108" s="142">
        <v>4.3</v>
      </c>
      <c r="AA1108" s="142">
        <v>4.5</v>
      </c>
      <c r="AB1108" s="143">
        <v>41.8</v>
      </c>
      <c r="AC1108" s="143">
        <v>42.2</v>
      </c>
      <c r="AD1108" s="148">
        <v>13.9</v>
      </c>
      <c r="AE1108" s="148">
        <v>14</v>
      </c>
      <c r="AF1108" s="145">
        <v>12.1</v>
      </c>
      <c r="AG1108" s="145">
        <v>12.25</v>
      </c>
      <c r="AH1108" s="149">
        <v>11.03</v>
      </c>
      <c r="AI1108" s="149">
        <v>11.13</v>
      </c>
      <c r="AJ1108" s="152">
        <v>14.8</v>
      </c>
      <c r="AK1108" s="152">
        <v>15.2</v>
      </c>
      <c r="AL1108" s="153">
        <v>7.8</v>
      </c>
      <c r="AM1108" s="153">
        <v>8.1999999999999993</v>
      </c>
      <c r="AN1108" s="154" t="s">
        <v>56</v>
      </c>
      <c r="AO1108" s="154" t="s">
        <v>56</v>
      </c>
      <c r="AP1108" s="155" t="s">
        <v>56</v>
      </c>
      <c r="AQ1108" s="177" t="s">
        <v>56</v>
      </c>
      <c r="AR1108" s="180" t="s">
        <v>56</v>
      </c>
      <c r="AS1108" s="180" t="s">
        <v>56</v>
      </c>
      <c r="AT1108" s="340" t="s">
        <v>56</v>
      </c>
      <c r="AU1108" s="342" t="s">
        <v>56</v>
      </c>
      <c r="AV1108" s="344" t="s">
        <v>56</v>
      </c>
      <c r="AW1108" s="344" t="s">
        <v>56</v>
      </c>
      <c r="AX1108" s="347" t="s">
        <v>56</v>
      </c>
      <c r="AY1108" s="347" t="s">
        <v>56</v>
      </c>
    </row>
    <row r="1109" spans="1:51" ht="22.15" hidden="1" customHeight="1">
      <c r="A1109" s="36" t="s">
        <v>503</v>
      </c>
      <c r="B1109" s="31" t="s">
        <v>1481</v>
      </c>
      <c r="C1109" s="37"/>
      <c r="D1109" s="223"/>
      <c r="E1109" s="30" t="s">
        <v>740</v>
      </c>
      <c r="F1109" s="74">
        <v>35</v>
      </c>
      <c r="K1109" s="30" t="s">
        <v>82</v>
      </c>
      <c r="L1109" s="76">
        <v>28</v>
      </c>
      <c r="P1109" s="78" t="s">
        <v>1064</v>
      </c>
      <c r="Q1109" s="30" t="s">
        <v>1124</v>
      </c>
      <c r="R1109" s="30" t="s">
        <v>1125</v>
      </c>
      <c r="S1109" s="86">
        <v>247.95</v>
      </c>
      <c r="T1109" s="86">
        <v>247.95</v>
      </c>
      <c r="U1109" s="203">
        <f t="shared" si="17"/>
        <v>4.0330711837063928</v>
      </c>
      <c r="V1109" s="30" t="s">
        <v>1070</v>
      </c>
      <c r="W1109" s="79">
        <v>100</v>
      </c>
      <c r="X1109" s="146"/>
      <c r="Y1109" s="147"/>
      <c r="Z1109" s="142"/>
      <c r="AA1109" s="142"/>
      <c r="AB1109" s="143"/>
      <c r="AC1109" s="143"/>
      <c r="AD1109" s="148"/>
      <c r="AE1109" s="148"/>
      <c r="AF1109" s="145" t="s">
        <v>56</v>
      </c>
      <c r="AG1109" s="145" t="s">
        <v>56</v>
      </c>
      <c r="AH1109" s="149" t="s">
        <v>56</v>
      </c>
      <c r="AI1109" s="149" t="s">
        <v>56</v>
      </c>
      <c r="AJ1109" s="152" t="s">
        <v>56</v>
      </c>
      <c r="AK1109" s="152" t="s">
        <v>56</v>
      </c>
      <c r="AL1109" s="153" t="s">
        <v>56</v>
      </c>
      <c r="AM1109" s="153" t="s">
        <v>56</v>
      </c>
      <c r="AN1109" s="154" t="s">
        <v>56</v>
      </c>
      <c r="AO1109" s="154" t="s">
        <v>56</v>
      </c>
      <c r="AP1109" s="155" t="s">
        <v>56</v>
      </c>
      <c r="AQ1109" s="177" t="s">
        <v>56</v>
      </c>
      <c r="AR1109" s="180" t="s">
        <v>56</v>
      </c>
      <c r="AS1109" s="180" t="s">
        <v>56</v>
      </c>
      <c r="AT1109" s="340" t="s">
        <v>56</v>
      </c>
      <c r="AU1109" s="342" t="s">
        <v>56</v>
      </c>
      <c r="AV1109" s="344" t="s">
        <v>56</v>
      </c>
      <c r="AW1109" s="344" t="s">
        <v>56</v>
      </c>
      <c r="AX1109" s="347" t="s">
        <v>56</v>
      </c>
      <c r="AY1109" s="347" t="s">
        <v>56</v>
      </c>
    </row>
    <row r="1110" spans="1:51" ht="22.15" hidden="1" customHeight="1">
      <c r="A1110" s="38" t="s">
        <v>664</v>
      </c>
      <c r="B1110" s="31" t="s">
        <v>1042</v>
      </c>
      <c r="D1110" s="223"/>
      <c r="E1110" s="30" t="s">
        <v>373</v>
      </c>
      <c r="F1110" s="74">
        <v>26</v>
      </c>
      <c r="K1110" s="30" t="s">
        <v>13</v>
      </c>
      <c r="L1110" s="76">
        <v>28</v>
      </c>
      <c r="U1110" s="203" t="e">
        <f t="shared" si="17"/>
        <v>#DIV/0!</v>
      </c>
      <c r="X1110" s="146"/>
      <c r="Y1110" s="147"/>
      <c r="Z1110" s="142"/>
      <c r="AA1110" s="142"/>
      <c r="AB1110" s="143"/>
      <c r="AC1110" s="143"/>
      <c r="AD1110" s="148"/>
      <c r="AE1110" s="148"/>
      <c r="AF1110" s="145" t="s">
        <v>56</v>
      </c>
      <c r="AG1110" s="145" t="s">
        <v>56</v>
      </c>
      <c r="AH1110" s="149" t="s">
        <v>56</v>
      </c>
      <c r="AI1110" s="149" t="s">
        <v>56</v>
      </c>
      <c r="AJ1110" s="152" t="s">
        <v>56</v>
      </c>
      <c r="AK1110" s="152" t="s">
        <v>56</v>
      </c>
      <c r="AL1110" s="153" t="s">
        <v>56</v>
      </c>
      <c r="AM1110" s="153" t="s">
        <v>56</v>
      </c>
      <c r="AN1110" s="154" t="s">
        <v>56</v>
      </c>
      <c r="AO1110" s="154" t="s">
        <v>56</v>
      </c>
      <c r="AP1110" s="155" t="s">
        <v>56</v>
      </c>
      <c r="AQ1110" s="177" t="s">
        <v>56</v>
      </c>
      <c r="AR1110" s="180" t="s">
        <v>56</v>
      </c>
      <c r="AS1110" s="180" t="s">
        <v>56</v>
      </c>
      <c r="AT1110" s="340" t="s">
        <v>56</v>
      </c>
      <c r="AU1110" s="342" t="s">
        <v>56</v>
      </c>
      <c r="AV1110" s="344" t="s">
        <v>56</v>
      </c>
      <c r="AW1110" s="344" t="s">
        <v>56</v>
      </c>
      <c r="AX1110" s="347" t="s">
        <v>56</v>
      </c>
      <c r="AY1110" s="347" t="s">
        <v>56</v>
      </c>
    </row>
    <row r="1111" spans="1:51" ht="22.15" hidden="1" customHeight="1">
      <c r="A1111" s="36" t="s">
        <v>665</v>
      </c>
      <c r="B1111" s="31" t="s">
        <v>666</v>
      </c>
      <c r="C1111" s="37"/>
      <c r="D1111" s="223"/>
      <c r="E1111" s="30" t="s">
        <v>45</v>
      </c>
      <c r="F1111" s="74">
        <v>70</v>
      </c>
      <c r="K1111" s="30" t="s">
        <v>1078</v>
      </c>
      <c r="L1111" s="76">
        <v>60</v>
      </c>
      <c r="M1111" s="30" t="s">
        <v>906</v>
      </c>
      <c r="N1111" s="76">
        <v>60</v>
      </c>
      <c r="P1111" s="78" t="s">
        <v>1064</v>
      </c>
      <c r="Q1111" s="30" t="s">
        <v>1119</v>
      </c>
      <c r="R1111" s="30" t="s">
        <v>1145</v>
      </c>
      <c r="S1111" s="86">
        <v>51.8</v>
      </c>
      <c r="T1111" s="86">
        <v>51.8</v>
      </c>
      <c r="U1111" s="203">
        <f t="shared" si="17"/>
        <v>19.305019305019307</v>
      </c>
      <c r="V1111" s="30" t="s">
        <v>1070</v>
      </c>
      <c r="W1111" s="79">
        <v>500</v>
      </c>
      <c r="X1111" s="146"/>
      <c r="Y1111" s="147"/>
      <c r="Z1111" s="142"/>
      <c r="AA1111" s="142"/>
      <c r="AB1111" s="143"/>
      <c r="AC1111" s="143"/>
      <c r="AD1111" s="148"/>
      <c r="AE1111" s="148"/>
      <c r="AF1111" s="145" t="s">
        <v>56</v>
      </c>
      <c r="AG1111" s="145" t="s">
        <v>56</v>
      </c>
      <c r="AH1111" s="149" t="s">
        <v>56</v>
      </c>
      <c r="AI1111" s="149" t="s">
        <v>56</v>
      </c>
      <c r="AJ1111" s="152" t="s">
        <v>56</v>
      </c>
      <c r="AK1111" s="152" t="s">
        <v>56</v>
      </c>
      <c r="AL1111" s="153" t="s">
        <v>56</v>
      </c>
      <c r="AM1111" s="153" t="s">
        <v>56</v>
      </c>
      <c r="AN1111" s="154" t="s">
        <v>56</v>
      </c>
      <c r="AO1111" s="154" t="s">
        <v>56</v>
      </c>
      <c r="AP1111" s="155" t="s">
        <v>56</v>
      </c>
      <c r="AQ1111" s="177" t="s">
        <v>56</v>
      </c>
      <c r="AR1111" s="180" t="s">
        <v>56</v>
      </c>
      <c r="AS1111" s="180" t="s">
        <v>56</v>
      </c>
      <c r="AT1111" s="340" t="s">
        <v>56</v>
      </c>
      <c r="AU1111" s="342" t="s">
        <v>56</v>
      </c>
      <c r="AV1111" s="344" t="s">
        <v>56</v>
      </c>
      <c r="AW1111" s="344" t="s">
        <v>56</v>
      </c>
      <c r="AX1111" s="347" t="s">
        <v>56</v>
      </c>
      <c r="AY1111" s="347" t="s">
        <v>56</v>
      </c>
    </row>
    <row r="1112" spans="1:51" ht="22.15" hidden="1" customHeight="1">
      <c r="A1112" s="233" t="s">
        <v>4508</v>
      </c>
      <c r="B1112" s="252" t="s">
        <v>3012</v>
      </c>
      <c r="C1112" s="233" t="s">
        <v>91</v>
      </c>
      <c r="D1112" s="223" t="s">
        <v>1828</v>
      </c>
      <c r="E1112" s="30" t="s">
        <v>31</v>
      </c>
      <c r="F1112" s="74">
        <v>70</v>
      </c>
      <c r="K1112" s="30" t="s">
        <v>37</v>
      </c>
      <c r="L1112" s="76">
        <v>43</v>
      </c>
      <c r="P1112" s="78" t="s">
        <v>1064</v>
      </c>
      <c r="Q1112" s="30" t="s">
        <v>1107</v>
      </c>
      <c r="R1112" s="30" t="s">
        <v>1288</v>
      </c>
      <c r="S1112" s="86">
        <v>55.36</v>
      </c>
      <c r="T1112" s="86">
        <v>55.36</v>
      </c>
      <c r="U1112" s="203">
        <f t="shared" si="17"/>
        <v>18.063583815028903</v>
      </c>
      <c r="V1112" s="30" t="s">
        <v>1070</v>
      </c>
      <c r="W1112" s="79">
        <v>400</v>
      </c>
      <c r="X1112" s="146">
        <v>11.3</v>
      </c>
      <c r="Y1112" s="147">
        <v>11.6</v>
      </c>
      <c r="Z1112" s="142">
        <v>9.3000000000000007</v>
      </c>
      <c r="AA1112" s="142">
        <v>9.5</v>
      </c>
      <c r="AB1112" s="143">
        <v>152</v>
      </c>
      <c r="AC1112" s="143">
        <v>152.5</v>
      </c>
      <c r="AD1112" s="148">
        <v>7.8</v>
      </c>
      <c r="AE1112" s="148">
        <v>8</v>
      </c>
      <c r="AF1112" s="145">
        <v>7.06</v>
      </c>
      <c r="AG1112" s="145">
        <v>7.12</v>
      </c>
      <c r="AH1112" s="149">
        <v>24.4</v>
      </c>
      <c r="AI1112" s="149">
        <v>25.4</v>
      </c>
      <c r="AJ1112" s="152" t="s">
        <v>56</v>
      </c>
      <c r="AK1112" s="152" t="s">
        <v>56</v>
      </c>
      <c r="AL1112" s="153" t="s">
        <v>56</v>
      </c>
      <c r="AM1112" s="153" t="s">
        <v>56</v>
      </c>
      <c r="AN1112" s="154" t="s">
        <v>56</v>
      </c>
      <c r="AO1112" s="154" t="s">
        <v>56</v>
      </c>
      <c r="AP1112" s="155" t="s">
        <v>56</v>
      </c>
      <c r="AQ1112" s="177" t="s">
        <v>56</v>
      </c>
      <c r="AR1112" s="180" t="s">
        <v>56</v>
      </c>
      <c r="AS1112" s="180" t="s">
        <v>56</v>
      </c>
      <c r="AT1112" s="340" t="s">
        <v>56</v>
      </c>
      <c r="AU1112" s="342" t="s">
        <v>56</v>
      </c>
      <c r="AV1112" s="344" t="s">
        <v>56</v>
      </c>
      <c r="AW1112" s="344" t="s">
        <v>56</v>
      </c>
      <c r="AX1112" s="347" t="s">
        <v>56</v>
      </c>
      <c r="AY1112" s="347" t="s">
        <v>56</v>
      </c>
    </row>
    <row r="1113" spans="1:51" ht="22.15" hidden="1" customHeight="1">
      <c r="A1113" s="32" t="s">
        <v>493</v>
      </c>
      <c r="B1113" s="31" t="s">
        <v>3082</v>
      </c>
      <c r="D1113" s="223" t="s">
        <v>2985</v>
      </c>
      <c r="E1113" s="30" t="s">
        <v>10</v>
      </c>
      <c r="F1113" s="74">
        <v>23</v>
      </c>
      <c r="K1113" s="30" t="s">
        <v>82</v>
      </c>
      <c r="L1113" s="76">
        <v>28</v>
      </c>
      <c r="U1113" s="203" t="e">
        <f t="shared" si="17"/>
        <v>#DIV/0!</v>
      </c>
      <c r="X1113" s="146">
        <v>37.35</v>
      </c>
      <c r="Y1113" s="147">
        <v>38.049999999999997</v>
      </c>
      <c r="Z1113" s="142">
        <v>15.5</v>
      </c>
      <c r="AA1113" s="142">
        <v>15.7</v>
      </c>
      <c r="AB1113" s="143">
        <v>63</v>
      </c>
      <c r="AC1113" s="143">
        <v>63.5</v>
      </c>
      <c r="AD1113" s="148">
        <v>25.16</v>
      </c>
      <c r="AE1113" s="148">
        <v>25.35</v>
      </c>
      <c r="AF1113" s="145">
        <v>7.06</v>
      </c>
      <c r="AG1113" s="145">
        <v>23.24</v>
      </c>
      <c r="AH1113" s="149">
        <v>57.2</v>
      </c>
      <c r="AI1113" s="149">
        <v>60.2</v>
      </c>
      <c r="AJ1113" s="152" t="s">
        <v>56</v>
      </c>
      <c r="AK1113" s="152" t="s">
        <v>56</v>
      </c>
      <c r="AL1113" s="153" t="s">
        <v>56</v>
      </c>
      <c r="AM1113" s="153" t="s">
        <v>56</v>
      </c>
      <c r="AN1113" s="154" t="s">
        <v>56</v>
      </c>
      <c r="AO1113" s="154" t="s">
        <v>56</v>
      </c>
      <c r="AP1113" s="155" t="s">
        <v>56</v>
      </c>
      <c r="AQ1113" s="177" t="s">
        <v>56</v>
      </c>
      <c r="AR1113" s="180" t="s">
        <v>56</v>
      </c>
      <c r="AS1113" s="180" t="s">
        <v>56</v>
      </c>
      <c r="AT1113" s="340" t="s">
        <v>56</v>
      </c>
      <c r="AU1113" s="342" t="s">
        <v>56</v>
      </c>
      <c r="AV1113" s="344" t="s">
        <v>56</v>
      </c>
      <c r="AW1113" s="344" t="s">
        <v>56</v>
      </c>
      <c r="AX1113" s="347" t="s">
        <v>56</v>
      </c>
      <c r="AY1113" s="347" t="s">
        <v>56</v>
      </c>
    </row>
    <row r="1114" spans="1:51" ht="22.15" hidden="1" customHeight="1">
      <c r="A1114" s="32" t="s">
        <v>41</v>
      </c>
      <c r="B1114" s="31" t="s">
        <v>3083</v>
      </c>
      <c r="D1114" s="223" t="s">
        <v>2985</v>
      </c>
      <c r="E1114" s="30" t="s">
        <v>10</v>
      </c>
      <c r="F1114" s="74">
        <v>23</v>
      </c>
      <c r="K1114" s="30" t="s">
        <v>82</v>
      </c>
      <c r="L1114" s="76">
        <v>28</v>
      </c>
      <c r="U1114" s="203" t="e">
        <f t="shared" si="17"/>
        <v>#DIV/0!</v>
      </c>
      <c r="X1114" s="146">
        <v>37.35</v>
      </c>
      <c r="Y1114" s="147">
        <v>38.049999999999997</v>
      </c>
      <c r="Z1114" s="142">
        <v>15.5</v>
      </c>
      <c r="AA1114" s="142">
        <v>15.7</v>
      </c>
      <c r="AB1114" s="143">
        <v>75.5</v>
      </c>
      <c r="AC1114" s="143">
        <v>76.2</v>
      </c>
      <c r="AD1114" s="148">
        <v>25.16</v>
      </c>
      <c r="AE1114" s="148">
        <v>25.35</v>
      </c>
      <c r="AF1114" s="145">
        <v>7.06</v>
      </c>
      <c r="AG1114" s="145">
        <v>23.24</v>
      </c>
      <c r="AH1114" s="149">
        <v>57.2</v>
      </c>
      <c r="AI1114" s="149">
        <v>60.2</v>
      </c>
      <c r="AJ1114" s="152" t="s">
        <v>56</v>
      </c>
      <c r="AK1114" s="152" t="s">
        <v>56</v>
      </c>
      <c r="AL1114" s="153" t="s">
        <v>56</v>
      </c>
      <c r="AM1114" s="153" t="s">
        <v>56</v>
      </c>
      <c r="AN1114" s="154" t="s">
        <v>56</v>
      </c>
      <c r="AO1114" s="154" t="s">
        <v>56</v>
      </c>
      <c r="AP1114" s="155" t="s">
        <v>56</v>
      </c>
      <c r="AQ1114" s="177" t="s">
        <v>56</v>
      </c>
      <c r="AR1114" s="180" t="s">
        <v>56</v>
      </c>
      <c r="AS1114" s="180" t="s">
        <v>56</v>
      </c>
      <c r="AT1114" s="340" t="s">
        <v>56</v>
      </c>
      <c r="AU1114" s="342" t="s">
        <v>56</v>
      </c>
      <c r="AV1114" s="344" t="s">
        <v>56</v>
      </c>
      <c r="AW1114" s="344" t="s">
        <v>56</v>
      </c>
      <c r="AX1114" s="347" t="s">
        <v>56</v>
      </c>
      <c r="AY1114" s="347" t="s">
        <v>56</v>
      </c>
    </row>
    <row r="1115" spans="1:51" ht="22.15" hidden="1" customHeight="1">
      <c r="A1115" s="32" t="s">
        <v>494</v>
      </c>
      <c r="B1115" s="31" t="s">
        <v>3084</v>
      </c>
      <c r="D1115" s="223" t="s">
        <v>2985</v>
      </c>
      <c r="E1115" s="30" t="s">
        <v>10</v>
      </c>
      <c r="F1115" s="74">
        <v>23</v>
      </c>
      <c r="K1115" s="30" t="s">
        <v>82</v>
      </c>
      <c r="L1115" s="76">
        <v>28</v>
      </c>
      <c r="U1115" s="203" t="e">
        <f t="shared" si="17"/>
        <v>#DIV/0!</v>
      </c>
      <c r="X1115" s="146">
        <v>37.35</v>
      </c>
      <c r="Y1115" s="147">
        <v>38.049999999999997</v>
      </c>
      <c r="Z1115" s="142">
        <v>15.5</v>
      </c>
      <c r="AA1115" s="142">
        <v>15.7</v>
      </c>
      <c r="AB1115" s="143">
        <v>88.2</v>
      </c>
      <c r="AC1115" s="143">
        <v>88.9</v>
      </c>
      <c r="AD1115" s="148">
        <v>25.16</v>
      </c>
      <c r="AE1115" s="148">
        <v>25.35</v>
      </c>
      <c r="AF1115" s="145">
        <v>7.06</v>
      </c>
      <c r="AG1115" s="145">
        <v>23.24</v>
      </c>
      <c r="AH1115" s="149">
        <v>57.2</v>
      </c>
      <c r="AI1115" s="149">
        <v>60.2</v>
      </c>
      <c r="AJ1115" s="152" t="s">
        <v>56</v>
      </c>
      <c r="AK1115" s="152" t="s">
        <v>56</v>
      </c>
      <c r="AL1115" s="153" t="s">
        <v>56</v>
      </c>
      <c r="AM1115" s="153" t="s">
        <v>56</v>
      </c>
      <c r="AN1115" s="154" t="s">
        <v>56</v>
      </c>
      <c r="AO1115" s="154" t="s">
        <v>56</v>
      </c>
      <c r="AP1115" s="155" t="s">
        <v>56</v>
      </c>
      <c r="AQ1115" s="177" t="s">
        <v>56</v>
      </c>
      <c r="AR1115" s="180" t="s">
        <v>56</v>
      </c>
      <c r="AS1115" s="180" t="s">
        <v>56</v>
      </c>
      <c r="AT1115" s="340" t="s">
        <v>56</v>
      </c>
      <c r="AU1115" s="342" t="s">
        <v>56</v>
      </c>
      <c r="AV1115" s="344" t="s">
        <v>56</v>
      </c>
      <c r="AW1115" s="344" t="s">
        <v>56</v>
      </c>
      <c r="AX1115" s="347" t="s">
        <v>56</v>
      </c>
      <c r="AY1115" s="347" t="s">
        <v>56</v>
      </c>
    </row>
    <row r="1116" spans="1:51" ht="22.15" hidden="1" customHeight="1">
      <c r="A1116" s="32" t="s">
        <v>6</v>
      </c>
      <c r="B1116" s="31" t="s">
        <v>3085</v>
      </c>
      <c r="D1116" s="223" t="s">
        <v>2985</v>
      </c>
      <c r="E1116" s="30" t="s">
        <v>10</v>
      </c>
      <c r="F1116" s="74">
        <v>23</v>
      </c>
      <c r="K1116" s="30" t="s">
        <v>82</v>
      </c>
      <c r="L1116" s="76">
        <v>28</v>
      </c>
      <c r="U1116" s="203" t="e">
        <f t="shared" si="17"/>
        <v>#DIV/0!</v>
      </c>
      <c r="X1116" s="146">
        <v>37.35</v>
      </c>
      <c r="Y1116" s="147">
        <v>38.049999999999997</v>
      </c>
      <c r="Z1116" s="142">
        <v>15.5</v>
      </c>
      <c r="AA1116" s="142">
        <v>15.7</v>
      </c>
      <c r="AB1116" s="143">
        <v>100.9</v>
      </c>
      <c r="AC1116" s="143">
        <v>101.6</v>
      </c>
      <c r="AD1116" s="148">
        <v>25.16</v>
      </c>
      <c r="AE1116" s="148">
        <v>25.35</v>
      </c>
      <c r="AF1116" s="145">
        <v>7.06</v>
      </c>
      <c r="AG1116" s="145">
        <v>23.24</v>
      </c>
      <c r="AH1116" s="149">
        <v>57.2</v>
      </c>
      <c r="AI1116" s="149">
        <v>60.2</v>
      </c>
      <c r="AJ1116" s="152" t="s">
        <v>56</v>
      </c>
      <c r="AK1116" s="152" t="s">
        <v>56</v>
      </c>
      <c r="AL1116" s="153" t="s">
        <v>56</v>
      </c>
      <c r="AM1116" s="153" t="s">
        <v>56</v>
      </c>
      <c r="AN1116" s="154" t="s">
        <v>56</v>
      </c>
      <c r="AO1116" s="154" t="s">
        <v>56</v>
      </c>
      <c r="AP1116" s="155" t="s">
        <v>56</v>
      </c>
      <c r="AQ1116" s="177" t="s">
        <v>56</v>
      </c>
      <c r="AR1116" s="180" t="s">
        <v>56</v>
      </c>
      <c r="AS1116" s="180" t="s">
        <v>56</v>
      </c>
      <c r="AT1116" s="340" t="s">
        <v>56</v>
      </c>
      <c r="AU1116" s="342" t="s">
        <v>56</v>
      </c>
      <c r="AV1116" s="344" t="s">
        <v>56</v>
      </c>
      <c r="AW1116" s="344" t="s">
        <v>56</v>
      </c>
      <c r="AX1116" s="347" t="s">
        <v>56</v>
      </c>
      <c r="AY1116" s="347" t="s">
        <v>56</v>
      </c>
    </row>
    <row r="1117" spans="1:51" ht="22.15" hidden="1" customHeight="1">
      <c r="A1117" s="32" t="s">
        <v>1052</v>
      </c>
      <c r="B1117" s="31" t="s">
        <v>3086</v>
      </c>
      <c r="D1117" s="223" t="s">
        <v>1734</v>
      </c>
      <c r="E1117" s="30" t="s">
        <v>10</v>
      </c>
      <c r="F1117" s="74">
        <v>23</v>
      </c>
      <c r="K1117" s="30" t="s">
        <v>82</v>
      </c>
      <c r="L1117" s="76">
        <v>28</v>
      </c>
      <c r="U1117" s="203" t="e">
        <f t="shared" si="17"/>
        <v>#DIV/0!</v>
      </c>
      <c r="X1117" s="146">
        <v>37.35</v>
      </c>
      <c r="Y1117" s="147">
        <v>38.049999999999997</v>
      </c>
      <c r="Z1117" s="142">
        <v>15.5</v>
      </c>
      <c r="AA1117" s="142">
        <v>15.7</v>
      </c>
      <c r="AB1117" s="143">
        <v>100.9</v>
      </c>
      <c r="AC1117" s="143">
        <v>101.6</v>
      </c>
      <c r="AD1117" s="148">
        <v>25.16</v>
      </c>
      <c r="AE1117" s="148">
        <v>25.35</v>
      </c>
      <c r="AF1117" s="145">
        <v>7.06</v>
      </c>
      <c r="AG1117" s="145">
        <v>23.24</v>
      </c>
      <c r="AH1117" s="149">
        <v>57.2</v>
      </c>
      <c r="AI1117" s="149">
        <v>60.2</v>
      </c>
      <c r="AJ1117" s="152" t="s">
        <v>56</v>
      </c>
      <c r="AK1117" s="152" t="s">
        <v>56</v>
      </c>
      <c r="AL1117" s="153" t="s">
        <v>56</v>
      </c>
      <c r="AM1117" s="153" t="s">
        <v>56</v>
      </c>
      <c r="AN1117" s="154" t="s">
        <v>56</v>
      </c>
      <c r="AO1117" s="154" t="s">
        <v>56</v>
      </c>
      <c r="AP1117" s="155" t="s">
        <v>56</v>
      </c>
      <c r="AQ1117" s="177" t="s">
        <v>56</v>
      </c>
      <c r="AR1117" s="180" t="s">
        <v>56</v>
      </c>
      <c r="AS1117" s="180" t="s">
        <v>56</v>
      </c>
      <c r="AT1117" s="340" t="s">
        <v>56</v>
      </c>
      <c r="AU1117" s="342" t="s">
        <v>56</v>
      </c>
      <c r="AV1117" s="344" t="s">
        <v>56</v>
      </c>
      <c r="AW1117" s="344" t="s">
        <v>56</v>
      </c>
      <c r="AX1117" s="347" t="s">
        <v>56</v>
      </c>
      <c r="AY1117" s="347" t="s">
        <v>56</v>
      </c>
    </row>
    <row r="1118" spans="1:51" ht="22.15" hidden="1" customHeight="1">
      <c r="A1118" s="32" t="s">
        <v>7</v>
      </c>
      <c r="B1118" s="31" t="s">
        <v>3087</v>
      </c>
      <c r="D1118" s="223" t="s">
        <v>2985</v>
      </c>
      <c r="E1118" s="30" t="s">
        <v>10</v>
      </c>
      <c r="F1118" s="74">
        <v>23</v>
      </c>
      <c r="K1118" s="30" t="s">
        <v>82</v>
      </c>
      <c r="L1118" s="76">
        <v>28</v>
      </c>
      <c r="U1118" s="203" t="e">
        <f t="shared" si="17"/>
        <v>#DIV/0!</v>
      </c>
      <c r="X1118" s="146">
        <v>37.35</v>
      </c>
      <c r="Y1118" s="147">
        <v>38.049999999999997</v>
      </c>
      <c r="Z1118" s="142">
        <v>15.5</v>
      </c>
      <c r="AA1118" s="142">
        <v>15.7</v>
      </c>
      <c r="AB1118" s="143">
        <v>113.1</v>
      </c>
      <c r="AC1118" s="143">
        <v>114.3</v>
      </c>
      <c r="AD1118" s="148">
        <v>25.16</v>
      </c>
      <c r="AE1118" s="148">
        <v>25.35</v>
      </c>
      <c r="AF1118" s="145">
        <v>7.06</v>
      </c>
      <c r="AG1118" s="145">
        <v>23.24</v>
      </c>
      <c r="AH1118" s="149">
        <v>57.2</v>
      </c>
      <c r="AI1118" s="149">
        <v>60.2</v>
      </c>
      <c r="AJ1118" s="152" t="s">
        <v>56</v>
      </c>
      <c r="AK1118" s="152" t="s">
        <v>56</v>
      </c>
      <c r="AL1118" s="153" t="s">
        <v>56</v>
      </c>
      <c r="AM1118" s="153" t="s">
        <v>56</v>
      </c>
      <c r="AN1118" s="154" t="s">
        <v>56</v>
      </c>
      <c r="AO1118" s="154" t="s">
        <v>56</v>
      </c>
      <c r="AP1118" s="155" t="s">
        <v>56</v>
      </c>
      <c r="AQ1118" s="177" t="s">
        <v>56</v>
      </c>
      <c r="AR1118" s="180" t="s">
        <v>56</v>
      </c>
      <c r="AS1118" s="180" t="s">
        <v>56</v>
      </c>
      <c r="AT1118" s="340" t="s">
        <v>56</v>
      </c>
      <c r="AU1118" s="342" t="s">
        <v>56</v>
      </c>
      <c r="AV1118" s="344" t="s">
        <v>56</v>
      </c>
      <c r="AW1118" s="344" t="s">
        <v>56</v>
      </c>
      <c r="AX1118" s="347" t="s">
        <v>56</v>
      </c>
      <c r="AY1118" s="347" t="s">
        <v>56</v>
      </c>
    </row>
    <row r="1119" spans="1:51" ht="22.15" hidden="1" customHeight="1">
      <c r="A1119" s="32" t="s">
        <v>495</v>
      </c>
      <c r="B1119" s="31" t="s">
        <v>3088</v>
      </c>
      <c r="D1119" s="223" t="s">
        <v>2985</v>
      </c>
      <c r="E1119" s="30" t="s">
        <v>10</v>
      </c>
      <c r="F1119" s="74">
        <v>23</v>
      </c>
      <c r="K1119" s="30" t="s">
        <v>82</v>
      </c>
      <c r="L1119" s="76">
        <v>28</v>
      </c>
      <c r="U1119" s="203" t="e">
        <f t="shared" si="17"/>
        <v>#DIV/0!</v>
      </c>
      <c r="X1119" s="146">
        <v>37.35</v>
      </c>
      <c r="Y1119" s="147">
        <v>38.049999999999997</v>
      </c>
      <c r="Z1119" s="142">
        <v>15.5</v>
      </c>
      <c r="AA1119" s="142">
        <v>15.7</v>
      </c>
      <c r="AB1119" s="143">
        <v>125.8</v>
      </c>
      <c r="AC1119" s="143">
        <v>127</v>
      </c>
      <c r="AD1119" s="148">
        <v>25.16</v>
      </c>
      <c r="AE1119" s="148">
        <v>25.35</v>
      </c>
      <c r="AF1119" s="145">
        <v>7.06</v>
      </c>
      <c r="AG1119" s="145">
        <v>23.24</v>
      </c>
      <c r="AH1119" s="149">
        <v>57.2</v>
      </c>
      <c r="AI1119" s="149">
        <v>60.2</v>
      </c>
      <c r="AJ1119" s="152" t="s">
        <v>56</v>
      </c>
      <c r="AK1119" s="152" t="s">
        <v>56</v>
      </c>
      <c r="AL1119" s="153" t="s">
        <v>56</v>
      </c>
      <c r="AM1119" s="153" t="s">
        <v>56</v>
      </c>
      <c r="AN1119" s="154" t="s">
        <v>56</v>
      </c>
      <c r="AO1119" s="154" t="s">
        <v>56</v>
      </c>
      <c r="AP1119" s="155" t="s">
        <v>56</v>
      </c>
      <c r="AQ1119" s="177" t="s">
        <v>56</v>
      </c>
      <c r="AR1119" s="180" t="s">
        <v>56</v>
      </c>
      <c r="AS1119" s="180" t="s">
        <v>56</v>
      </c>
      <c r="AT1119" s="340" t="s">
        <v>56</v>
      </c>
      <c r="AU1119" s="342" t="s">
        <v>56</v>
      </c>
      <c r="AV1119" s="344" t="s">
        <v>56</v>
      </c>
      <c r="AW1119" s="344" t="s">
        <v>56</v>
      </c>
      <c r="AX1119" s="347" t="s">
        <v>56</v>
      </c>
      <c r="AY1119" s="347" t="s">
        <v>56</v>
      </c>
    </row>
    <row r="1120" spans="1:51" ht="22.15" hidden="1" customHeight="1">
      <c r="A1120" s="32" t="s">
        <v>496</v>
      </c>
      <c r="B1120" s="31" t="s">
        <v>3089</v>
      </c>
      <c r="D1120" s="223" t="s">
        <v>2985</v>
      </c>
      <c r="E1120" s="30" t="s">
        <v>10</v>
      </c>
      <c r="F1120" s="74">
        <v>23</v>
      </c>
      <c r="K1120" s="30" t="s">
        <v>82</v>
      </c>
      <c r="L1120" s="76">
        <v>28</v>
      </c>
      <c r="U1120" s="203" t="e">
        <f t="shared" si="17"/>
        <v>#DIV/0!</v>
      </c>
      <c r="X1120" s="146">
        <v>37.35</v>
      </c>
      <c r="Y1120" s="147">
        <v>38.049999999999997</v>
      </c>
      <c r="Z1120" s="142">
        <v>15.5</v>
      </c>
      <c r="AA1120" s="142">
        <v>15.7</v>
      </c>
      <c r="AB1120" s="143">
        <v>138.5</v>
      </c>
      <c r="AC1120" s="143">
        <v>139.69999999999999</v>
      </c>
      <c r="AD1120" s="148">
        <v>25.16</v>
      </c>
      <c r="AE1120" s="148">
        <v>25.35</v>
      </c>
      <c r="AF1120" s="145">
        <v>7.06</v>
      </c>
      <c r="AG1120" s="145">
        <v>23.24</v>
      </c>
      <c r="AH1120" s="149">
        <v>57.2</v>
      </c>
      <c r="AI1120" s="149">
        <v>60.2</v>
      </c>
      <c r="AJ1120" s="152" t="s">
        <v>56</v>
      </c>
      <c r="AK1120" s="152" t="s">
        <v>56</v>
      </c>
      <c r="AL1120" s="153" t="s">
        <v>56</v>
      </c>
      <c r="AM1120" s="153" t="s">
        <v>56</v>
      </c>
      <c r="AN1120" s="154" t="s">
        <v>56</v>
      </c>
      <c r="AO1120" s="154" t="s">
        <v>56</v>
      </c>
      <c r="AP1120" s="155" t="s">
        <v>56</v>
      </c>
      <c r="AQ1120" s="177" t="s">
        <v>56</v>
      </c>
      <c r="AR1120" s="180" t="s">
        <v>56</v>
      </c>
      <c r="AS1120" s="180" t="s">
        <v>56</v>
      </c>
      <c r="AT1120" s="340" t="s">
        <v>56</v>
      </c>
      <c r="AU1120" s="342" t="s">
        <v>56</v>
      </c>
      <c r="AV1120" s="344" t="s">
        <v>56</v>
      </c>
      <c r="AW1120" s="344" t="s">
        <v>56</v>
      </c>
      <c r="AX1120" s="347" t="s">
        <v>56</v>
      </c>
      <c r="AY1120" s="347" t="s">
        <v>56</v>
      </c>
    </row>
    <row r="1121" spans="1:51" ht="22.15" hidden="1" customHeight="1">
      <c r="A1121" s="32" t="s">
        <v>497</v>
      </c>
      <c r="B1121" s="31" t="s">
        <v>3090</v>
      </c>
      <c r="D1121" s="223" t="s">
        <v>2985</v>
      </c>
      <c r="E1121" s="30" t="s">
        <v>10</v>
      </c>
      <c r="F1121" s="74">
        <v>23</v>
      </c>
      <c r="K1121" s="30" t="s">
        <v>82</v>
      </c>
      <c r="L1121" s="76">
        <v>28</v>
      </c>
      <c r="U1121" s="203" t="e">
        <f t="shared" si="17"/>
        <v>#DIV/0!</v>
      </c>
      <c r="X1121" s="146">
        <v>37.35</v>
      </c>
      <c r="Y1121" s="147">
        <v>38.049999999999997</v>
      </c>
      <c r="Z1121" s="142">
        <v>15.5</v>
      </c>
      <c r="AA1121" s="142">
        <v>15.7</v>
      </c>
      <c r="AB1121" s="143">
        <v>151.19999999999999</v>
      </c>
      <c r="AC1121" s="143">
        <v>152.4</v>
      </c>
      <c r="AD1121" s="148">
        <v>25.16</v>
      </c>
      <c r="AE1121" s="148">
        <v>25.35</v>
      </c>
      <c r="AF1121" s="145">
        <v>7.06</v>
      </c>
      <c r="AG1121" s="145">
        <v>23.24</v>
      </c>
      <c r="AH1121" s="149">
        <v>57.2</v>
      </c>
      <c r="AI1121" s="149">
        <v>60.2</v>
      </c>
      <c r="AJ1121" s="152" t="s">
        <v>56</v>
      </c>
      <c r="AK1121" s="152" t="s">
        <v>56</v>
      </c>
      <c r="AL1121" s="153" t="s">
        <v>56</v>
      </c>
      <c r="AM1121" s="153" t="s">
        <v>56</v>
      </c>
      <c r="AN1121" s="154" t="s">
        <v>56</v>
      </c>
      <c r="AO1121" s="154" t="s">
        <v>56</v>
      </c>
      <c r="AP1121" s="155" t="s">
        <v>56</v>
      </c>
      <c r="AQ1121" s="177" t="s">
        <v>56</v>
      </c>
      <c r="AR1121" s="180" t="s">
        <v>56</v>
      </c>
      <c r="AS1121" s="180" t="s">
        <v>56</v>
      </c>
      <c r="AT1121" s="340" t="s">
        <v>56</v>
      </c>
      <c r="AU1121" s="342" t="s">
        <v>56</v>
      </c>
      <c r="AV1121" s="344" t="s">
        <v>56</v>
      </c>
      <c r="AW1121" s="344" t="s">
        <v>56</v>
      </c>
      <c r="AX1121" s="347" t="s">
        <v>56</v>
      </c>
      <c r="AY1121" s="347" t="s">
        <v>56</v>
      </c>
    </row>
    <row r="1122" spans="1:51" ht="22.15" hidden="1" customHeight="1">
      <c r="A1122" s="32" t="s">
        <v>498</v>
      </c>
      <c r="B1122" s="31" t="s">
        <v>3091</v>
      </c>
      <c r="D1122" s="223" t="s">
        <v>2985</v>
      </c>
      <c r="E1122" s="30" t="s">
        <v>10</v>
      </c>
      <c r="F1122" s="74">
        <v>23</v>
      </c>
      <c r="K1122" s="30" t="s">
        <v>82</v>
      </c>
      <c r="L1122" s="76">
        <v>28</v>
      </c>
      <c r="U1122" s="203" t="e">
        <f t="shared" si="17"/>
        <v>#DIV/0!</v>
      </c>
      <c r="X1122" s="146">
        <v>37.35</v>
      </c>
      <c r="Y1122" s="147">
        <v>38.049999999999997</v>
      </c>
      <c r="Z1122" s="142">
        <v>15.5</v>
      </c>
      <c r="AA1122" s="142">
        <v>15.7</v>
      </c>
      <c r="AB1122" s="143">
        <v>163.1</v>
      </c>
      <c r="AC1122" s="143">
        <v>165.1</v>
      </c>
      <c r="AD1122" s="148">
        <v>25.16</v>
      </c>
      <c r="AE1122" s="148">
        <v>25.35</v>
      </c>
      <c r="AF1122" s="145">
        <v>7.06</v>
      </c>
      <c r="AG1122" s="145">
        <v>23.24</v>
      </c>
      <c r="AH1122" s="149">
        <v>63.5</v>
      </c>
      <c r="AI1122" s="149">
        <v>66.5</v>
      </c>
      <c r="AJ1122" s="152" t="s">
        <v>56</v>
      </c>
      <c r="AK1122" s="152" t="s">
        <v>56</v>
      </c>
      <c r="AL1122" s="153" t="s">
        <v>56</v>
      </c>
      <c r="AM1122" s="153" t="s">
        <v>56</v>
      </c>
      <c r="AN1122" s="154" t="s">
        <v>56</v>
      </c>
      <c r="AO1122" s="154" t="s">
        <v>56</v>
      </c>
      <c r="AP1122" s="155" t="s">
        <v>56</v>
      </c>
      <c r="AQ1122" s="177" t="s">
        <v>56</v>
      </c>
      <c r="AR1122" s="180" t="s">
        <v>56</v>
      </c>
      <c r="AS1122" s="180" t="s">
        <v>56</v>
      </c>
      <c r="AT1122" s="340" t="s">
        <v>56</v>
      </c>
      <c r="AU1122" s="342" t="s">
        <v>56</v>
      </c>
      <c r="AV1122" s="344" t="s">
        <v>56</v>
      </c>
      <c r="AW1122" s="344" t="s">
        <v>56</v>
      </c>
      <c r="AX1122" s="347" t="s">
        <v>56</v>
      </c>
      <c r="AY1122" s="347" t="s">
        <v>56</v>
      </c>
    </row>
    <row r="1123" spans="1:51" ht="22.15" hidden="1" customHeight="1">
      <c r="A1123" s="32" t="s">
        <v>499</v>
      </c>
      <c r="B1123" s="31" t="s">
        <v>3092</v>
      </c>
      <c r="D1123" s="223" t="s">
        <v>2985</v>
      </c>
      <c r="E1123" s="30" t="s">
        <v>10</v>
      </c>
      <c r="F1123" s="74">
        <v>23</v>
      </c>
      <c r="K1123" s="30" t="s">
        <v>82</v>
      </c>
      <c r="L1123" s="76">
        <v>28</v>
      </c>
      <c r="U1123" s="203" t="e">
        <f t="shared" si="17"/>
        <v>#DIV/0!</v>
      </c>
      <c r="X1123" s="146">
        <v>37.35</v>
      </c>
      <c r="Y1123" s="147">
        <v>38.049999999999997</v>
      </c>
      <c r="Z1123" s="142">
        <v>15.5</v>
      </c>
      <c r="AA1123" s="142">
        <v>15.7</v>
      </c>
      <c r="AB1123" s="143">
        <v>175.8</v>
      </c>
      <c r="AC1123" s="143">
        <v>177.8</v>
      </c>
      <c r="AD1123" s="148">
        <v>25.16</v>
      </c>
      <c r="AE1123" s="148">
        <v>25.35</v>
      </c>
      <c r="AF1123" s="145">
        <v>7.06</v>
      </c>
      <c r="AG1123" s="145">
        <v>23.24</v>
      </c>
      <c r="AH1123" s="149">
        <v>63.5</v>
      </c>
      <c r="AI1123" s="149">
        <v>66.5</v>
      </c>
      <c r="AJ1123" s="152" t="s">
        <v>56</v>
      </c>
      <c r="AK1123" s="152" t="s">
        <v>56</v>
      </c>
      <c r="AL1123" s="153" t="s">
        <v>56</v>
      </c>
      <c r="AM1123" s="153" t="s">
        <v>56</v>
      </c>
      <c r="AN1123" s="154" t="s">
        <v>56</v>
      </c>
      <c r="AO1123" s="154" t="s">
        <v>56</v>
      </c>
      <c r="AP1123" s="155" t="s">
        <v>56</v>
      </c>
      <c r="AQ1123" s="177" t="s">
        <v>56</v>
      </c>
      <c r="AR1123" s="180" t="s">
        <v>56</v>
      </c>
      <c r="AS1123" s="180" t="s">
        <v>56</v>
      </c>
      <c r="AT1123" s="340" t="s">
        <v>56</v>
      </c>
      <c r="AU1123" s="342" t="s">
        <v>56</v>
      </c>
      <c r="AV1123" s="344" t="s">
        <v>56</v>
      </c>
      <c r="AW1123" s="344" t="s">
        <v>56</v>
      </c>
      <c r="AX1123" s="347" t="s">
        <v>56</v>
      </c>
      <c r="AY1123" s="347" t="s">
        <v>56</v>
      </c>
    </row>
    <row r="1124" spans="1:51" ht="22.15" hidden="1" customHeight="1">
      <c r="A1124" s="32" t="s">
        <v>500</v>
      </c>
      <c r="B1124" s="31" t="s">
        <v>3093</v>
      </c>
      <c r="D1124" s="223" t="s">
        <v>2985</v>
      </c>
      <c r="E1124" s="30" t="s">
        <v>10</v>
      </c>
      <c r="F1124" s="74">
        <v>23</v>
      </c>
      <c r="K1124" s="30" t="s">
        <v>82</v>
      </c>
      <c r="L1124" s="76">
        <v>28</v>
      </c>
      <c r="U1124" s="203" t="e">
        <f t="shared" si="17"/>
        <v>#DIV/0!</v>
      </c>
      <c r="X1124" s="146">
        <v>37.35</v>
      </c>
      <c r="Y1124" s="147">
        <v>38.049999999999997</v>
      </c>
      <c r="Z1124" s="142">
        <v>15.5</v>
      </c>
      <c r="AA1124" s="142">
        <v>15.7</v>
      </c>
      <c r="AB1124" s="143">
        <v>201.2</v>
      </c>
      <c r="AC1124" s="143">
        <v>203.2</v>
      </c>
      <c r="AD1124" s="148">
        <v>25.16</v>
      </c>
      <c r="AE1124" s="148">
        <v>25.35</v>
      </c>
      <c r="AF1124" s="145">
        <v>7.06</v>
      </c>
      <c r="AG1124" s="145">
        <v>23.24</v>
      </c>
      <c r="AH1124" s="149">
        <v>63.5</v>
      </c>
      <c r="AI1124" s="149">
        <v>66.5</v>
      </c>
      <c r="AJ1124" s="152" t="s">
        <v>56</v>
      </c>
      <c r="AK1124" s="152" t="s">
        <v>56</v>
      </c>
      <c r="AL1124" s="153" t="s">
        <v>56</v>
      </c>
      <c r="AM1124" s="153" t="s">
        <v>56</v>
      </c>
      <c r="AN1124" s="154" t="s">
        <v>56</v>
      </c>
      <c r="AO1124" s="154" t="s">
        <v>56</v>
      </c>
      <c r="AP1124" s="155" t="s">
        <v>56</v>
      </c>
      <c r="AQ1124" s="177" t="s">
        <v>56</v>
      </c>
      <c r="AR1124" s="180" t="s">
        <v>56</v>
      </c>
      <c r="AS1124" s="180" t="s">
        <v>56</v>
      </c>
      <c r="AT1124" s="340" t="s">
        <v>56</v>
      </c>
      <c r="AU1124" s="342" t="s">
        <v>56</v>
      </c>
      <c r="AV1124" s="344" t="s">
        <v>56</v>
      </c>
      <c r="AW1124" s="344" t="s">
        <v>56</v>
      </c>
      <c r="AX1124" s="347" t="s">
        <v>56</v>
      </c>
      <c r="AY1124" s="347" t="s">
        <v>56</v>
      </c>
    </row>
    <row r="1125" spans="1:51" ht="22.15" hidden="1" customHeight="1">
      <c r="A1125" s="32" t="s">
        <v>2039</v>
      </c>
      <c r="B1125" s="31" t="s">
        <v>2040</v>
      </c>
      <c r="D1125" s="223"/>
      <c r="E1125" s="30" t="s">
        <v>53</v>
      </c>
      <c r="F1125" s="74">
        <v>150</v>
      </c>
      <c r="G1125" s="30" t="s">
        <v>733</v>
      </c>
      <c r="H1125" s="74">
        <v>180</v>
      </c>
      <c r="K1125" s="30" t="s">
        <v>758</v>
      </c>
      <c r="L1125" s="76">
        <v>130</v>
      </c>
      <c r="M1125" s="30" t="s">
        <v>377</v>
      </c>
      <c r="N1125" s="76">
        <v>175</v>
      </c>
      <c r="U1125" s="203" t="e">
        <f t="shared" si="17"/>
        <v>#DIV/0!</v>
      </c>
      <c r="X1125" s="146">
        <v>12.45</v>
      </c>
      <c r="Y1125" s="147">
        <v>12.55</v>
      </c>
      <c r="Z1125" s="142">
        <v>5</v>
      </c>
      <c r="AA1125" s="142">
        <v>5.0999999999999996</v>
      </c>
      <c r="AB1125" s="143">
        <v>18.649999999999999</v>
      </c>
      <c r="AC1125" s="143">
        <v>19.05</v>
      </c>
      <c r="AD1125" s="148">
        <v>7.13</v>
      </c>
      <c r="AE1125" s="148">
        <v>7.2</v>
      </c>
      <c r="AF1125" s="145">
        <v>7.06</v>
      </c>
      <c r="AG1125" s="145" t="s">
        <v>56</v>
      </c>
      <c r="AH1125" s="149" t="s">
        <v>56</v>
      </c>
      <c r="AI1125" s="149" t="s">
        <v>56</v>
      </c>
      <c r="AJ1125" s="152" t="s">
        <v>56</v>
      </c>
      <c r="AK1125" s="152" t="s">
        <v>56</v>
      </c>
      <c r="AL1125" s="153" t="s">
        <v>56</v>
      </c>
      <c r="AM1125" s="153" t="s">
        <v>56</v>
      </c>
      <c r="AN1125" s="154" t="s">
        <v>56</v>
      </c>
      <c r="AO1125" s="154" t="s">
        <v>56</v>
      </c>
      <c r="AP1125" s="155" t="s">
        <v>56</v>
      </c>
      <c r="AQ1125" s="177" t="s">
        <v>56</v>
      </c>
      <c r="AR1125" s="180" t="s">
        <v>56</v>
      </c>
      <c r="AS1125" s="180" t="s">
        <v>56</v>
      </c>
      <c r="AT1125" s="340" t="s">
        <v>56</v>
      </c>
      <c r="AU1125" s="342" t="s">
        <v>56</v>
      </c>
      <c r="AV1125" s="344" t="s">
        <v>56</v>
      </c>
      <c r="AW1125" s="344" t="s">
        <v>56</v>
      </c>
      <c r="AX1125" s="347" t="s">
        <v>56</v>
      </c>
      <c r="AY1125" s="347" t="s">
        <v>56</v>
      </c>
    </row>
    <row r="1126" spans="1:51" ht="22.15" hidden="1" customHeight="1">
      <c r="A1126" s="32" t="s">
        <v>757</v>
      </c>
      <c r="B1126" s="31" t="s">
        <v>759</v>
      </c>
      <c r="D1126" s="223"/>
      <c r="E1126" s="30" t="s">
        <v>53</v>
      </c>
      <c r="F1126" s="74">
        <v>150</v>
      </c>
      <c r="G1126" s="30" t="s">
        <v>733</v>
      </c>
      <c r="H1126" s="74">
        <v>180</v>
      </c>
      <c r="K1126" s="30" t="s">
        <v>758</v>
      </c>
      <c r="L1126" s="76">
        <v>130</v>
      </c>
      <c r="M1126" s="30" t="s">
        <v>377</v>
      </c>
      <c r="N1126" s="76">
        <v>175</v>
      </c>
      <c r="U1126" s="203" t="e">
        <f t="shared" si="17"/>
        <v>#DIV/0!</v>
      </c>
      <c r="X1126" s="146">
        <v>12.45</v>
      </c>
      <c r="Y1126" s="147">
        <v>12.55</v>
      </c>
      <c r="Z1126" s="142">
        <v>5</v>
      </c>
      <c r="AA1126" s="142">
        <v>5.0999999999999996</v>
      </c>
      <c r="AB1126" s="143">
        <v>25</v>
      </c>
      <c r="AC1126" s="143">
        <v>25.4</v>
      </c>
      <c r="AD1126" s="148">
        <v>7.13</v>
      </c>
      <c r="AE1126" s="148">
        <v>7.2</v>
      </c>
      <c r="AF1126" s="145">
        <v>7.06</v>
      </c>
      <c r="AG1126" s="145" t="s">
        <v>56</v>
      </c>
      <c r="AH1126" s="149" t="s">
        <v>56</v>
      </c>
      <c r="AI1126" s="149" t="s">
        <v>56</v>
      </c>
      <c r="AJ1126" s="152" t="s">
        <v>56</v>
      </c>
      <c r="AK1126" s="152" t="s">
        <v>56</v>
      </c>
      <c r="AL1126" s="153" t="s">
        <v>56</v>
      </c>
      <c r="AM1126" s="153" t="s">
        <v>56</v>
      </c>
      <c r="AN1126" s="154" t="s">
        <v>56</v>
      </c>
      <c r="AO1126" s="154" t="s">
        <v>56</v>
      </c>
      <c r="AP1126" s="155" t="s">
        <v>56</v>
      </c>
      <c r="AQ1126" s="177" t="s">
        <v>56</v>
      </c>
      <c r="AR1126" s="180" t="s">
        <v>56</v>
      </c>
      <c r="AS1126" s="180" t="s">
        <v>56</v>
      </c>
      <c r="AT1126" s="340" t="s">
        <v>56</v>
      </c>
      <c r="AU1126" s="342" t="s">
        <v>56</v>
      </c>
      <c r="AV1126" s="344" t="s">
        <v>56</v>
      </c>
      <c r="AW1126" s="344" t="s">
        <v>56</v>
      </c>
      <c r="AX1126" s="347" t="s">
        <v>56</v>
      </c>
      <c r="AY1126" s="347" t="s">
        <v>56</v>
      </c>
    </row>
    <row r="1127" spans="1:51" ht="22.15" hidden="1" customHeight="1">
      <c r="A1127" s="32" t="s">
        <v>765</v>
      </c>
      <c r="B1127" s="31" t="s">
        <v>766</v>
      </c>
      <c r="D1127" s="223"/>
      <c r="E1127" s="30" t="s">
        <v>734</v>
      </c>
      <c r="F1127" s="74">
        <v>105</v>
      </c>
      <c r="G1127" s="30" t="s">
        <v>30</v>
      </c>
      <c r="H1127" s="74">
        <v>105</v>
      </c>
      <c r="K1127" s="30" t="s">
        <v>225</v>
      </c>
      <c r="L1127" s="76">
        <v>80</v>
      </c>
      <c r="U1127" s="203" t="e">
        <f t="shared" si="17"/>
        <v>#DIV/0!</v>
      </c>
      <c r="X1127" s="146">
        <v>14</v>
      </c>
      <c r="Y1127" s="147">
        <v>14.1</v>
      </c>
      <c r="Z1127" s="142">
        <v>5.8</v>
      </c>
      <c r="AA1127" s="142">
        <v>5.9</v>
      </c>
      <c r="AB1127" s="143">
        <v>25</v>
      </c>
      <c r="AC1127" s="143">
        <v>25.4</v>
      </c>
      <c r="AD1127" s="148">
        <v>8.7200000000000006</v>
      </c>
      <c r="AE1127" s="148">
        <v>8.77</v>
      </c>
      <c r="AF1127" s="145">
        <v>7.06</v>
      </c>
      <c r="AG1127" s="145" t="s">
        <v>56</v>
      </c>
      <c r="AH1127" s="149" t="s">
        <v>56</v>
      </c>
      <c r="AI1127" s="149" t="s">
        <v>56</v>
      </c>
      <c r="AJ1127" s="152" t="s">
        <v>56</v>
      </c>
      <c r="AK1127" s="152" t="s">
        <v>56</v>
      </c>
      <c r="AL1127" s="153" t="s">
        <v>56</v>
      </c>
      <c r="AM1127" s="153" t="s">
        <v>56</v>
      </c>
      <c r="AN1127" s="154" t="s">
        <v>56</v>
      </c>
      <c r="AO1127" s="154" t="s">
        <v>56</v>
      </c>
      <c r="AP1127" s="155" t="s">
        <v>56</v>
      </c>
      <c r="AQ1127" s="177" t="s">
        <v>56</v>
      </c>
      <c r="AR1127" s="180" t="s">
        <v>56</v>
      </c>
      <c r="AS1127" s="180" t="s">
        <v>56</v>
      </c>
      <c r="AT1127" s="340" t="s">
        <v>56</v>
      </c>
      <c r="AU1127" s="342" t="s">
        <v>56</v>
      </c>
      <c r="AV1127" s="344" t="s">
        <v>56</v>
      </c>
      <c r="AW1127" s="344" t="s">
        <v>56</v>
      </c>
      <c r="AX1127" s="347" t="s">
        <v>56</v>
      </c>
      <c r="AY1127" s="347" t="s">
        <v>56</v>
      </c>
    </row>
    <row r="1128" spans="1:51" ht="22.15" hidden="1" customHeight="1">
      <c r="A1128" s="32" t="s">
        <v>764</v>
      </c>
      <c r="B1128" s="31" t="s">
        <v>980</v>
      </c>
      <c r="D1128" s="223"/>
      <c r="E1128" s="30" t="s">
        <v>734</v>
      </c>
      <c r="F1128" s="74">
        <v>105</v>
      </c>
      <c r="G1128" s="30" t="s">
        <v>30</v>
      </c>
      <c r="H1128" s="74">
        <v>105</v>
      </c>
      <c r="K1128" s="30" t="s">
        <v>225</v>
      </c>
      <c r="L1128" s="76">
        <v>80</v>
      </c>
      <c r="U1128" s="203" t="e">
        <f t="shared" si="17"/>
        <v>#DIV/0!</v>
      </c>
      <c r="X1128" s="146">
        <v>14</v>
      </c>
      <c r="Y1128" s="147">
        <v>14.1</v>
      </c>
      <c r="Z1128" s="142">
        <v>5.8</v>
      </c>
      <c r="AA1128" s="142">
        <v>5.9</v>
      </c>
      <c r="AB1128" s="143">
        <v>31.25</v>
      </c>
      <c r="AC1128" s="143">
        <v>31.75</v>
      </c>
      <c r="AD1128" s="148">
        <v>8.7200000000000006</v>
      </c>
      <c r="AE1128" s="148">
        <v>8.77</v>
      </c>
      <c r="AF1128" s="145">
        <v>7.06</v>
      </c>
      <c r="AG1128" s="145" t="s">
        <v>56</v>
      </c>
      <c r="AH1128" s="149" t="s">
        <v>56</v>
      </c>
      <c r="AI1128" s="149" t="s">
        <v>56</v>
      </c>
      <c r="AJ1128" s="152" t="s">
        <v>56</v>
      </c>
      <c r="AK1128" s="152" t="s">
        <v>56</v>
      </c>
      <c r="AL1128" s="153" t="s">
        <v>56</v>
      </c>
      <c r="AM1128" s="153" t="s">
        <v>56</v>
      </c>
      <c r="AN1128" s="154" t="s">
        <v>56</v>
      </c>
      <c r="AO1128" s="154" t="s">
        <v>56</v>
      </c>
      <c r="AP1128" s="155" t="s">
        <v>56</v>
      </c>
      <c r="AQ1128" s="177" t="s">
        <v>56</v>
      </c>
      <c r="AR1128" s="180" t="s">
        <v>56</v>
      </c>
      <c r="AS1128" s="180" t="s">
        <v>56</v>
      </c>
      <c r="AT1128" s="340" t="s">
        <v>56</v>
      </c>
      <c r="AU1128" s="342" t="s">
        <v>56</v>
      </c>
      <c r="AV1128" s="344" t="s">
        <v>56</v>
      </c>
      <c r="AW1128" s="344" t="s">
        <v>56</v>
      </c>
      <c r="AX1128" s="347" t="s">
        <v>56</v>
      </c>
      <c r="AY1128" s="347" t="s">
        <v>56</v>
      </c>
    </row>
    <row r="1129" spans="1:51" ht="22.15" hidden="1" customHeight="1">
      <c r="A1129" s="32" t="s">
        <v>767</v>
      </c>
      <c r="B1129" s="31" t="s">
        <v>981</v>
      </c>
      <c r="D1129" s="223"/>
      <c r="E1129" s="30" t="s">
        <v>734</v>
      </c>
      <c r="F1129" s="74">
        <v>105</v>
      </c>
      <c r="G1129" s="30" t="s">
        <v>30</v>
      </c>
      <c r="H1129" s="74">
        <v>105</v>
      </c>
      <c r="K1129" s="30" t="s">
        <v>225</v>
      </c>
      <c r="L1129" s="76">
        <v>80</v>
      </c>
      <c r="U1129" s="203" t="e">
        <f t="shared" si="17"/>
        <v>#DIV/0!</v>
      </c>
      <c r="X1129" s="146">
        <v>14</v>
      </c>
      <c r="Y1129" s="147">
        <v>14.1</v>
      </c>
      <c r="Z1129" s="142">
        <v>5.8</v>
      </c>
      <c r="AA1129" s="142">
        <v>5.9</v>
      </c>
      <c r="AB1129" s="143">
        <v>37.6</v>
      </c>
      <c r="AC1129" s="143">
        <v>38.1</v>
      </c>
      <c r="AD1129" s="148">
        <v>9.39</v>
      </c>
      <c r="AE1129" s="148">
        <v>9.5</v>
      </c>
      <c r="AF1129" s="145">
        <v>7.06</v>
      </c>
      <c r="AG1129" s="145">
        <v>8.77</v>
      </c>
      <c r="AH1129" s="149">
        <v>25.4</v>
      </c>
      <c r="AI1129" s="149">
        <v>27.4</v>
      </c>
      <c r="AJ1129" s="152" t="s">
        <v>56</v>
      </c>
      <c r="AK1129" s="152" t="s">
        <v>56</v>
      </c>
      <c r="AL1129" s="153" t="s">
        <v>56</v>
      </c>
      <c r="AM1129" s="153" t="s">
        <v>56</v>
      </c>
      <c r="AN1129" s="154" t="s">
        <v>56</v>
      </c>
      <c r="AO1129" s="154" t="s">
        <v>56</v>
      </c>
      <c r="AP1129" s="155" t="s">
        <v>56</v>
      </c>
      <c r="AQ1129" s="177" t="s">
        <v>56</v>
      </c>
      <c r="AR1129" s="180" t="s">
        <v>56</v>
      </c>
      <c r="AS1129" s="180" t="s">
        <v>56</v>
      </c>
      <c r="AT1129" s="340" t="s">
        <v>56</v>
      </c>
      <c r="AU1129" s="342" t="s">
        <v>56</v>
      </c>
      <c r="AV1129" s="344" t="s">
        <v>56</v>
      </c>
      <c r="AW1129" s="344" t="s">
        <v>56</v>
      </c>
      <c r="AX1129" s="347" t="s">
        <v>56</v>
      </c>
      <c r="AY1129" s="347" t="s">
        <v>56</v>
      </c>
    </row>
    <row r="1130" spans="1:51" ht="22.15" hidden="1" customHeight="1">
      <c r="A1130" s="32" t="s">
        <v>1369</v>
      </c>
      <c r="B1130" s="31" t="s">
        <v>1370</v>
      </c>
      <c r="D1130" s="223"/>
      <c r="E1130" s="30" t="s">
        <v>734</v>
      </c>
      <c r="F1130" s="74">
        <v>105</v>
      </c>
      <c r="G1130" s="30" t="s">
        <v>30</v>
      </c>
      <c r="H1130" s="74">
        <v>105</v>
      </c>
      <c r="K1130" s="30" t="s">
        <v>225</v>
      </c>
      <c r="L1130" s="76">
        <v>80</v>
      </c>
      <c r="U1130" s="203" t="e">
        <f t="shared" si="17"/>
        <v>#DIV/0!</v>
      </c>
      <c r="X1130" s="146">
        <v>14</v>
      </c>
      <c r="Y1130" s="147">
        <v>14.1</v>
      </c>
      <c r="Z1130" s="142">
        <v>5.8</v>
      </c>
      <c r="AA1130" s="142">
        <v>5.9</v>
      </c>
      <c r="AB1130" s="143">
        <v>50.3</v>
      </c>
      <c r="AC1130" s="143">
        <v>50.8</v>
      </c>
      <c r="AD1130" s="148">
        <v>9.39</v>
      </c>
      <c r="AE1130" s="148">
        <v>9.5</v>
      </c>
      <c r="AF1130" s="145">
        <v>7.06</v>
      </c>
      <c r="AG1130" s="145">
        <v>8.77</v>
      </c>
      <c r="AH1130" s="149">
        <v>25.4</v>
      </c>
      <c r="AI1130" s="149">
        <v>27.4</v>
      </c>
      <c r="AJ1130" s="152" t="s">
        <v>56</v>
      </c>
      <c r="AK1130" s="152" t="s">
        <v>56</v>
      </c>
      <c r="AL1130" s="153" t="s">
        <v>56</v>
      </c>
      <c r="AM1130" s="153" t="s">
        <v>56</v>
      </c>
      <c r="AN1130" s="154" t="s">
        <v>56</v>
      </c>
      <c r="AO1130" s="154" t="s">
        <v>56</v>
      </c>
      <c r="AP1130" s="155" t="s">
        <v>56</v>
      </c>
      <c r="AQ1130" s="177" t="s">
        <v>56</v>
      </c>
      <c r="AR1130" s="180" t="s">
        <v>56</v>
      </c>
      <c r="AS1130" s="180" t="s">
        <v>56</v>
      </c>
      <c r="AT1130" s="340" t="s">
        <v>56</v>
      </c>
      <c r="AU1130" s="342" t="s">
        <v>56</v>
      </c>
      <c r="AV1130" s="344" t="s">
        <v>56</v>
      </c>
      <c r="AW1130" s="344" t="s">
        <v>56</v>
      </c>
      <c r="AX1130" s="347" t="s">
        <v>56</v>
      </c>
      <c r="AY1130" s="347" t="s">
        <v>56</v>
      </c>
    </row>
    <row r="1131" spans="1:51" ht="22.15" hidden="1" customHeight="1">
      <c r="A1131" s="32" t="s">
        <v>762</v>
      </c>
      <c r="B1131" s="31" t="s">
        <v>763</v>
      </c>
      <c r="D1131" s="223"/>
      <c r="E1131" s="30" t="s">
        <v>734</v>
      </c>
      <c r="F1131" s="74">
        <v>105</v>
      </c>
      <c r="G1131" s="30" t="s">
        <v>30</v>
      </c>
      <c r="H1131" s="74">
        <v>105</v>
      </c>
      <c r="K1131" s="30" t="s">
        <v>225</v>
      </c>
      <c r="L1131" s="76">
        <v>80</v>
      </c>
      <c r="U1131" s="203" t="e">
        <f t="shared" si="17"/>
        <v>#DIV/0!</v>
      </c>
      <c r="X1131" s="146">
        <v>18.7</v>
      </c>
      <c r="Y1131" s="147">
        <v>18.8</v>
      </c>
      <c r="Z1131" s="142">
        <v>7.7</v>
      </c>
      <c r="AA1131" s="142">
        <v>7.8</v>
      </c>
      <c r="AB1131" s="143">
        <v>25</v>
      </c>
      <c r="AC1131" s="143">
        <v>25.7</v>
      </c>
      <c r="AD1131" s="148">
        <v>11.74</v>
      </c>
      <c r="AE1131" s="148">
        <v>11.81</v>
      </c>
      <c r="AF1131" s="145">
        <v>7.06</v>
      </c>
      <c r="AG1131" s="145" t="s">
        <v>56</v>
      </c>
      <c r="AH1131" s="149" t="s">
        <v>56</v>
      </c>
      <c r="AI1131" s="149" t="s">
        <v>56</v>
      </c>
      <c r="AJ1131" s="152" t="s">
        <v>56</v>
      </c>
      <c r="AK1131" s="152" t="s">
        <v>56</v>
      </c>
      <c r="AL1131" s="153" t="s">
        <v>56</v>
      </c>
      <c r="AM1131" s="153" t="s">
        <v>56</v>
      </c>
      <c r="AN1131" s="154" t="s">
        <v>56</v>
      </c>
      <c r="AO1131" s="154" t="s">
        <v>56</v>
      </c>
      <c r="AP1131" s="155" t="s">
        <v>56</v>
      </c>
      <c r="AQ1131" s="177" t="s">
        <v>56</v>
      </c>
      <c r="AR1131" s="180" t="s">
        <v>56</v>
      </c>
      <c r="AS1131" s="180" t="s">
        <v>56</v>
      </c>
      <c r="AT1131" s="340" t="s">
        <v>56</v>
      </c>
      <c r="AU1131" s="342" t="s">
        <v>56</v>
      </c>
      <c r="AV1131" s="344" t="s">
        <v>56</v>
      </c>
      <c r="AW1131" s="344" t="s">
        <v>56</v>
      </c>
      <c r="AX1131" s="347" t="s">
        <v>56</v>
      </c>
      <c r="AY1131" s="347" t="s">
        <v>56</v>
      </c>
    </row>
    <row r="1132" spans="1:51" ht="22.15" hidden="1" customHeight="1">
      <c r="A1132" s="32" t="s">
        <v>761</v>
      </c>
      <c r="B1132" s="31" t="s">
        <v>983</v>
      </c>
      <c r="D1132" s="223"/>
      <c r="E1132" s="30" t="s">
        <v>734</v>
      </c>
      <c r="F1132" s="74">
        <v>105</v>
      </c>
      <c r="G1132" s="30" t="s">
        <v>30</v>
      </c>
      <c r="H1132" s="74">
        <v>105</v>
      </c>
      <c r="K1132" s="30" t="s">
        <v>225</v>
      </c>
      <c r="L1132" s="76">
        <v>80</v>
      </c>
      <c r="U1132" s="203" t="e">
        <f t="shared" si="17"/>
        <v>#DIV/0!</v>
      </c>
      <c r="X1132" s="146">
        <v>18.7</v>
      </c>
      <c r="Y1132" s="147">
        <v>18.8</v>
      </c>
      <c r="Z1132" s="142">
        <v>7.7</v>
      </c>
      <c r="AA1132" s="142">
        <v>7.8</v>
      </c>
      <c r="AB1132" s="143">
        <v>31.25</v>
      </c>
      <c r="AC1132" s="143">
        <v>31.75</v>
      </c>
      <c r="AD1132" s="148">
        <v>11.74</v>
      </c>
      <c r="AE1132" s="148">
        <v>11.81</v>
      </c>
      <c r="AF1132" s="145">
        <v>7.06</v>
      </c>
      <c r="AG1132" s="145" t="s">
        <v>56</v>
      </c>
      <c r="AH1132" s="149" t="s">
        <v>56</v>
      </c>
      <c r="AI1132" s="149" t="s">
        <v>56</v>
      </c>
      <c r="AJ1132" s="152" t="s">
        <v>56</v>
      </c>
      <c r="AK1132" s="152" t="s">
        <v>56</v>
      </c>
      <c r="AL1132" s="153" t="s">
        <v>56</v>
      </c>
      <c r="AM1132" s="153" t="s">
        <v>56</v>
      </c>
      <c r="AN1132" s="154" t="s">
        <v>56</v>
      </c>
      <c r="AO1132" s="154" t="s">
        <v>56</v>
      </c>
      <c r="AP1132" s="155" t="s">
        <v>56</v>
      </c>
      <c r="AQ1132" s="177" t="s">
        <v>56</v>
      </c>
      <c r="AR1132" s="180" t="s">
        <v>56</v>
      </c>
      <c r="AS1132" s="180" t="s">
        <v>56</v>
      </c>
      <c r="AT1132" s="340" t="s">
        <v>56</v>
      </c>
      <c r="AU1132" s="342" t="s">
        <v>56</v>
      </c>
      <c r="AV1132" s="344" t="s">
        <v>56</v>
      </c>
      <c r="AW1132" s="344" t="s">
        <v>56</v>
      </c>
      <c r="AX1132" s="347" t="s">
        <v>56</v>
      </c>
      <c r="AY1132" s="347" t="s">
        <v>56</v>
      </c>
    </row>
    <row r="1133" spans="1:51" ht="22.15" hidden="1" customHeight="1">
      <c r="A1133" s="32" t="s">
        <v>760</v>
      </c>
      <c r="B1133" s="31" t="s">
        <v>982</v>
      </c>
      <c r="D1133" s="223"/>
      <c r="E1133" s="30" t="s">
        <v>734</v>
      </c>
      <c r="F1133" s="74">
        <v>105</v>
      </c>
      <c r="G1133" s="30" t="s">
        <v>30</v>
      </c>
      <c r="H1133" s="74">
        <v>105</v>
      </c>
      <c r="K1133" s="30" t="s">
        <v>225</v>
      </c>
      <c r="L1133" s="76">
        <v>80</v>
      </c>
      <c r="U1133" s="203" t="e">
        <f t="shared" si="17"/>
        <v>#DIV/0!</v>
      </c>
      <c r="X1133" s="146">
        <v>18.7</v>
      </c>
      <c r="Y1133" s="147">
        <v>18.8</v>
      </c>
      <c r="Z1133" s="142">
        <v>7.7</v>
      </c>
      <c r="AA1133" s="142">
        <v>7.8</v>
      </c>
      <c r="AB1133" s="143">
        <v>37.6</v>
      </c>
      <c r="AC1133" s="143">
        <v>38.1</v>
      </c>
      <c r="AD1133" s="148">
        <v>11.74</v>
      </c>
      <c r="AE1133" s="148">
        <v>11.81</v>
      </c>
      <c r="AF1133" s="145">
        <v>7.06</v>
      </c>
      <c r="AG1133" s="145" t="s">
        <v>56</v>
      </c>
      <c r="AH1133" s="149" t="s">
        <v>56</v>
      </c>
      <c r="AI1133" s="149" t="s">
        <v>56</v>
      </c>
      <c r="AJ1133" s="152" t="s">
        <v>56</v>
      </c>
      <c r="AK1133" s="152" t="s">
        <v>56</v>
      </c>
      <c r="AL1133" s="153" t="s">
        <v>56</v>
      </c>
      <c r="AM1133" s="153" t="s">
        <v>56</v>
      </c>
      <c r="AN1133" s="154" t="s">
        <v>56</v>
      </c>
      <c r="AO1133" s="154" t="s">
        <v>56</v>
      </c>
      <c r="AP1133" s="155" t="s">
        <v>56</v>
      </c>
      <c r="AQ1133" s="177" t="s">
        <v>56</v>
      </c>
      <c r="AR1133" s="180" t="s">
        <v>56</v>
      </c>
      <c r="AS1133" s="180" t="s">
        <v>56</v>
      </c>
      <c r="AT1133" s="340" t="s">
        <v>56</v>
      </c>
      <c r="AU1133" s="342" t="s">
        <v>56</v>
      </c>
      <c r="AV1133" s="344" t="s">
        <v>56</v>
      </c>
      <c r="AW1133" s="344" t="s">
        <v>56</v>
      </c>
      <c r="AX1133" s="347" t="s">
        <v>56</v>
      </c>
      <c r="AY1133" s="347" t="s">
        <v>56</v>
      </c>
    </row>
    <row r="1134" spans="1:51" ht="22.15" hidden="1" customHeight="1">
      <c r="A1134" s="32" t="s">
        <v>1386</v>
      </c>
      <c r="B1134" s="31" t="s">
        <v>1387</v>
      </c>
      <c r="D1134" s="223"/>
      <c r="E1134" s="30" t="s">
        <v>734</v>
      </c>
      <c r="F1134" s="74">
        <v>105</v>
      </c>
      <c r="G1134" s="30" t="s">
        <v>30</v>
      </c>
      <c r="H1134" s="74">
        <v>105</v>
      </c>
      <c r="K1134" s="30" t="s">
        <v>225</v>
      </c>
      <c r="L1134" s="76">
        <v>80</v>
      </c>
      <c r="U1134" s="203" t="e">
        <f t="shared" si="17"/>
        <v>#DIV/0!</v>
      </c>
      <c r="X1134" s="146">
        <v>18.7</v>
      </c>
      <c r="Y1134" s="147">
        <v>18.8</v>
      </c>
      <c r="Z1134" s="142">
        <v>7.7</v>
      </c>
      <c r="AA1134" s="142">
        <v>7.8</v>
      </c>
      <c r="AB1134" s="143">
        <v>50.3</v>
      </c>
      <c r="AC1134" s="143">
        <v>50.8</v>
      </c>
      <c r="AD1134" s="148">
        <v>12.54</v>
      </c>
      <c r="AE1134" s="148">
        <v>12.67</v>
      </c>
      <c r="AF1134" s="145">
        <v>7.06</v>
      </c>
      <c r="AG1134" s="145">
        <v>11.81</v>
      </c>
      <c r="AH1134" s="149">
        <v>31.75</v>
      </c>
      <c r="AI1134" s="149">
        <v>33.75</v>
      </c>
      <c r="AJ1134" s="152" t="s">
        <v>56</v>
      </c>
      <c r="AK1134" s="152" t="s">
        <v>56</v>
      </c>
      <c r="AL1134" s="153" t="s">
        <v>56</v>
      </c>
      <c r="AM1134" s="153" t="s">
        <v>56</v>
      </c>
      <c r="AN1134" s="154" t="s">
        <v>56</v>
      </c>
      <c r="AO1134" s="154" t="s">
        <v>56</v>
      </c>
      <c r="AP1134" s="155" t="s">
        <v>56</v>
      </c>
      <c r="AQ1134" s="177" t="s">
        <v>56</v>
      </c>
      <c r="AR1134" s="180" t="s">
        <v>56</v>
      </c>
      <c r="AS1134" s="180" t="s">
        <v>56</v>
      </c>
      <c r="AT1134" s="340" t="s">
        <v>56</v>
      </c>
      <c r="AU1134" s="342" t="s">
        <v>56</v>
      </c>
      <c r="AV1134" s="344" t="s">
        <v>56</v>
      </c>
      <c r="AW1134" s="344" t="s">
        <v>56</v>
      </c>
      <c r="AX1134" s="347" t="s">
        <v>56</v>
      </c>
      <c r="AY1134" s="347" t="s">
        <v>56</v>
      </c>
    </row>
    <row r="1135" spans="1:51" ht="22.15" customHeight="1">
      <c r="A1135" s="36" t="s">
        <v>292</v>
      </c>
      <c r="B1135" s="31" t="s">
        <v>2668</v>
      </c>
      <c r="C1135" s="37"/>
      <c r="D1135" s="223"/>
      <c r="E1135" s="30" t="s">
        <v>32</v>
      </c>
      <c r="F1135" s="74">
        <v>95</v>
      </c>
      <c r="K1135" s="30" t="s">
        <v>80</v>
      </c>
      <c r="L1135" s="76">
        <v>120</v>
      </c>
      <c r="M1135" s="30" t="s">
        <v>945</v>
      </c>
      <c r="N1135" s="76">
        <v>68</v>
      </c>
      <c r="P1135" s="78" t="s">
        <v>1075</v>
      </c>
      <c r="Q1135" s="30" t="s">
        <v>1107</v>
      </c>
      <c r="R1135" s="30" t="s">
        <v>1149</v>
      </c>
      <c r="S1135" s="86">
        <v>27.28</v>
      </c>
      <c r="T1135" s="86">
        <v>25.69</v>
      </c>
      <c r="U1135" s="203">
        <f t="shared" si="17"/>
        <v>38.925652004671079</v>
      </c>
      <c r="V1135" s="30" t="s">
        <v>1098</v>
      </c>
      <c r="W1135" s="79">
        <v>50</v>
      </c>
      <c r="X1135" s="146">
        <v>13.75</v>
      </c>
      <c r="Y1135" s="147">
        <v>14</v>
      </c>
      <c r="Z1135" s="142">
        <v>6</v>
      </c>
      <c r="AA1135" s="142">
        <v>6.3</v>
      </c>
      <c r="AB1135" s="143">
        <v>54.8</v>
      </c>
      <c r="AC1135" s="143">
        <v>55.2</v>
      </c>
      <c r="AD1135" s="148">
        <v>7.8</v>
      </c>
      <c r="AE1135" s="148">
        <v>7.98</v>
      </c>
      <c r="AF1135" s="145">
        <v>7.06</v>
      </c>
      <c r="AG1135" s="145">
        <v>7.12</v>
      </c>
      <c r="AH1135" s="149">
        <v>30.5</v>
      </c>
      <c r="AI1135" s="149">
        <v>31</v>
      </c>
      <c r="AJ1135" s="152">
        <v>2.2000000000000002</v>
      </c>
      <c r="AK1135" s="152">
        <v>2.4</v>
      </c>
      <c r="AL1135" s="153">
        <v>2.4</v>
      </c>
      <c r="AM1135" s="153">
        <v>2.6</v>
      </c>
      <c r="AN1135" s="154">
        <v>2.9</v>
      </c>
      <c r="AO1135" s="154">
        <v>3.1</v>
      </c>
      <c r="AP1135" s="155" t="s">
        <v>56</v>
      </c>
      <c r="AQ1135" s="177" t="s">
        <v>56</v>
      </c>
      <c r="AR1135" s="180" t="s">
        <v>56</v>
      </c>
      <c r="AS1135" s="180" t="s">
        <v>56</v>
      </c>
      <c r="AT1135" s="340" t="s">
        <v>56</v>
      </c>
      <c r="AU1135" s="342" t="s">
        <v>56</v>
      </c>
      <c r="AV1135" s="344" t="s">
        <v>56</v>
      </c>
      <c r="AW1135" s="344" t="s">
        <v>56</v>
      </c>
      <c r="AX1135" s="347" t="s">
        <v>56</v>
      </c>
      <c r="AY1135" s="347" t="s">
        <v>56</v>
      </c>
    </row>
    <row r="1136" spans="1:51" ht="22.15" hidden="1" customHeight="1">
      <c r="A1136" s="36" t="s">
        <v>667</v>
      </c>
      <c r="B1136" s="31" t="s">
        <v>1482</v>
      </c>
      <c r="C1136" s="37"/>
      <c r="D1136" s="223"/>
      <c r="E1136" s="30" t="s">
        <v>32</v>
      </c>
      <c r="F1136" s="74">
        <v>95</v>
      </c>
      <c r="K1136" s="30" t="s">
        <v>80</v>
      </c>
      <c r="L1136" s="76">
        <v>120</v>
      </c>
      <c r="M1136" s="30" t="s">
        <v>35</v>
      </c>
      <c r="N1136" s="76">
        <v>68</v>
      </c>
      <c r="P1136" s="78" t="s">
        <v>1075</v>
      </c>
      <c r="Q1136" s="30" t="s">
        <v>1107</v>
      </c>
      <c r="R1136" s="30" t="s">
        <v>1149</v>
      </c>
      <c r="U1136" s="203" t="e">
        <f t="shared" si="17"/>
        <v>#DIV/0!</v>
      </c>
      <c r="X1136" s="146"/>
      <c r="Y1136" s="147"/>
      <c r="Z1136" s="142"/>
      <c r="AA1136" s="142"/>
      <c r="AB1136" s="143"/>
      <c r="AC1136" s="143"/>
      <c r="AD1136" s="148"/>
      <c r="AE1136" s="148"/>
      <c r="AF1136" s="145" t="s">
        <v>56</v>
      </c>
      <c r="AG1136" s="145" t="s">
        <v>56</v>
      </c>
      <c r="AH1136" s="149" t="s">
        <v>56</v>
      </c>
      <c r="AI1136" s="149" t="s">
        <v>56</v>
      </c>
      <c r="AJ1136" s="152" t="s">
        <v>56</v>
      </c>
      <c r="AK1136" s="152" t="s">
        <v>56</v>
      </c>
      <c r="AL1136" s="153" t="s">
        <v>56</v>
      </c>
      <c r="AM1136" s="153" t="s">
        <v>56</v>
      </c>
      <c r="AN1136" s="154" t="s">
        <v>56</v>
      </c>
      <c r="AO1136" s="154" t="s">
        <v>56</v>
      </c>
      <c r="AP1136" s="155" t="s">
        <v>56</v>
      </c>
      <c r="AQ1136" s="177" t="s">
        <v>56</v>
      </c>
      <c r="AR1136" s="180" t="s">
        <v>56</v>
      </c>
      <c r="AS1136" s="180" t="s">
        <v>56</v>
      </c>
      <c r="AT1136" s="340" t="s">
        <v>56</v>
      </c>
      <c r="AU1136" s="342" t="s">
        <v>56</v>
      </c>
      <c r="AV1136" s="344" t="s">
        <v>56</v>
      </c>
      <c r="AW1136" s="344" t="s">
        <v>56</v>
      </c>
      <c r="AX1136" s="347" t="s">
        <v>56</v>
      </c>
      <c r="AY1136" s="347" t="s">
        <v>56</v>
      </c>
    </row>
    <row r="1137" spans="1:51" ht="22.15" hidden="1" customHeight="1">
      <c r="A1137" s="36" t="s">
        <v>668</v>
      </c>
      <c r="B1137" s="31" t="s">
        <v>716</v>
      </c>
      <c r="C1137" s="37"/>
      <c r="D1137" s="223"/>
      <c r="E1137" s="30" t="s">
        <v>32</v>
      </c>
      <c r="F1137" s="74">
        <v>95</v>
      </c>
      <c r="K1137" s="30" t="s">
        <v>80</v>
      </c>
      <c r="L1137" s="76">
        <v>120</v>
      </c>
      <c r="M1137" s="30" t="s">
        <v>35</v>
      </c>
      <c r="N1137" s="76">
        <v>68</v>
      </c>
      <c r="P1137" s="78" t="s">
        <v>1075</v>
      </c>
      <c r="Q1137" s="30" t="s">
        <v>1107</v>
      </c>
      <c r="R1137" s="30" t="s">
        <v>1149</v>
      </c>
      <c r="S1137" s="86">
        <v>23.6</v>
      </c>
      <c r="T1137" s="86">
        <v>22.26</v>
      </c>
      <c r="U1137" s="203">
        <f t="shared" si="17"/>
        <v>44.923629829290206</v>
      </c>
      <c r="V1137" s="30" t="s">
        <v>1098</v>
      </c>
      <c r="W1137" s="79">
        <v>50</v>
      </c>
      <c r="X1137" s="146"/>
      <c r="Y1137" s="147"/>
      <c r="Z1137" s="142"/>
      <c r="AA1137" s="142"/>
      <c r="AB1137" s="143"/>
      <c r="AC1137" s="143"/>
      <c r="AD1137" s="148"/>
      <c r="AE1137" s="148"/>
      <c r="AF1137" s="145" t="s">
        <v>56</v>
      </c>
      <c r="AG1137" s="145" t="s">
        <v>56</v>
      </c>
      <c r="AH1137" s="149" t="s">
        <v>56</v>
      </c>
      <c r="AI1137" s="149" t="s">
        <v>56</v>
      </c>
      <c r="AJ1137" s="152" t="s">
        <v>56</v>
      </c>
      <c r="AK1137" s="152" t="s">
        <v>56</v>
      </c>
      <c r="AL1137" s="153" t="s">
        <v>56</v>
      </c>
      <c r="AM1137" s="153" t="s">
        <v>56</v>
      </c>
      <c r="AN1137" s="154" t="s">
        <v>56</v>
      </c>
      <c r="AO1137" s="154" t="s">
        <v>56</v>
      </c>
      <c r="AP1137" s="155" t="s">
        <v>56</v>
      </c>
      <c r="AQ1137" s="177" t="s">
        <v>56</v>
      </c>
      <c r="AR1137" s="180" t="s">
        <v>56</v>
      </c>
      <c r="AS1137" s="180" t="s">
        <v>56</v>
      </c>
      <c r="AT1137" s="340" t="s">
        <v>56</v>
      </c>
      <c r="AU1137" s="342" t="s">
        <v>56</v>
      </c>
      <c r="AV1137" s="344" t="s">
        <v>56</v>
      </c>
      <c r="AW1137" s="344" t="s">
        <v>56</v>
      </c>
      <c r="AX1137" s="347" t="s">
        <v>56</v>
      </c>
      <c r="AY1137" s="347" t="s">
        <v>56</v>
      </c>
    </row>
    <row r="1138" spans="1:51" ht="22.15" hidden="1" customHeight="1">
      <c r="A1138" s="36" t="s">
        <v>109</v>
      </c>
      <c r="B1138" s="31" t="s">
        <v>717</v>
      </c>
      <c r="C1138" s="37"/>
      <c r="D1138" s="223"/>
      <c r="E1138" s="30" t="s">
        <v>45</v>
      </c>
      <c r="F1138" s="74">
        <v>105</v>
      </c>
      <c r="K1138" s="30" t="s">
        <v>225</v>
      </c>
      <c r="L1138" s="76">
        <v>80</v>
      </c>
      <c r="U1138" s="203" t="e">
        <f t="shared" si="17"/>
        <v>#DIV/0!</v>
      </c>
      <c r="X1138" s="146"/>
      <c r="Y1138" s="147"/>
      <c r="Z1138" s="142"/>
      <c r="AA1138" s="142"/>
      <c r="AB1138" s="143"/>
      <c r="AC1138" s="143"/>
      <c r="AD1138" s="148"/>
      <c r="AE1138" s="148"/>
      <c r="AF1138" s="145" t="s">
        <v>56</v>
      </c>
      <c r="AG1138" s="145" t="s">
        <v>56</v>
      </c>
      <c r="AH1138" s="149" t="s">
        <v>56</v>
      </c>
      <c r="AI1138" s="149" t="s">
        <v>56</v>
      </c>
      <c r="AJ1138" s="152" t="s">
        <v>56</v>
      </c>
      <c r="AK1138" s="152" t="s">
        <v>56</v>
      </c>
      <c r="AL1138" s="153" t="s">
        <v>56</v>
      </c>
      <c r="AM1138" s="153" t="s">
        <v>56</v>
      </c>
      <c r="AN1138" s="154" t="s">
        <v>56</v>
      </c>
      <c r="AO1138" s="154" t="s">
        <v>56</v>
      </c>
      <c r="AP1138" s="155" t="s">
        <v>56</v>
      </c>
      <c r="AQ1138" s="177" t="s">
        <v>56</v>
      </c>
      <c r="AR1138" s="180" t="s">
        <v>56</v>
      </c>
      <c r="AS1138" s="180" t="s">
        <v>56</v>
      </c>
      <c r="AT1138" s="340" t="s">
        <v>56</v>
      </c>
      <c r="AU1138" s="342" t="s">
        <v>56</v>
      </c>
      <c r="AV1138" s="344" t="s">
        <v>56</v>
      </c>
      <c r="AW1138" s="344" t="s">
        <v>56</v>
      </c>
      <c r="AX1138" s="347" t="s">
        <v>56</v>
      </c>
      <c r="AY1138" s="347" t="s">
        <v>56</v>
      </c>
    </row>
    <row r="1139" spans="1:51" ht="22.15" hidden="1" customHeight="1">
      <c r="A1139" s="36" t="s">
        <v>669</v>
      </c>
      <c r="B1139" s="31" t="s">
        <v>1483</v>
      </c>
      <c r="C1139" s="37"/>
      <c r="D1139" s="223"/>
      <c r="E1139" s="30" t="s">
        <v>378</v>
      </c>
      <c r="F1139" s="74">
        <v>130</v>
      </c>
      <c r="U1139" s="203" t="e">
        <f t="shared" si="17"/>
        <v>#DIV/0!</v>
      </c>
      <c r="X1139" s="146"/>
      <c r="Y1139" s="147"/>
      <c r="Z1139" s="142"/>
      <c r="AA1139" s="142"/>
      <c r="AB1139" s="143"/>
      <c r="AC1139" s="143"/>
      <c r="AD1139" s="148"/>
      <c r="AE1139" s="148"/>
      <c r="AF1139" s="145" t="s">
        <v>56</v>
      </c>
      <c r="AG1139" s="145" t="s">
        <v>56</v>
      </c>
      <c r="AH1139" s="149" t="s">
        <v>56</v>
      </c>
      <c r="AI1139" s="149" t="s">
        <v>56</v>
      </c>
      <c r="AJ1139" s="152" t="s">
        <v>56</v>
      </c>
      <c r="AK1139" s="152" t="s">
        <v>56</v>
      </c>
      <c r="AL1139" s="153" t="s">
        <v>56</v>
      </c>
      <c r="AM1139" s="153" t="s">
        <v>56</v>
      </c>
      <c r="AN1139" s="154" t="s">
        <v>56</v>
      </c>
      <c r="AO1139" s="154" t="s">
        <v>56</v>
      </c>
      <c r="AP1139" s="155" t="s">
        <v>56</v>
      </c>
      <c r="AQ1139" s="177" t="s">
        <v>56</v>
      </c>
      <c r="AR1139" s="180" t="s">
        <v>56</v>
      </c>
      <c r="AS1139" s="180" t="s">
        <v>56</v>
      </c>
      <c r="AT1139" s="340" t="s">
        <v>56</v>
      </c>
      <c r="AU1139" s="342" t="s">
        <v>56</v>
      </c>
      <c r="AV1139" s="344" t="s">
        <v>56</v>
      </c>
      <c r="AW1139" s="344" t="s">
        <v>56</v>
      </c>
      <c r="AX1139" s="347" t="s">
        <v>56</v>
      </c>
      <c r="AY1139" s="347" t="s">
        <v>56</v>
      </c>
    </row>
    <row r="1140" spans="1:51" ht="22.15" hidden="1" customHeight="1">
      <c r="A1140" s="229" t="s">
        <v>1964</v>
      </c>
      <c r="B1140" s="230" t="s">
        <v>324</v>
      </c>
      <c r="C1140" s="229" t="s">
        <v>323</v>
      </c>
      <c r="D1140" s="223" t="s">
        <v>1734</v>
      </c>
      <c r="E1140" s="30" t="s">
        <v>753</v>
      </c>
      <c r="F1140" s="74">
        <v>130</v>
      </c>
      <c r="K1140" s="30" t="s">
        <v>78</v>
      </c>
      <c r="L1140" s="76">
        <v>120</v>
      </c>
      <c r="P1140" s="78" t="s">
        <v>1075</v>
      </c>
      <c r="Q1140" s="30" t="s">
        <v>1076</v>
      </c>
      <c r="R1140" s="30" t="s">
        <v>1952</v>
      </c>
      <c r="S1140" s="86">
        <v>16.399999999999999</v>
      </c>
      <c r="T1140" s="86">
        <v>16.399999999999999</v>
      </c>
      <c r="U1140" s="203">
        <f t="shared" si="17"/>
        <v>60.975609756097569</v>
      </c>
      <c r="X1140" s="146">
        <v>16.7</v>
      </c>
      <c r="Y1140" s="147">
        <v>17</v>
      </c>
      <c r="Z1140" s="142">
        <v>3.4</v>
      </c>
      <c r="AA1140" s="142">
        <v>3.6</v>
      </c>
      <c r="AB1140" s="143">
        <v>22.6</v>
      </c>
      <c r="AC1140" s="143">
        <v>22.8</v>
      </c>
      <c r="AD1140" s="148">
        <v>9.8000000000000007</v>
      </c>
      <c r="AE1140" s="148">
        <v>9.9499999999999993</v>
      </c>
      <c r="AF1140" s="145">
        <v>9.0500000000000007</v>
      </c>
      <c r="AG1140" s="145">
        <v>9.1300000000000008</v>
      </c>
      <c r="AH1140" s="149">
        <v>13</v>
      </c>
      <c r="AI1140" s="149">
        <v>13.5</v>
      </c>
      <c r="AJ1140" s="152">
        <v>2.7</v>
      </c>
      <c r="AK1140" s="152">
        <v>2.8</v>
      </c>
      <c r="AL1140" s="153">
        <v>22.8</v>
      </c>
      <c r="AM1140" s="153">
        <v>23.2</v>
      </c>
      <c r="AN1140" s="154" t="s">
        <v>56</v>
      </c>
      <c r="AO1140" s="154" t="s">
        <v>56</v>
      </c>
      <c r="AP1140" s="155" t="s">
        <v>56</v>
      </c>
      <c r="AQ1140" s="177" t="s">
        <v>56</v>
      </c>
      <c r="AR1140" s="180" t="s">
        <v>56</v>
      </c>
      <c r="AS1140" s="180" t="s">
        <v>56</v>
      </c>
      <c r="AT1140" s="340" t="s">
        <v>56</v>
      </c>
      <c r="AU1140" s="342" t="s">
        <v>56</v>
      </c>
      <c r="AV1140" s="344" t="s">
        <v>56</v>
      </c>
      <c r="AW1140" s="344" t="s">
        <v>56</v>
      </c>
      <c r="AX1140" s="347" t="s">
        <v>56</v>
      </c>
      <c r="AY1140" s="347" t="s">
        <v>56</v>
      </c>
    </row>
    <row r="1141" spans="1:51" ht="22.15" hidden="1" customHeight="1">
      <c r="A1141" s="38" t="s">
        <v>1343</v>
      </c>
      <c r="B1141" s="31" t="s">
        <v>1344</v>
      </c>
      <c r="C1141" s="39"/>
      <c r="D1141" s="223"/>
      <c r="E1141" s="30" t="s">
        <v>681</v>
      </c>
      <c r="F1141" s="74">
        <v>160</v>
      </c>
      <c r="K1141" s="30" t="s">
        <v>366</v>
      </c>
      <c r="L1141" s="76">
        <v>70</v>
      </c>
      <c r="P1141" s="78" t="s">
        <v>1345</v>
      </c>
      <c r="R1141" s="30">
        <v>7.77</v>
      </c>
      <c r="U1141" s="203" t="e">
        <f t="shared" si="17"/>
        <v>#DIV/0!</v>
      </c>
      <c r="V1141" s="30" t="s">
        <v>1144</v>
      </c>
      <c r="W1141" s="79">
        <v>50</v>
      </c>
      <c r="X1141" s="146"/>
      <c r="Y1141" s="147"/>
      <c r="Z1141" s="142"/>
      <c r="AA1141" s="142"/>
      <c r="AB1141" s="143"/>
      <c r="AC1141" s="143"/>
      <c r="AD1141" s="148"/>
      <c r="AE1141" s="148"/>
      <c r="AF1141" s="145" t="s">
        <v>56</v>
      </c>
      <c r="AG1141" s="145" t="s">
        <v>56</v>
      </c>
      <c r="AH1141" s="149" t="s">
        <v>56</v>
      </c>
      <c r="AI1141" s="149" t="s">
        <v>56</v>
      </c>
      <c r="AJ1141" s="152" t="s">
        <v>56</v>
      </c>
      <c r="AK1141" s="152" t="s">
        <v>56</v>
      </c>
      <c r="AL1141" s="153" t="s">
        <v>56</v>
      </c>
      <c r="AM1141" s="153" t="s">
        <v>56</v>
      </c>
      <c r="AN1141" s="154" t="s">
        <v>56</v>
      </c>
      <c r="AO1141" s="154" t="s">
        <v>56</v>
      </c>
      <c r="AP1141" s="155" t="s">
        <v>56</v>
      </c>
      <c r="AQ1141" s="177" t="s">
        <v>56</v>
      </c>
      <c r="AR1141" s="180" t="s">
        <v>56</v>
      </c>
      <c r="AS1141" s="180" t="s">
        <v>56</v>
      </c>
      <c r="AT1141" s="340" t="s">
        <v>56</v>
      </c>
      <c r="AU1141" s="342" t="s">
        <v>56</v>
      </c>
      <c r="AV1141" s="344" t="s">
        <v>56</v>
      </c>
      <c r="AW1141" s="344" t="s">
        <v>56</v>
      </c>
      <c r="AX1141" s="347" t="s">
        <v>56</v>
      </c>
      <c r="AY1141" s="347" t="s">
        <v>56</v>
      </c>
    </row>
    <row r="1142" spans="1:51" ht="22.15" hidden="1" customHeight="1">
      <c r="A1142" s="38" t="s">
        <v>1047</v>
      </c>
      <c r="B1142" s="31" t="s">
        <v>1302</v>
      </c>
      <c r="C1142" s="37"/>
      <c r="D1142" s="223"/>
      <c r="E1142" s="30" t="s">
        <v>506</v>
      </c>
      <c r="F1142" s="74">
        <v>70</v>
      </c>
      <c r="K1142" s="30" t="s">
        <v>56</v>
      </c>
      <c r="P1142" s="78" t="s">
        <v>1075</v>
      </c>
      <c r="Q1142" s="30" t="s">
        <v>1171</v>
      </c>
      <c r="R1142" s="30" t="s">
        <v>1172</v>
      </c>
      <c r="S1142" s="86">
        <v>35.32</v>
      </c>
      <c r="T1142" s="86">
        <v>35.32</v>
      </c>
      <c r="U1142" s="203">
        <f t="shared" si="17"/>
        <v>28.312570781426952</v>
      </c>
      <c r="V1142" s="30" t="s">
        <v>1098</v>
      </c>
      <c r="W1142" s="79">
        <v>1400</v>
      </c>
      <c r="X1142" s="146"/>
      <c r="Y1142" s="147"/>
      <c r="Z1142" s="142"/>
      <c r="AA1142" s="142"/>
      <c r="AB1142" s="143"/>
      <c r="AC1142" s="143"/>
      <c r="AD1142" s="148"/>
      <c r="AE1142" s="148"/>
      <c r="AF1142" s="145" t="s">
        <v>56</v>
      </c>
      <c r="AG1142" s="145" t="s">
        <v>56</v>
      </c>
      <c r="AH1142" s="149" t="s">
        <v>56</v>
      </c>
      <c r="AI1142" s="149" t="s">
        <v>56</v>
      </c>
      <c r="AJ1142" s="152" t="s">
        <v>56</v>
      </c>
      <c r="AK1142" s="152" t="s">
        <v>56</v>
      </c>
      <c r="AL1142" s="153" t="s">
        <v>56</v>
      </c>
      <c r="AM1142" s="153" t="s">
        <v>56</v>
      </c>
      <c r="AN1142" s="154" t="s">
        <v>56</v>
      </c>
      <c r="AO1142" s="154" t="s">
        <v>56</v>
      </c>
      <c r="AP1142" s="155" t="s">
        <v>56</v>
      </c>
      <c r="AQ1142" s="177" t="s">
        <v>56</v>
      </c>
      <c r="AR1142" s="180" t="s">
        <v>56</v>
      </c>
      <c r="AS1142" s="180" t="s">
        <v>56</v>
      </c>
      <c r="AT1142" s="340" t="s">
        <v>56</v>
      </c>
      <c r="AU1142" s="342" t="s">
        <v>56</v>
      </c>
      <c r="AV1142" s="344" t="s">
        <v>56</v>
      </c>
      <c r="AW1142" s="344" t="s">
        <v>56</v>
      </c>
      <c r="AX1142" s="347" t="s">
        <v>56</v>
      </c>
      <c r="AY1142" s="347" t="s">
        <v>56</v>
      </c>
    </row>
    <row r="1143" spans="1:51" ht="22.15" hidden="1" customHeight="1">
      <c r="A1143" s="113" t="s">
        <v>1400</v>
      </c>
      <c r="B1143" s="114" t="s">
        <v>1484</v>
      </c>
      <c r="D1143" s="223"/>
      <c r="E1143" s="30" t="s">
        <v>719</v>
      </c>
      <c r="F1143" s="74">
        <v>105</v>
      </c>
      <c r="G1143" s="30" t="s">
        <v>30</v>
      </c>
      <c r="U1143" s="203" t="e">
        <f t="shared" si="17"/>
        <v>#DIV/0!</v>
      </c>
      <c r="X1143" s="146"/>
      <c r="Y1143" s="147"/>
      <c r="Z1143" s="142"/>
      <c r="AA1143" s="142"/>
      <c r="AB1143" s="143"/>
      <c r="AC1143" s="143"/>
      <c r="AD1143" s="148"/>
      <c r="AE1143" s="148"/>
      <c r="AF1143" s="145" t="s">
        <v>56</v>
      </c>
      <c r="AG1143" s="145" t="s">
        <v>56</v>
      </c>
      <c r="AH1143" s="149" t="s">
        <v>56</v>
      </c>
      <c r="AI1143" s="149" t="s">
        <v>56</v>
      </c>
      <c r="AJ1143" s="152" t="s">
        <v>56</v>
      </c>
      <c r="AK1143" s="152" t="s">
        <v>56</v>
      </c>
      <c r="AL1143" s="153" t="s">
        <v>56</v>
      </c>
      <c r="AM1143" s="153" t="s">
        <v>56</v>
      </c>
      <c r="AN1143" s="154" t="s">
        <v>56</v>
      </c>
      <c r="AO1143" s="154" t="s">
        <v>56</v>
      </c>
      <c r="AP1143" s="155" t="s">
        <v>56</v>
      </c>
      <c r="AQ1143" s="177" t="s">
        <v>56</v>
      </c>
      <c r="AR1143" s="180" t="s">
        <v>56</v>
      </c>
      <c r="AS1143" s="180" t="s">
        <v>56</v>
      </c>
      <c r="AT1143" s="340" t="s">
        <v>56</v>
      </c>
      <c r="AU1143" s="342" t="s">
        <v>56</v>
      </c>
      <c r="AV1143" s="344" t="s">
        <v>56</v>
      </c>
      <c r="AW1143" s="344" t="s">
        <v>56</v>
      </c>
      <c r="AX1143" s="347" t="s">
        <v>56</v>
      </c>
      <c r="AY1143" s="347" t="s">
        <v>56</v>
      </c>
    </row>
    <row r="1144" spans="1:51" ht="22.15" hidden="1" customHeight="1">
      <c r="A1144" s="30" t="s">
        <v>1004</v>
      </c>
      <c r="B1144" s="31" t="s">
        <v>1183</v>
      </c>
      <c r="D1144" s="223"/>
      <c r="E1144" s="30" t="s">
        <v>371</v>
      </c>
      <c r="F1144" s="74">
        <v>95</v>
      </c>
      <c r="K1144" s="30" t="s">
        <v>225</v>
      </c>
      <c r="L1144" s="76">
        <v>80</v>
      </c>
      <c r="U1144" s="203" t="e">
        <f t="shared" si="17"/>
        <v>#DIV/0!</v>
      </c>
      <c r="X1144" s="146"/>
      <c r="Y1144" s="147"/>
      <c r="Z1144" s="142"/>
      <c r="AA1144" s="142"/>
      <c r="AB1144" s="143"/>
      <c r="AC1144" s="143"/>
      <c r="AD1144" s="148"/>
      <c r="AE1144" s="148"/>
      <c r="AF1144" s="145" t="s">
        <v>56</v>
      </c>
      <c r="AG1144" s="145" t="s">
        <v>56</v>
      </c>
      <c r="AH1144" s="149" t="s">
        <v>56</v>
      </c>
      <c r="AI1144" s="149" t="s">
        <v>56</v>
      </c>
      <c r="AJ1144" s="152" t="s">
        <v>56</v>
      </c>
      <c r="AK1144" s="152" t="s">
        <v>56</v>
      </c>
      <c r="AL1144" s="153" t="s">
        <v>56</v>
      </c>
      <c r="AM1144" s="153" t="s">
        <v>56</v>
      </c>
      <c r="AN1144" s="154" t="s">
        <v>56</v>
      </c>
      <c r="AO1144" s="154" t="s">
        <v>56</v>
      </c>
      <c r="AP1144" s="155" t="s">
        <v>56</v>
      </c>
      <c r="AQ1144" s="177" t="s">
        <v>56</v>
      </c>
      <c r="AR1144" s="180" t="s">
        <v>56</v>
      </c>
      <c r="AS1144" s="180" t="s">
        <v>56</v>
      </c>
      <c r="AT1144" s="340" t="s">
        <v>56</v>
      </c>
      <c r="AU1144" s="342" t="s">
        <v>56</v>
      </c>
      <c r="AV1144" s="344" t="s">
        <v>56</v>
      </c>
      <c r="AW1144" s="344" t="s">
        <v>56</v>
      </c>
      <c r="AX1144" s="347" t="s">
        <v>56</v>
      </c>
      <c r="AY1144" s="347" t="s">
        <v>56</v>
      </c>
    </row>
    <row r="1145" spans="1:51" ht="22.15" hidden="1" customHeight="1">
      <c r="A1145" s="30" t="s">
        <v>1005</v>
      </c>
      <c r="B1145" s="31" t="s">
        <v>1184</v>
      </c>
      <c r="D1145" s="223"/>
      <c r="E1145" s="30" t="s">
        <v>371</v>
      </c>
      <c r="F1145" s="74">
        <v>56</v>
      </c>
      <c r="K1145" s="30" t="s">
        <v>82</v>
      </c>
      <c r="U1145" s="203" t="e">
        <f t="shared" si="17"/>
        <v>#DIV/0!</v>
      </c>
      <c r="X1145" s="146"/>
      <c r="Y1145" s="147"/>
      <c r="Z1145" s="142"/>
      <c r="AA1145" s="142"/>
      <c r="AB1145" s="143"/>
      <c r="AC1145" s="143"/>
      <c r="AD1145" s="148"/>
      <c r="AE1145" s="148"/>
      <c r="AF1145" s="145" t="s">
        <v>56</v>
      </c>
      <c r="AG1145" s="145" t="s">
        <v>56</v>
      </c>
      <c r="AH1145" s="149" t="s">
        <v>56</v>
      </c>
      <c r="AI1145" s="149" t="s">
        <v>56</v>
      </c>
      <c r="AJ1145" s="152" t="s">
        <v>56</v>
      </c>
      <c r="AK1145" s="152" t="s">
        <v>56</v>
      </c>
      <c r="AL1145" s="153" t="s">
        <v>56</v>
      </c>
      <c r="AM1145" s="153" t="s">
        <v>56</v>
      </c>
      <c r="AN1145" s="154" t="s">
        <v>56</v>
      </c>
      <c r="AO1145" s="154" t="s">
        <v>56</v>
      </c>
      <c r="AP1145" s="155" t="s">
        <v>56</v>
      </c>
      <c r="AQ1145" s="177" t="s">
        <v>56</v>
      </c>
      <c r="AR1145" s="180" t="s">
        <v>56</v>
      </c>
      <c r="AS1145" s="180" t="s">
        <v>56</v>
      </c>
      <c r="AT1145" s="340" t="s">
        <v>56</v>
      </c>
      <c r="AU1145" s="342" t="s">
        <v>56</v>
      </c>
      <c r="AV1145" s="344" t="s">
        <v>56</v>
      </c>
      <c r="AW1145" s="344" t="s">
        <v>56</v>
      </c>
      <c r="AX1145" s="347" t="s">
        <v>56</v>
      </c>
      <c r="AY1145" s="347" t="s">
        <v>56</v>
      </c>
    </row>
    <row r="1146" spans="1:51" ht="22.15" hidden="1" customHeight="1">
      <c r="A1146" s="30" t="s">
        <v>1006</v>
      </c>
      <c r="B1146" s="31" t="s">
        <v>1185</v>
      </c>
      <c r="D1146" s="223"/>
      <c r="E1146" s="30" t="s">
        <v>371</v>
      </c>
      <c r="F1146" s="74">
        <v>56</v>
      </c>
      <c r="K1146" s="30" t="s">
        <v>82</v>
      </c>
      <c r="U1146" s="203" t="e">
        <f t="shared" si="17"/>
        <v>#DIV/0!</v>
      </c>
      <c r="X1146" s="146"/>
      <c r="Y1146" s="147"/>
      <c r="Z1146" s="142"/>
      <c r="AA1146" s="142"/>
      <c r="AB1146" s="143"/>
      <c r="AC1146" s="143"/>
      <c r="AD1146" s="148"/>
      <c r="AE1146" s="148"/>
      <c r="AF1146" s="145" t="s">
        <v>56</v>
      </c>
      <c r="AG1146" s="145" t="s">
        <v>56</v>
      </c>
      <c r="AH1146" s="149" t="s">
        <v>56</v>
      </c>
      <c r="AI1146" s="149" t="s">
        <v>56</v>
      </c>
      <c r="AJ1146" s="152" t="s">
        <v>56</v>
      </c>
      <c r="AK1146" s="152" t="s">
        <v>56</v>
      </c>
      <c r="AL1146" s="153" t="s">
        <v>56</v>
      </c>
      <c r="AM1146" s="153" t="s">
        <v>56</v>
      </c>
      <c r="AN1146" s="154" t="s">
        <v>56</v>
      </c>
      <c r="AO1146" s="154" t="s">
        <v>56</v>
      </c>
      <c r="AP1146" s="155" t="s">
        <v>56</v>
      </c>
      <c r="AQ1146" s="177" t="s">
        <v>56</v>
      </c>
      <c r="AR1146" s="180" t="s">
        <v>56</v>
      </c>
      <c r="AS1146" s="180" t="s">
        <v>56</v>
      </c>
      <c r="AT1146" s="340" t="s">
        <v>56</v>
      </c>
      <c r="AU1146" s="342" t="s">
        <v>56</v>
      </c>
      <c r="AV1146" s="344" t="s">
        <v>56</v>
      </c>
      <c r="AW1146" s="344" t="s">
        <v>56</v>
      </c>
      <c r="AX1146" s="347" t="s">
        <v>56</v>
      </c>
      <c r="AY1146" s="347" t="s">
        <v>56</v>
      </c>
    </row>
    <row r="1147" spans="1:51" ht="22.15" hidden="1" customHeight="1">
      <c r="A1147" s="30" t="s">
        <v>1007</v>
      </c>
      <c r="B1147" s="31" t="s">
        <v>1186</v>
      </c>
      <c r="D1147" s="223"/>
      <c r="E1147" s="30" t="s">
        <v>47</v>
      </c>
      <c r="F1147" s="74">
        <v>56</v>
      </c>
      <c r="K1147" s="30" t="s">
        <v>82</v>
      </c>
      <c r="L1147" s="76">
        <v>28</v>
      </c>
      <c r="U1147" s="203" t="e">
        <f t="shared" si="17"/>
        <v>#DIV/0!</v>
      </c>
      <c r="X1147" s="146"/>
      <c r="Y1147" s="147"/>
      <c r="Z1147" s="142"/>
      <c r="AA1147" s="142"/>
      <c r="AB1147" s="143"/>
      <c r="AC1147" s="143"/>
      <c r="AD1147" s="148"/>
      <c r="AE1147" s="148"/>
      <c r="AF1147" s="145" t="s">
        <v>56</v>
      </c>
      <c r="AG1147" s="145" t="s">
        <v>56</v>
      </c>
      <c r="AH1147" s="149" t="s">
        <v>56</v>
      </c>
      <c r="AI1147" s="149" t="s">
        <v>56</v>
      </c>
      <c r="AJ1147" s="152" t="s">
        <v>56</v>
      </c>
      <c r="AK1147" s="152" t="s">
        <v>56</v>
      </c>
      <c r="AL1147" s="153" t="s">
        <v>56</v>
      </c>
      <c r="AM1147" s="153" t="s">
        <v>56</v>
      </c>
      <c r="AN1147" s="154" t="s">
        <v>56</v>
      </c>
      <c r="AO1147" s="154" t="s">
        <v>56</v>
      </c>
      <c r="AP1147" s="155" t="s">
        <v>56</v>
      </c>
      <c r="AQ1147" s="177" t="s">
        <v>56</v>
      </c>
      <c r="AR1147" s="180" t="s">
        <v>56</v>
      </c>
      <c r="AS1147" s="180" t="s">
        <v>56</v>
      </c>
      <c r="AT1147" s="340" t="s">
        <v>56</v>
      </c>
      <c r="AU1147" s="342" t="s">
        <v>56</v>
      </c>
      <c r="AV1147" s="344" t="s">
        <v>56</v>
      </c>
      <c r="AW1147" s="344" t="s">
        <v>56</v>
      </c>
      <c r="AX1147" s="347" t="s">
        <v>56</v>
      </c>
      <c r="AY1147" s="347" t="s">
        <v>56</v>
      </c>
    </row>
    <row r="1148" spans="1:51" ht="22.15" hidden="1" customHeight="1">
      <c r="A1148" s="30" t="s">
        <v>1008</v>
      </c>
      <c r="B1148" s="31" t="s">
        <v>1187</v>
      </c>
      <c r="D1148" s="223"/>
      <c r="E1148" s="30" t="s">
        <v>371</v>
      </c>
      <c r="F1148" s="74">
        <v>56</v>
      </c>
      <c r="K1148" s="30" t="s">
        <v>82</v>
      </c>
      <c r="U1148" s="203" t="e">
        <f t="shared" si="17"/>
        <v>#DIV/0!</v>
      </c>
      <c r="X1148" s="146"/>
      <c r="Y1148" s="147"/>
      <c r="Z1148" s="142"/>
      <c r="AA1148" s="142"/>
      <c r="AB1148" s="143"/>
      <c r="AC1148" s="143"/>
      <c r="AD1148" s="148"/>
      <c r="AE1148" s="148"/>
      <c r="AF1148" s="145" t="s">
        <v>56</v>
      </c>
      <c r="AG1148" s="145" t="s">
        <v>56</v>
      </c>
      <c r="AH1148" s="149" t="s">
        <v>56</v>
      </c>
      <c r="AI1148" s="149" t="s">
        <v>56</v>
      </c>
      <c r="AJ1148" s="152" t="s">
        <v>56</v>
      </c>
      <c r="AK1148" s="152" t="s">
        <v>56</v>
      </c>
      <c r="AL1148" s="153" t="s">
        <v>56</v>
      </c>
      <c r="AM1148" s="153" t="s">
        <v>56</v>
      </c>
      <c r="AN1148" s="154" t="s">
        <v>56</v>
      </c>
      <c r="AO1148" s="154" t="s">
        <v>56</v>
      </c>
      <c r="AP1148" s="155" t="s">
        <v>56</v>
      </c>
      <c r="AQ1148" s="177" t="s">
        <v>56</v>
      </c>
      <c r="AR1148" s="180" t="s">
        <v>56</v>
      </c>
      <c r="AS1148" s="180" t="s">
        <v>56</v>
      </c>
      <c r="AT1148" s="340" t="s">
        <v>56</v>
      </c>
      <c r="AU1148" s="342" t="s">
        <v>56</v>
      </c>
      <c r="AV1148" s="344" t="s">
        <v>56</v>
      </c>
      <c r="AW1148" s="344" t="s">
        <v>56</v>
      </c>
      <c r="AX1148" s="347" t="s">
        <v>56</v>
      </c>
      <c r="AY1148" s="347" t="s">
        <v>56</v>
      </c>
    </row>
    <row r="1149" spans="1:51" ht="22.15" hidden="1" customHeight="1">
      <c r="A1149" s="30" t="s">
        <v>1009</v>
      </c>
      <c r="B1149" s="31" t="s">
        <v>1188</v>
      </c>
      <c r="D1149" s="223"/>
      <c r="E1149" s="30" t="s">
        <v>371</v>
      </c>
      <c r="F1149" s="74">
        <v>56</v>
      </c>
      <c r="K1149" s="30" t="s">
        <v>82</v>
      </c>
      <c r="U1149" s="203" t="e">
        <f t="shared" si="17"/>
        <v>#DIV/0!</v>
      </c>
      <c r="X1149" s="146"/>
      <c r="Y1149" s="147"/>
      <c r="Z1149" s="142"/>
      <c r="AA1149" s="142"/>
      <c r="AB1149" s="143"/>
      <c r="AC1149" s="143"/>
      <c r="AD1149" s="148"/>
      <c r="AE1149" s="148"/>
      <c r="AF1149" s="145" t="s">
        <v>56</v>
      </c>
      <c r="AG1149" s="145" t="s">
        <v>56</v>
      </c>
      <c r="AH1149" s="149" t="s">
        <v>56</v>
      </c>
      <c r="AI1149" s="149" t="s">
        <v>56</v>
      </c>
      <c r="AJ1149" s="152" t="s">
        <v>56</v>
      </c>
      <c r="AK1149" s="152" t="s">
        <v>56</v>
      </c>
      <c r="AL1149" s="153" t="s">
        <v>56</v>
      </c>
      <c r="AM1149" s="153" t="s">
        <v>56</v>
      </c>
      <c r="AN1149" s="154" t="s">
        <v>56</v>
      </c>
      <c r="AO1149" s="154" t="s">
        <v>56</v>
      </c>
      <c r="AP1149" s="155" t="s">
        <v>56</v>
      </c>
      <c r="AQ1149" s="177" t="s">
        <v>56</v>
      </c>
      <c r="AR1149" s="180" t="s">
        <v>56</v>
      </c>
      <c r="AS1149" s="180" t="s">
        <v>56</v>
      </c>
      <c r="AT1149" s="340" t="s">
        <v>56</v>
      </c>
      <c r="AU1149" s="342" t="s">
        <v>56</v>
      </c>
      <c r="AV1149" s="344" t="s">
        <v>56</v>
      </c>
      <c r="AW1149" s="344" t="s">
        <v>56</v>
      </c>
      <c r="AX1149" s="347" t="s">
        <v>56</v>
      </c>
      <c r="AY1149" s="347" t="s">
        <v>56</v>
      </c>
    </row>
    <row r="1150" spans="1:51" ht="22.15" hidden="1" customHeight="1">
      <c r="A1150" s="30" t="s">
        <v>993</v>
      </c>
      <c r="B1150" s="31" t="s">
        <v>1174</v>
      </c>
      <c r="D1150" s="223"/>
      <c r="E1150" s="30" t="s">
        <v>371</v>
      </c>
      <c r="F1150" s="74">
        <v>105</v>
      </c>
      <c r="K1150" s="30" t="s">
        <v>225</v>
      </c>
      <c r="L1150" s="76">
        <v>80</v>
      </c>
      <c r="U1150" s="203" t="e">
        <f t="shared" si="17"/>
        <v>#DIV/0!</v>
      </c>
      <c r="X1150" s="146"/>
      <c r="Y1150" s="147"/>
      <c r="Z1150" s="142"/>
      <c r="AA1150" s="142"/>
      <c r="AB1150" s="143"/>
      <c r="AC1150" s="143"/>
      <c r="AD1150" s="148"/>
      <c r="AE1150" s="148"/>
      <c r="AF1150" s="145" t="s">
        <v>56</v>
      </c>
      <c r="AG1150" s="145" t="s">
        <v>56</v>
      </c>
      <c r="AH1150" s="149" t="s">
        <v>56</v>
      </c>
      <c r="AI1150" s="149" t="s">
        <v>56</v>
      </c>
      <c r="AJ1150" s="152" t="s">
        <v>56</v>
      </c>
      <c r="AK1150" s="152" t="s">
        <v>56</v>
      </c>
      <c r="AL1150" s="153" t="s">
        <v>56</v>
      </c>
      <c r="AM1150" s="153" t="s">
        <v>56</v>
      </c>
      <c r="AN1150" s="154" t="s">
        <v>56</v>
      </c>
      <c r="AO1150" s="154" t="s">
        <v>56</v>
      </c>
      <c r="AP1150" s="155" t="s">
        <v>56</v>
      </c>
      <c r="AQ1150" s="177" t="s">
        <v>56</v>
      </c>
      <c r="AR1150" s="180" t="s">
        <v>56</v>
      </c>
      <c r="AS1150" s="180" t="s">
        <v>56</v>
      </c>
      <c r="AT1150" s="340" t="s">
        <v>56</v>
      </c>
      <c r="AU1150" s="342" t="s">
        <v>56</v>
      </c>
      <c r="AV1150" s="344" t="s">
        <v>56</v>
      </c>
      <c r="AW1150" s="344" t="s">
        <v>56</v>
      </c>
      <c r="AX1150" s="347" t="s">
        <v>56</v>
      </c>
      <c r="AY1150" s="347" t="s">
        <v>56</v>
      </c>
    </row>
    <row r="1151" spans="1:51" ht="22.15" hidden="1" customHeight="1">
      <c r="A1151" s="30" t="s">
        <v>994</v>
      </c>
      <c r="B1151" s="31" t="s">
        <v>1173</v>
      </c>
      <c r="D1151" s="223"/>
      <c r="E1151" s="30" t="s">
        <v>371</v>
      </c>
      <c r="F1151" s="74">
        <v>105</v>
      </c>
      <c r="K1151" s="30" t="s">
        <v>225</v>
      </c>
      <c r="L1151" s="76">
        <v>80</v>
      </c>
      <c r="U1151" s="203" t="e">
        <f t="shared" si="17"/>
        <v>#DIV/0!</v>
      </c>
      <c r="X1151" s="146"/>
      <c r="Y1151" s="147"/>
      <c r="Z1151" s="142"/>
      <c r="AA1151" s="142"/>
      <c r="AB1151" s="143"/>
      <c r="AC1151" s="143"/>
      <c r="AD1151" s="148"/>
      <c r="AE1151" s="148"/>
      <c r="AF1151" s="145" t="s">
        <v>56</v>
      </c>
      <c r="AG1151" s="145" t="s">
        <v>56</v>
      </c>
      <c r="AH1151" s="149" t="s">
        <v>56</v>
      </c>
      <c r="AI1151" s="149" t="s">
        <v>56</v>
      </c>
      <c r="AJ1151" s="152" t="s">
        <v>56</v>
      </c>
      <c r="AK1151" s="152" t="s">
        <v>56</v>
      </c>
      <c r="AL1151" s="153" t="s">
        <v>56</v>
      </c>
      <c r="AM1151" s="153" t="s">
        <v>56</v>
      </c>
      <c r="AN1151" s="154" t="s">
        <v>56</v>
      </c>
      <c r="AO1151" s="154" t="s">
        <v>56</v>
      </c>
      <c r="AP1151" s="155" t="s">
        <v>56</v>
      </c>
      <c r="AQ1151" s="177" t="s">
        <v>56</v>
      </c>
      <c r="AR1151" s="180" t="s">
        <v>56</v>
      </c>
      <c r="AS1151" s="180" t="s">
        <v>56</v>
      </c>
      <c r="AT1151" s="340" t="s">
        <v>56</v>
      </c>
      <c r="AU1151" s="342" t="s">
        <v>56</v>
      </c>
      <c r="AV1151" s="344" t="s">
        <v>56</v>
      </c>
      <c r="AW1151" s="344" t="s">
        <v>56</v>
      </c>
      <c r="AX1151" s="347" t="s">
        <v>56</v>
      </c>
      <c r="AY1151" s="347" t="s">
        <v>56</v>
      </c>
    </row>
    <row r="1152" spans="1:51" ht="22.15" hidden="1" customHeight="1">
      <c r="A1152" s="30" t="s">
        <v>995</v>
      </c>
      <c r="B1152" s="31" t="s">
        <v>1175</v>
      </c>
      <c r="D1152" s="223"/>
      <c r="E1152" s="30" t="s">
        <v>371</v>
      </c>
      <c r="F1152" s="74">
        <v>105</v>
      </c>
      <c r="K1152" s="30" t="s">
        <v>225</v>
      </c>
      <c r="L1152" s="76">
        <v>80</v>
      </c>
      <c r="U1152" s="203" t="e">
        <f t="shared" si="17"/>
        <v>#DIV/0!</v>
      </c>
      <c r="X1152" s="146"/>
      <c r="Y1152" s="147"/>
      <c r="Z1152" s="142"/>
      <c r="AA1152" s="142"/>
      <c r="AB1152" s="143"/>
      <c r="AC1152" s="143"/>
      <c r="AD1152" s="148"/>
      <c r="AE1152" s="148"/>
      <c r="AF1152" s="145" t="s">
        <v>56</v>
      </c>
      <c r="AG1152" s="145" t="s">
        <v>56</v>
      </c>
      <c r="AH1152" s="149" t="s">
        <v>56</v>
      </c>
      <c r="AI1152" s="149" t="s">
        <v>56</v>
      </c>
      <c r="AJ1152" s="152" t="s">
        <v>56</v>
      </c>
      <c r="AK1152" s="152" t="s">
        <v>56</v>
      </c>
      <c r="AL1152" s="153" t="s">
        <v>56</v>
      </c>
      <c r="AM1152" s="153" t="s">
        <v>56</v>
      </c>
      <c r="AN1152" s="154" t="s">
        <v>56</v>
      </c>
      <c r="AO1152" s="154" t="s">
        <v>56</v>
      </c>
      <c r="AP1152" s="155" t="s">
        <v>56</v>
      </c>
      <c r="AQ1152" s="177" t="s">
        <v>56</v>
      </c>
      <c r="AR1152" s="180" t="s">
        <v>56</v>
      </c>
      <c r="AS1152" s="180" t="s">
        <v>56</v>
      </c>
      <c r="AT1152" s="340" t="s">
        <v>56</v>
      </c>
      <c r="AU1152" s="342" t="s">
        <v>56</v>
      </c>
      <c r="AV1152" s="344" t="s">
        <v>56</v>
      </c>
      <c r="AW1152" s="344" t="s">
        <v>56</v>
      </c>
      <c r="AX1152" s="347" t="s">
        <v>56</v>
      </c>
      <c r="AY1152" s="347" t="s">
        <v>56</v>
      </c>
    </row>
    <row r="1153" spans="1:51" ht="22.15" hidden="1" customHeight="1">
      <c r="A1153" s="225" t="s">
        <v>2767</v>
      </c>
      <c r="B1153" s="226" t="s">
        <v>2769</v>
      </c>
      <c r="C1153" s="225" t="s">
        <v>996</v>
      </c>
      <c r="D1153" s="223" t="s">
        <v>2768</v>
      </c>
      <c r="E1153" s="30" t="s">
        <v>30</v>
      </c>
      <c r="F1153" s="74">
        <v>105</v>
      </c>
      <c r="G1153" s="30" t="s">
        <v>719</v>
      </c>
      <c r="H1153" s="74">
        <v>105</v>
      </c>
      <c r="K1153" s="30" t="s">
        <v>225</v>
      </c>
      <c r="L1153" s="76">
        <v>80</v>
      </c>
      <c r="P1153" s="78" t="s">
        <v>1094</v>
      </c>
      <c r="Q1153" s="30">
        <v>13</v>
      </c>
      <c r="R1153" s="30" t="s">
        <v>1120</v>
      </c>
      <c r="S1153" s="86">
        <v>64.260000000000005</v>
      </c>
      <c r="T1153" s="86">
        <v>59.28</v>
      </c>
      <c r="U1153" s="203">
        <f t="shared" si="17"/>
        <v>16.869095816464238</v>
      </c>
      <c r="V1153" s="30" t="s">
        <v>1098</v>
      </c>
      <c r="W1153" s="79" t="s">
        <v>1137</v>
      </c>
      <c r="X1153" s="146">
        <v>18.7</v>
      </c>
      <c r="Y1153" s="147">
        <v>18.98</v>
      </c>
      <c r="Z1153" s="142">
        <v>7.4</v>
      </c>
      <c r="AA1153" s="142">
        <v>7.5</v>
      </c>
      <c r="AB1153" s="143">
        <v>54.6</v>
      </c>
      <c r="AC1153" s="143">
        <v>55</v>
      </c>
      <c r="AD1153" s="148">
        <v>11.76</v>
      </c>
      <c r="AE1153" s="148">
        <v>11.98</v>
      </c>
      <c r="AF1153" s="145">
        <v>10.69</v>
      </c>
      <c r="AG1153" s="145">
        <v>10.78</v>
      </c>
      <c r="AH1153" s="149">
        <v>30</v>
      </c>
      <c r="AI1153" s="149">
        <v>31</v>
      </c>
      <c r="AJ1153" s="152" t="s">
        <v>56</v>
      </c>
      <c r="AK1153" s="152" t="s">
        <v>56</v>
      </c>
      <c r="AL1153" s="153" t="s">
        <v>56</v>
      </c>
      <c r="AM1153" s="153" t="s">
        <v>56</v>
      </c>
      <c r="AN1153" s="154" t="s">
        <v>56</v>
      </c>
      <c r="AO1153" s="154" t="s">
        <v>56</v>
      </c>
      <c r="AP1153" s="155" t="s">
        <v>56</v>
      </c>
      <c r="AQ1153" s="177" t="s">
        <v>56</v>
      </c>
      <c r="AR1153" s="180" t="s">
        <v>56</v>
      </c>
      <c r="AS1153" s="180" t="s">
        <v>56</v>
      </c>
      <c r="AT1153" s="340" t="s">
        <v>56</v>
      </c>
      <c r="AU1153" s="342" t="s">
        <v>56</v>
      </c>
      <c r="AV1153" s="344" t="s">
        <v>56</v>
      </c>
      <c r="AW1153" s="344" t="s">
        <v>56</v>
      </c>
      <c r="AX1153" s="347" t="s">
        <v>56</v>
      </c>
      <c r="AY1153" s="347" t="s">
        <v>56</v>
      </c>
    </row>
    <row r="1154" spans="1:51" ht="22.15" hidden="1" customHeight="1">
      <c r="A1154" s="30" t="s">
        <v>997</v>
      </c>
      <c r="B1154" s="31" t="s">
        <v>1176</v>
      </c>
      <c r="D1154" s="223"/>
      <c r="E1154" s="30" t="s">
        <v>371</v>
      </c>
      <c r="F1154" s="74">
        <v>105</v>
      </c>
      <c r="K1154" s="30" t="s">
        <v>225</v>
      </c>
      <c r="L1154" s="76">
        <v>80</v>
      </c>
      <c r="U1154" s="203" t="e">
        <f t="shared" si="17"/>
        <v>#DIV/0!</v>
      </c>
      <c r="X1154" s="146"/>
      <c r="Y1154" s="147"/>
      <c r="Z1154" s="142"/>
      <c r="AA1154" s="142"/>
      <c r="AB1154" s="143"/>
      <c r="AC1154" s="143"/>
      <c r="AD1154" s="148"/>
      <c r="AE1154" s="148"/>
      <c r="AF1154" s="145" t="s">
        <v>56</v>
      </c>
      <c r="AG1154" s="145" t="s">
        <v>56</v>
      </c>
      <c r="AH1154" s="149" t="s">
        <v>56</v>
      </c>
      <c r="AI1154" s="149" t="s">
        <v>56</v>
      </c>
      <c r="AJ1154" s="152" t="s">
        <v>56</v>
      </c>
      <c r="AK1154" s="152" t="s">
        <v>56</v>
      </c>
      <c r="AL1154" s="153" t="s">
        <v>56</v>
      </c>
      <c r="AM1154" s="153" t="s">
        <v>56</v>
      </c>
      <c r="AN1154" s="154" t="s">
        <v>56</v>
      </c>
      <c r="AO1154" s="154" t="s">
        <v>56</v>
      </c>
      <c r="AP1154" s="155" t="s">
        <v>56</v>
      </c>
      <c r="AQ1154" s="177" t="s">
        <v>56</v>
      </c>
      <c r="AR1154" s="180" t="s">
        <v>56</v>
      </c>
      <c r="AS1154" s="180" t="s">
        <v>56</v>
      </c>
      <c r="AT1154" s="340" t="s">
        <v>56</v>
      </c>
      <c r="AU1154" s="342" t="s">
        <v>56</v>
      </c>
      <c r="AV1154" s="344" t="s">
        <v>56</v>
      </c>
      <c r="AW1154" s="344" t="s">
        <v>56</v>
      </c>
      <c r="AX1154" s="347" t="s">
        <v>56</v>
      </c>
      <c r="AY1154" s="347" t="s">
        <v>56</v>
      </c>
    </row>
    <row r="1155" spans="1:51" ht="22.15" hidden="1" customHeight="1">
      <c r="A1155" s="30" t="s">
        <v>998</v>
      </c>
      <c r="B1155" s="31" t="s">
        <v>1177</v>
      </c>
      <c r="D1155" s="223"/>
      <c r="E1155" s="30" t="s">
        <v>371</v>
      </c>
      <c r="F1155" s="74">
        <v>105</v>
      </c>
      <c r="K1155" s="30" t="s">
        <v>225</v>
      </c>
      <c r="L1155" s="76">
        <v>80</v>
      </c>
      <c r="U1155" s="203" t="e">
        <f t="shared" ref="U1155:U1218" si="18">1000/T1155</f>
        <v>#DIV/0!</v>
      </c>
      <c r="X1155" s="146"/>
      <c r="Y1155" s="147"/>
      <c r="Z1155" s="142"/>
      <c r="AA1155" s="142"/>
      <c r="AB1155" s="143"/>
      <c r="AC1155" s="143"/>
      <c r="AD1155" s="148"/>
      <c r="AE1155" s="148"/>
      <c r="AF1155" s="145" t="s">
        <v>56</v>
      </c>
      <c r="AG1155" s="145" t="s">
        <v>56</v>
      </c>
      <c r="AH1155" s="149" t="s">
        <v>56</v>
      </c>
      <c r="AI1155" s="149" t="s">
        <v>56</v>
      </c>
      <c r="AJ1155" s="152" t="s">
        <v>56</v>
      </c>
      <c r="AK1155" s="152" t="s">
        <v>56</v>
      </c>
      <c r="AL1155" s="153" t="s">
        <v>56</v>
      </c>
      <c r="AM1155" s="153" t="s">
        <v>56</v>
      </c>
      <c r="AN1155" s="154" t="s">
        <v>56</v>
      </c>
      <c r="AO1155" s="154" t="s">
        <v>56</v>
      </c>
      <c r="AP1155" s="155" t="s">
        <v>56</v>
      </c>
      <c r="AQ1155" s="177" t="s">
        <v>56</v>
      </c>
      <c r="AR1155" s="180" t="s">
        <v>56</v>
      </c>
      <c r="AS1155" s="180" t="s">
        <v>56</v>
      </c>
      <c r="AT1155" s="340" t="s">
        <v>56</v>
      </c>
      <c r="AU1155" s="342" t="s">
        <v>56</v>
      </c>
      <c r="AV1155" s="344" t="s">
        <v>56</v>
      </c>
      <c r="AW1155" s="344" t="s">
        <v>56</v>
      </c>
      <c r="AX1155" s="347" t="s">
        <v>56</v>
      </c>
      <c r="AY1155" s="347" t="s">
        <v>56</v>
      </c>
    </row>
    <row r="1156" spans="1:51" ht="22.15" hidden="1" customHeight="1">
      <c r="A1156" s="30" t="s">
        <v>999</v>
      </c>
      <c r="B1156" s="31" t="s">
        <v>1178</v>
      </c>
      <c r="D1156" s="223"/>
      <c r="E1156" s="30" t="s">
        <v>719</v>
      </c>
      <c r="F1156" s="74">
        <v>95</v>
      </c>
      <c r="K1156" s="30" t="s">
        <v>225</v>
      </c>
      <c r="L1156" s="76">
        <v>80</v>
      </c>
      <c r="U1156" s="203" t="e">
        <f t="shared" si="18"/>
        <v>#DIV/0!</v>
      </c>
      <c r="X1156" s="146"/>
      <c r="Y1156" s="147"/>
      <c r="Z1156" s="142"/>
      <c r="AA1156" s="142"/>
      <c r="AB1156" s="143"/>
      <c r="AC1156" s="143"/>
      <c r="AD1156" s="148"/>
      <c r="AE1156" s="148"/>
      <c r="AF1156" s="145" t="s">
        <v>56</v>
      </c>
      <c r="AG1156" s="145" t="s">
        <v>56</v>
      </c>
      <c r="AH1156" s="149" t="s">
        <v>56</v>
      </c>
      <c r="AI1156" s="149" t="s">
        <v>56</v>
      </c>
      <c r="AJ1156" s="152" t="s">
        <v>56</v>
      </c>
      <c r="AK1156" s="152" t="s">
        <v>56</v>
      </c>
      <c r="AL1156" s="153" t="s">
        <v>56</v>
      </c>
      <c r="AM1156" s="153" t="s">
        <v>56</v>
      </c>
      <c r="AN1156" s="154" t="s">
        <v>56</v>
      </c>
      <c r="AO1156" s="154" t="s">
        <v>56</v>
      </c>
      <c r="AP1156" s="155" t="s">
        <v>56</v>
      </c>
      <c r="AQ1156" s="177" t="s">
        <v>56</v>
      </c>
      <c r="AR1156" s="180" t="s">
        <v>56</v>
      </c>
      <c r="AS1156" s="180" t="s">
        <v>56</v>
      </c>
      <c r="AT1156" s="340" t="s">
        <v>56</v>
      </c>
      <c r="AU1156" s="342" t="s">
        <v>56</v>
      </c>
      <c r="AV1156" s="344" t="s">
        <v>56</v>
      </c>
      <c r="AW1156" s="344" t="s">
        <v>56</v>
      </c>
      <c r="AX1156" s="347" t="s">
        <v>56</v>
      </c>
      <c r="AY1156" s="347" t="s">
        <v>56</v>
      </c>
    </row>
    <row r="1157" spans="1:51" ht="22.15" hidden="1" customHeight="1">
      <c r="A1157" s="30" t="s">
        <v>1000</v>
      </c>
      <c r="B1157" s="31" t="s">
        <v>1179</v>
      </c>
      <c r="D1157" s="223"/>
      <c r="E1157" s="30" t="s">
        <v>371</v>
      </c>
      <c r="F1157" s="74">
        <v>95</v>
      </c>
      <c r="K1157" s="30" t="s">
        <v>225</v>
      </c>
      <c r="L1157" s="76">
        <v>80</v>
      </c>
      <c r="U1157" s="203" t="e">
        <f t="shared" si="18"/>
        <v>#DIV/0!</v>
      </c>
      <c r="X1157" s="146"/>
      <c r="Y1157" s="147"/>
      <c r="Z1157" s="142"/>
      <c r="AA1157" s="142"/>
      <c r="AB1157" s="143"/>
      <c r="AC1157" s="143"/>
      <c r="AD1157" s="148"/>
      <c r="AE1157" s="148"/>
      <c r="AF1157" s="145" t="s">
        <v>56</v>
      </c>
      <c r="AG1157" s="145" t="s">
        <v>56</v>
      </c>
      <c r="AH1157" s="149" t="s">
        <v>56</v>
      </c>
      <c r="AI1157" s="149" t="s">
        <v>56</v>
      </c>
      <c r="AJ1157" s="152" t="s">
        <v>56</v>
      </c>
      <c r="AK1157" s="152" t="s">
        <v>56</v>
      </c>
      <c r="AL1157" s="153" t="s">
        <v>56</v>
      </c>
      <c r="AM1157" s="153" t="s">
        <v>56</v>
      </c>
      <c r="AN1157" s="154" t="s">
        <v>56</v>
      </c>
      <c r="AO1157" s="154" t="s">
        <v>56</v>
      </c>
      <c r="AP1157" s="155" t="s">
        <v>56</v>
      </c>
      <c r="AQ1157" s="177" t="s">
        <v>56</v>
      </c>
      <c r="AR1157" s="180" t="s">
        <v>56</v>
      </c>
      <c r="AS1157" s="180" t="s">
        <v>56</v>
      </c>
      <c r="AT1157" s="340" t="s">
        <v>56</v>
      </c>
      <c r="AU1157" s="342" t="s">
        <v>56</v>
      </c>
      <c r="AV1157" s="344" t="s">
        <v>56</v>
      </c>
      <c r="AW1157" s="344" t="s">
        <v>56</v>
      </c>
      <c r="AX1157" s="347" t="s">
        <v>56</v>
      </c>
      <c r="AY1157" s="347" t="s">
        <v>56</v>
      </c>
    </row>
    <row r="1158" spans="1:51" ht="22.15" hidden="1" customHeight="1">
      <c r="A1158" s="30" t="s">
        <v>1001</v>
      </c>
      <c r="B1158" s="31" t="s">
        <v>1180</v>
      </c>
      <c r="D1158" s="223"/>
      <c r="E1158" s="30" t="s">
        <v>371</v>
      </c>
      <c r="F1158" s="74">
        <v>95</v>
      </c>
      <c r="K1158" s="30" t="s">
        <v>225</v>
      </c>
      <c r="L1158" s="76">
        <v>80</v>
      </c>
      <c r="U1158" s="203" t="e">
        <f t="shared" si="18"/>
        <v>#DIV/0!</v>
      </c>
      <c r="X1158" s="146"/>
      <c r="Y1158" s="147"/>
      <c r="Z1158" s="142"/>
      <c r="AA1158" s="142"/>
      <c r="AB1158" s="143"/>
      <c r="AC1158" s="143"/>
      <c r="AD1158" s="148"/>
      <c r="AE1158" s="148"/>
      <c r="AF1158" s="145" t="s">
        <v>56</v>
      </c>
      <c r="AG1158" s="145" t="s">
        <v>56</v>
      </c>
      <c r="AH1158" s="149" t="s">
        <v>56</v>
      </c>
      <c r="AI1158" s="149" t="s">
        <v>56</v>
      </c>
      <c r="AJ1158" s="152" t="s">
        <v>56</v>
      </c>
      <c r="AK1158" s="152" t="s">
        <v>56</v>
      </c>
      <c r="AL1158" s="153" t="s">
        <v>56</v>
      </c>
      <c r="AM1158" s="153" t="s">
        <v>56</v>
      </c>
      <c r="AN1158" s="154" t="s">
        <v>56</v>
      </c>
      <c r="AO1158" s="154" t="s">
        <v>56</v>
      </c>
      <c r="AP1158" s="155" t="s">
        <v>56</v>
      </c>
      <c r="AQ1158" s="177" t="s">
        <v>56</v>
      </c>
      <c r="AR1158" s="180" t="s">
        <v>56</v>
      </c>
      <c r="AS1158" s="180" t="s">
        <v>56</v>
      </c>
      <c r="AT1158" s="340" t="s">
        <v>56</v>
      </c>
      <c r="AU1158" s="342" t="s">
        <v>56</v>
      </c>
      <c r="AV1158" s="344" t="s">
        <v>56</v>
      </c>
      <c r="AW1158" s="344" t="s">
        <v>56</v>
      </c>
      <c r="AX1158" s="347" t="s">
        <v>56</v>
      </c>
      <c r="AY1158" s="347" t="s">
        <v>56</v>
      </c>
    </row>
    <row r="1159" spans="1:51" ht="22.15" hidden="1" customHeight="1">
      <c r="A1159" s="30" t="s">
        <v>1002</v>
      </c>
      <c r="B1159" s="31" t="s">
        <v>1181</v>
      </c>
      <c r="D1159" s="223"/>
      <c r="E1159" s="30" t="s">
        <v>371</v>
      </c>
      <c r="F1159" s="74">
        <v>95</v>
      </c>
      <c r="K1159" s="30" t="s">
        <v>225</v>
      </c>
      <c r="L1159" s="76">
        <v>80</v>
      </c>
      <c r="U1159" s="203" t="e">
        <f t="shared" si="18"/>
        <v>#DIV/0!</v>
      </c>
      <c r="X1159" s="146"/>
      <c r="Y1159" s="147"/>
      <c r="Z1159" s="142"/>
      <c r="AA1159" s="142"/>
      <c r="AB1159" s="143"/>
      <c r="AC1159" s="143"/>
      <c r="AD1159" s="148"/>
      <c r="AE1159" s="148"/>
      <c r="AF1159" s="145" t="s">
        <v>56</v>
      </c>
      <c r="AG1159" s="145" t="s">
        <v>56</v>
      </c>
      <c r="AH1159" s="149" t="s">
        <v>56</v>
      </c>
      <c r="AI1159" s="149" t="s">
        <v>56</v>
      </c>
      <c r="AJ1159" s="152" t="s">
        <v>56</v>
      </c>
      <c r="AK1159" s="152" t="s">
        <v>56</v>
      </c>
      <c r="AL1159" s="153" t="s">
        <v>56</v>
      </c>
      <c r="AM1159" s="153" t="s">
        <v>56</v>
      </c>
      <c r="AN1159" s="154" t="s">
        <v>56</v>
      </c>
      <c r="AO1159" s="154" t="s">
        <v>56</v>
      </c>
      <c r="AP1159" s="155" t="s">
        <v>56</v>
      </c>
      <c r="AQ1159" s="177" t="s">
        <v>56</v>
      </c>
      <c r="AR1159" s="180" t="s">
        <v>56</v>
      </c>
      <c r="AS1159" s="180" t="s">
        <v>56</v>
      </c>
      <c r="AT1159" s="340" t="s">
        <v>56</v>
      </c>
      <c r="AU1159" s="342" t="s">
        <v>56</v>
      </c>
      <c r="AV1159" s="344" t="s">
        <v>56</v>
      </c>
      <c r="AW1159" s="344" t="s">
        <v>56</v>
      </c>
      <c r="AX1159" s="347" t="s">
        <v>56</v>
      </c>
      <c r="AY1159" s="347" t="s">
        <v>56</v>
      </c>
    </row>
    <row r="1160" spans="1:51" ht="22.15" hidden="1" customHeight="1">
      <c r="A1160" s="30" t="s">
        <v>1003</v>
      </c>
      <c r="B1160" s="31" t="s">
        <v>1182</v>
      </c>
      <c r="D1160" s="223"/>
      <c r="E1160" s="30" t="s">
        <v>371</v>
      </c>
      <c r="F1160" s="74">
        <v>95</v>
      </c>
      <c r="K1160" s="30" t="s">
        <v>225</v>
      </c>
      <c r="L1160" s="76">
        <v>80</v>
      </c>
      <c r="U1160" s="203" t="e">
        <f t="shared" si="18"/>
        <v>#DIV/0!</v>
      </c>
      <c r="X1160" s="146"/>
      <c r="Y1160" s="147"/>
      <c r="Z1160" s="142"/>
      <c r="AA1160" s="142"/>
      <c r="AB1160" s="143"/>
      <c r="AC1160" s="143"/>
      <c r="AD1160" s="148"/>
      <c r="AE1160" s="148"/>
      <c r="AF1160" s="145" t="s">
        <v>56</v>
      </c>
      <c r="AG1160" s="145" t="s">
        <v>56</v>
      </c>
      <c r="AH1160" s="149" t="s">
        <v>56</v>
      </c>
      <c r="AI1160" s="149" t="s">
        <v>56</v>
      </c>
      <c r="AJ1160" s="152" t="s">
        <v>56</v>
      </c>
      <c r="AK1160" s="152" t="s">
        <v>56</v>
      </c>
      <c r="AL1160" s="153" t="s">
        <v>56</v>
      </c>
      <c r="AM1160" s="153" t="s">
        <v>56</v>
      </c>
      <c r="AN1160" s="154" t="s">
        <v>56</v>
      </c>
      <c r="AO1160" s="154" t="s">
        <v>56</v>
      </c>
      <c r="AP1160" s="155" t="s">
        <v>56</v>
      </c>
      <c r="AQ1160" s="177" t="s">
        <v>56</v>
      </c>
      <c r="AR1160" s="180" t="s">
        <v>56</v>
      </c>
      <c r="AS1160" s="180" t="s">
        <v>56</v>
      </c>
      <c r="AT1160" s="340" t="s">
        <v>56</v>
      </c>
      <c r="AU1160" s="342" t="s">
        <v>56</v>
      </c>
      <c r="AV1160" s="344" t="s">
        <v>56</v>
      </c>
      <c r="AW1160" s="344" t="s">
        <v>56</v>
      </c>
      <c r="AX1160" s="347" t="s">
        <v>56</v>
      </c>
      <c r="AY1160" s="347" t="s">
        <v>56</v>
      </c>
    </row>
    <row r="1161" spans="1:51" ht="22.15" hidden="1" customHeight="1">
      <c r="A1161" s="30" t="s">
        <v>1020</v>
      </c>
      <c r="B1161" s="31" t="s">
        <v>1199</v>
      </c>
      <c r="D1161" s="223"/>
      <c r="E1161" s="30" t="s">
        <v>11</v>
      </c>
      <c r="F1161" s="74">
        <v>56</v>
      </c>
      <c r="G1161" s="30" t="s">
        <v>740</v>
      </c>
      <c r="H1161" s="74">
        <v>56</v>
      </c>
      <c r="K1161" s="30" t="s">
        <v>79</v>
      </c>
      <c r="L1161" s="76">
        <v>53</v>
      </c>
      <c r="U1161" s="203" t="e">
        <f t="shared" si="18"/>
        <v>#DIV/0!</v>
      </c>
      <c r="X1161" s="146"/>
      <c r="Y1161" s="147"/>
      <c r="Z1161" s="142"/>
      <c r="AA1161" s="142"/>
      <c r="AB1161" s="143"/>
      <c r="AC1161" s="143"/>
      <c r="AD1161" s="148"/>
      <c r="AE1161" s="148"/>
      <c r="AF1161" s="145" t="s">
        <v>56</v>
      </c>
      <c r="AG1161" s="145" t="s">
        <v>56</v>
      </c>
      <c r="AH1161" s="149" t="s">
        <v>56</v>
      </c>
      <c r="AI1161" s="149" t="s">
        <v>56</v>
      </c>
      <c r="AJ1161" s="152" t="s">
        <v>56</v>
      </c>
      <c r="AK1161" s="152" t="s">
        <v>56</v>
      </c>
      <c r="AL1161" s="153" t="s">
        <v>56</v>
      </c>
      <c r="AM1161" s="153" t="s">
        <v>56</v>
      </c>
      <c r="AN1161" s="154" t="s">
        <v>56</v>
      </c>
      <c r="AO1161" s="154" t="s">
        <v>56</v>
      </c>
      <c r="AP1161" s="155" t="s">
        <v>56</v>
      </c>
      <c r="AQ1161" s="177" t="s">
        <v>56</v>
      </c>
      <c r="AR1161" s="180" t="s">
        <v>56</v>
      </c>
      <c r="AS1161" s="180" t="s">
        <v>56</v>
      </c>
      <c r="AT1161" s="340" t="s">
        <v>56</v>
      </c>
      <c r="AU1161" s="342" t="s">
        <v>56</v>
      </c>
      <c r="AV1161" s="344" t="s">
        <v>56</v>
      </c>
      <c r="AW1161" s="344" t="s">
        <v>56</v>
      </c>
      <c r="AX1161" s="347" t="s">
        <v>56</v>
      </c>
      <c r="AY1161" s="347" t="s">
        <v>56</v>
      </c>
    </row>
    <row r="1162" spans="1:51" ht="22.15" hidden="1" customHeight="1">
      <c r="A1162" s="30" t="s">
        <v>1021</v>
      </c>
      <c r="B1162" s="31" t="s">
        <v>1200</v>
      </c>
      <c r="D1162" s="223"/>
      <c r="E1162" s="30" t="s">
        <v>11</v>
      </c>
      <c r="F1162" s="74">
        <v>56</v>
      </c>
      <c r="G1162" s="30" t="s">
        <v>740</v>
      </c>
      <c r="H1162" s="74">
        <v>56</v>
      </c>
      <c r="K1162" s="30" t="s">
        <v>79</v>
      </c>
      <c r="L1162" s="76">
        <v>53</v>
      </c>
      <c r="U1162" s="203" t="e">
        <f t="shared" si="18"/>
        <v>#DIV/0!</v>
      </c>
      <c r="X1162" s="146"/>
      <c r="Y1162" s="147"/>
      <c r="Z1162" s="142"/>
      <c r="AA1162" s="142"/>
      <c r="AB1162" s="143"/>
      <c r="AC1162" s="143"/>
      <c r="AD1162" s="148"/>
      <c r="AE1162" s="148"/>
      <c r="AF1162" s="145" t="s">
        <v>56</v>
      </c>
      <c r="AG1162" s="145" t="s">
        <v>56</v>
      </c>
      <c r="AH1162" s="149" t="s">
        <v>56</v>
      </c>
      <c r="AI1162" s="149" t="s">
        <v>56</v>
      </c>
      <c r="AJ1162" s="152" t="s">
        <v>56</v>
      </c>
      <c r="AK1162" s="152" t="s">
        <v>56</v>
      </c>
      <c r="AL1162" s="153" t="s">
        <v>56</v>
      </c>
      <c r="AM1162" s="153" t="s">
        <v>56</v>
      </c>
      <c r="AN1162" s="154" t="s">
        <v>56</v>
      </c>
      <c r="AO1162" s="154" t="s">
        <v>56</v>
      </c>
      <c r="AP1162" s="155" t="s">
        <v>56</v>
      </c>
      <c r="AQ1162" s="177" t="s">
        <v>56</v>
      </c>
      <c r="AR1162" s="180" t="s">
        <v>56</v>
      </c>
      <c r="AS1162" s="180" t="s">
        <v>56</v>
      </c>
      <c r="AT1162" s="340" t="s">
        <v>56</v>
      </c>
      <c r="AU1162" s="342" t="s">
        <v>56</v>
      </c>
      <c r="AV1162" s="344" t="s">
        <v>56</v>
      </c>
      <c r="AW1162" s="344" t="s">
        <v>56</v>
      </c>
      <c r="AX1162" s="347" t="s">
        <v>56</v>
      </c>
      <c r="AY1162" s="347" t="s">
        <v>56</v>
      </c>
    </row>
    <row r="1163" spans="1:51" ht="22.15" hidden="1" customHeight="1">
      <c r="A1163" s="30" t="s">
        <v>1022</v>
      </c>
      <c r="B1163" s="31" t="s">
        <v>1201</v>
      </c>
      <c r="D1163" s="223"/>
      <c r="E1163" s="30" t="s">
        <v>11</v>
      </c>
      <c r="F1163" s="74">
        <v>56</v>
      </c>
      <c r="G1163" s="30" t="s">
        <v>740</v>
      </c>
      <c r="H1163" s="74">
        <v>56</v>
      </c>
      <c r="K1163" s="30" t="s">
        <v>79</v>
      </c>
      <c r="L1163" s="76">
        <v>53</v>
      </c>
      <c r="U1163" s="203" t="e">
        <f t="shared" si="18"/>
        <v>#DIV/0!</v>
      </c>
      <c r="X1163" s="146"/>
      <c r="Y1163" s="147"/>
      <c r="Z1163" s="142"/>
      <c r="AA1163" s="142"/>
      <c r="AB1163" s="143"/>
      <c r="AC1163" s="143"/>
      <c r="AD1163" s="148"/>
      <c r="AE1163" s="148"/>
      <c r="AF1163" s="145" t="s">
        <v>56</v>
      </c>
      <c r="AG1163" s="145" t="s">
        <v>56</v>
      </c>
      <c r="AH1163" s="149" t="s">
        <v>56</v>
      </c>
      <c r="AI1163" s="149" t="s">
        <v>56</v>
      </c>
      <c r="AJ1163" s="152" t="s">
        <v>56</v>
      </c>
      <c r="AK1163" s="152" t="s">
        <v>56</v>
      </c>
      <c r="AL1163" s="153" t="s">
        <v>56</v>
      </c>
      <c r="AM1163" s="153" t="s">
        <v>56</v>
      </c>
      <c r="AN1163" s="154" t="s">
        <v>56</v>
      </c>
      <c r="AO1163" s="154" t="s">
        <v>56</v>
      </c>
      <c r="AP1163" s="155" t="s">
        <v>56</v>
      </c>
      <c r="AQ1163" s="177" t="s">
        <v>56</v>
      </c>
      <c r="AR1163" s="180" t="s">
        <v>56</v>
      </c>
      <c r="AS1163" s="180" t="s">
        <v>56</v>
      </c>
      <c r="AT1163" s="340" t="s">
        <v>56</v>
      </c>
      <c r="AU1163" s="342" t="s">
        <v>56</v>
      </c>
      <c r="AV1163" s="344" t="s">
        <v>56</v>
      </c>
      <c r="AW1163" s="344" t="s">
        <v>56</v>
      </c>
      <c r="AX1163" s="347" t="s">
        <v>56</v>
      </c>
      <c r="AY1163" s="347" t="s">
        <v>56</v>
      </c>
    </row>
    <row r="1164" spans="1:51" ht="22.15" hidden="1" customHeight="1">
      <c r="A1164" s="30" t="s">
        <v>1023</v>
      </c>
      <c r="B1164" s="31" t="s">
        <v>1202</v>
      </c>
      <c r="D1164" s="223"/>
      <c r="E1164" s="30" t="s">
        <v>11</v>
      </c>
      <c r="F1164" s="74">
        <v>56</v>
      </c>
      <c r="G1164" s="30" t="s">
        <v>740</v>
      </c>
      <c r="H1164" s="74">
        <v>56</v>
      </c>
      <c r="K1164" s="30" t="s">
        <v>82</v>
      </c>
      <c r="L1164" s="76">
        <v>28</v>
      </c>
      <c r="U1164" s="203" t="e">
        <f t="shared" si="18"/>
        <v>#DIV/0!</v>
      </c>
      <c r="X1164" s="146"/>
      <c r="Y1164" s="147"/>
      <c r="Z1164" s="142"/>
      <c r="AA1164" s="142"/>
      <c r="AB1164" s="143"/>
      <c r="AC1164" s="143"/>
      <c r="AD1164" s="148"/>
      <c r="AE1164" s="148"/>
      <c r="AF1164" s="145" t="s">
        <v>56</v>
      </c>
      <c r="AG1164" s="145" t="s">
        <v>56</v>
      </c>
      <c r="AH1164" s="149" t="s">
        <v>56</v>
      </c>
      <c r="AI1164" s="149" t="s">
        <v>56</v>
      </c>
      <c r="AJ1164" s="152" t="s">
        <v>56</v>
      </c>
      <c r="AK1164" s="152" t="s">
        <v>56</v>
      </c>
      <c r="AL1164" s="153" t="s">
        <v>56</v>
      </c>
      <c r="AM1164" s="153" t="s">
        <v>56</v>
      </c>
      <c r="AN1164" s="154" t="s">
        <v>56</v>
      </c>
      <c r="AO1164" s="154" t="s">
        <v>56</v>
      </c>
      <c r="AP1164" s="155" t="s">
        <v>56</v>
      </c>
      <c r="AQ1164" s="177" t="s">
        <v>56</v>
      </c>
      <c r="AR1164" s="180" t="s">
        <v>56</v>
      </c>
      <c r="AS1164" s="180" t="s">
        <v>56</v>
      </c>
      <c r="AT1164" s="340" t="s">
        <v>56</v>
      </c>
      <c r="AU1164" s="342" t="s">
        <v>56</v>
      </c>
      <c r="AV1164" s="344" t="s">
        <v>56</v>
      </c>
      <c r="AW1164" s="344" t="s">
        <v>56</v>
      </c>
      <c r="AX1164" s="347" t="s">
        <v>56</v>
      </c>
      <c r="AY1164" s="347" t="s">
        <v>56</v>
      </c>
    </row>
    <row r="1165" spans="1:51" ht="22.15" hidden="1" customHeight="1">
      <c r="A1165" s="30" t="s">
        <v>1024</v>
      </c>
      <c r="B1165" s="31" t="s">
        <v>1203</v>
      </c>
      <c r="D1165" s="223"/>
      <c r="E1165" s="30" t="s">
        <v>11</v>
      </c>
      <c r="F1165" s="74">
        <v>56</v>
      </c>
      <c r="G1165" s="30" t="s">
        <v>740</v>
      </c>
      <c r="H1165" s="74">
        <v>56</v>
      </c>
      <c r="K1165" s="30" t="s">
        <v>82</v>
      </c>
      <c r="L1165" s="76">
        <v>28</v>
      </c>
      <c r="U1165" s="203" t="e">
        <f t="shared" si="18"/>
        <v>#DIV/0!</v>
      </c>
      <c r="X1165" s="146"/>
      <c r="Y1165" s="147"/>
      <c r="Z1165" s="142"/>
      <c r="AA1165" s="142"/>
      <c r="AB1165" s="143"/>
      <c r="AC1165" s="143"/>
      <c r="AD1165" s="148"/>
      <c r="AE1165" s="148"/>
      <c r="AF1165" s="145" t="s">
        <v>56</v>
      </c>
      <c r="AG1165" s="145" t="s">
        <v>56</v>
      </c>
      <c r="AH1165" s="149" t="s">
        <v>56</v>
      </c>
      <c r="AI1165" s="149" t="s">
        <v>56</v>
      </c>
      <c r="AJ1165" s="152" t="s">
        <v>56</v>
      </c>
      <c r="AK1165" s="152" t="s">
        <v>56</v>
      </c>
      <c r="AL1165" s="153" t="s">
        <v>56</v>
      </c>
      <c r="AM1165" s="153" t="s">
        <v>56</v>
      </c>
      <c r="AN1165" s="154" t="s">
        <v>56</v>
      </c>
      <c r="AO1165" s="154" t="s">
        <v>56</v>
      </c>
      <c r="AP1165" s="155" t="s">
        <v>56</v>
      </c>
      <c r="AQ1165" s="177" t="s">
        <v>56</v>
      </c>
      <c r="AR1165" s="180" t="s">
        <v>56</v>
      </c>
      <c r="AS1165" s="180" t="s">
        <v>56</v>
      </c>
      <c r="AT1165" s="340" t="s">
        <v>56</v>
      </c>
      <c r="AU1165" s="342" t="s">
        <v>56</v>
      </c>
      <c r="AV1165" s="344" t="s">
        <v>56</v>
      </c>
      <c r="AW1165" s="344" t="s">
        <v>56</v>
      </c>
      <c r="AX1165" s="347" t="s">
        <v>56</v>
      </c>
      <c r="AY1165" s="347" t="s">
        <v>56</v>
      </c>
    </row>
    <row r="1166" spans="1:51" ht="22.15" hidden="1" customHeight="1">
      <c r="A1166" s="30" t="s">
        <v>1025</v>
      </c>
      <c r="B1166" s="31" t="s">
        <v>1204</v>
      </c>
      <c r="D1166" s="223"/>
      <c r="E1166" s="30" t="s">
        <v>11</v>
      </c>
      <c r="F1166" s="74">
        <v>56</v>
      </c>
      <c r="G1166" s="30" t="s">
        <v>740</v>
      </c>
      <c r="H1166" s="74">
        <v>46</v>
      </c>
      <c r="K1166" s="30" t="s">
        <v>82</v>
      </c>
      <c r="L1166" s="76">
        <v>28</v>
      </c>
      <c r="M1166" s="30" t="s">
        <v>14</v>
      </c>
      <c r="N1166" s="76">
        <v>51</v>
      </c>
      <c r="U1166" s="203" t="e">
        <f t="shared" si="18"/>
        <v>#DIV/0!</v>
      </c>
      <c r="X1166" s="146"/>
      <c r="Y1166" s="147"/>
      <c r="Z1166" s="142"/>
      <c r="AA1166" s="142"/>
      <c r="AB1166" s="143"/>
      <c r="AC1166" s="143"/>
      <c r="AD1166" s="148"/>
      <c r="AE1166" s="148"/>
      <c r="AF1166" s="145" t="s">
        <v>56</v>
      </c>
      <c r="AG1166" s="145" t="s">
        <v>56</v>
      </c>
      <c r="AH1166" s="149" t="s">
        <v>56</v>
      </c>
      <c r="AI1166" s="149" t="s">
        <v>56</v>
      </c>
      <c r="AJ1166" s="152" t="s">
        <v>56</v>
      </c>
      <c r="AK1166" s="152" t="s">
        <v>56</v>
      </c>
      <c r="AL1166" s="153" t="s">
        <v>56</v>
      </c>
      <c r="AM1166" s="153" t="s">
        <v>56</v>
      </c>
      <c r="AN1166" s="154" t="s">
        <v>56</v>
      </c>
      <c r="AO1166" s="154" t="s">
        <v>56</v>
      </c>
      <c r="AP1166" s="155" t="s">
        <v>56</v>
      </c>
      <c r="AQ1166" s="177" t="s">
        <v>56</v>
      </c>
      <c r="AR1166" s="180" t="s">
        <v>56</v>
      </c>
      <c r="AS1166" s="180" t="s">
        <v>56</v>
      </c>
      <c r="AT1166" s="340" t="s">
        <v>56</v>
      </c>
      <c r="AU1166" s="342" t="s">
        <v>56</v>
      </c>
      <c r="AV1166" s="344" t="s">
        <v>56</v>
      </c>
      <c r="AW1166" s="344" t="s">
        <v>56</v>
      </c>
      <c r="AX1166" s="347" t="s">
        <v>56</v>
      </c>
      <c r="AY1166" s="347" t="s">
        <v>56</v>
      </c>
    </row>
    <row r="1167" spans="1:51" ht="22.15" hidden="1" customHeight="1">
      <c r="A1167" s="30" t="s">
        <v>1010</v>
      </c>
      <c r="B1167" s="31" t="s">
        <v>1189</v>
      </c>
      <c r="D1167" s="223"/>
      <c r="E1167" s="30" t="s">
        <v>11</v>
      </c>
      <c r="F1167" s="74">
        <v>66</v>
      </c>
      <c r="G1167" s="30" t="s">
        <v>740</v>
      </c>
      <c r="H1167" s="74">
        <v>56</v>
      </c>
      <c r="K1167" s="30" t="s">
        <v>82</v>
      </c>
      <c r="L1167" s="76">
        <v>56</v>
      </c>
      <c r="U1167" s="203" t="e">
        <f t="shared" si="18"/>
        <v>#DIV/0!</v>
      </c>
      <c r="X1167" s="146"/>
      <c r="Y1167" s="147"/>
      <c r="Z1167" s="142"/>
      <c r="AA1167" s="142"/>
      <c r="AB1167" s="143"/>
      <c r="AC1167" s="143"/>
      <c r="AD1167" s="148"/>
      <c r="AE1167" s="148"/>
      <c r="AF1167" s="145" t="s">
        <v>56</v>
      </c>
      <c r="AG1167" s="145" t="s">
        <v>56</v>
      </c>
      <c r="AH1167" s="149" t="s">
        <v>56</v>
      </c>
      <c r="AI1167" s="149" t="s">
        <v>56</v>
      </c>
      <c r="AJ1167" s="152" t="s">
        <v>56</v>
      </c>
      <c r="AK1167" s="152" t="s">
        <v>56</v>
      </c>
      <c r="AL1167" s="153" t="s">
        <v>56</v>
      </c>
      <c r="AM1167" s="153" t="s">
        <v>56</v>
      </c>
      <c r="AN1167" s="154" t="s">
        <v>56</v>
      </c>
      <c r="AO1167" s="154" t="s">
        <v>56</v>
      </c>
      <c r="AP1167" s="155" t="s">
        <v>56</v>
      </c>
      <c r="AQ1167" s="177" t="s">
        <v>56</v>
      </c>
      <c r="AR1167" s="180" t="s">
        <v>56</v>
      </c>
      <c r="AS1167" s="180" t="s">
        <v>56</v>
      </c>
      <c r="AT1167" s="340" t="s">
        <v>56</v>
      </c>
      <c r="AU1167" s="342" t="s">
        <v>56</v>
      </c>
      <c r="AV1167" s="344" t="s">
        <v>56</v>
      </c>
      <c r="AW1167" s="344" t="s">
        <v>56</v>
      </c>
      <c r="AX1167" s="347" t="s">
        <v>56</v>
      </c>
      <c r="AY1167" s="347" t="s">
        <v>56</v>
      </c>
    </row>
    <row r="1168" spans="1:51" ht="22.15" hidden="1" customHeight="1">
      <c r="A1168" s="30" t="s">
        <v>1011</v>
      </c>
      <c r="B1168" s="31" t="s">
        <v>1190</v>
      </c>
      <c r="D1168" s="223"/>
      <c r="E1168" s="30" t="s">
        <v>11</v>
      </c>
      <c r="F1168" s="74">
        <v>66</v>
      </c>
      <c r="G1168" s="30" t="s">
        <v>740</v>
      </c>
      <c r="H1168" s="74">
        <v>56</v>
      </c>
      <c r="K1168" s="30" t="s">
        <v>741</v>
      </c>
      <c r="L1168" s="76">
        <v>51</v>
      </c>
      <c r="M1168" s="30" t="s">
        <v>82</v>
      </c>
      <c r="N1168" s="76">
        <v>56</v>
      </c>
      <c r="U1168" s="203" t="e">
        <f t="shared" si="18"/>
        <v>#DIV/0!</v>
      </c>
      <c r="X1168" s="146"/>
      <c r="Y1168" s="147"/>
      <c r="Z1168" s="142"/>
      <c r="AA1168" s="142"/>
      <c r="AB1168" s="143"/>
      <c r="AC1168" s="143"/>
      <c r="AD1168" s="148"/>
      <c r="AE1168" s="148"/>
      <c r="AF1168" s="145" t="s">
        <v>56</v>
      </c>
      <c r="AG1168" s="145" t="s">
        <v>56</v>
      </c>
      <c r="AH1168" s="149" t="s">
        <v>56</v>
      </c>
      <c r="AI1168" s="149" t="s">
        <v>56</v>
      </c>
      <c r="AJ1168" s="152" t="s">
        <v>56</v>
      </c>
      <c r="AK1168" s="152" t="s">
        <v>56</v>
      </c>
      <c r="AL1168" s="153" t="s">
        <v>56</v>
      </c>
      <c r="AM1168" s="153" t="s">
        <v>56</v>
      </c>
      <c r="AN1168" s="154" t="s">
        <v>56</v>
      </c>
      <c r="AO1168" s="154" t="s">
        <v>56</v>
      </c>
      <c r="AP1168" s="155" t="s">
        <v>56</v>
      </c>
      <c r="AQ1168" s="177" t="s">
        <v>56</v>
      </c>
      <c r="AR1168" s="180" t="s">
        <v>56</v>
      </c>
      <c r="AS1168" s="180" t="s">
        <v>56</v>
      </c>
      <c r="AT1168" s="340" t="s">
        <v>56</v>
      </c>
      <c r="AU1168" s="342" t="s">
        <v>56</v>
      </c>
      <c r="AV1168" s="344" t="s">
        <v>56</v>
      </c>
      <c r="AW1168" s="344" t="s">
        <v>56</v>
      </c>
      <c r="AX1168" s="347" t="s">
        <v>56</v>
      </c>
      <c r="AY1168" s="347" t="s">
        <v>56</v>
      </c>
    </row>
    <row r="1169" spans="1:51" ht="22.15" hidden="1" customHeight="1">
      <c r="A1169" s="30" t="s">
        <v>1012</v>
      </c>
      <c r="B1169" s="31" t="s">
        <v>1191</v>
      </c>
      <c r="D1169" s="223"/>
      <c r="E1169" s="30" t="s">
        <v>11</v>
      </c>
      <c r="F1169" s="74">
        <v>66</v>
      </c>
      <c r="G1169" s="30" t="s">
        <v>740</v>
      </c>
      <c r="H1169" s="74">
        <v>56</v>
      </c>
      <c r="K1169" s="30" t="s">
        <v>741</v>
      </c>
      <c r="L1169" s="76">
        <v>51</v>
      </c>
      <c r="M1169" s="30" t="s">
        <v>82</v>
      </c>
      <c r="N1169" s="76">
        <v>56</v>
      </c>
      <c r="U1169" s="203" t="e">
        <f t="shared" si="18"/>
        <v>#DIV/0!</v>
      </c>
      <c r="X1169" s="146"/>
      <c r="Y1169" s="147"/>
      <c r="Z1169" s="142"/>
      <c r="AA1169" s="142"/>
      <c r="AB1169" s="143"/>
      <c r="AC1169" s="143"/>
      <c r="AD1169" s="148"/>
      <c r="AE1169" s="148"/>
      <c r="AF1169" s="145" t="s">
        <v>56</v>
      </c>
      <c r="AG1169" s="145" t="s">
        <v>56</v>
      </c>
      <c r="AH1169" s="149" t="s">
        <v>56</v>
      </c>
      <c r="AI1169" s="149" t="s">
        <v>56</v>
      </c>
      <c r="AJ1169" s="152" t="s">
        <v>56</v>
      </c>
      <c r="AK1169" s="152" t="s">
        <v>56</v>
      </c>
      <c r="AL1169" s="153" t="s">
        <v>56</v>
      </c>
      <c r="AM1169" s="153" t="s">
        <v>56</v>
      </c>
      <c r="AN1169" s="154" t="s">
        <v>56</v>
      </c>
      <c r="AO1169" s="154" t="s">
        <v>56</v>
      </c>
      <c r="AP1169" s="155" t="s">
        <v>56</v>
      </c>
      <c r="AQ1169" s="177" t="s">
        <v>56</v>
      </c>
      <c r="AR1169" s="180" t="s">
        <v>56</v>
      </c>
      <c r="AS1169" s="180" t="s">
        <v>56</v>
      </c>
      <c r="AT1169" s="340" t="s">
        <v>56</v>
      </c>
      <c r="AU1169" s="342" t="s">
        <v>56</v>
      </c>
      <c r="AV1169" s="344" t="s">
        <v>56</v>
      </c>
      <c r="AW1169" s="344" t="s">
        <v>56</v>
      </c>
      <c r="AX1169" s="347" t="s">
        <v>56</v>
      </c>
      <c r="AY1169" s="347" t="s">
        <v>56</v>
      </c>
    </row>
    <row r="1170" spans="1:51" ht="22.15" hidden="1" customHeight="1">
      <c r="A1170" s="30" t="s">
        <v>1013</v>
      </c>
      <c r="B1170" s="31" t="s">
        <v>1192</v>
      </c>
      <c r="D1170" s="223"/>
      <c r="E1170" s="30" t="s">
        <v>11</v>
      </c>
      <c r="F1170" s="74">
        <v>66</v>
      </c>
      <c r="G1170" s="30" t="s">
        <v>740</v>
      </c>
      <c r="H1170" s="74">
        <v>56</v>
      </c>
      <c r="K1170" s="30" t="s">
        <v>79</v>
      </c>
      <c r="L1170" s="76">
        <v>53</v>
      </c>
      <c r="U1170" s="203" t="e">
        <f t="shared" si="18"/>
        <v>#DIV/0!</v>
      </c>
      <c r="X1170" s="146"/>
      <c r="Y1170" s="147"/>
      <c r="Z1170" s="142"/>
      <c r="AA1170" s="142"/>
      <c r="AB1170" s="143"/>
      <c r="AC1170" s="143"/>
      <c r="AD1170" s="148"/>
      <c r="AE1170" s="148"/>
      <c r="AF1170" s="145" t="s">
        <v>56</v>
      </c>
      <c r="AG1170" s="145" t="s">
        <v>56</v>
      </c>
      <c r="AH1170" s="149" t="s">
        <v>56</v>
      </c>
      <c r="AI1170" s="149" t="s">
        <v>56</v>
      </c>
      <c r="AJ1170" s="152" t="s">
        <v>56</v>
      </c>
      <c r="AK1170" s="152" t="s">
        <v>56</v>
      </c>
      <c r="AL1170" s="153" t="s">
        <v>56</v>
      </c>
      <c r="AM1170" s="153" t="s">
        <v>56</v>
      </c>
      <c r="AN1170" s="154" t="s">
        <v>56</v>
      </c>
      <c r="AO1170" s="154" t="s">
        <v>56</v>
      </c>
      <c r="AP1170" s="155" t="s">
        <v>56</v>
      </c>
      <c r="AQ1170" s="177" t="s">
        <v>56</v>
      </c>
      <c r="AR1170" s="180" t="s">
        <v>56</v>
      </c>
      <c r="AS1170" s="180" t="s">
        <v>56</v>
      </c>
      <c r="AT1170" s="340" t="s">
        <v>56</v>
      </c>
      <c r="AU1170" s="342" t="s">
        <v>56</v>
      </c>
      <c r="AV1170" s="344" t="s">
        <v>56</v>
      </c>
      <c r="AW1170" s="344" t="s">
        <v>56</v>
      </c>
      <c r="AX1170" s="347" t="s">
        <v>56</v>
      </c>
      <c r="AY1170" s="347" t="s">
        <v>56</v>
      </c>
    </row>
    <row r="1171" spans="1:51" ht="22.15" hidden="1" customHeight="1">
      <c r="A1171" s="30" t="s">
        <v>1014</v>
      </c>
      <c r="B1171" s="31" t="s">
        <v>1193</v>
      </c>
      <c r="D1171" s="223"/>
      <c r="E1171" s="30" t="s">
        <v>11</v>
      </c>
      <c r="F1171" s="74">
        <v>66</v>
      </c>
      <c r="G1171" s="30" t="s">
        <v>740</v>
      </c>
      <c r="H1171" s="74">
        <v>56</v>
      </c>
      <c r="K1171" s="30" t="s">
        <v>79</v>
      </c>
      <c r="L1171" s="76">
        <v>53</v>
      </c>
      <c r="U1171" s="203" t="e">
        <f t="shared" si="18"/>
        <v>#DIV/0!</v>
      </c>
      <c r="X1171" s="146"/>
      <c r="Y1171" s="147"/>
      <c r="Z1171" s="142"/>
      <c r="AA1171" s="142"/>
      <c r="AB1171" s="143"/>
      <c r="AC1171" s="143"/>
      <c r="AD1171" s="148"/>
      <c r="AE1171" s="148"/>
      <c r="AF1171" s="145" t="s">
        <v>56</v>
      </c>
      <c r="AG1171" s="145" t="s">
        <v>56</v>
      </c>
      <c r="AH1171" s="149" t="s">
        <v>56</v>
      </c>
      <c r="AI1171" s="149" t="s">
        <v>56</v>
      </c>
      <c r="AJ1171" s="152" t="s">
        <v>56</v>
      </c>
      <c r="AK1171" s="152" t="s">
        <v>56</v>
      </c>
      <c r="AL1171" s="153" t="s">
        <v>56</v>
      </c>
      <c r="AM1171" s="153" t="s">
        <v>56</v>
      </c>
      <c r="AN1171" s="154" t="s">
        <v>56</v>
      </c>
      <c r="AO1171" s="154" t="s">
        <v>56</v>
      </c>
      <c r="AP1171" s="155" t="s">
        <v>56</v>
      </c>
      <c r="AQ1171" s="177" t="s">
        <v>56</v>
      </c>
      <c r="AR1171" s="180" t="s">
        <v>56</v>
      </c>
      <c r="AS1171" s="180" t="s">
        <v>56</v>
      </c>
      <c r="AT1171" s="340" t="s">
        <v>56</v>
      </c>
      <c r="AU1171" s="342" t="s">
        <v>56</v>
      </c>
      <c r="AV1171" s="344" t="s">
        <v>56</v>
      </c>
      <c r="AW1171" s="344" t="s">
        <v>56</v>
      </c>
      <c r="AX1171" s="347" t="s">
        <v>56</v>
      </c>
      <c r="AY1171" s="347" t="s">
        <v>56</v>
      </c>
    </row>
    <row r="1172" spans="1:51" ht="22.15" hidden="1" customHeight="1">
      <c r="A1172" s="30" t="s">
        <v>1015</v>
      </c>
      <c r="B1172" s="31" t="s">
        <v>1194</v>
      </c>
      <c r="D1172" s="223"/>
      <c r="E1172" s="30" t="s">
        <v>11</v>
      </c>
      <c r="F1172" s="74">
        <v>56</v>
      </c>
      <c r="G1172" s="30" t="s">
        <v>740</v>
      </c>
      <c r="H1172" s="74">
        <v>56</v>
      </c>
      <c r="K1172" s="30" t="s">
        <v>82</v>
      </c>
      <c r="L1172" s="76">
        <v>56</v>
      </c>
      <c r="U1172" s="203" t="e">
        <f t="shared" si="18"/>
        <v>#DIV/0!</v>
      </c>
      <c r="X1172" s="146"/>
      <c r="Y1172" s="147"/>
      <c r="Z1172" s="142"/>
      <c r="AA1172" s="142"/>
      <c r="AB1172" s="143"/>
      <c r="AC1172" s="143"/>
      <c r="AD1172" s="148"/>
      <c r="AE1172" s="148"/>
      <c r="AF1172" s="145" t="s">
        <v>56</v>
      </c>
      <c r="AG1172" s="145" t="s">
        <v>56</v>
      </c>
      <c r="AH1172" s="149" t="s">
        <v>56</v>
      </c>
      <c r="AI1172" s="149" t="s">
        <v>56</v>
      </c>
      <c r="AJ1172" s="152" t="s">
        <v>56</v>
      </c>
      <c r="AK1172" s="152" t="s">
        <v>56</v>
      </c>
      <c r="AL1172" s="153" t="s">
        <v>56</v>
      </c>
      <c r="AM1172" s="153" t="s">
        <v>56</v>
      </c>
      <c r="AN1172" s="154" t="s">
        <v>56</v>
      </c>
      <c r="AO1172" s="154" t="s">
        <v>56</v>
      </c>
      <c r="AP1172" s="155" t="s">
        <v>56</v>
      </c>
      <c r="AQ1172" s="177" t="s">
        <v>56</v>
      </c>
      <c r="AR1172" s="180" t="s">
        <v>56</v>
      </c>
      <c r="AS1172" s="180" t="s">
        <v>56</v>
      </c>
      <c r="AT1172" s="340" t="s">
        <v>56</v>
      </c>
      <c r="AU1172" s="342" t="s">
        <v>56</v>
      </c>
      <c r="AV1172" s="344" t="s">
        <v>56</v>
      </c>
      <c r="AW1172" s="344" t="s">
        <v>56</v>
      </c>
      <c r="AX1172" s="347" t="s">
        <v>56</v>
      </c>
      <c r="AY1172" s="347" t="s">
        <v>56</v>
      </c>
    </row>
    <row r="1173" spans="1:51" ht="22.15" hidden="1" customHeight="1">
      <c r="A1173" s="30" t="s">
        <v>1016</v>
      </c>
      <c r="B1173" s="31" t="s">
        <v>1195</v>
      </c>
      <c r="D1173" s="223"/>
      <c r="E1173" s="30" t="s">
        <v>11</v>
      </c>
      <c r="F1173" s="74">
        <v>56</v>
      </c>
      <c r="G1173" s="30" t="s">
        <v>740</v>
      </c>
      <c r="H1173" s="74">
        <v>56</v>
      </c>
      <c r="K1173" s="30" t="s">
        <v>82</v>
      </c>
      <c r="L1173" s="76">
        <v>56</v>
      </c>
      <c r="U1173" s="203" t="e">
        <f t="shared" si="18"/>
        <v>#DIV/0!</v>
      </c>
      <c r="X1173" s="146"/>
      <c r="Y1173" s="147"/>
      <c r="Z1173" s="142"/>
      <c r="AA1173" s="142"/>
      <c r="AB1173" s="143"/>
      <c r="AC1173" s="143"/>
      <c r="AD1173" s="148"/>
      <c r="AE1173" s="148"/>
      <c r="AF1173" s="145" t="s">
        <v>56</v>
      </c>
      <c r="AG1173" s="145" t="s">
        <v>56</v>
      </c>
      <c r="AH1173" s="149" t="s">
        <v>56</v>
      </c>
      <c r="AI1173" s="149" t="s">
        <v>56</v>
      </c>
      <c r="AJ1173" s="152" t="s">
        <v>56</v>
      </c>
      <c r="AK1173" s="152" t="s">
        <v>56</v>
      </c>
      <c r="AL1173" s="153" t="s">
        <v>56</v>
      </c>
      <c r="AM1173" s="153" t="s">
        <v>56</v>
      </c>
      <c r="AN1173" s="154" t="s">
        <v>56</v>
      </c>
      <c r="AO1173" s="154" t="s">
        <v>56</v>
      </c>
      <c r="AP1173" s="155" t="s">
        <v>56</v>
      </c>
      <c r="AQ1173" s="177" t="s">
        <v>56</v>
      </c>
      <c r="AR1173" s="180" t="s">
        <v>56</v>
      </c>
      <c r="AS1173" s="180" t="s">
        <v>56</v>
      </c>
      <c r="AT1173" s="340" t="s">
        <v>56</v>
      </c>
      <c r="AU1173" s="342" t="s">
        <v>56</v>
      </c>
      <c r="AV1173" s="344" t="s">
        <v>56</v>
      </c>
      <c r="AW1173" s="344" t="s">
        <v>56</v>
      </c>
      <c r="AX1173" s="347" t="s">
        <v>56</v>
      </c>
      <c r="AY1173" s="347" t="s">
        <v>56</v>
      </c>
    </row>
    <row r="1174" spans="1:51" ht="22.15" hidden="1" customHeight="1">
      <c r="A1174" s="30" t="s">
        <v>1017</v>
      </c>
      <c r="B1174" s="31" t="s">
        <v>1196</v>
      </c>
      <c r="D1174" s="223"/>
      <c r="E1174" s="30" t="s">
        <v>11</v>
      </c>
      <c r="F1174" s="74">
        <v>56</v>
      </c>
      <c r="G1174" s="30" t="s">
        <v>740</v>
      </c>
      <c r="H1174" s="74">
        <v>56</v>
      </c>
      <c r="K1174" s="30" t="s">
        <v>82</v>
      </c>
      <c r="L1174" s="76">
        <v>56</v>
      </c>
      <c r="U1174" s="203" t="e">
        <f t="shared" si="18"/>
        <v>#DIV/0!</v>
      </c>
      <c r="X1174" s="146"/>
      <c r="Y1174" s="147"/>
      <c r="Z1174" s="142"/>
      <c r="AA1174" s="142"/>
      <c r="AB1174" s="143"/>
      <c r="AC1174" s="143"/>
      <c r="AD1174" s="148"/>
      <c r="AE1174" s="148"/>
      <c r="AF1174" s="145" t="s">
        <v>56</v>
      </c>
      <c r="AG1174" s="145" t="s">
        <v>56</v>
      </c>
      <c r="AH1174" s="149" t="s">
        <v>56</v>
      </c>
      <c r="AI1174" s="149" t="s">
        <v>56</v>
      </c>
      <c r="AJ1174" s="152" t="s">
        <v>56</v>
      </c>
      <c r="AK1174" s="152" t="s">
        <v>56</v>
      </c>
      <c r="AL1174" s="153" t="s">
        <v>56</v>
      </c>
      <c r="AM1174" s="153" t="s">
        <v>56</v>
      </c>
      <c r="AN1174" s="154" t="s">
        <v>56</v>
      </c>
      <c r="AO1174" s="154" t="s">
        <v>56</v>
      </c>
      <c r="AP1174" s="155" t="s">
        <v>56</v>
      </c>
      <c r="AQ1174" s="177" t="s">
        <v>56</v>
      </c>
      <c r="AR1174" s="180" t="s">
        <v>56</v>
      </c>
      <c r="AS1174" s="180" t="s">
        <v>56</v>
      </c>
      <c r="AT1174" s="340" t="s">
        <v>56</v>
      </c>
      <c r="AU1174" s="342" t="s">
        <v>56</v>
      </c>
      <c r="AV1174" s="344" t="s">
        <v>56</v>
      </c>
      <c r="AW1174" s="344" t="s">
        <v>56</v>
      </c>
      <c r="AX1174" s="347" t="s">
        <v>56</v>
      </c>
      <c r="AY1174" s="347" t="s">
        <v>56</v>
      </c>
    </row>
    <row r="1175" spans="1:51" ht="22.15" hidden="1" customHeight="1">
      <c r="A1175" s="30" t="s">
        <v>1018</v>
      </c>
      <c r="B1175" s="31" t="s">
        <v>1197</v>
      </c>
      <c r="D1175" s="223"/>
      <c r="E1175" s="30" t="s">
        <v>11</v>
      </c>
      <c r="F1175" s="74">
        <v>56</v>
      </c>
      <c r="G1175" s="30" t="s">
        <v>740</v>
      </c>
      <c r="H1175" s="74">
        <v>56</v>
      </c>
      <c r="K1175" s="30" t="s">
        <v>82</v>
      </c>
      <c r="L1175" s="76">
        <v>56</v>
      </c>
      <c r="U1175" s="203" t="e">
        <f t="shared" si="18"/>
        <v>#DIV/0!</v>
      </c>
      <c r="X1175" s="146"/>
      <c r="Y1175" s="147"/>
      <c r="Z1175" s="142"/>
      <c r="AA1175" s="142"/>
      <c r="AB1175" s="143"/>
      <c r="AC1175" s="143"/>
      <c r="AD1175" s="148"/>
      <c r="AE1175" s="148"/>
      <c r="AF1175" s="145" t="s">
        <v>56</v>
      </c>
      <c r="AG1175" s="145" t="s">
        <v>56</v>
      </c>
      <c r="AH1175" s="149" t="s">
        <v>56</v>
      </c>
      <c r="AI1175" s="149" t="s">
        <v>56</v>
      </c>
      <c r="AJ1175" s="152" t="s">
        <v>56</v>
      </c>
      <c r="AK1175" s="152" t="s">
        <v>56</v>
      </c>
      <c r="AL1175" s="153" t="s">
        <v>56</v>
      </c>
      <c r="AM1175" s="153" t="s">
        <v>56</v>
      </c>
      <c r="AN1175" s="154" t="s">
        <v>56</v>
      </c>
      <c r="AO1175" s="154" t="s">
        <v>56</v>
      </c>
      <c r="AP1175" s="155" t="s">
        <v>56</v>
      </c>
      <c r="AQ1175" s="177" t="s">
        <v>56</v>
      </c>
      <c r="AR1175" s="180" t="s">
        <v>56</v>
      </c>
      <c r="AS1175" s="180" t="s">
        <v>56</v>
      </c>
      <c r="AT1175" s="340" t="s">
        <v>56</v>
      </c>
      <c r="AU1175" s="342" t="s">
        <v>56</v>
      </c>
      <c r="AV1175" s="344" t="s">
        <v>56</v>
      </c>
      <c r="AW1175" s="344" t="s">
        <v>56</v>
      </c>
      <c r="AX1175" s="347" t="s">
        <v>56</v>
      </c>
      <c r="AY1175" s="347" t="s">
        <v>56</v>
      </c>
    </row>
    <row r="1176" spans="1:51" ht="22.15" hidden="1" customHeight="1">
      <c r="A1176" s="30" t="s">
        <v>1019</v>
      </c>
      <c r="B1176" s="31" t="s">
        <v>1198</v>
      </c>
      <c r="D1176" s="223"/>
      <c r="E1176" s="30" t="s">
        <v>11</v>
      </c>
      <c r="F1176" s="74">
        <v>56</v>
      </c>
      <c r="G1176" s="30" t="s">
        <v>740</v>
      </c>
      <c r="H1176" s="74">
        <v>56</v>
      </c>
      <c r="K1176" s="30" t="s">
        <v>82</v>
      </c>
      <c r="L1176" s="76">
        <v>56</v>
      </c>
      <c r="U1176" s="203" t="e">
        <f t="shared" si="18"/>
        <v>#DIV/0!</v>
      </c>
      <c r="X1176" s="146"/>
      <c r="Y1176" s="147"/>
      <c r="Z1176" s="142"/>
      <c r="AA1176" s="142"/>
      <c r="AB1176" s="143"/>
      <c r="AC1176" s="143"/>
      <c r="AD1176" s="148"/>
      <c r="AE1176" s="148"/>
      <c r="AF1176" s="145" t="s">
        <v>56</v>
      </c>
      <c r="AG1176" s="145" t="s">
        <v>56</v>
      </c>
      <c r="AH1176" s="149" t="s">
        <v>56</v>
      </c>
      <c r="AI1176" s="149" t="s">
        <v>56</v>
      </c>
      <c r="AJ1176" s="152" t="s">
        <v>56</v>
      </c>
      <c r="AK1176" s="152" t="s">
        <v>56</v>
      </c>
      <c r="AL1176" s="153" t="s">
        <v>56</v>
      </c>
      <c r="AM1176" s="153" t="s">
        <v>56</v>
      </c>
      <c r="AN1176" s="154" t="s">
        <v>56</v>
      </c>
      <c r="AO1176" s="154" t="s">
        <v>56</v>
      </c>
      <c r="AP1176" s="155" t="s">
        <v>56</v>
      </c>
      <c r="AQ1176" s="177" t="s">
        <v>56</v>
      </c>
      <c r="AR1176" s="180" t="s">
        <v>56</v>
      </c>
      <c r="AS1176" s="180" t="s">
        <v>56</v>
      </c>
      <c r="AT1176" s="340" t="s">
        <v>56</v>
      </c>
      <c r="AU1176" s="342" t="s">
        <v>56</v>
      </c>
      <c r="AV1176" s="344" t="s">
        <v>56</v>
      </c>
      <c r="AW1176" s="344" t="s">
        <v>56</v>
      </c>
      <c r="AX1176" s="347" t="s">
        <v>56</v>
      </c>
      <c r="AY1176" s="347" t="s">
        <v>56</v>
      </c>
    </row>
    <row r="1177" spans="1:51" ht="22.15" hidden="1" customHeight="1">
      <c r="A1177" s="30" t="s">
        <v>1254</v>
      </c>
      <c r="B1177" s="31" t="s">
        <v>1268</v>
      </c>
      <c r="D1177" s="223"/>
      <c r="E1177" s="30" t="s">
        <v>740</v>
      </c>
      <c r="F1177" s="74">
        <v>46</v>
      </c>
      <c r="K1177" s="30" t="s">
        <v>82</v>
      </c>
      <c r="L1177" s="76">
        <v>56</v>
      </c>
      <c r="U1177" s="203" t="e">
        <f t="shared" si="18"/>
        <v>#DIV/0!</v>
      </c>
      <c r="X1177" s="146"/>
      <c r="Y1177" s="147"/>
      <c r="Z1177" s="142"/>
      <c r="AA1177" s="142"/>
      <c r="AB1177" s="143"/>
      <c r="AC1177" s="143"/>
      <c r="AD1177" s="148"/>
      <c r="AE1177" s="148"/>
      <c r="AF1177" s="145" t="s">
        <v>56</v>
      </c>
      <c r="AG1177" s="145" t="s">
        <v>56</v>
      </c>
      <c r="AH1177" s="149" t="s">
        <v>56</v>
      </c>
      <c r="AI1177" s="149" t="s">
        <v>56</v>
      </c>
      <c r="AJ1177" s="152" t="s">
        <v>56</v>
      </c>
      <c r="AK1177" s="152" t="s">
        <v>56</v>
      </c>
      <c r="AL1177" s="153" t="s">
        <v>56</v>
      </c>
      <c r="AM1177" s="153" t="s">
        <v>56</v>
      </c>
      <c r="AN1177" s="154" t="s">
        <v>56</v>
      </c>
      <c r="AO1177" s="154" t="s">
        <v>56</v>
      </c>
      <c r="AP1177" s="155" t="s">
        <v>56</v>
      </c>
      <c r="AQ1177" s="177" t="s">
        <v>56</v>
      </c>
      <c r="AR1177" s="180" t="s">
        <v>56</v>
      </c>
      <c r="AS1177" s="180" t="s">
        <v>56</v>
      </c>
      <c r="AT1177" s="340" t="s">
        <v>56</v>
      </c>
      <c r="AU1177" s="342" t="s">
        <v>56</v>
      </c>
      <c r="AV1177" s="344" t="s">
        <v>56</v>
      </c>
      <c r="AW1177" s="344" t="s">
        <v>56</v>
      </c>
      <c r="AX1177" s="347" t="s">
        <v>56</v>
      </c>
      <c r="AY1177" s="347" t="s">
        <v>56</v>
      </c>
    </row>
    <row r="1178" spans="1:51" ht="22.15" hidden="1" customHeight="1">
      <c r="A1178" s="30" t="s">
        <v>1255</v>
      </c>
      <c r="B1178" s="31" t="s">
        <v>1269</v>
      </c>
      <c r="D1178" s="223"/>
      <c r="E1178" s="30" t="s">
        <v>732</v>
      </c>
      <c r="F1178" s="74">
        <v>46</v>
      </c>
      <c r="K1178" s="30" t="s">
        <v>82</v>
      </c>
      <c r="L1178" s="76">
        <v>28</v>
      </c>
      <c r="U1178" s="203" t="e">
        <f t="shared" si="18"/>
        <v>#DIV/0!</v>
      </c>
      <c r="X1178" s="146"/>
      <c r="Y1178" s="147"/>
      <c r="Z1178" s="142"/>
      <c r="AA1178" s="142"/>
      <c r="AB1178" s="143"/>
      <c r="AC1178" s="143"/>
      <c r="AD1178" s="148"/>
      <c r="AE1178" s="148"/>
      <c r="AF1178" s="145" t="s">
        <v>56</v>
      </c>
      <c r="AG1178" s="145" t="s">
        <v>56</v>
      </c>
      <c r="AH1178" s="149" t="s">
        <v>56</v>
      </c>
      <c r="AI1178" s="149" t="s">
        <v>56</v>
      </c>
      <c r="AJ1178" s="152" t="s">
        <v>56</v>
      </c>
      <c r="AK1178" s="152" t="s">
        <v>56</v>
      </c>
      <c r="AL1178" s="153" t="s">
        <v>56</v>
      </c>
      <c r="AM1178" s="153" t="s">
        <v>56</v>
      </c>
      <c r="AN1178" s="154" t="s">
        <v>56</v>
      </c>
      <c r="AO1178" s="154" t="s">
        <v>56</v>
      </c>
      <c r="AP1178" s="155" t="s">
        <v>56</v>
      </c>
      <c r="AQ1178" s="177" t="s">
        <v>56</v>
      </c>
      <c r="AR1178" s="180" t="s">
        <v>56</v>
      </c>
      <c r="AS1178" s="180" t="s">
        <v>56</v>
      </c>
      <c r="AT1178" s="340" t="s">
        <v>56</v>
      </c>
      <c r="AU1178" s="342" t="s">
        <v>56</v>
      </c>
      <c r="AV1178" s="344" t="s">
        <v>56</v>
      </c>
      <c r="AW1178" s="344" t="s">
        <v>56</v>
      </c>
      <c r="AX1178" s="347" t="s">
        <v>56</v>
      </c>
      <c r="AY1178" s="347" t="s">
        <v>56</v>
      </c>
    </row>
    <row r="1179" spans="1:51" ht="22.15" hidden="1" customHeight="1">
      <c r="A1179" s="30" t="s">
        <v>1256</v>
      </c>
      <c r="B1179" s="31" t="s">
        <v>1270</v>
      </c>
      <c r="D1179" s="223"/>
      <c r="E1179" s="30" t="s">
        <v>732</v>
      </c>
      <c r="F1179" s="74">
        <v>46</v>
      </c>
      <c r="K1179" s="30" t="s">
        <v>82</v>
      </c>
      <c r="L1179" s="76">
        <v>28</v>
      </c>
      <c r="U1179" s="203" t="e">
        <f t="shared" si="18"/>
        <v>#DIV/0!</v>
      </c>
      <c r="X1179" s="146"/>
      <c r="Y1179" s="147"/>
      <c r="Z1179" s="142"/>
      <c r="AA1179" s="142"/>
      <c r="AB1179" s="143"/>
      <c r="AC1179" s="143"/>
      <c r="AD1179" s="148"/>
      <c r="AE1179" s="148"/>
      <c r="AF1179" s="145" t="s">
        <v>56</v>
      </c>
      <c r="AG1179" s="145" t="s">
        <v>56</v>
      </c>
      <c r="AH1179" s="149" t="s">
        <v>56</v>
      </c>
      <c r="AI1179" s="149" t="s">
        <v>56</v>
      </c>
      <c r="AJ1179" s="152" t="s">
        <v>56</v>
      </c>
      <c r="AK1179" s="152" t="s">
        <v>56</v>
      </c>
      <c r="AL1179" s="153" t="s">
        <v>56</v>
      </c>
      <c r="AM1179" s="153" t="s">
        <v>56</v>
      </c>
      <c r="AN1179" s="154" t="s">
        <v>56</v>
      </c>
      <c r="AO1179" s="154" t="s">
        <v>56</v>
      </c>
      <c r="AP1179" s="155" t="s">
        <v>56</v>
      </c>
      <c r="AQ1179" s="177" t="s">
        <v>56</v>
      </c>
      <c r="AR1179" s="180" t="s">
        <v>56</v>
      </c>
      <c r="AS1179" s="180" t="s">
        <v>56</v>
      </c>
      <c r="AT1179" s="340" t="s">
        <v>56</v>
      </c>
      <c r="AU1179" s="342" t="s">
        <v>56</v>
      </c>
      <c r="AV1179" s="344" t="s">
        <v>56</v>
      </c>
      <c r="AW1179" s="344" t="s">
        <v>56</v>
      </c>
      <c r="AX1179" s="347" t="s">
        <v>56</v>
      </c>
      <c r="AY1179" s="347" t="s">
        <v>56</v>
      </c>
    </row>
    <row r="1180" spans="1:51" ht="22.15" hidden="1" customHeight="1">
      <c r="A1180" s="30" t="s">
        <v>1257</v>
      </c>
      <c r="B1180" s="31" t="s">
        <v>1271</v>
      </c>
      <c r="D1180" s="223"/>
      <c r="E1180" s="30" t="s">
        <v>732</v>
      </c>
      <c r="F1180" s="74">
        <v>46</v>
      </c>
      <c r="K1180" s="30" t="s">
        <v>82</v>
      </c>
      <c r="L1180" s="76">
        <v>28</v>
      </c>
      <c r="U1180" s="203" t="e">
        <f t="shared" si="18"/>
        <v>#DIV/0!</v>
      </c>
      <c r="X1180" s="146"/>
      <c r="Y1180" s="147"/>
      <c r="Z1180" s="142"/>
      <c r="AA1180" s="142"/>
      <c r="AB1180" s="143"/>
      <c r="AC1180" s="143"/>
      <c r="AD1180" s="148"/>
      <c r="AE1180" s="148"/>
      <c r="AF1180" s="145" t="s">
        <v>56</v>
      </c>
      <c r="AG1180" s="145" t="s">
        <v>56</v>
      </c>
      <c r="AH1180" s="149" t="s">
        <v>56</v>
      </c>
      <c r="AI1180" s="149" t="s">
        <v>56</v>
      </c>
      <c r="AJ1180" s="152" t="s">
        <v>56</v>
      </c>
      <c r="AK1180" s="152" t="s">
        <v>56</v>
      </c>
      <c r="AL1180" s="153" t="s">
        <v>56</v>
      </c>
      <c r="AM1180" s="153" t="s">
        <v>56</v>
      </c>
      <c r="AN1180" s="154" t="s">
        <v>56</v>
      </c>
      <c r="AO1180" s="154" t="s">
        <v>56</v>
      </c>
      <c r="AP1180" s="155" t="s">
        <v>56</v>
      </c>
      <c r="AQ1180" s="177" t="s">
        <v>56</v>
      </c>
      <c r="AR1180" s="180" t="s">
        <v>56</v>
      </c>
      <c r="AS1180" s="180" t="s">
        <v>56</v>
      </c>
      <c r="AT1180" s="340" t="s">
        <v>56</v>
      </c>
      <c r="AU1180" s="342" t="s">
        <v>56</v>
      </c>
      <c r="AV1180" s="344" t="s">
        <v>56</v>
      </c>
      <c r="AW1180" s="344" t="s">
        <v>56</v>
      </c>
      <c r="AX1180" s="347" t="s">
        <v>56</v>
      </c>
      <c r="AY1180" s="347" t="s">
        <v>56</v>
      </c>
    </row>
    <row r="1181" spans="1:51" ht="22.15" hidden="1" customHeight="1">
      <c r="A1181" s="30" t="s">
        <v>1258</v>
      </c>
      <c r="B1181" s="31" t="s">
        <v>1272</v>
      </c>
      <c r="D1181" s="223"/>
      <c r="E1181" s="30" t="s">
        <v>732</v>
      </c>
      <c r="F1181" s="74">
        <v>46</v>
      </c>
      <c r="K1181" s="30" t="s">
        <v>82</v>
      </c>
      <c r="L1181" s="76">
        <v>28</v>
      </c>
      <c r="U1181" s="203" t="e">
        <f t="shared" si="18"/>
        <v>#DIV/0!</v>
      </c>
      <c r="X1181" s="146"/>
      <c r="Y1181" s="147"/>
      <c r="Z1181" s="142"/>
      <c r="AA1181" s="142"/>
      <c r="AB1181" s="143"/>
      <c r="AC1181" s="143"/>
      <c r="AD1181" s="148"/>
      <c r="AE1181" s="148"/>
      <c r="AF1181" s="145" t="s">
        <v>56</v>
      </c>
      <c r="AG1181" s="145" t="s">
        <v>56</v>
      </c>
      <c r="AH1181" s="149" t="s">
        <v>56</v>
      </c>
      <c r="AI1181" s="149" t="s">
        <v>56</v>
      </c>
      <c r="AJ1181" s="152" t="s">
        <v>56</v>
      </c>
      <c r="AK1181" s="152" t="s">
        <v>56</v>
      </c>
      <c r="AL1181" s="153" t="s">
        <v>56</v>
      </c>
      <c r="AM1181" s="153" t="s">
        <v>56</v>
      </c>
      <c r="AN1181" s="154" t="s">
        <v>56</v>
      </c>
      <c r="AO1181" s="154" t="s">
        <v>56</v>
      </c>
      <c r="AP1181" s="155" t="s">
        <v>56</v>
      </c>
      <c r="AQ1181" s="177" t="s">
        <v>56</v>
      </c>
      <c r="AR1181" s="180" t="s">
        <v>56</v>
      </c>
      <c r="AS1181" s="180" t="s">
        <v>56</v>
      </c>
      <c r="AT1181" s="340" t="s">
        <v>56</v>
      </c>
      <c r="AU1181" s="342" t="s">
        <v>56</v>
      </c>
      <c r="AV1181" s="344" t="s">
        <v>56</v>
      </c>
      <c r="AW1181" s="344" t="s">
        <v>56</v>
      </c>
      <c r="AX1181" s="347" t="s">
        <v>56</v>
      </c>
      <c r="AY1181" s="347" t="s">
        <v>56</v>
      </c>
    </row>
    <row r="1182" spans="1:51" ht="22.15" hidden="1" customHeight="1">
      <c r="A1182" s="30" t="s">
        <v>1259</v>
      </c>
      <c r="B1182" s="31" t="s">
        <v>1273</v>
      </c>
      <c r="D1182" s="223"/>
      <c r="E1182" s="30" t="s">
        <v>732</v>
      </c>
      <c r="F1182" s="74">
        <v>46</v>
      </c>
      <c r="K1182" s="30" t="s">
        <v>82</v>
      </c>
      <c r="L1182" s="76">
        <v>28</v>
      </c>
      <c r="U1182" s="203" t="e">
        <f t="shared" si="18"/>
        <v>#DIV/0!</v>
      </c>
      <c r="X1182" s="146"/>
      <c r="Y1182" s="147"/>
      <c r="Z1182" s="142"/>
      <c r="AA1182" s="142"/>
      <c r="AB1182" s="143"/>
      <c r="AC1182" s="143"/>
      <c r="AD1182" s="148"/>
      <c r="AE1182" s="148"/>
      <c r="AF1182" s="145" t="s">
        <v>56</v>
      </c>
      <c r="AG1182" s="145" t="s">
        <v>56</v>
      </c>
      <c r="AH1182" s="149" t="s">
        <v>56</v>
      </c>
      <c r="AI1182" s="149" t="s">
        <v>56</v>
      </c>
      <c r="AJ1182" s="152" t="s">
        <v>56</v>
      </c>
      <c r="AK1182" s="152" t="s">
        <v>56</v>
      </c>
      <c r="AL1182" s="153" t="s">
        <v>56</v>
      </c>
      <c r="AM1182" s="153" t="s">
        <v>56</v>
      </c>
      <c r="AN1182" s="154" t="s">
        <v>56</v>
      </c>
      <c r="AO1182" s="154" t="s">
        <v>56</v>
      </c>
      <c r="AP1182" s="155" t="s">
        <v>56</v>
      </c>
      <c r="AQ1182" s="177" t="s">
        <v>56</v>
      </c>
      <c r="AR1182" s="180" t="s">
        <v>56</v>
      </c>
      <c r="AS1182" s="180" t="s">
        <v>56</v>
      </c>
      <c r="AT1182" s="340" t="s">
        <v>56</v>
      </c>
      <c r="AU1182" s="342" t="s">
        <v>56</v>
      </c>
      <c r="AV1182" s="344" t="s">
        <v>56</v>
      </c>
      <c r="AW1182" s="344" t="s">
        <v>56</v>
      </c>
      <c r="AX1182" s="347" t="s">
        <v>56</v>
      </c>
      <c r="AY1182" s="347" t="s">
        <v>56</v>
      </c>
    </row>
    <row r="1183" spans="1:51" ht="22.15" hidden="1" customHeight="1">
      <c r="A1183" s="30" t="s">
        <v>1247</v>
      </c>
      <c r="B1183" s="31" t="s">
        <v>1260</v>
      </c>
      <c r="D1183" s="223"/>
      <c r="E1183" s="30" t="s">
        <v>732</v>
      </c>
      <c r="F1183" s="74">
        <v>56</v>
      </c>
      <c r="K1183" s="30" t="s">
        <v>82</v>
      </c>
      <c r="L1183" s="76">
        <v>56</v>
      </c>
      <c r="U1183" s="203" t="e">
        <f t="shared" si="18"/>
        <v>#DIV/0!</v>
      </c>
      <c r="X1183" s="146"/>
      <c r="Y1183" s="147"/>
      <c r="Z1183" s="142"/>
      <c r="AA1183" s="142"/>
      <c r="AB1183" s="143"/>
      <c r="AC1183" s="143"/>
      <c r="AD1183" s="148"/>
      <c r="AE1183" s="148"/>
      <c r="AF1183" s="145" t="s">
        <v>56</v>
      </c>
      <c r="AG1183" s="145" t="s">
        <v>56</v>
      </c>
      <c r="AH1183" s="149" t="s">
        <v>56</v>
      </c>
      <c r="AI1183" s="149" t="s">
        <v>56</v>
      </c>
      <c r="AJ1183" s="152" t="s">
        <v>56</v>
      </c>
      <c r="AK1183" s="152" t="s">
        <v>56</v>
      </c>
      <c r="AL1183" s="153" t="s">
        <v>56</v>
      </c>
      <c r="AM1183" s="153" t="s">
        <v>56</v>
      </c>
      <c r="AN1183" s="154" t="s">
        <v>56</v>
      </c>
      <c r="AO1183" s="154" t="s">
        <v>56</v>
      </c>
      <c r="AP1183" s="155" t="s">
        <v>56</v>
      </c>
      <c r="AQ1183" s="177" t="s">
        <v>56</v>
      </c>
      <c r="AR1183" s="180" t="s">
        <v>56</v>
      </c>
      <c r="AS1183" s="180" t="s">
        <v>56</v>
      </c>
      <c r="AT1183" s="340" t="s">
        <v>56</v>
      </c>
      <c r="AU1183" s="342" t="s">
        <v>56</v>
      </c>
      <c r="AV1183" s="344" t="s">
        <v>56</v>
      </c>
      <c r="AW1183" s="344" t="s">
        <v>56</v>
      </c>
      <c r="AX1183" s="347" t="s">
        <v>56</v>
      </c>
      <c r="AY1183" s="347" t="s">
        <v>56</v>
      </c>
    </row>
    <row r="1184" spans="1:51" ht="22.15" hidden="1" customHeight="1">
      <c r="A1184" s="30" t="s">
        <v>1248</v>
      </c>
      <c r="B1184" s="31" t="s">
        <v>1261</v>
      </c>
      <c r="D1184" s="223"/>
      <c r="E1184" s="30" t="s">
        <v>732</v>
      </c>
      <c r="F1184" s="74">
        <v>56</v>
      </c>
      <c r="K1184" s="30" t="s">
        <v>82</v>
      </c>
      <c r="L1184" s="76">
        <v>56</v>
      </c>
      <c r="U1184" s="203" t="e">
        <f t="shared" si="18"/>
        <v>#DIV/0!</v>
      </c>
      <c r="X1184" s="146"/>
      <c r="Y1184" s="147"/>
      <c r="Z1184" s="142"/>
      <c r="AA1184" s="142"/>
      <c r="AB1184" s="143"/>
      <c r="AC1184" s="143"/>
      <c r="AD1184" s="148"/>
      <c r="AE1184" s="148"/>
      <c r="AF1184" s="145" t="s">
        <v>56</v>
      </c>
      <c r="AG1184" s="145" t="s">
        <v>56</v>
      </c>
      <c r="AH1184" s="149" t="s">
        <v>56</v>
      </c>
      <c r="AI1184" s="149" t="s">
        <v>56</v>
      </c>
      <c r="AJ1184" s="152" t="s">
        <v>56</v>
      </c>
      <c r="AK1184" s="152" t="s">
        <v>56</v>
      </c>
      <c r="AL1184" s="153" t="s">
        <v>56</v>
      </c>
      <c r="AM1184" s="153" t="s">
        <v>56</v>
      </c>
      <c r="AN1184" s="154" t="s">
        <v>56</v>
      </c>
      <c r="AO1184" s="154" t="s">
        <v>56</v>
      </c>
      <c r="AP1184" s="155" t="s">
        <v>56</v>
      </c>
      <c r="AQ1184" s="177" t="s">
        <v>56</v>
      </c>
      <c r="AR1184" s="180" t="s">
        <v>56</v>
      </c>
      <c r="AS1184" s="180" t="s">
        <v>56</v>
      </c>
      <c r="AT1184" s="340" t="s">
        <v>56</v>
      </c>
      <c r="AU1184" s="342" t="s">
        <v>56</v>
      </c>
      <c r="AV1184" s="344" t="s">
        <v>56</v>
      </c>
      <c r="AW1184" s="344" t="s">
        <v>56</v>
      </c>
      <c r="AX1184" s="347" t="s">
        <v>56</v>
      </c>
      <c r="AY1184" s="347" t="s">
        <v>56</v>
      </c>
    </row>
    <row r="1185" spans="1:51" ht="22.15" hidden="1" customHeight="1">
      <c r="A1185" s="30" t="s">
        <v>1246</v>
      </c>
      <c r="B1185" s="31" t="s">
        <v>1262</v>
      </c>
      <c r="D1185" s="223"/>
      <c r="E1185" s="30" t="s">
        <v>732</v>
      </c>
      <c r="F1185" s="74">
        <v>56</v>
      </c>
      <c r="K1185" s="30" t="s">
        <v>82</v>
      </c>
      <c r="L1185" s="76">
        <v>56</v>
      </c>
      <c r="U1185" s="203" t="e">
        <f t="shared" si="18"/>
        <v>#DIV/0!</v>
      </c>
      <c r="X1185" s="146"/>
      <c r="Y1185" s="147"/>
      <c r="Z1185" s="142"/>
      <c r="AA1185" s="142"/>
      <c r="AB1185" s="143"/>
      <c r="AC1185" s="143"/>
      <c r="AD1185" s="148"/>
      <c r="AE1185" s="148"/>
      <c r="AF1185" s="145" t="s">
        <v>56</v>
      </c>
      <c r="AG1185" s="145" t="s">
        <v>56</v>
      </c>
      <c r="AH1185" s="149" t="s">
        <v>56</v>
      </c>
      <c r="AI1185" s="149" t="s">
        <v>56</v>
      </c>
      <c r="AJ1185" s="152" t="s">
        <v>56</v>
      </c>
      <c r="AK1185" s="152" t="s">
        <v>56</v>
      </c>
      <c r="AL1185" s="153" t="s">
        <v>56</v>
      </c>
      <c r="AM1185" s="153" t="s">
        <v>56</v>
      </c>
      <c r="AN1185" s="154" t="s">
        <v>56</v>
      </c>
      <c r="AO1185" s="154" t="s">
        <v>56</v>
      </c>
      <c r="AP1185" s="155" t="s">
        <v>56</v>
      </c>
      <c r="AQ1185" s="177" t="s">
        <v>56</v>
      </c>
      <c r="AR1185" s="180" t="s">
        <v>56</v>
      </c>
      <c r="AS1185" s="180" t="s">
        <v>56</v>
      </c>
      <c r="AT1185" s="340" t="s">
        <v>56</v>
      </c>
      <c r="AU1185" s="342" t="s">
        <v>56</v>
      </c>
      <c r="AV1185" s="344" t="s">
        <v>56</v>
      </c>
      <c r="AW1185" s="344" t="s">
        <v>56</v>
      </c>
      <c r="AX1185" s="347" t="s">
        <v>56</v>
      </c>
      <c r="AY1185" s="347" t="s">
        <v>56</v>
      </c>
    </row>
    <row r="1186" spans="1:51" ht="24" hidden="1" customHeight="1">
      <c r="A1186" s="30" t="s">
        <v>1249</v>
      </c>
      <c r="B1186" s="31" t="s">
        <v>1263</v>
      </c>
      <c r="D1186" s="223"/>
      <c r="E1186" s="30" t="s">
        <v>732</v>
      </c>
      <c r="F1186" s="74">
        <v>56</v>
      </c>
      <c r="K1186" s="30" t="s">
        <v>82</v>
      </c>
      <c r="L1186" s="76">
        <v>56</v>
      </c>
      <c r="U1186" s="203" t="e">
        <f t="shared" si="18"/>
        <v>#DIV/0!</v>
      </c>
      <c r="X1186" s="146"/>
      <c r="Y1186" s="147"/>
      <c r="Z1186" s="142"/>
      <c r="AA1186" s="142"/>
      <c r="AB1186" s="143"/>
      <c r="AC1186" s="143"/>
      <c r="AD1186" s="148"/>
      <c r="AE1186" s="148"/>
      <c r="AF1186" s="145" t="s">
        <v>56</v>
      </c>
      <c r="AG1186" s="145" t="s">
        <v>56</v>
      </c>
      <c r="AH1186" s="149" t="s">
        <v>56</v>
      </c>
      <c r="AI1186" s="149" t="s">
        <v>56</v>
      </c>
      <c r="AJ1186" s="152" t="s">
        <v>56</v>
      </c>
      <c r="AK1186" s="152" t="s">
        <v>56</v>
      </c>
      <c r="AL1186" s="153" t="s">
        <v>56</v>
      </c>
      <c r="AM1186" s="153" t="s">
        <v>56</v>
      </c>
      <c r="AN1186" s="154" t="s">
        <v>56</v>
      </c>
      <c r="AO1186" s="154" t="s">
        <v>56</v>
      </c>
      <c r="AP1186" s="155" t="s">
        <v>56</v>
      </c>
      <c r="AQ1186" s="177" t="s">
        <v>56</v>
      </c>
      <c r="AR1186" s="180" t="s">
        <v>56</v>
      </c>
      <c r="AS1186" s="180" t="s">
        <v>56</v>
      </c>
      <c r="AT1186" s="340" t="s">
        <v>56</v>
      </c>
      <c r="AU1186" s="342" t="s">
        <v>56</v>
      </c>
      <c r="AV1186" s="344" t="s">
        <v>56</v>
      </c>
      <c r="AW1186" s="344" t="s">
        <v>56</v>
      </c>
      <c r="AX1186" s="347" t="s">
        <v>56</v>
      </c>
      <c r="AY1186" s="347" t="s">
        <v>56</v>
      </c>
    </row>
    <row r="1187" spans="1:51" ht="24" hidden="1" customHeight="1">
      <c r="A1187" s="30" t="s">
        <v>1250</v>
      </c>
      <c r="B1187" s="31" t="s">
        <v>1264</v>
      </c>
      <c r="D1187" s="223"/>
      <c r="E1187" s="30" t="s">
        <v>732</v>
      </c>
      <c r="F1187" s="74">
        <v>56</v>
      </c>
      <c r="K1187" s="30" t="s">
        <v>82</v>
      </c>
      <c r="L1187" s="76">
        <v>56</v>
      </c>
      <c r="U1187" s="203" t="e">
        <f t="shared" si="18"/>
        <v>#DIV/0!</v>
      </c>
      <c r="X1187" s="146"/>
      <c r="Y1187" s="147"/>
      <c r="Z1187" s="142"/>
      <c r="AA1187" s="142"/>
      <c r="AB1187" s="143"/>
      <c r="AC1187" s="143"/>
      <c r="AD1187" s="148"/>
      <c r="AE1187" s="148"/>
      <c r="AF1187" s="145" t="s">
        <v>56</v>
      </c>
      <c r="AG1187" s="145" t="s">
        <v>56</v>
      </c>
      <c r="AH1187" s="149" t="s">
        <v>56</v>
      </c>
      <c r="AI1187" s="149" t="s">
        <v>56</v>
      </c>
      <c r="AJ1187" s="152" t="s">
        <v>56</v>
      </c>
      <c r="AK1187" s="152" t="s">
        <v>56</v>
      </c>
      <c r="AL1187" s="153" t="s">
        <v>56</v>
      </c>
      <c r="AM1187" s="153" t="s">
        <v>56</v>
      </c>
      <c r="AN1187" s="154" t="s">
        <v>56</v>
      </c>
      <c r="AO1187" s="154" t="s">
        <v>56</v>
      </c>
      <c r="AP1187" s="155" t="s">
        <v>56</v>
      </c>
      <c r="AQ1187" s="177" t="s">
        <v>56</v>
      </c>
      <c r="AR1187" s="180" t="s">
        <v>56</v>
      </c>
      <c r="AS1187" s="180" t="s">
        <v>56</v>
      </c>
      <c r="AT1187" s="340" t="s">
        <v>56</v>
      </c>
      <c r="AU1187" s="342" t="s">
        <v>56</v>
      </c>
      <c r="AV1187" s="344" t="s">
        <v>56</v>
      </c>
      <c r="AW1187" s="344" t="s">
        <v>56</v>
      </c>
      <c r="AX1187" s="347" t="s">
        <v>56</v>
      </c>
      <c r="AY1187" s="347" t="s">
        <v>56</v>
      </c>
    </row>
    <row r="1188" spans="1:51" ht="24" hidden="1" customHeight="1">
      <c r="A1188" s="30" t="s">
        <v>1251</v>
      </c>
      <c r="B1188" s="31" t="s">
        <v>1265</v>
      </c>
      <c r="D1188" s="223"/>
      <c r="E1188" s="30" t="s">
        <v>732</v>
      </c>
      <c r="F1188" s="74">
        <v>56</v>
      </c>
      <c r="K1188" s="30" t="s">
        <v>82</v>
      </c>
      <c r="L1188" s="76">
        <v>56</v>
      </c>
      <c r="U1188" s="203" t="e">
        <f t="shared" si="18"/>
        <v>#DIV/0!</v>
      </c>
      <c r="X1188" s="146"/>
      <c r="Y1188" s="147"/>
      <c r="Z1188" s="142"/>
      <c r="AA1188" s="142"/>
      <c r="AB1188" s="143"/>
      <c r="AC1188" s="143"/>
      <c r="AD1188" s="148"/>
      <c r="AE1188" s="148"/>
      <c r="AF1188" s="145" t="s">
        <v>56</v>
      </c>
      <c r="AG1188" s="145" t="s">
        <v>56</v>
      </c>
      <c r="AH1188" s="149" t="s">
        <v>56</v>
      </c>
      <c r="AI1188" s="149" t="s">
        <v>56</v>
      </c>
      <c r="AJ1188" s="152" t="s">
        <v>56</v>
      </c>
      <c r="AK1188" s="152" t="s">
        <v>56</v>
      </c>
      <c r="AL1188" s="153" t="s">
        <v>56</v>
      </c>
      <c r="AM1188" s="153" t="s">
        <v>56</v>
      </c>
      <c r="AN1188" s="154" t="s">
        <v>56</v>
      </c>
      <c r="AO1188" s="154" t="s">
        <v>56</v>
      </c>
      <c r="AP1188" s="155" t="s">
        <v>56</v>
      </c>
      <c r="AQ1188" s="177" t="s">
        <v>56</v>
      </c>
      <c r="AR1188" s="180" t="s">
        <v>56</v>
      </c>
      <c r="AS1188" s="180" t="s">
        <v>56</v>
      </c>
      <c r="AT1188" s="340" t="s">
        <v>56</v>
      </c>
      <c r="AU1188" s="342" t="s">
        <v>56</v>
      </c>
      <c r="AV1188" s="344" t="s">
        <v>56</v>
      </c>
      <c r="AW1188" s="344" t="s">
        <v>56</v>
      </c>
      <c r="AX1188" s="347" t="s">
        <v>56</v>
      </c>
      <c r="AY1188" s="347" t="s">
        <v>56</v>
      </c>
    </row>
    <row r="1189" spans="1:51" ht="24" hidden="1" customHeight="1">
      <c r="A1189" s="30" t="s">
        <v>1252</v>
      </c>
      <c r="B1189" s="31" t="s">
        <v>1266</v>
      </c>
      <c r="D1189" s="223"/>
      <c r="E1189" s="30" t="s">
        <v>732</v>
      </c>
      <c r="F1189" s="74">
        <v>46</v>
      </c>
      <c r="K1189" s="30" t="s">
        <v>82</v>
      </c>
      <c r="L1189" s="76">
        <v>56</v>
      </c>
      <c r="U1189" s="203" t="e">
        <f t="shared" si="18"/>
        <v>#DIV/0!</v>
      </c>
      <c r="X1189" s="146"/>
      <c r="Y1189" s="147"/>
      <c r="Z1189" s="142"/>
      <c r="AA1189" s="142"/>
      <c r="AB1189" s="143"/>
      <c r="AC1189" s="143"/>
      <c r="AD1189" s="148"/>
      <c r="AE1189" s="148"/>
      <c r="AF1189" s="145" t="s">
        <v>56</v>
      </c>
      <c r="AG1189" s="145" t="s">
        <v>56</v>
      </c>
      <c r="AH1189" s="149" t="s">
        <v>56</v>
      </c>
      <c r="AI1189" s="149" t="s">
        <v>56</v>
      </c>
      <c r="AJ1189" s="152" t="s">
        <v>56</v>
      </c>
      <c r="AK1189" s="152" t="s">
        <v>56</v>
      </c>
      <c r="AL1189" s="153" t="s">
        <v>56</v>
      </c>
      <c r="AM1189" s="153" t="s">
        <v>56</v>
      </c>
      <c r="AN1189" s="154" t="s">
        <v>56</v>
      </c>
      <c r="AO1189" s="154" t="s">
        <v>56</v>
      </c>
      <c r="AP1189" s="155" t="s">
        <v>56</v>
      </c>
      <c r="AQ1189" s="177" t="s">
        <v>56</v>
      </c>
      <c r="AR1189" s="180" t="s">
        <v>56</v>
      </c>
      <c r="AS1189" s="180" t="s">
        <v>56</v>
      </c>
      <c r="AT1189" s="340" t="s">
        <v>56</v>
      </c>
      <c r="AU1189" s="342" t="s">
        <v>56</v>
      </c>
      <c r="AV1189" s="344" t="s">
        <v>56</v>
      </c>
      <c r="AW1189" s="344" t="s">
        <v>56</v>
      </c>
      <c r="AX1189" s="347" t="s">
        <v>56</v>
      </c>
      <c r="AY1189" s="347" t="s">
        <v>56</v>
      </c>
    </row>
    <row r="1190" spans="1:51" ht="24" hidden="1" customHeight="1">
      <c r="A1190" s="30" t="s">
        <v>1253</v>
      </c>
      <c r="B1190" s="31" t="s">
        <v>1267</v>
      </c>
      <c r="D1190" s="223"/>
      <c r="E1190" s="30" t="s">
        <v>732</v>
      </c>
      <c r="F1190" s="74">
        <v>46</v>
      </c>
      <c r="K1190" s="30" t="s">
        <v>82</v>
      </c>
      <c r="L1190" s="76">
        <v>56</v>
      </c>
      <c r="U1190" s="203" t="e">
        <f t="shared" si="18"/>
        <v>#DIV/0!</v>
      </c>
      <c r="X1190" s="146"/>
      <c r="Y1190" s="147"/>
      <c r="Z1190" s="142"/>
      <c r="AA1190" s="142"/>
      <c r="AB1190" s="143"/>
      <c r="AC1190" s="143"/>
      <c r="AD1190" s="148"/>
      <c r="AE1190" s="148"/>
      <c r="AF1190" s="145" t="s">
        <v>56</v>
      </c>
      <c r="AG1190" s="145" t="s">
        <v>56</v>
      </c>
      <c r="AH1190" s="149" t="s">
        <v>56</v>
      </c>
      <c r="AI1190" s="149" t="s">
        <v>56</v>
      </c>
      <c r="AJ1190" s="152" t="s">
        <v>56</v>
      </c>
      <c r="AK1190" s="152" t="s">
        <v>56</v>
      </c>
      <c r="AL1190" s="153" t="s">
        <v>56</v>
      </c>
      <c r="AM1190" s="153" t="s">
        <v>56</v>
      </c>
      <c r="AN1190" s="154" t="s">
        <v>56</v>
      </c>
      <c r="AO1190" s="154" t="s">
        <v>56</v>
      </c>
      <c r="AP1190" s="155" t="s">
        <v>56</v>
      </c>
      <c r="AQ1190" s="177" t="s">
        <v>56</v>
      </c>
      <c r="AR1190" s="180" t="s">
        <v>56</v>
      </c>
      <c r="AS1190" s="180" t="s">
        <v>56</v>
      </c>
      <c r="AT1190" s="340" t="s">
        <v>56</v>
      </c>
      <c r="AU1190" s="342" t="s">
        <v>56</v>
      </c>
      <c r="AV1190" s="344" t="s">
        <v>56</v>
      </c>
      <c r="AW1190" s="344" t="s">
        <v>56</v>
      </c>
      <c r="AX1190" s="347" t="s">
        <v>56</v>
      </c>
      <c r="AY1190" s="347" t="s">
        <v>56</v>
      </c>
    </row>
    <row r="1191" spans="1:51" ht="24" hidden="1" customHeight="1">
      <c r="A1191" s="225" t="s">
        <v>1497</v>
      </c>
      <c r="B1191" s="226" t="s">
        <v>2823</v>
      </c>
      <c r="C1191" s="234" t="s">
        <v>1764</v>
      </c>
      <c r="D1191" s="223" t="s">
        <v>1730</v>
      </c>
      <c r="E1191" s="30" t="s">
        <v>740</v>
      </c>
      <c r="F1191" s="74">
        <v>56</v>
      </c>
      <c r="G1191" s="30" t="s">
        <v>11</v>
      </c>
      <c r="H1191" s="74">
        <v>66</v>
      </c>
      <c r="K1191" s="30" t="s">
        <v>82</v>
      </c>
      <c r="L1191" s="76">
        <v>28</v>
      </c>
      <c r="M1191" s="30" t="s">
        <v>14</v>
      </c>
      <c r="N1191" s="76">
        <v>51</v>
      </c>
      <c r="P1191" s="78" t="s">
        <v>1315</v>
      </c>
      <c r="Q1191" s="30" t="s">
        <v>1151</v>
      </c>
      <c r="R1191" s="30" t="s">
        <v>1552</v>
      </c>
      <c r="U1191" s="203" t="e">
        <f t="shared" si="18"/>
        <v>#DIV/0!</v>
      </c>
      <c r="X1191" s="146">
        <v>23.65</v>
      </c>
      <c r="Y1191" s="147">
        <v>23.98</v>
      </c>
      <c r="Z1191" s="142">
        <v>9.6</v>
      </c>
      <c r="AA1191" s="142">
        <v>9.8000000000000007</v>
      </c>
      <c r="AB1191" s="143">
        <v>29.5</v>
      </c>
      <c r="AC1191" s="143">
        <v>30</v>
      </c>
      <c r="AD1191" s="148">
        <v>15.83</v>
      </c>
      <c r="AE1191" s="148">
        <v>16</v>
      </c>
      <c r="AF1191" s="145">
        <v>14.52</v>
      </c>
      <c r="AG1191" s="145">
        <v>14.61</v>
      </c>
      <c r="AH1191" s="149">
        <v>22</v>
      </c>
      <c r="AI1191" s="149">
        <v>23</v>
      </c>
      <c r="AJ1191" s="152" t="s">
        <v>56</v>
      </c>
      <c r="AK1191" s="152" t="s">
        <v>56</v>
      </c>
      <c r="AL1191" s="153" t="s">
        <v>56</v>
      </c>
      <c r="AM1191" s="153" t="s">
        <v>56</v>
      </c>
      <c r="AN1191" s="154" t="s">
        <v>56</v>
      </c>
      <c r="AO1191" s="154" t="s">
        <v>56</v>
      </c>
      <c r="AP1191" s="155" t="s">
        <v>56</v>
      </c>
      <c r="AQ1191" s="177" t="s">
        <v>56</v>
      </c>
      <c r="AR1191" s="180" t="s">
        <v>56</v>
      </c>
      <c r="AS1191" s="180" t="s">
        <v>56</v>
      </c>
      <c r="AT1191" s="340" t="s">
        <v>56</v>
      </c>
      <c r="AU1191" s="342" t="s">
        <v>56</v>
      </c>
      <c r="AV1191" s="344" t="s">
        <v>56</v>
      </c>
      <c r="AW1191" s="344" t="s">
        <v>56</v>
      </c>
      <c r="AX1191" s="347" t="s">
        <v>56</v>
      </c>
      <c r="AY1191" s="347" t="s">
        <v>56</v>
      </c>
    </row>
    <row r="1192" spans="1:51" ht="24" hidden="1" customHeight="1">
      <c r="A1192" s="225" t="s">
        <v>1498</v>
      </c>
      <c r="B1192" s="226" t="s">
        <v>2824</v>
      </c>
      <c r="C1192" s="234" t="s">
        <v>1765</v>
      </c>
      <c r="D1192" s="223" t="s">
        <v>1730</v>
      </c>
      <c r="E1192" s="30" t="s">
        <v>740</v>
      </c>
      <c r="F1192" s="74">
        <v>56</v>
      </c>
      <c r="G1192" s="30" t="s">
        <v>11</v>
      </c>
      <c r="H1192" s="74">
        <v>66</v>
      </c>
      <c r="K1192" s="30" t="s">
        <v>82</v>
      </c>
      <c r="L1192" s="76">
        <v>28</v>
      </c>
      <c r="M1192" s="30" t="s">
        <v>14</v>
      </c>
      <c r="N1192" s="76">
        <v>51</v>
      </c>
      <c r="P1192" s="78" t="s">
        <v>1315</v>
      </c>
      <c r="Q1192" s="30" t="s">
        <v>1151</v>
      </c>
      <c r="R1192" s="30" t="s">
        <v>1552</v>
      </c>
      <c r="S1192" s="86">
        <v>93.87</v>
      </c>
      <c r="T1192" s="86">
        <v>84.58</v>
      </c>
      <c r="U1192" s="203">
        <f t="shared" si="18"/>
        <v>11.823126034523527</v>
      </c>
      <c r="X1192" s="146">
        <v>23.65</v>
      </c>
      <c r="Y1192" s="147">
        <v>23.98</v>
      </c>
      <c r="Z1192" s="142">
        <v>9.6</v>
      </c>
      <c r="AA1192" s="142">
        <v>9.8000000000000007</v>
      </c>
      <c r="AB1192" s="143">
        <v>34.5</v>
      </c>
      <c r="AC1192" s="143">
        <v>35</v>
      </c>
      <c r="AD1192" s="148">
        <v>15.83</v>
      </c>
      <c r="AE1192" s="148">
        <v>16</v>
      </c>
      <c r="AF1192" s="145">
        <v>14.52</v>
      </c>
      <c r="AG1192" s="145">
        <v>14.61</v>
      </c>
      <c r="AH1192" s="149">
        <v>22</v>
      </c>
      <c r="AI1192" s="149">
        <v>23</v>
      </c>
      <c r="AJ1192" s="152" t="s">
        <v>56</v>
      </c>
      <c r="AK1192" s="152" t="s">
        <v>56</v>
      </c>
      <c r="AL1192" s="153" t="s">
        <v>56</v>
      </c>
      <c r="AM1192" s="153" t="s">
        <v>56</v>
      </c>
      <c r="AN1192" s="154" t="s">
        <v>56</v>
      </c>
      <c r="AO1192" s="154" t="s">
        <v>56</v>
      </c>
      <c r="AP1192" s="155" t="s">
        <v>56</v>
      </c>
      <c r="AQ1192" s="177" t="s">
        <v>56</v>
      </c>
      <c r="AR1192" s="180" t="s">
        <v>56</v>
      </c>
      <c r="AS1192" s="180" t="s">
        <v>56</v>
      </c>
      <c r="AT1192" s="340" t="s">
        <v>56</v>
      </c>
      <c r="AU1192" s="342" t="s">
        <v>56</v>
      </c>
      <c r="AV1192" s="344" t="s">
        <v>56</v>
      </c>
      <c r="AW1192" s="344" t="s">
        <v>56</v>
      </c>
      <c r="AX1192" s="347" t="s">
        <v>56</v>
      </c>
      <c r="AY1192" s="347" t="s">
        <v>56</v>
      </c>
    </row>
    <row r="1193" spans="1:51" ht="24" hidden="1" customHeight="1">
      <c r="A1193" s="225" t="s">
        <v>1499</v>
      </c>
      <c r="B1193" s="226" t="s">
        <v>2825</v>
      </c>
      <c r="C1193" s="234" t="s">
        <v>1766</v>
      </c>
      <c r="D1193" s="223" t="s">
        <v>1730</v>
      </c>
      <c r="E1193" s="30" t="s">
        <v>740</v>
      </c>
      <c r="F1193" s="74">
        <v>56</v>
      </c>
      <c r="G1193" s="30" t="s">
        <v>11</v>
      </c>
      <c r="H1193" s="74">
        <v>66</v>
      </c>
      <c r="K1193" s="30" t="s">
        <v>82</v>
      </c>
      <c r="L1193" s="76">
        <v>28</v>
      </c>
      <c r="M1193" s="30" t="s">
        <v>14</v>
      </c>
      <c r="N1193" s="76">
        <v>51</v>
      </c>
      <c r="P1193" s="78" t="s">
        <v>1315</v>
      </c>
      <c r="Q1193" s="30" t="s">
        <v>1151</v>
      </c>
      <c r="R1193" s="30" t="s">
        <v>1552</v>
      </c>
      <c r="S1193" s="86">
        <v>100.84</v>
      </c>
      <c r="T1193" s="86">
        <v>92.28</v>
      </c>
      <c r="U1193" s="203">
        <f t="shared" si="18"/>
        <v>10.836584308625921</v>
      </c>
      <c r="X1193" s="146">
        <v>23.65</v>
      </c>
      <c r="Y1193" s="147">
        <v>23.98</v>
      </c>
      <c r="Z1193" s="142">
        <v>9.6</v>
      </c>
      <c r="AA1193" s="142">
        <v>9.8000000000000007</v>
      </c>
      <c r="AB1193" s="143">
        <v>39.5</v>
      </c>
      <c r="AC1193" s="143">
        <v>40</v>
      </c>
      <c r="AD1193" s="148">
        <v>15.83</v>
      </c>
      <c r="AE1193" s="148">
        <v>16</v>
      </c>
      <c r="AF1193" s="145">
        <v>14.52</v>
      </c>
      <c r="AG1193" s="145">
        <v>14.61</v>
      </c>
      <c r="AH1193" s="149">
        <v>22</v>
      </c>
      <c r="AI1193" s="149">
        <v>23</v>
      </c>
      <c r="AJ1193" s="152" t="s">
        <v>56</v>
      </c>
      <c r="AK1193" s="152" t="s">
        <v>56</v>
      </c>
      <c r="AL1193" s="153" t="s">
        <v>56</v>
      </c>
      <c r="AM1193" s="153" t="s">
        <v>56</v>
      </c>
      <c r="AN1193" s="154" t="s">
        <v>56</v>
      </c>
      <c r="AO1193" s="154" t="s">
        <v>56</v>
      </c>
      <c r="AP1193" s="155" t="s">
        <v>56</v>
      </c>
      <c r="AQ1193" s="177" t="s">
        <v>56</v>
      </c>
      <c r="AR1193" s="180" t="s">
        <v>56</v>
      </c>
      <c r="AS1193" s="180" t="s">
        <v>56</v>
      </c>
      <c r="AT1193" s="340" t="s">
        <v>56</v>
      </c>
      <c r="AU1193" s="342" t="s">
        <v>56</v>
      </c>
      <c r="AV1193" s="344" t="s">
        <v>56</v>
      </c>
      <c r="AW1193" s="344" t="s">
        <v>56</v>
      </c>
      <c r="AX1193" s="347" t="s">
        <v>56</v>
      </c>
      <c r="AY1193" s="347" t="s">
        <v>56</v>
      </c>
    </row>
    <row r="1194" spans="1:51" ht="24" hidden="1" customHeight="1">
      <c r="A1194" s="225" t="s">
        <v>1501</v>
      </c>
      <c r="B1194" s="226" t="s">
        <v>2826</v>
      </c>
      <c r="C1194" s="234" t="s">
        <v>1767</v>
      </c>
      <c r="D1194" s="223" t="s">
        <v>1730</v>
      </c>
      <c r="E1194" s="30" t="s">
        <v>740</v>
      </c>
      <c r="F1194" s="74">
        <v>56</v>
      </c>
      <c r="G1194" s="30" t="s">
        <v>11</v>
      </c>
      <c r="H1194" s="74">
        <v>66</v>
      </c>
      <c r="K1194" s="30" t="s">
        <v>82</v>
      </c>
      <c r="L1194" s="76">
        <v>28</v>
      </c>
      <c r="M1194" s="30" t="s">
        <v>14</v>
      </c>
      <c r="N1194" s="76">
        <v>51</v>
      </c>
      <c r="P1194" s="78" t="s">
        <v>1315</v>
      </c>
      <c r="Q1194" s="30" t="s">
        <v>1151</v>
      </c>
      <c r="R1194" s="30" t="s">
        <v>1552</v>
      </c>
      <c r="S1194" s="86">
        <v>108.8</v>
      </c>
      <c r="T1194" s="86">
        <v>99.96</v>
      </c>
      <c r="U1194" s="203">
        <f t="shared" si="18"/>
        <v>10.004001600640256</v>
      </c>
      <c r="X1194" s="146">
        <v>23.65</v>
      </c>
      <c r="Y1194" s="147">
        <v>23.98</v>
      </c>
      <c r="Z1194" s="142">
        <v>9.6</v>
      </c>
      <c r="AA1194" s="142">
        <v>9.8000000000000007</v>
      </c>
      <c r="AB1194" s="143">
        <v>44.5</v>
      </c>
      <c r="AC1194" s="143">
        <v>45</v>
      </c>
      <c r="AD1194" s="148">
        <v>15.83</v>
      </c>
      <c r="AE1194" s="148">
        <v>16</v>
      </c>
      <c r="AF1194" s="145">
        <v>14.52</v>
      </c>
      <c r="AG1194" s="145">
        <v>14.61</v>
      </c>
      <c r="AH1194" s="149">
        <v>22</v>
      </c>
      <c r="AI1194" s="149">
        <v>23</v>
      </c>
      <c r="AJ1194" s="152" t="s">
        <v>56</v>
      </c>
      <c r="AK1194" s="152" t="s">
        <v>56</v>
      </c>
      <c r="AL1194" s="153" t="s">
        <v>56</v>
      </c>
      <c r="AM1194" s="153" t="s">
        <v>56</v>
      </c>
      <c r="AN1194" s="154" t="s">
        <v>56</v>
      </c>
      <c r="AO1194" s="154" t="s">
        <v>56</v>
      </c>
      <c r="AP1194" s="155" t="s">
        <v>56</v>
      </c>
      <c r="AQ1194" s="177" t="s">
        <v>56</v>
      </c>
      <c r="AR1194" s="180" t="s">
        <v>56</v>
      </c>
      <c r="AS1194" s="180" t="s">
        <v>56</v>
      </c>
      <c r="AT1194" s="340" t="s">
        <v>56</v>
      </c>
      <c r="AU1194" s="342" t="s">
        <v>56</v>
      </c>
      <c r="AV1194" s="344" t="s">
        <v>56</v>
      </c>
      <c r="AW1194" s="344" t="s">
        <v>56</v>
      </c>
      <c r="AX1194" s="347" t="s">
        <v>56</v>
      </c>
      <c r="AY1194" s="347" t="s">
        <v>56</v>
      </c>
    </row>
    <row r="1195" spans="1:51" ht="24" hidden="1" customHeight="1">
      <c r="A1195" s="225" t="s">
        <v>1500</v>
      </c>
      <c r="B1195" s="226" t="s">
        <v>2827</v>
      </c>
      <c r="C1195" s="234" t="s">
        <v>1768</v>
      </c>
      <c r="D1195" s="223" t="s">
        <v>1730</v>
      </c>
      <c r="E1195" s="30" t="s">
        <v>740</v>
      </c>
      <c r="F1195" s="74">
        <v>56</v>
      </c>
      <c r="G1195" s="30" t="s">
        <v>11</v>
      </c>
      <c r="H1195" s="74">
        <v>66</v>
      </c>
      <c r="K1195" s="30" t="s">
        <v>82</v>
      </c>
      <c r="L1195" s="76">
        <v>28</v>
      </c>
      <c r="M1195" s="30" t="s">
        <v>14</v>
      </c>
      <c r="N1195" s="76">
        <v>51</v>
      </c>
      <c r="P1195" s="78" t="s">
        <v>1315</v>
      </c>
      <c r="Q1195" s="30" t="s">
        <v>1151</v>
      </c>
      <c r="R1195" s="30" t="s">
        <v>1552</v>
      </c>
      <c r="S1195" s="86">
        <v>118.68</v>
      </c>
      <c r="T1195" s="86">
        <v>107.66</v>
      </c>
      <c r="U1195" s="203">
        <f t="shared" si="18"/>
        <v>9.2885008359650758</v>
      </c>
      <c r="X1195" s="146">
        <v>23.65</v>
      </c>
      <c r="Y1195" s="147">
        <v>23.98</v>
      </c>
      <c r="Z1195" s="142">
        <v>9.6</v>
      </c>
      <c r="AA1195" s="142">
        <v>9.8000000000000007</v>
      </c>
      <c r="AB1195" s="143">
        <v>49.5</v>
      </c>
      <c r="AC1195" s="143">
        <v>50</v>
      </c>
      <c r="AD1195" s="148">
        <v>15.83</v>
      </c>
      <c r="AE1195" s="148">
        <v>16</v>
      </c>
      <c r="AF1195" s="145">
        <v>14.52</v>
      </c>
      <c r="AG1195" s="145">
        <v>14.61</v>
      </c>
      <c r="AH1195" s="149">
        <v>22</v>
      </c>
      <c r="AI1195" s="149">
        <v>23</v>
      </c>
      <c r="AJ1195" s="152" t="s">
        <v>56</v>
      </c>
      <c r="AK1195" s="152" t="s">
        <v>56</v>
      </c>
      <c r="AL1195" s="153" t="s">
        <v>56</v>
      </c>
      <c r="AM1195" s="153" t="s">
        <v>56</v>
      </c>
      <c r="AN1195" s="154" t="s">
        <v>56</v>
      </c>
      <c r="AO1195" s="154" t="s">
        <v>56</v>
      </c>
      <c r="AP1195" s="155" t="s">
        <v>56</v>
      </c>
      <c r="AQ1195" s="177" t="s">
        <v>56</v>
      </c>
      <c r="AR1195" s="180" t="s">
        <v>56</v>
      </c>
      <c r="AS1195" s="180" t="s">
        <v>56</v>
      </c>
      <c r="AT1195" s="340" t="s">
        <v>56</v>
      </c>
      <c r="AU1195" s="342" t="s">
        <v>56</v>
      </c>
      <c r="AV1195" s="344" t="s">
        <v>56</v>
      </c>
      <c r="AW1195" s="344" t="s">
        <v>56</v>
      </c>
      <c r="AX1195" s="347" t="s">
        <v>56</v>
      </c>
      <c r="AY1195" s="347" t="s">
        <v>56</v>
      </c>
    </row>
    <row r="1196" spans="1:51" ht="24" hidden="1" customHeight="1">
      <c r="A1196" s="225" t="s">
        <v>1502</v>
      </c>
      <c r="B1196" s="226" t="s">
        <v>2828</v>
      </c>
      <c r="C1196" s="234" t="s">
        <v>1769</v>
      </c>
      <c r="D1196" s="223" t="s">
        <v>1730</v>
      </c>
      <c r="E1196" s="30" t="s">
        <v>740</v>
      </c>
      <c r="F1196" s="74">
        <v>56</v>
      </c>
      <c r="G1196" s="30" t="s">
        <v>11</v>
      </c>
      <c r="H1196" s="74">
        <v>66</v>
      </c>
      <c r="K1196" s="30" t="s">
        <v>82</v>
      </c>
      <c r="L1196" s="76">
        <v>28</v>
      </c>
      <c r="M1196" s="30" t="s">
        <v>14</v>
      </c>
      <c r="N1196" s="76">
        <v>51</v>
      </c>
      <c r="P1196" s="78" t="s">
        <v>1315</v>
      </c>
      <c r="Q1196" s="30" t="s">
        <v>1151</v>
      </c>
      <c r="R1196" s="30" t="s">
        <v>1552</v>
      </c>
      <c r="S1196" s="86">
        <v>125.44</v>
      </c>
      <c r="T1196" s="86">
        <v>115.05</v>
      </c>
      <c r="U1196" s="203">
        <f t="shared" si="18"/>
        <v>8.6918730986527599</v>
      </c>
      <c r="X1196" s="146">
        <v>23.65</v>
      </c>
      <c r="Y1196" s="147">
        <v>23.98</v>
      </c>
      <c r="Z1196" s="142">
        <v>9.6</v>
      </c>
      <c r="AA1196" s="142">
        <v>9.8000000000000007</v>
      </c>
      <c r="AB1196" s="143">
        <v>54.5</v>
      </c>
      <c r="AC1196" s="143">
        <v>55</v>
      </c>
      <c r="AD1196" s="148">
        <v>15.83</v>
      </c>
      <c r="AE1196" s="148">
        <v>16</v>
      </c>
      <c r="AF1196" s="145">
        <v>14.52</v>
      </c>
      <c r="AG1196" s="145">
        <v>14.61</v>
      </c>
      <c r="AH1196" s="149">
        <v>22</v>
      </c>
      <c r="AI1196" s="149">
        <v>23</v>
      </c>
      <c r="AJ1196" s="152" t="s">
        <v>56</v>
      </c>
      <c r="AK1196" s="152" t="s">
        <v>56</v>
      </c>
      <c r="AL1196" s="153" t="s">
        <v>56</v>
      </c>
      <c r="AM1196" s="153" t="s">
        <v>56</v>
      </c>
      <c r="AN1196" s="154" t="s">
        <v>56</v>
      </c>
      <c r="AO1196" s="154" t="s">
        <v>56</v>
      </c>
      <c r="AP1196" s="155" t="s">
        <v>56</v>
      </c>
      <c r="AQ1196" s="177" t="s">
        <v>56</v>
      </c>
      <c r="AR1196" s="180" t="s">
        <v>56</v>
      </c>
      <c r="AS1196" s="180" t="s">
        <v>56</v>
      </c>
      <c r="AT1196" s="340" t="s">
        <v>56</v>
      </c>
      <c r="AU1196" s="342" t="s">
        <v>56</v>
      </c>
      <c r="AV1196" s="344" t="s">
        <v>56</v>
      </c>
      <c r="AW1196" s="344" t="s">
        <v>56</v>
      </c>
      <c r="AX1196" s="347" t="s">
        <v>56</v>
      </c>
      <c r="AY1196" s="347" t="s">
        <v>56</v>
      </c>
    </row>
    <row r="1197" spans="1:51" ht="24" hidden="1" customHeight="1">
      <c r="A1197" s="225" t="s">
        <v>1503</v>
      </c>
      <c r="B1197" s="226" t="s">
        <v>2829</v>
      </c>
      <c r="C1197" s="234" t="s">
        <v>1770</v>
      </c>
      <c r="D1197" s="223" t="s">
        <v>1730</v>
      </c>
      <c r="E1197" s="30" t="s">
        <v>740</v>
      </c>
      <c r="F1197" s="74">
        <v>56</v>
      </c>
      <c r="G1197" s="30" t="s">
        <v>11</v>
      </c>
      <c r="H1197" s="74">
        <v>66</v>
      </c>
      <c r="K1197" s="30" t="s">
        <v>82</v>
      </c>
      <c r="L1197" s="76">
        <v>28</v>
      </c>
      <c r="M1197" s="30" t="s">
        <v>14</v>
      </c>
      <c r="N1197" s="76">
        <v>51</v>
      </c>
      <c r="P1197" s="78" t="s">
        <v>1315</v>
      </c>
      <c r="Q1197" s="30" t="s">
        <v>1151</v>
      </c>
      <c r="R1197" s="30" t="s">
        <v>1552</v>
      </c>
      <c r="S1197" s="86">
        <v>133.22</v>
      </c>
      <c r="T1197" s="86">
        <v>123.09</v>
      </c>
      <c r="U1197" s="203">
        <f t="shared" si="18"/>
        <v>8.124136810463888</v>
      </c>
      <c r="X1197" s="146">
        <v>23.65</v>
      </c>
      <c r="Y1197" s="147">
        <v>23.98</v>
      </c>
      <c r="Z1197" s="142">
        <v>9.6</v>
      </c>
      <c r="AA1197" s="142">
        <v>9.8000000000000007</v>
      </c>
      <c r="AB1197" s="143">
        <v>59.5</v>
      </c>
      <c r="AC1197" s="143">
        <v>60</v>
      </c>
      <c r="AD1197" s="148">
        <v>15.83</v>
      </c>
      <c r="AE1197" s="148">
        <v>16</v>
      </c>
      <c r="AF1197" s="145">
        <v>14.52</v>
      </c>
      <c r="AG1197" s="145">
        <v>14.61</v>
      </c>
      <c r="AH1197" s="149">
        <v>22</v>
      </c>
      <c r="AI1197" s="149">
        <v>23</v>
      </c>
      <c r="AJ1197" s="152" t="s">
        <v>56</v>
      </c>
      <c r="AK1197" s="152" t="s">
        <v>56</v>
      </c>
      <c r="AL1197" s="153" t="s">
        <v>56</v>
      </c>
      <c r="AM1197" s="153" t="s">
        <v>56</v>
      </c>
      <c r="AN1197" s="154" t="s">
        <v>56</v>
      </c>
      <c r="AO1197" s="154" t="s">
        <v>56</v>
      </c>
      <c r="AP1197" s="155" t="s">
        <v>56</v>
      </c>
      <c r="AQ1197" s="177" t="s">
        <v>56</v>
      </c>
      <c r="AR1197" s="180" t="s">
        <v>56</v>
      </c>
      <c r="AS1197" s="180" t="s">
        <v>56</v>
      </c>
      <c r="AT1197" s="340" t="s">
        <v>56</v>
      </c>
      <c r="AU1197" s="342" t="s">
        <v>56</v>
      </c>
      <c r="AV1197" s="344" t="s">
        <v>56</v>
      </c>
      <c r="AW1197" s="344" t="s">
        <v>56</v>
      </c>
      <c r="AX1197" s="347" t="s">
        <v>56</v>
      </c>
      <c r="AY1197" s="347" t="s">
        <v>56</v>
      </c>
    </row>
    <row r="1198" spans="1:51" ht="24" hidden="1" customHeight="1">
      <c r="A1198" s="30" t="s">
        <v>1411</v>
      </c>
      <c r="B1198" s="31" t="s">
        <v>1485</v>
      </c>
      <c r="C1198" s="36"/>
      <c r="D1198" s="223"/>
      <c r="E1198" s="30" t="s">
        <v>11</v>
      </c>
      <c r="F1198" s="74">
        <v>46</v>
      </c>
      <c r="K1198" s="30" t="s">
        <v>82</v>
      </c>
      <c r="L1198" s="76">
        <v>28</v>
      </c>
      <c r="U1198" s="203" t="e">
        <f t="shared" si="18"/>
        <v>#DIV/0!</v>
      </c>
      <c r="X1198" s="146"/>
      <c r="Y1198" s="147"/>
      <c r="Z1198" s="142"/>
      <c r="AA1198" s="142"/>
      <c r="AB1198" s="143"/>
      <c r="AC1198" s="143"/>
      <c r="AD1198" s="148"/>
      <c r="AE1198" s="148"/>
      <c r="AF1198" s="145" t="s">
        <v>56</v>
      </c>
      <c r="AG1198" s="145" t="s">
        <v>56</v>
      </c>
      <c r="AH1198" s="149" t="s">
        <v>56</v>
      </c>
      <c r="AI1198" s="149" t="s">
        <v>56</v>
      </c>
      <c r="AJ1198" s="152" t="s">
        <v>56</v>
      </c>
      <c r="AK1198" s="152" t="s">
        <v>56</v>
      </c>
      <c r="AL1198" s="153" t="s">
        <v>56</v>
      </c>
      <c r="AM1198" s="153" t="s">
        <v>56</v>
      </c>
      <c r="AN1198" s="154" t="s">
        <v>56</v>
      </c>
      <c r="AO1198" s="154" t="s">
        <v>56</v>
      </c>
      <c r="AP1198" s="155" t="s">
        <v>56</v>
      </c>
      <c r="AQ1198" s="177" t="s">
        <v>56</v>
      </c>
      <c r="AR1198" s="180" t="s">
        <v>56</v>
      </c>
      <c r="AS1198" s="180" t="s">
        <v>56</v>
      </c>
      <c r="AT1198" s="340" t="s">
        <v>56</v>
      </c>
      <c r="AU1198" s="342" t="s">
        <v>56</v>
      </c>
      <c r="AV1198" s="344" t="s">
        <v>56</v>
      </c>
      <c r="AW1198" s="344" t="s">
        <v>56</v>
      </c>
      <c r="AX1198" s="347" t="s">
        <v>56</v>
      </c>
      <c r="AY1198" s="347" t="s">
        <v>56</v>
      </c>
    </row>
    <row r="1199" spans="1:51" ht="24" hidden="1" customHeight="1">
      <c r="A1199" s="225" t="s">
        <v>1504</v>
      </c>
      <c r="B1199" s="226" t="s">
        <v>2830</v>
      </c>
      <c r="C1199" s="234" t="s">
        <v>1771</v>
      </c>
      <c r="D1199" s="223" t="s">
        <v>1730</v>
      </c>
      <c r="E1199" s="30" t="s">
        <v>740</v>
      </c>
      <c r="F1199" s="74">
        <v>56</v>
      </c>
      <c r="G1199" s="30" t="s">
        <v>11</v>
      </c>
      <c r="H1199" s="74">
        <v>66</v>
      </c>
      <c r="K1199" s="30" t="s">
        <v>82</v>
      </c>
      <c r="L1199" s="76">
        <v>28</v>
      </c>
      <c r="M1199" s="30" t="s">
        <v>14</v>
      </c>
      <c r="N1199" s="76">
        <v>51</v>
      </c>
      <c r="P1199" s="78" t="s">
        <v>1315</v>
      </c>
      <c r="Q1199" s="30" t="s">
        <v>1151</v>
      </c>
      <c r="R1199" s="30" t="s">
        <v>1552</v>
      </c>
      <c r="S1199" s="86">
        <v>140.31</v>
      </c>
      <c r="T1199" s="86">
        <v>130.81</v>
      </c>
      <c r="U1199" s="203">
        <f t="shared" si="18"/>
        <v>7.6446754835257238</v>
      </c>
      <c r="X1199" s="146">
        <v>23.65</v>
      </c>
      <c r="Y1199" s="147">
        <v>23.98</v>
      </c>
      <c r="Z1199" s="142">
        <v>9.6</v>
      </c>
      <c r="AA1199" s="142">
        <v>9.8000000000000007</v>
      </c>
      <c r="AB1199" s="143">
        <v>64.5</v>
      </c>
      <c r="AC1199" s="143">
        <v>65</v>
      </c>
      <c r="AD1199" s="148">
        <v>15.83</v>
      </c>
      <c r="AE1199" s="148">
        <v>16</v>
      </c>
      <c r="AF1199" s="145">
        <v>14.52</v>
      </c>
      <c r="AG1199" s="145">
        <v>14.61</v>
      </c>
      <c r="AH1199" s="149">
        <v>22</v>
      </c>
      <c r="AI1199" s="149">
        <v>23</v>
      </c>
      <c r="AJ1199" s="152" t="s">
        <v>56</v>
      </c>
      <c r="AK1199" s="152" t="s">
        <v>56</v>
      </c>
      <c r="AL1199" s="153" t="s">
        <v>56</v>
      </c>
      <c r="AM1199" s="153" t="s">
        <v>56</v>
      </c>
      <c r="AN1199" s="154" t="s">
        <v>56</v>
      </c>
      <c r="AO1199" s="154" t="s">
        <v>56</v>
      </c>
      <c r="AP1199" s="155" t="s">
        <v>56</v>
      </c>
      <c r="AQ1199" s="177" t="s">
        <v>56</v>
      </c>
      <c r="AR1199" s="180" t="s">
        <v>56</v>
      </c>
      <c r="AS1199" s="180" t="s">
        <v>56</v>
      </c>
      <c r="AT1199" s="340" t="s">
        <v>56</v>
      </c>
      <c r="AU1199" s="342" t="s">
        <v>56</v>
      </c>
      <c r="AV1199" s="344" t="s">
        <v>56</v>
      </c>
      <c r="AW1199" s="344" t="s">
        <v>56</v>
      </c>
      <c r="AX1199" s="347" t="s">
        <v>56</v>
      </c>
      <c r="AY1199" s="347" t="s">
        <v>56</v>
      </c>
    </row>
    <row r="1200" spans="1:51" ht="24" hidden="1" customHeight="1">
      <c r="A1200" s="225" t="s">
        <v>1537</v>
      </c>
      <c r="B1200" s="226" t="s">
        <v>2856</v>
      </c>
      <c r="C1200" s="234" t="s">
        <v>1772</v>
      </c>
      <c r="D1200" s="223" t="s">
        <v>1730</v>
      </c>
      <c r="E1200" s="30" t="s">
        <v>740</v>
      </c>
      <c r="F1200" s="74">
        <v>56</v>
      </c>
      <c r="K1200" s="30" t="s">
        <v>82</v>
      </c>
      <c r="L1200" s="76">
        <v>28</v>
      </c>
      <c r="P1200" s="78" t="s">
        <v>1315</v>
      </c>
      <c r="Q1200" s="30" t="s">
        <v>1319</v>
      </c>
      <c r="R1200" s="30" t="s">
        <v>1553</v>
      </c>
      <c r="S1200" s="86">
        <v>182.51</v>
      </c>
      <c r="T1200" s="86">
        <v>159.71</v>
      </c>
      <c r="U1200" s="203">
        <f t="shared" si="18"/>
        <v>6.2613486945087971</v>
      </c>
      <c r="X1200" s="146">
        <v>29.65</v>
      </c>
      <c r="Y1200" s="147">
        <v>29.98</v>
      </c>
      <c r="Z1200" s="142">
        <v>12.6</v>
      </c>
      <c r="AA1200" s="142">
        <v>12.8</v>
      </c>
      <c r="AB1200" s="143">
        <v>39.5</v>
      </c>
      <c r="AC1200" s="143">
        <v>40</v>
      </c>
      <c r="AD1200" s="148">
        <v>19.7</v>
      </c>
      <c r="AE1200" s="148">
        <v>20</v>
      </c>
      <c r="AF1200" s="145">
        <v>18.170000000000002</v>
      </c>
      <c r="AG1200" s="145">
        <v>18.28</v>
      </c>
      <c r="AH1200" s="149">
        <v>26.5</v>
      </c>
      <c r="AI1200" s="149">
        <v>27.5</v>
      </c>
      <c r="AJ1200" s="152" t="s">
        <v>56</v>
      </c>
      <c r="AK1200" s="152" t="s">
        <v>56</v>
      </c>
      <c r="AL1200" s="153" t="s">
        <v>56</v>
      </c>
      <c r="AM1200" s="153" t="s">
        <v>56</v>
      </c>
      <c r="AN1200" s="154" t="s">
        <v>56</v>
      </c>
      <c r="AO1200" s="154" t="s">
        <v>56</v>
      </c>
      <c r="AP1200" s="155" t="s">
        <v>56</v>
      </c>
      <c r="AQ1200" s="177" t="s">
        <v>56</v>
      </c>
      <c r="AR1200" s="180" t="s">
        <v>56</v>
      </c>
      <c r="AS1200" s="180" t="s">
        <v>56</v>
      </c>
      <c r="AT1200" s="340" t="s">
        <v>56</v>
      </c>
      <c r="AU1200" s="342" t="s">
        <v>56</v>
      </c>
      <c r="AV1200" s="344" t="s">
        <v>56</v>
      </c>
      <c r="AW1200" s="344" t="s">
        <v>56</v>
      </c>
      <c r="AX1200" s="347" t="s">
        <v>56</v>
      </c>
      <c r="AY1200" s="347" t="s">
        <v>56</v>
      </c>
    </row>
    <row r="1201" spans="1:51" ht="24" hidden="1" customHeight="1">
      <c r="A1201" s="225" t="s">
        <v>1538</v>
      </c>
      <c r="B1201" s="226" t="s">
        <v>2857</v>
      </c>
      <c r="C1201" s="234" t="s">
        <v>1776</v>
      </c>
      <c r="D1201" s="223" t="s">
        <v>1730</v>
      </c>
      <c r="E1201" s="30" t="s">
        <v>740</v>
      </c>
      <c r="F1201" s="74">
        <v>56</v>
      </c>
      <c r="K1201" s="30" t="s">
        <v>82</v>
      </c>
      <c r="L1201" s="76">
        <v>28</v>
      </c>
      <c r="P1201" s="78" t="s">
        <v>1315</v>
      </c>
      <c r="Q1201" s="30" t="s">
        <v>1319</v>
      </c>
      <c r="R1201" s="30" t="s">
        <v>1553</v>
      </c>
      <c r="S1201" s="86">
        <v>193.16</v>
      </c>
      <c r="T1201" s="86">
        <v>170.77</v>
      </c>
      <c r="U1201" s="203">
        <f t="shared" si="18"/>
        <v>5.8558294782455933</v>
      </c>
      <c r="X1201" s="146">
        <v>29.65</v>
      </c>
      <c r="Y1201" s="147">
        <v>29.98</v>
      </c>
      <c r="Z1201" s="142">
        <v>12.6</v>
      </c>
      <c r="AA1201" s="142">
        <v>12.8</v>
      </c>
      <c r="AB1201" s="143">
        <v>44.5</v>
      </c>
      <c r="AC1201" s="143">
        <v>45</v>
      </c>
      <c r="AD1201" s="148">
        <v>19.7</v>
      </c>
      <c r="AE1201" s="148">
        <v>20</v>
      </c>
      <c r="AF1201" s="145">
        <v>18.170000000000002</v>
      </c>
      <c r="AG1201" s="145">
        <v>18.28</v>
      </c>
      <c r="AH1201" s="149">
        <v>26.5</v>
      </c>
      <c r="AI1201" s="149">
        <v>27.5</v>
      </c>
      <c r="AJ1201" s="152" t="s">
        <v>56</v>
      </c>
      <c r="AK1201" s="152" t="s">
        <v>56</v>
      </c>
      <c r="AL1201" s="153" t="s">
        <v>56</v>
      </c>
      <c r="AM1201" s="153" t="s">
        <v>56</v>
      </c>
      <c r="AN1201" s="154" t="s">
        <v>56</v>
      </c>
      <c r="AO1201" s="154" t="s">
        <v>56</v>
      </c>
      <c r="AP1201" s="155" t="s">
        <v>56</v>
      </c>
      <c r="AQ1201" s="177" t="s">
        <v>56</v>
      </c>
      <c r="AR1201" s="180" t="s">
        <v>56</v>
      </c>
      <c r="AS1201" s="180" t="s">
        <v>56</v>
      </c>
      <c r="AT1201" s="340" t="s">
        <v>56</v>
      </c>
      <c r="AU1201" s="342" t="s">
        <v>56</v>
      </c>
      <c r="AV1201" s="344" t="s">
        <v>56</v>
      </c>
      <c r="AW1201" s="344" t="s">
        <v>56</v>
      </c>
      <c r="AX1201" s="347" t="s">
        <v>56</v>
      </c>
      <c r="AY1201" s="347" t="s">
        <v>56</v>
      </c>
    </row>
    <row r="1202" spans="1:51" ht="24" hidden="1" customHeight="1">
      <c r="A1202" s="225" t="s">
        <v>1539</v>
      </c>
      <c r="B1202" s="226" t="s">
        <v>2858</v>
      </c>
      <c r="C1202" s="234" t="s">
        <v>1777</v>
      </c>
      <c r="D1202" s="223" t="s">
        <v>1730</v>
      </c>
      <c r="E1202" s="30" t="s">
        <v>740</v>
      </c>
      <c r="F1202" s="74">
        <v>56</v>
      </c>
      <c r="K1202" s="30" t="s">
        <v>82</v>
      </c>
      <c r="L1202" s="76">
        <v>28</v>
      </c>
      <c r="P1202" s="78" t="s">
        <v>1315</v>
      </c>
      <c r="Q1202" s="30" t="s">
        <v>1319</v>
      </c>
      <c r="R1202" s="30" t="s">
        <v>1553</v>
      </c>
      <c r="S1202" s="86">
        <v>205.41</v>
      </c>
      <c r="T1202" s="86">
        <v>183.11</v>
      </c>
      <c r="U1202" s="203">
        <f t="shared" si="18"/>
        <v>5.4611981868822017</v>
      </c>
      <c r="X1202" s="146">
        <v>29.65</v>
      </c>
      <c r="Y1202" s="147">
        <v>29.98</v>
      </c>
      <c r="Z1202" s="142">
        <v>12.6</v>
      </c>
      <c r="AA1202" s="142">
        <v>12.8</v>
      </c>
      <c r="AB1202" s="143">
        <v>49.5</v>
      </c>
      <c r="AC1202" s="143">
        <v>50</v>
      </c>
      <c r="AD1202" s="148">
        <v>19.7</v>
      </c>
      <c r="AE1202" s="148">
        <v>20</v>
      </c>
      <c r="AF1202" s="145">
        <v>18.170000000000002</v>
      </c>
      <c r="AG1202" s="145">
        <v>18.28</v>
      </c>
      <c r="AH1202" s="149">
        <v>26.5</v>
      </c>
      <c r="AI1202" s="149">
        <v>27.5</v>
      </c>
      <c r="AJ1202" s="152" t="s">
        <v>56</v>
      </c>
      <c r="AK1202" s="152" t="s">
        <v>56</v>
      </c>
      <c r="AL1202" s="153" t="s">
        <v>56</v>
      </c>
      <c r="AM1202" s="153" t="s">
        <v>56</v>
      </c>
      <c r="AN1202" s="154" t="s">
        <v>56</v>
      </c>
      <c r="AO1202" s="154" t="s">
        <v>56</v>
      </c>
      <c r="AP1202" s="155" t="s">
        <v>56</v>
      </c>
      <c r="AQ1202" s="177" t="s">
        <v>56</v>
      </c>
      <c r="AR1202" s="180" t="s">
        <v>56</v>
      </c>
      <c r="AS1202" s="180" t="s">
        <v>56</v>
      </c>
      <c r="AT1202" s="340" t="s">
        <v>56</v>
      </c>
      <c r="AU1202" s="342" t="s">
        <v>56</v>
      </c>
      <c r="AV1202" s="344" t="s">
        <v>56</v>
      </c>
      <c r="AW1202" s="344" t="s">
        <v>56</v>
      </c>
      <c r="AX1202" s="347" t="s">
        <v>56</v>
      </c>
      <c r="AY1202" s="347" t="s">
        <v>56</v>
      </c>
    </row>
    <row r="1203" spans="1:51" ht="24" hidden="1" customHeight="1">
      <c r="A1203" s="225" t="s">
        <v>1540</v>
      </c>
      <c r="B1203" s="226" t="s">
        <v>2859</v>
      </c>
      <c r="C1203" s="234" t="s">
        <v>1778</v>
      </c>
      <c r="D1203" s="223" t="s">
        <v>1730</v>
      </c>
      <c r="E1203" s="30" t="s">
        <v>740</v>
      </c>
      <c r="F1203" s="74">
        <v>56</v>
      </c>
      <c r="K1203" s="30" t="s">
        <v>82</v>
      </c>
      <c r="L1203" s="76">
        <v>28</v>
      </c>
      <c r="P1203" s="78" t="s">
        <v>1315</v>
      </c>
      <c r="Q1203" s="30" t="s">
        <v>1319</v>
      </c>
      <c r="R1203" s="30" t="s">
        <v>1553</v>
      </c>
      <c r="S1203" s="86">
        <v>216.95</v>
      </c>
      <c r="T1203" s="86">
        <v>195.85</v>
      </c>
      <c r="U1203" s="203">
        <f t="shared" si="18"/>
        <v>5.1059484299208577</v>
      </c>
      <c r="X1203" s="146">
        <v>29.65</v>
      </c>
      <c r="Y1203" s="147">
        <v>29.98</v>
      </c>
      <c r="Z1203" s="142">
        <v>12.6</v>
      </c>
      <c r="AA1203" s="142">
        <v>12.8</v>
      </c>
      <c r="AB1203" s="143">
        <v>54.5</v>
      </c>
      <c r="AC1203" s="143">
        <v>55</v>
      </c>
      <c r="AD1203" s="148">
        <v>19.7</v>
      </c>
      <c r="AE1203" s="148">
        <v>20</v>
      </c>
      <c r="AF1203" s="145">
        <v>18.170000000000002</v>
      </c>
      <c r="AG1203" s="145">
        <v>18.28</v>
      </c>
      <c r="AH1203" s="149">
        <v>26.5</v>
      </c>
      <c r="AI1203" s="149">
        <v>27.5</v>
      </c>
      <c r="AJ1203" s="152" t="s">
        <v>56</v>
      </c>
      <c r="AK1203" s="152" t="s">
        <v>56</v>
      </c>
      <c r="AL1203" s="153" t="s">
        <v>56</v>
      </c>
      <c r="AM1203" s="153" t="s">
        <v>56</v>
      </c>
      <c r="AN1203" s="154" t="s">
        <v>56</v>
      </c>
      <c r="AO1203" s="154" t="s">
        <v>56</v>
      </c>
      <c r="AP1203" s="155" t="s">
        <v>56</v>
      </c>
      <c r="AQ1203" s="177" t="s">
        <v>56</v>
      </c>
      <c r="AR1203" s="180" t="s">
        <v>56</v>
      </c>
      <c r="AS1203" s="180" t="s">
        <v>56</v>
      </c>
      <c r="AT1203" s="340" t="s">
        <v>56</v>
      </c>
      <c r="AU1203" s="342" t="s">
        <v>56</v>
      </c>
      <c r="AV1203" s="344" t="s">
        <v>56</v>
      </c>
      <c r="AW1203" s="344" t="s">
        <v>56</v>
      </c>
      <c r="AX1203" s="347" t="s">
        <v>56</v>
      </c>
      <c r="AY1203" s="347" t="s">
        <v>56</v>
      </c>
    </row>
    <row r="1204" spans="1:51" ht="24" hidden="1" customHeight="1">
      <c r="A1204" s="225" t="s">
        <v>1541</v>
      </c>
      <c r="B1204" s="226" t="s">
        <v>2860</v>
      </c>
      <c r="C1204" s="234" t="s">
        <v>1779</v>
      </c>
      <c r="D1204" s="223" t="s">
        <v>1730</v>
      </c>
      <c r="E1204" s="30" t="s">
        <v>740</v>
      </c>
      <c r="F1204" s="74">
        <v>56</v>
      </c>
      <c r="K1204" s="30" t="s">
        <v>82</v>
      </c>
      <c r="L1204" s="76">
        <v>28</v>
      </c>
      <c r="P1204" s="78" t="s">
        <v>1315</v>
      </c>
      <c r="Q1204" s="30" t="s">
        <v>1319</v>
      </c>
      <c r="R1204" s="30" t="s">
        <v>1553</v>
      </c>
      <c r="S1204" s="86">
        <v>227.71</v>
      </c>
      <c r="T1204" s="86">
        <v>207.4</v>
      </c>
      <c r="U1204" s="203">
        <f t="shared" si="18"/>
        <v>4.8216007714561231</v>
      </c>
      <c r="X1204" s="146">
        <v>29.65</v>
      </c>
      <c r="Y1204" s="147">
        <v>29.98</v>
      </c>
      <c r="Z1204" s="142">
        <v>12.6</v>
      </c>
      <c r="AA1204" s="142">
        <v>12.8</v>
      </c>
      <c r="AB1204" s="143">
        <v>59.5</v>
      </c>
      <c r="AC1204" s="143">
        <v>60</v>
      </c>
      <c r="AD1204" s="148">
        <v>19.7</v>
      </c>
      <c r="AE1204" s="148">
        <v>20</v>
      </c>
      <c r="AF1204" s="145">
        <v>18.170000000000002</v>
      </c>
      <c r="AG1204" s="145">
        <v>18.28</v>
      </c>
      <c r="AH1204" s="149">
        <v>26.5</v>
      </c>
      <c r="AI1204" s="149">
        <v>27.5</v>
      </c>
      <c r="AJ1204" s="152" t="s">
        <v>56</v>
      </c>
      <c r="AK1204" s="152" t="s">
        <v>56</v>
      </c>
      <c r="AL1204" s="153" t="s">
        <v>56</v>
      </c>
      <c r="AM1204" s="153" t="s">
        <v>56</v>
      </c>
      <c r="AN1204" s="154" t="s">
        <v>56</v>
      </c>
      <c r="AO1204" s="154" t="s">
        <v>56</v>
      </c>
      <c r="AP1204" s="155" t="s">
        <v>56</v>
      </c>
      <c r="AQ1204" s="177" t="s">
        <v>56</v>
      </c>
      <c r="AR1204" s="180" t="s">
        <v>56</v>
      </c>
      <c r="AS1204" s="180" t="s">
        <v>56</v>
      </c>
      <c r="AT1204" s="340" t="s">
        <v>56</v>
      </c>
      <c r="AU1204" s="342" t="s">
        <v>56</v>
      </c>
      <c r="AV1204" s="344" t="s">
        <v>56</v>
      </c>
      <c r="AW1204" s="344" t="s">
        <v>56</v>
      </c>
      <c r="AX1204" s="347" t="s">
        <v>56</v>
      </c>
      <c r="AY1204" s="347" t="s">
        <v>56</v>
      </c>
    </row>
    <row r="1205" spans="1:51" ht="24" hidden="1" customHeight="1">
      <c r="A1205" s="225" t="s">
        <v>1542</v>
      </c>
      <c r="B1205" s="226" t="s">
        <v>2861</v>
      </c>
      <c r="C1205" s="234" t="s">
        <v>1780</v>
      </c>
      <c r="D1205" s="223" t="s">
        <v>1730</v>
      </c>
      <c r="E1205" s="30" t="s">
        <v>740</v>
      </c>
      <c r="F1205" s="74">
        <v>56</v>
      </c>
      <c r="K1205" s="30" t="s">
        <v>82</v>
      </c>
      <c r="L1205" s="76">
        <v>28</v>
      </c>
      <c r="P1205" s="78" t="s">
        <v>1315</v>
      </c>
      <c r="Q1205" s="30" t="s">
        <v>1319</v>
      </c>
      <c r="R1205" s="30" t="s">
        <v>1553</v>
      </c>
      <c r="S1205" s="86">
        <v>241.35</v>
      </c>
      <c r="T1205" s="86">
        <v>220.37</v>
      </c>
      <c r="U1205" s="203">
        <f t="shared" si="18"/>
        <v>4.5378227526432813</v>
      </c>
      <c r="X1205" s="146">
        <v>29.65</v>
      </c>
      <c r="Y1205" s="147">
        <v>29.98</v>
      </c>
      <c r="Z1205" s="142">
        <v>12.6</v>
      </c>
      <c r="AA1205" s="142">
        <v>12.8</v>
      </c>
      <c r="AB1205" s="143">
        <v>64.5</v>
      </c>
      <c r="AC1205" s="143">
        <v>65</v>
      </c>
      <c r="AD1205" s="148">
        <v>19.7</v>
      </c>
      <c r="AE1205" s="148">
        <v>20</v>
      </c>
      <c r="AF1205" s="145">
        <v>18.170000000000002</v>
      </c>
      <c r="AG1205" s="145">
        <v>18.28</v>
      </c>
      <c r="AH1205" s="149">
        <v>26.5</v>
      </c>
      <c r="AI1205" s="149">
        <v>27.5</v>
      </c>
      <c r="AJ1205" s="152" t="s">
        <v>56</v>
      </c>
      <c r="AK1205" s="152" t="s">
        <v>56</v>
      </c>
      <c r="AL1205" s="153" t="s">
        <v>56</v>
      </c>
      <c r="AM1205" s="153" t="s">
        <v>56</v>
      </c>
      <c r="AN1205" s="154" t="s">
        <v>56</v>
      </c>
      <c r="AO1205" s="154" t="s">
        <v>56</v>
      </c>
      <c r="AP1205" s="155" t="s">
        <v>56</v>
      </c>
      <c r="AQ1205" s="177" t="s">
        <v>56</v>
      </c>
      <c r="AR1205" s="180" t="s">
        <v>56</v>
      </c>
      <c r="AS1205" s="180" t="s">
        <v>56</v>
      </c>
      <c r="AT1205" s="340" t="s">
        <v>56</v>
      </c>
      <c r="AU1205" s="342" t="s">
        <v>56</v>
      </c>
      <c r="AV1205" s="344" t="s">
        <v>56</v>
      </c>
      <c r="AW1205" s="344" t="s">
        <v>56</v>
      </c>
      <c r="AX1205" s="347" t="s">
        <v>56</v>
      </c>
      <c r="AY1205" s="347" t="s">
        <v>56</v>
      </c>
    </row>
    <row r="1206" spans="1:51" ht="24" hidden="1" customHeight="1">
      <c r="A1206" s="225" t="s">
        <v>1543</v>
      </c>
      <c r="B1206" s="226" t="s">
        <v>2862</v>
      </c>
      <c r="C1206" s="234" t="s">
        <v>1781</v>
      </c>
      <c r="D1206" s="223" t="s">
        <v>1730</v>
      </c>
      <c r="E1206" s="30" t="s">
        <v>740</v>
      </c>
      <c r="F1206" s="74">
        <v>56</v>
      </c>
      <c r="K1206" s="30" t="s">
        <v>82</v>
      </c>
      <c r="L1206" s="76">
        <v>28</v>
      </c>
      <c r="P1206" s="78" t="s">
        <v>1315</v>
      </c>
      <c r="Q1206" s="30" t="s">
        <v>1319</v>
      </c>
      <c r="R1206" s="30" t="s">
        <v>1553</v>
      </c>
      <c r="S1206" s="86">
        <v>254.56</v>
      </c>
      <c r="T1206" s="86">
        <v>232.94</v>
      </c>
      <c r="U1206" s="203">
        <f t="shared" si="18"/>
        <v>4.2929509744998713</v>
      </c>
      <c r="X1206" s="146">
        <v>29.65</v>
      </c>
      <c r="Y1206" s="147">
        <v>29.98</v>
      </c>
      <c r="Z1206" s="142">
        <v>12.6</v>
      </c>
      <c r="AA1206" s="142">
        <v>12.8</v>
      </c>
      <c r="AB1206" s="143">
        <v>69.5</v>
      </c>
      <c r="AC1206" s="143">
        <v>70</v>
      </c>
      <c r="AD1206" s="148">
        <v>19.7</v>
      </c>
      <c r="AE1206" s="148">
        <v>20</v>
      </c>
      <c r="AF1206" s="145">
        <v>18.170000000000002</v>
      </c>
      <c r="AG1206" s="145">
        <v>18.28</v>
      </c>
      <c r="AH1206" s="149">
        <v>26.5</v>
      </c>
      <c r="AI1206" s="149">
        <v>27.5</v>
      </c>
      <c r="AJ1206" s="152" t="s">
        <v>56</v>
      </c>
      <c r="AK1206" s="152" t="s">
        <v>56</v>
      </c>
      <c r="AL1206" s="153" t="s">
        <v>56</v>
      </c>
      <c r="AM1206" s="153" t="s">
        <v>56</v>
      </c>
      <c r="AN1206" s="154" t="s">
        <v>56</v>
      </c>
      <c r="AO1206" s="154" t="s">
        <v>56</v>
      </c>
      <c r="AP1206" s="155" t="s">
        <v>56</v>
      </c>
      <c r="AQ1206" s="177" t="s">
        <v>56</v>
      </c>
      <c r="AR1206" s="180" t="s">
        <v>56</v>
      </c>
      <c r="AS1206" s="180" t="s">
        <v>56</v>
      </c>
      <c r="AT1206" s="340" t="s">
        <v>56</v>
      </c>
      <c r="AU1206" s="342" t="s">
        <v>56</v>
      </c>
      <c r="AV1206" s="344" t="s">
        <v>56</v>
      </c>
      <c r="AW1206" s="344" t="s">
        <v>56</v>
      </c>
      <c r="AX1206" s="347" t="s">
        <v>56</v>
      </c>
      <c r="AY1206" s="347" t="s">
        <v>56</v>
      </c>
    </row>
    <row r="1207" spans="1:51" ht="24" hidden="1" customHeight="1">
      <c r="A1207" s="225" t="s">
        <v>1544</v>
      </c>
      <c r="B1207" s="226" t="s">
        <v>2863</v>
      </c>
      <c r="C1207" s="234" t="s">
        <v>1782</v>
      </c>
      <c r="D1207" s="223" t="s">
        <v>1730</v>
      </c>
      <c r="E1207" s="30" t="s">
        <v>740</v>
      </c>
      <c r="F1207" s="74">
        <v>56</v>
      </c>
      <c r="K1207" s="30" t="s">
        <v>82</v>
      </c>
      <c r="L1207" s="76">
        <v>28</v>
      </c>
      <c r="P1207" s="78" t="s">
        <v>1315</v>
      </c>
      <c r="Q1207" s="30" t="s">
        <v>1319</v>
      </c>
      <c r="R1207" s="30" t="s">
        <v>1553</v>
      </c>
      <c r="S1207" s="86">
        <v>265.02999999999997</v>
      </c>
      <c r="T1207" s="86">
        <v>245.12</v>
      </c>
      <c r="U1207" s="203">
        <f t="shared" si="18"/>
        <v>4.0796344647519582</v>
      </c>
      <c r="X1207" s="146">
        <v>29.65</v>
      </c>
      <c r="Y1207" s="147">
        <v>29.98</v>
      </c>
      <c r="Z1207" s="142">
        <v>12.6</v>
      </c>
      <c r="AA1207" s="142">
        <v>12.8</v>
      </c>
      <c r="AB1207" s="143">
        <v>74.5</v>
      </c>
      <c r="AC1207" s="143">
        <v>75</v>
      </c>
      <c r="AD1207" s="148">
        <v>19.7</v>
      </c>
      <c r="AE1207" s="148">
        <v>20</v>
      </c>
      <c r="AF1207" s="145">
        <v>18.170000000000002</v>
      </c>
      <c r="AG1207" s="145">
        <v>18.28</v>
      </c>
      <c r="AH1207" s="149">
        <v>26.5</v>
      </c>
      <c r="AI1207" s="149">
        <v>27.5</v>
      </c>
      <c r="AJ1207" s="152" t="s">
        <v>56</v>
      </c>
      <c r="AK1207" s="152" t="s">
        <v>56</v>
      </c>
      <c r="AL1207" s="153" t="s">
        <v>56</v>
      </c>
      <c r="AM1207" s="153" t="s">
        <v>56</v>
      </c>
      <c r="AN1207" s="154" t="s">
        <v>56</v>
      </c>
      <c r="AO1207" s="154" t="s">
        <v>56</v>
      </c>
      <c r="AP1207" s="155" t="s">
        <v>56</v>
      </c>
      <c r="AQ1207" s="177" t="s">
        <v>56</v>
      </c>
      <c r="AR1207" s="180" t="s">
        <v>56</v>
      </c>
      <c r="AS1207" s="180" t="s">
        <v>56</v>
      </c>
      <c r="AT1207" s="340" t="s">
        <v>56</v>
      </c>
      <c r="AU1207" s="342" t="s">
        <v>56</v>
      </c>
      <c r="AV1207" s="344" t="s">
        <v>56</v>
      </c>
      <c r="AW1207" s="344" t="s">
        <v>56</v>
      </c>
      <c r="AX1207" s="347" t="s">
        <v>56</v>
      </c>
      <c r="AY1207" s="347" t="s">
        <v>56</v>
      </c>
    </row>
    <row r="1208" spans="1:51" ht="24" hidden="1" customHeight="1">
      <c r="A1208" s="225" t="s">
        <v>1545</v>
      </c>
      <c r="B1208" s="226" t="s">
        <v>2864</v>
      </c>
      <c r="C1208" s="234" t="s">
        <v>1783</v>
      </c>
      <c r="D1208" s="223" t="s">
        <v>1730</v>
      </c>
      <c r="E1208" s="30" t="s">
        <v>740</v>
      </c>
      <c r="F1208" s="74">
        <v>56</v>
      </c>
      <c r="K1208" s="30" t="s">
        <v>82</v>
      </c>
      <c r="L1208" s="76">
        <v>28</v>
      </c>
      <c r="P1208" s="78" t="s">
        <v>1315</v>
      </c>
      <c r="Q1208" s="30" t="s">
        <v>1319</v>
      </c>
      <c r="R1208" s="30" t="s">
        <v>1553</v>
      </c>
      <c r="S1208" s="86">
        <v>278.2</v>
      </c>
      <c r="T1208" s="86">
        <v>258.27</v>
      </c>
      <c r="U1208" s="203">
        <f t="shared" si="18"/>
        <v>3.8719169860998184</v>
      </c>
      <c r="X1208" s="146">
        <v>29.65</v>
      </c>
      <c r="Y1208" s="147">
        <v>29.98</v>
      </c>
      <c r="Z1208" s="142">
        <v>12.6</v>
      </c>
      <c r="AA1208" s="142">
        <v>12.8</v>
      </c>
      <c r="AB1208" s="143">
        <v>79.5</v>
      </c>
      <c r="AC1208" s="143">
        <v>80</v>
      </c>
      <c r="AD1208" s="148">
        <v>19.7</v>
      </c>
      <c r="AE1208" s="148">
        <v>20</v>
      </c>
      <c r="AF1208" s="145">
        <v>18.170000000000002</v>
      </c>
      <c r="AG1208" s="145">
        <v>18.28</v>
      </c>
      <c r="AH1208" s="149">
        <v>26.5</v>
      </c>
      <c r="AI1208" s="149">
        <v>27.5</v>
      </c>
      <c r="AJ1208" s="152" t="s">
        <v>56</v>
      </c>
      <c r="AK1208" s="152" t="s">
        <v>56</v>
      </c>
      <c r="AL1208" s="153" t="s">
        <v>56</v>
      </c>
      <c r="AM1208" s="153" t="s">
        <v>56</v>
      </c>
      <c r="AN1208" s="154" t="s">
        <v>56</v>
      </c>
      <c r="AO1208" s="154" t="s">
        <v>56</v>
      </c>
      <c r="AP1208" s="155" t="s">
        <v>56</v>
      </c>
      <c r="AQ1208" s="177" t="s">
        <v>56</v>
      </c>
      <c r="AR1208" s="180" t="s">
        <v>56</v>
      </c>
      <c r="AS1208" s="180" t="s">
        <v>56</v>
      </c>
      <c r="AT1208" s="340" t="s">
        <v>56</v>
      </c>
      <c r="AU1208" s="342" t="s">
        <v>56</v>
      </c>
      <c r="AV1208" s="344" t="s">
        <v>56</v>
      </c>
      <c r="AW1208" s="344" t="s">
        <v>56</v>
      </c>
      <c r="AX1208" s="347" t="s">
        <v>56</v>
      </c>
      <c r="AY1208" s="347" t="s">
        <v>56</v>
      </c>
    </row>
    <row r="1209" spans="1:51" ht="24" hidden="1" customHeight="1">
      <c r="A1209" s="225" t="s">
        <v>1505</v>
      </c>
      <c r="B1209" s="226" t="s">
        <v>2831</v>
      </c>
      <c r="C1209" s="234" t="s">
        <v>1771</v>
      </c>
      <c r="D1209" s="223" t="s">
        <v>1730</v>
      </c>
      <c r="E1209" s="30" t="s">
        <v>740</v>
      </c>
      <c r="F1209" s="74">
        <v>56</v>
      </c>
      <c r="G1209" s="30" t="s">
        <v>11</v>
      </c>
      <c r="H1209" s="74">
        <v>66</v>
      </c>
      <c r="K1209" s="30" t="s">
        <v>82</v>
      </c>
      <c r="L1209" s="76">
        <v>28</v>
      </c>
      <c r="M1209" s="30" t="s">
        <v>14</v>
      </c>
      <c r="N1209" s="76">
        <v>51</v>
      </c>
      <c r="P1209" s="78" t="s">
        <v>1315</v>
      </c>
      <c r="Q1209" s="30" t="s">
        <v>1151</v>
      </c>
      <c r="R1209" s="30" t="s">
        <v>1552</v>
      </c>
      <c r="S1209" s="86">
        <v>148.31</v>
      </c>
      <c r="T1209" s="86">
        <v>138.84</v>
      </c>
      <c r="U1209" s="203">
        <f t="shared" si="18"/>
        <v>7.2025352924229331</v>
      </c>
      <c r="X1209" s="146">
        <v>23.65</v>
      </c>
      <c r="Y1209" s="147">
        <v>23.98</v>
      </c>
      <c r="Z1209" s="142">
        <v>9.6</v>
      </c>
      <c r="AA1209" s="142">
        <v>9.8000000000000007</v>
      </c>
      <c r="AB1209" s="143">
        <v>69.5</v>
      </c>
      <c r="AC1209" s="143">
        <v>70</v>
      </c>
      <c r="AD1209" s="148">
        <v>15.83</v>
      </c>
      <c r="AE1209" s="148">
        <v>16</v>
      </c>
      <c r="AF1209" s="145">
        <v>14.52</v>
      </c>
      <c r="AG1209" s="145">
        <v>14.61</v>
      </c>
      <c r="AH1209" s="149">
        <v>22</v>
      </c>
      <c r="AI1209" s="149">
        <v>23</v>
      </c>
      <c r="AJ1209" s="152" t="s">
        <v>56</v>
      </c>
      <c r="AK1209" s="152" t="s">
        <v>56</v>
      </c>
      <c r="AL1209" s="153" t="s">
        <v>56</v>
      </c>
      <c r="AM1209" s="153" t="s">
        <v>56</v>
      </c>
      <c r="AN1209" s="154" t="s">
        <v>56</v>
      </c>
      <c r="AO1209" s="154" t="s">
        <v>56</v>
      </c>
      <c r="AP1209" s="155" t="s">
        <v>56</v>
      </c>
      <c r="AQ1209" s="177" t="s">
        <v>56</v>
      </c>
      <c r="AR1209" s="180" t="s">
        <v>56</v>
      </c>
      <c r="AS1209" s="180" t="s">
        <v>56</v>
      </c>
      <c r="AT1209" s="340" t="s">
        <v>56</v>
      </c>
      <c r="AU1209" s="342" t="s">
        <v>56</v>
      </c>
      <c r="AV1209" s="344" t="s">
        <v>56</v>
      </c>
      <c r="AW1209" s="344" t="s">
        <v>56</v>
      </c>
      <c r="AX1209" s="347" t="s">
        <v>56</v>
      </c>
      <c r="AY1209" s="347" t="s">
        <v>56</v>
      </c>
    </row>
    <row r="1210" spans="1:51" ht="24" hidden="1" customHeight="1">
      <c r="A1210" s="225" t="s">
        <v>1506</v>
      </c>
      <c r="B1210" s="226" t="s">
        <v>2832</v>
      </c>
      <c r="C1210" s="234" t="s">
        <v>1784</v>
      </c>
      <c r="D1210" s="223" t="s">
        <v>1730</v>
      </c>
      <c r="E1210" s="30" t="s">
        <v>740</v>
      </c>
      <c r="F1210" s="74">
        <v>56</v>
      </c>
      <c r="G1210" s="30" t="s">
        <v>11</v>
      </c>
      <c r="H1210" s="74">
        <v>66</v>
      </c>
      <c r="K1210" s="30" t="s">
        <v>82</v>
      </c>
      <c r="L1210" s="76">
        <v>28</v>
      </c>
      <c r="M1210" s="30" t="s">
        <v>14</v>
      </c>
      <c r="N1210" s="76">
        <v>51</v>
      </c>
      <c r="P1210" s="78" t="s">
        <v>1315</v>
      </c>
      <c r="Q1210" s="30" t="s">
        <v>1151</v>
      </c>
      <c r="R1210" s="30" t="s">
        <v>1552</v>
      </c>
      <c r="S1210" s="86">
        <v>156.38</v>
      </c>
      <c r="T1210" s="86">
        <v>146.43</v>
      </c>
      <c r="U1210" s="203">
        <f t="shared" si="18"/>
        <v>6.829201666325206</v>
      </c>
      <c r="X1210" s="146">
        <v>23.65</v>
      </c>
      <c r="Y1210" s="147">
        <v>23.98</v>
      </c>
      <c r="Z1210" s="142">
        <v>9.6</v>
      </c>
      <c r="AA1210" s="142">
        <v>9.8000000000000007</v>
      </c>
      <c r="AB1210" s="143">
        <v>74.5</v>
      </c>
      <c r="AC1210" s="143">
        <v>75</v>
      </c>
      <c r="AD1210" s="148">
        <v>15.83</v>
      </c>
      <c r="AE1210" s="148">
        <v>16</v>
      </c>
      <c r="AF1210" s="145">
        <v>14.52</v>
      </c>
      <c r="AG1210" s="145">
        <v>14.61</v>
      </c>
      <c r="AH1210" s="149">
        <v>22</v>
      </c>
      <c r="AI1210" s="149">
        <v>23</v>
      </c>
      <c r="AJ1210" s="152" t="s">
        <v>56</v>
      </c>
      <c r="AK1210" s="152" t="s">
        <v>56</v>
      </c>
      <c r="AL1210" s="153" t="s">
        <v>56</v>
      </c>
      <c r="AM1210" s="153" t="s">
        <v>56</v>
      </c>
      <c r="AN1210" s="154" t="s">
        <v>56</v>
      </c>
      <c r="AO1210" s="154" t="s">
        <v>56</v>
      </c>
      <c r="AP1210" s="155" t="s">
        <v>56</v>
      </c>
      <c r="AQ1210" s="177" t="s">
        <v>56</v>
      </c>
      <c r="AR1210" s="180" t="s">
        <v>56</v>
      </c>
      <c r="AS1210" s="180" t="s">
        <v>56</v>
      </c>
      <c r="AT1210" s="340" t="s">
        <v>56</v>
      </c>
      <c r="AU1210" s="342" t="s">
        <v>56</v>
      </c>
      <c r="AV1210" s="344" t="s">
        <v>56</v>
      </c>
      <c r="AW1210" s="344" t="s">
        <v>56</v>
      </c>
      <c r="AX1210" s="347" t="s">
        <v>56</v>
      </c>
      <c r="AY1210" s="347" t="s">
        <v>56</v>
      </c>
    </row>
    <row r="1211" spans="1:51" ht="24" hidden="1" customHeight="1">
      <c r="A1211" s="225" t="s">
        <v>1507</v>
      </c>
      <c r="B1211" s="226" t="s">
        <v>2833</v>
      </c>
      <c r="C1211" s="234" t="s">
        <v>1773</v>
      </c>
      <c r="D1211" s="223" t="s">
        <v>1730</v>
      </c>
      <c r="E1211" s="30" t="s">
        <v>740</v>
      </c>
      <c r="F1211" s="74">
        <v>56</v>
      </c>
      <c r="G1211" s="30" t="s">
        <v>11</v>
      </c>
      <c r="H1211" s="74">
        <v>66</v>
      </c>
      <c r="K1211" s="30" t="s">
        <v>82</v>
      </c>
      <c r="L1211" s="76">
        <v>28</v>
      </c>
      <c r="M1211" s="30" t="s">
        <v>14</v>
      </c>
      <c r="N1211" s="76">
        <v>51</v>
      </c>
      <c r="P1211" s="78" t="s">
        <v>1315</v>
      </c>
      <c r="Q1211" s="30" t="s">
        <v>1151</v>
      </c>
      <c r="R1211" s="30" t="s">
        <v>1552</v>
      </c>
      <c r="S1211" s="86">
        <v>163.26</v>
      </c>
      <c r="T1211" s="86">
        <v>154.1</v>
      </c>
      <c r="U1211" s="203">
        <f t="shared" si="18"/>
        <v>6.4892926670992868</v>
      </c>
      <c r="X1211" s="146">
        <v>23.65</v>
      </c>
      <c r="Y1211" s="147">
        <v>23.98</v>
      </c>
      <c r="Z1211" s="142">
        <v>9.6</v>
      </c>
      <c r="AA1211" s="142">
        <v>9.8000000000000007</v>
      </c>
      <c r="AB1211" s="143">
        <v>79.5</v>
      </c>
      <c r="AC1211" s="143">
        <v>80</v>
      </c>
      <c r="AD1211" s="148">
        <v>15.83</v>
      </c>
      <c r="AE1211" s="148">
        <v>16</v>
      </c>
      <c r="AF1211" s="145">
        <v>14.52</v>
      </c>
      <c r="AG1211" s="145">
        <v>14.61</v>
      </c>
      <c r="AH1211" s="149">
        <v>22</v>
      </c>
      <c r="AI1211" s="149">
        <v>23</v>
      </c>
      <c r="AJ1211" s="152" t="s">
        <v>56</v>
      </c>
      <c r="AK1211" s="152" t="s">
        <v>56</v>
      </c>
      <c r="AL1211" s="153" t="s">
        <v>56</v>
      </c>
      <c r="AM1211" s="153" t="s">
        <v>56</v>
      </c>
      <c r="AN1211" s="154" t="s">
        <v>56</v>
      </c>
      <c r="AO1211" s="154" t="s">
        <v>56</v>
      </c>
      <c r="AP1211" s="155" t="s">
        <v>56</v>
      </c>
      <c r="AQ1211" s="177" t="s">
        <v>56</v>
      </c>
      <c r="AR1211" s="180" t="s">
        <v>56</v>
      </c>
      <c r="AS1211" s="180" t="s">
        <v>56</v>
      </c>
      <c r="AT1211" s="340" t="s">
        <v>56</v>
      </c>
      <c r="AU1211" s="342" t="s">
        <v>56</v>
      </c>
      <c r="AV1211" s="344" t="s">
        <v>56</v>
      </c>
      <c r="AW1211" s="344" t="s">
        <v>56</v>
      </c>
      <c r="AX1211" s="347" t="s">
        <v>56</v>
      </c>
      <c r="AY1211" s="347" t="s">
        <v>56</v>
      </c>
    </row>
    <row r="1212" spans="1:51" ht="24" hidden="1" customHeight="1">
      <c r="A1212" s="225" t="s">
        <v>1508</v>
      </c>
      <c r="B1212" s="226" t="s">
        <v>2834</v>
      </c>
      <c r="C1212" s="234" t="s">
        <v>1785</v>
      </c>
      <c r="D1212" s="223" t="s">
        <v>1730</v>
      </c>
      <c r="E1212" s="30" t="s">
        <v>740</v>
      </c>
      <c r="F1212" s="74">
        <v>56</v>
      </c>
      <c r="G1212" s="30" t="s">
        <v>11</v>
      </c>
      <c r="H1212" s="74">
        <v>66</v>
      </c>
      <c r="K1212" s="30" t="s">
        <v>82</v>
      </c>
      <c r="L1212" s="76">
        <v>28</v>
      </c>
      <c r="M1212" s="30" t="s">
        <v>14</v>
      </c>
      <c r="N1212" s="76">
        <v>51</v>
      </c>
      <c r="P1212" s="78" t="s">
        <v>1315</v>
      </c>
      <c r="Q1212" s="30" t="s">
        <v>1151</v>
      </c>
      <c r="R1212" s="30" t="s">
        <v>1552</v>
      </c>
      <c r="U1212" s="203" t="e">
        <f t="shared" si="18"/>
        <v>#DIV/0!</v>
      </c>
      <c r="X1212" s="146">
        <v>23.65</v>
      </c>
      <c r="Y1212" s="147">
        <v>23.98</v>
      </c>
      <c r="Z1212" s="142">
        <v>9.6</v>
      </c>
      <c r="AA1212" s="142">
        <v>9.8000000000000007</v>
      </c>
      <c r="AB1212" s="143">
        <v>84.5</v>
      </c>
      <c r="AC1212" s="143">
        <v>85</v>
      </c>
      <c r="AD1212" s="148">
        <v>15.83</v>
      </c>
      <c r="AE1212" s="148">
        <v>16</v>
      </c>
      <c r="AF1212" s="145">
        <v>14.52</v>
      </c>
      <c r="AG1212" s="145">
        <v>14.61</v>
      </c>
      <c r="AH1212" s="149">
        <v>22</v>
      </c>
      <c r="AI1212" s="149">
        <v>23</v>
      </c>
      <c r="AJ1212" s="152" t="s">
        <v>56</v>
      </c>
      <c r="AK1212" s="152" t="s">
        <v>56</v>
      </c>
      <c r="AL1212" s="153" t="s">
        <v>56</v>
      </c>
      <c r="AM1212" s="153" t="s">
        <v>56</v>
      </c>
      <c r="AN1212" s="154" t="s">
        <v>56</v>
      </c>
      <c r="AO1212" s="154" t="s">
        <v>56</v>
      </c>
      <c r="AP1212" s="155" t="s">
        <v>56</v>
      </c>
      <c r="AQ1212" s="177" t="s">
        <v>56</v>
      </c>
      <c r="AR1212" s="180" t="s">
        <v>56</v>
      </c>
      <c r="AS1212" s="180" t="s">
        <v>56</v>
      </c>
      <c r="AT1212" s="340" t="s">
        <v>56</v>
      </c>
      <c r="AU1212" s="342" t="s">
        <v>56</v>
      </c>
      <c r="AV1212" s="344" t="s">
        <v>56</v>
      </c>
      <c r="AW1212" s="344" t="s">
        <v>56</v>
      </c>
      <c r="AX1212" s="347" t="s">
        <v>56</v>
      </c>
      <c r="AY1212" s="347" t="s">
        <v>56</v>
      </c>
    </row>
    <row r="1213" spans="1:51" ht="24" hidden="1" customHeight="1">
      <c r="A1213" s="225" t="s">
        <v>1509</v>
      </c>
      <c r="B1213" s="226" t="s">
        <v>2835</v>
      </c>
      <c r="C1213" s="234" t="s">
        <v>1786</v>
      </c>
      <c r="D1213" s="223" t="s">
        <v>1730</v>
      </c>
      <c r="E1213" s="30" t="s">
        <v>740</v>
      </c>
      <c r="F1213" s="74">
        <v>56</v>
      </c>
      <c r="G1213" s="30" t="s">
        <v>11</v>
      </c>
      <c r="H1213" s="74">
        <v>66</v>
      </c>
      <c r="K1213" s="30" t="s">
        <v>82</v>
      </c>
      <c r="L1213" s="76">
        <v>28</v>
      </c>
      <c r="M1213" s="30" t="s">
        <v>14</v>
      </c>
      <c r="N1213" s="76">
        <v>51</v>
      </c>
      <c r="P1213" s="78" t="s">
        <v>1315</v>
      </c>
      <c r="Q1213" s="30" t="s">
        <v>1151</v>
      </c>
      <c r="R1213" s="30" t="s">
        <v>1552</v>
      </c>
      <c r="U1213" s="203" t="e">
        <f t="shared" si="18"/>
        <v>#DIV/0!</v>
      </c>
      <c r="X1213" s="146">
        <v>23.65</v>
      </c>
      <c r="Y1213" s="147">
        <v>23.98</v>
      </c>
      <c r="Z1213" s="142">
        <v>9.6</v>
      </c>
      <c r="AA1213" s="142">
        <v>9.8000000000000007</v>
      </c>
      <c r="AB1213" s="143">
        <v>89.5</v>
      </c>
      <c r="AC1213" s="143">
        <v>90</v>
      </c>
      <c r="AD1213" s="148">
        <v>15.83</v>
      </c>
      <c r="AE1213" s="148">
        <v>16</v>
      </c>
      <c r="AF1213" s="145">
        <v>14.52</v>
      </c>
      <c r="AG1213" s="145">
        <v>14.61</v>
      </c>
      <c r="AH1213" s="149">
        <v>22</v>
      </c>
      <c r="AI1213" s="149">
        <v>23</v>
      </c>
      <c r="AJ1213" s="152" t="s">
        <v>56</v>
      </c>
      <c r="AK1213" s="152" t="s">
        <v>56</v>
      </c>
      <c r="AL1213" s="153" t="s">
        <v>56</v>
      </c>
      <c r="AM1213" s="153" t="s">
        <v>56</v>
      </c>
      <c r="AN1213" s="154" t="s">
        <v>56</v>
      </c>
      <c r="AO1213" s="154" t="s">
        <v>56</v>
      </c>
      <c r="AP1213" s="155" t="s">
        <v>56</v>
      </c>
      <c r="AQ1213" s="177" t="s">
        <v>56</v>
      </c>
      <c r="AR1213" s="180" t="s">
        <v>56</v>
      </c>
      <c r="AS1213" s="180" t="s">
        <v>56</v>
      </c>
      <c r="AT1213" s="340" t="s">
        <v>56</v>
      </c>
      <c r="AU1213" s="342" t="s">
        <v>56</v>
      </c>
      <c r="AV1213" s="344" t="s">
        <v>56</v>
      </c>
      <c r="AW1213" s="344" t="s">
        <v>56</v>
      </c>
      <c r="AX1213" s="347" t="s">
        <v>56</v>
      </c>
      <c r="AY1213" s="347" t="s">
        <v>56</v>
      </c>
    </row>
    <row r="1214" spans="1:51" ht="24" hidden="1" customHeight="1">
      <c r="A1214" s="225" t="s">
        <v>1546</v>
      </c>
      <c r="B1214" s="226" t="s">
        <v>2865</v>
      </c>
      <c r="C1214" s="234" t="s">
        <v>1774</v>
      </c>
      <c r="D1214" s="223" t="s">
        <v>1730</v>
      </c>
      <c r="E1214" s="30" t="s">
        <v>740</v>
      </c>
      <c r="F1214" s="74">
        <v>56</v>
      </c>
      <c r="K1214" s="30" t="s">
        <v>82</v>
      </c>
      <c r="L1214" s="76">
        <v>28</v>
      </c>
      <c r="P1214" s="78" t="s">
        <v>1315</v>
      </c>
      <c r="Q1214" s="30" t="s">
        <v>1319</v>
      </c>
      <c r="R1214" s="30" t="s">
        <v>1553</v>
      </c>
      <c r="S1214" s="86">
        <v>293.51</v>
      </c>
      <c r="T1214" s="86">
        <v>269.49</v>
      </c>
      <c r="U1214" s="203">
        <f t="shared" si="18"/>
        <v>3.7107128279342461</v>
      </c>
      <c r="X1214" s="146">
        <v>29.65</v>
      </c>
      <c r="Y1214" s="147">
        <v>29.98</v>
      </c>
      <c r="Z1214" s="142">
        <v>12.6</v>
      </c>
      <c r="AA1214" s="142">
        <v>12.8</v>
      </c>
      <c r="AB1214" s="143">
        <v>84.5</v>
      </c>
      <c r="AC1214" s="143">
        <v>85</v>
      </c>
      <c r="AD1214" s="148">
        <v>19.7</v>
      </c>
      <c r="AE1214" s="148">
        <v>20</v>
      </c>
      <c r="AF1214" s="145">
        <v>18.170000000000002</v>
      </c>
      <c r="AG1214" s="145">
        <v>18.28</v>
      </c>
      <c r="AH1214" s="149">
        <v>26.5</v>
      </c>
      <c r="AI1214" s="149">
        <v>27.5</v>
      </c>
      <c r="AJ1214" s="152" t="s">
        <v>56</v>
      </c>
      <c r="AK1214" s="152" t="s">
        <v>56</v>
      </c>
      <c r="AL1214" s="153" t="s">
        <v>56</v>
      </c>
      <c r="AM1214" s="153" t="s">
        <v>56</v>
      </c>
      <c r="AN1214" s="154" t="s">
        <v>56</v>
      </c>
      <c r="AO1214" s="154" t="s">
        <v>56</v>
      </c>
      <c r="AP1214" s="155" t="s">
        <v>56</v>
      </c>
      <c r="AQ1214" s="177" t="s">
        <v>56</v>
      </c>
      <c r="AR1214" s="180" t="s">
        <v>56</v>
      </c>
      <c r="AS1214" s="180" t="s">
        <v>56</v>
      </c>
      <c r="AT1214" s="340" t="s">
        <v>56</v>
      </c>
      <c r="AU1214" s="342" t="s">
        <v>56</v>
      </c>
      <c r="AV1214" s="344" t="s">
        <v>56</v>
      </c>
      <c r="AW1214" s="344" t="s">
        <v>56</v>
      </c>
      <c r="AX1214" s="347" t="s">
        <v>56</v>
      </c>
      <c r="AY1214" s="347" t="s">
        <v>56</v>
      </c>
    </row>
    <row r="1215" spans="1:51" ht="24" hidden="1" customHeight="1">
      <c r="A1215" s="225" t="s">
        <v>1547</v>
      </c>
      <c r="B1215" s="226" t="s">
        <v>2866</v>
      </c>
      <c r="C1215" s="234" t="s">
        <v>1787</v>
      </c>
      <c r="D1215" s="223" t="s">
        <v>1730</v>
      </c>
      <c r="E1215" s="30" t="s">
        <v>740</v>
      </c>
      <c r="F1215" s="74">
        <v>56</v>
      </c>
      <c r="K1215" s="30" t="s">
        <v>82</v>
      </c>
      <c r="L1215" s="76">
        <v>28</v>
      </c>
      <c r="P1215" s="78" t="s">
        <v>1315</v>
      </c>
      <c r="Q1215" s="30" t="s">
        <v>1319</v>
      </c>
      <c r="R1215" s="30" t="s">
        <v>1553</v>
      </c>
      <c r="S1215" s="86">
        <v>304.33</v>
      </c>
      <c r="T1215" s="86">
        <v>282.2</v>
      </c>
      <c r="U1215" s="203">
        <f t="shared" si="18"/>
        <v>3.5435861091424523</v>
      </c>
      <c r="X1215" s="146">
        <v>29.65</v>
      </c>
      <c r="Y1215" s="147">
        <v>29.98</v>
      </c>
      <c r="Z1215" s="142">
        <v>12.6</v>
      </c>
      <c r="AA1215" s="142">
        <v>12.8</v>
      </c>
      <c r="AB1215" s="143">
        <v>89.5</v>
      </c>
      <c r="AC1215" s="143">
        <v>90</v>
      </c>
      <c r="AD1215" s="148">
        <v>19.7</v>
      </c>
      <c r="AE1215" s="148">
        <v>20</v>
      </c>
      <c r="AF1215" s="145">
        <v>18.170000000000002</v>
      </c>
      <c r="AG1215" s="145">
        <v>18.28</v>
      </c>
      <c r="AH1215" s="149">
        <v>26.5</v>
      </c>
      <c r="AI1215" s="149">
        <v>27.5</v>
      </c>
      <c r="AJ1215" s="152" t="s">
        <v>56</v>
      </c>
      <c r="AK1215" s="152" t="s">
        <v>56</v>
      </c>
      <c r="AL1215" s="153" t="s">
        <v>56</v>
      </c>
      <c r="AM1215" s="153" t="s">
        <v>56</v>
      </c>
      <c r="AN1215" s="154" t="s">
        <v>56</v>
      </c>
      <c r="AO1215" s="154" t="s">
        <v>56</v>
      </c>
      <c r="AP1215" s="155" t="s">
        <v>56</v>
      </c>
      <c r="AQ1215" s="177" t="s">
        <v>56</v>
      </c>
      <c r="AR1215" s="180" t="s">
        <v>56</v>
      </c>
      <c r="AS1215" s="180" t="s">
        <v>56</v>
      </c>
      <c r="AT1215" s="340" t="s">
        <v>56</v>
      </c>
      <c r="AU1215" s="342" t="s">
        <v>56</v>
      </c>
      <c r="AV1215" s="344" t="s">
        <v>56</v>
      </c>
      <c r="AW1215" s="344" t="s">
        <v>56</v>
      </c>
      <c r="AX1215" s="347" t="s">
        <v>56</v>
      </c>
      <c r="AY1215" s="347" t="s">
        <v>56</v>
      </c>
    </row>
    <row r="1216" spans="1:51" ht="22.15" hidden="1" customHeight="1">
      <c r="A1216" s="225" t="s">
        <v>1548</v>
      </c>
      <c r="B1216" s="226" t="s">
        <v>2867</v>
      </c>
      <c r="C1216" s="234" t="s">
        <v>1775</v>
      </c>
      <c r="D1216" s="223" t="s">
        <v>1730</v>
      </c>
      <c r="E1216" s="30" t="s">
        <v>740</v>
      </c>
      <c r="F1216" s="74">
        <v>56</v>
      </c>
      <c r="K1216" s="30" t="s">
        <v>82</v>
      </c>
      <c r="L1216" s="76">
        <v>28</v>
      </c>
      <c r="P1216" s="78" t="s">
        <v>1315</v>
      </c>
      <c r="Q1216" s="30" t="s">
        <v>1319</v>
      </c>
      <c r="R1216" s="30" t="s">
        <v>1553</v>
      </c>
      <c r="S1216" s="86">
        <v>313.62</v>
      </c>
      <c r="T1216" s="86">
        <v>292.69</v>
      </c>
      <c r="U1216" s="203">
        <f t="shared" si="18"/>
        <v>3.4165840992176024</v>
      </c>
      <c r="X1216" s="146">
        <v>29.65</v>
      </c>
      <c r="Y1216" s="147">
        <v>29.98</v>
      </c>
      <c r="Z1216" s="142">
        <v>12.6</v>
      </c>
      <c r="AA1216" s="142">
        <v>12.8</v>
      </c>
      <c r="AB1216" s="143">
        <v>94.5</v>
      </c>
      <c r="AC1216" s="143">
        <v>95</v>
      </c>
      <c r="AD1216" s="148">
        <v>19.7</v>
      </c>
      <c r="AE1216" s="148">
        <v>20</v>
      </c>
      <c r="AF1216" s="145">
        <v>18.170000000000002</v>
      </c>
      <c r="AG1216" s="145">
        <v>18.28</v>
      </c>
      <c r="AH1216" s="149">
        <v>26.5</v>
      </c>
      <c r="AI1216" s="149">
        <v>27.5</v>
      </c>
      <c r="AJ1216" s="152" t="s">
        <v>56</v>
      </c>
      <c r="AK1216" s="152" t="s">
        <v>56</v>
      </c>
      <c r="AL1216" s="153" t="s">
        <v>56</v>
      </c>
      <c r="AM1216" s="153" t="s">
        <v>56</v>
      </c>
      <c r="AN1216" s="154" t="s">
        <v>56</v>
      </c>
      <c r="AO1216" s="154" t="s">
        <v>56</v>
      </c>
      <c r="AP1216" s="155" t="s">
        <v>56</v>
      </c>
      <c r="AQ1216" s="177" t="s">
        <v>56</v>
      </c>
      <c r="AR1216" s="180" t="s">
        <v>56</v>
      </c>
      <c r="AS1216" s="180" t="s">
        <v>56</v>
      </c>
      <c r="AT1216" s="340" t="s">
        <v>56</v>
      </c>
      <c r="AU1216" s="342" t="s">
        <v>56</v>
      </c>
      <c r="AV1216" s="344" t="s">
        <v>56</v>
      </c>
      <c r="AW1216" s="344" t="s">
        <v>56</v>
      </c>
      <c r="AX1216" s="347" t="s">
        <v>56</v>
      </c>
      <c r="AY1216" s="347" t="s">
        <v>56</v>
      </c>
    </row>
    <row r="1217" spans="1:51" ht="22.15" hidden="1" customHeight="1">
      <c r="A1217" s="225" t="s">
        <v>1554</v>
      </c>
      <c r="B1217" s="226" t="s">
        <v>2868</v>
      </c>
      <c r="C1217" s="234" t="s">
        <v>1788</v>
      </c>
      <c r="D1217" s="223" t="s">
        <v>1730</v>
      </c>
      <c r="E1217" s="30" t="s">
        <v>374</v>
      </c>
      <c r="F1217" s="74">
        <v>56</v>
      </c>
      <c r="K1217" s="30" t="s">
        <v>82</v>
      </c>
      <c r="L1217" s="76">
        <v>28</v>
      </c>
      <c r="P1217" s="78" t="s">
        <v>1315</v>
      </c>
      <c r="Q1217" s="30" t="s">
        <v>1319</v>
      </c>
      <c r="R1217" s="30" t="s">
        <v>1553</v>
      </c>
      <c r="S1217" s="86">
        <v>327.2</v>
      </c>
      <c r="T1217" s="86">
        <v>305.14999999999998</v>
      </c>
      <c r="U1217" s="203">
        <f t="shared" si="18"/>
        <v>3.2770768474520731</v>
      </c>
      <c r="X1217" s="146">
        <v>29.65</v>
      </c>
      <c r="Y1217" s="147">
        <v>29.98</v>
      </c>
      <c r="Z1217" s="142">
        <v>12.6</v>
      </c>
      <c r="AA1217" s="142">
        <v>12.8</v>
      </c>
      <c r="AB1217" s="143">
        <v>99.5</v>
      </c>
      <c r="AC1217" s="143">
        <v>100</v>
      </c>
      <c r="AD1217" s="148">
        <v>19.7</v>
      </c>
      <c r="AE1217" s="148">
        <v>20</v>
      </c>
      <c r="AF1217" s="145">
        <v>18.170000000000002</v>
      </c>
      <c r="AG1217" s="145">
        <v>18.28</v>
      </c>
      <c r="AH1217" s="149">
        <v>26.5</v>
      </c>
      <c r="AI1217" s="149">
        <v>27.5</v>
      </c>
      <c r="AJ1217" s="152" t="s">
        <v>56</v>
      </c>
      <c r="AK1217" s="152" t="s">
        <v>56</v>
      </c>
      <c r="AL1217" s="153" t="s">
        <v>56</v>
      </c>
      <c r="AM1217" s="153" t="s">
        <v>56</v>
      </c>
      <c r="AN1217" s="154" t="s">
        <v>56</v>
      </c>
      <c r="AO1217" s="154" t="s">
        <v>56</v>
      </c>
      <c r="AP1217" s="155" t="s">
        <v>56</v>
      </c>
      <c r="AQ1217" s="177" t="s">
        <v>56</v>
      </c>
      <c r="AR1217" s="180" t="s">
        <v>56</v>
      </c>
      <c r="AS1217" s="180" t="s">
        <v>56</v>
      </c>
      <c r="AT1217" s="340" t="s">
        <v>56</v>
      </c>
      <c r="AU1217" s="342" t="s">
        <v>56</v>
      </c>
      <c r="AV1217" s="344" t="s">
        <v>56</v>
      </c>
      <c r="AW1217" s="344" t="s">
        <v>56</v>
      </c>
      <c r="AX1217" s="347" t="s">
        <v>56</v>
      </c>
      <c r="AY1217" s="347" t="s">
        <v>56</v>
      </c>
    </row>
    <row r="1218" spans="1:51" ht="22.15" hidden="1" customHeight="1">
      <c r="A1218" s="225" t="s">
        <v>1555</v>
      </c>
      <c r="B1218" s="226" t="s">
        <v>2869</v>
      </c>
      <c r="C1218" s="234" t="s">
        <v>1789</v>
      </c>
      <c r="D1218" s="223" t="s">
        <v>1730</v>
      </c>
      <c r="E1218" s="30" t="s">
        <v>740</v>
      </c>
      <c r="F1218" s="74">
        <v>56</v>
      </c>
      <c r="K1218" s="30" t="s">
        <v>82</v>
      </c>
      <c r="L1218" s="76">
        <v>28</v>
      </c>
      <c r="P1218" s="78" t="s">
        <v>1315</v>
      </c>
      <c r="Q1218" s="30" t="s">
        <v>1319</v>
      </c>
      <c r="R1218" s="30" t="s">
        <v>1553</v>
      </c>
      <c r="S1218" s="86">
        <v>341.82</v>
      </c>
      <c r="T1218" s="86">
        <v>319.02999999999997</v>
      </c>
      <c r="U1218" s="203">
        <f t="shared" si="18"/>
        <v>3.1345014575431782</v>
      </c>
      <c r="X1218" s="146">
        <v>29.65</v>
      </c>
      <c r="Y1218" s="147">
        <v>29.98</v>
      </c>
      <c r="Z1218" s="142">
        <v>12.6</v>
      </c>
      <c r="AA1218" s="142">
        <v>12.8</v>
      </c>
      <c r="AB1218" s="143">
        <v>104.5</v>
      </c>
      <c r="AC1218" s="143">
        <v>105</v>
      </c>
      <c r="AD1218" s="148">
        <v>19.7</v>
      </c>
      <c r="AE1218" s="148">
        <v>20</v>
      </c>
      <c r="AF1218" s="145">
        <v>18.170000000000002</v>
      </c>
      <c r="AG1218" s="145">
        <v>18.28</v>
      </c>
      <c r="AH1218" s="149">
        <v>26.5</v>
      </c>
      <c r="AI1218" s="149">
        <v>27.5</v>
      </c>
      <c r="AJ1218" s="152" t="s">
        <v>56</v>
      </c>
      <c r="AK1218" s="152" t="s">
        <v>56</v>
      </c>
      <c r="AL1218" s="153" t="s">
        <v>56</v>
      </c>
      <c r="AM1218" s="153" t="s">
        <v>56</v>
      </c>
      <c r="AN1218" s="154" t="s">
        <v>56</v>
      </c>
      <c r="AO1218" s="154" t="s">
        <v>56</v>
      </c>
      <c r="AP1218" s="155" t="s">
        <v>56</v>
      </c>
      <c r="AQ1218" s="177" t="s">
        <v>56</v>
      </c>
      <c r="AR1218" s="180" t="s">
        <v>56</v>
      </c>
      <c r="AS1218" s="180" t="s">
        <v>56</v>
      </c>
      <c r="AT1218" s="340" t="s">
        <v>56</v>
      </c>
      <c r="AU1218" s="342" t="s">
        <v>56</v>
      </c>
      <c r="AV1218" s="344" t="s">
        <v>56</v>
      </c>
      <c r="AW1218" s="344" t="s">
        <v>56</v>
      </c>
      <c r="AX1218" s="347" t="s">
        <v>56</v>
      </c>
      <c r="AY1218" s="347" t="s">
        <v>56</v>
      </c>
    </row>
    <row r="1219" spans="1:51" ht="22.15" hidden="1" customHeight="1">
      <c r="A1219" s="225" t="s">
        <v>1556</v>
      </c>
      <c r="B1219" s="226" t="s">
        <v>2870</v>
      </c>
      <c r="C1219" s="234" t="s">
        <v>1790</v>
      </c>
      <c r="D1219" s="223" t="s">
        <v>1730</v>
      </c>
      <c r="E1219" s="30" t="s">
        <v>740</v>
      </c>
      <c r="F1219" s="74">
        <v>56</v>
      </c>
      <c r="K1219" s="30" t="s">
        <v>82</v>
      </c>
      <c r="L1219" s="76">
        <v>28</v>
      </c>
      <c r="P1219" s="78" t="s">
        <v>1315</v>
      </c>
      <c r="Q1219" s="30" t="s">
        <v>1319</v>
      </c>
      <c r="R1219" s="30" t="s">
        <v>1553</v>
      </c>
      <c r="S1219" s="86">
        <v>352.08</v>
      </c>
      <c r="T1219" s="86">
        <v>329.91</v>
      </c>
      <c r="U1219" s="203">
        <f t="shared" ref="U1219:U1282" si="19">1000/T1219</f>
        <v>3.0311297020399501</v>
      </c>
      <c r="X1219" s="146">
        <v>29.65</v>
      </c>
      <c r="Y1219" s="147">
        <v>29.98</v>
      </c>
      <c r="Z1219" s="142">
        <v>12.6</v>
      </c>
      <c r="AA1219" s="142">
        <v>12.8</v>
      </c>
      <c r="AB1219" s="143">
        <v>109.5</v>
      </c>
      <c r="AC1219" s="143">
        <v>110</v>
      </c>
      <c r="AD1219" s="148">
        <v>19.7</v>
      </c>
      <c r="AE1219" s="148">
        <v>20</v>
      </c>
      <c r="AF1219" s="145">
        <v>18.170000000000002</v>
      </c>
      <c r="AG1219" s="145">
        <v>18.28</v>
      </c>
      <c r="AH1219" s="149">
        <v>25.5</v>
      </c>
      <c r="AI1219" s="149">
        <v>27.5</v>
      </c>
      <c r="AJ1219" s="152" t="s">
        <v>56</v>
      </c>
      <c r="AK1219" s="152" t="s">
        <v>56</v>
      </c>
      <c r="AL1219" s="153" t="s">
        <v>56</v>
      </c>
      <c r="AM1219" s="153" t="s">
        <v>56</v>
      </c>
      <c r="AN1219" s="154" t="s">
        <v>56</v>
      </c>
      <c r="AO1219" s="154" t="s">
        <v>56</v>
      </c>
      <c r="AP1219" s="155" t="s">
        <v>56</v>
      </c>
      <c r="AQ1219" s="177" t="s">
        <v>56</v>
      </c>
      <c r="AR1219" s="180" t="s">
        <v>56</v>
      </c>
      <c r="AS1219" s="180" t="s">
        <v>56</v>
      </c>
      <c r="AT1219" s="340" t="s">
        <v>56</v>
      </c>
      <c r="AU1219" s="342" t="s">
        <v>56</v>
      </c>
      <c r="AV1219" s="344" t="s">
        <v>56</v>
      </c>
      <c r="AW1219" s="344" t="s">
        <v>56</v>
      </c>
      <c r="AX1219" s="347" t="s">
        <v>56</v>
      </c>
      <c r="AY1219" s="347" t="s">
        <v>56</v>
      </c>
    </row>
    <row r="1220" spans="1:51" ht="22.15" hidden="1" customHeight="1">
      <c r="A1220" s="225" t="s">
        <v>1557</v>
      </c>
      <c r="B1220" s="226" t="s">
        <v>2871</v>
      </c>
      <c r="C1220" s="234" t="s">
        <v>1791</v>
      </c>
      <c r="D1220" s="223" t="s">
        <v>1730</v>
      </c>
      <c r="E1220" s="30" t="s">
        <v>740</v>
      </c>
      <c r="F1220" s="74">
        <v>56</v>
      </c>
      <c r="K1220" s="30" t="s">
        <v>82</v>
      </c>
      <c r="L1220" s="76">
        <v>28</v>
      </c>
      <c r="P1220" s="78" t="s">
        <v>1315</v>
      </c>
      <c r="Q1220" s="30" t="s">
        <v>1319</v>
      </c>
      <c r="R1220" s="30" t="s">
        <v>1553</v>
      </c>
      <c r="S1220" s="86">
        <v>363.53</v>
      </c>
      <c r="T1220" s="86">
        <v>343.24</v>
      </c>
      <c r="U1220" s="203">
        <f t="shared" si="19"/>
        <v>2.9134133550868198</v>
      </c>
      <c r="X1220" s="146">
        <v>29.65</v>
      </c>
      <c r="Y1220" s="147">
        <v>29.98</v>
      </c>
      <c r="Z1220" s="142">
        <v>12.6</v>
      </c>
      <c r="AA1220" s="142">
        <v>12.8</v>
      </c>
      <c r="AB1220" s="143">
        <v>114.5</v>
      </c>
      <c r="AC1220" s="143">
        <v>115</v>
      </c>
      <c r="AD1220" s="148">
        <v>19.7</v>
      </c>
      <c r="AE1220" s="148">
        <v>20</v>
      </c>
      <c r="AF1220" s="145">
        <v>18.170000000000002</v>
      </c>
      <c r="AG1220" s="145">
        <v>18.28</v>
      </c>
      <c r="AH1220" s="149">
        <v>25.5</v>
      </c>
      <c r="AI1220" s="149">
        <v>27.5</v>
      </c>
      <c r="AJ1220" s="152" t="s">
        <v>56</v>
      </c>
      <c r="AK1220" s="152" t="s">
        <v>56</v>
      </c>
      <c r="AL1220" s="153" t="s">
        <v>56</v>
      </c>
      <c r="AM1220" s="153" t="s">
        <v>56</v>
      </c>
      <c r="AN1220" s="154" t="s">
        <v>56</v>
      </c>
      <c r="AO1220" s="154" t="s">
        <v>56</v>
      </c>
      <c r="AP1220" s="155" t="s">
        <v>56</v>
      </c>
      <c r="AQ1220" s="177" t="s">
        <v>56</v>
      </c>
      <c r="AR1220" s="180" t="s">
        <v>56</v>
      </c>
      <c r="AS1220" s="180" t="s">
        <v>56</v>
      </c>
      <c r="AT1220" s="340" t="s">
        <v>56</v>
      </c>
      <c r="AU1220" s="342" t="s">
        <v>56</v>
      </c>
      <c r="AV1220" s="344" t="s">
        <v>56</v>
      </c>
      <c r="AW1220" s="344" t="s">
        <v>56</v>
      </c>
      <c r="AX1220" s="347" t="s">
        <v>56</v>
      </c>
      <c r="AY1220" s="347" t="s">
        <v>56</v>
      </c>
    </row>
    <row r="1221" spans="1:51" ht="22.15" hidden="1" customHeight="1">
      <c r="A1221" s="225" t="s">
        <v>1558</v>
      </c>
      <c r="B1221" s="226" t="s">
        <v>2675</v>
      </c>
      <c r="C1221" s="234" t="s">
        <v>1792</v>
      </c>
      <c r="D1221" s="223" t="s">
        <v>1730</v>
      </c>
      <c r="E1221" s="30" t="s">
        <v>740</v>
      </c>
      <c r="F1221" s="74">
        <v>56</v>
      </c>
      <c r="K1221" s="30" t="s">
        <v>82</v>
      </c>
      <c r="L1221" s="76">
        <v>28</v>
      </c>
      <c r="P1221" s="78" t="s">
        <v>1315</v>
      </c>
      <c r="Q1221" s="30" t="s">
        <v>1319</v>
      </c>
      <c r="R1221" s="30" t="s">
        <v>1553</v>
      </c>
      <c r="U1221" s="203" t="e">
        <f t="shared" si="19"/>
        <v>#DIV/0!</v>
      </c>
      <c r="X1221" s="146">
        <v>29.65</v>
      </c>
      <c r="Y1221" s="147">
        <v>29.98</v>
      </c>
      <c r="Z1221" s="142">
        <v>12.6</v>
      </c>
      <c r="AA1221" s="142">
        <v>12.8</v>
      </c>
      <c r="AB1221" s="143">
        <v>119.5</v>
      </c>
      <c r="AC1221" s="143">
        <v>120</v>
      </c>
      <c r="AD1221" s="148">
        <v>19.7</v>
      </c>
      <c r="AE1221" s="148">
        <v>20</v>
      </c>
      <c r="AF1221" s="145">
        <v>18.170000000000002</v>
      </c>
      <c r="AG1221" s="145">
        <v>18.28</v>
      </c>
      <c r="AH1221" s="149">
        <v>25.5</v>
      </c>
      <c r="AI1221" s="149">
        <v>27.5</v>
      </c>
      <c r="AJ1221" s="152" t="s">
        <v>56</v>
      </c>
      <c r="AK1221" s="152" t="s">
        <v>56</v>
      </c>
      <c r="AL1221" s="153" t="s">
        <v>56</v>
      </c>
      <c r="AM1221" s="153" t="s">
        <v>56</v>
      </c>
      <c r="AN1221" s="154" t="s">
        <v>56</v>
      </c>
      <c r="AO1221" s="154" t="s">
        <v>56</v>
      </c>
      <c r="AP1221" s="155" t="s">
        <v>56</v>
      </c>
      <c r="AQ1221" s="177" t="s">
        <v>56</v>
      </c>
      <c r="AR1221" s="180" t="s">
        <v>56</v>
      </c>
      <c r="AS1221" s="180" t="s">
        <v>56</v>
      </c>
      <c r="AT1221" s="340" t="s">
        <v>56</v>
      </c>
      <c r="AU1221" s="342" t="s">
        <v>56</v>
      </c>
      <c r="AV1221" s="344" t="s">
        <v>56</v>
      </c>
      <c r="AW1221" s="344" t="s">
        <v>56</v>
      </c>
      <c r="AX1221" s="347" t="s">
        <v>56</v>
      </c>
      <c r="AY1221" s="347" t="s">
        <v>56</v>
      </c>
    </row>
    <row r="1222" spans="1:51" ht="22.15" hidden="1" customHeight="1">
      <c r="A1222" s="225" t="s">
        <v>1559</v>
      </c>
      <c r="B1222" s="226" t="s">
        <v>2872</v>
      </c>
      <c r="C1222" s="234" t="s">
        <v>1793</v>
      </c>
      <c r="D1222" s="223" t="s">
        <v>1730</v>
      </c>
      <c r="E1222" s="30" t="s">
        <v>740</v>
      </c>
      <c r="F1222" s="74">
        <v>56</v>
      </c>
      <c r="K1222" s="30" t="s">
        <v>82</v>
      </c>
      <c r="L1222" s="76">
        <v>28</v>
      </c>
      <c r="P1222" s="78" t="s">
        <v>1315</v>
      </c>
      <c r="Q1222" s="30" t="s">
        <v>1319</v>
      </c>
      <c r="R1222" s="30" t="s">
        <v>1553</v>
      </c>
      <c r="U1222" s="203" t="e">
        <f t="shared" si="19"/>
        <v>#DIV/0!</v>
      </c>
      <c r="X1222" s="146">
        <v>29.65</v>
      </c>
      <c r="Y1222" s="147">
        <v>29.98</v>
      </c>
      <c r="Z1222" s="142">
        <v>12.6</v>
      </c>
      <c r="AA1222" s="142">
        <v>12.8</v>
      </c>
      <c r="AB1222" s="143">
        <v>124.5</v>
      </c>
      <c r="AC1222" s="143">
        <v>125</v>
      </c>
      <c r="AD1222" s="148">
        <v>19.7</v>
      </c>
      <c r="AE1222" s="148">
        <v>20</v>
      </c>
      <c r="AF1222" s="145">
        <v>18.170000000000002</v>
      </c>
      <c r="AG1222" s="145">
        <v>18.28</v>
      </c>
      <c r="AH1222" s="149">
        <v>25.5</v>
      </c>
      <c r="AI1222" s="149">
        <v>27.5</v>
      </c>
      <c r="AJ1222" s="152" t="s">
        <v>56</v>
      </c>
      <c r="AK1222" s="152" t="s">
        <v>56</v>
      </c>
      <c r="AL1222" s="153" t="s">
        <v>56</v>
      </c>
      <c r="AM1222" s="153" t="s">
        <v>56</v>
      </c>
      <c r="AN1222" s="154" t="s">
        <v>56</v>
      </c>
      <c r="AO1222" s="154" t="s">
        <v>56</v>
      </c>
      <c r="AP1222" s="155" t="s">
        <v>56</v>
      </c>
      <c r="AQ1222" s="177" t="s">
        <v>56</v>
      </c>
      <c r="AR1222" s="180" t="s">
        <v>56</v>
      </c>
      <c r="AS1222" s="180" t="s">
        <v>56</v>
      </c>
      <c r="AT1222" s="340" t="s">
        <v>56</v>
      </c>
      <c r="AU1222" s="342" t="s">
        <v>56</v>
      </c>
      <c r="AV1222" s="344" t="s">
        <v>56</v>
      </c>
      <c r="AW1222" s="344" t="s">
        <v>56</v>
      </c>
      <c r="AX1222" s="347" t="s">
        <v>56</v>
      </c>
      <c r="AY1222" s="347" t="s">
        <v>56</v>
      </c>
    </row>
    <row r="1223" spans="1:51" ht="22.15" hidden="1" customHeight="1">
      <c r="A1223" s="225" t="s">
        <v>1526</v>
      </c>
      <c r="B1223" s="226" t="s">
        <v>2813</v>
      </c>
      <c r="C1223" s="234" t="s">
        <v>1794</v>
      </c>
      <c r="D1223" s="223" t="s">
        <v>1730</v>
      </c>
      <c r="U1223" s="203" t="e">
        <f t="shared" si="19"/>
        <v>#DIV/0!</v>
      </c>
      <c r="X1223" s="146">
        <v>18.7</v>
      </c>
      <c r="Y1223" s="147" t="s">
        <v>1470</v>
      </c>
      <c r="Z1223" s="142">
        <v>7.6</v>
      </c>
      <c r="AA1223" s="142">
        <v>7.8</v>
      </c>
      <c r="AB1223" s="143">
        <v>29.5</v>
      </c>
      <c r="AC1223" s="143">
        <v>30</v>
      </c>
      <c r="AD1223" s="148">
        <v>11.83</v>
      </c>
      <c r="AE1223" s="148">
        <v>12</v>
      </c>
      <c r="AF1223" s="145">
        <v>10.69</v>
      </c>
      <c r="AG1223" s="145">
        <v>10.78</v>
      </c>
      <c r="AH1223" s="149">
        <v>19.5</v>
      </c>
      <c r="AI1223" s="149">
        <v>20.5</v>
      </c>
      <c r="AJ1223" s="152" t="s">
        <v>56</v>
      </c>
      <c r="AK1223" s="152" t="s">
        <v>56</v>
      </c>
      <c r="AL1223" s="153" t="s">
        <v>56</v>
      </c>
      <c r="AM1223" s="153" t="s">
        <v>56</v>
      </c>
      <c r="AN1223" s="154" t="s">
        <v>56</v>
      </c>
      <c r="AO1223" s="154" t="s">
        <v>56</v>
      </c>
      <c r="AP1223" s="155" t="s">
        <v>56</v>
      </c>
      <c r="AQ1223" s="177" t="s">
        <v>56</v>
      </c>
      <c r="AR1223" s="180" t="s">
        <v>56</v>
      </c>
      <c r="AS1223" s="180" t="s">
        <v>56</v>
      </c>
      <c r="AT1223" s="340" t="s">
        <v>56</v>
      </c>
      <c r="AU1223" s="342" t="s">
        <v>56</v>
      </c>
      <c r="AV1223" s="344" t="s">
        <v>56</v>
      </c>
      <c r="AW1223" s="344" t="s">
        <v>56</v>
      </c>
      <c r="AX1223" s="347" t="s">
        <v>56</v>
      </c>
      <c r="AY1223" s="347" t="s">
        <v>56</v>
      </c>
    </row>
    <row r="1224" spans="1:51" ht="22.15" hidden="1" customHeight="1">
      <c r="A1224" s="225" t="s">
        <v>1527</v>
      </c>
      <c r="B1224" s="226" t="s">
        <v>2814</v>
      </c>
      <c r="C1224" s="234" t="s">
        <v>1795</v>
      </c>
      <c r="D1224" s="223" t="s">
        <v>1730</v>
      </c>
      <c r="U1224" s="203" t="e">
        <f t="shared" si="19"/>
        <v>#DIV/0!</v>
      </c>
      <c r="X1224" s="146">
        <v>18.7</v>
      </c>
      <c r="Y1224" s="147">
        <v>18.98</v>
      </c>
      <c r="Z1224" s="142">
        <v>7.6</v>
      </c>
      <c r="AA1224" s="142">
        <v>7.8</v>
      </c>
      <c r="AB1224" s="143">
        <v>34.5</v>
      </c>
      <c r="AC1224" s="143">
        <v>35</v>
      </c>
      <c r="AD1224" s="148">
        <v>11.83</v>
      </c>
      <c r="AE1224" s="148">
        <v>12</v>
      </c>
      <c r="AF1224" s="145">
        <v>10.69</v>
      </c>
      <c r="AG1224" s="145">
        <v>10.78</v>
      </c>
      <c r="AH1224" s="149">
        <v>19.5</v>
      </c>
      <c r="AI1224" s="149">
        <v>20.5</v>
      </c>
      <c r="AJ1224" s="152" t="s">
        <v>56</v>
      </c>
      <c r="AK1224" s="152" t="s">
        <v>56</v>
      </c>
      <c r="AL1224" s="153" t="s">
        <v>56</v>
      </c>
      <c r="AM1224" s="153" t="s">
        <v>56</v>
      </c>
      <c r="AN1224" s="154" t="s">
        <v>56</v>
      </c>
      <c r="AO1224" s="154" t="s">
        <v>56</v>
      </c>
      <c r="AP1224" s="155" t="s">
        <v>56</v>
      </c>
      <c r="AQ1224" s="177" t="s">
        <v>56</v>
      </c>
      <c r="AR1224" s="180" t="s">
        <v>56</v>
      </c>
      <c r="AS1224" s="180" t="s">
        <v>56</v>
      </c>
      <c r="AT1224" s="340" t="s">
        <v>56</v>
      </c>
      <c r="AU1224" s="342" t="s">
        <v>56</v>
      </c>
      <c r="AV1224" s="344" t="s">
        <v>56</v>
      </c>
      <c r="AW1224" s="344" t="s">
        <v>56</v>
      </c>
      <c r="AX1224" s="347" t="s">
        <v>56</v>
      </c>
      <c r="AY1224" s="347" t="s">
        <v>56</v>
      </c>
    </row>
    <row r="1225" spans="1:51" ht="22.15" hidden="1" customHeight="1">
      <c r="A1225" s="30" t="s">
        <v>1975</v>
      </c>
      <c r="B1225" s="31" t="s">
        <v>772</v>
      </c>
      <c r="C1225" s="38" t="s">
        <v>94</v>
      </c>
      <c r="D1225" s="223" t="s">
        <v>1730</v>
      </c>
      <c r="E1225" s="30" t="s">
        <v>374</v>
      </c>
      <c r="F1225" s="74">
        <v>28</v>
      </c>
      <c r="K1225" s="30" t="s">
        <v>82</v>
      </c>
      <c r="L1225" s="76">
        <v>28</v>
      </c>
      <c r="U1225" s="203" t="e">
        <f t="shared" si="19"/>
        <v>#DIV/0!</v>
      </c>
      <c r="X1225" s="146">
        <v>35.4</v>
      </c>
      <c r="Y1225" s="147">
        <v>36</v>
      </c>
      <c r="Z1225" s="142">
        <v>14.6</v>
      </c>
      <c r="AA1225" s="142">
        <v>14.8</v>
      </c>
      <c r="AB1225" s="143">
        <v>23.7</v>
      </c>
      <c r="AC1225" s="143">
        <v>24</v>
      </c>
      <c r="AD1225" s="148">
        <v>21.83</v>
      </c>
      <c r="AE1225" s="148">
        <v>21.95</v>
      </c>
      <c r="AF1225" s="145">
        <v>32</v>
      </c>
      <c r="AG1225" s="145">
        <v>33</v>
      </c>
      <c r="AH1225" s="149">
        <v>49.5</v>
      </c>
      <c r="AI1225" s="149">
        <v>50</v>
      </c>
      <c r="AJ1225" s="152" t="s">
        <v>56</v>
      </c>
      <c r="AK1225" s="152" t="s">
        <v>56</v>
      </c>
      <c r="AL1225" s="153" t="s">
        <v>56</v>
      </c>
      <c r="AM1225" s="153" t="s">
        <v>56</v>
      </c>
      <c r="AN1225" s="154" t="s">
        <v>56</v>
      </c>
      <c r="AO1225" s="154" t="s">
        <v>56</v>
      </c>
      <c r="AP1225" s="155" t="s">
        <v>56</v>
      </c>
      <c r="AQ1225" s="177" t="s">
        <v>56</v>
      </c>
      <c r="AR1225" s="180" t="s">
        <v>56</v>
      </c>
      <c r="AS1225" s="180" t="s">
        <v>56</v>
      </c>
      <c r="AT1225" s="340" t="s">
        <v>56</v>
      </c>
      <c r="AU1225" s="342" t="s">
        <v>56</v>
      </c>
      <c r="AV1225" s="344" t="s">
        <v>56</v>
      </c>
      <c r="AW1225" s="344" t="s">
        <v>56</v>
      </c>
      <c r="AX1225" s="347" t="s">
        <v>56</v>
      </c>
      <c r="AY1225" s="347" t="s">
        <v>56</v>
      </c>
    </row>
    <row r="1226" spans="1:51" ht="22.15" hidden="1" customHeight="1">
      <c r="A1226" s="30" t="s">
        <v>1949</v>
      </c>
      <c r="B1226" s="31" t="s">
        <v>773</v>
      </c>
      <c r="C1226" s="30" t="s">
        <v>86</v>
      </c>
      <c r="D1226" s="223" t="s">
        <v>1730</v>
      </c>
      <c r="E1226" s="30" t="s">
        <v>10</v>
      </c>
      <c r="F1226" s="74">
        <v>23</v>
      </c>
      <c r="K1226" s="30" t="s">
        <v>82</v>
      </c>
      <c r="L1226" s="76">
        <v>28</v>
      </c>
      <c r="P1226" s="78" t="s">
        <v>1094</v>
      </c>
      <c r="Q1226" s="30" t="s">
        <v>1536</v>
      </c>
      <c r="R1226" s="30" t="s">
        <v>1316</v>
      </c>
      <c r="S1226" s="86">
        <v>329</v>
      </c>
      <c r="T1226" s="86">
        <v>300</v>
      </c>
      <c r="U1226" s="203">
        <f t="shared" si="19"/>
        <v>3.3333333333333335</v>
      </c>
      <c r="X1226" s="146">
        <v>35.4</v>
      </c>
      <c r="Y1226" s="147">
        <v>36</v>
      </c>
      <c r="Z1226" s="142">
        <v>14.6</v>
      </c>
      <c r="AA1226" s="142">
        <v>14.8</v>
      </c>
      <c r="AB1226" s="143">
        <v>23.7</v>
      </c>
      <c r="AC1226" s="143">
        <v>24</v>
      </c>
      <c r="AD1226" s="148">
        <v>21.83</v>
      </c>
      <c r="AE1226" s="148">
        <v>21.95</v>
      </c>
      <c r="AF1226" s="145">
        <v>32</v>
      </c>
      <c r="AG1226" s="145">
        <v>33</v>
      </c>
      <c r="AH1226" s="149">
        <v>54.5</v>
      </c>
      <c r="AI1226" s="149">
        <v>55</v>
      </c>
      <c r="AJ1226" s="152" t="s">
        <v>56</v>
      </c>
      <c r="AK1226" s="152" t="s">
        <v>56</v>
      </c>
      <c r="AL1226" s="153" t="s">
        <v>56</v>
      </c>
      <c r="AM1226" s="153" t="s">
        <v>56</v>
      </c>
      <c r="AN1226" s="154" t="s">
        <v>56</v>
      </c>
      <c r="AO1226" s="154" t="s">
        <v>56</v>
      </c>
      <c r="AP1226" s="155" t="s">
        <v>56</v>
      </c>
      <c r="AQ1226" s="177" t="s">
        <v>56</v>
      </c>
      <c r="AR1226" s="180" t="s">
        <v>56</v>
      </c>
      <c r="AS1226" s="180" t="s">
        <v>56</v>
      </c>
      <c r="AT1226" s="340" t="s">
        <v>56</v>
      </c>
      <c r="AU1226" s="342" t="s">
        <v>56</v>
      </c>
      <c r="AV1226" s="344" t="s">
        <v>56</v>
      </c>
      <c r="AW1226" s="344" t="s">
        <v>56</v>
      </c>
      <c r="AX1226" s="347" t="s">
        <v>56</v>
      </c>
      <c r="AY1226" s="347" t="s">
        <v>56</v>
      </c>
    </row>
    <row r="1227" spans="1:51" ht="22.15" hidden="1" customHeight="1">
      <c r="A1227" s="30" t="s">
        <v>1950</v>
      </c>
      <c r="B1227" s="31" t="s">
        <v>774</v>
      </c>
      <c r="C1227" s="30" t="s">
        <v>88</v>
      </c>
      <c r="D1227" s="223" t="s">
        <v>1730</v>
      </c>
      <c r="E1227" s="30" t="s">
        <v>10</v>
      </c>
      <c r="F1227" s="74">
        <v>23</v>
      </c>
      <c r="K1227" s="30" t="s">
        <v>82</v>
      </c>
      <c r="L1227" s="76">
        <v>28</v>
      </c>
      <c r="P1227" s="78" t="s">
        <v>1315</v>
      </c>
      <c r="Q1227" s="30" t="s">
        <v>1536</v>
      </c>
      <c r="R1227" s="30" t="s">
        <v>1316</v>
      </c>
      <c r="S1227" s="86">
        <v>347.77</v>
      </c>
      <c r="T1227" s="86">
        <v>314.52</v>
      </c>
      <c r="U1227" s="203">
        <f t="shared" si="19"/>
        <v>3.1794480478188989</v>
      </c>
      <c r="X1227" s="146">
        <v>35.4</v>
      </c>
      <c r="Y1227" s="147">
        <v>36</v>
      </c>
      <c r="Z1227" s="142">
        <v>14.6</v>
      </c>
      <c r="AA1227" s="142">
        <v>14.8</v>
      </c>
      <c r="AB1227" s="143">
        <v>23.7</v>
      </c>
      <c r="AC1227" s="143">
        <v>24</v>
      </c>
      <c r="AD1227" s="148">
        <v>21.83</v>
      </c>
      <c r="AE1227" s="148">
        <v>21.95</v>
      </c>
      <c r="AF1227" s="145">
        <v>32</v>
      </c>
      <c r="AG1227" s="145">
        <v>33</v>
      </c>
      <c r="AH1227" s="149">
        <v>59.5</v>
      </c>
      <c r="AI1227" s="149">
        <v>60</v>
      </c>
      <c r="AJ1227" s="152" t="s">
        <v>56</v>
      </c>
      <c r="AK1227" s="152" t="s">
        <v>56</v>
      </c>
      <c r="AL1227" s="153" t="s">
        <v>56</v>
      </c>
      <c r="AM1227" s="153" t="s">
        <v>56</v>
      </c>
      <c r="AN1227" s="154" t="s">
        <v>56</v>
      </c>
      <c r="AO1227" s="154" t="s">
        <v>56</v>
      </c>
      <c r="AP1227" s="155" t="s">
        <v>56</v>
      </c>
      <c r="AQ1227" s="177" t="s">
        <v>56</v>
      </c>
      <c r="AR1227" s="180" t="s">
        <v>56</v>
      </c>
      <c r="AS1227" s="180" t="s">
        <v>56</v>
      </c>
      <c r="AT1227" s="340" t="s">
        <v>56</v>
      </c>
      <c r="AU1227" s="342" t="s">
        <v>56</v>
      </c>
      <c r="AV1227" s="344" t="s">
        <v>56</v>
      </c>
      <c r="AW1227" s="344" t="s">
        <v>56</v>
      </c>
      <c r="AX1227" s="347" t="s">
        <v>56</v>
      </c>
      <c r="AY1227" s="347" t="s">
        <v>56</v>
      </c>
    </row>
    <row r="1228" spans="1:51" ht="22.15" hidden="1" customHeight="1">
      <c r="A1228" s="210" t="s">
        <v>1951</v>
      </c>
      <c r="B1228" s="31" t="s">
        <v>775</v>
      </c>
      <c r="C1228" s="30" t="s">
        <v>89</v>
      </c>
      <c r="D1228" s="223" t="s">
        <v>1730</v>
      </c>
      <c r="E1228" s="30" t="s">
        <v>10</v>
      </c>
      <c r="F1228" s="74">
        <v>23</v>
      </c>
      <c r="K1228" s="30" t="s">
        <v>82</v>
      </c>
      <c r="L1228" s="76">
        <v>28</v>
      </c>
      <c r="P1228" s="78" t="s">
        <v>1315</v>
      </c>
      <c r="Q1228" s="30" t="s">
        <v>1536</v>
      </c>
      <c r="R1228" s="30" t="s">
        <v>1316</v>
      </c>
      <c r="S1228" s="86">
        <v>367.63</v>
      </c>
      <c r="T1228" s="86">
        <v>331.96</v>
      </c>
      <c r="U1228" s="203">
        <f t="shared" si="19"/>
        <v>3.0124111338715509</v>
      </c>
      <c r="X1228" s="146">
        <v>35.4</v>
      </c>
      <c r="Y1228" s="147">
        <v>36</v>
      </c>
      <c r="Z1228" s="142">
        <v>14.6</v>
      </c>
      <c r="AA1228" s="142">
        <v>14.8</v>
      </c>
      <c r="AB1228" s="143">
        <v>23.7</v>
      </c>
      <c r="AC1228" s="143">
        <v>24</v>
      </c>
      <c r="AD1228" s="148">
        <v>21.83</v>
      </c>
      <c r="AE1228" s="148">
        <v>21.95</v>
      </c>
      <c r="AF1228" s="145">
        <v>32</v>
      </c>
      <c r="AG1228" s="145">
        <v>33</v>
      </c>
      <c r="AH1228" s="149">
        <v>64.5</v>
      </c>
      <c r="AI1228" s="149">
        <v>65</v>
      </c>
      <c r="AJ1228" s="152" t="s">
        <v>56</v>
      </c>
      <c r="AK1228" s="152" t="s">
        <v>56</v>
      </c>
      <c r="AL1228" s="153" t="s">
        <v>56</v>
      </c>
      <c r="AM1228" s="153" t="s">
        <v>56</v>
      </c>
      <c r="AN1228" s="154" t="s">
        <v>56</v>
      </c>
      <c r="AO1228" s="154" t="s">
        <v>56</v>
      </c>
      <c r="AP1228" s="155" t="s">
        <v>56</v>
      </c>
      <c r="AQ1228" s="177" t="s">
        <v>56</v>
      </c>
      <c r="AR1228" s="180" t="s">
        <v>56</v>
      </c>
      <c r="AS1228" s="180" t="s">
        <v>56</v>
      </c>
      <c r="AT1228" s="340" t="s">
        <v>56</v>
      </c>
      <c r="AU1228" s="342" t="s">
        <v>56</v>
      </c>
      <c r="AV1228" s="344" t="s">
        <v>56</v>
      </c>
      <c r="AW1228" s="344" t="s">
        <v>56</v>
      </c>
      <c r="AX1228" s="347" t="s">
        <v>56</v>
      </c>
      <c r="AY1228" s="347" t="s">
        <v>56</v>
      </c>
    </row>
    <row r="1229" spans="1:51" ht="22.15" hidden="1" customHeight="1">
      <c r="A1229" s="30" t="s">
        <v>1958</v>
      </c>
      <c r="B1229" s="31" t="s">
        <v>776</v>
      </c>
      <c r="C1229" s="30" t="s">
        <v>90</v>
      </c>
      <c r="D1229" s="223" t="s">
        <v>1730</v>
      </c>
      <c r="E1229" s="30" t="s">
        <v>10</v>
      </c>
      <c r="F1229" s="74">
        <v>23</v>
      </c>
      <c r="K1229" s="30" t="s">
        <v>82</v>
      </c>
      <c r="L1229" s="76">
        <v>28</v>
      </c>
      <c r="U1229" s="203" t="e">
        <f t="shared" si="19"/>
        <v>#DIV/0!</v>
      </c>
      <c r="X1229" s="146">
        <v>35.4</v>
      </c>
      <c r="Y1229" s="147">
        <v>36</v>
      </c>
      <c r="Z1229" s="142">
        <v>14.6</v>
      </c>
      <c r="AA1229" s="142">
        <v>14.8</v>
      </c>
      <c r="AB1229" s="143">
        <v>23.7</v>
      </c>
      <c r="AC1229" s="143">
        <v>24</v>
      </c>
      <c r="AD1229" s="148">
        <v>21.83</v>
      </c>
      <c r="AE1229" s="148">
        <v>21.95</v>
      </c>
      <c r="AF1229" s="145">
        <v>32</v>
      </c>
      <c r="AG1229" s="145">
        <v>33</v>
      </c>
      <c r="AH1229" s="149">
        <v>69.5</v>
      </c>
      <c r="AI1229" s="149">
        <v>70</v>
      </c>
      <c r="AJ1229" s="152" t="s">
        <v>56</v>
      </c>
      <c r="AK1229" s="152" t="s">
        <v>56</v>
      </c>
      <c r="AL1229" s="153" t="s">
        <v>56</v>
      </c>
      <c r="AM1229" s="153" t="s">
        <v>56</v>
      </c>
      <c r="AN1229" s="154" t="s">
        <v>56</v>
      </c>
      <c r="AO1229" s="154" t="s">
        <v>56</v>
      </c>
      <c r="AP1229" s="155" t="s">
        <v>56</v>
      </c>
      <c r="AQ1229" s="177" t="s">
        <v>56</v>
      </c>
      <c r="AR1229" s="180" t="s">
        <v>56</v>
      </c>
      <c r="AS1229" s="180" t="s">
        <v>56</v>
      </c>
      <c r="AT1229" s="340" t="s">
        <v>56</v>
      </c>
      <c r="AU1229" s="342" t="s">
        <v>56</v>
      </c>
      <c r="AV1229" s="344" t="s">
        <v>56</v>
      </c>
      <c r="AW1229" s="344" t="s">
        <v>56</v>
      </c>
      <c r="AX1229" s="347" t="s">
        <v>56</v>
      </c>
      <c r="AY1229" s="347" t="s">
        <v>56</v>
      </c>
    </row>
    <row r="1230" spans="1:51" ht="22.15" hidden="1" customHeight="1">
      <c r="A1230" s="225" t="s">
        <v>1528</v>
      </c>
      <c r="B1230" s="226" t="s">
        <v>2815</v>
      </c>
      <c r="C1230" s="234" t="s">
        <v>1796</v>
      </c>
      <c r="D1230" s="223" t="s">
        <v>1730</v>
      </c>
      <c r="U1230" s="203" t="e">
        <f t="shared" si="19"/>
        <v>#DIV/0!</v>
      </c>
      <c r="X1230" s="146">
        <v>18.7</v>
      </c>
      <c r="Y1230" s="147">
        <v>18.98</v>
      </c>
      <c r="Z1230" s="142">
        <v>7.6</v>
      </c>
      <c r="AA1230" s="142">
        <v>7.8</v>
      </c>
      <c r="AB1230" s="143">
        <v>39.5</v>
      </c>
      <c r="AC1230" s="143">
        <v>40</v>
      </c>
      <c r="AD1230" s="148">
        <v>11.83</v>
      </c>
      <c r="AE1230" s="148">
        <v>12</v>
      </c>
      <c r="AF1230" s="145">
        <v>10.69</v>
      </c>
      <c r="AG1230" s="145">
        <v>10.78</v>
      </c>
      <c r="AH1230" s="149">
        <v>19.5</v>
      </c>
      <c r="AI1230" s="149">
        <v>20.5</v>
      </c>
      <c r="AJ1230" s="152" t="s">
        <v>56</v>
      </c>
      <c r="AK1230" s="152" t="s">
        <v>56</v>
      </c>
      <c r="AL1230" s="153" t="s">
        <v>56</v>
      </c>
      <c r="AM1230" s="153" t="s">
        <v>56</v>
      </c>
      <c r="AN1230" s="154" t="s">
        <v>56</v>
      </c>
      <c r="AO1230" s="154" t="s">
        <v>56</v>
      </c>
      <c r="AP1230" s="155" t="s">
        <v>56</v>
      </c>
      <c r="AQ1230" s="177" t="s">
        <v>56</v>
      </c>
      <c r="AR1230" s="180" t="s">
        <v>56</v>
      </c>
      <c r="AS1230" s="180" t="s">
        <v>56</v>
      </c>
      <c r="AT1230" s="340" t="s">
        <v>56</v>
      </c>
      <c r="AU1230" s="342" t="s">
        <v>56</v>
      </c>
      <c r="AV1230" s="344" t="s">
        <v>56</v>
      </c>
      <c r="AW1230" s="344" t="s">
        <v>56</v>
      </c>
      <c r="AX1230" s="347" t="s">
        <v>56</v>
      </c>
      <c r="AY1230" s="347" t="s">
        <v>56</v>
      </c>
    </row>
    <row r="1231" spans="1:51" ht="22.15" hidden="1" customHeight="1">
      <c r="A1231" s="225" t="s">
        <v>1530</v>
      </c>
      <c r="B1231" s="226" t="s">
        <v>2816</v>
      </c>
      <c r="C1231" s="234" t="s">
        <v>1797</v>
      </c>
      <c r="D1231" s="223" t="s">
        <v>1730</v>
      </c>
      <c r="U1231" s="203" t="e">
        <f t="shared" si="19"/>
        <v>#DIV/0!</v>
      </c>
      <c r="X1231" s="146">
        <v>18.7</v>
      </c>
      <c r="Y1231" s="147">
        <v>18.98</v>
      </c>
      <c r="Z1231" s="142">
        <v>7.6</v>
      </c>
      <c r="AA1231" s="142">
        <v>7.8</v>
      </c>
      <c r="AB1231" s="143">
        <v>49.5</v>
      </c>
      <c r="AC1231" s="143">
        <v>50</v>
      </c>
      <c r="AD1231" s="148">
        <v>11.83</v>
      </c>
      <c r="AE1231" s="148">
        <v>12</v>
      </c>
      <c r="AF1231" s="145">
        <v>10.69</v>
      </c>
      <c r="AG1231" s="145">
        <v>10.78</v>
      </c>
      <c r="AH1231" s="149">
        <v>19.5</v>
      </c>
      <c r="AI1231" s="149">
        <v>20.5</v>
      </c>
      <c r="AJ1231" s="152" t="s">
        <v>56</v>
      </c>
      <c r="AK1231" s="152" t="s">
        <v>56</v>
      </c>
      <c r="AL1231" s="153" t="s">
        <v>56</v>
      </c>
      <c r="AM1231" s="153" t="s">
        <v>56</v>
      </c>
      <c r="AN1231" s="154" t="s">
        <v>56</v>
      </c>
      <c r="AO1231" s="154" t="s">
        <v>56</v>
      </c>
      <c r="AP1231" s="155" t="s">
        <v>56</v>
      </c>
      <c r="AQ1231" s="177" t="s">
        <v>56</v>
      </c>
      <c r="AR1231" s="180" t="s">
        <v>56</v>
      </c>
      <c r="AS1231" s="180" t="s">
        <v>56</v>
      </c>
      <c r="AT1231" s="340" t="s">
        <v>56</v>
      </c>
      <c r="AU1231" s="342" t="s">
        <v>56</v>
      </c>
      <c r="AV1231" s="344" t="s">
        <v>56</v>
      </c>
      <c r="AW1231" s="344" t="s">
        <v>56</v>
      </c>
      <c r="AX1231" s="347" t="s">
        <v>56</v>
      </c>
      <c r="AY1231" s="347" t="s">
        <v>56</v>
      </c>
    </row>
    <row r="1232" spans="1:51" ht="22.15" hidden="1" customHeight="1">
      <c r="A1232" s="225" t="s">
        <v>1531</v>
      </c>
      <c r="B1232" s="226" t="s">
        <v>2817</v>
      </c>
      <c r="C1232" s="234" t="s">
        <v>1798</v>
      </c>
      <c r="D1232" s="223" t="s">
        <v>1730</v>
      </c>
      <c r="U1232" s="203" t="e">
        <f t="shared" si="19"/>
        <v>#DIV/0!</v>
      </c>
      <c r="X1232" s="146">
        <v>18.7</v>
      </c>
      <c r="Y1232" s="147">
        <v>18.98</v>
      </c>
      <c r="Z1232" s="142">
        <v>7.6</v>
      </c>
      <c r="AA1232" s="142">
        <v>7.8</v>
      </c>
      <c r="AB1232" s="143">
        <v>54.5</v>
      </c>
      <c r="AC1232" s="143">
        <v>55</v>
      </c>
      <c r="AD1232" s="148">
        <v>11.83</v>
      </c>
      <c r="AE1232" s="148">
        <v>12</v>
      </c>
      <c r="AF1232" s="145">
        <v>10.69</v>
      </c>
      <c r="AG1232" s="145">
        <v>10.78</v>
      </c>
      <c r="AH1232" s="149">
        <v>19.5</v>
      </c>
      <c r="AI1232" s="149">
        <v>20.5</v>
      </c>
      <c r="AJ1232" s="152" t="s">
        <v>56</v>
      </c>
      <c r="AK1232" s="152" t="s">
        <v>56</v>
      </c>
      <c r="AL1232" s="153" t="s">
        <v>56</v>
      </c>
      <c r="AM1232" s="153" t="s">
        <v>56</v>
      </c>
      <c r="AN1232" s="154" t="s">
        <v>56</v>
      </c>
      <c r="AO1232" s="154" t="s">
        <v>56</v>
      </c>
      <c r="AP1232" s="155" t="s">
        <v>56</v>
      </c>
      <c r="AQ1232" s="177" t="s">
        <v>56</v>
      </c>
      <c r="AR1232" s="180" t="s">
        <v>56</v>
      </c>
      <c r="AS1232" s="180" t="s">
        <v>56</v>
      </c>
      <c r="AT1232" s="340" t="s">
        <v>56</v>
      </c>
      <c r="AU1232" s="342" t="s">
        <v>56</v>
      </c>
      <c r="AV1232" s="344" t="s">
        <v>56</v>
      </c>
      <c r="AW1232" s="344" t="s">
        <v>56</v>
      </c>
      <c r="AX1232" s="347" t="s">
        <v>56</v>
      </c>
      <c r="AY1232" s="347" t="s">
        <v>56</v>
      </c>
    </row>
    <row r="1233" spans="1:51" ht="22.15" hidden="1" customHeight="1">
      <c r="A1233" s="225" t="s">
        <v>1532</v>
      </c>
      <c r="B1233" s="226" t="s">
        <v>2818</v>
      </c>
      <c r="C1233" s="234"/>
      <c r="D1233" s="223" t="s">
        <v>1730</v>
      </c>
      <c r="U1233" s="203" t="e">
        <f t="shared" si="19"/>
        <v>#DIV/0!</v>
      </c>
      <c r="X1233" s="146">
        <v>18.7</v>
      </c>
      <c r="Y1233" s="147">
        <v>18.98</v>
      </c>
      <c r="Z1233" s="142">
        <v>7.6</v>
      </c>
      <c r="AA1233" s="142">
        <v>7.8</v>
      </c>
      <c r="AB1233" s="143">
        <v>59.5</v>
      </c>
      <c r="AC1233" s="143">
        <v>60</v>
      </c>
      <c r="AD1233" s="148">
        <v>11.83</v>
      </c>
      <c r="AE1233" s="148">
        <v>12</v>
      </c>
      <c r="AF1233" s="145">
        <v>10.69</v>
      </c>
      <c r="AG1233" s="145">
        <v>10.78</v>
      </c>
      <c r="AH1233" s="149">
        <v>19.5</v>
      </c>
      <c r="AI1233" s="149">
        <v>20.5</v>
      </c>
      <c r="AJ1233" s="152" t="s">
        <v>56</v>
      </c>
      <c r="AK1233" s="152" t="s">
        <v>56</v>
      </c>
      <c r="AL1233" s="153" t="s">
        <v>56</v>
      </c>
      <c r="AM1233" s="153" t="s">
        <v>56</v>
      </c>
      <c r="AN1233" s="154" t="s">
        <v>56</v>
      </c>
      <c r="AO1233" s="154" t="s">
        <v>56</v>
      </c>
      <c r="AP1233" s="155" t="s">
        <v>56</v>
      </c>
      <c r="AQ1233" s="177" t="s">
        <v>56</v>
      </c>
      <c r="AR1233" s="180" t="s">
        <v>56</v>
      </c>
      <c r="AS1233" s="180" t="s">
        <v>56</v>
      </c>
      <c r="AT1233" s="340" t="s">
        <v>56</v>
      </c>
      <c r="AU1233" s="342" t="s">
        <v>56</v>
      </c>
      <c r="AV1233" s="344" t="s">
        <v>56</v>
      </c>
      <c r="AW1233" s="344" t="s">
        <v>56</v>
      </c>
      <c r="AX1233" s="347" t="s">
        <v>56</v>
      </c>
      <c r="AY1233" s="347" t="s">
        <v>56</v>
      </c>
    </row>
    <row r="1234" spans="1:51" ht="22.15" hidden="1" customHeight="1">
      <c r="A1234" s="30" t="s">
        <v>1976</v>
      </c>
      <c r="B1234" s="31" t="s">
        <v>790</v>
      </c>
      <c r="C1234" s="38" t="s">
        <v>93</v>
      </c>
      <c r="D1234" s="223" t="s">
        <v>1730</v>
      </c>
      <c r="E1234" s="30" t="s">
        <v>374</v>
      </c>
      <c r="F1234" s="74">
        <v>28</v>
      </c>
      <c r="K1234" s="30" t="s">
        <v>82</v>
      </c>
      <c r="L1234" s="76">
        <v>28</v>
      </c>
      <c r="U1234" s="203" t="e">
        <f t="shared" si="19"/>
        <v>#DIV/0!</v>
      </c>
      <c r="X1234" s="146">
        <v>35.4</v>
      </c>
      <c r="Y1234" s="147">
        <v>36</v>
      </c>
      <c r="Z1234" s="142">
        <v>14.6</v>
      </c>
      <c r="AA1234" s="142">
        <v>14.8</v>
      </c>
      <c r="AB1234" s="143">
        <v>23.7</v>
      </c>
      <c r="AC1234" s="143">
        <v>24</v>
      </c>
      <c r="AD1234" s="148">
        <v>21.83</v>
      </c>
      <c r="AE1234" s="148">
        <v>21.95</v>
      </c>
      <c r="AF1234" s="145">
        <v>32</v>
      </c>
      <c r="AG1234" s="145">
        <v>33</v>
      </c>
      <c r="AH1234" s="149">
        <v>44.5</v>
      </c>
      <c r="AI1234" s="149">
        <v>45</v>
      </c>
      <c r="AJ1234" s="152" t="s">
        <v>56</v>
      </c>
      <c r="AK1234" s="152" t="s">
        <v>56</v>
      </c>
      <c r="AL1234" s="153" t="s">
        <v>56</v>
      </c>
      <c r="AM1234" s="153" t="s">
        <v>56</v>
      </c>
      <c r="AN1234" s="154" t="s">
        <v>56</v>
      </c>
      <c r="AO1234" s="154" t="s">
        <v>56</v>
      </c>
      <c r="AP1234" s="155" t="s">
        <v>56</v>
      </c>
      <c r="AQ1234" s="177" t="s">
        <v>56</v>
      </c>
      <c r="AR1234" s="180" t="s">
        <v>56</v>
      </c>
      <c r="AS1234" s="180" t="s">
        <v>56</v>
      </c>
      <c r="AT1234" s="340" t="s">
        <v>56</v>
      </c>
      <c r="AU1234" s="342" t="s">
        <v>56</v>
      </c>
      <c r="AV1234" s="344" t="s">
        <v>56</v>
      </c>
      <c r="AW1234" s="344" t="s">
        <v>56</v>
      </c>
      <c r="AX1234" s="347" t="s">
        <v>56</v>
      </c>
      <c r="AY1234" s="347" t="s">
        <v>56</v>
      </c>
    </row>
    <row r="1235" spans="1:51" ht="22.15" hidden="1" customHeight="1">
      <c r="A1235" s="30" t="s">
        <v>1959</v>
      </c>
      <c r="B1235" s="31" t="s">
        <v>777</v>
      </c>
      <c r="C1235" s="30" t="s">
        <v>95</v>
      </c>
      <c r="D1235" s="223" t="s">
        <v>1730</v>
      </c>
      <c r="E1235" s="30" t="s">
        <v>10</v>
      </c>
      <c r="F1235" s="74">
        <v>23</v>
      </c>
      <c r="K1235" s="30" t="s">
        <v>82</v>
      </c>
      <c r="L1235" s="76">
        <v>28</v>
      </c>
      <c r="P1235" s="78" t="s">
        <v>1094</v>
      </c>
      <c r="Q1235" s="30" t="s">
        <v>1536</v>
      </c>
      <c r="R1235" s="30" t="s">
        <v>1316</v>
      </c>
      <c r="S1235" s="86">
        <v>398.31</v>
      </c>
      <c r="T1235" s="86">
        <v>369.31</v>
      </c>
      <c r="U1235" s="203">
        <f t="shared" si="19"/>
        <v>2.7077522948200698</v>
      </c>
      <c r="X1235" s="146">
        <v>35.4</v>
      </c>
      <c r="Y1235" s="147">
        <v>36</v>
      </c>
      <c r="Z1235" s="142">
        <v>14.6</v>
      </c>
      <c r="AA1235" s="142">
        <v>14.8</v>
      </c>
      <c r="AB1235" s="143">
        <v>23.7</v>
      </c>
      <c r="AC1235" s="143">
        <v>24</v>
      </c>
      <c r="AD1235" s="148">
        <v>21.83</v>
      </c>
      <c r="AE1235" s="148">
        <v>21.95</v>
      </c>
      <c r="AF1235" s="145">
        <v>32</v>
      </c>
      <c r="AG1235" s="145">
        <v>33</v>
      </c>
      <c r="AH1235" s="149">
        <v>74.5</v>
      </c>
      <c r="AI1235" s="149">
        <v>75</v>
      </c>
      <c r="AJ1235" s="152" t="s">
        <v>56</v>
      </c>
      <c r="AK1235" s="152" t="s">
        <v>56</v>
      </c>
      <c r="AL1235" s="153" t="s">
        <v>56</v>
      </c>
      <c r="AM1235" s="153" t="s">
        <v>56</v>
      </c>
      <c r="AN1235" s="154" t="s">
        <v>56</v>
      </c>
      <c r="AO1235" s="154" t="s">
        <v>56</v>
      </c>
      <c r="AP1235" s="155" t="s">
        <v>56</v>
      </c>
      <c r="AQ1235" s="177" t="s">
        <v>56</v>
      </c>
      <c r="AR1235" s="180" t="s">
        <v>56</v>
      </c>
      <c r="AS1235" s="180" t="s">
        <v>56</v>
      </c>
      <c r="AT1235" s="340" t="s">
        <v>56</v>
      </c>
      <c r="AU1235" s="342" t="s">
        <v>56</v>
      </c>
      <c r="AV1235" s="344" t="s">
        <v>56</v>
      </c>
      <c r="AW1235" s="344" t="s">
        <v>56</v>
      </c>
      <c r="AX1235" s="347" t="s">
        <v>56</v>
      </c>
      <c r="AY1235" s="347" t="s">
        <v>56</v>
      </c>
    </row>
    <row r="1236" spans="1:51" ht="22.15" hidden="1" customHeight="1">
      <c r="A1236" s="30" t="s">
        <v>1967</v>
      </c>
      <c r="B1236" s="31" t="s">
        <v>778</v>
      </c>
      <c r="C1236" s="38" t="s">
        <v>96</v>
      </c>
      <c r="D1236" s="223" t="s">
        <v>1730</v>
      </c>
      <c r="E1236" s="30" t="s">
        <v>10</v>
      </c>
      <c r="F1236" s="74">
        <v>23</v>
      </c>
      <c r="K1236" s="30" t="s">
        <v>82</v>
      </c>
      <c r="L1236" s="76">
        <v>28</v>
      </c>
      <c r="U1236" s="203" t="e">
        <f t="shared" si="19"/>
        <v>#DIV/0!</v>
      </c>
      <c r="X1236" s="146">
        <v>35.4</v>
      </c>
      <c r="Y1236" s="147">
        <v>36</v>
      </c>
      <c r="Z1236" s="142">
        <v>14.6</v>
      </c>
      <c r="AA1236" s="142">
        <v>14.8</v>
      </c>
      <c r="AB1236" s="143">
        <v>23.7</v>
      </c>
      <c r="AC1236" s="143">
        <v>24</v>
      </c>
      <c r="AD1236" s="148">
        <v>21.83</v>
      </c>
      <c r="AE1236" s="148">
        <v>21.95</v>
      </c>
      <c r="AF1236" s="145">
        <v>32</v>
      </c>
      <c r="AG1236" s="145">
        <v>33</v>
      </c>
      <c r="AH1236" s="149">
        <v>79.5</v>
      </c>
      <c r="AI1236" s="149">
        <v>80</v>
      </c>
      <c r="AJ1236" s="152" t="s">
        <v>56</v>
      </c>
      <c r="AK1236" s="152" t="s">
        <v>56</v>
      </c>
      <c r="AL1236" s="153" t="s">
        <v>56</v>
      </c>
      <c r="AM1236" s="153" t="s">
        <v>56</v>
      </c>
      <c r="AN1236" s="154" t="s">
        <v>56</v>
      </c>
      <c r="AO1236" s="154" t="s">
        <v>56</v>
      </c>
      <c r="AP1236" s="155" t="s">
        <v>56</v>
      </c>
      <c r="AQ1236" s="177" t="s">
        <v>56</v>
      </c>
      <c r="AR1236" s="180" t="s">
        <v>56</v>
      </c>
      <c r="AS1236" s="180" t="s">
        <v>56</v>
      </c>
      <c r="AT1236" s="340" t="s">
        <v>56</v>
      </c>
      <c r="AU1236" s="342" t="s">
        <v>56</v>
      </c>
      <c r="AV1236" s="344" t="s">
        <v>56</v>
      </c>
      <c r="AW1236" s="344" t="s">
        <v>56</v>
      </c>
      <c r="AX1236" s="347" t="s">
        <v>56</v>
      </c>
      <c r="AY1236" s="347" t="s">
        <v>56</v>
      </c>
    </row>
    <row r="1237" spans="1:51" ht="22.15" hidden="1" customHeight="1">
      <c r="A1237" s="210" t="s">
        <v>1960</v>
      </c>
      <c r="B1237" s="31" t="s">
        <v>779</v>
      </c>
      <c r="C1237" s="30" t="s">
        <v>97</v>
      </c>
      <c r="D1237" s="223" t="s">
        <v>1730</v>
      </c>
      <c r="E1237" s="30" t="s">
        <v>10</v>
      </c>
      <c r="F1237" s="74">
        <v>23</v>
      </c>
      <c r="K1237" s="30" t="s">
        <v>82</v>
      </c>
      <c r="L1237" s="76">
        <v>28</v>
      </c>
      <c r="P1237" s="78" t="s">
        <v>1961</v>
      </c>
      <c r="Q1237" s="30" t="s">
        <v>1536</v>
      </c>
      <c r="R1237" s="30" t="s">
        <v>1316</v>
      </c>
      <c r="S1237" s="86">
        <v>432.72</v>
      </c>
      <c r="T1237" s="86">
        <v>400.25</v>
      </c>
      <c r="U1237" s="203">
        <f t="shared" si="19"/>
        <v>2.4984384759525295</v>
      </c>
      <c r="X1237" s="146">
        <v>35.4</v>
      </c>
      <c r="Y1237" s="147">
        <v>36</v>
      </c>
      <c r="Z1237" s="142">
        <v>14.6</v>
      </c>
      <c r="AA1237" s="142">
        <v>14.8</v>
      </c>
      <c r="AB1237" s="143">
        <v>23.7</v>
      </c>
      <c r="AC1237" s="143">
        <v>24</v>
      </c>
      <c r="AD1237" s="148">
        <v>21.83</v>
      </c>
      <c r="AE1237" s="148">
        <v>21.95</v>
      </c>
      <c r="AF1237" s="145">
        <v>32</v>
      </c>
      <c r="AG1237" s="145">
        <v>33</v>
      </c>
      <c r="AH1237" s="149">
        <v>84.5</v>
      </c>
      <c r="AI1237" s="149">
        <v>85</v>
      </c>
      <c r="AJ1237" s="152" t="s">
        <v>56</v>
      </c>
      <c r="AK1237" s="152" t="s">
        <v>56</v>
      </c>
      <c r="AL1237" s="153" t="s">
        <v>56</v>
      </c>
      <c r="AM1237" s="153" t="s">
        <v>56</v>
      </c>
      <c r="AN1237" s="154" t="s">
        <v>56</v>
      </c>
      <c r="AO1237" s="154" t="s">
        <v>56</v>
      </c>
      <c r="AP1237" s="155" t="s">
        <v>56</v>
      </c>
      <c r="AQ1237" s="177" t="s">
        <v>56</v>
      </c>
      <c r="AR1237" s="180" t="s">
        <v>56</v>
      </c>
      <c r="AS1237" s="180" t="s">
        <v>56</v>
      </c>
      <c r="AT1237" s="340" t="s">
        <v>56</v>
      </c>
      <c r="AU1237" s="342" t="s">
        <v>56</v>
      </c>
      <c r="AV1237" s="344" t="s">
        <v>56</v>
      </c>
      <c r="AW1237" s="344" t="s">
        <v>56</v>
      </c>
      <c r="AX1237" s="347" t="s">
        <v>56</v>
      </c>
      <c r="AY1237" s="347" t="s">
        <v>56</v>
      </c>
    </row>
    <row r="1238" spans="1:51" ht="22.15" hidden="1" customHeight="1">
      <c r="A1238" s="210" t="s">
        <v>1962</v>
      </c>
      <c r="B1238" s="31" t="s">
        <v>780</v>
      </c>
      <c r="C1238" s="30" t="s">
        <v>768</v>
      </c>
      <c r="D1238" s="223" t="s">
        <v>1730</v>
      </c>
      <c r="E1238" s="30" t="s">
        <v>10</v>
      </c>
      <c r="F1238" s="74">
        <v>23</v>
      </c>
      <c r="K1238" s="30" t="s">
        <v>82</v>
      </c>
      <c r="L1238" s="76">
        <v>28</v>
      </c>
      <c r="P1238" s="78" t="s">
        <v>1315</v>
      </c>
      <c r="Q1238" s="30" t="s">
        <v>1536</v>
      </c>
      <c r="R1238" s="30" t="s">
        <v>1316</v>
      </c>
      <c r="S1238" s="86">
        <v>452.58</v>
      </c>
      <c r="T1238" s="86">
        <v>423.8</v>
      </c>
      <c r="U1238" s="203">
        <f t="shared" si="19"/>
        <v>2.3596035865974514</v>
      </c>
      <c r="X1238" s="146">
        <v>35.4</v>
      </c>
      <c r="Y1238" s="147">
        <v>36</v>
      </c>
      <c r="Z1238" s="142">
        <v>14.6</v>
      </c>
      <c r="AA1238" s="142">
        <v>14.8</v>
      </c>
      <c r="AB1238" s="143">
        <v>23.7</v>
      </c>
      <c r="AC1238" s="143">
        <v>24</v>
      </c>
      <c r="AD1238" s="148">
        <v>21.83</v>
      </c>
      <c r="AE1238" s="148">
        <v>21.95</v>
      </c>
      <c r="AF1238" s="145">
        <v>32</v>
      </c>
      <c r="AG1238" s="145">
        <v>33</v>
      </c>
      <c r="AH1238" s="149">
        <v>89.5</v>
      </c>
      <c r="AI1238" s="149">
        <v>90</v>
      </c>
      <c r="AJ1238" s="152" t="s">
        <v>56</v>
      </c>
      <c r="AK1238" s="152" t="s">
        <v>56</v>
      </c>
      <c r="AL1238" s="153" t="s">
        <v>56</v>
      </c>
      <c r="AM1238" s="153" t="s">
        <v>56</v>
      </c>
      <c r="AN1238" s="154" t="s">
        <v>56</v>
      </c>
      <c r="AO1238" s="154" t="s">
        <v>56</v>
      </c>
      <c r="AP1238" s="155" t="s">
        <v>56</v>
      </c>
      <c r="AQ1238" s="177" t="s">
        <v>56</v>
      </c>
      <c r="AR1238" s="180" t="s">
        <v>56</v>
      </c>
      <c r="AS1238" s="180" t="s">
        <v>56</v>
      </c>
      <c r="AT1238" s="340" t="s">
        <v>56</v>
      </c>
      <c r="AU1238" s="342" t="s">
        <v>56</v>
      </c>
      <c r="AV1238" s="344" t="s">
        <v>56</v>
      </c>
      <c r="AW1238" s="344" t="s">
        <v>56</v>
      </c>
      <c r="AX1238" s="347" t="s">
        <v>56</v>
      </c>
      <c r="AY1238" s="347" t="s">
        <v>56</v>
      </c>
    </row>
    <row r="1239" spans="1:51" ht="22.15" hidden="1" customHeight="1">
      <c r="A1239" s="30" t="s">
        <v>1966</v>
      </c>
      <c r="B1239" s="31" t="s">
        <v>785</v>
      </c>
      <c r="C1239" s="38" t="s">
        <v>87</v>
      </c>
      <c r="D1239" s="223" t="s">
        <v>1730</v>
      </c>
      <c r="E1239" s="30" t="s">
        <v>10</v>
      </c>
      <c r="F1239" s="74">
        <v>23</v>
      </c>
      <c r="K1239" s="30" t="s">
        <v>82</v>
      </c>
      <c r="L1239" s="76">
        <v>28</v>
      </c>
      <c r="U1239" s="203" t="e">
        <f t="shared" si="19"/>
        <v>#DIV/0!</v>
      </c>
      <c r="X1239" s="146">
        <v>35.4</v>
      </c>
      <c r="Y1239" s="147">
        <v>36</v>
      </c>
      <c r="Z1239" s="142">
        <v>14.6</v>
      </c>
      <c r="AA1239" s="142">
        <v>14.8</v>
      </c>
      <c r="AB1239" s="143">
        <v>23.7</v>
      </c>
      <c r="AC1239" s="143">
        <v>24</v>
      </c>
      <c r="AD1239" s="148">
        <v>21.83</v>
      </c>
      <c r="AE1239" s="148">
        <v>21.95</v>
      </c>
      <c r="AF1239" s="145">
        <v>32</v>
      </c>
      <c r="AG1239" s="145">
        <v>33</v>
      </c>
      <c r="AH1239" s="149">
        <v>119.5</v>
      </c>
      <c r="AI1239" s="149">
        <v>120</v>
      </c>
      <c r="AJ1239" s="152" t="s">
        <v>56</v>
      </c>
      <c r="AK1239" s="152" t="s">
        <v>56</v>
      </c>
      <c r="AL1239" s="153" t="s">
        <v>56</v>
      </c>
      <c r="AM1239" s="153" t="s">
        <v>56</v>
      </c>
      <c r="AN1239" s="154" t="s">
        <v>56</v>
      </c>
      <c r="AO1239" s="154" t="s">
        <v>56</v>
      </c>
      <c r="AP1239" s="155" t="s">
        <v>56</v>
      </c>
      <c r="AQ1239" s="177" t="s">
        <v>56</v>
      </c>
      <c r="AR1239" s="180" t="s">
        <v>56</v>
      </c>
      <c r="AS1239" s="180" t="s">
        <v>56</v>
      </c>
      <c r="AT1239" s="340" t="s">
        <v>56</v>
      </c>
      <c r="AU1239" s="342" t="s">
        <v>56</v>
      </c>
      <c r="AV1239" s="344" t="s">
        <v>56</v>
      </c>
      <c r="AW1239" s="344" t="s">
        <v>56</v>
      </c>
      <c r="AX1239" s="347" t="s">
        <v>56</v>
      </c>
      <c r="AY1239" s="347" t="s">
        <v>56</v>
      </c>
    </row>
    <row r="1240" spans="1:51" ht="22.15" hidden="1" customHeight="1">
      <c r="A1240" s="30" t="s">
        <v>1968</v>
      </c>
      <c r="B1240" s="31" t="s">
        <v>782</v>
      </c>
      <c r="C1240" s="38" t="s">
        <v>257</v>
      </c>
      <c r="D1240" s="223" t="s">
        <v>1730</v>
      </c>
      <c r="E1240" s="30" t="s">
        <v>10</v>
      </c>
      <c r="F1240" s="74">
        <v>23</v>
      </c>
      <c r="K1240" s="30" t="s">
        <v>82</v>
      </c>
      <c r="L1240" s="76">
        <v>28</v>
      </c>
      <c r="U1240" s="203" t="e">
        <f t="shared" si="19"/>
        <v>#DIV/0!</v>
      </c>
      <c r="X1240" s="146">
        <v>35.4</v>
      </c>
      <c r="Y1240" s="147">
        <v>36</v>
      </c>
      <c r="Z1240" s="142">
        <v>14.6</v>
      </c>
      <c r="AA1240" s="142">
        <v>14.8</v>
      </c>
      <c r="AB1240" s="143">
        <v>23.7</v>
      </c>
      <c r="AC1240" s="143">
        <v>24</v>
      </c>
      <c r="AD1240" s="148">
        <v>21.83</v>
      </c>
      <c r="AE1240" s="148">
        <v>21.95</v>
      </c>
      <c r="AF1240" s="145">
        <v>32</v>
      </c>
      <c r="AG1240" s="145">
        <v>33</v>
      </c>
      <c r="AH1240" s="149">
        <v>99.5</v>
      </c>
      <c r="AI1240" s="149">
        <v>100</v>
      </c>
      <c r="AJ1240" s="152" t="s">
        <v>56</v>
      </c>
      <c r="AK1240" s="152" t="s">
        <v>56</v>
      </c>
      <c r="AL1240" s="153" t="s">
        <v>56</v>
      </c>
      <c r="AM1240" s="153" t="s">
        <v>56</v>
      </c>
      <c r="AN1240" s="154" t="s">
        <v>56</v>
      </c>
      <c r="AO1240" s="154" t="s">
        <v>56</v>
      </c>
      <c r="AP1240" s="155" t="s">
        <v>56</v>
      </c>
      <c r="AQ1240" s="177" t="s">
        <v>56</v>
      </c>
      <c r="AR1240" s="180" t="s">
        <v>56</v>
      </c>
      <c r="AS1240" s="180" t="s">
        <v>56</v>
      </c>
      <c r="AT1240" s="340" t="s">
        <v>56</v>
      </c>
      <c r="AU1240" s="342" t="s">
        <v>56</v>
      </c>
      <c r="AV1240" s="344" t="s">
        <v>56</v>
      </c>
      <c r="AW1240" s="344" t="s">
        <v>56</v>
      </c>
      <c r="AX1240" s="347" t="s">
        <v>56</v>
      </c>
      <c r="AY1240" s="347" t="s">
        <v>56</v>
      </c>
    </row>
    <row r="1241" spans="1:51" ht="22.15" hidden="1" customHeight="1">
      <c r="A1241" s="30" t="s">
        <v>1965</v>
      </c>
      <c r="B1241" s="31" t="s">
        <v>783</v>
      </c>
      <c r="C1241" s="38" t="s">
        <v>98</v>
      </c>
      <c r="D1241" s="223" t="s">
        <v>1730</v>
      </c>
      <c r="E1241" s="30" t="s">
        <v>10</v>
      </c>
      <c r="F1241" s="74">
        <v>23</v>
      </c>
      <c r="K1241" s="30" t="s">
        <v>82</v>
      </c>
      <c r="L1241" s="76">
        <v>28</v>
      </c>
      <c r="U1241" s="203" t="e">
        <f t="shared" si="19"/>
        <v>#DIV/0!</v>
      </c>
      <c r="X1241" s="146">
        <v>35.4</v>
      </c>
      <c r="Y1241" s="147">
        <v>36</v>
      </c>
      <c r="Z1241" s="142">
        <v>14.6</v>
      </c>
      <c r="AA1241" s="142">
        <v>14.8</v>
      </c>
      <c r="AB1241" s="143">
        <v>23.7</v>
      </c>
      <c r="AC1241" s="143">
        <v>24</v>
      </c>
      <c r="AD1241" s="148">
        <v>21.83</v>
      </c>
      <c r="AE1241" s="148">
        <v>21.95</v>
      </c>
      <c r="AF1241" s="145">
        <v>32</v>
      </c>
      <c r="AG1241" s="145">
        <v>33</v>
      </c>
      <c r="AH1241" s="149">
        <v>104.5</v>
      </c>
      <c r="AI1241" s="149">
        <v>105</v>
      </c>
      <c r="AJ1241" s="152" t="s">
        <v>56</v>
      </c>
      <c r="AK1241" s="152" t="s">
        <v>56</v>
      </c>
      <c r="AL1241" s="153" t="s">
        <v>56</v>
      </c>
      <c r="AM1241" s="153" t="s">
        <v>56</v>
      </c>
      <c r="AN1241" s="154" t="s">
        <v>56</v>
      </c>
      <c r="AO1241" s="154" t="s">
        <v>56</v>
      </c>
      <c r="AP1241" s="155" t="s">
        <v>56</v>
      </c>
      <c r="AQ1241" s="177" t="s">
        <v>56</v>
      </c>
      <c r="AR1241" s="180" t="s">
        <v>56</v>
      </c>
      <c r="AS1241" s="180" t="s">
        <v>56</v>
      </c>
      <c r="AT1241" s="340" t="s">
        <v>56</v>
      </c>
      <c r="AU1241" s="342" t="s">
        <v>56</v>
      </c>
      <c r="AV1241" s="344" t="s">
        <v>56</v>
      </c>
      <c r="AW1241" s="344" t="s">
        <v>56</v>
      </c>
      <c r="AX1241" s="347" t="s">
        <v>56</v>
      </c>
      <c r="AY1241" s="347" t="s">
        <v>56</v>
      </c>
    </row>
    <row r="1242" spans="1:51" ht="22.15" hidden="1" customHeight="1">
      <c r="A1242" s="30" t="s">
        <v>1969</v>
      </c>
      <c r="B1242" s="31" t="s">
        <v>791</v>
      </c>
      <c r="C1242" s="38" t="s">
        <v>771</v>
      </c>
      <c r="D1242" s="223" t="s">
        <v>1730</v>
      </c>
      <c r="E1242" s="30" t="s">
        <v>10</v>
      </c>
      <c r="F1242" s="74">
        <v>23</v>
      </c>
      <c r="K1242" s="30" t="s">
        <v>82</v>
      </c>
      <c r="L1242" s="76">
        <v>28</v>
      </c>
      <c r="U1242" s="203" t="e">
        <f t="shared" si="19"/>
        <v>#DIV/0!</v>
      </c>
      <c r="X1242" s="146">
        <v>35.4</v>
      </c>
      <c r="Y1242" s="147">
        <v>36</v>
      </c>
      <c r="Z1242" s="142">
        <v>14.6</v>
      </c>
      <c r="AA1242" s="142">
        <v>14.8</v>
      </c>
      <c r="AB1242" s="143">
        <v>23.7</v>
      </c>
      <c r="AC1242" s="143">
        <v>24</v>
      </c>
      <c r="AD1242" s="148">
        <v>21.83</v>
      </c>
      <c r="AE1242" s="148">
        <v>21.95</v>
      </c>
      <c r="AF1242" s="145">
        <v>32</v>
      </c>
      <c r="AG1242" s="145">
        <v>33</v>
      </c>
      <c r="AH1242" s="149">
        <v>109.5</v>
      </c>
      <c r="AI1242" s="149">
        <v>110</v>
      </c>
      <c r="AJ1242" s="152" t="s">
        <v>56</v>
      </c>
      <c r="AK1242" s="152" t="s">
        <v>56</v>
      </c>
      <c r="AL1242" s="153" t="s">
        <v>56</v>
      </c>
      <c r="AM1242" s="153" t="s">
        <v>56</v>
      </c>
      <c r="AN1242" s="154" t="s">
        <v>56</v>
      </c>
      <c r="AO1242" s="154" t="s">
        <v>56</v>
      </c>
      <c r="AP1242" s="155" t="s">
        <v>56</v>
      </c>
      <c r="AQ1242" s="177" t="s">
        <v>56</v>
      </c>
      <c r="AR1242" s="180" t="s">
        <v>56</v>
      </c>
      <c r="AS1242" s="180" t="s">
        <v>56</v>
      </c>
      <c r="AT1242" s="340" t="s">
        <v>56</v>
      </c>
      <c r="AU1242" s="342" t="s">
        <v>56</v>
      </c>
      <c r="AV1242" s="344" t="s">
        <v>56</v>
      </c>
      <c r="AW1242" s="344" t="s">
        <v>56</v>
      </c>
      <c r="AX1242" s="347" t="s">
        <v>56</v>
      </c>
      <c r="AY1242" s="347" t="s">
        <v>56</v>
      </c>
    </row>
    <row r="1243" spans="1:51" ht="22.15" hidden="1" customHeight="1">
      <c r="A1243" s="30" t="s">
        <v>1970</v>
      </c>
      <c r="B1243" s="31" t="s">
        <v>784</v>
      </c>
      <c r="C1243" s="38" t="s">
        <v>256</v>
      </c>
      <c r="D1243" s="223" t="s">
        <v>1730</v>
      </c>
      <c r="E1243" s="30" t="s">
        <v>10</v>
      </c>
      <c r="F1243" s="74">
        <v>23</v>
      </c>
      <c r="K1243" s="30" t="s">
        <v>82</v>
      </c>
      <c r="L1243" s="76">
        <v>28</v>
      </c>
      <c r="U1243" s="203" t="e">
        <f t="shared" si="19"/>
        <v>#DIV/0!</v>
      </c>
      <c r="X1243" s="146">
        <v>35.4</v>
      </c>
      <c r="Y1243" s="147">
        <v>36</v>
      </c>
      <c r="Z1243" s="142">
        <v>14.6</v>
      </c>
      <c r="AA1243" s="142">
        <v>14.8</v>
      </c>
      <c r="AB1243" s="143">
        <v>23.7</v>
      </c>
      <c r="AC1243" s="143">
        <v>24</v>
      </c>
      <c r="AD1243" s="148">
        <v>21.83</v>
      </c>
      <c r="AE1243" s="148">
        <v>21.95</v>
      </c>
      <c r="AF1243" s="145">
        <v>32</v>
      </c>
      <c r="AG1243" s="145">
        <v>33</v>
      </c>
      <c r="AH1243" s="149">
        <v>114.5</v>
      </c>
      <c r="AI1243" s="149">
        <v>115</v>
      </c>
      <c r="AJ1243" s="152" t="s">
        <v>56</v>
      </c>
      <c r="AK1243" s="152" t="s">
        <v>56</v>
      </c>
      <c r="AL1243" s="153" t="s">
        <v>56</v>
      </c>
      <c r="AM1243" s="153" t="s">
        <v>56</v>
      </c>
      <c r="AN1243" s="154" t="s">
        <v>56</v>
      </c>
      <c r="AO1243" s="154" t="s">
        <v>56</v>
      </c>
      <c r="AP1243" s="155" t="s">
        <v>56</v>
      </c>
      <c r="AQ1243" s="177" t="s">
        <v>56</v>
      </c>
      <c r="AR1243" s="180" t="s">
        <v>56</v>
      </c>
      <c r="AS1243" s="180" t="s">
        <v>56</v>
      </c>
      <c r="AT1243" s="340" t="s">
        <v>56</v>
      </c>
      <c r="AU1243" s="342" t="s">
        <v>56</v>
      </c>
      <c r="AV1243" s="344" t="s">
        <v>56</v>
      </c>
      <c r="AW1243" s="344" t="s">
        <v>56</v>
      </c>
      <c r="AX1243" s="347" t="s">
        <v>56</v>
      </c>
      <c r="AY1243" s="347" t="s">
        <v>56</v>
      </c>
    </row>
    <row r="1244" spans="1:51" ht="22.15" hidden="1" customHeight="1">
      <c r="A1244" s="30" t="s">
        <v>1971</v>
      </c>
      <c r="B1244" s="31" t="s">
        <v>786</v>
      </c>
      <c r="C1244" s="38" t="s">
        <v>769</v>
      </c>
      <c r="D1244" s="223" t="s">
        <v>1730</v>
      </c>
      <c r="E1244" s="30" t="s">
        <v>10</v>
      </c>
      <c r="F1244" s="74">
        <v>23</v>
      </c>
      <c r="K1244" s="30" t="s">
        <v>82</v>
      </c>
      <c r="L1244" s="76">
        <v>28</v>
      </c>
      <c r="U1244" s="203" t="e">
        <f t="shared" si="19"/>
        <v>#DIV/0!</v>
      </c>
      <c r="X1244" s="146">
        <v>35.4</v>
      </c>
      <c r="Y1244" s="147">
        <v>36</v>
      </c>
      <c r="Z1244" s="142">
        <v>14.6</v>
      </c>
      <c r="AA1244" s="142">
        <v>14.8</v>
      </c>
      <c r="AB1244" s="143">
        <v>23.7</v>
      </c>
      <c r="AC1244" s="143">
        <v>24</v>
      </c>
      <c r="AD1244" s="148">
        <v>21.83</v>
      </c>
      <c r="AE1244" s="148">
        <v>21.95</v>
      </c>
      <c r="AF1244" s="145">
        <v>32</v>
      </c>
      <c r="AG1244" s="145">
        <v>33</v>
      </c>
      <c r="AH1244" s="149">
        <v>124.5</v>
      </c>
      <c r="AI1244" s="149">
        <v>125</v>
      </c>
      <c r="AJ1244" s="152" t="s">
        <v>56</v>
      </c>
      <c r="AK1244" s="152" t="s">
        <v>56</v>
      </c>
      <c r="AL1244" s="153" t="s">
        <v>56</v>
      </c>
      <c r="AM1244" s="153" t="s">
        <v>56</v>
      </c>
      <c r="AN1244" s="154" t="s">
        <v>56</v>
      </c>
      <c r="AO1244" s="154" t="s">
        <v>56</v>
      </c>
      <c r="AP1244" s="155" t="s">
        <v>56</v>
      </c>
      <c r="AQ1244" s="177" t="s">
        <v>56</v>
      </c>
      <c r="AR1244" s="180" t="s">
        <v>56</v>
      </c>
      <c r="AS1244" s="180" t="s">
        <v>56</v>
      </c>
      <c r="AT1244" s="340" t="s">
        <v>56</v>
      </c>
      <c r="AU1244" s="342" t="s">
        <v>56</v>
      </c>
      <c r="AV1244" s="344" t="s">
        <v>56</v>
      </c>
      <c r="AW1244" s="344" t="s">
        <v>56</v>
      </c>
      <c r="AX1244" s="347" t="s">
        <v>56</v>
      </c>
      <c r="AY1244" s="347" t="s">
        <v>56</v>
      </c>
    </row>
    <row r="1245" spans="1:51" ht="22.15" hidden="1" customHeight="1">
      <c r="A1245" s="30" t="s">
        <v>1972</v>
      </c>
      <c r="B1245" s="31" t="s">
        <v>787</v>
      </c>
      <c r="C1245" s="38" t="s">
        <v>312</v>
      </c>
      <c r="D1245" s="223" t="s">
        <v>1730</v>
      </c>
      <c r="E1245" s="30" t="s">
        <v>10</v>
      </c>
      <c r="F1245" s="74">
        <v>23</v>
      </c>
      <c r="K1245" s="30" t="s">
        <v>82</v>
      </c>
      <c r="L1245" s="76">
        <v>28</v>
      </c>
      <c r="U1245" s="203" t="e">
        <f t="shared" si="19"/>
        <v>#DIV/0!</v>
      </c>
      <c r="X1245" s="146">
        <v>35.4</v>
      </c>
      <c r="Y1245" s="147">
        <v>36</v>
      </c>
      <c r="Z1245" s="142">
        <v>14.6</v>
      </c>
      <c r="AA1245" s="142">
        <v>14.8</v>
      </c>
      <c r="AB1245" s="143">
        <v>23.7</v>
      </c>
      <c r="AC1245" s="143">
        <v>24</v>
      </c>
      <c r="AD1245" s="148">
        <v>21.83</v>
      </c>
      <c r="AE1245" s="148">
        <v>21.95</v>
      </c>
      <c r="AF1245" s="145">
        <v>32</v>
      </c>
      <c r="AG1245" s="145">
        <v>33</v>
      </c>
      <c r="AH1245" s="149">
        <v>129.5</v>
      </c>
      <c r="AI1245" s="149">
        <v>130</v>
      </c>
      <c r="AJ1245" s="152" t="s">
        <v>56</v>
      </c>
      <c r="AK1245" s="152" t="s">
        <v>56</v>
      </c>
      <c r="AL1245" s="153" t="s">
        <v>56</v>
      </c>
      <c r="AM1245" s="153" t="s">
        <v>56</v>
      </c>
      <c r="AN1245" s="154" t="s">
        <v>56</v>
      </c>
      <c r="AO1245" s="154" t="s">
        <v>56</v>
      </c>
      <c r="AP1245" s="155" t="s">
        <v>56</v>
      </c>
      <c r="AQ1245" s="177" t="s">
        <v>56</v>
      </c>
      <c r="AR1245" s="180" t="s">
        <v>56</v>
      </c>
      <c r="AS1245" s="180" t="s">
        <v>56</v>
      </c>
      <c r="AT1245" s="340" t="s">
        <v>56</v>
      </c>
      <c r="AU1245" s="342" t="s">
        <v>56</v>
      </c>
      <c r="AV1245" s="344" t="s">
        <v>56</v>
      </c>
      <c r="AW1245" s="344" t="s">
        <v>56</v>
      </c>
      <c r="AX1245" s="347" t="s">
        <v>56</v>
      </c>
      <c r="AY1245" s="347" t="s">
        <v>56</v>
      </c>
    </row>
    <row r="1246" spans="1:51" ht="22.15" hidden="1" customHeight="1">
      <c r="A1246" s="30" t="s">
        <v>1973</v>
      </c>
      <c r="B1246" s="31" t="s">
        <v>788</v>
      </c>
      <c r="C1246" s="38" t="s">
        <v>770</v>
      </c>
      <c r="D1246" s="223" t="s">
        <v>1730</v>
      </c>
      <c r="E1246" s="30" t="s">
        <v>10</v>
      </c>
      <c r="F1246" s="74">
        <v>23</v>
      </c>
      <c r="K1246" s="30" t="s">
        <v>82</v>
      </c>
      <c r="L1246" s="76">
        <v>28</v>
      </c>
      <c r="U1246" s="203" t="e">
        <f t="shared" si="19"/>
        <v>#DIV/0!</v>
      </c>
      <c r="X1246" s="146">
        <v>35.4</v>
      </c>
      <c r="Y1246" s="147">
        <v>36</v>
      </c>
      <c r="Z1246" s="142">
        <v>14.6</v>
      </c>
      <c r="AA1246" s="142">
        <v>14.8</v>
      </c>
      <c r="AB1246" s="143">
        <v>23.7</v>
      </c>
      <c r="AC1246" s="143">
        <v>24</v>
      </c>
      <c r="AD1246" s="148">
        <v>21.83</v>
      </c>
      <c r="AE1246" s="148">
        <v>21.95</v>
      </c>
      <c r="AF1246" s="145">
        <v>32</v>
      </c>
      <c r="AG1246" s="145">
        <v>33</v>
      </c>
      <c r="AH1246" s="149">
        <v>134.5</v>
      </c>
      <c r="AI1246" s="149">
        <v>135</v>
      </c>
      <c r="AJ1246" s="152" t="s">
        <v>56</v>
      </c>
      <c r="AK1246" s="152" t="s">
        <v>56</v>
      </c>
      <c r="AL1246" s="153" t="s">
        <v>56</v>
      </c>
      <c r="AM1246" s="153" t="s">
        <v>56</v>
      </c>
      <c r="AN1246" s="154" t="s">
        <v>56</v>
      </c>
      <c r="AO1246" s="154" t="s">
        <v>56</v>
      </c>
      <c r="AP1246" s="155" t="s">
        <v>56</v>
      </c>
      <c r="AQ1246" s="177" t="s">
        <v>56</v>
      </c>
      <c r="AR1246" s="180" t="s">
        <v>56</v>
      </c>
      <c r="AS1246" s="180" t="s">
        <v>56</v>
      </c>
      <c r="AT1246" s="340" t="s">
        <v>56</v>
      </c>
      <c r="AU1246" s="342" t="s">
        <v>56</v>
      </c>
      <c r="AV1246" s="344" t="s">
        <v>56</v>
      </c>
      <c r="AW1246" s="344" t="s">
        <v>56</v>
      </c>
      <c r="AX1246" s="347" t="s">
        <v>56</v>
      </c>
      <c r="AY1246" s="347" t="s">
        <v>56</v>
      </c>
    </row>
    <row r="1247" spans="1:51" ht="22.15" hidden="1" customHeight="1">
      <c r="A1247" s="30" t="s">
        <v>1974</v>
      </c>
      <c r="B1247" s="31" t="s">
        <v>789</v>
      </c>
      <c r="C1247" s="38" t="s">
        <v>85</v>
      </c>
      <c r="D1247" s="223" t="s">
        <v>1730</v>
      </c>
      <c r="E1247" s="30" t="s">
        <v>10</v>
      </c>
      <c r="F1247" s="74">
        <v>23</v>
      </c>
      <c r="K1247" s="30" t="s">
        <v>82</v>
      </c>
      <c r="L1247" s="76">
        <v>28</v>
      </c>
      <c r="U1247" s="203" t="e">
        <f t="shared" si="19"/>
        <v>#DIV/0!</v>
      </c>
      <c r="X1247" s="146">
        <v>35.4</v>
      </c>
      <c r="Y1247" s="147">
        <v>36</v>
      </c>
      <c r="Z1247" s="142">
        <v>14.6</v>
      </c>
      <c r="AA1247" s="142">
        <v>14.8</v>
      </c>
      <c r="AB1247" s="143">
        <v>23.7</v>
      </c>
      <c r="AC1247" s="143">
        <v>24</v>
      </c>
      <c r="AD1247" s="148">
        <v>21.83</v>
      </c>
      <c r="AE1247" s="148">
        <v>21.95</v>
      </c>
      <c r="AF1247" s="145">
        <v>32</v>
      </c>
      <c r="AG1247" s="145">
        <v>33</v>
      </c>
      <c r="AH1247" s="149">
        <v>139.5</v>
      </c>
      <c r="AI1247" s="149">
        <v>140</v>
      </c>
      <c r="AJ1247" s="152" t="s">
        <v>56</v>
      </c>
      <c r="AK1247" s="152" t="s">
        <v>56</v>
      </c>
      <c r="AL1247" s="153" t="s">
        <v>56</v>
      </c>
      <c r="AM1247" s="153" t="s">
        <v>56</v>
      </c>
      <c r="AN1247" s="154" t="s">
        <v>56</v>
      </c>
      <c r="AO1247" s="154" t="s">
        <v>56</v>
      </c>
      <c r="AP1247" s="155" t="s">
        <v>56</v>
      </c>
      <c r="AQ1247" s="177" t="s">
        <v>56</v>
      </c>
      <c r="AR1247" s="180" t="s">
        <v>56</v>
      </c>
      <c r="AS1247" s="180" t="s">
        <v>56</v>
      </c>
      <c r="AT1247" s="340" t="s">
        <v>56</v>
      </c>
      <c r="AU1247" s="342" t="s">
        <v>56</v>
      </c>
      <c r="AV1247" s="344" t="s">
        <v>56</v>
      </c>
      <c r="AW1247" s="344" t="s">
        <v>56</v>
      </c>
      <c r="AX1247" s="347" t="s">
        <v>56</v>
      </c>
      <c r="AY1247" s="347" t="s">
        <v>56</v>
      </c>
    </row>
    <row r="1248" spans="1:51" ht="22.15" hidden="1" customHeight="1">
      <c r="A1248" s="225" t="s">
        <v>1529</v>
      </c>
      <c r="B1248" s="226" t="s">
        <v>2819</v>
      </c>
      <c r="C1248" s="234" t="s">
        <v>1799</v>
      </c>
      <c r="D1248" s="223" t="s">
        <v>1730</v>
      </c>
      <c r="U1248" s="203" t="e">
        <f t="shared" si="19"/>
        <v>#DIV/0!</v>
      </c>
      <c r="X1248" s="146">
        <v>18.7</v>
      </c>
      <c r="Y1248" s="147">
        <v>18.98</v>
      </c>
      <c r="Z1248" s="142">
        <v>7.6</v>
      </c>
      <c r="AA1248" s="142">
        <v>7.8</v>
      </c>
      <c r="AB1248" s="143">
        <v>44.5</v>
      </c>
      <c r="AC1248" s="143">
        <v>45</v>
      </c>
      <c r="AD1248" s="148">
        <v>11.83</v>
      </c>
      <c r="AE1248" s="148">
        <v>12</v>
      </c>
      <c r="AF1248" s="145">
        <v>10.69</v>
      </c>
      <c r="AG1248" s="145">
        <v>10.78</v>
      </c>
      <c r="AH1248" s="149">
        <v>19.5</v>
      </c>
      <c r="AI1248" s="149">
        <v>20.5</v>
      </c>
      <c r="AJ1248" s="152" t="s">
        <v>56</v>
      </c>
      <c r="AK1248" s="152" t="s">
        <v>56</v>
      </c>
      <c r="AL1248" s="153" t="s">
        <v>56</v>
      </c>
      <c r="AM1248" s="153" t="s">
        <v>56</v>
      </c>
      <c r="AN1248" s="154" t="s">
        <v>56</v>
      </c>
      <c r="AO1248" s="154" t="s">
        <v>56</v>
      </c>
      <c r="AP1248" s="155" t="s">
        <v>56</v>
      </c>
      <c r="AQ1248" s="177" t="s">
        <v>56</v>
      </c>
      <c r="AR1248" s="180" t="s">
        <v>56</v>
      </c>
      <c r="AS1248" s="180" t="s">
        <v>56</v>
      </c>
      <c r="AT1248" s="340" t="s">
        <v>56</v>
      </c>
      <c r="AU1248" s="342" t="s">
        <v>56</v>
      </c>
      <c r="AV1248" s="344" t="s">
        <v>56</v>
      </c>
      <c r="AW1248" s="344" t="s">
        <v>56</v>
      </c>
      <c r="AX1248" s="347" t="s">
        <v>56</v>
      </c>
      <c r="AY1248" s="347" t="s">
        <v>56</v>
      </c>
    </row>
    <row r="1249" spans="1:51" ht="22.15" hidden="1" customHeight="1">
      <c r="A1249" s="225" t="s">
        <v>1533</v>
      </c>
      <c r="B1249" s="226" t="s">
        <v>2820</v>
      </c>
      <c r="C1249" s="234" t="s">
        <v>1800</v>
      </c>
      <c r="D1249" s="223" t="s">
        <v>1730</v>
      </c>
      <c r="U1249" s="203" t="e">
        <f t="shared" si="19"/>
        <v>#DIV/0!</v>
      </c>
      <c r="X1249" s="146">
        <v>18.7</v>
      </c>
      <c r="Y1249" s="147">
        <v>18.98</v>
      </c>
      <c r="Z1249" s="142">
        <v>7.6</v>
      </c>
      <c r="AA1249" s="142">
        <v>7.8</v>
      </c>
      <c r="AB1249" s="143">
        <v>64.5</v>
      </c>
      <c r="AC1249" s="143">
        <v>65</v>
      </c>
      <c r="AD1249" s="148">
        <v>11.83</v>
      </c>
      <c r="AE1249" s="148">
        <v>12</v>
      </c>
      <c r="AF1249" s="145">
        <v>10.69</v>
      </c>
      <c r="AG1249" s="145">
        <v>10.78</v>
      </c>
      <c r="AH1249" s="149">
        <v>19.5</v>
      </c>
      <c r="AI1249" s="149">
        <v>20.5</v>
      </c>
      <c r="AJ1249" s="152" t="s">
        <v>56</v>
      </c>
      <c r="AK1249" s="152" t="s">
        <v>56</v>
      </c>
      <c r="AL1249" s="153" t="s">
        <v>56</v>
      </c>
      <c r="AM1249" s="153" t="s">
        <v>56</v>
      </c>
      <c r="AN1249" s="154" t="s">
        <v>56</v>
      </c>
      <c r="AO1249" s="154" t="s">
        <v>56</v>
      </c>
      <c r="AP1249" s="155" t="s">
        <v>56</v>
      </c>
      <c r="AQ1249" s="177" t="s">
        <v>56</v>
      </c>
      <c r="AR1249" s="180" t="s">
        <v>56</v>
      </c>
      <c r="AS1249" s="180" t="s">
        <v>56</v>
      </c>
      <c r="AT1249" s="340" t="s">
        <v>56</v>
      </c>
      <c r="AU1249" s="342" t="s">
        <v>56</v>
      </c>
      <c r="AV1249" s="344" t="s">
        <v>56</v>
      </c>
      <c r="AW1249" s="344" t="s">
        <v>56</v>
      </c>
      <c r="AX1249" s="347" t="s">
        <v>56</v>
      </c>
      <c r="AY1249" s="347" t="s">
        <v>56</v>
      </c>
    </row>
    <row r="1250" spans="1:51" ht="22.15" hidden="1" customHeight="1">
      <c r="A1250" s="225" t="s">
        <v>1534</v>
      </c>
      <c r="B1250" s="226" t="s">
        <v>2821</v>
      </c>
      <c r="C1250" s="234" t="s">
        <v>1801</v>
      </c>
      <c r="D1250" s="223" t="s">
        <v>1730</v>
      </c>
      <c r="U1250" s="203" t="e">
        <f t="shared" si="19"/>
        <v>#DIV/0!</v>
      </c>
      <c r="X1250" s="146">
        <v>18.7</v>
      </c>
      <c r="Y1250" s="147">
        <v>18.98</v>
      </c>
      <c r="Z1250" s="142">
        <v>7.6</v>
      </c>
      <c r="AA1250" s="142">
        <v>7.8</v>
      </c>
      <c r="AB1250" s="143">
        <v>69.5</v>
      </c>
      <c r="AC1250" s="143">
        <v>70</v>
      </c>
      <c r="AD1250" s="148">
        <v>11.83</v>
      </c>
      <c r="AE1250" s="148">
        <v>12</v>
      </c>
      <c r="AF1250" s="145">
        <v>10.69</v>
      </c>
      <c r="AG1250" s="145">
        <v>10.78</v>
      </c>
      <c r="AH1250" s="149">
        <v>19.5</v>
      </c>
      <c r="AI1250" s="149">
        <v>20.5</v>
      </c>
      <c r="AJ1250" s="152" t="s">
        <v>56</v>
      </c>
      <c r="AK1250" s="152" t="s">
        <v>56</v>
      </c>
      <c r="AL1250" s="153" t="s">
        <v>56</v>
      </c>
      <c r="AM1250" s="153" t="s">
        <v>56</v>
      </c>
      <c r="AN1250" s="154" t="s">
        <v>56</v>
      </c>
      <c r="AO1250" s="154" t="s">
        <v>56</v>
      </c>
      <c r="AP1250" s="155" t="s">
        <v>56</v>
      </c>
      <c r="AQ1250" s="177" t="s">
        <v>56</v>
      </c>
      <c r="AR1250" s="180" t="s">
        <v>56</v>
      </c>
      <c r="AS1250" s="180" t="s">
        <v>56</v>
      </c>
      <c r="AT1250" s="340" t="s">
        <v>56</v>
      </c>
      <c r="AU1250" s="342" t="s">
        <v>56</v>
      </c>
      <c r="AV1250" s="344" t="s">
        <v>56</v>
      </c>
      <c r="AW1250" s="344" t="s">
        <v>56</v>
      </c>
      <c r="AX1250" s="347" t="s">
        <v>56</v>
      </c>
      <c r="AY1250" s="347" t="s">
        <v>56</v>
      </c>
    </row>
    <row r="1251" spans="1:51" ht="22.15" hidden="1" customHeight="1">
      <c r="A1251" s="225" t="s">
        <v>1535</v>
      </c>
      <c r="B1251" s="226" t="s">
        <v>2822</v>
      </c>
      <c r="C1251" s="234" t="s">
        <v>1802</v>
      </c>
      <c r="D1251" s="223" t="s">
        <v>1730</v>
      </c>
      <c r="U1251" s="203" t="e">
        <f t="shared" si="19"/>
        <v>#DIV/0!</v>
      </c>
      <c r="X1251" s="146">
        <v>18.7</v>
      </c>
      <c r="Y1251" s="147">
        <v>18.98</v>
      </c>
      <c r="Z1251" s="142">
        <v>7.6</v>
      </c>
      <c r="AA1251" s="142">
        <v>7.8</v>
      </c>
      <c r="AB1251" s="143">
        <v>74.5</v>
      </c>
      <c r="AC1251" s="143">
        <v>75</v>
      </c>
      <c r="AD1251" s="148">
        <v>11.83</v>
      </c>
      <c r="AE1251" s="148">
        <v>12</v>
      </c>
      <c r="AF1251" s="145">
        <v>10.69</v>
      </c>
      <c r="AG1251" s="145">
        <v>10.78</v>
      </c>
      <c r="AH1251" s="149">
        <v>19.5</v>
      </c>
      <c r="AI1251" s="149">
        <v>20.5</v>
      </c>
      <c r="AJ1251" s="152" t="s">
        <v>56</v>
      </c>
      <c r="AK1251" s="152" t="s">
        <v>56</v>
      </c>
      <c r="AL1251" s="153" t="s">
        <v>56</v>
      </c>
      <c r="AM1251" s="153" t="s">
        <v>56</v>
      </c>
      <c r="AN1251" s="154" t="s">
        <v>56</v>
      </c>
      <c r="AO1251" s="154" t="s">
        <v>56</v>
      </c>
      <c r="AP1251" s="155" t="s">
        <v>56</v>
      </c>
      <c r="AQ1251" s="177" t="s">
        <v>56</v>
      </c>
      <c r="AR1251" s="180" t="s">
        <v>56</v>
      </c>
      <c r="AS1251" s="180" t="s">
        <v>56</v>
      </c>
      <c r="AT1251" s="340" t="s">
        <v>56</v>
      </c>
      <c r="AU1251" s="342" t="s">
        <v>56</v>
      </c>
      <c r="AV1251" s="344" t="s">
        <v>56</v>
      </c>
      <c r="AW1251" s="344" t="s">
        <v>56</v>
      </c>
      <c r="AX1251" s="347" t="s">
        <v>56</v>
      </c>
      <c r="AY1251" s="347" t="s">
        <v>56</v>
      </c>
    </row>
    <row r="1252" spans="1:51" ht="22.15" hidden="1" customHeight="1">
      <c r="A1252" s="210" t="s">
        <v>1963</v>
      </c>
      <c r="B1252" s="31" t="s">
        <v>781</v>
      </c>
      <c r="C1252" s="30" t="s">
        <v>258</v>
      </c>
      <c r="D1252" s="223" t="s">
        <v>1730</v>
      </c>
      <c r="E1252" s="30" t="s">
        <v>10</v>
      </c>
      <c r="F1252" s="74">
        <v>23</v>
      </c>
      <c r="K1252" s="30" t="s">
        <v>82</v>
      </c>
      <c r="L1252" s="76">
        <v>28</v>
      </c>
      <c r="P1252" s="78" t="s">
        <v>1315</v>
      </c>
      <c r="Q1252" s="30" t="s">
        <v>1536</v>
      </c>
      <c r="R1252" s="30" t="s">
        <v>1316</v>
      </c>
      <c r="S1252" s="86">
        <v>446.62</v>
      </c>
      <c r="T1252" s="86">
        <v>435.37</v>
      </c>
      <c r="U1252" s="203">
        <f t="shared" si="19"/>
        <v>2.2968968922985047</v>
      </c>
      <c r="X1252" s="146">
        <v>35.4</v>
      </c>
      <c r="Y1252" s="147">
        <v>36</v>
      </c>
      <c r="Z1252" s="142">
        <v>14.6</v>
      </c>
      <c r="AA1252" s="142">
        <v>14.8</v>
      </c>
      <c r="AB1252" s="143">
        <v>23.7</v>
      </c>
      <c r="AC1252" s="143">
        <v>24</v>
      </c>
      <c r="AD1252" s="148">
        <v>21.83</v>
      </c>
      <c r="AE1252" s="148">
        <v>21.95</v>
      </c>
      <c r="AF1252" s="145">
        <v>32</v>
      </c>
      <c r="AG1252" s="145">
        <v>33</v>
      </c>
      <c r="AH1252" s="149">
        <v>94.5</v>
      </c>
      <c r="AI1252" s="149">
        <v>95</v>
      </c>
      <c r="AJ1252" s="152" t="s">
        <v>56</v>
      </c>
      <c r="AK1252" s="152" t="s">
        <v>56</v>
      </c>
      <c r="AL1252" s="153" t="s">
        <v>56</v>
      </c>
      <c r="AM1252" s="153" t="s">
        <v>56</v>
      </c>
      <c r="AN1252" s="154" t="s">
        <v>56</v>
      </c>
      <c r="AO1252" s="154" t="s">
        <v>56</v>
      </c>
      <c r="AP1252" s="155" t="s">
        <v>56</v>
      </c>
      <c r="AQ1252" s="177" t="s">
        <v>56</v>
      </c>
      <c r="AR1252" s="180" t="s">
        <v>56</v>
      </c>
      <c r="AS1252" s="180" t="s">
        <v>56</v>
      </c>
      <c r="AT1252" s="340" t="s">
        <v>56</v>
      </c>
      <c r="AU1252" s="342" t="s">
        <v>56</v>
      </c>
      <c r="AV1252" s="344" t="s">
        <v>56</v>
      </c>
      <c r="AW1252" s="344" t="s">
        <v>56</v>
      </c>
      <c r="AX1252" s="347" t="s">
        <v>56</v>
      </c>
      <c r="AY1252" s="347" t="s">
        <v>56</v>
      </c>
    </row>
    <row r="1253" spans="1:51" ht="22.15" hidden="1" customHeight="1">
      <c r="A1253" s="225" t="s">
        <v>1511</v>
      </c>
      <c r="B1253" s="226" t="s">
        <v>2836</v>
      </c>
      <c r="C1253" s="234" t="s">
        <v>1803</v>
      </c>
      <c r="D1253" s="223" t="s">
        <v>1730</v>
      </c>
      <c r="E1253" s="30" t="s">
        <v>740</v>
      </c>
      <c r="F1253" s="74">
        <v>56</v>
      </c>
      <c r="G1253" s="30" t="s">
        <v>11</v>
      </c>
      <c r="H1253" s="74">
        <v>66</v>
      </c>
      <c r="K1253" s="30" t="s">
        <v>82</v>
      </c>
      <c r="L1253" s="76">
        <v>28</v>
      </c>
      <c r="M1253" s="30" t="s">
        <v>14</v>
      </c>
      <c r="N1253" s="76">
        <v>51</v>
      </c>
      <c r="P1253" s="78" t="s">
        <v>1315</v>
      </c>
      <c r="Q1253" s="30" t="s">
        <v>1151</v>
      </c>
      <c r="R1253" s="30" t="s">
        <v>1552</v>
      </c>
      <c r="U1253" s="203" t="e">
        <f t="shared" si="19"/>
        <v>#DIV/0!</v>
      </c>
      <c r="X1253" s="146">
        <v>23.65</v>
      </c>
      <c r="Y1253" s="147">
        <v>23.98</v>
      </c>
      <c r="Z1253" s="142">
        <v>9.6</v>
      </c>
      <c r="AA1253" s="142">
        <v>9.8000000000000007</v>
      </c>
      <c r="AB1253" s="143">
        <v>94.5</v>
      </c>
      <c r="AC1253" s="143">
        <v>95</v>
      </c>
      <c r="AD1253" s="148">
        <v>15.83</v>
      </c>
      <c r="AE1253" s="148">
        <v>16</v>
      </c>
      <c r="AF1253" s="145">
        <v>14.52</v>
      </c>
      <c r="AG1253" s="145">
        <v>14.61</v>
      </c>
      <c r="AH1253" s="149">
        <v>22</v>
      </c>
      <c r="AI1253" s="149">
        <v>23</v>
      </c>
      <c r="AJ1253" s="152" t="s">
        <v>56</v>
      </c>
      <c r="AK1253" s="152" t="s">
        <v>56</v>
      </c>
      <c r="AL1253" s="153" t="s">
        <v>56</v>
      </c>
      <c r="AM1253" s="153" t="s">
        <v>56</v>
      </c>
      <c r="AN1253" s="154" t="s">
        <v>56</v>
      </c>
      <c r="AO1253" s="154" t="s">
        <v>56</v>
      </c>
      <c r="AP1253" s="155" t="s">
        <v>56</v>
      </c>
      <c r="AQ1253" s="177" t="s">
        <v>56</v>
      </c>
      <c r="AR1253" s="180" t="s">
        <v>56</v>
      </c>
      <c r="AS1253" s="180" t="s">
        <v>56</v>
      </c>
      <c r="AT1253" s="340" t="s">
        <v>56</v>
      </c>
      <c r="AU1253" s="342" t="s">
        <v>56</v>
      </c>
      <c r="AV1253" s="344" t="s">
        <v>56</v>
      </c>
      <c r="AW1253" s="344" t="s">
        <v>56</v>
      </c>
      <c r="AX1253" s="347" t="s">
        <v>56</v>
      </c>
      <c r="AY1253" s="347" t="s">
        <v>56</v>
      </c>
    </row>
    <row r="1254" spans="1:51" ht="22.15" hidden="1" customHeight="1">
      <c r="A1254" s="225" t="s">
        <v>1512</v>
      </c>
      <c r="B1254" s="226" t="s">
        <v>2837</v>
      </c>
      <c r="C1254" s="234" t="s">
        <v>1804</v>
      </c>
      <c r="D1254" s="223" t="s">
        <v>1730</v>
      </c>
      <c r="E1254" s="30" t="s">
        <v>740</v>
      </c>
      <c r="F1254" s="74">
        <v>56</v>
      </c>
      <c r="G1254" s="30" t="s">
        <v>11</v>
      </c>
      <c r="H1254" s="74">
        <v>66</v>
      </c>
      <c r="K1254" s="30" t="s">
        <v>82</v>
      </c>
      <c r="L1254" s="76">
        <v>28</v>
      </c>
      <c r="M1254" s="30" t="s">
        <v>14</v>
      </c>
      <c r="N1254" s="76">
        <v>51</v>
      </c>
      <c r="P1254" s="78" t="s">
        <v>1315</v>
      </c>
      <c r="Q1254" s="30" t="s">
        <v>1151</v>
      </c>
      <c r="R1254" s="30" t="s">
        <v>1552</v>
      </c>
      <c r="U1254" s="203" t="e">
        <f t="shared" si="19"/>
        <v>#DIV/0!</v>
      </c>
      <c r="X1254" s="146">
        <v>23.65</v>
      </c>
      <c r="Y1254" s="147">
        <v>23.98</v>
      </c>
      <c r="Z1254" s="142">
        <v>9.6</v>
      </c>
      <c r="AA1254" s="142">
        <v>9.8000000000000007</v>
      </c>
      <c r="AB1254" s="143">
        <v>99.5</v>
      </c>
      <c r="AC1254" s="143">
        <v>100</v>
      </c>
      <c r="AD1254" s="148">
        <v>15.83</v>
      </c>
      <c r="AE1254" s="148">
        <v>16</v>
      </c>
      <c r="AF1254" s="145">
        <v>14.52</v>
      </c>
      <c r="AG1254" s="145">
        <v>14.61</v>
      </c>
      <c r="AH1254" s="149">
        <v>22</v>
      </c>
      <c r="AI1254" s="149">
        <v>23</v>
      </c>
      <c r="AJ1254" s="152" t="s">
        <v>56</v>
      </c>
      <c r="AK1254" s="152" t="s">
        <v>56</v>
      </c>
      <c r="AL1254" s="153" t="s">
        <v>56</v>
      </c>
      <c r="AM1254" s="153" t="s">
        <v>56</v>
      </c>
      <c r="AN1254" s="154" t="s">
        <v>56</v>
      </c>
      <c r="AO1254" s="154" t="s">
        <v>56</v>
      </c>
      <c r="AP1254" s="155" t="s">
        <v>56</v>
      </c>
      <c r="AQ1254" s="177" t="s">
        <v>56</v>
      </c>
      <c r="AR1254" s="180" t="s">
        <v>56</v>
      </c>
      <c r="AS1254" s="180" t="s">
        <v>56</v>
      </c>
      <c r="AT1254" s="340" t="s">
        <v>56</v>
      </c>
      <c r="AU1254" s="342" t="s">
        <v>56</v>
      </c>
      <c r="AV1254" s="344" t="s">
        <v>56</v>
      </c>
      <c r="AW1254" s="344" t="s">
        <v>56</v>
      </c>
      <c r="AX1254" s="347" t="s">
        <v>56</v>
      </c>
      <c r="AY1254" s="347" t="s">
        <v>56</v>
      </c>
    </row>
    <row r="1255" spans="1:51" ht="22.15" hidden="1" customHeight="1">
      <c r="A1255" s="225" t="s">
        <v>1560</v>
      </c>
      <c r="B1255" s="226" t="s">
        <v>2873</v>
      </c>
      <c r="C1255" s="234" t="s">
        <v>1805</v>
      </c>
      <c r="D1255" s="223" t="s">
        <v>1730</v>
      </c>
      <c r="E1255" s="30" t="s">
        <v>740</v>
      </c>
      <c r="F1255" s="74">
        <v>56</v>
      </c>
      <c r="K1255" s="30" t="s">
        <v>82</v>
      </c>
      <c r="L1255" s="76">
        <v>28</v>
      </c>
      <c r="P1255" s="78" t="s">
        <v>1315</v>
      </c>
      <c r="Q1255" s="30" t="s">
        <v>1319</v>
      </c>
      <c r="R1255" s="30" t="s">
        <v>1553</v>
      </c>
      <c r="U1255" s="203" t="e">
        <f t="shared" si="19"/>
        <v>#DIV/0!</v>
      </c>
      <c r="X1255" s="146">
        <v>29.65</v>
      </c>
      <c r="Y1255" s="147">
        <v>29.98</v>
      </c>
      <c r="Z1255" s="142">
        <v>12.6</v>
      </c>
      <c r="AA1255" s="142">
        <v>12.8</v>
      </c>
      <c r="AB1255" s="143">
        <v>134.5</v>
      </c>
      <c r="AC1255" s="143">
        <v>135</v>
      </c>
      <c r="AD1255" s="148">
        <v>19.7</v>
      </c>
      <c r="AE1255" s="148">
        <v>20</v>
      </c>
      <c r="AF1255" s="145">
        <v>18.170000000000002</v>
      </c>
      <c r="AG1255" s="145">
        <v>18.28</v>
      </c>
      <c r="AH1255" s="149">
        <v>25.5</v>
      </c>
      <c r="AI1255" s="149">
        <v>27.5</v>
      </c>
      <c r="AJ1255" s="152" t="s">
        <v>56</v>
      </c>
      <c r="AK1255" s="152" t="s">
        <v>56</v>
      </c>
      <c r="AL1255" s="153" t="s">
        <v>56</v>
      </c>
      <c r="AM1255" s="153" t="s">
        <v>56</v>
      </c>
      <c r="AN1255" s="154" t="s">
        <v>56</v>
      </c>
      <c r="AO1255" s="154" t="s">
        <v>56</v>
      </c>
      <c r="AP1255" s="155" t="s">
        <v>56</v>
      </c>
      <c r="AQ1255" s="177" t="s">
        <v>56</v>
      </c>
      <c r="AR1255" s="180" t="s">
        <v>56</v>
      </c>
      <c r="AS1255" s="180" t="s">
        <v>56</v>
      </c>
      <c r="AT1255" s="340" t="s">
        <v>56</v>
      </c>
      <c r="AU1255" s="342" t="s">
        <v>56</v>
      </c>
      <c r="AV1255" s="344" t="s">
        <v>56</v>
      </c>
      <c r="AW1255" s="344" t="s">
        <v>56</v>
      </c>
      <c r="AX1255" s="347" t="s">
        <v>56</v>
      </c>
      <c r="AY1255" s="347" t="s">
        <v>56</v>
      </c>
    </row>
    <row r="1256" spans="1:51" ht="22.15" hidden="1" customHeight="1">
      <c r="A1256" s="225" t="s">
        <v>3823</v>
      </c>
      <c r="B1256" s="226" t="s">
        <v>4240</v>
      </c>
      <c r="C1256" s="234" t="s">
        <v>1806</v>
      </c>
      <c r="D1256" s="223" t="s">
        <v>1730</v>
      </c>
      <c r="E1256" s="30" t="s">
        <v>740</v>
      </c>
      <c r="F1256" s="74">
        <v>46</v>
      </c>
      <c r="K1256" s="30" t="s">
        <v>82</v>
      </c>
      <c r="L1256" s="76">
        <v>28</v>
      </c>
      <c r="P1256" s="78" t="s">
        <v>1576</v>
      </c>
      <c r="Q1256" s="30" t="s">
        <v>1151</v>
      </c>
      <c r="R1256" s="30" t="s">
        <v>1320</v>
      </c>
      <c r="S1256" s="86">
        <v>307.79000000000002</v>
      </c>
      <c r="T1256" s="86">
        <v>307.79000000000002</v>
      </c>
      <c r="U1256" s="203">
        <f t="shared" si="19"/>
        <v>3.2489684525163258</v>
      </c>
      <c r="X1256" s="146"/>
      <c r="Y1256" s="147"/>
      <c r="Z1256" s="142"/>
      <c r="AA1256" s="142"/>
      <c r="AB1256" s="143"/>
      <c r="AC1256" s="143"/>
      <c r="AD1256" s="148"/>
      <c r="AE1256" s="148"/>
      <c r="AF1256" s="145" t="s">
        <v>56</v>
      </c>
      <c r="AG1256" s="145" t="s">
        <v>56</v>
      </c>
      <c r="AH1256" s="149" t="s">
        <v>56</v>
      </c>
      <c r="AI1256" s="149" t="s">
        <v>56</v>
      </c>
      <c r="AJ1256" s="152" t="s">
        <v>56</v>
      </c>
      <c r="AK1256" s="152" t="s">
        <v>56</v>
      </c>
      <c r="AL1256" s="153" t="s">
        <v>56</v>
      </c>
      <c r="AM1256" s="153" t="s">
        <v>56</v>
      </c>
      <c r="AN1256" s="154" t="s">
        <v>56</v>
      </c>
      <c r="AO1256" s="154" t="s">
        <v>56</v>
      </c>
      <c r="AP1256" s="155" t="s">
        <v>56</v>
      </c>
      <c r="AQ1256" s="177" t="s">
        <v>56</v>
      </c>
      <c r="AR1256" s="180" t="s">
        <v>56</v>
      </c>
      <c r="AS1256" s="180" t="s">
        <v>56</v>
      </c>
      <c r="AT1256" s="340" t="s">
        <v>56</v>
      </c>
      <c r="AU1256" s="342" t="s">
        <v>56</v>
      </c>
      <c r="AV1256" s="344" t="s">
        <v>56</v>
      </c>
      <c r="AW1256" s="344" t="s">
        <v>56</v>
      </c>
      <c r="AX1256" s="347" t="s">
        <v>56</v>
      </c>
      <c r="AY1256" s="347" t="s">
        <v>56</v>
      </c>
    </row>
    <row r="1257" spans="1:51" ht="22.15" hidden="1" customHeight="1">
      <c r="A1257" s="225">
        <v>173160200</v>
      </c>
      <c r="B1257" s="226" t="s">
        <v>4239</v>
      </c>
      <c r="C1257" s="234" t="s">
        <v>1807</v>
      </c>
      <c r="D1257" s="223" t="s">
        <v>1730</v>
      </c>
      <c r="E1257" s="30" t="s">
        <v>740</v>
      </c>
      <c r="F1257" s="74">
        <v>35</v>
      </c>
      <c r="K1257" s="30" t="s">
        <v>82</v>
      </c>
      <c r="L1257" s="76">
        <v>28</v>
      </c>
      <c r="P1257" s="78" t="s">
        <v>1576</v>
      </c>
      <c r="Q1257" s="30" t="s">
        <v>1151</v>
      </c>
      <c r="R1257" s="30" t="s">
        <v>1320</v>
      </c>
      <c r="S1257" s="86">
        <v>334.68</v>
      </c>
      <c r="T1257" s="86">
        <v>334.68</v>
      </c>
      <c r="U1257" s="203">
        <f t="shared" si="19"/>
        <v>2.9879287677781763</v>
      </c>
      <c r="X1257" s="146">
        <v>34.5</v>
      </c>
      <c r="Y1257" s="147">
        <v>35</v>
      </c>
      <c r="Z1257" s="142">
        <v>5.8</v>
      </c>
      <c r="AA1257" s="142">
        <v>6</v>
      </c>
      <c r="AB1257" s="143">
        <v>199.5</v>
      </c>
      <c r="AC1257" s="143">
        <v>200.5</v>
      </c>
      <c r="AD1257" s="148">
        <v>15.83</v>
      </c>
      <c r="AE1257" s="148">
        <v>16</v>
      </c>
      <c r="AF1257" s="145">
        <v>14.52</v>
      </c>
      <c r="AG1257" s="145">
        <v>14.61</v>
      </c>
      <c r="AH1257" s="149">
        <v>75</v>
      </c>
      <c r="AI1257" s="149">
        <v>76</v>
      </c>
      <c r="AJ1257" s="152">
        <v>124</v>
      </c>
      <c r="AK1257" s="152">
        <v>125</v>
      </c>
      <c r="AL1257" s="153" t="s">
        <v>56</v>
      </c>
      <c r="AM1257" s="153" t="s">
        <v>56</v>
      </c>
      <c r="AN1257" s="154" t="s">
        <v>56</v>
      </c>
      <c r="AO1257" s="154" t="s">
        <v>56</v>
      </c>
      <c r="AP1257" s="155" t="s">
        <v>56</v>
      </c>
      <c r="AQ1257" s="177" t="s">
        <v>56</v>
      </c>
      <c r="AR1257" s="180" t="s">
        <v>56</v>
      </c>
      <c r="AS1257" s="180" t="s">
        <v>56</v>
      </c>
      <c r="AT1257" s="340" t="s">
        <v>56</v>
      </c>
      <c r="AU1257" s="342" t="s">
        <v>56</v>
      </c>
      <c r="AV1257" s="344" t="s">
        <v>56</v>
      </c>
      <c r="AW1257" s="344" t="s">
        <v>56</v>
      </c>
      <c r="AX1257" s="347" t="s">
        <v>56</v>
      </c>
      <c r="AY1257" s="347" t="s">
        <v>56</v>
      </c>
    </row>
    <row r="1258" spans="1:51" ht="22.15" hidden="1" customHeight="1">
      <c r="A1258" s="225" t="s">
        <v>1516</v>
      </c>
      <c r="B1258" s="226" t="s">
        <v>2241</v>
      </c>
      <c r="C1258" s="234" t="s">
        <v>1808</v>
      </c>
      <c r="D1258" s="223" t="s">
        <v>1730</v>
      </c>
      <c r="E1258" s="30" t="s">
        <v>47</v>
      </c>
      <c r="F1258" s="74">
        <v>42</v>
      </c>
      <c r="G1258" s="30" t="s">
        <v>1644</v>
      </c>
      <c r="H1258" s="74">
        <v>42</v>
      </c>
      <c r="K1258" s="30" t="s">
        <v>82</v>
      </c>
      <c r="L1258" s="76">
        <v>28</v>
      </c>
      <c r="P1258" s="78" t="s">
        <v>1315</v>
      </c>
      <c r="Q1258" s="30" t="s">
        <v>1151</v>
      </c>
      <c r="R1258" s="30" t="s">
        <v>1643</v>
      </c>
      <c r="S1258" s="86">
        <v>242.15</v>
      </c>
      <c r="T1258" s="86">
        <v>222.7</v>
      </c>
      <c r="U1258" s="203">
        <f t="shared" si="19"/>
        <v>4.4903457566232605</v>
      </c>
      <c r="V1258" s="30" t="s">
        <v>1144</v>
      </c>
      <c r="W1258" s="79" t="s">
        <v>1137</v>
      </c>
      <c r="X1258" s="146">
        <v>23.25</v>
      </c>
      <c r="Y1258" s="147">
        <v>23.6</v>
      </c>
      <c r="Z1258" s="142">
        <v>9.6</v>
      </c>
      <c r="AA1258" s="142">
        <v>9.8000000000000007</v>
      </c>
      <c r="AB1258" s="143">
        <v>132</v>
      </c>
      <c r="AC1258" s="143">
        <v>133</v>
      </c>
      <c r="AD1258" s="148">
        <v>15.4</v>
      </c>
      <c r="AE1258" s="148">
        <v>15.6</v>
      </c>
      <c r="AF1258" s="145">
        <v>14.15</v>
      </c>
      <c r="AG1258" s="145">
        <v>14.2</v>
      </c>
      <c r="AH1258" s="149">
        <v>39</v>
      </c>
      <c r="AI1258" s="149">
        <v>40</v>
      </c>
      <c r="AJ1258" s="152" t="s">
        <v>56</v>
      </c>
      <c r="AK1258" s="152" t="s">
        <v>56</v>
      </c>
      <c r="AL1258" s="153" t="s">
        <v>56</v>
      </c>
      <c r="AM1258" s="153" t="s">
        <v>56</v>
      </c>
      <c r="AN1258" s="154" t="s">
        <v>56</v>
      </c>
      <c r="AO1258" s="154" t="s">
        <v>56</v>
      </c>
      <c r="AP1258" s="155" t="s">
        <v>56</v>
      </c>
      <c r="AQ1258" s="177" t="s">
        <v>56</v>
      </c>
      <c r="AR1258" s="180" t="s">
        <v>56</v>
      </c>
      <c r="AS1258" s="180" t="s">
        <v>56</v>
      </c>
      <c r="AT1258" s="340" t="s">
        <v>56</v>
      </c>
      <c r="AU1258" s="342" t="s">
        <v>56</v>
      </c>
      <c r="AV1258" s="344" t="s">
        <v>56</v>
      </c>
      <c r="AW1258" s="344" t="s">
        <v>56</v>
      </c>
      <c r="AX1258" s="347" t="s">
        <v>56</v>
      </c>
      <c r="AY1258" s="347" t="s">
        <v>56</v>
      </c>
    </row>
    <row r="1259" spans="1:51" ht="22.15" hidden="1" customHeight="1">
      <c r="A1259" s="225" t="s">
        <v>1517</v>
      </c>
      <c r="B1259" s="226" t="s">
        <v>2242</v>
      </c>
      <c r="C1259" s="234" t="s">
        <v>1809</v>
      </c>
      <c r="D1259" s="223" t="s">
        <v>1730</v>
      </c>
      <c r="E1259" s="30" t="s">
        <v>47</v>
      </c>
      <c r="F1259" s="74">
        <v>42</v>
      </c>
      <c r="G1259" s="30" t="s">
        <v>1644</v>
      </c>
      <c r="H1259" s="74">
        <v>35</v>
      </c>
      <c r="K1259" s="30" t="s">
        <v>82</v>
      </c>
      <c r="L1259" s="76">
        <v>28</v>
      </c>
      <c r="P1259" s="78" t="s">
        <v>1315</v>
      </c>
      <c r="Q1259" s="30" t="s">
        <v>1151</v>
      </c>
      <c r="R1259" s="30" t="s">
        <v>1643</v>
      </c>
      <c r="S1259" s="86">
        <v>295.19</v>
      </c>
      <c r="T1259" s="86">
        <v>276.01</v>
      </c>
      <c r="U1259" s="203">
        <f t="shared" si="19"/>
        <v>3.6230571356110288</v>
      </c>
      <c r="V1259" s="30" t="s">
        <v>1098</v>
      </c>
      <c r="W1259" s="79" t="s">
        <v>1137</v>
      </c>
      <c r="X1259" s="146">
        <v>23.25</v>
      </c>
      <c r="Y1259" s="147">
        <v>23.6</v>
      </c>
      <c r="Z1259" s="142">
        <v>9.6</v>
      </c>
      <c r="AA1259" s="142">
        <v>9.8000000000000007</v>
      </c>
      <c r="AB1259" s="143">
        <v>171</v>
      </c>
      <c r="AC1259" s="143">
        <v>173</v>
      </c>
      <c r="AD1259" s="148">
        <v>15.4</v>
      </c>
      <c r="AE1259" s="148">
        <v>15.6</v>
      </c>
      <c r="AF1259" s="145">
        <v>14.15</v>
      </c>
      <c r="AG1259" s="145">
        <v>14.2</v>
      </c>
      <c r="AH1259" s="149">
        <v>55</v>
      </c>
      <c r="AI1259" s="149">
        <v>56</v>
      </c>
      <c r="AJ1259" s="152" t="s">
        <v>56</v>
      </c>
      <c r="AK1259" s="152" t="s">
        <v>56</v>
      </c>
      <c r="AL1259" s="153" t="s">
        <v>56</v>
      </c>
      <c r="AM1259" s="153" t="s">
        <v>56</v>
      </c>
      <c r="AN1259" s="154" t="s">
        <v>56</v>
      </c>
      <c r="AO1259" s="154" t="s">
        <v>56</v>
      </c>
      <c r="AP1259" s="155" t="s">
        <v>56</v>
      </c>
      <c r="AQ1259" s="177" t="s">
        <v>56</v>
      </c>
      <c r="AR1259" s="180" t="s">
        <v>56</v>
      </c>
      <c r="AS1259" s="180" t="s">
        <v>56</v>
      </c>
      <c r="AT1259" s="340" t="s">
        <v>56</v>
      </c>
      <c r="AU1259" s="342" t="s">
        <v>56</v>
      </c>
      <c r="AV1259" s="344" t="s">
        <v>56</v>
      </c>
      <c r="AW1259" s="344" t="s">
        <v>56</v>
      </c>
      <c r="AX1259" s="347" t="s">
        <v>56</v>
      </c>
      <c r="AY1259" s="347" t="s">
        <v>56</v>
      </c>
    </row>
    <row r="1260" spans="1:51" ht="22.15" hidden="1" customHeight="1">
      <c r="A1260" s="225" t="s">
        <v>1518</v>
      </c>
      <c r="B1260" s="226" t="s">
        <v>2243</v>
      </c>
      <c r="C1260" s="234" t="s">
        <v>1810</v>
      </c>
      <c r="D1260" s="223" t="s">
        <v>1730</v>
      </c>
      <c r="E1260" s="30" t="s">
        <v>47</v>
      </c>
      <c r="F1260" s="74">
        <v>42</v>
      </c>
      <c r="G1260" s="30" t="s">
        <v>1644</v>
      </c>
      <c r="H1260" s="74">
        <v>35</v>
      </c>
      <c r="K1260" s="30" t="s">
        <v>82</v>
      </c>
      <c r="L1260" s="76">
        <v>28</v>
      </c>
      <c r="P1260" s="78" t="s">
        <v>1315</v>
      </c>
      <c r="Q1260" s="30" t="s">
        <v>1645</v>
      </c>
      <c r="R1260" s="30" t="s">
        <v>1643</v>
      </c>
      <c r="S1260" s="86">
        <v>339.69</v>
      </c>
      <c r="T1260" s="86">
        <v>321.43</v>
      </c>
      <c r="U1260" s="203">
        <f t="shared" si="19"/>
        <v>3.1110972840120712</v>
      </c>
      <c r="V1260" s="30" t="s">
        <v>1098</v>
      </c>
      <c r="W1260" s="79" t="s">
        <v>1137</v>
      </c>
      <c r="X1260" s="146">
        <v>23.25</v>
      </c>
      <c r="Y1260" s="147">
        <v>23.6</v>
      </c>
      <c r="Z1260" s="142">
        <v>9.6</v>
      </c>
      <c r="AA1260" s="142">
        <v>9.8000000000000007</v>
      </c>
      <c r="AB1260" s="143">
        <v>201</v>
      </c>
      <c r="AC1260" s="143">
        <v>202</v>
      </c>
      <c r="AD1260" s="148">
        <v>15.4</v>
      </c>
      <c r="AE1260" s="148">
        <v>15.6</v>
      </c>
      <c r="AF1260" s="145">
        <v>14.15</v>
      </c>
      <c r="AG1260" s="145">
        <v>14.2</v>
      </c>
      <c r="AH1260" s="149">
        <v>55</v>
      </c>
      <c r="AI1260" s="149">
        <v>56</v>
      </c>
      <c r="AJ1260" s="152" t="s">
        <v>56</v>
      </c>
      <c r="AK1260" s="152" t="s">
        <v>56</v>
      </c>
      <c r="AL1260" s="153" t="s">
        <v>56</v>
      </c>
      <c r="AM1260" s="153" t="s">
        <v>56</v>
      </c>
      <c r="AN1260" s="154" t="s">
        <v>56</v>
      </c>
      <c r="AO1260" s="154" t="s">
        <v>56</v>
      </c>
      <c r="AP1260" s="155" t="s">
        <v>56</v>
      </c>
      <c r="AQ1260" s="177" t="s">
        <v>56</v>
      </c>
      <c r="AR1260" s="180" t="s">
        <v>56</v>
      </c>
      <c r="AS1260" s="180" t="s">
        <v>56</v>
      </c>
      <c r="AT1260" s="340" t="s">
        <v>56</v>
      </c>
      <c r="AU1260" s="342" t="s">
        <v>56</v>
      </c>
      <c r="AV1260" s="344" t="s">
        <v>56</v>
      </c>
      <c r="AW1260" s="344" t="s">
        <v>56</v>
      </c>
      <c r="AX1260" s="347" t="s">
        <v>56</v>
      </c>
      <c r="AY1260" s="347" t="s">
        <v>56</v>
      </c>
    </row>
    <row r="1261" spans="1:51" ht="22.15" hidden="1" customHeight="1">
      <c r="A1261" s="225" t="s">
        <v>1519</v>
      </c>
      <c r="B1261" s="226" t="s">
        <v>2244</v>
      </c>
      <c r="C1261" s="234" t="s">
        <v>1811</v>
      </c>
      <c r="D1261" s="223" t="s">
        <v>1730</v>
      </c>
      <c r="E1261" s="30" t="s">
        <v>66</v>
      </c>
      <c r="F1261" s="74">
        <v>20</v>
      </c>
      <c r="G1261" s="30" t="s">
        <v>10</v>
      </c>
      <c r="H1261" s="74">
        <v>40</v>
      </c>
      <c r="K1261" s="30" t="s">
        <v>67</v>
      </c>
      <c r="L1261" s="76">
        <v>20</v>
      </c>
      <c r="P1261" s="78" t="s">
        <v>1315</v>
      </c>
      <c r="Q1261" s="30" t="s">
        <v>1645</v>
      </c>
      <c r="R1261" s="30" t="s">
        <v>1643</v>
      </c>
      <c r="S1261" s="86">
        <v>406.8</v>
      </c>
      <c r="T1261" s="86">
        <v>388</v>
      </c>
      <c r="U1261" s="203">
        <f t="shared" si="19"/>
        <v>2.5773195876288661</v>
      </c>
      <c r="V1261" s="30" t="s">
        <v>1098</v>
      </c>
      <c r="W1261" s="79" t="s">
        <v>1137</v>
      </c>
      <c r="X1261" s="146">
        <v>23.25</v>
      </c>
      <c r="Y1261" s="147">
        <v>23.6</v>
      </c>
      <c r="Z1261" s="142">
        <v>9.6</v>
      </c>
      <c r="AA1261" s="142">
        <v>9.8000000000000007</v>
      </c>
      <c r="AB1261" s="143">
        <v>251</v>
      </c>
      <c r="AC1261" s="143">
        <v>252</v>
      </c>
      <c r="AD1261" s="148">
        <v>15.4</v>
      </c>
      <c r="AE1261" s="148">
        <v>15.6</v>
      </c>
      <c r="AF1261" s="145">
        <v>14.15</v>
      </c>
      <c r="AG1261" s="145">
        <v>14.2</v>
      </c>
      <c r="AH1261" s="149">
        <v>81</v>
      </c>
      <c r="AI1261" s="149">
        <v>82</v>
      </c>
      <c r="AJ1261" s="152" t="s">
        <v>56</v>
      </c>
      <c r="AK1261" s="152" t="s">
        <v>56</v>
      </c>
      <c r="AL1261" s="153" t="s">
        <v>56</v>
      </c>
      <c r="AM1261" s="153" t="s">
        <v>56</v>
      </c>
      <c r="AN1261" s="154" t="s">
        <v>56</v>
      </c>
      <c r="AO1261" s="154" t="s">
        <v>56</v>
      </c>
      <c r="AP1261" s="155" t="s">
        <v>56</v>
      </c>
      <c r="AQ1261" s="177" t="s">
        <v>56</v>
      </c>
      <c r="AR1261" s="180" t="s">
        <v>56</v>
      </c>
      <c r="AS1261" s="180" t="s">
        <v>56</v>
      </c>
      <c r="AT1261" s="340" t="s">
        <v>56</v>
      </c>
      <c r="AU1261" s="342" t="s">
        <v>56</v>
      </c>
      <c r="AV1261" s="344" t="s">
        <v>56</v>
      </c>
      <c r="AW1261" s="344" t="s">
        <v>56</v>
      </c>
      <c r="AX1261" s="347" t="s">
        <v>56</v>
      </c>
      <c r="AY1261" s="347" t="s">
        <v>56</v>
      </c>
    </row>
    <row r="1262" spans="1:51" ht="22.15" hidden="1" customHeight="1">
      <c r="A1262" s="225" t="s">
        <v>1520</v>
      </c>
      <c r="B1262" s="226" t="s">
        <v>2245</v>
      </c>
      <c r="C1262" s="234" t="s">
        <v>1812</v>
      </c>
      <c r="D1262" s="223" t="s">
        <v>1730</v>
      </c>
      <c r="E1262" s="30" t="s">
        <v>66</v>
      </c>
      <c r="F1262" s="74">
        <v>20</v>
      </c>
      <c r="K1262" s="30" t="s">
        <v>67</v>
      </c>
      <c r="L1262" s="76">
        <v>20</v>
      </c>
      <c r="P1262" s="78" t="s">
        <v>1315</v>
      </c>
      <c r="Q1262" s="30" t="s">
        <v>1645</v>
      </c>
      <c r="R1262" s="30" t="s">
        <v>1643</v>
      </c>
      <c r="S1262" s="86">
        <v>551.89</v>
      </c>
      <c r="T1262" s="86">
        <v>538.79999999999995</v>
      </c>
      <c r="U1262" s="203">
        <f t="shared" si="19"/>
        <v>1.8559762435040834</v>
      </c>
      <c r="V1262" s="30" t="s">
        <v>1098</v>
      </c>
      <c r="W1262" s="79" t="s">
        <v>1137</v>
      </c>
      <c r="X1262" s="146">
        <v>23.25</v>
      </c>
      <c r="Y1262" s="147">
        <v>23.6</v>
      </c>
      <c r="Z1262" s="142">
        <v>9.6</v>
      </c>
      <c r="AA1262" s="142">
        <v>9.8000000000000007</v>
      </c>
      <c r="AB1262" s="143">
        <v>351</v>
      </c>
      <c r="AC1262" s="143">
        <v>352</v>
      </c>
      <c r="AD1262" s="148">
        <v>15.4</v>
      </c>
      <c r="AE1262" s="148">
        <v>15.6</v>
      </c>
      <c r="AF1262" s="145">
        <v>14.15</v>
      </c>
      <c r="AG1262" s="145">
        <v>14.2</v>
      </c>
      <c r="AH1262" s="149">
        <v>81</v>
      </c>
      <c r="AI1262" s="149">
        <v>82</v>
      </c>
      <c r="AJ1262" s="152" t="s">
        <v>56</v>
      </c>
      <c r="AK1262" s="152" t="s">
        <v>56</v>
      </c>
      <c r="AL1262" s="153" t="s">
        <v>56</v>
      </c>
      <c r="AM1262" s="153" t="s">
        <v>56</v>
      </c>
      <c r="AN1262" s="154" t="s">
        <v>56</v>
      </c>
      <c r="AO1262" s="154" t="s">
        <v>56</v>
      </c>
      <c r="AP1262" s="155" t="s">
        <v>56</v>
      </c>
      <c r="AQ1262" s="177" t="s">
        <v>56</v>
      </c>
      <c r="AR1262" s="180" t="s">
        <v>56</v>
      </c>
      <c r="AS1262" s="180" t="s">
        <v>56</v>
      </c>
      <c r="AT1262" s="340" t="s">
        <v>56</v>
      </c>
      <c r="AU1262" s="342" t="s">
        <v>56</v>
      </c>
      <c r="AV1262" s="344" t="s">
        <v>56</v>
      </c>
      <c r="AW1262" s="344" t="s">
        <v>56</v>
      </c>
      <c r="AX1262" s="347" t="s">
        <v>56</v>
      </c>
      <c r="AY1262" s="347" t="s">
        <v>56</v>
      </c>
    </row>
    <row r="1263" spans="1:51" ht="24" hidden="1" customHeight="1">
      <c r="A1263" s="30" t="s">
        <v>974</v>
      </c>
      <c r="B1263" s="31" t="s">
        <v>975</v>
      </c>
      <c r="C1263" s="38" t="s">
        <v>974</v>
      </c>
      <c r="D1263" s="223"/>
      <c r="E1263" s="30" t="s">
        <v>66</v>
      </c>
      <c r="F1263" s="74">
        <v>40</v>
      </c>
      <c r="K1263" s="30" t="s">
        <v>67</v>
      </c>
      <c r="L1263" s="76">
        <v>40</v>
      </c>
      <c r="U1263" s="203" t="e">
        <f t="shared" si="19"/>
        <v>#DIV/0!</v>
      </c>
      <c r="X1263" s="146"/>
      <c r="Y1263" s="147"/>
      <c r="Z1263" s="142"/>
      <c r="AA1263" s="142"/>
      <c r="AB1263" s="143"/>
      <c r="AC1263" s="143"/>
      <c r="AD1263" s="148"/>
      <c r="AE1263" s="148"/>
      <c r="AF1263" s="145" t="s">
        <v>56</v>
      </c>
      <c r="AG1263" s="145" t="s">
        <v>56</v>
      </c>
      <c r="AH1263" s="149" t="s">
        <v>56</v>
      </c>
      <c r="AI1263" s="149" t="s">
        <v>56</v>
      </c>
      <c r="AJ1263" s="152" t="s">
        <v>56</v>
      </c>
      <c r="AK1263" s="152" t="s">
        <v>56</v>
      </c>
      <c r="AL1263" s="153" t="s">
        <v>56</v>
      </c>
      <c r="AM1263" s="153" t="s">
        <v>56</v>
      </c>
      <c r="AN1263" s="154" t="s">
        <v>56</v>
      </c>
      <c r="AO1263" s="154" t="s">
        <v>56</v>
      </c>
      <c r="AP1263" s="155" t="s">
        <v>56</v>
      </c>
      <c r="AQ1263" s="177" t="s">
        <v>56</v>
      </c>
      <c r="AR1263" s="180" t="s">
        <v>56</v>
      </c>
      <c r="AS1263" s="180" t="s">
        <v>56</v>
      </c>
      <c r="AT1263" s="340" t="s">
        <v>56</v>
      </c>
      <c r="AU1263" s="342" t="s">
        <v>56</v>
      </c>
      <c r="AV1263" s="344" t="s">
        <v>56</v>
      </c>
      <c r="AW1263" s="344" t="s">
        <v>56</v>
      </c>
      <c r="AX1263" s="347" t="s">
        <v>56</v>
      </c>
      <c r="AY1263" s="347" t="s">
        <v>56</v>
      </c>
    </row>
    <row r="1264" spans="1:51" ht="24" hidden="1" customHeight="1">
      <c r="A1264" s="30" t="s">
        <v>976</v>
      </c>
      <c r="B1264" s="31" t="s">
        <v>977</v>
      </c>
      <c r="C1264" s="38" t="s">
        <v>976</v>
      </c>
      <c r="D1264" s="223"/>
      <c r="E1264" s="30" t="s">
        <v>66</v>
      </c>
      <c r="F1264" s="74">
        <v>40</v>
      </c>
      <c r="K1264" s="30" t="s">
        <v>67</v>
      </c>
      <c r="L1264" s="76">
        <v>40</v>
      </c>
      <c r="U1264" s="203" t="e">
        <f t="shared" si="19"/>
        <v>#DIV/0!</v>
      </c>
      <c r="X1264" s="146"/>
      <c r="Y1264" s="147"/>
      <c r="Z1264" s="142"/>
      <c r="AA1264" s="142"/>
      <c r="AB1264" s="143"/>
      <c r="AC1264" s="143"/>
      <c r="AD1264" s="148"/>
      <c r="AE1264" s="148"/>
      <c r="AF1264" s="145" t="s">
        <v>56</v>
      </c>
      <c r="AG1264" s="145" t="s">
        <v>56</v>
      </c>
      <c r="AH1264" s="149" t="s">
        <v>56</v>
      </c>
      <c r="AI1264" s="149" t="s">
        <v>56</v>
      </c>
      <c r="AJ1264" s="152" t="s">
        <v>56</v>
      </c>
      <c r="AK1264" s="152" t="s">
        <v>56</v>
      </c>
      <c r="AL1264" s="153" t="s">
        <v>56</v>
      </c>
      <c r="AM1264" s="153" t="s">
        <v>56</v>
      </c>
      <c r="AN1264" s="154" t="s">
        <v>56</v>
      </c>
      <c r="AO1264" s="154" t="s">
        <v>56</v>
      </c>
      <c r="AP1264" s="155" t="s">
        <v>56</v>
      </c>
      <c r="AQ1264" s="177" t="s">
        <v>56</v>
      </c>
      <c r="AR1264" s="180" t="s">
        <v>56</v>
      </c>
      <c r="AS1264" s="180" t="s">
        <v>56</v>
      </c>
      <c r="AT1264" s="340" t="s">
        <v>56</v>
      </c>
      <c r="AU1264" s="342" t="s">
        <v>56</v>
      </c>
      <c r="AV1264" s="344" t="s">
        <v>56</v>
      </c>
      <c r="AW1264" s="344" t="s">
        <v>56</v>
      </c>
      <c r="AX1264" s="347" t="s">
        <v>56</v>
      </c>
      <c r="AY1264" s="347" t="s">
        <v>56</v>
      </c>
    </row>
    <row r="1265" spans="1:51" ht="24" hidden="1" customHeight="1">
      <c r="A1265" s="30" t="s">
        <v>978</v>
      </c>
      <c r="B1265" s="31" t="s">
        <v>979</v>
      </c>
      <c r="C1265" s="38" t="s">
        <v>978</v>
      </c>
      <c r="D1265" s="223"/>
      <c r="E1265" s="30" t="s">
        <v>66</v>
      </c>
      <c r="F1265" s="74">
        <v>40</v>
      </c>
      <c r="K1265" s="30" t="s">
        <v>67</v>
      </c>
      <c r="L1265" s="76">
        <v>40</v>
      </c>
      <c r="U1265" s="203" t="e">
        <f t="shared" si="19"/>
        <v>#DIV/0!</v>
      </c>
      <c r="X1265" s="146"/>
      <c r="Y1265" s="147"/>
      <c r="Z1265" s="142"/>
      <c r="AA1265" s="142"/>
      <c r="AB1265" s="143"/>
      <c r="AC1265" s="143"/>
      <c r="AD1265" s="148"/>
      <c r="AE1265" s="148"/>
      <c r="AF1265" s="145" t="s">
        <v>56</v>
      </c>
      <c r="AG1265" s="145" t="s">
        <v>56</v>
      </c>
      <c r="AH1265" s="149" t="s">
        <v>56</v>
      </c>
      <c r="AI1265" s="149" t="s">
        <v>56</v>
      </c>
      <c r="AJ1265" s="152" t="s">
        <v>56</v>
      </c>
      <c r="AK1265" s="152" t="s">
        <v>56</v>
      </c>
      <c r="AL1265" s="153" t="s">
        <v>56</v>
      </c>
      <c r="AM1265" s="153" t="s">
        <v>56</v>
      </c>
      <c r="AN1265" s="154" t="s">
        <v>56</v>
      </c>
      <c r="AO1265" s="154" t="s">
        <v>56</v>
      </c>
      <c r="AP1265" s="155" t="s">
        <v>56</v>
      </c>
      <c r="AQ1265" s="177" t="s">
        <v>56</v>
      </c>
      <c r="AR1265" s="180" t="s">
        <v>56</v>
      </c>
      <c r="AS1265" s="180" t="s">
        <v>56</v>
      </c>
      <c r="AT1265" s="340" t="s">
        <v>56</v>
      </c>
      <c r="AU1265" s="342" t="s">
        <v>56</v>
      </c>
      <c r="AV1265" s="344" t="s">
        <v>56</v>
      </c>
      <c r="AW1265" s="344" t="s">
        <v>56</v>
      </c>
      <c r="AX1265" s="347" t="s">
        <v>56</v>
      </c>
      <c r="AY1265" s="347" t="s">
        <v>56</v>
      </c>
    </row>
    <row r="1266" spans="1:51" ht="24" hidden="1" customHeight="1">
      <c r="A1266" s="30" t="s">
        <v>969</v>
      </c>
      <c r="B1266" s="31" t="s">
        <v>1350</v>
      </c>
      <c r="C1266" s="38"/>
      <c r="D1266" s="223"/>
      <c r="E1266" s="30" t="s">
        <v>105</v>
      </c>
      <c r="U1266" s="203" t="e">
        <f t="shared" si="19"/>
        <v>#DIV/0!</v>
      </c>
      <c r="X1266" s="146"/>
      <c r="Y1266" s="147"/>
      <c r="Z1266" s="142"/>
      <c r="AA1266" s="142"/>
      <c r="AB1266" s="143"/>
      <c r="AC1266" s="143"/>
      <c r="AD1266" s="148"/>
      <c r="AE1266" s="148"/>
      <c r="AF1266" s="145" t="s">
        <v>56</v>
      </c>
      <c r="AG1266" s="145" t="s">
        <v>56</v>
      </c>
      <c r="AH1266" s="149" t="s">
        <v>56</v>
      </c>
      <c r="AI1266" s="149" t="s">
        <v>56</v>
      </c>
      <c r="AJ1266" s="152" t="s">
        <v>56</v>
      </c>
      <c r="AK1266" s="152" t="s">
        <v>56</v>
      </c>
      <c r="AL1266" s="153" t="s">
        <v>56</v>
      </c>
      <c r="AM1266" s="153" t="s">
        <v>56</v>
      </c>
      <c r="AN1266" s="154" t="s">
        <v>56</v>
      </c>
      <c r="AO1266" s="154" t="s">
        <v>56</v>
      </c>
      <c r="AP1266" s="155" t="s">
        <v>56</v>
      </c>
      <c r="AQ1266" s="177" t="s">
        <v>56</v>
      </c>
      <c r="AR1266" s="180" t="s">
        <v>56</v>
      </c>
      <c r="AS1266" s="180" t="s">
        <v>56</v>
      </c>
      <c r="AT1266" s="340" t="s">
        <v>56</v>
      </c>
      <c r="AU1266" s="342" t="s">
        <v>56</v>
      </c>
      <c r="AV1266" s="344" t="s">
        <v>56</v>
      </c>
      <c r="AW1266" s="344" t="s">
        <v>56</v>
      </c>
      <c r="AX1266" s="347" t="s">
        <v>56</v>
      </c>
      <c r="AY1266" s="347" t="s">
        <v>56</v>
      </c>
    </row>
    <row r="1267" spans="1:51" ht="24" hidden="1" customHeight="1">
      <c r="A1267" s="30" t="s">
        <v>970</v>
      </c>
      <c r="B1267" s="31" t="s">
        <v>1351</v>
      </c>
      <c r="C1267" s="38"/>
      <c r="D1267" s="223"/>
      <c r="E1267" s="30" t="s">
        <v>105</v>
      </c>
      <c r="U1267" s="203" t="e">
        <f t="shared" si="19"/>
        <v>#DIV/0!</v>
      </c>
      <c r="X1267" s="146"/>
      <c r="Y1267" s="147"/>
      <c r="Z1267" s="142"/>
      <c r="AA1267" s="142"/>
      <c r="AB1267" s="143"/>
      <c r="AC1267" s="143"/>
      <c r="AD1267" s="148"/>
      <c r="AE1267" s="148"/>
      <c r="AF1267" s="145" t="s">
        <v>56</v>
      </c>
      <c r="AG1267" s="145" t="s">
        <v>56</v>
      </c>
      <c r="AH1267" s="149" t="s">
        <v>56</v>
      </c>
      <c r="AI1267" s="149" t="s">
        <v>56</v>
      </c>
      <c r="AJ1267" s="152" t="s">
        <v>56</v>
      </c>
      <c r="AK1267" s="152" t="s">
        <v>56</v>
      </c>
      <c r="AL1267" s="153" t="s">
        <v>56</v>
      </c>
      <c r="AM1267" s="153" t="s">
        <v>56</v>
      </c>
      <c r="AN1267" s="154" t="s">
        <v>56</v>
      </c>
      <c r="AO1267" s="154" t="s">
        <v>56</v>
      </c>
      <c r="AP1267" s="155" t="s">
        <v>56</v>
      </c>
      <c r="AQ1267" s="177" t="s">
        <v>56</v>
      </c>
      <c r="AR1267" s="180" t="s">
        <v>56</v>
      </c>
      <c r="AS1267" s="180" t="s">
        <v>56</v>
      </c>
      <c r="AT1267" s="340" t="s">
        <v>56</v>
      </c>
      <c r="AU1267" s="342" t="s">
        <v>56</v>
      </c>
      <c r="AV1267" s="344" t="s">
        <v>56</v>
      </c>
      <c r="AW1267" s="344" t="s">
        <v>56</v>
      </c>
      <c r="AX1267" s="347" t="s">
        <v>56</v>
      </c>
      <c r="AY1267" s="347" t="s">
        <v>56</v>
      </c>
    </row>
    <row r="1268" spans="1:51" ht="24" hidden="1" customHeight="1">
      <c r="A1268" s="30" t="s">
        <v>971</v>
      </c>
      <c r="B1268" s="31" t="s">
        <v>1352</v>
      </c>
      <c r="C1268" s="38"/>
      <c r="D1268" s="223"/>
      <c r="E1268" s="30" t="s">
        <v>105</v>
      </c>
      <c r="U1268" s="203" t="e">
        <f t="shared" si="19"/>
        <v>#DIV/0!</v>
      </c>
      <c r="X1268" s="146"/>
      <c r="Y1268" s="147"/>
      <c r="Z1268" s="142"/>
      <c r="AA1268" s="142"/>
      <c r="AB1268" s="143"/>
      <c r="AC1268" s="143"/>
      <c r="AD1268" s="148"/>
      <c r="AE1268" s="148"/>
      <c r="AF1268" s="145" t="s">
        <v>56</v>
      </c>
      <c r="AG1268" s="145" t="s">
        <v>56</v>
      </c>
      <c r="AH1268" s="149" t="s">
        <v>56</v>
      </c>
      <c r="AI1268" s="149" t="s">
        <v>56</v>
      </c>
      <c r="AJ1268" s="152" t="s">
        <v>56</v>
      </c>
      <c r="AK1268" s="152" t="s">
        <v>56</v>
      </c>
      <c r="AL1268" s="153" t="s">
        <v>56</v>
      </c>
      <c r="AM1268" s="153" t="s">
        <v>56</v>
      </c>
      <c r="AN1268" s="154" t="s">
        <v>56</v>
      </c>
      <c r="AO1268" s="154" t="s">
        <v>56</v>
      </c>
      <c r="AP1268" s="155" t="s">
        <v>56</v>
      </c>
      <c r="AQ1268" s="177" t="s">
        <v>56</v>
      </c>
      <c r="AR1268" s="180" t="s">
        <v>56</v>
      </c>
      <c r="AS1268" s="180" t="s">
        <v>56</v>
      </c>
      <c r="AT1268" s="340" t="s">
        <v>56</v>
      </c>
      <c r="AU1268" s="342" t="s">
        <v>56</v>
      </c>
      <c r="AV1268" s="344" t="s">
        <v>56</v>
      </c>
      <c r="AW1268" s="344" t="s">
        <v>56</v>
      </c>
      <c r="AX1268" s="347" t="s">
        <v>56</v>
      </c>
      <c r="AY1268" s="347" t="s">
        <v>56</v>
      </c>
    </row>
    <row r="1269" spans="1:51" ht="24" hidden="1" customHeight="1">
      <c r="A1269" s="30" t="s">
        <v>972</v>
      </c>
      <c r="B1269" s="31" t="s">
        <v>1353</v>
      </c>
      <c r="C1269" s="38"/>
      <c r="D1269" s="223"/>
      <c r="E1269" s="30" t="s">
        <v>105</v>
      </c>
      <c r="U1269" s="203" t="e">
        <f t="shared" si="19"/>
        <v>#DIV/0!</v>
      </c>
      <c r="X1269" s="146"/>
      <c r="Y1269" s="147"/>
      <c r="Z1269" s="142"/>
      <c r="AA1269" s="142"/>
      <c r="AB1269" s="143"/>
      <c r="AC1269" s="143"/>
      <c r="AD1269" s="148"/>
      <c r="AE1269" s="148"/>
      <c r="AF1269" s="145" t="s">
        <v>56</v>
      </c>
      <c r="AG1269" s="145" t="s">
        <v>56</v>
      </c>
      <c r="AH1269" s="149" t="s">
        <v>56</v>
      </c>
      <c r="AI1269" s="149" t="s">
        <v>56</v>
      </c>
      <c r="AJ1269" s="152" t="s">
        <v>56</v>
      </c>
      <c r="AK1269" s="152" t="s">
        <v>56</v>
      </c>
      <c r="AL1269" s="153" t="s">
        <v>56</v>
      </c>
      <c r="AM1269" s="153" t="s">
        <v>56</v>
      </c>
      <c r="AN1269" s="154" t="s">
        <v>56</v>
      </c>
      <c r="AO1269" s="154" t="s">
        <v>56</v>
      </c>
      <c r="AP1269" s="155" t="s">
        <v>56</v>
      </c>
      <c r="AQ1269" s="177" t="s">
        <v>56</v>
      </c>
      <c r="AR1269" s="180" t="s">
        <v>56</v>
      </c>
      <c r="AS1269" s="180" t="s">
        <v>56</v>
      </c>
      <c r="AT1269" s="340" t="s">
        <v>56</v>
      </c>
      <c r="AU1269" s="342" t="s">
        <v>56</v>
      </c>
      <c r="AV1269" s="344" t="s">
        <v>56</v>
      </c>
      <c r="AW1269" s="344" t="s">
        <v>56</v>
      </c>
      <c r="AX1269" s="347" t="s">
        <v>56</v>
      </c>
      <c r="AY1269" s="347" t="s">
        <v>56</v>
      </c>
    </row>
    <row r="1270" spans="1:51" ht="24" hidden="1" customHeight="1">
      <c r="A1270" s="30" t="s">
        <v>973</v>
      </c>
      <c r="B1270" s="31" t="s">
        <v>1354</v>
      </c>
      <c r="C1270" s="38"/>
      <c r="D1270" s="223"/>
      <c r="E1270" s="30" t="s">
        <v>105</v>
      </c>
      <c r="U1270" s="203" t="e">
        <f t="shared" si="19"/>
        <v>#DIV/0!</v>
      </c>
      <c r="X1270" s="146"/>
      <c r="Y1270" s="147"/>
      <c r="Z1270" s="142"/>
      <c r="AA1270" s="142"/>
      <c r="AB1270" s="143"/>
      <c r="AC1270" s="143"/>
      <c r="AD1270" s="148"/>
      <c r="AE1270" s="148"/>
      <c r="AF1270" s="145" t="s">
        <v>56</v>
      </c>
      <c r="AG1270" s="145" t="s">
        <v>56</v>
      </c>
      <c r="AH1270" s="149" t="s">
        <v>56</v>
      </c>
      <c r="AI1270" s="149" t="s">
        <v>56</v>
      </c>
      <c r="AJ1270" s="152" t="s">
        <v>56</v>
      </c>
      <c r="AK1270" s="152" t="s">
        <v>56</v>
      </c>
      <c r="AL1270" s="153" t="s">
        <v>56</v>
      </c>
      <c r="AM1270" s="153" t="s">
        <v>56</v>
      </c>
      <c r="AN1270" s="154" t="s">
        <v>56</v>
      </c>
      <c r="AO1270" s="154" t="s">
        <v>56</v>
      </c>
      <c r="AP1270" s="155" t="s">
        <v>56</v>
      </c>
      <c r="AQ1270" s="177" t="s">
        <v>56</v>
      </c>
      <c r="AR1270" s="180" t="s">
        <v>56</v>
      </c>
      <c r="AS1270" s="180" t="s">
        <v>56</v>
      </c>
      <c r="AT1270" s="340" t="s">
        <v>56</v>
      </c>
      <c r="AU1270" s="342" t="s">
        <v>56</v>
      </c>
      <c r="AV1270" s="344" t="s">
        <v>56</v>
      </c>
      <c r="AW1270" s="344" t="s">
        <v>56</v>
      </c>
      <c r="AX1270" s="347" t="s">
        <v>56</v>
      </c>
      <c r="AY1270" s="347" t="s">
        <v>56</v>
      </c>
    </row>
    <row r="1271" spans="1:51" ht="24" hidden="1" customHeight="1">
      <c r="A1271" s="225" t="s">
        <v>4743</v>
      </c>
      <c r="B1271" s="226" t="s">
        <v>4487</v>
      </c>
      <c r="C1271" s="234" t="s">
        <v>1813</v>
      </c>
      <c r="D1271" s="223" t="s">
        <v>1730</v>
      </c>
      <c r="E1271" s="30" t="s">
        <v>740</v>
      </c>
      <c r="F1271" s="74">
        <v>56</v>
      </c>
      <c r="G1271" s="30" t="s">
        <v>11</v>
      </c>
      <c r="H1271" s="74">
        <v>60</v>
      </c>
      <c r="K1271" s="30" t="s">
        <v>82</v>
      </c>
      <c r="L1271" s="76">
        <v>28</v>
      </c>
      <c r="U1271" s="203" t="e">
        <f t="shared" si="19"/>
        <v>#DIV/0!</v>
      </c>
      <c r="X1271" s="146">
        <v>23.45</v>
      </c>
      <c r="Y1271" s="147">
        <v>23.8</v>
      </c>
      <c r="Z1271" s="142">
        <v>9.8000000000000007</v>
      </c>
      <c r="AA1271" s="142">
        <v>10</v>
      </c>
      <c r="AB1271" s="143">
        <v>50.3</v>
      </c>
      <c r="AC1271" s="143">
        <v>50.8</v>
      </c>
      <c r="AD1271" s="148">
        <v>14.2</v>
      </c>
      <c r="AE1271" s="148">
        <v>14.3</v>
      </c>
      <c r="AF1271" s="145">
        <v>15.6</v>
      </c>
      <c r="AG1271" s="145">
        <v>15.75</v>
      </c>
      <c r="AH1271" s="149" t="s">
        <v>56</v>
      </c>
      <c r="AI1271" s="149" t="s">
        <v>56</v>
      </c>
      <c r="AJ1271" s="152" t="s">
        <v>56</v>
      </c>
      <c r="AK1271" s="152" t="s">
        <v>56</v>
      </c>
      <c r="AL1271" s="153" t="s">
        <v>56</v>
      </c>
      <c r="AM1271" s="153" t="s">
        <v>56</v>
      </c>
      <c r="AN1271" s="154" t="s">
        <v>56</v>
      </c>
      <c r="AO1271" s="154" t="s">
        <v>56</v>
      </c>
      <c r="AP1271" s="155" t="s">
        <v>56</v>
      </c>
      <c r="AQ1271" s="177" t="s">
        <v>56</v>
      </c>
      <c r="AR1271" s="180" t="s">
        <v>56</v>
      </c>
      <c r="AS1271" s="180" t="s">
        <v>56</v>
      </c>
      <c r="AT1271" s="340" t="s">
        <v>56</v>
      </c>
      <c r="AU1271" s="342" t="s">
        <v>56</v>
      </c>
      <c r="AV1271" s="344" t="s">
        <v>56</v>
      </c>
      <c r="AW1271" s="344" t="s">
        <v>56</v>
      </c>
      <c r="AX1271" s="347" t="s">
        <v>56</v>
      </c>
      <c r="AY1271" s="347" t="s">
        <v>56</v>
      </c>
    </row>
    <row r="1272" spans="1:51" ht="24" hidden="1" customHeight="1">
      <c r="A1272" s="225" t="s">
        <v>1521</v>
      </c>
      <c r="B1272" s="226" t="s">
        <v>2246</v>
      </c>
      <c r="C1272" s="234" t="s">
        <v>1814</v>
      </c>
      <c r="D1272" s="223" t="s">
        <v>1730</v>
      </c>
      <c r="E1272" s="30" t="s">
        <v>66</v>
      </c>
      <c r="F1272" s="74">
        <v>20</v>
      </c>
      <c r="K1272" s="30" t="s">
        <v>67</v>
      </c>
      <c r="L1272" s="76">
        <v>20</v>
      </c>
      <c r="P1272" s="78" t="s">
        <v>1315</v>
      </c>
      <c r="Q1272" s="30" t="s">
        <v>1645</v>
      </c>
      <c r="R1272" s="30" t="s">
        <v>1643</v>
      </c>
      <c r="S1272" s="86">
        <v>615.39</v>
      </c>
      <c r="T1272" s="86">
        <v>605.76</v>
      </c>
      <c r="U1272" s="203">
        <f>1000/T1272</f>
        <v>1.6508188061278395</v>
      </c>
      <c r="V1272" s="30" t="s">
        <v>1098</v>
      </c>
      <c r="W1272" s="79" t="s">
        <v>1137</v>
      </c>
      <c r="X1272" s="146">
        <v>23.25</v>
      </c>
      <c r="Y1272" s="147">
        <v>23.6</v>
      </c>
      <c r="Z1272" s="142">
        <v>9.6</v>
      </c>
      <c r="AA1272" s="142">
        <v>9.8000000000000007</v>
      </c>
      <c r="AB1272" s="143">
        <v>401</v>
      </c>
      <c r="AC1272" s="143">
        <v>402</v>
      </c>
      <c r="AD1272" s="148">
        <v>15.4</v>
      </c>
      <c r="AE1272" s="148">
        <v>15.6</v>
      </c>
      <c r="AF1272" s="145">
        <v>14.15</v>
      </c>
      <c r="AG1272" s="145">
        <v>14.2</v>
      </c>
      <c r="AH1272" s="149">
        <v>104</v>
      </c>
      <c r="AI1272" s="149">
        <v>106</v>
      </c>
      <c r="AJ1272" s="152" t="s">
        <v>56</v>
      </c>
      <c r="AK1272" s="152" t="s">
        <v>56</v>
      </c>
      <c r="AL1272" s="153" t="s">
        <v>56</v>
      </c>
      <c r="AM1272" s="153" t="s">
        <v>56</v>
      </c>
      <c r="AN1272" s="154" t="s">
        <v>56</v>
      </c>
      <c r="AO1272" s="154" t="s">
        <v>56</v>
      </c>
      <c r="AP1272" s="155" t="s">
        <v>56</v>
      </c>
      <c r="AQ1272" s="177" t="s">
        <v>56</v>
      </c>
      <c r="AR1272" s="180" t="s">
        <v>56</v>
      </c>
      <c r="AS1272" s="180" t="s">
        <v>56</v>
      </c>
      <c r="AT1272" s="340" t="s">
        <v>56</v>
      </c>
      <c r="AU1272" s="342" t="s">
        <v>56</v>
      </c>
      <c r="AV1272" s="344" t="s">
        <v>56</v>
      </c>
      <c r="AW1272" s="344" t="s">
        <v>56</v>
      </c>
      <c r="AX1272" s="347" t="s">
        <v>56</v>
      </c>
      <c r="AY1272" s="347" t="s">
        <v>56</v>
      </c>
    </row>
    <row r="1273" spans="1:51" ht="24" hidden="1" customHeight="1">
      <c r="A1273" s="225" t="s">
        <v>1577</v>
      </c>
      <c r="B1273" s="226" t="s">
        <v>2850</v>
      </c>
      <c r="C1273" s="234" t="s">
        <v>1815</v>
      </c>
      <c r="D1273" s="223" t="s">
        <v>1730</v>
      </c>
      <c r="E1273" s="30" t="s">
        <v>740</v>
      </c>
      <c r="F1273" s="74">
        <v>56</v>
      </c>
      <c r="G1273" s="30" t="s">
        <v>11</v>
      </c>
      <c r="H1273" s="74">
        <v>66</v>
      </c>
      <c r="K1273" s="30" t="s">
        <v>82</v>
      </c>
      <c r="L1273" s="76">
        <v>28</v>
      </c>
      <c r="M1273" s="30" t="s">
        <v>14</v>
      </c>
      <c r="N1273" s="76">
        <v>51</v>
      </c>
      <c r="U1273" s="203" t="e">
        <f t="shared" si="19"/>
        <v>#DIV/0!</v>
      </c>
      <c r="X1273" s="146">
        <v>23.7</v>
      </c>
      <c r="Y1273" s="147">
        <v>23.98</v>
      </c>
      <c r="Z1273" s="142">
        <v>9.9</v>
      </c>
      <c r="AA1273" s="142">
        <v>10</v>
      </c>
      <c r="AB1273" s="143">
        <v>75</v>
      </c>
      <c r="AC1273" s="143">
        <v>76</v>
      </c>
      <c r="AD1273" s="148">
        <v>15.76</v>
      </c>
      <c r="AE1273" s="148">
        <v>15.98</v>
      </c>
      <c r="AF1273" s="145">
        <v>14.52</v>
      </c>
      <c r="AG1273" s="145">
        <v>14.61</v>
      </c>
      <c r="AH1273" s="149">
        <v>38</v>
      </c>
      <c r="AI1273" s="149">
        <v>39</v>
      </c>
      <c r="AJ1273" s="152" t="s">
        <v>56</v>
      </c>
      <c r="AK1273" s="152" t="s">
        <v>56</v>
      </c>
      <c r="AL1273" s="153" t="s">
        <v>56</v>
      </c>
      <c r="AM1273" s="153" t="s">
        <v>56</v>
      </c>
      <c r="AN1273" s="154" t="s">
        <v>56</v>
      </c>
      <c r="AO1273" s="154" t="s">
        <v>56</v>
      </c>
      <c r="AP1273" s="155" t="s">
        <v>56</v>
      </c>
      <c r="AQ1273" s="177" t="s">
        <v>56</v>
      </c>
      <c r="AR1273" s="180" t="s">
        <v>56</v>
      </c>
      <c r="AS1273" s="180" t="s">
        <v>56</v>
      </c>
      <c r="AT1273" s="340" t="s">
        <v>56</v>
      </c>
      <c r="AU1273" s="342" t="s">
        <v>56</v>
      </c>
      <c r="AV1273" s="344" t="s">
        <v>56</v>
      </c>
      <c r="AW1273" s="344" t="s">
        <v>56</v>
      </c>
      <c r="AX1273" s="347" t="s">
        <v>56</v>
      </c>
      <c r="AY1273" s="347" t="s">
        <v>56</v>
      </c>
    </row>
    <row r="1274" spans="1:51" ht="24" hidden="1" customHeight="1">
      <c r="A1274" s="225" t="s">
        <v>2117</v>
      </c>
      <c r="B1274" s="226" t="s">
        <v>2838</v>
      </c>
      <c r="C1274" s="290" t="s">
        <v>1036</v>
      </c>
      <c r="D1274" s="223" t="s">
        <v>1730</v>
      </c>
      <c r="E1274" s="30" t="s">
        <v>740</v>
      </c>
      <c r="F1274" s="74">
        <v>56</v>
      </c>
      <c r="K1274" s="30" t="s">
        <v>82</v>
      </c>
      <c r="L1274" s="76">
        <v>28</v>
      </c>
      <c r="S1274" s="86">
        <v>295.66000000000003</v>
      </c>
      <c r="T1274" s="86">
        <v>272.29000000000002</v>
      </c>
      <c r="U1274" s="203">
        <f t="shared" si="19"/>
        <v>3.6725549965110726</v>
      </c>
      <c r="X1274" s="146">
        <v>29.7</v>
      </c>
      <c r="Y1274" s="147">
        <v>29.98</v>
      </c>
      <c r="Z1274" s="142">
        <v>12.3</v>
      </c>
      <c r="AA1274" s="142">
        <v>12.4</v>
      </c>
      <c r="AB1274" s="143">
        <v>90</v>
      </c>
      <c r="AC1274" s="143">
        <v>91</v>
      </c>
      <c r="AD1274" s="148">
        <v>19.7</v>
      </c>
      <c r="AE1274" s="148">
        <v>19.98</v>
      </c>
      <c r="AF1274" s="145">
        <v>18.170000000000002</v>
      </c>
      <c r="AG1274" s="145">
        <v>18.28</v>
      </c>
      <c r="AH1274" s="149">
        <v>55</v>
      </c>
      <c r="AI1274" s="149">
        <v>56</v>
      </c>
      <c r="AJ1274" s="152" t="s">
        <v>56</v>
      </c>
      <c r="AK1274" s="152" t="s">
        <v>56</v>
      </c>
      <c r="AL1274" s="153" t="s">
        <v>56</v>
      </c>
      <c r="AM1274" s="153" t="s">
        <v>56</v>
      </c>
      <c r="AN1274" s="154" t="s">
        <v>56</v>
      </c>
      <c r="AO1274" s="154" t="s">
        <v>56</v>
      </c>
      <c r="AP1274" s="155" t="s">
        <v>56</v>
      </c>
      <c r="AQ1274" s="177" t="s">
        <v>56</v>
      </c>
      <c r="AR1274" s="180" t="s">
        <v>56</v>
      </c>
      <c r="AS1274" s="180" t="s">
        <v>56</v>
      </c>
      <c r="AT1274" s="340" t="s">
        <v>56</v>
      </c>
      <c r="AU1274" s="342" t="s">
        <v>56</v>
      </c>
      <c r="AV1274" s="344" t="s">
        <v>56</v>
      </c>
      <c r="AW1274" s="344" t="s">
        <v>56</v>
      </c>
      <c r="AX1274" s="347" t="s">
        <v>56</v>
      </c>
      <c r="AY1274" s="347" t="s">
        <v>56</v>
      </c>
    </row>
    <row r="1275" spans="1:51" ht="24" hidden="1" customHeight="1">
      <c r="A1275" s="30" t="s">
        <v>1037</v>
      </c>
      <c r="B1275" s="31" t="s">
        <v>1039</v>
      </c>
      <c r="C1275" s="36" t="s">
        <v>1037</v>
      </c>
      <c r="D1275" s="223"/>
      <c r="E1275" s="30" t="s">
        <v>740</v>
      </c>
      <c r="F1275" s="74">
        <v>56</v>
      </c>
      <c r="K1275" s="30" t="s">
        <v>82</v>
      </c>
      <c r="L1275" s="76">
        <v>28</v>
      </c>
      <c r="U1275" s="203" t="e">
        <f t="shared" si="19"/>
        <v>#DIV/0!</v>
      </c>
      <c r="X1275" s="146">
        <v>23.7</v>
      </c>
      <c r="Y1275" s="147">
        <v>23.98</v>
      </c>
      <c r="Z1275" s="142">
        <v>9.9</v>
      </c>
      <c r="AA1275" s="142">
        <v>10</v>
      </c>
      <c r="AB1275" s="143">
        <v>75</v>
      </c>
      <c r="AC1275" s="143">
        <v>76</v>
      </c>
      <c r="AD1275" s="148">
        <v>15.76</v>
      </c>
      <c r="AE1275" s="148">
        <v>15.98</v>
      </c>
      <c r="AF1275" s="145">
        <v>14.52</v>
      </c>
      <c r="AG1275" s="145">
        <v>14.61</v>
      </c>
      <c r="AH1275" s="149">
        <v>40</v>
      </c>
      <c r="AI1275" s="149">
        <v>41</v>
      </c>
      <c r="AJ1275" s="152" t="s">
        <v>56</v>
      </c>
      <c r="AK1275" s="152" t="s">
        <v>56</v>
      </c>
      <c r="AL1275" s="153" t="s">
        <v>56</v>
      </c>
      <c r="AM1275" s="153" t="s">
        <v>56</v>
      </c>
      <c r="AN1275" s="154" t="s">
        <v>56</v>
      </c>
      <c r="AO1275" s="154" t="s">
        <v>56</v>
      </c>
      <c r="AP1275" s="155" t="s">
        <v>56</v>
      </c>
      <c r="AQ1275" s="177" t="s">
        <v>56</v>
      </c>
      <c r="AR1275" s="180" t="s">
        <v>56</v>
      </c>
      <c r="AS1275" s="180" t="s">
        <v>56</v>
      </c>
      <c r="AT1275" s="340" t="s">
        <v>56</v>
      </c>
      <c r="AU1275" s="342" t="s">
        <v>56</v>
      </c>
      <c r="AV1275" s="344" t="s">
        <v>56</v>
      </c>
      <c r="AW1275" s="344" t="s">
        <v>56</v>
      </c>
      <c r="AX1275" s="347" t="s">
        <v>56</v>
      </c>
      <c r="AY1275" s="347" t="s">
        <v>56</v>
      </c>
    </row>
    <row r="1276" spans="1:51" ht="24" hidden="1" customHeight="1">
      <c r="A1276" s="30" t="s">
        <v>1038</v>
      </c>
      <c r="B1276" s="31" t="s">
        <v>1040</v>
      </c>
      <c r="C1276" s="36" t="s">
        <v>1038</v>
      </c>
      <c r="D1276" s="223"/>
      <c r="E1276" s="30" t="s">
        <v>740</v>
      </c>
      <c r="F1276" s="74">
        <v>56</v>
      </c>
      <c r="K1276" s="30" t="s">
        <v>82</v>
      </c>
      <c r="L1276" s="76">
        <v>28</v>
      </c>
      <c r="U1276" s="203" t="e">
        <f t="shared" si="19"/>
        <v>#DIV/0!</v>
      </c>
      <c r="X1276" s="146">
        <v>29.7</v>
      </c>
      <c r="Y1276" s="147">
        <v>29.98</v>
      </c>
      <c r="Z1276" s="142">
        <v>12.3</v>
      </c>
      <c r="AA1276" s="142">
        <v>12.4</v>
      </c>
      <c r="AB1276" s="143">
        <v>90</v>
      </c>
      <c r="AC1276" s="143">
        <v>91</v>
      </c>
      <c r="AD1276" s="148">
        <v>19.7</v>
      </c>
      <c r="AE1276" s="148">
        <v>19.98</v>
      </c>
      <c r="AF1276" s="145">
        <v>18.170000000000002</v>
      </c>
      <c r="AG1276" s="145">
        <v>18.28</v>
      </c>
      <c r="AH1276" s="149">
        <v>55</v>
      </c>
      <c r="AI1276" s="149">
        <v>56</v>
      </c>
      <c r="AJ1276" s="152" t="s">
        <v>56</v>
      </c>
      <c r="AK1276" s="152" t="s">
        <v>56</v>
      </c>
      <c r="AL1276" s="153" t="s">
        <v>56</v>
      </c>
      <c r="AM1276" s="153" t="s">
        <v>56</v>
      </c>
      <c r="AN1276" s="154" t="s">
        <v>56</v>
      </c>
      <c r="AO1276" s="154" t="s">
        <v>56</v>
      </c>
      <c r="AP1276" s="155" t="s">
        <v>56</v>
      </c>
      <c r="AQ1276" s="177" t="s">
        <v>56</v>
      </c>
      <c r="AR1276" s="180" t="s">
        <v>56</v>
      </c>
      <c r="AS1276" s="180" t="s">
        <v>56</v>
      </c>
      <c r="AT1276" s="340" t="s">
        <v>56</v>
      </c>
      <c r="AU1276" s="342" t="s">
        <v>56</v>
      </c>
      <c r="AV1276" s="344" t="s">
        <v>56</v>
      </c>
      <c r="AW1276" s="344" t="s">
        <v>56</v>
      </c>
      <c r="AX1276" s="347" t="s">
        <v>56</v>
      </c>
      <c r="AY1276" s="347" t="s">
        <v>56</v>
      </c>
    </row>
    <row r="1277" spans="1:51" ht="24" hidden="1" customHeight="1">
      <c r="A1277" s="30" t="s">
        <v>1057</v>
      </c>
      <c r="B1277" s="31" t="s">
        <v>1060</v>
      </c>
      <c r="C1277" s="36" t="s">
        <v>1057</v>
      </c>
      <c r="D1277" s="223"/>
      <c r="E1277" s="30" t="s">
        <v>10</v>
      </c>
      <c r="F1277" s="74">
        <v>23</v>
      </c>
      <c r="K1277" s="30" t="s">
        <v>82</v>
      </c>
      <c r="L1277" s="76">
        <v>28</v>
      </c>
      <c r="U1277" s="203" t="e">
        <f t="shared" si="19"/>
        <v>#DIV/0!</v>
      </c>
      <c r="X1277" s="146">
        <v>35.4</v>
      </c>
      <c r="Y1277" s="147">
        <v>35.979999999999997</v>
      </c>
      <c r="Z1277" s="142">
        <v>14.8</v>
      </c>
      <c r="AA1277" s="142">
        <v>14.9</v>
      </c>
      <c r="AB1277" s="143">
        <v>100</v>
      </c>
      <c r="AC1277" s="143">
        <v>101</v>
      </c>
      <c r="AD1277" s="148">
        <v>23.7</v>
      </c>
      <c r="AE1277" s="148">
        <v>23.98</v>
      </c>
      <c r="AF1277" s="145">
        <v>21.83</v>
      </c>
      <c r="AG1277" s="145">
        <v>21.95</v>
      </c>
      <c r="AH1277" s="149">
        <v>55</v>
      </c>
      <c r="AI1277" s="149">
        <v>56</v>
      </c>
      <c r="AJ1277" s="152" t="s">
        <v>56</v>
      </c>
      <c r="AK1277" s="152" t="s">
        <v>56</v>
      </c>
      <c r="AL1277" s="153" t="s">
        <v>56</v>
      </c>
      <c r="AM1277" s="153" t="s">
        <v>56</v>
      </c>
      <c r="AN1277" s="154" t="s">
        <v>56</v>
      </c>
      <c r="AO1277" s="154" t="s">
        <v>56</v>
      </c>
      <c r="AP1277" s="155" t="s">
        <v>56</v>
      </c>
      <c r="AQ1277" s="177" t="s">
        <v>56</v>
      </c>
      <c r="AR1277" s="180" t="s">
        <v>56</v>
      </c>
      <c r="AS1277" s="180" t="s">
        <v>56</v>
      </c>
      <c r="AT1277" s="340" t="s">
        <v>56</v>
      </c>
      <c r="AU1277" s="342" t="s">
        <v>56</v>
      </c>
      <c r="AV1277" s="344" t="s">
        <v>56</v>
      </c>
      <c r="AW1277" s="344" t="s">
        <v>56</v>
      </c>
      <c r="AX1277" s="347" t="s">
        <v>56</v>
      </c>
      <c r="AY1277" s="347" t="s">
        <v>56</v>
      </c>
    </row>
    <row r="1278" spans="1:51" ht="24" hidden="1" customHeight="1">
      <c r="A1278" s="30" t="s">
        <v>1058</v>
      </c>
      <c r="B1278" s="31" t="s">
        <v>1059</v>
      </c>
      <c r="C1278" s="36" t="s">
        <v>1058</v>
      </c>
      <c r="D1278" s="223"/>
      <c r="E1278" s="30" t="s">
        <v>10</v>
      </c>
      <c r="F1278" s="74">
        <v>23</v>
      </c>
      <c r="K1278" s="30" t="s">
        <v>82</v>
      </c>
      <c r="L1278" s="76">
        <v>28</v>
      </c>
      <c r="U1278" s="203" t="e">
        <f t="shared" si="19"/>
        <v>#DIV/0!</v>
      </c>
      <c r="X1278" s="146">
        <v>35.4</v>
      </c>
      <c r="Y1278" s="147">
        <v>35.979999999999997</v>
      </c>
      <c r="Z1278" s="142">
        <v>14.8</v>
      </c>
      <c r="AA1278" s="142">
        <v>14.9</v>
      </c>
      <c r="AB1278" s="143">
        <v>100</v>
      </c>
      <c r="AC1278" s="143">
        <v>101</v>
      </c>
      <c r="AD1278" s="148">
        <v>23.7</v>
      </c>
      <c r="AE1278" s="148">
        <v>23.98</v>
      </c>
      <c r="AF1278" s="145">
        <v>21.83</v>
      </c>
      <c r="AG1278" s="145">
        <v>21.95</v>
      </c>
      <c r="AH1278" s="149">
        <v>60</v>
      </c>
      <c r="AI1278" s="149">
        <v>61</v>
      </c>
      <c r="AJ1278" s="152" t="s">
        <v>56</v>
      </c>
      <c r="AK1278" s="152" t="s">
        <v>56</v>
      </c>
      <c r="AL1278" s="153" t="s">
        <v>56</v>
      </c>
      <c r="AM1278" s="153" t="s">
        <v>56</v>
      </c>
      <c r="AN1278" s="154" t="s">
        <v>56</v>
      </c>
      <c r="AO1278" s="154" t="s">
        <v>56</v>
      </c>
      <c r="AP1278" s="155" t="s">
        <v>56</v>
      </c>
      <c r="AQ1278" s="177" t="s">
        <v>56</v>
      </c>
      <c r="AR1278" s="180" t="s">
        <v>56</v>
      </c>
      <c r="AS1278" s="180" t="s">
        <v>56</v>
      </c>
      <c r="AT1278" s="340" t="s">
        <v>56</v>
      </c>
      <c r="AU1278" s="342" t="s">
        <v>56</v>
      </c>
      <c r="AV1278" s="344" t="s">
        <v>56</v>
      </c>
      <c r="AW1278" s="344" t="s">
        <v>56</v>
      </c>
      <c r="AX1278" s="347" t="s">
        <v>56</v>
      </c>
      <c r="AY1278" s="347" t="s">
        <v>56</v>
      </c>
    </row>
    <row r="1279" spans="1:51" ht="24" hidden="1" customHeight="1">
      <c r="A1279" s="225" t="s">
        <v>1710</v>
      </c>
      <c r="B1279" s="226" t="s">
        <v>2447</v>
      </c>
      <c r="C1279" s="234" t="s">
        <v>1708</v>
      </c>
      <c r="D1279" s="223" t="s">
        <v>2168</v>
      </c>
      <c r="E1279" s="30" t="s">
        <v>66</v>
      </c>
      <c r="F1279" s="74">
        <v>40</v>
      </c>
      <c r="G1279" s="30" t="s">
        <v>105</v>
      </c>
      <c r="H1279" s="74">
        <v>10</v>
      </c>
      <c r="K1279" s="30" t="s">
        <v>66</v>
      </c>
      <c r="L1279" s="76">
        <v>40</v>
      </c>
      <c r="M1279" s="30" t="s">
        <v>105</v>
      </c>
      <c r="N1279" s="76">
        <v>10</v>
      </c>
      <c r="P1279" s="78" t="s">
        <v>1242</v>
      </c>
      <c r="Q1279" s="30" t="s">
        <v>1206</v>
      </c>
      <c r="R1279" s="30" t="s">
        <v>1243</v>
      </c>
      <c r="S1279" s="86">
        <v>201.15</v>
      </c>
      <c r="T1279" s="86">
        <v>196.46</v>
      </c>
      <c r="U1279" s="203">
        <f t="shared" si="19"/>
        <v>5.0900946757609686</v>
      </c>
      <c r="V1279" s="30" t="s">
        <v>1098</v>
      </c>
      <c r="W1279" s="79" t="s">
        <v>1137</v>
      </c>
      <c r="X1279" s="146">
        <v>18.5</v>
      </c>
      <c r="Y1279" s="147">
        <v>18.7</v>
      </c>
      <c r="Z1279" s="142">
        <v>7.9</v>
      </c>
      <c r="AA1279" s="142">
        <v>8</v>
      </c>
      <c r="AB1279" s="143">
        <v>204</v>
      </c>
      <c r="AC1279" s="143">
        <v>207</v>
      </c>
      <c r="AD1279" s="148">
        <v>12.35</v>
      </c>
      <c r="AE1279" s="148">
        <v>12.48</v>
      </c>
      <c r="AF1279" s="145">
        <v>11.27</v>
      </c>
      <c r="AG1279" s="145">
        <v>11.36</v>
      </c>
      <c r="AH1279" s="149">
        <v>107.55</v>
      </c>
      <c r="AI1279" s="149">
        <v>110.95</v>
      </c>
      <c r="AJ1279" s="152">
        <v>12.5</v>
      </c>
      <c r="AK1279" s="152">
        <v>12.6</v>
      </c>
      <c r="AL1279" s="153">
        <v>5</v>
      </c>
      <c r="AM1279" s="153">
        <v>5.5</v>
      </c>
      <c r="AN1279" s="154" t="s">
        <v>56</v>
      </c>
      <c r="AO1279" s="154" t="s">
        <v>56</v>
      </c>
      <c r="AP1279" s="155" t="s">
        <v>56</v>
      </c>
      <c r="AQ1279" s="177" t="s">
        <v>56</v>
      </c>
      <c r="AR1279" s="180" t="s">
        <v>56</v>
      </c>
      <c r="AS1279" s="180" t="s">
        <v>56</v>
      </c>
      <c r="AT1279" s="340" t="s">
        <v>56</v>
      </c>
      <c r="AU1279" s="342" t="s">
        <v>56</v>
      </c>
      <c r="AV1279" s="344" t="s">
        <v>56</v>
      </c>
      <c r="AW1279" s="344" t="s">
        <v>56</v>
      </c>
      <c r="AX1279" s="347" t="s">
        <v>56</v>
      </c>
      <c r="AY1279" s="347" t="s">
        <v>56</v>
      </c>
    </row>
    <row r="1280" spans="1:51" ht="24" hidden="1" customHeight="1">
      <c r="A1280" s="225" t="s">
        <v>1667</v>
      </c>
      <c r="B1280" s="226" t="s">
        <v>2448</v>
      </c>
      <c r="C1280" s="234" t="s">
        <v>1706</v>
      </c>
      <c r="D1280" s="223" t="s">
        <v>2168</v>
      </c>
      <c r="E1280" s="30" t="s">
        <v>66</v>
      </c>
      <c r="F1280" s="74">
        <v>40</v>
      </c>
      <c r="G1280" s="30" t="s">
        <v>105</v>
      </c>
      <c r="H1280" s="74">
        <v>10</v>
      </c>
      <c r="K1280" s="30" t="s">
        <v>66</v>
      </c>
      <c r="L1280" s="76">
        <v>40</v>
      </c>
      <c r="M1280" s="30" t="s">
        <v>105</v>
      </c>
      <c r="N1280" s="76">
        <v>10</v>
      </c>
      <c r="P1280" s="78" t="s">
        <v>1242</v>
      </c>
      <c r="Q1280" s="30" t="s">
        <v>1206</v>
      </c>
      <c r="R1280" s="30" t="s">
        <v>1243</v>
      </c>
      <c r="U1280" s="203" t="e">
        <f t="shared" si="19"/>
        <v>#DIV/0!</v>
      </c>
      <c r="V1280" s="30" t="s">
        <v>1098</v>
      </c>
      <c r="W1280" s="79" t="s">
        <v>1137</v>
      </c>
      <c r="X1280" s="146">
        <v>18.5</v>
      </c>
      <c r="Y1280" s="147">
        <v>18.7</v>
      </c>
      <c r="Z1280" s="142">
        <v>7.9</v>
      </c>
      <c r="AA1280" s="142">
        <v>8</v>
      </c>
      <c r="AB1280" s="143">
        <v>255</v>
      </c>
      <c r="AC1280" s="143">
        <v>258</v>
      </c>
      <c r="AD1280" s="148">
        <v>12.35</v>
      </c>
      <c r="AE1280" s="148">
        <v>12.48</v>
      </c>
      <c r="AF1280" s="145">
        <v>11.27</v>
      </c>
      <c r="AG1280" s="145">
        <v>11.36</v>
      </c>
      <c r="AH1280" s="149">
        <v>107.55</v>
      </c>
      <c r="AI1280" s="149">
        <v>110.95</v>
      </c>
      <c r="AJ1280" s="152">
        <v>12.5</v>
      </c>
      <c r="AK1280" s="152">
        <v>12.6</v>
      </c>
      <c r="AL1280" s="153">
        <v>5</v>
      </c>
      <c r="AM1280" s="153">
        <v>5.5</v>
      </c>
      <c r="AN1280" s="154" t="s">
        <v>56</v>
      </c>
      <c r="AO1280" s="154" t="s">
        <v>56</v>
      </c>
      <c r="AP1280" s="155" t="s">
        <v>56</v>
      </c>
      <c r="AQ1280" s="177" t="s">
        <v>56</v>
      </c>
      <c r="AR1280" s="180" t="s">
        <v>56</v>
      </c>
      <c r="AS1280" s="180" t="s">
        <v>56</v>
      </c>
      <c r="AT1280" s="340" t="s">
        <v>56</v>
      </c>
      <c r="AU1280" s="342" t="s">
        <v>56</v>
      </c>
      <c r="AV1280" s="344" t="s">
        <v>56</v>
      </c>
      <c r="AW1280" s="344" t="s">
        <v>56</v>
      </c>
      <c r="AX1280" s="347" t="s">
        <v>56</v>
      </c>
      <c r="AY1280" s="347" t="s">
        <v>56</v>
      </c>
    </row>
    <row r="1281" spans="1:51" ht="24" hidden="1" customHeight="1">
      <c r="A1281" s="225" t="s">
        <v>1697</v>
      </c>
      <c r="B1281" s="226" t="s">
        <v>2449</v>
      </c>
      <c r="C1281" s="234" t="s">
        <v>1244</v>
      </c>
      <c r="D1281" s="223" t="s">
        <v>2168</v>
      </c>
      <c r="E1281" s="30" t="s">
        <v>66</v>
      </c>
      <c r="F1281" s="74">
        <v>40</v>
      </c>
      <c r="G1281" s="30" t="s">
        <v>105</v>
      </c>
      <c r="H1281" s="74">
        <v>10</v>
      </c>
      <c r="K1281" s="30" t="s">
        <v>66</v>
      </c>
      <c r="L1281" s="76">
        <v>40</v>
      </c>
      <c r="M1281" s="30" t="s">
        <v>105</v>
      </c>
      <c r="N1281" s="76">
        <v>10</v>
      </c>
      <c r="P1281" s="78" t="s">
        <v>1242</v>
      </c>
      <c r="Q1281" s="30" t="s">
        <v>1206</v>
      </c>
      <c r="R1281" s="30" t="s">
        <v>1243</v>
      </c>
      <c r="U1281" s="203" t="e">
        <f t="shared" si="19"/>
        <v>#DIV/0!</v>
      </c>
      <c r="V1281" s="30" t="s">
        <v>1098</v>
      </c>
      <c r="W1281" s="79" t="s">
        <v>1137</v>
      </c>
      <c r="X1281" s="146">
        <v>18.5</v>
      </c>
      <c r="Y1281" s="147">
        <v>18.7</v>
      </c>
      <c r="Z1281" s="142">
        <v>7.9</v>
      </c>
      <c r="AA1281" s="142">
        <v>8</v>
      </c>
      <c r="AB1281" s="143">
        <v>306</v>
      </c>
      <c r="AC1281" s="143">
        <v>309</v>
      </c>
      <c r="AD1281" s="148">
        <v>12.35</v>
      </c>
      <c r="AE1281" s="148">
        <v>12.48</v>
      </c>
      <c r="AF1281" s="145">
        <v>11.27</v>
      </c>
      <c r="AG1281" s="145">
        <v>11.36</v>
      </c>
      <c r="AH1281" s="149">
        <v>158.35</v>
      </c>
      <c r="AI1281" s="149">
        <v>161.75</v>
      </c>
      <c r="AJ1281" s="152">
        <v>12.5</v>
      </c>
      <c r="AK1281" s="152">
        <v>12.6</v>
      </c>
      <c r="AL1281" s="153">
        <v>5</v>
      </c>
      <c r="AM1281" s="153">
        <v>5.5</v>
      </c>
      <c r="AN1281" s="154" t="s">
        <v>56</v>
      </c>
      <c r="AO1281" s="154" t="s">
        <v>56</v>
      </c>
      <c r="AP1281" s="155" t="s">
        <v>56</v>
      </c>
      <c r="AQ1281" s="177" t="s">
        <v>56</v>
      </c>
      <c r="AR1281" s="180" t="s">
        <v>56</v>
      </c>
      <c r="AS1281" s="180" t="s">
        <v>56</v>
      </c>
      <c r="AT1281" s="340" t="s">
        <v>56</v>
      </c>
      <c r="AU1281" s="342" t="s">
        <v>56</v>
      </c>
      <c r="AV1281" s="344" t="s">
        <v>56</v>
      </c>
      <c r="AW1281" s="344" t="s">
        <v>56</v>
      </c>
      <c r="AX1281" s="347" t="s">
        <v>56</v>
      </c>
      <c r="AY1281" s="347" t="s">
        <v>56</v>
      </c>
    </row>
    <row r="1282" spans="1:51" ht="24" hidden="1" customHeight="1">
      <c r="A1282" s="30" t="s">
        <v>1278</v>
      </c>
      <c r="B1282" s="31" t="s">
        <v>1486</v>
      </c>
      <c r="C1282" s="38" t="s">
        <v>1278</v>
      </c>
      <c r="D1282" s="223"/>
      <c r="E1282" s="30" t="s">
        <v>105</v>
      </c>
      <c r="F1282" s="74">
        <v>10</v>
      </c>
      <c r="K1282" s="30" t="s">
        <v>165</v>
      </c>
      <c r="L1282" s="76">
        <v>10</v>
      </c>
      <c r="P1282" s="78" t="s">
        <v>1142</v>
      </c>
      <c r="Q1282" s="30" t="s">
        <v>1151</v>
      </c>
      <c r="R1282" s="30" t="s">
        <v>1280</v>
      </c>
      <c r="U1282" s="203" t="e">
        <f t="shared" si="19"/>
        <v>#DIV/0!</v>
      </c>
      <c r="X1282" s="146"/>
      <c r="Y1282" s="147"/>
      <c r="Z1282" s="142"/>
      <c r="AA1282" s="142"/>
      <c r="AB1282" s="143"/>
      <c r="AC1282" s="143"/>
      <c r="AD1282" s="148"/>
      <c r="AE1282" s="148"/>
      <c r="AF1282" s="145" t="s">
        <v>56</v>
      </c>
      <c r="AG1282" s="145" t="s">
        <v>56</v>
      </c>
      <c r="AH1282" s="149" t="s">
        <v>56</v>
      </c>
      <c r="AI1282" s="149" t="s">
        <v>56</v>
      </c>
      <c r="AJ1282" s="152" t="s">
        <v>56</v>
      </c>
      <c r="AK1282" s="152" t="s">
        <v>56</v>
      </c>
      <c r="AL1282" s="153" t="s">
        <v>56</v>
      </c>
      <c r="AM1282" s="153" t="s">
        <v>56</v>
      </c>
      <c r="AN1282" s="154" t="s">
        <v>56</v>
      </c>
      <c r="AO1282" s="154" t="s">
        <v>56</v>
      </c>
      <c r="AP1282" s="155" t="s">
        <v>56</v>
      </c>
      <c r="AQ1282" s="177" t="s">
        <v>56</v>
      </c>
      <c r="AR1282" s="180" t="s">
        <v>56</v>
      </c>
      <c r="AS1282" s="180" t="s">
        <v>56</v>
      </c>
      <c r="AT1282" s="340" t="s">
        <v>56</v>
      </c>
      <c r="AU1282" s="342" t="s">
        <v>56</v>
      </c>
      <c r="AV1282" s="344" t="s">
        <v>56</v>
      </c>
      <c r="AW1282" s="344" t="s">
        <v>56</v>
      </c>
      <c r="AX1282" s="347" t="s">
        <v>56</v>
      </c>
      <c r="AY1282" s="347" t="s">
        <v>56</v>
      </c>
    </row>
    <row r="1283" spans="1:51" ht="24" hidden="1" customHeight="1">
      <c r="A1283" s="225" t="s">
        <v>1724</v>
      </c>
      <c r="B1283" s="226" t="s">
        <v>2450</v>
      </c>
      <c r="C1283" s="234" t="s">
        <v>1707</v>
      </c>
      <c r="D1283" s="223" t="s">
        <v>2168</v>
      </c>
      <c r="E1283" s="30" t="s">
        <v>105</v>
      </c>
      <c r="F1283" s="74">
        <v>10</v>
      </c>
      <c r="K1283" s="30" t="s">
        <v>165</v>
      </c>
      <c r="L1283" s="76">
        <v>10</v>
      </c>
      <c r="P1283" s="78" t="s">
        <v>1142</v>
      </c>
      <c r="Q1283" s="30" t="s">
        <v>1151</v>
      </c>
      <c r="R1283" s="30" t="s">
        <v>1280</v>
      </c>
      <c r="U1283" s="203" t="e">
        <f t="shared" ref="U1283:U1348" si="20">1000/T1283</f>
        <v>#DIV/0!</v>
      </c>
      <c r="X1283" s="146">
        <v>23.4</v>
      </c>
      <c r="Y1283" s="147">
        <v>23.6</v>
      </c>
      <c r="Z1283" s="142">
        <v>10.199999999999999</v>
      </c>
      <c r="AA1283" s="142">
        <v>10.4</v>
      </c>
      <c r="AB1283" s="143">
        <v>204</v>
      </c>
      <c r="AC1283" s="143">
        <v>207</v>
      </c>
      <c r="AD1283" s="148">
        <v>15.4</v>
      </c>
      <c r="AE1283" s="148">
        <v>15.6</v>
      </c>
      <c r="AF1283" s="145">
        <v>14.25</v>
      </c>
      <c r="AG1283" s="145">
        <v>14.35</v>
      </c>
      <c r="AH1283" s="149">
        <v>109.1</v>
      </c>
      <c r="AI1283" s="149">
        <v>112.6</v>
      </c>
      <c r="AJ1283" s="152" t="s">
        <v>56</v>
      </c>
      <c r="AK1283" s="152" t="s">
        <v>56</v>
      </c>
      <c r="AL1283" s="153" t="s">
        <v>56</v>
      </c>
      <c r="AM1283" s="153" t="s">
        <v>56</v>
      </c>
      <c r="AN1283" s="154" t="s">
        <v>56</v>
      </c>
      <c r="AO1283" s="154" t="s">
        <v>56</v>
      </c>
      <c r="AP1283" s="155" t="s">
        <v>56</v>
      </c>
      <c r="AQ1283" s="177" t="s">
        <v>56</v>
      </c>
      <c r="AR1283" s="180" t="s">
        <v>56</v>
      </c>
      <c r="AS1283" s="180" t="s">
        <v>56</v>
      </c>
      <c r="AT1283" s="340" t="s">
        <v>56</v>
      </c>
      <c r="AU1283" s="342" t="s">
        <v>56</v>
      </c>
      <c r="AV1283" s="344" t="s">
        <v>56</v>
      </c>
      <c r="AW1283" s="344" t="s">
        <v>56</v>
      </c>
      <c r="AX1283" s="347" t="s">
        <v>56</v>
      </c>
      <c r="AY1283" s="347" t="s">
        <v>56</v>
      </c>
    </row>
    <row r="1284" spans="1:51" ht="24" hidden="1" customHeight="1">
      <c r="A1284" s="30" t="s">
        <v>1279</v>
      </c>
      <c r="B1284" s="31" t="s">
        <v>1487</v>
      </c>
      <c r="C1284" s="38" t="s">
        <v>1279</v>
      </c>
      <c r="D1284" s="223"/>
      <c r="E1284" s="30" t="s">
        <v>105</v>
      </c>
      <c r="F1284" s="74">
        <v>10</v>
      </c>
      <c r="K1284" s="30" t="s">
        <v>165</v>
      </c>
      <c r="L1284" s="76">
        <v>10</v>
      </c>
      <c r="P1284" s="78" t="s">
        <v>1142</v>
      </c>
      <c r="Q1284" s="30" t="s">
        <v>1151</v>
      </c>
      <c r="R1284" s="30" t="s">
        <v>1280</v>
      </c>
      <c r="U1284" s="203" t="e">
        <f t="shared" si="20"/>
        <v>#DIV/0!</v>
      </c>
      <c r="X1284" s="146"/>
      <c r="Y1284" s="147"/>
      <c r="Z1284" s="142"/>
      <c r="AA1284" s="142"/>
      <c r="AB1284" s="143"/>
      <c r="AC1284" s="143"/>
      <c r="AD1284" s="148"/>
      <c r="AE1284" s="148"/>
      <c r="AF1284" s="145" t="s">
        <v>56</v>
      </c>
      <c r="AG1284" s="145" t="s">
        <v>56</v>
      </c>
      <c r="AH1284" s="149" t="s">
        <v>56</v>
      </c>
      <c r="AI1284" s="149" t="s">
        <v>56</v>
      </c>
      <c r="AJ1284" s="152" t="s">
        <v>56</v>
      </c>
      <c r="AK1284" s="152" t="s">
        <v>56</v>
      </c>
      <c r="AL1284" s="153" t="s">
        <v>56</v>
      </c>
      <c r="AM1284" s="153" t="s">
        <v>56</v>
      </c>
      <c r="AN1284" s="154" t="s">
        <v>56</v>
      </c>
      <c r="AO1284" s="154" t="s">
        <v>56</v>
      </c>
      <c r="AP1284" s="155" t="s">
        <v>56</v>
      </c>
      <c r="AQ1284" s="177" t="s">
        <v>56</v>
      </c>
      <c r="AR1284" s="180" t="s">
        <v>56</v>
      </c>
      <c r="AS1284" s="180" t="s">
        <v>56</v>
      </c>
      <c r="AT1284" s="340" t="s">
        <v>56</v>
      </c>
      <c r="AU1284" s="342" t="s">
        <v>56</v>
      </c>
      <c r="AV1284" s="344" t="s">
        <v>56</v>
      </c>
      <c r="AW1284" s="344" t="s">
        <v>56</v>
      </c>
      <c r="AX1284" s="347" t="s">
        <v>56</v>
      </c>
      <c r="AY1284" s="347" t="s">
        <v>56</v>
      </c>
    </row>
    <row r="1285" spans="1:51" ht="24" hidden="1" customHeight="1">
      <c r="A1285" s="225" t="s">
        <v>2102</v>
      </c>
      <c r="B1285" s="226" t="s">
        <v>2451</v>
      </c>
      <c r="C1285" s="234" t="s">
        <v>1312</v>
      </c>
      <c r="D1285" s="223" t="s">
        <v>2168</v>
      </c>
      <c r="E1285" s="30" t="s">
        <v>105</v>
      </c>
      <c r="F1285" s="74">
        <v>10</v>
      </c>
      <c r="G1285" s="210" t="s">
        <v>66</v>
      </c>
      <c r="H1285" s="74">
        <v>20</v>
      </c>
      <c r="K1285" s="30" t="s">
        <v>165</v>
      </c>
      <c r="L1285" s="76">
        <v>10</v>
      </c>
      <c r="P1285" s="78" t="s">
        <v>1142</v>
      </c>
      <c r="Q1285" s="30" t="s">
        <v>1151</v>
      </c>
      <c r="R1285" s="30" t="s">
        <v>1280</v>
      </c>
      <c r="U1285" s="203" t="e">
        <f t="shared" si="20"/>
        <v>#DIV/0!</v>
      </c>
      <c r="X1285" s="146">
        <v>23.4</v>
      </c>
      <c r="Y1285" s="147">
        <v>23.6</v>
      </c>
      <c r="Z1285" s="142">
        <v>10.199999999999999</v>
      </c>
      <c r="AA1285" s="142">
        <v>10.4</v>
      </c>
      <c r="AB1285" s="143">
        <v>357</v>
      </c>
      <c r="AC1285" s="143">
        <v>360</v>
      </c>
      <c r="AD1285" s="148">
        <v>15.4</v>
      </c>
      <c r="AE1285" s="148">
        <v>15.6</v>
      </c>
      <c r="AF1285" s="145">
        <v>14.25</v>
      </c>
      <c r="AG1285" s="145">
        <v>14.35</v>
      </c>
      <c r="AH1285" s="149">
        <v>161.1</v>
      </c>
      <c r="AI1285" s="149">
        <v>164.6</v>
      </c>
      <c r="AJ1285" s="152">
        <v>15.6</v>
      </c>
      <c r="AK1285" s="152">
        <v>15.8</v>
      </c>
      <c r="AL1285" s="153">
        <v>6.5</v>
      </c>
      <c r="AM1285" s="153">
        <v>7</v>
      </c>
      <c r="AN1285" s="154" t="s">
        <v>56</v>
      </c>
      <c r="AO1285" s="154" t="s">
        <v>56</v>
      </c>
      <c r="AP1285" s="155" t="s">
        <v>56</v>
      </c>
      <c r="AQ1285" s="177" t="s">
        <v>56</v>
      </c>
      <c r="AR1285" s="180" t="s">
        <v>56</v>
      </c>
      <c r="AS1285" s="180" t="s">
        <v>56</v>
      </c>
      <c r="AT1285" s="340" t="s">
        <v>56</v>
      </c>
      <c r="AU1285" s="342" t="s">
        <v>56</v>
      </c>
      <c r="AV1285" s="344" t="s">
        <v>56</v>
      </c>
      <c r="AW1285" s="344" t="s">
        <v>56</v>
      </c>
      <c r="AX1285" s="347" t="s">
        <v>56</v>
      </c>
      <c r="AY1285" s="347" t="s">
        <v>56</v>
      </c>
    </row>
    <row r="1286" spans="1:51" ht="24" hidden="1" customHeight="1">
      <c r="A1286" s="225" t="s">
        <v>3822</v>
      </c>
      <c r="B1286" s="226" t="s">
        <v>3829</v>
      </c>
      <c r="C1286" s="234" t="s">
        <v>1806</v>
      </c>
      <c r="D1286" s="223" t="s">
        <v>1730</v>
      </c>
      <c r="E1286" s="30" t="s">
        <v>740</v>
      </c>
      <c r="F1286" s="74">
        <v>46</v>
      </c>
      <c r="K1286" s="30" t="s">
        <v>82</v>
      </c>
      <c r="L1286" s="76">
        <v>28</v>
      </c>
      <c r="P1286" s="78" t="s">
        <v>1576</v>
      </c>
      <c r="Q1286" s="30" t="s">
        <v>1151</v>
      </c>
      <c r="R1286" s="30" t="s">
        <v>1320</v>
      </c>
      <c r="S1286" s="86">
        <v>308.55</v>
      </c>
      <c r="T1286" s="86">
        <v>308.55</v>
      </c>
      <c r="U1286" s="203">
        <f t="shared" si="20"/>
        <v>3.2409658078107273</v>
      </c>
      <c r="X1286" s="146">
        <v>34.5</v>
      </c>
      <c r="Y1286" s="147">
        <v>35</v>
      </c>
      <c r="Z1286" s="142">
        <v>5.8</v>
      </c>
      <c r="AA1286" s="142">
        <v>6</v>
      </c>
      <c r="AB1286" s="143">
        <v>179.5</v>
      </c>
      <c r="AC1286" s="143">
        <v>180.5</v>
      </c>
      <c r="AD1286" s="148">
        <v>15.83</v>
      </c>
      <c r="AE1286" s="148">
        <v>16</v>
      </c>
      <c r="AF1286" s="145">
        <v>14.52</v>
      </c>
      <c r="AG1286" s="145">
        <v>14.61</v>
      </c>
      <c r="AH1286" s="149">
        <v>55</v>
      </c>
      <c r="AI1286" s="149">
        <v>56</v>
      </c>
      <c r="AJ1286" s="152" t="s">
        <v>56</v>
      </c>
      <c r="AK1286" s="152" t="s">
        <v>56</v>
      </c>
      <c r="AL1286" s="153" t="s">
        <v>56</v>
      </c>
      <c r="AM1286" s="153" t="s">
        <v>56</v>
      </c>
      <c r="AN1286" s="154" t="s">
        <v>56</v>
      </c>
      <c r="AO1286" s="154" t="s">
        <v>56</v>
      </c>
      <c r="AP1286" s="155" t="s">
        <v>56</v>
      </c>
      <c r="AQ1286" s="177" t="s">
        <v>56</v>
      </c>
      <c r="AR1286" s="180" t="s">
        <v>56</v>
      </c>
      <c r="AS1286" s="180" t="s">
        <v>56</v>
      </c>
      <c r="AT1286" s="340" t="s">
        <v>56</v>
      </c>
      <c r="AU1286" s="342" t="s">
        <v>56</v>
      </c>
      <c r="AV1286" s="344" t="s">
        <v>56</v>
      </c>
      <c r="AW1286" s="344" t="s">
        <v>56</v>
      </c>
      <c r="AX1286" s="347" t="s">
        <v>56</v>
      </c>
      <c r="AY1286" s="347" t="s">
        <v>56</v>
      </c>
    </row>
    <row r="1287" spans="1:51" ht="24" hidden="1" customHeight="1">
      <c r="A1287" s="245" t="s">
        <v>2064</v>
      </c>
      <c r="B1287" s="246" t="s">
        <v>2452</v>
      </c>
      <c r="C1287" s="247" t="s">
        <v>1349</v>
      </c>
      <c r="D1287" s="223" t="s">
        <v>2168</v>
      </c>
      <c r="E1287" s="30" t="s">
        <v>105</v>
      </c>
      <c r="F1287" s="74">
        <v>10</v>
      </c>
      <c r="G1287" s="412" t="s">
        <v>66</v>
      </c>
      <c r="H1287" s="74">
        <v>20</v>
      </c>
      <c r="K1287" s="30" t="s">
        <v>165</v>
      </c>
      <c r="L1287" s="76">
        <v>10</v>
      </c>
      <c r="P1287" s="78" t="s">
        <v>2063</v>
      </c>
      <c r="R1287" s="30" t="s">
        <v>1143</v>
      </c>
      <c r="S1287" s="86">
        <v>471.33</v>
      </c>
      <c r="T1287" s="86">
        <v>457.51</v>
      </c>
      <c r="U1287" s="203">
        <f t="shared" si="20"/>
        <v>2.1857445738890955</v>
      </c>
      <c r="X1287" s="146">
        <v>23.4</v>
      </c>
      <c r="Y1287" s="147">
        <v>23.6</v>
      </c>
      <c r="Z1287" s="142">
        <v>10.199999999999999</v>
      </c>
      <c r="AA1287" s="142">
        <v>10.4</v>
      </c>
      <c r="AB1287" s="143">
        <v>306</v>
      </c>
      <c r="AC1287" s="143">
        <v>309</v>
      </c>
      <c r="AD1287" s="148">
        <v>15.4</v>
      </c>
      <c r="AE1287" s="148">
        <v>15.6</v>
      </c>
      <c r="AF1287" s="145">
        <v>14.25</v>
      </c>
      <c r="AG1287" s="145">
        <v>14.35</v>
      </c>
      <c r="AH1287" s="149">
        <v>161.1</v>
      </c>
      <c r="AI1287" s="149">
        <v>164.6</v>
      </c>
      <c r="AJ1287" s="152">
        <v>15.6</v>
      </c>
      <c r="AK1287" s="152">
        <v>15.8</v>
      </c>
      <c r="AL1287" s="153">
        <v>6.5</v>
      </c>
      <c r="AM1287" s="153">
        <v>7</v>
      </c>
      <c r="AN1287" s="154" t="s">
        <v>56</v>
      </c>
      <c r="AO1287" s="154" t="s">
        <v>56</v>
      </c>
      <c r="AP1287" s="155" t="s">
        <v>56</v>
      </c>
      <c r="AQ1287" s="177" t="s">
        <v>56</v>
      </c>
      <c r="AR1287" s="180" t="s">
        <v>56</v>
      </c>
      <c r="AS1287" s="180" t="s">
        <v>56</v>
      </c>
      <c r="AT1287" s="340" t="s">
        <v>56</v>
      </c>
      <c r="AU1287" s="342" t="s">
        <v>56</v>
      </c>
      <c r="AV1287" s="344" t="s">
        <v>56</v>
      </c>
      <c r="AW1287" s="344" t="s">
        <v>56</v>
      </c>
      <c r="AX1287" s="347" t="s">
        <v>56</v>
      </c>
      <c r="AY1287" s="347" t="s">
        <v>56</v>
      </c>
    </row>
    <row r="1288" spans="1:51" ht="24" hidden="1" customHeight="1">
      <c r="A1288" s="225" t="s">
        <v>1522</v>
      </c>
      <c r="B1288" s="226" t="s">
        <v>2247</v>
      </c>
      <c r="C1288" s="234" t="s">
        <v>1816</v>
      </c>
      <c r="D1288" s="223" t="s">
        <v>1730</v>
      </c>
      <c r="E1288" s="30" t="s">
        <v>66</v>
      </c>
      <c r="F1288" s="74">
        <v>20</v>
      </c>
      <c r="K1288" s="30" t="s">
        <v>67</v>
      </c>
      <c r="L1288" s="76">
        <v>20</v>
      </c>
      <c r="P1288" s="78" t="s">
        <v>1315</v>
      </c>
      <c r="Q1288" s="30" t="s">
        <v>1645</v>
      </c>
      <c r="R1288" s="30" t="s">
        <v>1643</v>
      </c>
      <c r="S1288" s="86">
        <v>478.11</v>
      </c>
      <c r="T1288" s="86">
        <v>463.99</v>
      </c>
      <c r="U1288" s="203">
        <f t="shared" si="20"/>
        <v>2.1552188624754844</v>
      </c>
      <c r="V1288" s="30" t="s">
        <v>1098</v>
      </c>
      <c r="W1288" s="79" t="s">
        <v>1137</v>
      </c>
      <c r="X1288" s="146">
        <v>23.25</v>
      </c>
      <c r="Y1288" s="147">
        <v>23.6</v>
      </c>
      <c r="Z1288" s="142">
        <v>9.6</v>
      </c>
      <c r="AA1288" s="142">
        <v>9.8000000000000007</v>
      </c>
      <c r="AB1288" s="143">
        <v>301</v>
      </c>
      <c r="AC1288" s="143">
        <v>302</v>
      </c>
      <c r="AD1288" s="148">
        <v>15.4</v>
      </c>
      <c r="AE1288" s="148">
        <v>15.6</v>
      </c>
      <c r="AF1288" s="145">
        <v>14.15</v>
      </c>
      <c r="AG1288" s="145">
        <v>14.2</v>
      </c>
      <c r="AH1288" s="149">
        <v>81</v>
      </c>
      <c r="AI1288" s="149">
        <v>82</v>
      </c>
      <c r="AJ1288" s="152" t="s">
        <v>56</v>
      </c>
      <c r="AK1288" s="152" t="s">
        <v>56</v>
      </c>
      <c r="AL1288" s="153" t="s">
        <v>56</v>
      </c>
      <c r="AM1288" s="153" t="s">
        <v>56</v>
      </c>
      <c r="AN1288" s="154" t="s">
        <v>56</v>
      </c>
      <c r="AO1288" s="154" t="s">
        <v>56</v>
      </c>
      <c r="AP1288" s="155" t="s">
        <v>56</v>
      </c>
      <c r="AQ1288" s="177" t="s">
        <v>56</v>
      </c>
      <c r="AR1288" s="180" t="s">
        <v>56</v>
      </c>
      <c r="AS1288" s="180" t="s">
        <v>56</v>
      </c>
      <c r="AT1288" s="340" t="s">
        <v>56</v>
      </c>
      <c r="AU1288" s="342" t="s">
        <v>56</v>
      </c>
      <c r="AV1288" s="344" t="s">
        <v>56</v>
      </c>
      <c r="AW1288" s="344" t="s">
        <v>56</v>
      </c>
      <c r="AX1288" s="347" t="s">
        <v>56</v>
      </c>
      <c r="AY1288" s="347" t="s">
        <v>56</v>
      </c>
    </row>
    <row r="1289" spans="1:51" ht="24" hidden="1" customHeight="1">
      <c r="A1289" s="225" t="s">
        <v>1523</v>
      </c>
      <c r="B1289" s="226" t="s">
        <v>2248</v>
      </c>
      <c r="C1289" s="234" t="s">
        <v>1817</v>
      </c>
      <c r="D1289" s="223" t="s">
        <v>1730</v>
      </c>
      <c r="E1289" s="30" t="s">
        <v>105</v>
      </c>
      <c r="F1289" s="74">
        <v>10</v>
      </c>
      <c r="K1289" s="30" t="s">
        <v>165</v>
      </c>
      <c r="L1289" s="76">
        <v>10</v>
      </c>
      <c r="P1289" s="78" t="s">
        <v>1315</v>
      </c>
      <c r="Q1289" s="30" t="s">
        <v>1645</v>
      </c>
      <c r="R1289" s="30" t="s">
        <v>1310</v>
      </c>
      <c r="S1289" s="86">
        <v>685.15</v>
      </c>
      <c r="T1289" s="86">
        <v>681.5</v>
      </c>
      <c r="U1289" s="203">
        <f t="shared" si="20"/>
        <v>1.467351430667645</v>
      </c>
      <c r="V1289" s="30" t="s">
        <v>1098</v>
      </c>
      <c r="W1289" s="79" t="s">
        <v>1137</v>
      </c>
      <c r="X1289" s="146">
        <v>23.25</v>
      </c>
      <c r="Y1289" s="147">
        <v>23.6</v>
      </c>
      <c r="Z1289" s="142">
        <v>9.6</v>
      </c>
      <c r="AA1289" s="142">
        <v>9.8000000000000007</v>
      </c>
      <c r="AB1289" s="143">
        <v>451</v>
      </c>
      <c r="AC1289" s="143">
        <v>452</v>
      </c>
      <c r="AD1289" s="148">
        <v>15.4</v>
      </c>
      <c r="AE1289" s="148">
        <v>15.6</v>
      </c>
      <c r="AF1289" s="145">
        <v>14.15</v>
      </c>
      <c r="AG1289" s="145">
        <v>14.2</v>
      </c>
      <c r="AH1289" s="149">
        <v>104</v>
      </c>
      <c r="AI1289" s="149">
        <v>106</v>
      </c>
      <c r="AJ1289" s="152" t="s">
        <v>56</v>
      </c>
      <c r="AK1289" s="152" t="s">
        <v>56</v>
      </c>
      <c r="AL1289" s="153" t="s">
        <v>56</v>
      </c>
      <c r="AM1289" s="153" t="s">
        <v>56</v>
      </c>
      <c r="AN1289" s="154" t="s">
        <v>56</v>
      </c>
      <c r="AO1289" s="154" t="s">
        <v>56</v>
      </c>
      <c r="AP1289" s="155" t="s">
        <v>56</v>
      </c>
      <c r="AQ1289" s="177" t="s">
        <v>56</v>
      </c>
      <c r="AR1289" s="180" t="s">
        <v>56</v>
      </c>
      <c r="AS1289" s="180" t="s">
        <v>56</v>
      </c>
      <c r="AT1289" s="340" t="s">
        <v>56</v>
      </c>
      <c r="AU1289" s="342" t="s">
        <v>56</v>
      </c>
      <c r="AV1289" s="344" t="s">
        <v>56</v>
      </c>
      <c r="AW1289" s="344" t="s">
        <v>56</v>
      </c>
      <c r="AX1289" s="347" t="s">
        <v>56</v>
      </c>
      <c r="AY1289" s="347" t="s">
        <v>56</v>
      </c>
    </row>
    <row r="1290" spans="1:51" ht="24" hidden="1" customHeight="1">
      <c r="A1290" s="225" t="s">
        <v>1524</v>
      </c>
      <c r="B1290" s="226" t="s">
        <v>2249</v>
      </c>
      <c r="C1290" s="234" t="s">
        <v>1818</v>
      </c>
      <c r="D1290" s="223" t="s">
        <v>1730</v>
      </c>
      <c r="E1290" s="30" t="s">
        <v>105</v>
      </c>
      <c r="F1290" s="74">
        <v>10</v>
      </c>
      <c r="K1290" s="30" t="s">
        <v>165</v>
      </c>
      <c r="L1290" s="76">
        <v>10</v>
      </c>
      <c r="P1290" s="78" t="s">
        <v>1315</v>
      </c>
      <c r="Q1290" s="30" t="s">
        <v>1645</v>
      </c>
      <c r="R1290" s="30" t="s">
        <v>1310</v>
      </c>
      <c r="S1290" s="86">
        <v>748.08</v>
      </c>
      <c r="T1290" s="86">
        <v>744.05</v>
      </c>
      <c r="U1290" s="203">
        <f t="shared" si="20"/>
        <v>1.3439956992137625</v>
      </c>
      <c r="V1290" s="30" t="s">
        <v>1098</v>
      </c>
      <c r="W1290" s="79" t="s">
        <v>1137</v>
      </c>
      <c r="X1290" s="146">
        <v>23.25</v>
      </c>
      <c r="Y1290" s="147">
        <v>23.6</v>
      </c>
      <c r="Z1290" s="142">
        <v>9.6</v>
      </c>
      <c r="AA1290" s="142">
        <v>9.8000000000000007</v>
      </c>
      <c r="AB1290" s="143">
        <v>501</v>
      </c>
      <c r="AC1290" s="143">
        <v>502</v>
      </c>
      <c r="AD1290" s="148">
        <v>15.4</v>
      </c>
      <c r="AE1290" s="148">
        <v>15.6</v>
      </c>
      <c r="AF1290" s="145">
        <v>14.15</v>
      </c>
      <c r="AG1290" s="145">
        <v>14.2</v>
      </c>
      <c r="AH1290" s="149">
        <v>154</v>
      </c>
      <c r="AI1290" s="149">
        <v>156</v>
      </c>
      <c r="AJ1290" s="152" t="s">
        <v>56</v>
      </c>
      <c r="AK1290" s="152" t="s">
        <v>56</v>
      </c>
      <c r="AL1290" s="153" t="s">
        <v>56</v>
      </c>
      <c r="AM1290" s="153" t="s">
        <v>56</v>
      </c>
      <c r="AN1290" s="154" t="s">
        <v>56</v>
      </c>
      <c r="AO1290" s="154" t="s">
        <v>56</v>
      </c>
      <c r="AP1290" s="155" t="s">
        <v>56</v>
      </c>
      <c r="AQ1290" s="177" t="s">
        <v>56</v>
      </c>
      <c r="AR1290" s="180" t="s">
        <v>56</v>
      </c>
      <c r="AS1290" s="180" t="s">
        <v>56</v>
      </c>
      <c r="AT1290" s="340" t="s">
        <v>56</v>
      </c>
      <c r="AU1290" s="342" t="s">
        <v>56</v>
      </c>
      <c r="AV1290" s="344" t="s">
        <v>56</v>
      </c>
      <c r="AW1290" s="344" t="s">
        <v>56</v>
      </c>
      <c r="AX1290" s="347" t="s">
        <v>56</v>
      </c>
      <c r="AY1290" s="347" t="s">
        <v>56</v>
      </c>
    </row>
    <row r="1291" spans="1:51" ht="24" hidden="1" customHeight="1">
      <c r="A1291" s="225" t="s">
        <v>1525</v>
      </c>
      <c r="B1291" s="226" t="s">
        <v>2250</v>
      </c>
      <c r="C1291" s="234" t="s">
        <v>1819</v>
      </c>
      <c r="D1291" s="223" t="s">
        <v>1730</v>
      </c>
      <c r="E1291" s="30" t="s">
        <v>105</v>
      </c>
      <c r="F1291" s="74">
        <v>10</v>
      </c>
      <c r="K1291" s="30" t="s">
        <v>165</v>
      </c>
      <c r="L1291" s="76">
        <v>10</v>
      </c>
      <c r="P1291" s="78" t="s">
        <v>1315</v>
      </c>
      <c r="Q1291" s="30" t="s">
        <v>1645</v>
      </c>
      <c r="R1291" s="30" t="s">
        <v>1310</v>
      </c>
      <c r="S1291" s="86">
        <v>891.94</v>
      </c>
      <c r="T1291" s="86">
        <v>888.17</v>
      </c>
      <c r="U1291" s="203">
        <f t="shared" si="20"/>
        <v>1.125910580181722</v>
      </c>
      <c r="V1291" s="30" t="s">
        <v>1098</v>
      </c>
      <c r="W1291" s="79" t="s">
        <v>1137</v>
      </c>
      <c r="X1291" s="146">
        <v>23.25</v>
      </c>
      <c r="Y1291" s="147">
        <v>23.6</v>
      </c>
      <c r="Z1291" s="142">
        <v>9.6</v>
      </c>
      <c r="AA1291" s="142">
        <v>9.8000000000000007</v>
      </c>
      <c r="AB1291" s="143">
        <v>601</v>
      </c>
      <c r="AC1291" s="143">
        <v>602</v>
      </c>
      <c r="AD1291" s="148">
        <v>15.4</v>
      </c>
      <c r="AE1291" s="148">
        <v>15.6</v>
      </c>
      <c r="AF1291" s="145">
        <v>14.15</v>
      </c>
      <c r="AG1291" s="145">
        <v>14.2</v>
      </c>
      <c r="AH1291" s="149">
        <v>204</v>
      </c>
      <c r="AI1291" s="149">
        <v>206</v>
      </c>
      <c r="AJ1291" s="152" t="s">
        <v>56</v>
      </c>
      <c r="AK1291" s="152" t="s">
        <v>56</v>
      </c>
      <c r="AL1291" s="153" t="s">
        <v>56</v>
      </c>
      <c r="AM1291" s="153" t="s">
        <v>56</v>
      </c>
      <c r="AN1291" s="154" t="s">
        <v>56</v>
      </c>
      <c r="AO1291" s="154" t="s">
        <v>56</v>
      </c>
      <c r="AP1291" s="155" t="s">
        <v>56</v>
      </c>
      <c r="AQ1291" s="177" t="s">
        <v>56</v>
      </c>
      <c r="AR1291" s="180" t="s">
        <v>56</v>
      </c>
      <c r="AS1291" s="180" t="s">
        <v>56</v>
      </c>
      <c r="AT1291" s="340" t="s">
        <v>56</v>
      </c>
      <c r="AU1291" s="342" t="s">
        <v>56</v>
      </c>
      <c r="AV1291" s="344" t="s">
        <v>56</v>
      </c>
      <c r="AW1291" s="344" t="s">
        <v>56</v>
      </c>
      <c r="AX1291" s="347" t="s">
        <v>56</v>
      </c>
      <c r="AY1291" s="347" t="s">
        <v>56</v>
      </c>
    </row>
    <row r="1292" spans="1:51" ht="24" hidden="1" customHeight="1">
      <c r="A1292" s="32" t="s">
        <v>1415</v>
      </c>
      <c r="B1292" s="31" t="s">
        <v>1488</v>
      </c>
      <c r="C1292" s="32"/>
      <c r="D1292" s="223"/>
      <c r="E1292" s="35" t="s">
        <v>719</v>
      </c>
      <c r="F1292" s="83">
        <v>105</v>
      </c>
      <c r="G1292" s="35"/>
      <c r="H1292" s="83"/>
      <c r="I1292" s="35"/>
      <c r="J1292" s="84"/>
      <c r="K1292" s="30" t="s">
        <v>225</v>
      </c>
      <c r="L1292" s="85">
        <v>80</v>
      </c>
      <c r="U1292" s="203" t="e">
        <f t="shared" si="20"/>
        <v>#DIV/0!</v>
      </c>
      <c r="X1292" s="146"/>
      <c r="Y1292" s="147"/>
      <c r="Z1292" s="142"/>
      <c r="AA1292" s="142"/>
      <c r="AB1292" s="143"/>
      <c r="AC1292" s="143"/>
      <c r="AD1292" s="148"/>
      <c r="AE1292" s="148"/>
      <c r="AF1292" s="145" t="s">
        <v>56</v>
      </c>
      <c r="AG1292" s="145" t="s">
        <v>56</v>
      </c>
      <c r="AH1292" s="149" t="s">
        <v>56</v>
      </c>
      <c r="AI1292" s="149" t="s">
        <v>56</v>
      </c>
      <c r="AJ1292" s="152" t="s">
        <v>56</v>
      </c>
      <c r="AK1292" s="152" t="s">
        <v>56</v>
      </c>
      <c r="AL1292" s="153" t="s">
        <v>56</v>
      </c>
      <c r="AM1292" s="153" t="s">
        <v>56</v>
      </c>
      <c r="AN1292" s="154" t="s">
        <v>56</v>
      </c>
      <c r="AO1292" s="154" t="s">
        <v>56</v>
      </c>
      <c r="AP1292" s="155" t="s">
        <v>56</v>
      </c>
      <c r="AQ1292" s="177" t="s">
        <v>56</v>
      </c>
      <c r="AR1292" s="180" t="s">
        <v>56</v>
      </c>
      <c r="AS1292" s="180" t="s">
        <v>56</v>
      </c>
      <c r="AT1292" s="340" t="s">
        <v>56</v>
      </c>
      <c r="AU1292" s="342" t="s">
        <v>56</v>
      </c>
      <c r="AV1292" s="344" t="s">
        <v>56</v>
      </c>
      <c r="AW1292" s="344" t="s">
        <v>56</v>
      </c>
      <c r="AX1292" s="347" t="s">
        <v>56</v>
      </c>
      <c r="AY1292" s="347" t="s">
        <v>56</v>
      </c>
    </row>
    <row r="1293" spans="1:51" ht="24" hidden="1" customHeight="1">
      <c r="A1293" s="38" t="s">
        <v>1413</v>
      </c>
      <c r="B1293" s="31" t="s">
        <v>1489</v>
      </c>
      <c r="C1293" s="32"/>
      <c r="D1293" s="223"/>
      <c r="E1293" s="35" t="s">
        <v>1414</v>
      </c>
      <c r="F1293" s="83">
        <v>105</v>
      </c>
      <c r="K1293" s="30" t="s">
        <v>225</v>
      </c>
      <c r="L1293" s="85">
        <v>80</v>
      </c>
      <c r="U1293" s="203" t="e">
        <f t="shared" si="20"/>
        <v>#DIV/0!</v>
      </c>
      <c r="X1293" s="146"/>
      <c r="Y1293" s="147"/>
      <c r="Z1293" s="142"/>
      <c r="AA1293" s="142"/>
      <c r="AB1293" s="143"/>
      <c r="AC1293" s="143"/>
      <c r="AD1293" s="148"/>
      <c r="AE1293" s="148"/>
      <c r="AF1293" s="145" t="s">
        <v>56</v>
      </c>
      <c r="AG1293" s="145" t="s">
        <v>56</v>
      </c>
      <c r="AH1293" s="149" t="s">
        <v>56</v>
      </c>
      <c r="AI1293" s="149" t="s">
        <v>56</v>
      </c>
      <c r="AJ1293" s="152" t="s">
        <v>56</v>
      </c>
      <c r="AK1293" s="152" t="s">
        <v>56</v>
      </c>
      <c r="AL1293" s="153" t="s">
        <v>56</v>
      </c>
      <c r="AM1293" s="153" t="s">
        <v>56</v>
      </c>
      <c r="AN1293" s="154" t="s">
        <v>56</v>
      </c>
      <c r="AO1293" s="154" t="s">
        <v>56</v>
      </c>
      <c r="AP1293" s="155" t="s">
        <v>56</v>
      </c>
      <c r="AQ1293" s="177" t="s">
        <v>56</v>
      </c>
      <c r="AR1293" s="180" t="s">
        <v>56</v>
      </c>
      <c r="AS1293" s="180" t="s">
        <v>56</v>
      </c>
      <c r="AT1293" s="340" t="s">
        <v>56</v>
      </c>
      <c r="AU1293" s="342" t="s">
        <v>56</v>
      </c>
      <c r="AV1293" s="344" t="s">
        <v>56</v>
      </c>
      <c r="AW1293" s="344" t="s">
        <v>56</v>
      </c>
      <c r="AX1293" s="347" t="s">
        <v>56</v>
      </c>
      <c r="AY1293" s="347" t="s">
        <v>56</v>
      </c>
    </row>
    <row r="1294" spans="1:51" ht="24" hidden="1" customHeight="1">
      <c r="A1294" s="32" t="s">
        <v>1416</v>
      </c>
      <c r="B1294" s="31" t="s">
        <v>1417</v>
      </c>
      <c r="C1294" s="32"/>
      <c r="D1294" s="223"/>
      <c r="E1294" s="30" t="s">
        <v>740</v>
      </c>
      <c r="F1294" s="74">
        <v>56</v>
      </c>
      <c r="K1294" s="30" t="s">
        <v>82</v>
      </c>
      <c r="L1294" s="76">
        <v>28</v>
      </c>
      <c r="U1294" s="203" t="e">
        <f t="shared" si="20"/>
        <v>#DIV/0!</v>
      </c>
      <c r="X1294" s="146"/>
      <c r="Y1294" s="147"/>
      <c r="Z1294" s="142"/>
      <c r="AA1294" s="142"/>
      <c r="AB1294" s="143"/>
      <c r="AC1294" s="143"/>
      <c r="AD1294" s="148"/>
      <c r="AE1294" s="148"/>
      <c r="AF1294" s="145" t="s">
        <v>56</v>
      </c>
      <c r="AG1294" s="145" t="s">
        <v>56</v>
      </c>
      <c r="AH1294" s="149" t="s">
        <v>56</v>
      </c>
      <c r="AI1294" s="149" t="s">
        <v>56</v>
      </c>
      <c r="AJ1294" s="152" t="s">
        <v>56</v>
      </c>
      <c r="AK1294" s="152" t="s">
        <v>56</v>
      </c>
      <c r="AL1294" s="153" t="s">
        <v>56</v>
      </c>
      <c r="AM1294" s="153" t="s">
        <v>56</v>
      </c>
      <c r="AN1294" s="154" t="s">
        <v>56</v>
      </c>
      <c r="AO1294" s="154" t="s">
        <v>56</v>
      </c>
      <c r="AP1294" s="155" t="s">
        <v>56</v>
      </c>
      <c r="AQ1294" s="177" t="s">
        <v>56</v>
      </c>
      <c r="AR1294" s="180" t="s">
        <v>56</v>
      </c>
      <c r="AS1294" s="180" t="s">
        <v>56</v>
      </c>
      <c r="AT1294" s="340" t="s">
        <v>56</v>
      </c>
      <c r="AU1294" s="342" t="s">
        <v>56</v>
      </c>
      <c r="AV1294" s="344" t="s">
        <v>56</v>
      </c>
      <c r="AW1294" s="344" t="s">
        <v>56</v>
      </c>
      <c r="AX1294" s="347" t="s">
        <v>56</v>
      </c>
      <c r="AY1294" s="347" t="s">
        <v>56</v>
      </c>
    </row>
    <row r="1295" spans="1:51" ht="24" hidden="1" customHeight="1">
      <c r="A1295" s="32" t="s">
        <v>1419</v>
      </c>
      <c r="B1295" s="31" t="s">
        <v>2213</v>
      </c>
      <c r="C1295" s="32"/>
      <c r="D1295" s="223"/>
      <c r="E1295" s="30" t="s">
        <v>740</v>
      </c>
      <c r="F1295" s="74">
        <v>56</v>
      </c>
      <c r="K1295" s="30" t="s">
        <v>82</v>
      </c>
      <c r="L1295" s="76">
        <v>28</v>
      </c>
      <c r="U1295" s="203" t="e">
        <f t="shared" si="20"/>
        <v>#DIV/0!</v>
      </c>
      <c r="X1295" s="146"/>
      <c r="Y1295" s="147"/>
      <c r="Z1295" s="142"/>
      <c r="AA1295" s="142"/>
      <c r="AB1295" s="143"/>
      <c r="AC1295" s="143"/>
      <c r="AD1295" s="148"/>
      <c r="AE1295" s="148"/>
      <c r="AF1295" s="145" t="s">
        <v>56</v>
      </c>
      <c r="AG1295" s="145" t="s">
        <v>56</v>
      </c>
      <c r="AH1295" s="149" t="s">
        <v>56</v>
      </c>
      <c r="AI1295" s="149" t="s">
        <v>56</v>
      </c>
      <c r="AJ1295" s="152" t="s">
        <v>56</v>
      </c>
      <c r="AK1295" s="152" t="s">
        <v>56</v>
      </c>
      <c r="AL1295" s="153" t="s">
        <v>56</v>
      </c>
      <c r="AM1295" s="153" t="s">
        <v>56</v>
      </c>
      <c r="AN1295" s="154" t="s">
        <v>56</v>
      </c>
      <c r="AO1295" s="154" t="s">
        <v>56</v>
      </c>
      <c r="AP1295" s="155" t="s">
        <v>56</v>
      </c>
      <c r="AQ1295" s="177" t="s">
        <v>56</v>
      </c>
      <c r="AR1295" s="180" t="s">
        <v>56</v>
      </c>
      <c r="AS1295" s="180" t="s">
        <v>56</v>
      </c>
      <c r="AT1295" s="340" t="s">
        <v>56</v>
      </c>
      <c r="AU1295" s="342" t="s">
        <v>56</v>
      </c>
      <c r="AV1295" s="344" t="s">
        <v>56</v>
      </c>
      <c r="AW1295" s="344" t="s">
        <v>56</v>
      </c>
      <c r="AX1295" s="347" t="s">
        <v>56</v>
      </c>
      <c r="AY1295" s="347" t="s">
        <v>56</v>
      </c>
    </row>
    <row r="1296" spans="1:51" ht="24" hidden="1" customHeight="1">
      <c r="A1296" s="32" t="s">
        <v>1421</v>
      </c>
      <c r="B1296" s="31" t="s">
        <v>1422</v>
      </c>
      <c r="C1296" s="32"/>
      <c r="D1296" s="223"/>
      <c r="E1296" s="30" t="s">
        <v>1414</v>
      </c>
      <c r="F1296" s="74">
        <v>105</v>
      </c>
      <c r="K1296" s="30" t="s">
        <v>225</v>
      </c>
      <c r="L1296" s="76">
        <v>80</v>
      </c>
      <c r="U1296" s="203" t="e">
        <f t="shared" si="20"/>
        <v>#DIV/0!</v>
      </c>
      <c r="X1296" s="146"/>
      <c r="Y1296" s="147"/>
      <c r="Z1296" s="142"/>
      <c r="AA1296" s="142"/>
      <c r="AB1296" s="143"/>
      <c r="AC1296" s="143"/>
      <c r="AD1296" s="148"/>
      <c r="AE1296" s="148"/>
      <c r="AF1296" s="145" t="s">
        <v>56</v>
      </c>
      <c r="AG1296" s="145" t="s">
        <v>56</v>
      </c>
      <c r="AH1296" s="149" t="s">
        <v>56</v>
      </c>
      <c r="AI1296" s="149" t="s">
        <v>56</v>
      </c>
      <c r="AJ1296" s="152" t="s">
        <v>56</v>
      </c>
      <c r="AK1296" s="152" t="s">
        <v>56</v>
      </c>
      <c r="AL1296" s="153" t="s">
        <v>56</v>
      </c>
      <c r="AM1296" s="153" t="s">
        <v>56</v>
      </c>
      <c r="AN1296" s="154" t="s">
        <v>56</v>
      </c>
      <c r="AO1296" s="154" t="s">
        <v>56</v>
      </c>
      <c r="AP1296" s="155" t="s">
        <v>56</v>
      </c>
      <c r="AQ1296" s="177" t="s">
        <v>56</v>
      </c>
      <c r="AR1296" s="180" t="s">
        <v>56</v>
      </c>
      <c r="AS1296" s="180" t="s">
        <v>56</v>
      </c>
      <c r="AT1296" s="340" t="s">
        <v>56</v>
      </c>
      <c r="AU1296" s="342" t="s">
        <v>56</v>
      </c>
      <c r="AV1296" s="344" t="s">
        <v>56</v>
      </c>
      <c r="AW1296" s="344" t="s">
        <v>56</v>
      </c>
      <c r="AX1296" s="347" t="s">
        <v>56</v>
      </c>
      <c r="AY1296" s="347" t="s">
        <v>56</v>
      </c>
    </row>
    <row r="1297" spans="1:51" ht="24" hidden="1" customHeight="1">
      <c r="A1297" s="249" t="s">
        <v>1902</v>
      </c>
      <c r="B1297" s="230" t="s">
        <v>1903</v>
      </c>
      <c r="C1297" s="249" t="s">
        <v>1423</v>
      </c>
      <c r="D1297" s="251" t="s">
        <v>1676</v>
      </c>
      <c r="E1297" s="30" t="s">
        <v>681</v>
      </c>
      <c r="F1297" s="74">
        <v>180</v>
      </c>
      <c r="K1297" s="30" t="s">
        <v>81</v>
      </c>
      <c r="L1297" s="76">
        <v>120</v>
      </c>
      <c r="P1297" s="78" t="s">
        <v>1075</v>
      </c>
      <c r="Q1297" s="30" t="s">
        <v>1108</v>
      </c>
      <c r="R1297" s="30" t="s">
        <v>1102</v>
      </c>
      <c r="S1297" s="86">
        <v>10.65</v>
      </c>
      <c r="T1297" s="86">
        <v>9.35</v>
      </c>
      <c r="U1297" s="203">
        <f t="shared" si="20"/>
        <v>106.95187165775401</v>
      </c>
      <c r="V1297" s="30" t="s">
        <v>1666</v>
      </c>
      <c r="W1297" s="79" t="s">
        <v>1099</v>
      </c>
      <c r="X1297" s="146">
        <v>12.75</v>
      </c>
      <c r="Y1297" s="147">
        <v>12.98</v>
      </c>
      <c r="Z1297" s="142">
        <v>5.2</v>
      </c>
      <c r="AA1297" s="142">
        <v>5.4</v>
      </c>
      <c r="AB1297" s="143">
        <v>11.6</v>
      </c>
      <c r="AC1297" s="143">
        <v>12</v>
      </c>
      <c r="AD1297" s="148">
        <v>7.06</v>
      </c>
      <c r="AE1297" s="148">
        <v>7.11</v>
      </c>
      <c r="AF1297" s="145" t="s">
        <v>56</v>
      </c>
      <c r="AG1297" s="145" t="s">
        <v>56</v>
      </c>
      <c r="AH1297" s="149" t="s">
        <v>56</v>
      </c>
      <c r="AI1297" s="149" t="s">
        <v>56</v>
      </c>
      <c r="AJ1297" s="152" t="s">
        <v>56</v>
      </c>
      <c r="AK1297" s="152" t="s">
        <v>56</v>
      </c>
      <c r="AL1297" s="153" t="s">
        <v>56</v>
      </c>
      <c r="AM1297" s="153" t="s">
        <v>56</v>
      </c>
      <c r="AN1297" s="154" t="s">
        <v>56</v>
      </c>
      <c r="AO1297" s="154" t="s">
        <v>56</v>
      </c>
      <c r="AP1297" s="155" t="s">
        <v>56</v>
      </c>
      <c r="AQ1297" s="177" t="s">
        <v>56</v>
      </c>
      <c r="AR1297" s="180" t="s">
        <v>56</v>
      </c>
      <c r="AS1297" s="180" t="s">
        <v>56</v>
      </c>
      <c r="AT1297" s="340" t="s">
        <v>56</v>
      </c>
      <c r="AU1297" s="342" t="s">
        <v>56</v>
      </c>
      <c r="AV1297" s="344" t="s">
        <v>56</v>
      </c>
      <c r="AW1297" s="344" t="s">
        <v>56</v>
      </c>
      <c r="AX1297" s="347" t="s">
        <v>56</v>
      </c>
      <c r="AY1297" s="347" t="s">
        <v>56</v>
      </c>
    </row>
    <row r="1298" spans="1:51" ht="24" hidden="1" customHeight="1">
      <c r="A1298" s="32" t="s">
        <v>1427</v>
      </c>
      <c r="B1298" s="31" t="s">
        <v>1428</v>
      </c>
      <c r="C1298" s="32"/>
      <c r="D1298" s="223"/>
      <c r="E1298" s="30" t="s">
        <v>11</v>
      </c>
      <c r="F1298" s="74">
        <v>66</v>
      </c>
      <c r="G1298" s="30" t="s">
        <v>740</v>
      </c>
      <c r="H1298" s="74">
        <v>56</v>
      </c>
      <c r="U1298" s="203" t="e">
        <f t="shared" si="20"/>
        <v>#DIV/0!</v>
      </c>
      <c r="X1298" s="146">
        <v>23.4</v>
      </c>
      <c r="Y1298" s="147">
        <v>23.6</v>
      </c>
      <c r="Z1298" s="142">
        <v>6.3</v>
      </c>
      <c r="AA1298" s="142">
        <v>6.5</v>
      </c>
      <c r="AB1298" s="143">
        <v>59.7</v>
      </c>
      <c r="AC1298" s="143">
        <v>60.3</v>
      </c>
      <c r="AD1298" s="148">
        <v>16</v>
      </c>
      <c r="AE1298" s="148">
        <v>16.05</v>
      </c>
      <c r="AF1298" s="145">
        <v>15.88</v>
      </c>
      <c r="AG1298" s="145">
        <v>15.96</v>
      </c>
      <c r="AH1298" s="149">
        <v>14.86</v>
      </c>
      <c r="AI1298" s="149">
        <v>14.95</v>
      </c>
      <c r="AJ1298" s="152">
        <v>27</v>
      </c>
      <c r="AK1298" s="152">
        <v>27.5</v>
      </c>
      <c r="AL1298" s="153">
        <v>8</v>
      </c>
      <c r="AM1298" s="153">
        <v>8.5</v>
      </c>
      <c r="AN1298" s="154">
        <v>21.7</v>
      </c>
      <c r="AO1298" s="154">
        <v>22</v>
      </c>
      <c r="AP1298" s="155" t="s">
        <v>56</v>
      </c>
      <c r="AQ1298" s="177" t="s">
        <v>56</v>
      </c>
      <c r="AR1298" s="180" t="s">
        <v>56</v>
      </c>
      <c r="AS1298" s="180" t="s">
        <v>56</v>
      </c>
      <c r="AT1298" s="340" t="s">
        <v>56</v>
      </c>
      <c r="AU1298" s="342" t="s">
        <v>56</v>
      </c>
      <c r="AV1298" s="344" t="s">
        <v>56</v>
      </c>
      <c r="AW1298" s="344" t="s">
        <v>56</v>
      </c>
      <c r="AX1298" s="347" t="s">
        <v>56</v>
      </c>
      <c r="AY1298" s="347" t="s">
        <v>56</v>
      </c>
    </row>
    <row r="1299" spans="1:51" ht="24" hidden="1" customHeight="1">
      <c r="A1299" s="30">
        <v>542000007</v>
      </c>
      <c r="B1299" s="31" t="s">
        <v>1601</v>
      </c>
      <c r="D1299" s="223"/>
      <c r="E1299" s="30" t="s">
        <v>1435</v>
      </c>
      <c r="F1299" s="74">
        <v>34</v>
      </c>
      <c r="K1299" s="30" t="s">
        <v>82</v>
      </c>
      <c r="L1299" s="76">
        <v>28</v>
      </c>
      <c r="U1299" s="203" t="e">
        <f t="shared" si="20"/>
        <v>#DIV/0!</v>
      </c>
      <c r="X1299" s="146"/>
      <c r="Y1299" s="147"/>
      <c r="Z1299" s="142"/>
      <c r="AA1299" s="142"/>
      <c r="AB1299" s="143"/>
      <c r="AC1299" s="143"/>
      <c r="AD1299" s="148"/>
      <c r="AE1299" s="148"/>
      <c r="AF1299" s="145" t="s">
        <v>56</v>
      </c>
      <c r="AG1299" s="145" t="s">
        <v>56</v>
      </c>
      <c r="AH1299" s="149" t="s">
        <v>56</v>
      </c>
      <c r="AI1299" s="149" t="s">
        <v>56</v>
      </c>
      <c r="AJ1299" s="152" t="s">
        <v>56</v>
      </c>
      <c r="AK1299" s="152" t="s">
        <v>56</v>
      </c>
      <c r="AL1299" s="153" t="s">
        <v>56</v>
      </c>
      <c r="AM1299" s="153" t="s">
        <v>56</v>
      </c>
      <c r="AN1299" s="154" t="s">
        <v>56</v>
      </c>
      <c r="AO1299" s="154" t="s">
        <v>56</v>
      </c>
      <c r="AP1299" s="155" t="s">
        <v>56</v>
      </c>
      <c r="AQ1299" s="177" t="s">
        <v>56</v>
      </c>
      <c r="AR1299" s="180" t="s">
        <v>56</v>
      </c>
      <c r="AS1299" s="180" t="s">
        <v>56</v>
      </c>
      <c r="AT1299" s="340" t="s">
        <v>56</v>
      </c>
      <c r="AU1299" s="342" t="s">
        <v>56</v>
      </c>
      <c r="AV1299" s="344" t="s">
        <v>56</v>
      </c>
      <c r="AW1299" s="344" t="s">
        <v>56</v>
      </c>
      <c r="AX1299" s="347" t="s">
        <v>56</v>
      </c>
      <c r="AY1299" s="347" t="s">
        <v>56</v>
      </c>
    </row>
    <row r="1300" spans="1:51" ht="24" hidden="1" customHeight="1">
      <c r="A1300" s="30" t="s">
        <v>1440</v>
      </c>
      <c r="B1300" s="29" t="s">
        <v>1441</v>
      </c>
      <c r="D1300" s="223"/>
      <c r="E1300" s="30" t="s">
        <v>30</v>
      </c>
      <c r="F1300" s="74">
        <v>105</v>
      </c>
      <c r="K1300" s="30" t="s">
        <v>225</v>
      </c>
      <c r="L1300" s="76">
        <v>80</v>
      </c>
      <c r="U1300" s="203" t="e">
        <f t="shared" si="20"/>
        <v>#DIV/0!</v>
      </c>
      <c r="X1300" s="146"/>
      <c r="Y1300" s="147"/>
      <c r="Z1300" s="142"/>
      <c r="AA1300" s="142"/>
      <c r="AB1300" s="143"/>
      <c r="AC1300" s="143"/>
      <c r="AD1300" s="148"/>
      <c r="AE1300" s="148"/>
      <c r="AF1300" s="145" t="s">
        <v>56</v>
      </c>
      <c r="AG1300" s="145" t="s">
        <v>56</v>
      </c>
      <c r="AH1300" s="149" t="s">
        <v>56</v>
      </c>
      <c r="AI1300" s="149" t="s">
        <v>56</v>
      </c>
      <c r="AJ1300" s="152" t="s">
        <v>56</v>
      </c>
      <c r="AK1300" s="152" t="s">
        <v>56</v>
      </c>
      <c r="AL1300" s="153" t="s">
        <v>56</v>
      </c>
      <c r="AM1300" s="153" t="s">
        <v>56</v>
      </c>
      <c r="AN1300" s="154" t="s">
        <v>56</v>
      </c>
      <c r="AO1300" s="154" t="s">
        <v>56</v>
      </c>
      <c r="AP1300" s="155" t="s">
        <v>56</v>
      </c>
      <c r="AQ1300" s="177" t="s">
        <v>56</v>
      </c>
      <c r="AR1300" s="180" t="s">
        <v>56</v>
      </c>
      <c r="AS1300" s="180" t="s">
        <v>56</v>
      </c>
      <c r="AT1300" s="340" t="s">
        <v>56</v>
      </c>
      <c r="AU1300" s="342" t="s">
        <v>56</v>
      </c>
      <c r="AV1300" s="344" t="s">
        <v>56</v>
      </c>
      <c r="AW1300" s="344" t="s">
        <v>56</v>
      </c>
      <c r="AX1300" s="347" t="s">
        <v>56</v>
      </c>
      <c r="AY1300" s="347" t="s">
        <v>56</v>
      </c>
    </row>
    <row r="1301" spans="1:51" ht="24" hidden="1" customHeight="1">
      <c r="A1301" s="30" t="s">
        <v>1442</v>
      </c>
      <c r="B1301" s="31" t="s">
        <v>1443</v>
      </c>
      <c r="D1301" s="223"/>
      <c r="E1301" s="30" t="s">
        <v>30</v>
      </c>
      <c r="F1301" s="74">
        <v>105</v>
      </c>
      <c r="K1301" s="30" t="s">
        <v>225</v>
      </c>
      <c r="L1301" s="76">
        <v>80</v>
      </c>
      <c r="U1301" s="203" t="e">
        <f t="shared" si="20"/>
        <v>#DIV/0!</v>
      </c>
      <c r="X1301" s="146"/>
      <c r="Y1301" s="147"/>
      <c r="Z1301" s="142"/>
      <c r="AA1301" s="142"/>
      <c r="AB1301" s="143"/>
      <c r="AC1301" s="143"/>
      <c r="AD1301" s="148"/>
      <c r="AE1301" s="148"/>
      <c r="AF1301" s="145" t="s">
        <v>56</v>
      </c>
      <c r="AG1301" s="145" t="s">
        <v>56</v>
      </c>
      <c r="AH1301" s="149" t="s">
        <v>56</v>
      </c>
      <c r="AI1301" s="149" t="s">
        <v>56</v>
      </c>
      <c r="AJ1301" s="152" t="s">
        <v>56</v>
      </c>
      <c r="AK1301" s="152" t="s">
        <v>56</v>
      </c>
      <c r="AL1301" s="153" t="s">
        <v>56</v>
      </c>
      <c r="AM1301" s="153" t="s">
        <v>56</v>
      </c>
      <c r="AN1301" s="154" t="s">
        <v>56</v>
      </c>
      <c r="AO1301" s="154" t="s">
        <v>56</v>
      </c>
      <c r="AP1301" s="155" t="s">
        <v>56</v>
      </c>
      <c r="AQ1301" s="177" t="s">
        <v>56</v>
      </c>
      <c r="AR1301" s="180" t="s">
        <v>56</v>
      </c>
      <c r="AS1301" s="180" t="s">
        <v>56</v>
      </c>
      <c r="AT1301" s="340" t="s">
        <v>56</v>
      </c>
      <c r="AU1301" s="342" t="s">
        <v>56</v>
      </c>
      <c r="AV1301" s="344" t="s">
        <v>56</v>
      </c>
      <c r="AW1301" s="344" t="s">
        <v>56</v>
      </c>
      <c r="AX1301" s="347" t="s">
        <v>56</v>
      </c>
      <c r="AY1301" s="347" t="s">
        <v>56</v>
      </c>
    </row>
    <row r="1302" spans="1:51" ht="24" hidden="1" customHeight="1">
      <c r="A1302" s="32" t="s">
        <v>1444</v>
      </c>
      <c r="B1302" s="31" t="s">
        <v>1445</v>
      </c>
      <c r="D1302" s="223"/>
      <c r="E1302" s="30" t="s">
        <v>740</v>
      </c>
      <c r="F1302" s="74">
        <v>56</v>
      </c>
      <c r="K1302" s="30" t="s">
        <v>82</v>
      </c>
      <c r="L1302" s="76">
        <v>28</v>
      </c>
      <c r="U1302" s="203" t="e">
        <f t="shared" si="20"/>
        <v>#DIV/0!</v>
      </c>
      <c r="X1302" s="146"/>
      <c r="Y1302" s="147"/>
      <c r="Z1302" s="142"/>
      <c r="AA1302" s="142"/>
      <c r="AB1302" s="143"/>
      <c r="AC1302" s="143"/>
      <c r="AD1302" s="148"/>
      <c r="AE1302" s="148"/>
      <c r="AF1302" s="145" t="s">
        <v>56</v>
      </c>
      <c r="AG1302" s="145" t="s">
        <v>56</v>
      </c>
      <c r="AH1302" s="149" t="s">
        <v>56</v>
      </c>
      <c r="AI1302" s="149" t="s">
        <v>56</v>
      </c>
      <c r="AJ1302" s="152" t="s">
        <v>56</v>
      </c>
      <c r="AK1302" s="152" t="s">
        <v>56</v>
      </c>
      <c r="AL1302" s="153" t="s">
        <v>56</v>
      </c>
      <c r="AM1302" s="153" t="s">
        <v>56</v>
      </c>
      <c r="AN1302" s="154" t="s">
        <v>56</v>
      </c>
      <c r="AO1302" s="154" t="s">
        <v>56</v>
      </c>
      <c r="AP1302" s="155" t="s">
        <v>56</v>
      </c>
      <c r="AQ1302" s="177" t="s">
        <v>56</v>
      </c>
      <c r="AR1302" s="180" t="s">
        <v>56</v>
      </c>
      <c r="AS1302" s="180" t="s">
        <v>56</v>
      </c>
      <c r="AT1302" s="340" t="s">
        <v>56</v>
      </c>
      <c r="AU1302" s="342" t="s">
        <v>56</v>
      </c>
      <c r="AV1302" s="344" t="s">
        <v>56</v>
      </c>
      <c r="AW1302" s="344" t="s">
        <v>56</v>
      </c>
      <c r="AX1302" s="347" t="s">
        <v>56</v>
      </c>
      <c r="AY1302" s="347" t="s">
        <v>56</v>
      </c>
    </row>
    <row r="1303" spans="1:51" ht="24" hidden="1" customHeight="1">
      <c r="A1303" s="30" t="s">
        <v>1457</v>
      </c>
      <c r="B1303" s="31" t="s">
        <v>1458</v>
      </c>
      <c r="D1303" s="223"/>
      <c r="U1303" s="203" t="e">
        <f t="shared" si="20"/>
        <v>#DIV/0!</v>
      </c>
      <c r="X1303" s="146"/>
      <c r="Y1303" s="147"/>
      <c r="Z1303" s="142"/>
      <c r="AA1303" s="142"/>
      <c r="AB1303" s="143"/>
      <c r="AC1303" s="143"/>
      <c r="AD1303" s="148"/>
      <c r="AE1303" s="148"/>
      <c r="AF1303" s="145" t="s">
        <v>56</v>
      </c>
      <c r="AG1303" s="145" t="s">
        <v>56</v>
      </c>
      <c r="AH1303" s="149" t="s">
        <v>56</v>
      </c>
      <c r="AI1303" s="149" t="s">
        <v>56</v>
      </c>
      <c r="AJ1303" s="152" t="s">
        <v>56</v>
      </c>
      <c r="AK1303" s="152" t="s">
        <v>56</v>
      </c>
      <c r="AL1303" s="153" t="s">
        <v>56</v>
      </c>
      <c r="AM1303" s="153" t="s">
        <v>56</v>
      </c>
      <c r="AN1303" s="154" t="s">
        <v>56</v>
      </c>
      <c r="AO1303" s="154" t="s">
        <v>56</v>
      </c>
      <c r="AP1303" s="155" t="s">
        <v>56</v>
      </c>
      <c r="AQ1303" s="177" t="s">
        <v>56</v>
      </c>
      <c r="AR1303" s="180" t="s">
        <v>56</v>
      </c>
      <c r="AS1303" s="180" t="s">
        <v>56</v>
      </c>
      <c r="AT1303" s="340" t="s">
        <v>56</v>
      </c>
      <c r="AU1303" s="342" t="s">
        <v>56</v>
      </c>
      <c r="AV1303" s="344" t="s">
        <v>56</v>
      </c>
      <c r="AW1303" s="344" t="s">
        <v>56</v>
      </c>
      <c r="AX1303" s="347" t="s">
        <v>56</v>
      </c>
      <c r="AY1303" s="347" t="s">
        <v>56</v>
      </c>
    </row>
    <row r="1304" spans="1:51" ht="24" hidden="1" customHeight="1">
      <c r="A1304" s="241" t="s">
        <v>2852</v>
      </c>
      <c r="B1304" s="230" t="s">
        <v>2853</v>
      </c>
      <c r="C1304" s="241">
        <v>329450115</v>
      </c>
      <c r="D1304" s="223" t="s">
        <v>1734</v>
      </c>
      <c r="E1304" s="30" t="s">
        <v>32</v>
      </c>
      <c r="F1304" s="74">
        <v>95</v>
      </c>
      <c r="K1304" s="30" t="s">
        <v>366</v>
      </c>
      <c r="L1304" s="76">
        <v>68</v>
      </c>
      <c r="P1304" s="78" t="s">
        <v>1113</v>
      </c>
      <c r="Q1304" s="30" t="s">
        <v>2941</v>
      </c>
      <c r="R1304" s="30" t="s">
        <v>1916</v>
      </c>
      <c r="S1304" s="86">
        <v>29.92</v>
      </c>
      <c r="T1304" s="86">
        <v>29.92</v>
      </c>
      <c r="U1304" s="203">
        <f t="shared" si="20"/>
        <v>33.422459893048128</v>
      </c>
      <c r="V1304" s="30" t="s">
        <v>1098</v>
      </c>
      <c r="W1304" s="79" t="s">
        <v>1275</v>
      </c>
      <c r="X1304" s="140">
        <v>12.6</v>
      </c>
      <c r="Y1304" s="141">
        <v>12.8</v>
      </c>
      <c r="Z1304" s="142">
        <v>3.6</v>
      </c>
      <c r="AA1304" s="142">
        <v>3.8</v>
      </c>
      <c r="AB1304" s="143">
        <v>90.4</v>
      </c>
      <c r="AC1304" s="143">
        <v>90.6</v>
      </c>
      <c r="AD1304" s="144">
        <v>6.88</v>
      </c>
      <c r="AE1304" s="144">
        <v>6.95</v>
      </c>
      <c r="AF1304" s="145" t="s">
        <v>56</v>
      </c>
      <c r="AG1304" s="145" t="s">
        <v>56</v>
      </c>
      <c r="AH1304" s="149" t="s">
        <v>56</v>
      </c>
      <c r="AI1304" s="149" t="s">
        <v>56</v>
      </c>
      <c r="AJ1304" s="152" t="s">
        <v>56</v>
      </c>
      <c r="AK1304" s="152" t="s">
        <v>56</v>
      </c>
      <c r="AL1304" s="153" t="s">
        <v>56</v>
      </c>
      <c r="AM1304" s="153" t="s">
        <v>56</v>
      </c>
      <c r="AN1304" s="154" t="s">
        <v>56</v>
      </c>
      <c r="AO1304" s="154" t="s">
        <v>56</v>
      </c>
      <c r="AP1304" s="155" t="s">
        <v>56</v>
      </c>
      <c r="AQ1304" s="177" t="s">
        <v>56</v>
      </c>
      <c r="AR1304" s="180" t="s">
        <v>56</v>
      </c>
      <c r="AS1304" s="180" t="s">
        <v>56</v>
      </c>
      <c r="AT1304" s="340" t="s">
        <v>56</v>
      </c>
      <c r="AU1304" s="342" t="s">
        <v>56</v>
      </c>
      <c r="AV1304" s="344">
        <v>7.22</v>
      </c>
      <c r="AW1304" s="344">
        <v>7.3</v>
      </c>
      <c r="AX1304" s="347">
        <v>6.8</v>
      </c>
      <c r="AY1304" s="347">
        <v>7.2</v>
      </c>
    </row>
    <row r="1305" spans="1:51" ht="24" hidden="1" customHeight="1">
      <c r="A1305" s="32" t="s">
        <v>1984</v>
      </c>
      <c r="B1305" s="31" t="s">
        <v>1473</v>
      </c>
      <c r="C1305" s="32" t="s">
        <v>1472</v>
      </c>
      <c r="D1305" s="223" t="s">
        <v>1832</v>
      </c>
      <c r="E1305" s="30" t="s">
        <v>45</v>
      </c>
      <c r="F1305" s="74">
        <v>105</v>
      </c>
      <c r="G1305" s="30" t="s">
        <v>46</v>
      </c>
      <c r="H1305" s="74">
        <v>105</v>
      </c>
      <c r="K1305" s="30" t="s">
        <v>225</v>
      </c>
      <c r="L1305" s="76">
        <v>80</v>
      </c>
      <c r="P1305" s="78" t="s">
        <v>1064</v>
      </c>
      <c r="Q1305" s="30">
        <v>15</v>
      </c>
      <c r="R1305" s="30" t="s">
        <v>1296</v>
      </c>
      <c r="S1305" s="86">
        <v>98.45</v>
      </c>
      <c r="T1305" s="86">
        <v>89.18</v>
      </c>
      <c r="U1305" s="203">
        <f t="shared" si="20"/>
        <v>11.213276519398967</v>
      </c>
      <c r="V1305" s="30" t="s">
        <v>1070</v>
      </c>
      <c r="W1305" s="79" t="s">
        <v>1837</v>
      </c>
      <c r="X1305" s="146">
        <v>21.7</v>
      </c>
      <c r="Y1305" s="147">
        <v>21.98</v>
      </c>
      <c r="Z1305" s="142">
        <v>8.8000000000000007</v>
      </c>
      <c r="AA1305" s="142">
        <v>9</v>
      </c>
      <c r="AB1305" s="143">
        <v>57.7</v>
      </c>
      <c r="AC1305" s="143">
        <v>58.3</v>
      </c>
      <c r="AD1305" s="148">
        <v>13.76</v>
      </c>
      <c r="AE1305" s="148">
        <v>13.98</v>
      </c>
      <c r="AF1305" s="145">
        <v>12.86</v>
      </c>
      <c r="AG1305" s="145">
        <v>12.96</v>
      </c>
      <c r="AH1305" s="149">
        <v>16.5</v>
      </c>
      <c r="AI1305" s="149">
        <v>17</v>
      </c>
      <c r="AJ1305" s="152" t="s">
        <v>56</v>
      </c>
      <c r="AK1305" s="152" t="s">
        <v>56</v>
      </c>
      <c r="AL1305" s="153" t="s">
        <v>56</v>
      </c>
      <c r="AM1305" s="153" t="s">
        <v>56</v>
      </c>
      <c r="AN1305" s="154" t="s">
        <v>56</v>
      </c>
      <c r="AO1305" s="154" t="s">
        <v>56</v>
      </c>
      <c r="AP1305" s="155" t="s">
        <v>56</v>
      </c>
      <c r="AQ1305" s="177" t="s">
        <v>56</v>
      </c>
      <c r="AR1305" s="180" t="s">
        <v>56</v>
      </c>
      <c r="AS1305" s="180" t="s">
        <v>56</v>
      </c>
      <c r="AT1305" s="340" t="s">
        <v>56</v>
      </c>
      <c r="AU1305" s="342" t="s">
        <v>56</v>
      </c>
      <c r="AV1305" s="344" t="s">
        <v>56</v>
      </c>
      <c r="AW1305" s="344" t="s">
        <v>56</v>
      </c>
      <c r="AX1305" s="347" t="s">
        <v>56</v>
      </c>
      <c r="AY1305" s="347" t="s">
        <v>56</v>
      </c>
    </row>
    <row r="1306" spans="1:51" ht="24" hidden="1" customHeight="1">
      <c r="A1306" s="225" t="s">
        <v>1580</v>
      </c>
      <c r="B1306" s="226" t="s">
        <v>1581</v>
      </c>
      <c r="C1306" s="182"/>
      <c r="D1306" s="223" t="s">
        <v>1730</v>
      </c>
      <c r="E1306" s="30" t="s">
        <v>11</v>
      </c>
      <c r="U1306" s="203" t="e">
        <f t="shared" si="20"/>
        <v>#DIV/0!</v>
      </c>
      <c r="X1306" s="146">
        <v>23.4</v>
      </c>
      <c r="Y1306" s="147">
        <v>23.6</v>
      </c>
      <c r="Z1306" s="142">
        <v>10.199999999999999</v>
      </c>
      <c r="AA1306" s="142">
        <v>10.4</v>
      </c>
      <c r="AB1306" s="143">
        <v>50.3</v>
      </c>
      <c r="AC1306" s="143">
        <v>50.8</v>
      </c>
      <c r="AD1306" s="148">
        <v>14.2</v>
      </c>
      <c r="AE1306" s="148">
        <v>14.3</v>
      </c>
      <c r="AF1306" s="145" t="s">
        <v>56</v>
      </c>
      <c r="AG1306" s="145" t="s">
        <v>56</v>
      </c>
      <c r="AH1306" s="149" t="s">
        <v>56</v>
      </c>
      <c r="AI1306" s="149" t="s">
        <v>56</v>
      </c>
      <c r="AJ1306" s="152" t="s">
        <v>56</v>
      </c>
      <c r="AK1306" s="152" t="s">
        <v>56</v>
      </c>
      <c r="AL1306" s="153" t="s">
        <v>56</v>
      </c>
      <c r="AM1306" s="153" t="s">
        <v>56</v>
      </c>
      <c r="AN1306" s="154" t="s">
        <v>56</v>
      </c>
      <c r="AO1306" s="154" t="s">
        <v>56</v>
      </c>
      <c r="AP1306" s="155" t="s">
        <v>56</v>
      </c>
      <c r="AQ1306" s="177" t="s">
        <v>56</v>
      </c>
      <c r="AR1306" s="180" t="s">
        <v>56</v>
      </c>
      <c r="AS1306" s="180" t="s">
        <v>56</v>
      </c>
      <c r="AT1306" s="340" t="s">
        <v>56</v>
      </c>
      <c r="AU1306" s="342" t="s">
        <v>56</v>
      </c>
      <c r="AV1306" s="344" t="s">
        <v>56</v>
      </c>
      <c r="AW1306" s="344" t="s">
        <v>56</v>
      </c>
      <c r="AX1306" s="347" t="s">
        <v>56</v>
      </c>
      <c r="AY1306" s="347" t="s">
        <v>56</v>
      </c>
    </row>
    <row r="1307" spans="1:51" ht="24" hidden="1" customHeight="1">
      <c r="A1307" s="30">
        <v>542000008</v>
      </c>
      <c r="B1307" s="31" t="s">
        <v>1593</v>
      </c>
      <c r="D1307" s="223"/>
      <c r="U1307" s="203" t="e">
        <f t="shared" si="20"/>
        <v>#DIV/0!</v>
      </c>
      <c r="X1307" s="146">
        <v>23.8</v>
      </c>
      <c r="Y1307" s="147">
        <v>24</v>
      </c>
      <c r="Z1307" s="142">
        <v>8.3000000000000007</v>
      </c>
      <c r="AA1307" s="142">
        <v>8.5</v>
      </c>
      <c r="AB1307" s="143">
        <v>100.3</v>
      </c>
      <c r="AC1307" s="143">
        <v>100.7</v>
      </c>
      <c r="AD1307" s="148">
        <v>15.76</v>
      </c>
      <c r="AE1307" s="148">
        <v>15.98</v>
      </c>
      <c r="AF1307" s="145">
        <v>11.1</v>
      </c>
      <c r="AG1307" s="145">
        <v>11.25</v>
      </c>
      <c r="AH1307" s="149" t="s">
        <v>56</v>
      </c>
      <c r="AI1307" s="149" t="s">
        <v>56</v>
      </c>
      <c r="AJ1307" s="152" t="s">
        <v>56</v>
      </c>
      <c r="AK1307" s="152" t="s">
        <v>56</v>
      </c>
      <c r="AL1307" s="153" t="s">
        <v>56</v>
      </c>
      <c r="AM1307" s="153" t="s">
        <v>56</v>
      </c>
      <c r="AN1307" s="154" t="s">
        <v>56</v>
      </c>
      <c r="AO1307" s="154" t="s">
        <v>56</v>
      </c>
      <c r="AP1307" s="155" t="s">
        <v>56</v>
      </c>
      <c r="AQ1307" s="177" t="s">
        <v>56</v>
      </c>
      <c r="AR1307" s="180" t="s">
        <v>56</v>
      </c>
      <c r="AS1307" s="180" t="s">
        <v>56</v>
      </c>
      <c r="AT1307" s="340" t="s">
        <v>56</v>
      </c>
      <c r="AU1307" s="342" t="s">
        <v>56</v>
      </c>
      <c r="AV1307" s="344" t="s">
        <v>56</v>
      </c>
      <c r="AW1307" s="344" t="s">
        <v>56</v>
      </c>
      <c r="AX1307" s="347" t="s">
        <v>56</v>
      </c>
      <c r="AY1307" s="347" t="s">
        <v>56</v>
      </c>
    </row>
    <row r="1308" spans="1:51" ht="24" hidden="1" customHeight="1">
      <c r="A1308" s="32" t="s">
        <v>1578</v>
      </c>
      <c r="B1308" s="31" t="s">
        <v>1579</v>
      </c>
      <c r="C1308" s="32"/>
      <c r="D1308" s="223"/>
      <c r="E1308" s="30" t="s">
        <v>31</v>
      </c>
      <c r="F1308" s="74">
        <v>95</v>
      </c>
      <c r="K1308" s="30" t="s">
        <v>37</v>
      </c>
      <c r="L1308" s="76">
        <v>43</v>
      </c>
      <c r="U1308" s="203" t="e">
        <f t="shared" si="20"/>
        <v>#DIV/0!</v>
      </c>
      <c r="X1308" s="165">
        <v>16.75</v>
      </c>
      <c r="Y1308" s="166">
        <v>16.98</v>
      </c>
      <c r="Z1308" s="167">
        <v>6.8</v>
      </c>
      <c r="AA1308" s="167">
        <v>7</v>
      </c>
      <c r="AB1308" s="168">
        <v>109.5</v>
      </c>
      <c r="AC1308" s="168">
        <v>110</v>
      </c>
      <c r="AD1308" s="169">
        <v>8.8699999999999992</v>
      </c>
      <c r="AE1308" s="169">
        <v>8.9499999999999993</v>
      </c>
      <c r="AF1308" s="145" t="s">
        <v>56</v>
      </c>
      <c r="AG1308" s="145" t="s">
        <v>56</v>
      </c>
      <c r="AH1308" s="149" t="s">
        <v>56</v>
      </c>
      <c r="AI1308" s="149" t="s">
        <v>56</v>
      </c>
      <c r="AJ1308" s="152" t="s">
        <v>56</v>
      </c>
      <c r="AK1308" s="152" t="s">
        <v>56</v>
      </c>
      <c r="AL1308" s="153" t="s">
        <v>56</v>
      </c>
      <c r="AM1308" s="153" t="s">
        <v>56</v>
      </c>
      <c r="AN1308" s="154" t="s">
        <v>56</v>
      </c>
      <c r="AO1308" s="154" t="s">
        <v>56</v>
      </c>
      <c r="AP1308" s="155" t="s">
        <v>56</v>
      </c>
      <c r="AQ1308" s="177" t="s">
        <v>56</v>
      </c>
      <c r="AR1308" s="180" t="s">
        <v>56</v>
      </c>
      <c r="AS1308" s="180" t="s">
        <v>56</v>
      </c>
      <c r="AT1308" s="340" t="s">
        <v>56</v>
      </c>
      <c r="AU1308" s="342" t="s">
        <v>56</v>
      </c>
      <c r="AV1308" s="344" t="s">
        <v>56</v>
      </c>
      <c r="AW1308" s="344" t="s">
        <v>56</v>
      </c>
      <c r="AX1308" s="347" t="s">
        <v>56</v>
      </c>
      <c r="AY1308" s="347" t="s">
        <v>56</v>
      </c>
    </row>
    <row r="1309" spans="1:51" ht="24" hidden="1" customHeight="1">
      <c r="A1309" s="32" t="s">
        <v>1585</v>
      </c>
      <c r="B1309" s="31" t="s">
        <v>1586</v>
      </c>
      <c r="D1309" s="223"/>
      <c r="U1309" s="203" t="e">
        <f t="shared" si="20"/>
        <v>#DIV/0!</v>
      </c>
      <c r="X1309" s="146">
        <v>20.65</v>
      </c>
      <c r="Y1309" s="147">
        <v>20.98</v>
      </c>
      <c r="Z1309" s="142">
        <v>9</v>
      </c>
      <c r="AA1309" s="142">
        <v>9.5</v>
      </c>
      <c r="AB1309" s="143">
        <v>117.5</v>
      </c>
      <c r="AC1309" s="143">
        <v>118.5</v>
      </c>
      <c r="AD1309" s="148">
        <v>11.1</v>
      </c>
      <c r="AE1309" s="148">
        <v>11.25</v>
      </c>
      <c r="AF1309" s="145">
        <v>12.58</v>
      </c>
      <c r="AG1309" s="145">
        <v>12.67</v>
      </c>
      <c r="AH1309" s="149">
        <v>91</v>
      </c>
      <c r="AI1309" s="149">
        <v>92</v>
      </c>
      <c r="AJ1309" s="152">
        <v>26</v>
      </c>
      <c r="AK1309" s="152">
        <v>27</v>
      </c>
      <c r="AL1309" s="153">
        <v>6.5</v>
      </c>
      <c r="AM1309" s="153">
        <v>7.5</v>
      </c>
      <c r="AN1309" s="154" t="s">
        <v>56</v>
      </c>
      <c r="AO1309" s="154" t="s">
        <v>56</v>
      </c>
      <c r="AP1309" s="155" t="s">
        <v>56</v>
      </c>
      <c r="AQ1309" s="177" t="s">
        <v>56</v>
      </c>
      <c r="AR1309" s="180" t="s">
        <v>56</v>
      </c>
      <c r="AS1309" s="180" t="s">
        <v>56</v>
      </c>
      <c r="AT1309" s="340" t="s">
        <v>56</v>
      </c>
      <c r="AU1309" s="342" t="s">
        <v>56</v>
      </c>
      <c r="AV1309" s="344" t="s">
        <v>56</v>
      </c>
      <c r="AW1309" s="344" t="s">
        <v>56</v>
      </c>
      <c r="AX1309" s="347" t="s">
        <v>56</v>
      </c>
      <c r="AY1309" s="347" t="s">
        <v>56</v>
      </c>
    </row>
    <row r="1310" spans="1:51" ht="24" hidden="1" customHeight="1">
      <c r="A1310" s="225" t="s">
        <v>1955</v>
      </c>
      <c r="B1310" s="226" t="s">
        <v>2839</v>
      </c>
      <c r="C1310" s="225">
        <v>540840101</v>
      </c>
      <c r="D1310" s="223" t="s">
        <v>1730</v>
      </c>
      <c r="G1310" s="30" t="s">
        <v>1644</v>
      </c>
      <c r="H1310" s="74">
        <v>46</v>
      </c>
      <c r="K1310" s="30" t="s">
        <v>82</v>
      </c>
      <c r="L1310" s="76">
        <v>28</v>
      </c>
      <c r="U1310" s="203" t="e">
        <f t="shared" si="20"/>
        <v>#DIV/0!</v>
      </c>
      <c r="X1310" s="146">
        <v>23.25</v>
      </c>
      <c r="Y1310" s="147">
        <v>23.6</v>
      </c>
      <c r="Z1310" s="142">
        <v>9.6</v>
      </c>
      <c r="AA1310" s="142">
        <v>9.8000000000000007</v>
      </c>
      <c r="AB1310" s="143">
        <v>132</v>
      </c>
      <c r="AC1310" s="143">
        <v>133</v>
      </c>
      <c r="AD1310" s="148">
        <v>15.4</v>
      </c>
      <c r="AE1310" s="148">
        <v>15.6</v>
      </c>
      <c r="AF1310" s="145">
        <v>14.15</v>
      </c>
      <c r="AG1310" s="145">
        <v>14.2</v>
      </c>
      <c r="AH1310" s="149">
        <v>39</v>
      </c>
      <c r="AI1310" s="149">
        <v>40</v>
      </c>
      <c r="AJ1310" s="152" t="s">
        <v>56</v>
      </c>
      <c r="AK1310" s="152" t="s">
        <v>56</v>
      </c>
      <c r="AL1310" s="153" t="s">
        <v>56</v>
      </c>
      <c r="AM1310" s="153" t="s">
        <v>56</v>
      </c>
      <c r="AN1310" s="154" t="s">
        <v>56</v>
      </c>
      <c r="AO1310" s="154" t="s">
        <v>56</v>
      </c>
      <c r="AP1310" s="155" t="s">
        <v>56</v>
      </c>
      <c r="AQ1310" s="177" t="s">
        <v>56</v>
      </c>
      <c r="AR1310" s="180" t="s">
        <v>56</v>
      </c>
      <c r="AS1310" s="180" t="s">
        <v>56</v>
      </c>
      <c r="AT1310" s="340" t="s">
        <v>56</v>
      </c>
      <c r="AU1310" s="342" t="s">
        <v>56</v>
      </c>
      <c r="AV1310" s="344" t="s">
        <v>56</v>
      </c>
      <c r="AW1310" s="344" t="s">
        <v>56</v>
      </c>
      <c r="AX1310" s="347" t="s">
        <v>56</v>
      </c>
      <c r="AY1310" s="347" t="s">
        <v>56</v>
      </c>
    </row>
    <row r="1311" spans="1:51" ht="24" hidden="1" customHeight="1">
      <c r="A1311" s="225" t="s">
        <v>1956</v>
      </c>
      <c r="B1311" s="226" t="s">
        <v>2840</v>
      </c>
      <c r="C1311" s="225">
        <v>540840102</v>
      </c>
      <c r="D1311" s="223" t="s">
        <v>1730</v>
      </c>
      <c r="S1311" s="86">
        <v>296.26</v>
      </c>
      <c r="T1311" s="86">
        <v>276.67</v>
      </c>
      <c r="U1311" s="203">
        <f t="shared" si="20"/>
        <v>3.6144142841652509</v>
      </c>
      <c r="X1311" s="146">
        <v>23.25</v>
      </c>
      <c r="Y1311" s="147">
        <v>23.6</v>
      </c>
      <c r="Z1311" s="142">
        <v>9.6</v>
      </c>
      <c r="AA1311" s="142">
        <v>9.8000000000000007</v>
      </c>
      <c r="AB1311" s="143">
        <v>171</v>
      </c>
      <c r="AC1311" s="143">
        <v>173</v>
      </c>
      <c r="AD1311" s="148">
        <v>15.4</v>
      </c>
      <c r="AE1311" s="148">
        <v>15.6</v>
      </c>
      <c r="AF1311" s="145">
        <v>14.15</v>
      </c>
      <c r="AG1311" s="145">
        <v>14.2</v>
      </c>
      <c r="AH1311" s="149">
        <v>55</v>
      </c>
      <c r="AI1311" s="149">
        <v>56</v>
      </c>
      <c r="AJ1311" s="152" t="s">
        <v>56</v>
      </c>
      <c r="AK1311" s="152" t="s">
        <v>56</v>
      </c>
      <c r="AL1311" s="153" t="s">
        <v>56</v>
      </c>
      <c r="AM1311" s="153" t="s">
        <v>56</v>
      </c>
      <c r="AN1311" s="154" t="s">
        <v>56</v>
      </c>
      <c r="AO1311" s="154" t="s">
        <v>56</v>
      </c>
      <c r="AP1311" s="155" t="s">
        <v>56</v>
      </c>
      <c r="AQ1311" s="177" t="s">
        <v>56</v>
      </c>
      <c r="AR1311" s="180" t="s">
        <v>56</v>
      </c>
      <c r="AS1311" s="180" t="s">
        <v>56</v>
      </c>
      <c r="AT1311" s="340" t="s">
        <v>56</v>
      </c>
      <c r="AU1311" s="342" t="s">
        <v>56</v>
      </c>
      <c r="AV1311" s="344" t="s">
        <v>56</v>
      </c>
      <c r="AW1311" s="344" t="s">
        <v>56</v>
      </c>
      <c r="AX1311" s="347" t="s">
        <v>56</v>
      </c>
      <c r="AY1311" s="347" t="s">
        <v>56</v>
      </c>
    </row>
    <row r="1312" spans="1:51" ht="24" hidden="1" customHeight="1">
      <c r="A1312" s="225" t="s">
        <v>1954</v>
      </c>
      <c r="B1312" s="226" t="s">
        <v>2841</v>
      </c>
      <c r="C1312" s="225">
        <v>540840103</v>
      </c>
      <c r="D1312" s="223" t="s">
        <v>1730</v>
      </c>
      <c r="S1312" s="86">
        <v>343.24</v>
      </c>
      <c r="T1312" s="86">
        <v>322.83</v>
      </c>
      <c r="U1312" s="203">
        <f t="shared" si="20"/>
        <v>3.0976055509091474</v>
      </c>
      <c r="X1312" s="146">
        <v>23.25</v>
      </c>
      <c r="Y1312" s="147">
        <v>23.6</v>
      </c>
      <c r="Z1312" s="142">
        <v>9.6</v>
      </c>
      <c r="AA1312" s="142">
        <v>9.8000000000000007</v>
      </c>
      <c r="AB1312" s="143">
        <v>201</v>
      </c>
      <c r="AC1312" s="143">
        <v>202</v>
      </c>
      <c r="AD1312" s="148">
        <v>15.4</v>
      </c>
      <c r="AE1312" s="148">
        <v>15.6</v>
      </c>
      <c r="AF1312" s="145">
        <v>14.15</v>
      </c>
      <c r="AG1312" s="145">
        <v>14.2</v>
      </c>
      <c r="AH1312" s="149">
        <v>55</v>
      </c>
      <c r="AI1312" s="149">
        <v>56</v>
      </c>
      <c r="AJ1312" s="152" t="s">
        <v>56</v>
      </c>
      <c r="AK1312" s="152" t="s">
        <v>56</v>
      </c>
      <c r="AL1312" s="153" t="s">
        <v>56</v>
      </c>
      <c r="AM1312" s="153" t="s">
        <v>56</v>
      </c>
      <c r="AN1312" s="154" t="s">
        <v>56</v>
      </c>
      <c r="AO1312" s="154" t="s">
        <v>56</v>
      </c>
      <c r="AP1312" s="155" t="s">
        <v>56</v>
      </c>
      <c r="AQ1312" s="177" t="s">
        <v>56</v>
      </c>
      <c r="AR1312" s="180" t="s">
        <v>56</v>
      </c>
      <c r="AS1312" s="180" t="s">
        <v>56</v>
      </c>
      <c r="AT1312" s="340" t="s">
        <v>56</v>
      </c>
      <c r="AU1312" s="342" t="s">
        <v>56</v>
      </c>
      <c r="AV1312" s="344" t="s">
        <v>56</v>
      </c>
      <c r="AW1312" s="344" t="s">
        <v>56</v>
      </c>
      <c r="AX1312" s="347" t="s">
        <v>56</v>
      </c>
      <c r="AY1312" s="347" t="s">
        <v>56</v>
      </c>
    </row>
    <row r="1313" spans="1:51" ht="24" hidden="1" customHeight="1">
      <c r="A1313" s="225" t="s">
        <v>1953</v>
      </c>
      <c r="B1313" s="226" t="s">
        <v>2842</v>
      </c>
      <c r="C1313" s="225">
        <v>540840104</v>
      </c>
      <c r="D1313" s="223" t="s">
        <v>1730</v>
      </c>
      <c r="U1313" s="203" t="e">
        <f t="shared" si="20"/>
        <v>#DIV/0!</v>
      </c>
      <c r="X1313" s="146">
        <v>23.25</v>
      </c>
      <c r="Y1313" s="147">
        <v>23.6</v>
      </c>
      <c r="Z1313" s="142">
        <v>9.6</v>
      </c>
      <c r="AA1313" s="142">
        <v>9.8000000000000007</v>
      </c>
      <c r="AB1313" s="143">
        <v>251</v>
      </c>
      <c r="AC1313" s="143">
        <v>252</v>
      </c>
      <c r="AD1313" s="148">
        <v>15.4</v>
      </c>
      <c r="AE1313" s="148">
        <v>15.6</v>
      </c>
      <c r="AF1313" s="145">
        <v>14.15</v>
      </c>
      <c r="AG1313" s="145">
        <v>14.2</v>
      </c>
      <c r="AH1313" s="149">
        <v>81</v>
      </c>
      <c r="AI1313" s="149">
        <v>82</v>
      </c>
      <c r="AJ1313" s="152" t="s">
        <v>56</v>
      </c>
      <c r="AK1313" s="152" t="s">
        <v>56</v>
      </c>
      <c r="AL1313" s="153" t="s">
        <v>56</v>
      </c>
      <c r="AM1313" s="153" t="s">
        <v>56</v>
      </c>
      <c r="AN1313" s="154" t="s">
        <v>56</v>
      </c>
      <c r="AO1313" s="154" t="s">
        <v>56</v>
      </c>
      <c r="AP1313" s="155" t="s">
        <v>56</v>
      </c>
      <c r="AQ1313" s="177" t="s">
        <v>56</v>
      </c>
      <c r="AR1313" s="180" t="s">
        <v>56</v>
      </c>
      <c r="AS1313" s="180" t="s">
        <v>56</v>
      </c>
      <c r="AT1313" s="340" t="s">
        <v>56</v>
      </c>
      <c r="AU1313" s="342" t="s">
        <v>56</v>
      </c>
      <c r="AV1313" s="344" t="s">
        <v>56</v>
      </c>
      <c r="AW1313" s="344" t="s">
        <v>56</v>
      </c>
      <c r="AX1313" s="347" t="s">
        <v>56</v>
      </c>
      <c r="AY1313" s="347" t="s">
        <v>56</v>
      </c>
    </row>
    <row r="1314" spans="1:51" ht="24" hidden="1" customHeight="1">
      <c r="A1314" s="225" t="s">
        <v>1957</v>
      </c>
      <c r="B1314" s="226" t="s">
        <v>2843</v>
      </c>
      <c r="C1314" s="225">
        <v>540840141</v>
      </c>
      <c r="D1314" s="223" t="s">
        <v>1730</v>
      </c>
      <c r="S1314" s="86">
        <v>478.32</v>
      </c>
      <c r="T1314" s="86">
        <v>464.12</v>
      </c>
      <c r="U1314" s="203">
        <f t="shared" si="20"/>
        <v>2.1546151857278288</v>
      </c>
      <c r="X1314" s="146">
        <v>23.25</v>
      </c>
      <c r="Y1314" s="147">
        <v>23.6</v>
      </c>
      <c r="Z1314" s="142">
        <v>9.6</v>
      </c>
      <c r="AA1314" s="142">
        <v>9.8000000000000007</v>
      </c>
      <c r="AB1314" s="143">
        <v>301</v>
      </c>
      <c r="AC1314" s="143">
        <v>302</v>
      </c>
      <c r="AD1314" s="148">
        <v>15.4</v>
      </c>
      <c r="AE1314" s="148">
        <v>15.6</v>
      </c>
      <c r="AF1314" s="145">
        <v>14.15</v>
      </c>
      <c r="AG1314" s="145">
        <v>14.2</v>
      </c>
      <c r="AH1314" s="149">
        <v>81</v>
      </c>
      <c r="AI1314" s="149">
        <v>82</v>
      </c>
      <c r="AJ1314" s="152" t="s">
        <v>56</v>
      </c>
      <c r="AK1314" s="152" t="s">
        <v>56</v>
      </c>
      <c r="AL1314" s="153" t="s">
        <v>56</v>
      </c>
      <c r="AM1314" s="153" t="s">
        <v>56</v>
      </c>
      <c r="AN1314" s="154" t="s">
        <v>56</v>
      </c>
      <c r="AO1314" s="154" t="s">
        <v>56</v>
      </c>
      <c r="AP1314" s="155" t="s">
        <v>56</v>
      </c>
      <c r="AQ1314" s="177" t="s">
        <v>56</v>
      </c>
      <c r="AR1314" s="180" t="s">
        <v>56</v>
      </c>
      <c r="AS1314" s="180" t="s">
        <v>56</v>
      </c>
      <c r="AT1314" s="340" t="s">
        <v>56</v>
      </c>
      <c r="AU1314" s="342" t="s">
        <v>56</v>
      </c>
      <c r="AV1314" s="344" t="s">
        <v>56</v>
      </c>
      <c r="AW1314" s="344" t="s">
        <v>56</v>
      </c>
      <c r="AX1314" s="347" t="s">
        <v>56</v>
      </c>
      <c r="AY1314" s="347" t="s">
        <v>56</v>
      </c>
    </row>
    <row r="1315" spans="1:51" ht="24" hidden="1" customHeight="1">
      <c r="A1315" s="225" t="s">
        <v>1731</v>
      </c>
      <c r="B1315" s="226" t="s">
        <v>2844</v>
      </c>
      <c r="C1315" s="225">
        <v>540840133</v>
      </c>
      <c r="D1315" s="223" t="s">
        <v>1730</v>
      </c>
      <c r="E1315" s="30" t="s">
        <v>66</v>
      </c>
      <c r="F1315" s="74">
        <v>20</v>
      </c>
      <c r="K1315" s="30" t="s">
        <v>67</v>
      </c>
      <c r="L1315" s="76">
        <v>20</v>
      </c>
      <c r="S1315" s="86">
        <v>551.30999999999995</v>
      </c>
      <c r="T1315" s="86">
        <v>537.29999999999995</v>
      </c>
      <c r="U1315" s="203">
        <f t="shared" si="20"/>
        <v>1.8611576400521126</v>
      </c>
      <c r="X1315" s="146">
        <v>23.25</v>
      </c>
      <c r="Y1315" s="147">
        <v>23.6</v>
      </c>
      <c r="Z1315" s="142">
        <v>9.6</v>
      </c>
      <c r="AA1315" s="142">
        <v>9.8000000000000007</v>
      </c>
      <c r="AB1315" s="143">
        <v>351</v>
      </c>
      <c r="AC1315" s="143">
        <v>352</v>
      </c>
      <c r="AD1315" s="148">
        <v>15.4</v>
      </c>
      <c r="AE1315" s="148">
        <v>15.6</v>
      </c>
      <c r="AF1315" s="145">
        <v>14.15</v>
      </c>
      <c r="AG1315" s="145">
        <v>14.2</v>
      </c>
      <c r="AH1315" s="149">
        <v>81</v>
      </c>
      <c r="AI1315" s="149">
        <v>82</v>
      </c>
      <c r="AJ1315" s="152" t="s">
        <v>56</v>
      </c>
      <c r="AK1315" s="152" t="s">
        <v>56</v>
      </c>
      <c r="AL1315" s="153" t="s">
        <v>56</v>
      </c>
      <c r="AM1315" s="153" t="s">
        <v>56</v>
      </c>
      <c r="AN1315" s="154" t="s">
        <v>56</v>
      </c>
      <c r="AO1315" s="154" t="s">
        <v>56</v>
      </c>
      <c r="AP1315" s="155" t="s">
        <v>56</v>
      </c>
      <c r="AQ1315" s="177" t="s">
        <v>56</v>
      </c>
      <c r="AR1315" s="180" t="s">
        <v>56</v>
      </c>
      <c r="AS1315" s="180" t="s">
        <v>56</v>
      </c>
      <c r="AT1315" s="340" t="s">
        <v>56</v>
      </c>
      <c r="AU1315" s="342" t="s">
        <v>56</v>
      </c>
      <c r="AV1315" s="344" t="s">
        <v>56</v>
      </c>
      <c r="AW1315" s="344" t="s">
        <v>56</v>
      </c>
      <c r="AX1315" s="347" t="s">
        <v>56</v>
      </c>
      <c r="AY1315" s="347" t="s">
        <v>56</v>
      </c>
    </row>
    <row r="1316" spans="1:51" ht="24" hidden="1" customHeight="1">
      <c r="A1316" s="225" t="s">
        <v>1896</v>
      </c>
      <c r="B1316" s="226" t="s">
        <v>2845</v>
      </c>
      <c r="C1316" s="225">
        <v>540840142</v>
      </c>
      <c r="D1316" s="223" t="s">
        <v>1730</v>
      </c>
      <c r="E1316" s="30" t="s">
        <v>66</v>
      </c>
      <c r="F1316" s="74">
        <v>20</v>
      </c>
      <c r="S1316" s="86">
        <v>623.45000000000005</v>
      </c>
      <c r="T1316" s="86">
        <v>607.47</v>
      </c>
      <c r="U1316" s="203">
        <f t="shared" si="20"/>
        <v>1.6461718274153456</v>
      </c>
      <c r="X1316" s="146">
        <v>23.25</v>
      </c>
      <c r="Y1316" s="147">
        <v>23.6</v>
      </c>
      <c r="Z1316" s="142">
        <v>9.6</v>
      </c>
      <c r="AA1316" s="142">
        <v>9.8000000000000007</v>
      </c>
      <c r="AB1316" s="143">
        <v>401</v>
      </c>
      <c r="AC1316" s="143">
        <v>402</v>
      </c>
      <c r="AD1316" s="148">
        <v>15.4</v>
      </c>
      <c r="AE1316" s="148">
        <v>15.6</v>
      </c>
      <c r="AF1316" s="145">
        <v>14.15</v>
      </c>
      <c r="AG1316" s="145">
        <v>14.2</v>
      </c>
      <c r="AH1316" s="149">
        <v>104</v>
      </c>
      <c r="AI1316" s="149">
        <v>106</v>
      </c>
      <c r="AJ1316" s="152" t="s">
        <v>56</v>
      </c>
      <c r="AK1316" s="152" t="s">
        <v>56</v>
      </c>
      <c r="AL1316" s="153" t="s">
        <v>56</v>
      </c>
      <c r="AM1316" s="153" t="s">
        <v>56</v>
      </c>
      <c r="AN1316" s="154" t="s">
        <v>56</v>
      </c>
      <c r="AO1316" s="154" t="s">
        <v>56</v>
      </c>
      <c r="AP1316" s="155" t="s">
        <v>56</v>
      </c>
      <c r="AQ1316" s="177" t="s">
        <v>56</v>
      </c>
      <c r="AR1316" s="180" t="s">
        <v>56</v>
      </c>
      <c r="AS1316" s="180" t="s">
        <v>56</v>
      </c>
      <c r="AT1316" s="340" t="s">
        <v>56</v>
      </c>
      <c r="AU1316" s="342" t="s">
        <v>56</v>
      </c>
      <c r="AV1316" s="344" t="s">
        <v>56</v>
      </c>
      <c r="AW1316" s="344" t="s">
        <v>56</v>
      </c>
      <c r="AX1316" s="347" t="s">
        <v>56</v>
      </c>
      <c r="AY1316" s="347" t="s">
        <v>56</v>
      </c>
    </row>
    <row r="1317" spans="1:51" ht="24" hidden="1" customHeight="1">
      <c r="A1317" s="225" t="s">
        <v>1897</v>
      </c>
      <c r="B1317" s="226" t="s">
        <v>2846</v>
      </c>
      <c r="C1317" s="182"/>
      <c r="D1317" s="223" t="s">
        <v>1730</v>
      </c>
      <c r="E1317" s="30" t="s">
        <v>105</v>
      </c>
      <c r="F1317" s="74">
        <v>10</v>
      </c>
      <c r="S1317" s="86">
        <v>686.83</v>
      </c>
      <c r="T1317" s="86">
        <v>680.69</v>
      </c>
      <c r="U1317" s="203">
        <f t="shared" si="20"/>
        <v>1.4690975333852414</v>
      </c>
      <c r="X1317" s="146">
        <v>23.25</v>
      </c>
      <c r="Y1317" s="147">
        <v>23.6</v>
      </c>
      <c r="Z1317" s="142">
        <v>9.6</v>
      </c>
      <c r="AA1317" s="142">
        <v>9.8000000000000007</v>
      </c>
      <c r="AB1317" s="143">
        <v>451</v>
      </c>
      <c r="AC1317" s="143">
        <v>452</v>
      </c>
      <c r="AD1317" s="148">
        <v>15.4</v>
      </c>
      <c r="AE1317" s="148">
        <v>15.6</v>
      </c>
      <c r="AF1317" s="145">
        <v>15.45</v>
      </c>
      <c r="AG1317" s="145">
        <v>15.5</v>
      </c>
      <c r="AH1317" s="149">
        <v>104</v>
      </c>
      <c r="AI1317" s="149">
        <v>106</v>
      </c>
      <c r="AJ1317" s="152" t="s">
        <v>56</v>
      </c>
      <c r="AK1317" s="152" t="s">
        <v>56</v>
      </c>
      <c r="AL1317" s="153" t="s">
        <v>56</v>
      </c>
      <c r="AM1317" s="153" t="s">
        <v>56</v>
      </c>
      <c r="AN1317" s="154" t="s">
        <v>56</v>
      </c>
      <c r="AO1317" s="154" t="s">
        <v>56</v>
      </c>
      <c r="AP1317" s="155" t="s">
        <v>56</v>
      </c>
      <c r="AQ1317" s="177" t="s">
        <v>56</v>
      </c>
      <c r="AR1317" s="180" t="s">
        <v>56</v>
      </c>
      <c r="AS1317" s="180" t="s">
        <v>56</v>
      </c>
      <c r="AT1317" s="340" t="s">
        <v>56</v>
      </c>
      <c r="AU1317" s="342" t="s">
        <v>56</v>
      </c>
      <c r="AV1317" s="344" t="s">
        <v>56</v>
      </c>
      <c r="AW1317" s="344" t="s">
        <v>56</v>
      </c>
      <c r="AX1317" s="347" t="s">
        <v>56</v>
      </c>
      <c r="AY1317" s="347" t="s">
        <v>56</v>
      </c>
    </row>
    <row r="1318" spans="1:51" ht="24" hidden="1" customHeight="1">
      <c r="A1318" s="225" t="s">
        <v>1680</v>
      </c>
      <c r="B1318" s="226" t="s">
        <v>2847</v>
      </c>
      <c r="C1318" s="225">
        <v>540840144</v>
      </c>
      <c r="D1318" s="223" t="s">
        <v>1730</v>
      </c>
      <c r="E1318" s="30" t="s">
        <v>105</v>
      </c>
      <c r="F1318" s="74">
        <v>10</v>
      </c>
      <c r="K1318" s="30" t="s">
        <v>165</v>
      </c>
      <c r="L1318" s="76">
        <v>10</v>
      </c>
      <c r="S1318" s="86">
        <v>744.51</v>
      </c>
      <c r="T1318" s="86">
        <v>741.28</v>
      </c>
      <c r="U1318" s="203">
        <f t="shared" si="20"/>
        <v>1.3490179149579107</v>
      </c>
      <c r="X1318" s="146">
        <v>23.25</v>
      </c>
      <c r="Y1318" s="147">
        <v>23.6</v>
      </c>
      <c r="Z1318" s="142">
        <v>9.6</v>
      </c>
      <c r="AA1318" s="142">
        <v>9.8000000000000007</v>
      </c>
      <c r="AB1318" s="143">
        <v>501</v>
      </c>
      <c r="AC1318" s="143">
        <v>502</v>
      </c>
      <c r="AD1318" s="148">
        <v>15.4</v>
      </c>
      <c r="AE1318" s="148">
        <v>15.6</v>
      </c>
      <c r="AF1318" s="145">
        <v>14.25</v>
      </c>
      <c r="AG1318" s="145">
        <v>14.3</v>
      </c>
      <c r="AH1318" s="149">
        <v>154</v>
      </c>
      <c r="AI1318" s="149">
        <v>156</v>
      </c>
      <c r="AJ1318" s="152" t="s">
        <v>56</v>
      </c>
      <c r="AK1318" s="152" t="s">
        <v>56</v>
      </c>
      <c r="AL1318" s="153" t="s">
        <v>56</v>
      </c>
      <c r="AM1318" s="153" t="s">
        <v>56</v>
      </c>
      <c r="AN1318" s="154" t="s">
        <v>56</v>
      </c>
      <c r="AO1318" s="154" t="s">
        <v>56</v>
      </c>
      <c r="AP1318" s="155" t="s">
        <v>56</v>
      </c>
      <c r="AQ1318" s="177" t="s">
        <v>56</v>
      </c>
      <c r="AR1318" s="180" t="s">
        <v>56</v>
      </c>
      <c r="AS1318" s="180" t="s">
        <v>56</v>
      </c>
      <c r="AT1318" s="340" t="s">
        <v>56</v>
      </c>
      <c r="AU1318" s="342" t="s">
        <v>56</v>
      </c>
      <c r="AV1318" s="344" t="s">
        <v>56</v>
      </c>
      <c r="AW1318" s="344" t="s">
        <v>56</v>
      </c>
      <c r="AX1318" s="347" t="s">
        <v>56</v>
      </c>
      <c r="AY1318" s="347" t="s">
        <v>56</v>
      </c>
    </row>
    <row r="1319" spans="1:51" ht="24" hidden="1" customHeight="1">
      <c r="A1319" s="225" t="s">
        <v>2992</v>
      </c>
      <c r="B1319" s="226" t="s">
        <v>2993</v>
      </c>
      <c r="C1319" s="225">
        <v>540840145</v>
      </c>
      <c r="D1319" s="223" t="s">
        <v>1730</v>
      </c>
      <c r="E1319" s="30" t="s">
        <v>105</v>
      </c>
      <c r="F1319" s="74">
        <v>10</v>
      </c>
      <c r="K1319" s="30" t="s">
        <v>165</v>
      </c>
      <c r="L1319" s="76">
        <v>10</v>
      </c>
      <c r="S1319" s="86">
        <v>744.51</v>
      </c>
      <c r="T1319" s="86">
        <v>741.28</v>
      </c>
      <c r="U1319" s="203">
        <f t="shared" si="20"/>
        <v>1.3490179149579107</v>
      </c>
      <c r="X1319" s="146">
        <v>23.25</v>
      </c>
      <c r="Y1319" s="147">
        <v>23.6</v>
      </c>
      <c r="Z1319" s="142">
        <v>9.6</v>
      </c>
      <c r="AA1319" s="142">
        <v>9.8000000000000007</v>
      </c>
      <c r="AB1319" s="143">
        <v>501</v>
      </c>
      <c r="AC1319" s="143">
        <v>502</v>
      </c>
      <c r="AD1319" s="148">
        <v>15.4</v>
      </c>
      <c r="AE1319" s="148">
        <v>15.6</v>
      </c>
      <c r="AF1319" s="145">
        <v>14.25</v>
      </c>
      <c r="AG1319" s="145">
        <v>14.3</v>
      </c>
      <c r="AH1319" s="149">
        <v>154</v>
      </c>
      <c r="AI1319" s="149">
        <v>156</v>
      </c>
      <c r="AJ1319" s="152" t="s">
        <v>56</v>
      </c>
      <c r="AK1319" s="152" t="s">
        <v>56</v>
      </c>
      <c r="AL1319" s="153" t="s">
        <v>56</v>
      </c>
      <c r="AM1319" s="153" t="s">
        <v>56</v>
      </c>
      <c r="AN1319" s="154" t="s">
        <v>56</v>
      </c>
      <c r="AO1319" s="154" t="s">
        <v>56</v>
      </c>
      <c r="AP1319" s="155" t="s">
        <v>56</v>
      </c>
      <c r="AQ1319" s="177" t="s">
        <v>56</v>
      </c>
      <c r="AR1319" s="180" t="s">
        <v>56</v>
      </c>
      <c r="AS1319" s="180" t="s">
        <v>56</v>
      </c>
      <c r="AT1319" s="340" t="s">
        <v>56</v>
      </c>
      <c r="AU1319" s="342" t="s">
        <v>56</v>
      </c>
      <c r="AV1319" s="344" t="s">
        <v>56</v>
      </c>
      <c r="AW1319" s="344" t="s">
        <v>56</v>
      </c>
      <c r="AX1319" s="347" t="s">
        <v>56</v>
      </c>
      <c r="AY1319" s="347" t="s">
        <v>56</v>
      </c>
    </row>
    <row r="1320" spans="1:51" ht="24" hidden="1" customHeight="1">
      <c r="A1320" s="225" t="s">
        <v>1688</v>
      </c>
      <c r="B1320" s="226" t="s">
        <v>2848</v>
      </c>
      <c r="C1320" s="225">
        <v>540840135</v>
      </c>
      <c r="D1320" s="223" t="s">
        <v>1730</v>
      </c>
      <c r="E1320" s="30" t="s">
        <v>105</v>
      </c>
      <c r="F1320" s="74">
        <v>10</v>
      </c>
      <c r="K1320" s="30" t="s">
        <v>165</v>
      </c>
      <c r="L1320" s="76">
        <v>10</v>
      </c>
      <c r="S1320" s="86">
        <v>885.48</v>
      </c>
      <c r="T1320" s="86">
        <v>879.57</v>
      </c>
      <c r="U1320" s="203">
        <f t="shared" si="20"/>
        <v>1.1369191764157485</v>
      </c>
      <c r="X1320" s="146">
        <v>23.25</v>
      </c>
      <c r="Y1320" s="147">
        <v>23.6</v>
      </c>
      <c r="Z1320" s="142">
        <v>9.6</v>
      </c>
      <c r="AA1320" s="142">
        <v>9.8000000000000007</v>
      </c>
      <c r="AB1320" s="143">
        <v>601</v>
      </c>
      <c r="AC1320" s="143">
        <v>602</v>
      </c>
      <c r="AD1320" s="148">
        <v>15.4</v>
      </c>
      <c r="AE1320" s="148">
        <v>15.6</v>
      </c>
      <c r="AF1320" s="145">
        <v>14.25</v>
      </c>
      <c r="AG1320" s="145">
        <v>14.3</v>
      </c>
      <c r="AH1320" s="149">
        <v>204</v>
      </c>
      <c r="AI1320" s="149">
        <v>206</v>
      </c>
      <c r="AJ1320" s="152" t="s">
        <v>56</v>
      </c>
      <c r="AK1320" s="152" t="s">
        <v>56</v>
      </c>
      <c r="AL1320" s="153" t="s">
        <v>56</v>
      </c>
      <c r="AM1320" s="153" t="s">
        <v>56</v>
      </c>
      <c r="AN1320" s="154" t="s">
        <v>56</v>
      </c>
      <c r="AO1320" s="154" t="s">
        <v>56</v>
      </c>
      <c r="AP1320" s="155" t="s">
        <v>56</v>
      </c>
      <c r="AQ1320" s="177" t="s">
        <v>56</v>
      </c>
      <c r="AR1320" s="180" t="s">
        <v>56</v>
      </c>
      <c r="AS1320" s="180" t="s">
        <v>56</v>
      </c>
      <c r="AT1320" s="340" t="s">
        <v>56</v>
      </c>
      <c r="AU1320" s="342" t="s">
        <v>56</v>
      </c>
      <c r="AV1320" s="344" t="s">
        <v>56</v>
      </c>
      <c r="AW1320" s="344" t="s">
        <v>56</v>
      </c>
      <c r="AX1320" s="347" t="s">
        <v>56</v>
      </c>
      <c r="AY1320" s="347" t="s">
        <v>56</v>
      </c>
    </row>
    <row r="1321" spans="1:51" ht="25.5" hidden="1" customHeight="1">
      <c r="A1321" s="225" t="s">
        <v>1689</v>
      </c>
      <c r="B1321" s="226" t="s">
        <v>2849</v>
      </c>
      <c r="C1321" s="225">
        <v>540840136</v>
      </c>
      <c r="D1321" s="223" t="s">
        <v>1730</v>
      </c>
      <c r="E1321" s="30" t="s">
        <v>105</v>
      </c>
      <c r="F1321" s="74">
        <v>10</v>
      </c>
      <c r="K1321" s="30" t="s">
        <v>165</v>
      </c>
      <c r="L1321" s="76">
        <v>10</v>
      </c>
      <c r="U1321" s="203" t="e">
        <f t="shared" si="20"/>
        <v>#DIV/0!</v>
      </c>
      <c r="X1321" s="146">
        <v>23.25</v>
      </c>
      <c r="Y1321" s="147">
        <v>23.6</v>
      </c>
      <c r="Z1321" s="142">
        <v>9.6</v>
      </c>
      <c r="AA1321" s="142">
        <v>9.8000000000000007</v>
      </c>
      <c r="AB1321" s="143">
        <v>651</v>
      </c>
      <c r="AC1321" s="143">
        <v>652</v>
      </c>
      <c r="AD1321" s="148">
        <v>15.4</v>
      </c>
      <c r="AE1321" s="148">
        <v>15.6</v>
      </c>
      <c r="AF1321" s="145">
        <v>14.25</v>
      </c>
      <c r="AG1321" s="145">
        <v>14.3</v>
      </c>
      <c r="AH1321" s="149">
        <v>204</v>
      </c>
      <c r="AI1321" s="149">
        <v>206</v>
      </c>
      <c r="AJ1321" s="152"/>
      <c r="AK1321" s="152"/>
      <c r="AL1321" s="153"/>
      <c r="AM1321" s="153"/>
      <c r="AN1321" s="154"/>
      <c r="AO1321" s="154"/>
      <c r="AP1321" s="155"/>
      <c r="AQ1321" s="177"/>
      <c r="AR1321" s="180"/>
      <c r="AS1321" s="180"/>
      <c r="AT1321" s="340"/>
      <c r="AU1321" s="342"/>
      <c r="AV1321" s="344"/>
      <c r="AW1321" s="344"/>
      <c r="AX1321" s="347"/>
      <c r="AY1321" s="347"/>
    </row>
    <row r="1322" spans="1:51" ht="24" hidden="1" customHeight="1">
      <c r="A1322" s="225" t="s">
        <v>4228</v>
      </c>
      <c r="B1322" s="226" t="s">
        <v>4226</v>
      </c>
      <c r="C1322" s="225">
        <v>540840132</v>
      </c>
      <c r="D1322" s="223" t="s">
        <v>1730</v>
      </c>
      <c r="E1322" s="30" t="s">
        <v>66</v>
      </c>
      <c r="F1322" s="74">
        <v>20</v>
      </c>
      <c r="K1322" s="30" t="s">
        <v>67</v>
      </c>
      <c r="L1322" s="76">
        <v>20</v>
      </c>
      <c r="S1322" s="86">
        <v>458.53</v>
      </c>
      <c r="T1322" s="86">
        <v>443.24</v>
      </c>
      <c r="U1322" s="203">
        <f t="shared" si="20"/>
        <v>2.2561140691273351</v>
      </c>
      <c r="X1322" s="146">
        <v>23.4</v>
      </c>
      <c r="Y1322" s="147">
        <v>23.6</v>
      </c>
      <c r="Z1322" s="142">
        <v>10.199999999999999</v>
      </c>
      <c r="AA1322" s="142">
        <v>10.4</v>
      </c>
      <c r="AB1322" s="143">
        <v>306</v>
      </c>
      <c r="AC1322" s="143">
        <v>309</v>
      </c>
      <c r="AD1322" s="148">
        <v>15.4</v>
      </c>
      <c r="AE1322" s="148">
        <v>15.6</v>
      </c>
      <c r="AF1322" s="145">
        <v>13.7</v>
      </c>
      <c r="AG1322" s="145">
        <v>13.75</v>
      </c>
      <c r="AH1322" s="149">
        <v>155</v>
      </c>
      <c r="AI1322" s="149">
        <v>158</v>
      </c>
      <c r="AJ1322" s="152" t="s">
        <v>56</v>
      </c>
      <c r="AK1322" s="152" t="s">
        <v>56</v>
      </c>
      <c r="AL1322" s="153" t="s">
        <v>56</v>
      </c>
      <c r="AM1322" s="153" t="s">
        <v>56</v>
      </c>
      <c r="AN1322" s="154" t="s">
        <v>56</v>
      </c>
      <c r="AO1322" s="154" t="s">
        <v>56</v>
      </c>
      <c r="AP1322" s="155" t="s">
        <v>56</v>
      </c>
      <c r="AQ1322" s="177" t="s">
        <v>56</v>
      </c>
      <c r="AR1322" s="180" t="s">
        <v>56</v>
      </c>
      <c r="AS1322" s="180" t="s">
        <v>56</v>
      </c>
      <c r="AT1322" s="340" t="s">
        <v>56</v>
      </c>
      <c r="AU1322" s="342" t="s">
        <v>56</v>
      </c>
      <c r="AV1322" s="344" t="s">
        <v>56</v>
      </c>
      <c r="AW1322" s="344" t="s">
        <v>56</v>
      </c>
      <c r="AX1322" s="347" t="s">
        <v>56</v>
      </c>
      <c r="AY1322" s="347" t="s">
        <v>56</v>
      </c>
    </row>
    <row r="1323" spans="1:51" ht="24" hidden="1" customHeight="1">
      <c r="A1323" s="225" t="s">
        <v>4227</v>
      </c>
      <c r="B1323" s="226" t="s">
        <v>4229</v>
      </c>
      <c r="C1323" s="225">
        <v>540840106</v>
      </c>
      <c r="D1323" s="223" t="s">
        <v>1730</v>
      </c>
      <c r="E1323" s="30" t="s">
        <v>66</v>
      </c>
      <c r="F1323" s="74">
        <v>20</v>
      </c>
      <c r="K1323" s="30" t="s">
        <v>67</v>
      </c>
      <c r="L1323" s="76">
        <v>20</v>
      </c>
      <c r="U1323" s="203" t="e">
        <f t="shared" ref="U1323" si="21">1000/T1323</f>
        <v>#DIV/0!</v>
      </c>
      <c r="X1323" s="146">
        <v>23.4</v>
      </c>
      <c r="Y1323" s="147">
        <v>23.6</v>
      </c>
      <c r="Z1323" s="142">
        <v>10.199999999999999</v>
      </c>
      <c r="AA1323" s="142">
        <v>10.4</v>
      </c>
      <c r="AB1323" s="143">
        <v>255</v>
      </c>
      <c r="AC1323" s="143">
        <v>258</v>
      </c>
      <c r="AD1323" s="148">
        <v>15.4</v>
      </c>
      <c r="AE1323" s="148">
        <v>15.6</v>
      </c>
      <c r="AF1323" s="145">
        <v>13.7</v>
      </c>
      <c r="AG1323" s="145">
        <v>13.75</v>
      </c>
      <c r="AH1323" s="149">
        <v>155</v>
      </c>
      <c r="AI1323" s="149">
        <v>158</v>
      </c>
      <c r="AJ1323" s="152" t="s">
        <v>56</v>
      </c>
      <c r="AK1323" s="152" t="s">
        <v>56</v>
      </c>
      <c r="AL1323" s="153" t="s">
        <v>56</v>
      </c>
      <c r="AM1323" s="153" t="s">
        <v>56</v>
      </c>
      <c r="AN1323" s="154" t="s">
        <v>56</v>
      </c>
      <c r="AO1323" s="154" t="s">
        <v>56</v>
      </c>
      <c r="AP1323" s="155" t="s">
        <v>56</v>
      </c>
      <c r="AQ1323" s="177" t="s">
        <v>56</v>
      </c>
      <c r="AR1323" s="180" t="s">
        <v>56</v>
      </c>
      <c r="AS1323" s="180" t="s">
        <v>56</v>
      </c>
      <c r="AT1323" s="340" t="s">
        <v>56</v>
      </c>
      <c r="AU1323" s="342" t="s">
        <v>56</v>
      </c>
      <c r="AV1323" s="344" t="s">
        <v>56</v>
      </c>
      <c r="AW1323" s="344" t="s">
        <v>56</v>
      </c>
      <c r="AX1323" s="347" t="s">
        <v>56</v>
      </c>
      <c r="AY1323" s="347" t="s">
        <v>56</v>
      </c>
    </row>
    <row r="1324" spans="1:51" ht="24" hidden="1" customHeight="1">
      <c r="A1324" s="249" t="s">
        <v>1842</v>
      </c>
      <c r="B1324" s="230" t="s">
        <v>1587</v>
      </c>
      <c r="C1324" s="249" t="s">
        <v>1820</v>
      </c>
      <c r="D1324" s="223" t="s">
        <v>1825</v>
      </c>
      <c r="E1324" s="30" t="s">
        <v>45</v>
      </c>
      <c r="F1324" s="74">
        <v>70</v>
      </c>
      <c r="P1324" s="78" t="s">
        <v>1064</v>
      </c>
      <c r="Q1324" s="30" t="s">
        <v>1206</v>
      </c>
      <c r="R1324" s="30" t="s">
        <v>1121</v>
      </c>
      <c r="S1324" s="86">
        <v>143.4</v>
      </c>
      <c r="T1324" s="86">
        <v>137.03</v>
      </c>
      <c r="U1324" s="203">
        <f t="shared" si="20"/>
        <v>7.2976720426184043</v>
      </c>
      <c r="V1324" s="30" t="s">
        <v>1666</v>
      </c>
      <c r="X1324" s="146">
        <v>20.65</v>
      </c>
      <c r="Y1324" s="147">
        <v>20.98</v>
      </c>
      <c r="Z1324" s="142">
        <v>9</v>
      </c>
      <c r="AA1324" s="142">
        <v>9.5</v>
      </c>
      <c r="AB1324" s="143">
        <v>126.5</v>
      </c>
      <c r="AC1324" s="143">
        <v>127.5</v>
      </c>
      <c r="AD1324" s="148">
        <v>11.1</v>
      </c>
      <c r="AE1324" s="148">
        <v>11.25</v>
      </c>
      <c r="AF1324" s="145">
        <v>12.58</v>
      </c>
      <c r="AG1324" s="145">
        <v>12.67</v>
      </c>
      <c r="AH1324" s="149">
        <v>100</v>
      </c>
      <c r="AI1324" s="149">
        <v>101</v>
      </c>
      <c r="AJ1324" s="152">
        <v>18.5</v>
      </c>
      <c r="AK1324" s="152">
        <v>19.5</v>
      </c>
      <c r="AL1324" s="153">
        <v>6.5</v>
      </c>
      <c r="AM1324" s="153">
        <v>7.5</v>
      </c>
      <c r="AN1324" s="154" t="s">
        <v>56</v>
      </c>
      <c r="AO1324" s="154" t="s">
        <v>56</v>
      </c>
      <c r="AP1324" s="155" t="s">
        <v>56</v>
      </c>
      <c r="AQ1324" s="177" t="s">
        <v>56</v>
      </c>
      <c r="AR1324" s="180" t="s">
        <v>56</v>
      </c>
      <c r="AS1324" s="180" t="s">
        <v>56</v>
      </c>
      <c r="AT1324" s="340" t="s">
        <v>56</v>
      </c>
      <c r="AU1324" s="342" t="s">
        <v>56</v>
      </c>
      <c r="AV1324" s="344" t="s">
        <v>56</v>
      </c>
      <c r="AW1324" s="344" t="s">
        <v>56</v>
      </c>
      <c r="AX1324" s="347" t="s">
        <v>56</v>
      </c>
      <c r="AY1324" s="347" t="s">
        <v>56</v>
      </c>
    </row>
    <row r="1325" spans="1:51" ht="24" hidden="1" customHeight="1">
      <c r="A1325" s="32" t="s">
        <v>1588</v>
      </c>
      <c r="B1325" s="31" t="s">
        <v>1589</v>
      </c>
      <c r="C1325" s="32"/>
      <c r="D1325" s="223"/>
      <c r="U1325" s="203" t="e">
        <f t="shared" si="20"/>
        <v>#DIV/0!</v>
      </c>
      <c r="X1325" s="146">
        <v>23.7</v>
      </c>
      <c r="Y1325" s="147">
        <v>23.98</v>
      </c>
      <c r="Z1325" s="142">
        <v>9.8000000000000007</v>
      </c>
      <c r="AA1325" s="142">
        <v>10</v>
      </c>
      <c r="AB1325" s="143">
        <v>29.6</v>
      </c>
      <c r="AC1325" s="143">
        <v>30</v>
      </c>
      <c r="AD1325" s="148">
        <v>14.52</v>
      </c>
      <c r="AE1325" s="148">
        <v>14.61</v>
      </c>
      <c r="AF1325" s="145" t="s">
        <v>56</v>
      </c>
      <c r="AG1325" s="145" t="s">
        <v>56</v>
      </c>
      <c r="AH1325" s="149" t="s">
        <v>56</v>
      </c>
      <c r="AI1325" s="149" t="s">
        <v>56</v>
      </c>
      <c r="AJ1325" s="152" t="s">
        <v>56</v>
      </c>
      <c r="AK1325" s="152" t="s">
        <v>56</v>
      </c>
      <c r="AL1325" s="153" t="s">
        <v>56</v>
      </c>
      <c r="AM1325" s="153" t="s">
        <v>56</v>
      </c>
      <c r="AN1325" s="154" t="s">
        <v>56</v>
      </c>
      <c r="AO1325" s="154" t="s">
        <v>56</v>
      </c>
      <c r="AP1325" s="155" t="s">
        <v>56</v>
      </c>
      <c r="AQ1325" s="177" t="s">
        <v>56</v>
      </c>
      <c r="AR1325" s="180" t="s">
        <v>56</v>
      </c>
      <c r="AS1325" s="180" t="s">
        <v>56</v>
      </c>
      <c r="AT1325" s="340" t="s">
        <v>56</v>
      </c>
      <c r="AU1325" s="342" t="s">
        <v>56</v>
      </c>
      <c r="AV1325" s="344" t="s">
        <v>56</v>
      </c>
      <c r="AW1325" s="344" t="s">
        <v>56</v>
      </c>
      <c r="AX1325" s="347" t="s">
        <v>56</v>
      </c>
      <c r="AY1325" s="347" t="s">
        <v>56</v>
      </c>
    </row>
    <row r="1326" spans="1:51" ht="24" hidden="1" customHeight="1">
      <c r="A1326" s="32" t="s">
        <v>1591</v>
      </c>
      <c r="B1326" s="31" t="s">
        <v>1592</v>
      </c>
      <c r="D1326" s="223"/>
      <c r="U1326" s="203" t="e">
        <f t="shared" si="20"/>
        <v>#DIV/0!</v>
      </c>
      <c r="X1326" s="146">
        <v>18.75</v>
      </c>
      <c r="Y1326" s="147">
        <v>18.98</v>
      </c>
      <c r="Z1326" s="142">
        <v>8.5</v>
      </c>
      <c r="AA1326" s="142">
        <v>9</v>
      </c>
      <c r="AB1326" s="143">
        <v>113.5</v>
      </c>
      <c r="AC1326" s="143">
        <v>114.5</v>
      </c>
      <c r="AD1326" s="148">
        <v>9.77</v>
      </c>
      <c r="AE1326" s="148">
        <v>9.8699999999999992</v>
      </c>
      <c r="AF1326" s="145">
        <v>11</v>
      </c>
      <c r="AG1326" s="145">
        <v>11.1</v>
      </c>
      <c r="AH1326" s="149">
        <v>89</v>
      </c>
      <c r="AI1326" s="149">
        <v>90</v>
      </c>
      <c r="AJ1326" s="152">
        <v>24</v>
      </c>
      <c r="AK1326" s="152">
        <v>25</v>
      </c>
      <c r="AL1326" s="153">
        <v>5.5</v>
      </c>
      <c r="AM1326" s="153">
        <v>6.5</v>
      </c>
      <c r="AN1326" s="154" t="s">
        <v>56</v>
      </c>
      <c r="AO1326" s="154" t="s">
        <v>56</v>
      </c>
      <c r="AP1326" s="155" t="s">
        <v>56</v>
      </c>
      <c r="AQ1326" s="177" t="s">
        <v>56</v>
      </c>
      <c r="AR1326" s="180" t="s">
        <v>56</v>
      </c>
      <c r="AS1326" s="180" t="s">
        <v>56</v>
      </c>
      <c r="AT1326" s="340" t="s">
        <v>56</v>
      </c>
      <c r="AU1326" s="342" t="s">
        <v>56</v>
      </c>
      <c r="AV1326" s="344" t="s">
        <v>56</v>
      </c>
      <c r="AW1326" s="344" t="s">
        <v>56</v>
      </c>
      <c r="AX1326" s="347" t="s">
        <v>56</v>
      </c>
      <c r="AY1326" s="347" t="s">
        <v>56</v>
      </c>
    </row>
    <row r="1327" spans="1:51" ht="24" hidden="1" customHeight="1">
      <c r="A1327" s="30">
        <v>542000009</v>
      </c>
      <c r="B1327" s="31" t="s">
        <v>1600</v>
      </c>
      <c r="D1327" s="223"/>
      <c r="U1327" s="203" t="e">
        <f t="shared" si="20"/>
        <v>#DIV/0!</v>
      </c>
      <c r="X1327" s="146">
        <v>16.75</v>
      </c>
      <c r="Y1327" s="147">
        <v>16.98</v>
      </c>
      <c r="Z1327" s="142">
        <v>6.3</v>
      </c>
      <c r="AA1327" s="142">
        <v>6.5</v>
      </c>
      <c r="AB1327" s="143">
        <v>88.5</v>
      </c>
      <c r="AC1327" s="143">
        <v>89.5</v>
      </c>
      <c r="AD1327" s="148">
        <v>9.39</v>
      </c>
      <c r="AE1327" s="148">
        <v>9.5</v>
      </c>
      <c r="AF1327" s="145">
        <v>8.35</v>
      </c>
      <c r="AG1327" s="145">
        <v>8.4499999999999993</v>
      </c>
      <c r="AH1327" s="149">
        <v>26</v>
      </c>
      <c r="AI1327" s="149">
        <v>27</v>
      </c>
      <c r="AJ1327" s="152" t="s">
        <v>56</v>
      </c>
      <c r="AK1327" s="152" t="s">
        <v>56</v>
      </c>
      <c r="AL1327" s="153" t="s">
        <v>56</v>
      </c>
      <c r="AM1327" s="153" t="s">
        <v>56</v>
      </c>
      <c r="AN1327" s="154" t="s">
        <v>56</v>
      </c>
      <c r="AO1327" s="154" t="s">
        <v>56</v>
      </c>
      <c r="AP1327" s="155" t="s">
        <v>56</v>
      </c>
      <c r="AQ1327" s="177" t="s">
        <v>56</v>
      </c>
      <c r="AR1327" s="180" t="s">
        <v>56</v>
      </c>
      <c r="AS1327" s="180" t="s">
        <v>56</v>
      </c>
      <c r="AT1327" s="340" t="s">
        <v>56</v>
      </c>
      <c r="AU1327" s="342" t="s">
        <v>56</v>
      </c>
      <c r="AV1327" s="344" t="s">
        <v>56</v>
      </c>
      <c r="AW1327" s="344" t="s">
        <v>56</v>
      </c>
      <c r="AX1327" s="347" t="s">
        <v>56</v>
      </c>
      <c r="AY1327" s="347" t="s">
        <v>56</v>
      </c>
    </row>
    <row r="1328" spans="1:51" ht="24" hidden="1" customHeight="1">
      <c r="A1328" s="32" t="s">
        <v>1595</v>
      </c>
      <c r="B1328" s="31" t="s">
        <v>1596</v>
      </c>
      <c r="C1328" s="32"/>
      <c r="D1328" s="223"/>
      <c r="U1328" s="203" t="e">
        <f t="shared" si="20"/>
        <v>#DIV/0!</v>
      </c>
      <c r="X1328" s="146">
        <v>18.7</v>
      </c>
      <c r="Y1328" s="147">
        <v>18.98</v>
      </c>
      <c r="Z1328" s="142">
        <v>7.8</v>
      </c>
      <c r="AA1328" s="142">
        <v>8</v>
      </c>
      <c r="AB1328" s="143">
        <v>69.599999999999994</v>
      </c>
      <c r="AC1328" s="143">
        <v>70</v>
      </c>
      <c r="AD1328" s="148">
        <v>11.76</v>
      </c>
      <c r="AE1328" s="148">
        <v>11.98</v>
      </c>
      <c r="AF1328" s="145">
        <v>10.69</v>
      </c>
      <c r="AG1328" s="145">
        <v>10.78</v>
      </c>
      <c r="AH1328" s="149">
        <v>30</v>
      </c>
      <c r="AI1328" s="149">
        <v>31</v>
      </c>
      <c r="AJ1328" s="152" t="s">
        <v>56</v>
      </c>
      <c r="AK1328" s="152" t="s">
        <v>56</v>
      </c>
      <c r="AL1328" s="153" t="s">
        <v>56</v>
      </c>
      <c r="AM1328" s="153" t="s">
        <v>56</v>
      </c>
      <c r="AN1328" s="154" t="s">
        <v>56</v>
      </c>
      <c r="AO1328" s="154" t="s">
        <v>56</v>
      </c>
      <c r="AP1328" s="155" t="s">
        <v>56</v>
      </c>
      <c r="AQ1328" s="177" t="s">
        <v>56</v>
      </c>
      <c r="AR1328" s="180" t="s">
        <v>56</v>
      </c>
      <c r="AS1328" s="180" t="s">
        <v>56</v>
      </c>
      <c r="AT1328" s="340" t="s">
        <v>56</v>
      </c>
      <c r="AU1328" s="342" t="s">
        <v>56</v>
      </c>
      <c r="AV1328" s="344" t="s">
        <v>56</v>
      </c>
      <c r="AW1328" s="344" t="s">
        <v>56</v>
      </c>
      <c r="AX1328" s="347" t="s">
        <v>56</v>
      </c>
      <c r="AY1328" s="347" t="s">
        <v>56</v>
      </c>
    </row>
    <row r="1329" spans="1:51" ht="24" hidden="1" customHeight="1">
      <c r="A1329" s="32" t="s">
        <v>1598</v>
      </c>
      <c r="B1329" s="31" t="s">
        <v>1599</v>
      </c>
      <c r="D1329" s="223"/>
      <c r="U1329" s="203" t="e">
        <f t="shared" si="20"/>
        <v>#DIV/0!</v>
      </c>
      <c r="X1329" s="146">
        <v>18.75</v>
      </c>
      <c r="Y1329" s="147">
        <v>18.98</v>
      </c>
      <c r="Z1329" s="142">
        <v>8.5</v>
      </c>
      <c r="AA1329" s="142">
        <v>9</v>
      </c>
      <c r="AB1329" s="143">
        <v>126.5</v>
      </c>
      <c r="AC1329" s="143">
        <v>127.5</v>
      </c>
      <c r="AD1329" s="148">
        <v>9.77</v>
      </c>
      <c r="AE1329" s="148">
        <v>9.8699999999999992</v>
      </c>
      <c r="AF1329" s="145">
        <v>11</v>
      </c>
      <c r="AG1329" s="145">
        <v>11.1</v>
      </c>
      <c r="AH1329" s="149">
        <v>102</v>
      </c>
      <c r="AI1329" s="149">
        <v>103</v>
      </c>
      <c r="AJ1329" s="152">
        <v>24</v>
      </c>
      <c r="AK1329" s="152">
        <v>25</v>
      </c>
      <c r="AL1329" s="153">
        <v>5.5</v>
      </c>
      <c r="AM1329" s="153">
        <v>6.5</v>
      </c>
      <c r="AN1329" s="154" t="s">
        <v>56</v>
      </c>
      <c r="AO1329" s="154" t="s">
        <v>56</v>
      </c>
      <c r="AP1329" s="155" t="s">
        <v>56</v>
      </c>
      <c r="AQ1329" s="177" t="s">
        <v>56</v>
      </c>
      <c r="AR1329" s="180" t="s">
        <v>56</v>
      </c>
      <c r="AS1329" s="180" t="s">
        <v>56</v>
      </c>
      <c r="AT1329" s="340" t="s">
        <v>56</v>
      </c>
      <c r="AU1329" s="342" t="s">
        <v>56</v>
      </c>
      <c r="AV1329" s="344" t="s">
        <v>56</v>
      </c>
      <c r="AW1329" s="344" t="s">
        <v>56</v>
      </c>
      <c r="AX1329" s="347" t="s">
        <v>56</v>
      </c>
      <c r="AY1329" s="347" t="s">
        <v>56</v>
      </c>
    </row>
    <row r="1330" spans="1:51" ht="24" hidden="1" customHeight="1">
      <c r="A1330" s="32" t="s">
        <v>1602</v>
      </c>
      <c r="B1330" s="31" t="s">
        <v>1603</v>
      </c>
      <c r="D1330" s="223"/>
      <c r="U1330" s="203" t="e">
        <f t="shared" si="20"/>
        <v>#DIV/0!</v>
      </c>
      <c r="X1330" s="146"/>
      <c r="Y1330" s="147"/>
      <c r="Z1330" s="142"/>
      <c r="AA1330" s="142"/>
      <c r="AB1330" s="143"/>
      <c r="AC1330" s="143"/>
      <c r="AD1330" s="148"/>
      <c r="AE1330" s="148"/>
      <c r="AF1330" s="145" t="s">
        <v>56</v>
      </c>
      <c r="AG1330" s="145" t="s">
        <v>56</v>
      </c>
      <c r="AH1330" s="149" t="s">
        <v>56</v>
      </c>
      <c r="AI1330" s="149" t="s">
        <v>56</v>
      </c>
      <c r="AJ1330" s="152" t="s">
        <v>56</v>
      </c>
      <c r="AK1330" s="152" t="s">
        <v>56</v>
      </c>
      <c r="AL1330" s="153" t="s">
        <v>56</v>
      </c>
      <c r="AM1330" s="153" t="s">
        <v>56</v>
      </c>
      <c r="AN1330" s="154" t="s">
        <v>56</v>
      </c>
      <c r="AO1330" s="154" t="s">
        <v>56</v>
      </c>
      <c r="AP1330" s="155" t="s">
        <v>56</v>
      </c>
      <c r="AQ1330" s="177" t="s">
        <v>56</v>
      </c>
      <c r="AR1330" s="180" t="s">
        <v>56</v>
      </c>
      <c r="AS1330" s="180" t="s">
        <v>56</v>
      </c>
      <c r="AT1330" s="340" t="s">
        <v>56</v>
      </c>
      <c r="AU1330" s="342" t="s">
        <v>56</v>
      </c>
      <c r="AV1330" s="344" t="s">
        <v>56</v>
      </c>
      <c r="AW1330" s="344" t="s">
        <v>56</v>
      </c>
      <c r="AX1330" s="347" t="s">
        <v>56</v>
      </c>
      <c r="AY1330" s="347" t="s">
        <v>56</v>
      </c>
    </row>
    <row r="1331" spans="1:51" ht="24" hidden="1" customHeight="1">
      <c r="A1331" s="30">
        <v>542000010</v>
      </c>
      <c r="B1331" s="31" t="s">
        <v>1604</v>
      </c>
      <c r="D1331" s="223"/>
      <c r="U1331" s="203" t="e">
        <f t="shared" si="20"/>
        <v>#DIV/0!</v>
      </c>
      <c r="X1331" s="146">
        <v>20.65</v>
      </c>
      <c r="Y1331" s="147">
        <v>20.98</v>
      </c>
      <c r="Z1331" s="142">
        <v>8.3000000000000007</v>
      </c>
      <c r="AA1331" s="142">
        <v>8.5</v>
      </c>
      <c r="AB1331" s="143">
        <v>100.6</v>
      </c>
      <c r="AC1331" s="143">
        <v>101.6</v>
      </c>
      <c r="AD1331" s="148">
        <v>12.54</v>
      </c>
      <c r="AE1331" s="148">
        <v>12.67</v>
      </c>
      <c r="AF1331" s="145">
        <v>11.1</v>
      </c>
      <c r="AG1331" s="145">
        <v>11.25</v>
      </c>
      <c r="AH1331" s="149">
        <v>32.5</v>
      </c>
      <c r="AI1331" s="149">
        <v>33.5</v>
      </c>
      <c r="AJ1331" s="152" t="s">
        <v>56</v>
      </c>
      <c r="AK1331" s="152" t="s">
        <v>56</v>
      </c>
      <c r="AL1331" s="153" t="s">
        <v>56</v>
      </c>
      <c r="AM1331" s="153" t="s">
        <v>56</v>
      </c>
      <c r="AN1331" s="154" t="s">
        <v>56</v>
      </c>
      <c r="AO1331" s="154" t="s">
        <v>56</v>
      </c>
      <c r="AP1331" s="155" t="s">
        <v>56</v>
      </c>
      <c r="AQ1331" s="177" t="s">
        <v>56</v>
      </c>
      <c r="AR1331" s="180" t="s">
        <v>56</v>
      </c>
      <c r="AS1331" s="180" t="s">
        <v>56</v>
      </c>
      <c r="AT1331" s="340" t="s">
        <v>56</v>
      </c>
      <c r="AU1331" s="342" t="s">
        <v>56</v>
      </c>
      <c r="AV1331" s="344" t="s">
        <v>56</v>
      </c>
      <c r="AW1331" s="344" t="s">
        <v>56</v>
      </c>
      <c r="AX1331" s="347" t="s">
        <v>56</v>
      </c>
      <c r="AY1331" s="347" t="s">
        <v>56</v>
      </c>
    </row>
    <row r="1332" spans="1:51" ht="24" hidden="1" customHeight="1">
      <c r="A1332" s="32" t="s">
        <v>1605</v>
      </c>
      <c r="B1332" s="31" t="s">
        <v>1606</v>
      </c>
      <c r="D1332" s="223"/>
      <c r="U1332" s="203" t="e">
        <f t="shared" si="20"/>
        <v>#DIV/0!</v>
      </c>
      <c r="X1332" s="146">
        <v>11.85</v>
      </c>
      <c r="Y1332" s="147">
        <v>12.15</v>
      </c>
      <c r="Z1332" s="142">
        <v>1.9</v>
      </c>
      <c r="AA1332" s="142">
        <v>2.1</v>
      </c>
      <c r="AB1332" s="143">
        <v>7.85</v>
      </c>
      <c r="AC1332" s="143">
        <v>8</v>
      </c>
      <c r="AD1332" s="148">
        <v>24.7</v>
      </c>
      <c r="AE1332" s="148">
        <v>25.3</v>
      </c>
      <c r="AF1332" s="145" t="s">
        <v>56</v>
      </c>
      <c r="AG1332" s="145" t="s">
        <v>56</v>
      </c>
      <c r="AH1332" s="149" t="s">
        <v>56</v>
      </c>
      <c r="AI1332" s="149" t="s">
        <v>56</v>
      </c>
      <c r="AJ1332" s="152" t="s">
        <v>56</v>
      </c>
      <c r="AK1332" s="152" t="s">
        <v>56</v>
      </c>
      <c r="AL1332" s="153" t="s">
        <v>56</v>
      </c>
      <c r="AM1332" s="153" t="s">
        <v>56</v>
      </c>
      <c r="AN1332" s="154" t="s">
        <v>56</v>
      </c>
      <c r="AO1332" s="154" t="s">
        <v>56</v>
      </c>
      <c r="AP1332" s="155" t="s">
        <v>56</v>
      </c>
      <c r="AQ1332" s="177" t="s">
        <v>56</v>
      </c>
      <c r="AR1332" s="180" t="s">
        <v>56</v>
      </c>
      <c r="AS1332" s="180" t="s">
        <v>56</v>
      </c>
      <c r="AT1332" s="340" t="s">
        <v>4166</v>
      </c>
      <c r="AU1332" s="342">
        <v>21.5</v>
      </c>
      <c r="AV1332" s="344" t="s">
        <v>56</v>
      </c>
      <c r="AW1332" s="344" t="s">
        <v>56</v>
      </c>
      <c r="AX1332" s="347" t="s">
        <v>56</v>
      </c>
      <c r="AY1332" s="347" t="s">
        <v>56</v>
      </c>
    </row>
    <row r="1333" spans="1:51" ht="24" hidden="1" customHeight="1">
      <c r="A1333" s="32" t="s">
        <v>1608</v>
      </c>
      <c r="B1333" s="31" t="s">
        <v>1607</v>
      </c>
      <c r="D1333" s="223"/>
      <c r="U1333" s="203" t="e">
        <f t="shared" si="20"/>
        <v>#DIV/0!</v>
      </c>
      <c r="X1333" s="146">
        <v>13.9</v>
      </c>
      <c r="Y1333" s="147">
        <v>14.1</v>
      </c>
      <c r="Z1333" s="142">
        <v>1.9</v>
      </c>
      <c r="AA1333" s="142">
        <v>2.1</v>
      </c>
      <c r="AB1333" s="143">
        <v>9.85</v>
      </c>
      <c r="AC1333" s="143">
        <v>10</v>
      </c>
      <c r="AD1333" s="148">
        <v>34.700000000000003</v>
      </c>
      <c r="AE1333" s="148">
        <v>35.299999999999997</v>
      </c>
      <c r="AF1333" s="145" t="s">
        <v>56</v>
      </c>
      <c r="AG1333" s="145" t="s">
        <v>56</v>
      </c>
      <c r="AH1333" s="149" t="s">
        <v>56</v>
      </c>
      <c r="AI1333" s="149" t="s">
        <v>56</v>
      </c>
      <c r="AJ1333" s="152" t="s">
        <v>56</v>
      </c>
      <c r="AK1333" s="152" t="s">
        <v>56</v>
      </c>
      <c r="AL1333" s="153" t="s">
        <v>56</v>
      </c>
      <c r="AM1333" s="153" t="s">
        <v>56</v>
      </c>
      <c r="AN1333" s="154" t="s">
        <v>56</v>
      </c>
      <c r="AO1333" s="154" t="s">
        <v>56</v>
      </c>
      <c r="AP1333" s="155" t="s">
        <v>56</v>
      </c>
      <c r="AQ1333" s="177" t="s">
        <v>56</v>
      </c>
      <c r="AR1333" s="180" t="s">
        <v>56</v>
      </c>
      <c r="AS1333" s="180" t="s">
        <v>56</v>
      </c>
      <c r="AT1333" s="340" t="s">
        <v>4167</v>
      </c>
      <c r="AU1333" s="342">
        <v>30</v>
      </c>
      <c r="AV1333" s="344" t="s">
        <v>56</v>
      </c>
      <c r="AW1333" s="344" t="s">
        <v>56</v>
      </c>
      <c r="AX1333" s="347" t="s">
        <v>56</v>
      </c>
      <c r="AY1333" s="347" t="s">
        <v>56</v>
      </c>
    </row>
    <row r="1334" spans="1:51" ht="24" hidden="1" customHeight="1">
      <c r="A1334" s="32" t="s">
        <v>1609</v>
      </c>
      <c r="B1334" s="31" t="s">
        <v>1610</v>
      </c>
      <c r="D1334" s="223"/>
      <c r="U1334" s="203" t="e">
        <f t="shared" si="20"/>
        <v>#DIV/0!</v>
      </c>
      <c r="X1334" s="146">
        <v>16.899999999999999</v>
      </c>
      <c r="Y1334" s="147">
        <v>17.100000000000001</v>
      </c>
      <c r="Z1334" s="142">
        <v>2.9</v>
      </c>
      <c r="AA1334" s="142">
        <v>3.1</v>
      </c>
      <c r="AB1334" s="143">
        <v>11.8</v>
      </c>
      <c r="AC1334" s="143">
        <v>12</v>
      </c>
      <c r="AD1334" s="148">
        <v>49.7</v>
      </c>
      <c r="AE1334" s="148">
        <v>50.3</v>
      </c>
      <c r="AF1334" s="145" t="s">
        <v>56</v>
      </c>
      <c r="AG1334" s="145" t="s">
        <v>56</v>
      </c>
      <c r="AH1334" s="149" t="s">
        <v>56</v>
      </c>
      <c r="AI1334" s="149" t="s">
        <v>56</v>
      </c>
      <c r="AJ1334" s="152" t="s">
        <v>56</v>
      </c>
      <c r="AK1334" s="152" t="s">
        <v>56</v>
      </c>
      <c r="AL1334" s="153" t="s">
        <v>56</v>
      </c>
      <c r="AM1334" s="153" t="s">
        <v>56</v>
      </c>
      <c r="AN1334" s="154" t="s">
        <v>56</v>
      </c>
      <c r="AO1334" s="154" t="s">
        <v>56</v>
      </c>
      <c r="AP1334" s="155" t="s">
        <v>56</v>
      </c>
      <c r="AQ1334" s="177" t="s">
        <v>56</v>
      </c>
      <c r="AR1334" s="180" t="s">
        <v>56</v>
      </c>
      <c r="AS1334" s="180" t="s">
        <v>56</v>
      </c>
      <c r="AT1334" s="340" t="s">
        <v>4160</v>
      </c>
      <c r="AU1334" s="342">
        <v>43.5</v>
      </c>
      <c r="AV1334" s="344" t="s">
        <v>56</v>
      </c>
      <c r="AW1334" s="344" t="s">
        <v>56</v>
      </c>
      <c r="AX1334" s="347" t="s">
        <v>56</v>
      </c>
      <c r="AY1334" s="347" t="s">
        <v>56</v>
      </c>
    </row>
    <row r="1335" spans="1:51" ht="24" hidden="1" customHeight="1">
      <c r="A1335" s="32" t="s">
        <v>1611</v>
      </c>
      <c r="B1335" s="31" t="s">
        <v>1612</v>
      </c>
      <c r="D1335" s="223"/>
      <c r="U1335" s="203" t="e">
        <f t="shared" si="20"/>
        <v>#DIV/0!</v>
      </c>
      <c r="X1335" s="146">
        <v>21.7</v>
      </c>
      <c r="Y1335" s="147">
        <v>21.98</v>
      </c>
      <c r="Z1335" s="142">
        <v>8.8000000000000007</v>
      </c>
      <c r="AA1335" s="142">
        <v>9</v>
      </c>
      <c r="AB1335" s="143">
        <v>39.6</v>
      </c>
      <c r="AC1335" s="143">
        <v>40</v>
      </c>
      <c r="AD1335" s="148">
        <v>13.76</v>
      </c>
      <c r="AE1335" s="148">
        <v>13.98</v>
      </c>
      <c r="AF1335" s="145">
        <v>12.52</v>
      </c>
      <c r="AG1335" s="145">
        <v>12.62</v>
      </c>
      <c r="AH1335" s="149">
        <v>34</v>
      </c>
      <c r="AI1335" s="149">
        <v>35</v>
      </c>
      <c r="AJ1335" s="152" t="s">
        <v>56</v>
      </c>
      <c r="AK1335" s="152" t="s">
        <v>56</v>
      </c>
      <c r="AL1335" s="153" t="s">
        <v>56</v>
      </c>
      <c r="AM1335" s="153" t="s">
        <v>56</v>
      </c>
      <c r="AN1335" s="154" t="s">
        <v>56</v>
      </c>
      <c r="AO1335" s="154" t="s">
        <v>56</v>
      </c>
      <c r="AP1335" s="155" t="s">
        <v>56</v>
      </c>
      <c r="AQ1335" s="177" t="s">
        <v>56</v>
      </c>
      <c r="AR1335" s="180" t="s">
        <v>56</v>
      </c>
      <c r="AS1335" s="180" t="s">
        <v>56</v>
      </c>
      <c r="AT1335" s="340" t="s">
        <v>56</v>
      </c>
      <c r="AU1335" s="342" t="s">
        <v>56</v>
      </c>
      <c r="AV1335" s="344" t="s">
        <v>56</v>
      </c>
      <c r="AW1335" s="344" t="s">
        <v>56</v>
      </c>
      <c r="AX1335" s="347" t="s">
        <v>56</v>
      </c>
      <c r="AY1335" s="347" t="s">
        <v>56</v>
      </c>
    </row>
    <row r="1336" spans="1:51" ht="24" hidden="1" customHeight="1">
      <c r="A1336" s="225">
        <v>26240600</v>
      </c>
      <c r="B1336" s="226" t="s">
        <v>1597</v>
      </c>
      <c r="C1336" s="225"/>
      <c r="D1336" s="223" t="s">
        <v>2168</v>
      </c>
      <c r="E1336" s="30" t="s">
        <v>1847</v>
      </c>
      <c r="F1336" s="74">
        <v>10</v>
      </c>
      <c r="G1336" s="30" t="s">
        <v>740</v>
      </c>
      <c r="U1336" s="203" t="e">
        <f t="shared" si="20"/>
        <v>#DIV/0!</v>
      </c>
      <c r="X1336" s="146">
        <v>21.43</v>
      </c>
      <c r="Y1336" s="147">
        <v>21.55</v>
      </c>
      <c r="Z1336" s="142">
        <v>600</v>
      </c>
      <c r="AA1336" s="142">
        <v>603</v>
      </c>
      <c r="AB1336" s="143"/>
      <c r="AC1336" s="143"/>
      <c r="AD1336" s="148"/>
      <c r="AE1336" s="148"/>
      <c r="AF1336" s="145" t="s">
        <v>56</v>
      </c>
      <c r="AG1336" s="145" t="s">
        <v>56</v>
      </c>
      <c r="AH1336" s="149" t="s">
        <v>56</v>
      </c>
      <c r="AI1336" s="149" t="s">
        <v>56</v>
      </c>
      <c r="AJ1336" s="152" t="s">
        <v>56</v>
      </c>
      <c r="AK1336" s="152" t="s">
        <v>56</v>
      </c>
      <c r="AL1336" s="153" t="s">
        <v>56</v>
      </c>
      <c r="AM1336" s="153" t="s">
        <v>56</v>
      </c>
      <c r="AN1336" s="154" t="s">
        <v>56</v>
      </c>
      <c r="AO1336" s="154" t="s">
        <v>56</v>
      </c>
      <c r="AP1336" s="155" t="s">
        <v>56</v>
      </c>
      <c r="AQ1336" s="177" t="s">
        <v>56</v>
      </c>
      <c r="AR1336" s="180" t="s">
        <v>56</v>
      </c>
      <c r="AS1336" s="180" t="s">
        <v>56</v>
      </c>
      <c r="AT1336" s="340" t="s">
        <v>56</v>
      </c>
      <c r="AU1336" s="342" t="s">
        <v>56</v>
      </c>
      <c r="AV1336" s="344" t="s">
        <v>56</v>
      </c>
      <c r="AW1336" s="344" t="s">
        <v>56</v>
      </c>
      <c r="AX1336" s="347" t="s">
        <v>56</v>
      </c>
      <c r="AY1336" s="347" t="s">
        <v>56</v>
      </c>
    </row>
    <row r="1337" spans="1:51" ht="24" hidden="1" customHeight="1">
      <c r="A1337" s="225">
        <v>26240800</v>
      </c>
      <c r="B1337" s="226" t="s">
        <v>1459</v>
      </c>
      <c r="C1337" s="225"/>
      <c r="D1337" s="223" t="s">
        <v>2168</v>
      </c>
      <c r="E1337" s="30" t="s">
        <v>1847</v>
      </c>
      <c r="F1337" s="74">
        <v>10</v>
      </c>
      <c r="G1337" s="30" t="s">
        <v>32</v>
      </c>
      <c r="U1337" s="203" t="e">
        <f t="shared" si="20"/>
        <v>#DIV/0!</v>
      </c>
      <c r="X1337" s="146">
        <v>21.43</v>
      </c>
      <c r="Y1337" s="147">
        <v>21.55</v>
      </c>
      <c r="Z1337" s="142">
        <v>800</v>
      </c>
      <c r="AA1337" s="142">
        <v>803</v>
      </c>
      <c r="AB1337" s="143">
        <v>23.35</v>
      </c>
      <c r="AC1337" s="143">
        <v>23.55</v>
      </c>
      <c r="AD1337" s="148"/>
      <c r="AE1337" s="148"/>
      <c r="AF1337" s="145"/>
      <c r="AG1337" s="145"/>
      <c r="AH1337" s="149"/>
      <c r="AI1337" s="149"/>
      <c r="AJ1337" s="152"/>
      <c r="AK1337" s="152"/>
      <c r="AL1337" s="153"/>
      <c r="AM1337" s="153"/>
      <c r="AN1337" s="154"/>
      <c r="AO1337" s="154"/>
      <c r="AP1337" s="155"/>
      <c r="AQ1337" s="177"/>
      <c r="AR1337" s="180"/>
      <c r="AS1337" s="180"/>
      <c r="AT1337" s="340"/>
      <c r="AU1337" s="342"/>
      <c r="AV1337" s="344"/>
      <c r="AW1337" s="344"/>
      <c r="AX1337" s="347"/>
      <c r="AY1337" s="347"/>
    </row>
    <row r="1338" spans="1:51" ht="24" hidden="1" customHeight="1">
      <c r="A1338" s="225">
        <v>26241000</v>
      </c>
      <c r="B1338" s="226" t="s">
        <v>1824</v>
      </c>
      <c r="C1338" s="225"/>
      <c r="D1338" s="223" t="s">
        <v>2168</v>
      </c>
      <c r="E1338" s="30" t="s">
        <v>1847</v>
      </c>
      <c r="F1338" s="74">
        <v>10</v>
      </c>
      <c r="G1338" s="30" t="s">
        <v>32</v>
      </c>
      <c r="U1338" s="203" t="e">
        <f t="shared" si="20"/>
        <v>#DIV/0!</v>
      </c>
      <c r="X1338" s="146"/>
      <c r="Y1338" s="147"/>
      <c r="Z1338" s="142"/>
      <c r="AA1338" s="142"/>
      <c r="AB1338" s="143"/>
      <c r="AC1338" s="143"/>
      <c r="AD1338" s="148"/>
      <c r="AE1338" s="148"/>
      <c r="AF1338" s="145"/>
      <c r="AG1338" s="145"/>
      <c r="AH1338" s="149"/>
      <c r="AI1338" s="149"/>
      <c r="AJ1338" s="152"/>
      <c r="AK1338" s="152"/>
      <c r="AL1338" s="153"/>
      <c r="AM1338" s="153"/>
      <c r="AN1338" s="154"/>
      <c r="AO1338" s="154"/>
      <c r="AP1338" s="155"/>
      <c r="AQ1338" s="177"/>
      <c r="AR1338" s="180"/>
      <c r="AS1338" s="180"/>
      <c r="AT1338" s="340"/>
      <c r="AU1338" s="342"/>
      <c r="AV1338" s="344"/>
      <c r="AW1338" s="344"/>
      <c r="AX1338" s="347"/>
      <c r="AY1338" s="347"/>
    </row>
    <row r="1339" spans="1:51" ht="24" hidden="1" customHeight="1">
      <c r="A1339" s="245" t="s">
        <v>1684</v>
      </c>
      <c r="B1339" s="246" t="s">
        <v>1686</v>
      </c>
      <c r="C1339" s="245"/>
      <c r="D1339" s="718" t="s">
        <v>2168</v>
      </c>
      <c r="U1339" s="203" t="e">
        <f t="shared" si="20"/>
        <v>#DIV/0!</v>
      </c>
      <c r="X1339" s="146">
        <v>23.25</v>
      </c>
      <c r="Y1339" s="147">
        <v>23.6</v>
      </c>
      <c r="Z1339" s="142">
        <v>9.6</v>
      </c>
      <c r="AA1339" s="142">
        <v>9.8000000000000007</v>
      </c>
      <c r="AB1339" s="143">
        <v>551</v>
      </c>
      <c r="AC1339" s="143">
        <v>553</v>
      </c>
      <c r="AD1339" s="148">
        <v>15.4</v>
      </c>
      <c r="AE1339" s="148">
        <v>15.6</v>
      </c>
      <c r="AF1339" s="145">
        <v>14.25</v>
      </c>
      <c r="AG1339" s="145">
        <v>14.3</v>
      </c>
      <c r="AH1339" s="149" t="s">
        <v>56</v>
      </c>
      <c r="AI1339" s="149" t="s">
        <v>56</v>
      </c>
      <c r="AJ1339" s="152" t="s">
        <v>56</v>
      </c>
      <c r="AK1339" s="152" t="s">
        <v>56</v>
      </c>
      <c r="AL1339" s="153" t="s">
        <v>56</v>
      </c>
      <c r="AM1339" s="153" t="s">
        <v>56</v>
      </c>
      <c r="AN1339" s="154" t="s">
        <v>56</v>
      </c>
      <c r="AO1339" s="154" t="s">
        <v>56</v>
      </c>
      <c r="AP1339" s="155" t="s">
        <v>56</v>
      </c>
      <c r="AQ1339" s="177" t="s">
        <v>56</v>
      </c>
      <c r="AR1339" s="180" t="s">
        <v>56</v>
      </c>
      <c r="AS1339" s="180" t="s">
        <v>56</v>
      </c>
      <c r="AT1339" s="340" t="s">
        <v>56</v>
      </c>
      <c r="AU1339" s="342" t="s">
        <v>56</v>
      </c>
      <c r="AV1339" s="344">
        <v>15.45</v>
      </c>
      <c r="AW1339" s="344">
        <v>15.5</v>
      </c>
      <c r="AX1339" s="347" t="s">
        <v>56</v>
      </c>
      <c r="AY1339" s="347" t="s">
        <v>56</v>
      </c>
    </row>
    <row r="1340" spans="1:51" ht="24" hidden="1" customHeight="1">
      <c r="A1340" s="245" t="s">
        <v>1685</v>
      </c>
      <c r="B1340" s="246" t="s">
        <v>1687</v>
      </c>
      <c r="C1340" s="245"/>
      <c r="D1340" s="718" t="s">
        <v>2168</v>
      </c>
      <c r="U1340" s="203" t="e">
        <f t="shared" si="20"/>
        <v>#DIV/0!</v>
      </c>
      <c r="X1340" s="146">
        <v>23.25</v>
      </c>
      <c r="Y1340" s="147">
        <v>23.6</v>
      </c>
      <c r="Z1340" s="142">
        <v>9.6</v>
      </c>
      <c r="AA1340" s="142">
        <v>9.8000000000000007</v>
      </c>
      <c r="AB1340" s="143">
        <v>601</v>
      </c>
      <c r="AC1340" s="143">
        <v>603</v>
      </c>
      <c r="AD1340" s="148">
        <v>15.4</v>
      </c>
      <c r="AE1340" s="148">
        <v>15.6</v>
      </c>
      <c r="AF1340" s="145">
        <v>14.25</v>
      </c>
      <c r="AG1340" s="145">
        <v>14.3</v>
      </c>
      <c r="AH1340" s="149" t="s">
        <v>56</v>
      </c>
      <c r="AI1340" s="149" t="s">
        <v>56</v>
      </c>
      <c r="AJ1340" s="152" t="s">
        <v>56</v>
      </c>
      <c r="AK1340" s="152" t="s">
        <v>56</v>
      </c>
      <c r="AL1340" s="153" t="s">
        <v>56</v>
      </c>
      <c r="AM1340" s="153" t="s">
        <v>56</v>
      </c>
      <c r="AN1340" s="154" t="s">
        <v>56</v>
      </c>
      <c r="AO1340" s="154" t="s">
        <v>56</v>
      </c>
      <c r="AP1340" s="155" t="s">
        <v>56</v>
      </c>
      <c r="AQ1340" s="177" t="s">
        <v>56</v>
      </c>
      <c r="AR1340" s="180" t="s">
        <v>56</v>
      </c>
      <c r="AS1340" s="180" t="s">
        <v>56</v>
      </c>
      <c r="AT1340" s="340" t="s">
        <v>56</v>
      </c>
      <c r="AU1340" s="342" t="s">
        <v>56</v>
      </c>
      <c r="AV1340" s="344">
        <v>15.45</v>
      </c>
      <c r="AW1340" s="344">
        <v>15.5</v>
      </c>
      <c r="AX1340" s="347" t="s">
        <v>56</v>
      </c>
      <c r="AY1340" s="347" t="s">
        <v>56</v>
      </c>
    </row>
    <row r="1341" spans="1:51" ht="24" hidden="1" customHeight="1">
      <c r="A1341" s="245" t="s">
        <v>4761</v>
      </c>
      <c r="B1341" s="246" t="s">
        <v>4760</v>
      </c>
      <c r="C1341" s="245"/>
      <c r="D1341" s="718" t="s">
        <v>2168</v>
      </c>
      <c r="U1341" s="203" t="e">
        <f t="shared" ref="U1341" si="22">1000/T1341</f>
        <v>#DIV/0!</v>
      </c>
      <c r="X1341" s="146">
        <v>23.25</v>
      </c>
      <c r="Y1341" s="147">
        <v>23.6</v>
      </c>
      <c r="Z1341" s="142">
        <v>9.6</v>
      </c>
      <c r="AA1341" s="142">
        <v>9.8000000000000007</v>
      </c>
      <c r="AB1341" s="143">
        <v>651</v>
      </c>
      <c r="AC1341" s="143">
        <v>653</v>
      </c>
      <c r="AD1341" s="148">
        <v>15.4</v>
      </c>
      <c r="AE1341" s="148">
        <v>15.6</v>
      </c>
      <c r="AF1341" s="145">
        <v>14.25</v>
      </c>
      <c r="AG1341" s="145">
        <v>14.3</v>
      </c>
      <c r="AH1341" s="149" t="s">
        <v>56</v>
      </c>
      <c r="AI1341" s="149" t="s">
        <v>56</v>
      </c>
      <c r="AJ1341" s="152" t="s">
        <v>56</v>
      </c>
      <c r="AK1341" s="152" t="s">
        <v>56</v>
      </c>
      <c r="AL1341" s="153" t="s">
        <v>56</v>
      </c>
      <c r="AM1341" s="153" t="s">
        <v>56</v>
      </c>
      <c r="AN1341" s="154" t="s">
        <v>56</v>
      </c>
      <c r="AO1341" s="154" t="s">
        <v>56</v>
      </c>
      <c r="AP1341" s="155" t="s">
        <v>56</v>
      </c>
      <c r="AQ1341" s="177" t="s">
        <v>56</v>
      </c>
      <c r="AR1341" s="180" t="s">
        <v>56</v>
      </c>
      <c r="AS1341" s="180" t="s">
        <v>56</v>
      </c>
      <c r="AT1341" s="340" t="s">
        <v>56</v>
      </c>
      <c r="AU1341" s="342" t="s">
        <v>56</v>
      </c>
      <c r="AV1341" s="344">
        <v>15.45</v>
      </c>
      <c r="AW1341" s="344">
        <v>15.5</v>
      </c>
      <c r="AX1341" s="347" t="s">
        <v>56</v>
      </c>
      <c r="AY1341" s="347" t="s">
        <v>56</v>
      </c>
    </row>
    <row r="1342" spans="1:51" ht="24" hidden="1" customHeight="1">
      <c r="A1342" s="241" t="s">
        <v>2177</v>
      </c>
      <c r="B1342" s="230" t="s">
        <v>1700</v>
      </c>
      <c r="C1342" s="241">
        <v>329450139</v>
      </c>
      <c r="D1342" s="223" t="s">
        <v>1701</v>
      </c>
      <c r="E1342" s="30" t="s">
        <v>733</v>
      </c>
      <c r="F1342" s="74">
        <v>160</v>
      </c>
      <c r="G1342" s="30" t="s">
        <v>11</v>
      </c>
      <c r="P1342" s="78" t="s">
        <v>1113</v>
      </c>
      <c r="R1342" s="30">
        <v>6.95</v>
      </c>
      <c r="S1342" s="86">
        <v>4.46</v>
      </c>
      <c r="T1342" s="86">
        <v>4.46</v>
      </c>
      <c r="U1342" s="203">
        <f t="shared" si="20"/>
        <v>224.2152466367713</v>
      </c>
      <c r="V1342" s="30" t="s">
        <v>1144</v>
      </c>
      <c r="W1342" s="79" t="s">
        <v>1103</v>
      </c>
      <c r="X1342" s="146">
        <v>10.87</v>
      </c>
      <c r="Y1342" s="147">
        <v>11</v>
      </c>
      <c r="Z1342" s="142">
        <v>1.95</v>
      </c>
      <c r="AA1342" s="142">
        <v>2.0499999999999998</v>
      </c>
      <c r="AB1342" s="143">
        <v>9.9499999999999993</v>
      </c>
      <c r="AC1342" s="143">
        <v>10.050000000000001</v>
      </c>
      <c r="AD1342" s="148">
        <v>7.12</v>
      </c>
      <c r="AE1342" s="148">
        <v>7.15</v>
      </c>
      <c r="AF1342" s="145" t="s">
        <v>56</v>
      </c>
      <c r="AG1342" s="145" t="s">
        <v>56</v>
      </c>
      <c r="AH1342" s="149" t="s">
        <v>56</v>
      </c>
      <c r="AI1342" s="149" t="s">
        <v>56</v>
      </c>
      <c r="AJ1342" s="152" t="s">
        <v>56</v>
      </c>
      <c r="AK1342" s="152" t="s">
        <v>56</v>
      </c>
      <c r="AL1342" s="153" t="s">
        <v>56</v>
      </c>
      <c r="AM1342" s="153" t="s">
        <v>56</v>
      </c>
      <c r="AN1342" s="154" t="s">
        <v>56</v>
      </c>
      <c r="AO1342" s="154" t="s">
        <v>56</v>
      </c>
      <c r="AP1342" s="155" t="s">
        <v>56</v>
      </c>
      <c r="AQ1342" s="177" t="s">
        <v>56</v>
      </c>
      <c r="AR1342" s="180" t="s">
        <v>56</v>
      </c>
      <c r="AS1342" s="180" t="s">
        <v>56</v>
      </c>
      <c r="AT1342" s="340" t="s">
        <v>56</v>
      </c>
      <c r="AU1342" s="342" t="s">
        <v>56</v>
      </c>
      <c r="AV1342" s="344" t="s">
        <v>56</v>
      </c>
      <c r="AW1342" s="344" t="s">
        <v>56</v>
      </c>
      <c r="AX1342" s="347" t="s">
        <v>56</v>
      </c>
      <c r="AY1342" s="347" t="s">
        <v>56</v>
      </c>
    </row>
    <row r="1343" spans="1:51" ht="24" hidden="1" customHeight="1">
      <c r="A1343" s="245" t="s">
        <v>1705</v>
      </c>
      <c r="B1343" s="246" t="s">
        <v>2453</v>
      </c>
      <c r="C1343" s="225" t="s">
        <v>1816</v>
      </c>
      <c r="D1343" s="223" t="s">
        <v>2168</v>
      </c>
      <c r="E1343" s="30" t="s">
        <v>66</v>
      </c>
      <c r="F1343" s="74">
        <v>40</v>
      </c>
      <c r="G1343" s="30" t="s">
        <v>11</v>
      </c>
      <c r="H1343" s="74">
        <v>10</v>
      </c>
      <c r="K1343" s="30" t="s">
        <v>66</v>
      </c>
      <c r="L1343" s="76">
        <v>40</v>
      </c>
      <c r="M1343" s="30" t="s">
        <v>105</v>
      </c>
      <c r="N1343" s="76">
        <v>10</v>
      </c>
      <c r="U1343" s="203" t="e">
        <f t="shared" si="20"/>
        <v>#DIV/0!</v>
      </c>
      <c r="V1343" s="30" t="s">
        <v>1098</v>
      </c>
      <c r="W1343" s="79" t="s">
        <v>1137</v>
      </c>
      <c r="X1343" s="146">
        <v>18.5</v>
      </c>
      <c r="Y1343" s="147">
        <v>18.7</v>
      </c>
      <c r="Z1343" s="142">
        <v>7.9</v>
      </c>
      <c r="AA1343" s="142">
        <v>8</v>
      </c>
      <c r="AB1343" s="143">
        <v>357</v>
      </c>
      <c r="AC1343" s="143">
        <v>360</v>
      </c>
      <c r="AD1343" s="148">
        <v>12.35</v>
      </c>
      <c r="AE1343" s="148">
        <v>12.48</v>
      </c>
      <c r="AF1343" s="145">
        <v>11.27</v>
      </c>
      <c r="AG1343" s="145">
        <v>11.36</v>
      </c>
      <c r="AH1343" s="149">
        <v>158.35</v>
      </c>
      <c r="AI1343" s="149">
        <v>161.75</v>
      </c>
      <c r="AJ1343" s="152">
        <v>12.5</v>
      </c>
      <c r="AK1343" s="152">
        <v>12.6</v>
      </c>
      <c r="AL1343" s="153">
        <v>5</v>
      </c>
      <c r="AM1343" s="153">
        <v>5.5</v>
      </c>
      <c r="AN1343" s="154" t="s">
        <v>56</v>
      </c>
      <c r="AO1343" s="154" t="s">
        <v>56</v>
      </c>
      <c r="AP1343" s="155" t="s">
        <v>56</v>
      </c>
      <c r="AQ1343" s="177" t="s">
        <v>56</v>
      </c>
      <c r="AR1343" s="180" t="s">
        <v>56</v>
      </c>
      <c r="AS1343" s="180" t="s">
        <v>56</v>
      </c>
      <c r="AT1343" s="340" t="s">
        <v>56</v>
      </c>
      <c r="AU1343" s="342" t="s">
        <v>56</v>
      </c>
      <c r="AV1343" s="344" t="s">
        <v>56</v>
      </c>
      <c r="AW1343" s="344" t="s">
        <v>56</v>
      </c>
      <c r="AX1343" s="347" t="s">
        <v>56</v>
      </c>
      <c r="AY1343" s="347" t="s">
        <v>56</v>
      </c>
    </row>
    <row r="1344" spans="1:51" ht="24" hidden="1" customHeight="1">
      <c r="A1344" s="231" t="s">
        <v>1712</v>
      </c>
      <c r="B1344" s="232" t="s">
        <v>1877</v>
      </c>
      <c r="C1344" s="235" t="s">
        <v>1711</v>
      </c>
      <c r="D1344" s="223" t="s">
        <v>1679</v>
      </c>
      <c r="E1344" s="30" t="s">
        <v>740</v>
      </c>
      <c r="F1344" s="74">
        <v>56</v>
      </c>
      <c r="G1344" s="30" t="s">
        <v>48</v>
      </c>
      <c r="K1344" s="30" t="s">
        <v>82</v>
      </c>
      <c r="L1344" s="76">
        <v>28</v>
      </c>
      <c r="U1344" s="203" t="e">
        <f t="shared" si="20"/>
        <v>#DIV/0!</v>
      </c>
      <c r="X1344" s="146">
        <v>26.7</v>
      </c>
      <c r="Y1344" s="147">
        <v>26.98</v>
      </c>
      <c r="Z1344" s="142">
        <v>19.7</v>
      </c>
      <c r="AA1344" s="142">
        <v>20</v>
      </c>
      <c r="AB1344" s="143">
        <v>64.7</v>
      </c>
      <c r="AC1344" s="143">
        <v>65.3</v>
      </c>
      <c r="AD1344" s="148">
        <v>16.850000000000001</v>
      </c>
      <c r="AE1344" s="148">
        <v>16.95</v>
      </c>
      <c r="AF1344" s="145">
        <v>45</v>
      </c>
      <c r="AG1344" s="145">
        <v>46</v>
      </c>
      <c r="AH1344" s="149" t="s">
        <v>56</v>
      </c>
      <c r="AI1344" s="149" t="s">
        <v>56</v>
      </c>
      <c r="AJ1344" s="152" t="s">
        <v>56</v>
      </c>
      <c r="AK1344" s="152" t="s">
        <v>56</v>
      </c>
      <c r="AL1344" s="153" t="s">
        <v>56</v>
      </c>
      <c r="AM1344" s="153" t="s">
        <v>56</v>
      </c>
      <c r="AN1344" s="154" t="s">
        <v>56</v>
      </c>
      <c r="AO1344" s="154" t="s">
        <v>56</v>
      </c>
      <c r="AP1344" s="155" t="s">
        <v>56</v>
      </c>
      <c r="AQ1344" s="177" t="s">
        <v>56</v>
      </c>
      <c r="AR1344" s="180" t="s">
        <v>56</v>
      </c>
      <c r="AS1344" s="180" t="s">
        <v>56</v>
      </c>
      <c r="AT1344" s="340" t="s">
        <v>56</v>
      </c>
      <c r="AU1344" s="342" t="s">
        <v>56</v>
      </c>
      <c r="AV1344" s="344" t="s">
        <v>56</v>
      </c>
      <c r="AW1344" s="344" t="s">
        <v>56</v>
      </c>
      <c r="AX1344" s="347" t="s">
        <v>56</v>
      </c>
      <c r="AY1344" s="347" t="s">
        <v>56</v>
      </c>
    </row>
    <row r="1345" spans="1:51" ht="24" hidden="1" customHeight="1">
      <c r="A1345" s="245" t="s">
        <v>1713</v>
      </c>
      <c r="B1345" s="246" t="s">
        <v>2454</v>
      </c>
      <c r="C1345" s="182"/>
      <c r="D1345" s="223" t="s">
        <v>2168</v>
      </c>
      <c r="E1345" s="30" t="s">
        <v>105</v>
      </c>
      <c r="F1345" s="74">
        <v>10</v>
      </c>
      <c r="K1345" s="30" t="s">
        <v>165</v>
      </c>
      <c r="L1345" s="76">
        <v>10</v>
      </c>
      <c r="U1345" s="203" t="e">
        <f t="shared" si="20"/>
        <v>#DIV/0!</v>
      </c>
      <c r="X1345" s="146">
        <v>23.4</v>
      </c>
      <c r="Y1345" s="147">
        <v>23.6</v>
      </c>
      <c r="Z1345" s="142">
        <v>10.199999999999999</v>
      </c>
      <c r="AA1345" s="142">
        <v>10.4</v>
      </c>
      <c r="AB1345" s="143">
        <v>408</v>
      </c>
      <c r="AC1345" s="143">
        <v>411</v>
      </c>
      <c r="AD1345" s="148">
        <v>15.4</v>
      </c>
      <c r="AE1345" s="148">
        <v>15.6</v>
      </c>
      <c r="AF1345" s="145">
        <v>14.2</v>
      </c>
      <c r="AG1345" s="145">
        <v>14.3</v>
      </c>
      <c r="AH1345" s="149">
        <v>161.1</v>
      </c>
      <c r="AI1345" s="149">
        <v>164.6</v>
      </c>
      <c r="AJ1345" s="152">
        <v>15.6</v>
      </c>
      <c r="AK1345" s="152">
        <v>15.8</v>
      </c>
      <c r="AL1345" s="153">
        <v>6.5</v>
      </c>
      <c r="AM1345" s="153">
        <v>7</v>
      </c>
      <c r="AN1345" s="154" t="s">
        <v>56</v>
      </c>
      <c r="AO1345" s="154" t="s">
        <v>56</v>
      </c>
      <c r="AP1345" s="155" t="s">
        <v>56</v>
      </c>
      <c r="AQ1345" s="177" t="s">
        <v>56</v>
      </c>
      <c r="AR1345" s="180" t="s">
        <v>56</v>
      </c>
      <c r="AS1345" s="180" t="s">
        <v>56</v>
      </c>
      <c r="AT1345" s="340" t="s">
        <v>56</v>
      </c>
      <c r="AU1345" s="342" t="s">
        <v>56</v>
      </c>
      <c r="AV1345" s="344" t="s">
        <v>56</v>
      </c>
      <c r="AW1345" s="344" t="s">
        <v>56</v>
      </c>
      <c r="AX1345" s="347" t="s">
        <v>56</v>
      </c>
      <c r="AY1345" s="347" t="s">
        <v>56</v>
      </c>
    </row>
    <row r="1346" spans="1:51" ht="24" hidden="1" customHeight="1">
      <c r="A1346" s="245" t="s">
        <v>1714</v>
      </c>
      <c r="B1346" s="246" t="s">
        <v>2455</v>
      </c>
      <c r="C1346" s="182"/>
      <c r="D1346" s="223" t="s">
        <v>2168</v>
      </c>
      <c r="E1346" s="30" t="s">
        <v>105</v>
      </c>
      <c r="F1346" s="74">
        <v>10</v>
      </c>
      <c r="K1346" s="30" t="s">
        <v>165</v>
      </c>
      <c r="L1346" s="76">
        <v>10</v>
      </c>
      <c r="U1346" s="203" t="e">
        <f t="shared" si="20"/>
        <v>#DIV/0!</v>
      </c>
      <c r="X1346" s="146">
        <v>23.4</v>
      </c>
      <c r="Y1346" s="147">
        <v>23.6</v>
      </c>
      <c r="Z1346" s="142">
        <v>10.199999999999999</v>
      </c>
      <c r="AA1346" s="142">
        <v>10.4</v>
      </c>
      <c r="AB1346" s="143">
        <v>458</v>
      </c>
      <c r="AC1346" s="143">
        <v>461</v>
      </c>
      <c r="AD1346" s="148">
        <v>15.4</v>
      </c>
      <c r="AE1346" s="148">
        <v>15.6</v>
      </c>
      <c r="AF1346" s="145">
        <v>14.2</v>
      </c>
      <c r="AG1346" s="145">
        <v>14.3</v>
      </c>
      <c r="AH1346" s="149">
        <v>161.1</v>
      </c>
      <c r="AI1346" s="149">
        <v>164.6</v>
      </c>
      <c r="AJ1346" s="152">
        <v>15.6</v>
      </c>
      <c r="AK1346" s="152">
        <v>15.8</v>
      </c>
      <c r="AL1346" s="153">
        <v>6.5</v>
      </c>
      <c r="AM1346" s="153">
        <v>7</v>
      </c>
      <c r="AN1346" s="154" t="s">
        <v>56</v>
      </c>
      <c r="AO1346" s="154" t="s">
        <v>56</v>
      </c>
      <c r="AP1346" s="155" t="s">
        <v>56</v>
      </c>
      <c r="AQ1346" s="177" t="s">
        <v>56</v>
      </c>
      <c r="AR1346" s="180" t="s">
        <v>56</v>
      </c>
      <c r="AS1346" s="180" t="s">
        <v>56</v>
      </c>
      <c r="AT1346" s="340" t="s">
        <v>56</v>
      </c>
      <c r="AU1346" s="342" t="s">
        <v>56</v>
      </c>
      <c r="AV1346" s="344" t="s">
        <v>56</v>
      </c>
      <c r="AW1346" s="344" t="s">
        <v>56</v>
      </c>
      <c r="AX1346" s="347" t="s">
        <v>56</v>
      </c>
      <c r="AY1346" s="347" t="s">
        <v>56</v>
      </c>
    </row>
    <row r="1347" spans="1:51" ht="24" hidden="1" customHeight="1">
      <c r="A1347" s="245" t="s">
        <v>1715</v>
      </c>
      <c r="B1347" s="246" t="s">
        <v>2456</v>
      </c>
      <c r="C1347" s="182"/>
      <c r="D1347" s="223" t="s">
        <v>2168</v>
      </c>
      <c r="E1347" s="30" t="s">
        <v>105</v>
      </c>
      <c r="F1347" s="74">
        <v>10</v>
      </c>
      <c r="K1347" s="30" t="s">
        <v>165</v>
      </c>
      <c r="L1347" s="76">
        <v>10</v>
      </c>
      <c r="U1347" s="203" t="e">
        <f t="shared" si="20"/>
        <v>#DIV/0!</v>
      </c>
      <c r="X1347" s="146">
        <v>23.4</v>
      </c>
      <c r="Y1347" s="147">
        <v>23.6</v>
      </c>
      <c r="Z1347" s="142">
        <v>10.199999999999999</v>
      </c>
      <c r="AA1347" s="142">
        <v>10.4</v>
      </c>
      <c r="AB1347" s="143">
        <v>509</v>
      </c>
      <c r="AC1347" s="143">
        <v>512</v>
      </c>
      <c r="AD1347" s="148">
        <v>15.4</v>
      </c>
      <c r="AE1347" s="148">
        <v>15.6</v>
      </c>
      <c r="AF1347" s="145">
        <v>14.2</v>
      </c>
      <c r="AG1347" s="145">
        <v>14.3</v>
      </c>
      <c r="AH1347" s="149">
        <v>161.1</v>
      </c>
      <c r="AI1347" s="149">
        <v>164.6</v>
      </c>
      <c r="AJ1347" s="152">
        <v>15.6</v>
      </c>
      <c r="AK1347" s="152">
        <v>15.8</v>
      </c>
      <c r="AL1347" s="153">
        <v>6.5</v>
      </c>
      <c r="AM1347" s="153">
        <v>7</v>
      </c>
      <c r="AN1347" s="154" t="s">
        <v>56</v>
      </c>
      <c r="AO1347" s="154" t="s">
        <v>56</v>
      </c>
      <c r="AP1347" s="155" t="s">
        <v>56</v>
      </c>
      <c r="AQ1347" s="177" t="s">
        <v>56</v>
      </c>
      <c r="AR1347" s="180" t="s">
        <v>56</v>
      </c>
      <c r="AS1347" s="180" t="s">
        <v>56</v>
      </c>
      <c r="AT1347" s="340" t="s">
        <v>56</v>
      </c>
      <c r="AU1347" s="342" t="s">
        <v>56</v>
      </c>
      <c r="AV1347" s="344" t="s">
        <v>56</v>
      </c>
      <c r="AW1347" s="344" t="s">
        <v>56</v>
      </c>
      <c r="AX1347" s="347" t="s">
        <v>56</v>
      </c>
      <c r="AY1347" s="347" t="s">
        <v>56</v>
      </c>
    </row>
    <row r="1348" spans="1:51" ht="24" hidden="1" customHeight="1">
      <c r="A1348" s="231" t="s">
        <v>2180</v>
      </c>
      <c r="B1348" s="232" t="s">
        <v>2178</v>
      </c>
      <c r="C1348" s="239">
        <v>329450136</v>
      </c>
      <c r="D1348" s="223" t="s">
        <v>1696</v>
      </c>
      <c r="E1348" s="30" t="s">
        <v>733</v>
      </c>
      <c r="F1348" s="74">
        <v>160</v>
      </c>
      <c r="K1348" s="30" t="s">
        <v>2188</v>
      </c>
      <c r="L1348" s="76">
        <v>74</v>
      </c>
      <c r="U1348" s="203" t="e">
        <f t="shared" si="20"/>
        <v>#DIV/0!</v>
      </c>
      <c r="X1348" s="146">
        <v>12.6</v>
      </c>
      <c r="Y1348" s="147">
        <v>12.8</v>
      </c>
      <c r="Z1348" s="142">
        <v>3.6</v>
      </c>
      <c r="AA1348" s="142">
        <v>3.8</v>
      </c>
      <c r="AB1348" s="143">
        <v>10.4</v>
      </c>
      <c r="AC1348" s="143">
        <v>10.6</v>
      </c>
      <c r="AD1348" s="148">
        <v>6.88</v>
      </c>
      <c r="AE1348" s="148">
        <v>6.95</v>
      </c>
      <c r="AF1348" s="145">
        <v>7.22</v>
      </c>
      <c r="AG1348" s="145">
        <v>7.3</v>
      </c>
      <c r="AH1348" s="149">
        <v>7.5</v>
      </c>
      <c r="AI1348" s="149">
        <v>8.5</v>
      </c>
      <c r="AJ1348" s="152" t="s">
        <v>56</v>
      </c>
      <c r="AK1348" s="152" t="s">
        <v>56</v>
      </c>
      <c r="AL1348" s="153" t="s">
        <v>56</v>
      </c>
      <c r="AM1348" s="153" t="s">
        <v>56</v>
      </c>
      <c r="AN1348" s="154" t="s">
        <v>56</v>
      </c>
      <c r="AO1348" s="154" t="s">
        <v>56</v>
      </c>
      <c r="AP1348" s="155" t="s">
        <v>56</v>
      </c>
      <c r="AQ1348" s="177" t="s">
        <v>56</v>
      </c>
      <c r="AR1348" s="180" t="s">
        <v>56</v>
      </c>
      <c r="AS1348" s="180" t="s">
        <v>56</v>
      </c>
      <c r="AT1348" s="340" t="s">
        <v>56</v>
      </c>
      <c r="AU1348" s="342" t="s">
        <v>56</v>
      </c>
      <c r="AV1348" s="344" t="s">
        <v>56</v>
      </c>
      <c r="AW1348" s="344" t="s">
        <v>56</v>
      </c>
      <c r="AX1348" s="347" t="s">
        <v>56</v>
      </c>
      <c r="AY1348" s="347" t="s">
        <v>56</v>
      </c>
    </row>
    <row r="1349" spans="1:51" ht="24" hidden="1" customHeight="1">
      <c r="A1349" s="241" t="s">
        <v>4116</v>
      </c>
      <c r="B1349" s="230" t="s">
        <v>2179</v>
      </c>
      <c r="C1349" s="241">
        <v>329450135</v>
      </c>
      <c r="D1349" s="223" t="s">
        <v>1696</v>
      </c>
      <c r="E1349" s="30" t="s">
        <v>733</v>
      </c>
      <c r="F1349" s="74">
        <v>160</v>
      </c>
      <c r="K1349" s="30" t="s">
        <v>2188</v>
      </c>
      <c r="L1349" s="76">
        <v>74</v>
      </c>
      <c r="U1349" s="203" t="e">
        <f t="shared" ref="U1349:U1392" si="23">1000/T1349</f>
        <v>#DIV/0!</v>
      </c>
      <c r="X1349" s="146">
        <v>11.6</v>
      </c>
      <c r="Y1349" s="147">
        <v>11.8</v>
      </c>
      <c r="Z1349" s="142">
        <v>3.2</v>
      </c>
      <c r="AA1349" s="142">
        <v>3.4</v>
      </c>
      <c r="AB1349" s="143">
        <v>10.4</v>
      </c>
      <c r="AC1349" s="143">
        <v>10.6</v>
      </c>
      <c r="AD1349" s="148">
        <v>6.88</v>
      </c>
      <c r="AE1349" s="148">
        <v>6.95</v>
      </c>
      <c r="AF1349" s="145">
        <v>7.22</v>
      </c>
      <c r="AG1349" s="145">
        <v>7.3</v>
      </c>
      <c r="AH1349" s="149">
        <v>7.5</v>
      </c>
      <c r="AI1349" s="149">
        <v>8.5</v>
      </c>
      <c r="AJ1349" s="152" t="s">
        <v>56</v>
      </c>
      <c r="AK1349" s="152" t="s">
        <v>56</v>
      </c>
      <c r="AL1349" s="153" t="s">
        <v>56</v>
      </c>
      <c r="AM1349" s="153" t="s">
        <v>56</v>
      </c>
      <c r="AN1349" s="154" t="s">
        <v>56</v>
      </c>
      <c r="AO1349" s="154" t="s">
        <v>56</v>
      </c>
      <c r="AP1349" s="155" t="s">
        <v>56</v>
      </c>
      <c r="AQ1349" s="177" t="s">
        <v>56</v>
      </c>
      <c r="AR1349" s="180" t="s">
        <v>56</v>
      </c>
      <c r="AS1349" s="180" t="s">
        <v>56</v>
      </c>
      <c r="AT1349" s="340" t="s">
        <v>56</v>
      </c>
      <c r="AU1349" s="342" t="s">
        <v>56</v>
      </c>
      <c r="AV1349" s="344" t="s">
        <v>56</v>
      </c>
      <c r="AW1349" s="344" t="s">
        <v>56</v>
      </c>
      <c r="AX1349" s="347" t="s">
        <v>56</v>
      </c>
      <c r="AY1349" s="347" t="s">
        <v>56</v>
      </c>
    </row>
    <row r="1350" spans="1:51" ht="24" hidden="1" customHeight="1">
      <c r="A1350" s="241" t="s">
        <v>1827</v>
      </c>
      <c r="B1350" s="230" t="s">
        <v>1846</v>
      </c>
      <c r="C1350" s="249" t="s">
        <v>1826</v>
      </c>
      <c r="D1350" s="223" t="s">
        <v>1828</v>
      </c>
      <c r="E1350" s="30" t="s">
        <v>31</v>
      </c>
      <c r="F1350" s="74">
        <v>70</v>
      </c>
      <c r="K1350" s="30" t="s">
        <v>37</v>
      </c>
      <c r="L1350" s="76">
        <v>43</v>
      </c>
      <c r="P1350" s="78" t="s">
        <v>1064</v>
      </c>
      <c r="Q1350" s="30" t="s">
        <v>1107</v>
      </c>
      <c r="R1350" s="30" t="s">
        <v>1845</v>
      </c>
      <c r="S1350" s="86">
        <v>56.1</v>
      </c>
      <c r="T1350" s="86">
        <v>56.1</v>
      </c>
      <c r="U1350" s="203">
        <f t="shared" si="23"/>
        <v>17.825311942959001</v>
      </c>
      <c r="V1350" s="30" t="s">
        <v>1070</v>
      </c>
      <c r="W1350" s="79" t="s">
        <v>1071</v>
      </c>
      <c r="X1350" s="146">
        <v>12.3</v>
      </c>
      <c r="Y1350" s="147">
        <v>12.6</v>
      </c>
      <c r="Z1350" s="142">
        <v>9.3000000000000007</v>
      </c>
      <c r="AA1350" s="142">
        <v>9.5</v>
      </c>
      <c r="AB1350" s="143">
        <v>152</v>
      </c>
      <c r="AC1350" s="143">
        <v>152.5</v>
      </c>
      <c r="AD1350" s="148">
        <v>7.8</v>
      </c>
      <c r="AE1350" s="148">
        <v>7.98</v>
      </c>
      <c r="AF1350" s="145">
        <v>7.06</v>
      </c>
      <c r="AG1350" s="145">
        <v>7.12</v>
      </c>
      <c r="AH1350" s="149">
        <v>24.4</v>
      </c>
      <c r="AI1350" s="149">
        <v>25.4</v>
      </c>
      <c r="AJ1350" s="152" t="s">
        <v>56</v>
      </c>
      <c r="AK1350" s="152" t="s">
        <v>56</v>
      </c>
      <c r="AL1350" s="153" t="s">
        <v>56</v>
      </c>
      <c r="AM1350" s="153" t="s">
        <v>56</v>
      </c>
      <c r="AN1350" s="154" t="s">
        <v>56</v>
      </c>
      <c r="AO1350" s="154" t="s">
        <v>56</v>
      </c>
      <c r="AP1350" s="155" t="s">
        <v>56</v>
      </c>
      <c r="AQ1350" s="177" t="s">
        <v>56</v>
      </c>
      <c r="AR1350" s="180" t="s">
        <v>56</v>
      </c>
      <c r="AS1350" s="180" t="s">
        <v>56</v>
      </c>
      <c r="AT1350" s="340" t="s">
        <v>56</v>
      </c>
      <c r="AU1350" s="342" t="s">
        <v>56</v>
      </c>
      <c r="AV1350" s="344" t="s">
        <v>56</v>
      </c>
      <c r="AW1350" s="344" t="s">
        <v>56</v>
      </c>
      <c r="AX1350" s="347" t="s">
        <v>56</v>
      </c>
      <c r="AY1350" s="347" t="s">
        <v>56</v>
      </c>
    </row>
    <row r="1351" spans="1:51" ht="24" hidden="1" customHeight="1">
      <c r="A1351" s="249" t="s">
        <v>1864</v>
      </c>
      <c r="B1351" s="230" t="s">
        <v>1872</v>
      </c>
      <c r="C1351" s="249" t="s">
        <v>1863</v>
      </c>
      <c r="D1351" s="223" t="s">
        <v>1829</v>
      </c>
      <c r="E1351" s="30" t="s">
        <v>719</v>
      </c>
      <c r="F1351" s="74">
        <v>70</v>
      </c>
      <c r="K1351" s="30" t="s">
        <v>225</v>
      </c>
      <c r="L1351" s="76">
        <v>60</v>
      </c>
      <c r="P1351" s="78" t="s">
        <v>1064</v>
      </c>
      <c r="Q1351" s="30" t="s">
        <v>1119</v>
      </c>
      <c r="R1351" s="30" t="s">
        <v>1120</v>
      </c>
      <c r="U1351" s="203" t="e">
        <f t="shared" si="23"/>
        <v>#DIV/0!</v>
      </c>
      <c r="V1351" s="30" t="s">
        <v>1070</v>
      </c>
      <c r="W1351" s="79" t="s">
        <v>1869</v>
      </c>
      <c r="X1351" s="146">
        <v>18.7</v>
      </c>
      <c r="Y1351" s="147">
        <v>19</v>
      </c>
      <c r="Z1351" s="142">
        <v>4.8</v>
      </c>
      <c r="AA1351" s="142">
        <v>5</v>
      </c>
      <c r="AB1351" s="143">
        <v>33.799999999999997</v>
      </c>
      <c r="AC1351" s="143">
        <v>34.200000000000003</v>
      </c>
      <c r="AD1351" s="148">
        <v>12.5</v>
      </c>
      <c r="AE1351" s="148">
        <v>12.6</v>
      </c>
      <c r="AF1351" s="145">
        <v>11.03</v>
      </c>
      <c r="AG1351" s="145">
        <v>11.13</v>
      </c>
      <c r="AH1351" s="149">
        <v>12.5</v>
      </c>
      <c r="AI1351" s="149">
        <v>13</v>
      </c>
      <c r="AJ1351" s="152">
        <v>7.5</v>
      </c>
      <c r="AK1351" s="152">
        <v>8</v>
      </c>
      <c r="AL1351" s="153">
        <v>12.85</v>
      </c>
      <c r="AM1351" s="153">
        <v>12.95</v>
      </c>
      <c r="AN1351" s="154" t="s">
        <v>56</v>
      </c>
      <c r="AO1351" s="154" t="s">
        <v>56</v>
      </c>
      <c r="AP1351" s="155" t="s">
        <v>56</v>
      </c>
      <c r="AQ1351" s="177" t="s">
        <v>56</v>
      </c>
      <c r="AR1351" s="180" t="s">
        <v>56</v>
      </c>
      <c r="AS1351" s="180" t="s">
        <v>56</v>
      </c>
      <c r="AT1351" s="340" t="s">
        <v>56</v>
      </c>
      <c r="AU1351" s="342" t="s">
        <v>56</v>
      </c>
      <c r="AV1351" s="344" t="s">
        <v>56</v>
      </c>
      <c r="AW1351" s="344" t="s">
        <v>56</v>
      </c>
      <c r="AX1351" s="347" t="s">
        <v>56</v>
      </c>
      <c r="AY1351" s="347" t="s">
        <v>56</v>
      </c>
    </row>
    <row r="1352" spans="1:51" ht="24" hidden="1" customHeight="1">
      <c r="A1352" s="241" t="s">
        <v>1868</v>
      </c>
      <c r="B1352" s="230" t="s">
        <v>1871</v>
      </c>
      <c r="C1352" s="249" t="s">
        <v>1867</v>
      </c>
      <c r="D1352" s="223" t="s">
        <v>1829</v>
      </c>
      <c r="E1352" s="30" t="s">
        <v>719</v>
      </c>
      <c r="F1352" s="74">
        <v>70</v>
      </c>
      <c r="K1352" s="30" t="s">
        <v>225</v>
      </c>
      <c r="L1352" s="76">
        <v>60</v>
      </c>
      <c r="P1352" s="78" t="s">
        <v>1064</v>
      </c>
      <c r="Q1352" s="30" t="s">
        <v>1119</v>
      </c>
      <c r="R1352" s="30" t="s">
        <v>1120</v>
      </c>
      <c r="U1352" s="203" t="e">
        <f t="shared" si="23"/>
        <v>#DIV/0!</v>
      </c>
      <c r="V1352" s="30" t="s">
        <v>1070</v>
      </c>
      <c r="W1352" s="79" t="s">
        <v>1668</v>
      </c>
      <c r="X1352" s="146">
        <v>18.7</v>
      </c>
      <c r="Y1352" s="147">
        <v>19</v>
      </c>
      <c r="Z1352" s="142">
        <v>4.3</v>
      </c>
      <c r="AA1352" s="142">
        <v>4.5</v>
      </c>
      <c r="AB1352" s="143">
        <v>42.8</v>
      </c>
      <c r="AC1352" s="143">
        <v>43.2</v>
      </c>
      <c r="AD1352" s="148">
        <v>12.45</v>
      </c>
      <c r="AE1352" s="148">
        <v>12.55</v>
      </c>
      <c r="AF1352" s="145">
        <v>10.87</v>
      </c>
      <c r="AG1352" s="145">
        <v>10.94</v>
      </c>
      <c r="AH1352" s="149">
        <v>19.8</v>
      </c>
      <c r="AI1352" s="149">
        <v>20.2</v>
      </c>
      <c r="AJ1352" s="152" t="s">
        <v>56</v>
      </c>
      <c r="AK1352" s="152" t="s">
        <v>56</v>
      </c>
      <c r="AL1352" s="153" t="s">
        <v>56</v>
      </c>
      <c r="AM1352" s="153" t="s">
        <v>56</v>
      </c>
      <c r="AN1352" s="154" t="s">
        <v>56</v>
      </c>
      <c r="AO1352" s="154" t="s">
        <v>56</v>
      </c>
      <c r="AP1352" s="155" t="s">
        <v>56</v>
      </c>
      <c r="AQ1352" s="177" t="s">
        <v>56</v>
      </c>
      <c r="AR1352" s="180" t="s">
        <v>56</v>
      </c>
      <c r="AS1352" s="180" t="s">
        <v>56</v>
      </c>
      <c r="AT1352" s="340" t="s">
        <v>56</v>
      </c>
      <c r="AU1352" s="342" t="s">
        <v>56</v>
      </c>
      <c r="AV1352" s="344" t="s">
        <v>56</v>
      </c>
      <c r="AW1352" s="344" t="s">
        <v>56</v>
      </c>
      <c r="AX1352" s="347" t="s">
        <v>56</v>
      </c>
      <c r="AY1352" s="347" t="s">
        <v>56</v>
      </c>
    </row>
    <row r="1353" spans="1:51" ht="24" hidden="1" customHeight="1">
      <c r="A1353" s="241" t="s">
        <v>1873</v>
      </c>
      <c r="B1353" s="230" t="s">
        <v>1870</v>
      </c>
      <c r="C1353" s="249" t="s">
        <v>1602</v>
      </c>
      <c r="D1353" s="223" t="s">
        <v>1829</v>
      </c>
      <c r="E1353" s="30" t="s">
        <v>719</v>
      </c>
      <c r="F1353" s="74">
        <v>70</v>
      </c>
      <c r="K1353" s="30" t="s">
        <v>225</v>
      </c>
      <c r="L1353" s="76">
        <v>60</v>
      </c>
      <c r="P1353" s="250" t="s">
        <v>1064</v>
      </c>
      <c r="Q1353" s="30" t="s">
        <v>1124</v>
      </c>
      <c r="R1353" s="30" t="s">
        <v>1296</v>
      </c>
      <c r="U1353" s="203" t="e">
        <f t="shared" si="23"/>
        <v>#DIV/0!</v>
      </c>
      <c r="V1353" s="30" t="s">
        <v>1070</v>
      </c>
      <c r="X1353" s="146">
        <v>20.8</v>
      </c>
      <c r="Y1353" s="147">
        <v>21</v>
      </c>
      <c r="Z1353" s="142">
        <v>4.8</v>
      </c>
      <c r="AA1353" s="142">
        <v>5</v>
      </c>
      <c r="AB1353" s="143">
        <v>66.8</v>
      </c>
      <c r="AC1353" s="143">
        <v>67.2</v>
      </c>
      <c r="AD1353" s="148">
        <v>15.9</v>
      </c>
      <c r="AE1353" s="148">
        <v>16</v>
      </c>
      <c r="AF1353" s="145">
        <v>13.76</v>
      </c>
      <c r="AG1353" s="145">
        <v>13.98</v>
      </c>
      <c r="AH1353" s="149">
        <v>12.86</v>
      </c>
      <c r="AI1353" s="149">
        <v>12.96</v>
      </c>
      <c r="AJ1353" s="152">
        <v>15.8</v>
      </c>
      <c r="AK1353" s="152">
        <v>16.2</v>
      </c>
      <c r="AL1353" s="153" t="s">
        <v>56</v>
      </c>
      <c r="AM1353" s="153" t="s">
        <v>56</v>
      </c>
      <c r="AN1353" s="154" t="s">
        <v>56</v>
      </c>
      <c r="AO1353" s="154" t="s">
        <v>56</v>
      </c>
      <c r="AP1353" s="155" t="s">
        <v>56</v>
      </c>
      <c r="AQ1353" s="177" t="s">
        <v>56</v>
      </c>
      <c r="AR1353" s="180" t="s">
        <v>56</v>
      </c>
      <c r="AS1353" s="180" t="s">
        <v>56</v>
      </c>
      <c r="AT1353" s="340" t="s">
        <v>56</v>
      </c>
      <c r="AU1353" s="342" t="s">
        <v>56</v>
      </c>
      <c r="AV1353" s="344" t="s">
        <v>56</v>
      </c>
      <c r="AW1353" s="344" t="s">
        <v>56</v>
      </c>
      <c r="AX1353" s="347" t="s">
        <v>56</v>
      </c>
      <c r="AY1353" s="347" t="s">
        <v>56</v>
      </c>
    </row>
    <row r="1354" spans="1:51" ht="24" hidden="1" customHeight="1">
      <c r="A1354" s="241" t="s">
        <v>1874</v>
      </c>
      <c r="B1354" s="230" t="s">
        <v>1875</v>
      </c>
      <c r="C1354" s="249" t="s">
        <v>1876</v>
      </c>
      <c r="D1354" s="223" t="s">
        <v>1829</v>
      </c>
      <c r="E1354" s="30" t="s">
        <v>719</v>
      </c>
      <c r="F1354" s="74">
        <v>70</v>
      </c>
      <c r="K1354" s="30" t="s">
        <v>225</v>
      </c>
      <c r="L1354" s="76">
        <v>60</v>
      </c>
      <c r="P1354" s="78" t="s">
        <v>1064</v>
      </c>
      <c r="Q1354" s="30" t="s">
        <v>1124</v>
      </c>
      <c r="R1354" s="30" t="s">
        <v>1296</v>
      </c>
      <c r="U1354" s="203" t="e">
        <f t="shared" si="23"/>
        <v>#DIV/0!</v>
      </c>
      <c r="V1354" s="30" t="s">
        <v>1070</v>
      </c>
      <c r="X1354" s="146">
        <v>20.8</v>
      </c>
      <c r="Y1354" s="147">
        <v>21</v>
      </c>
      <c r="Z1354" s="142">
        <v>4.8</v>
      </c>
      <c r="AA1354" s="142">
        <v>5</v>
      </c>
      <c r="AB1354" s="143">
        <v>66.8</v>
      </c>
      <c r="AC1354" s="143">
        <v>67.2</v>
      </c>
      <c r="AD1354" s="148">
        <v>15.9</v>
      </c>
      <c r="AE1354" s="148">
        <v>16</v>
      </c>
      <c r="AF1354" s="145">
        <v>13.76</v>
      </c>
      <c r="AG1354" s="145">
        <v>13.98</v>
      </c>
      <c r="AH1354" s="149">
        <v>12.86</v>
      </c>
      <c r="AI1354" s="149">
        <v>12.96</v>
      </c>
      <c r="AJ1354" s="152">
        <v>15.8</v>
      </c>
      <c r="AK1354" s="152">
        <v>16.2</v>
      </c>
      <c r="AL1354" s="153" t="s">
        <v>56</v>
      </c>
      <c r="AM1354" s="153" t="s">
        <v>56</v>
      </c>
      <c r="AN1354" s="154" t="s">
        <v>56</v>
      </c>
      <c r="AO1354" s="154" t="s">
        <v>56</v>
      </c>
      <c r="AP1354" s="155" t="s">
        <v>56</v>
      </c>
      <c r="AQ1354" s="177" t="s">
        <v>56</v>
      </c>
      <c r="AR1354" s="180" t="s">
        <v>56</v>
      </c>
      <c r="AS1354" s="180" t="s">
        <v>56</v>
      </c>
      <c r="AT1354" s="340" t="s">
        <v>56</v>
      </c>
      <c r="AU1354" s="342" t="s">
        <v>56</v>
      </c>
      <c r="AV1354" s="344" t="s">
        <v>56</v>
      </c>
      <c r="AW1354" s="344" t="s">
        <v>56</v>
      </c>
      <c r="AX1354" s="347" t="s">
        <v>56</v>
      </c>
      <c r="AY1354" s="347" t="s">
        <v>56</v>
      </c>
    </row>
    <row r="1355" spans="1:51" ht="24" hidden="1" customHeight="1">
      <c r="A1355" s="241" t="s">
        <v>1912</v>
      </c>
      <c r="B1355" s="230" t="s">
        <v>2202</v>
      </c>
      <c r="C1355" s="241">
        <v>329450120</v>
      </c>
      <c r="D1355" s="223" t="s">
        <v>1734</v>
      </c>
      <c r="E1355" s="30" t="s">
        <v>32</v>
      </c>
      <c r="F1355" s="74">
        <v>95</v>
      </c>
      <c r="K1355" s="30" t="s">
        <v>2188</v>
      </c>
      <c r="L1355" s="76">
        <v>74</v>
      </c>
      <c r="P1355" s="78" t="s">
        <v>1113</v>
      </c>
      <c r="Q1355" s="30" t="s">
        <v>1913</v>
      </c>
      <c r="R1355" s="30">
        <v>7.77</v>
      </c>
      <c r="U1355" s="203" t="e">
        <f t="shared" si="23"/>
        <v>#DIV/0!</v>
      </c>
      <c r="V1355" s="30" t="s">
        <v>1098</v>
      </c>
      <c r="W1355" s="79" t="s">
        <v>1103</v>
      </c>
      <c r="X1355" s="146">
        <v>15.15</v>
      </c>
      <c r="Y1355" s="147">
        <v>15.25</v>
      </c>
      <c r="Z1355" s="142">
        <v>3.9</v>
      </c>
      <c r="AA1355" s="142">
        <v>4.0999999999999996</v>
      </c>
      <c r="AB1355" s="143">
        <v>90.4</v>
      </c>
      <c r="AC1355" s="143">
        <v>90.6</v>
      </c>
      <c r="AD1355" s="148">
        <v>7.88</v>
      </c>
      <c r="AE1355" s="148">
        <v>7.95</v>
      </c>
      <c r="AF1355" s="145">
        <v>8.2200000000000006</v>
      </c>
      <c r="AG1355" s="145">
        <v>8.3000000000000007</v>
      </c>
      <c r="AH1355" s="149">
        <v>6.8</v>
      </c>
      <c r="AI1355" s="149">
        <v>7.2</v>
      </c>
      <c r="AJ1355" s="152" t="s">
        <v>56</v>
      </c>
      <c r="AK1355" s="152" t="s">
        <v>56</v>
      </c>
      <c r="AL1355" s="153" t="s">
        <v>56</v>
      </c>
      <c r="AM1355" s="153" t="s">
        <v>1346</v>
      </c>
      <c r="AN1355" s="154" t="s">
        <v>56</v>
      </c>
      <c r="AO1355" s="154" t="s">
        <v>56</v>
      </c>
      <c r="AP1355" s="155" t="s">
        <v>56</v>
      </c>
      <c r="AQ1355" s="177" t="s">
        <v>56</v>
      </c>
      <c r="AR1355" s="180" t="s">
        <v>56</v>
      </c>
      <c r="AS1355" s="180" t="s">
        <v>56</v>
      </c>
      <c r="AT1355" s="340" t="s">
        <v>56</v>
      </c>
      <c r="AU1355" s="342" t="s">
        <v>56</v>
      </c>
      <c r="AV1355" s="344" t="s">
        <v>56</v>
      </c>
      <c r="AW1355" s="344" t="s">
        <v>56</v>
      </c>
      <c r="AX1355" s="347" t="s">
        <v>56</v>
      </c>
      <c r="AY1355" s="347" t="s">
        <v>56</v>
      </c>
    </row>
    <row r="1356" spans="1:51" ht="24" hidden="1" customHeight="1">
      <c r="A1356" s="225" t="s">
        <v>1917</v>
      </c>
      <c r="B1356" s="226" t="s">
        <v>1921</v>
      </c>
      <c r="C1356" s="225"/>
      <c r="D1356" s="223" t="s">
        <v>1730</v>
      </c>
      <c r="E1356" s="30" t="s">
        <v>678</v>
      </c>
      <c r="F1356" s="74">
        <v>150</v>
      </c>
      <c r="P1356" s="78" t="s">
        <v>1075</v>
      </c>
      <c r="Q1356" s="30" t="s">
        <v>1096</v>
      </c>
      <c r="R1356" s="30" t="s">
        <v>1919</v>
      </c>
      <c r="U1356" s="203" t="e">
        <f t="shared" si="23"/>
        <v>#DIV/0!</v>
      </c>
      <c r="X1356" s="146">
        <v>16.649999999999999</v>
      </c>
      <c r="Y1356" s="147">
        <v>17</v>
      </c>
      <c r="Z1356" s="142">
        <v>6.2</v>
      </c>
      <c r="AA1356" s="142">
        <v>6.5</v>
      </c>
      <c r="AB1356" s="143">
        <v>49.6</v>
      </c>
      <c r="AC1356" s="143">
        <v>50</v>
      </c>
      <c r="AD1356" s="148">
        <v>8.6</v>
      </c>
      <c r="AE1356" s="148">
        <v>8.65</v>
      </c>
      <c r="AF1356" s="145" t="s">
        <v>56</v>
      </c>
      <c r="AG1356" s="145" t="s">
        <v>56</v>
      </c>
      <c r="AH1356" s="149" t="s">
        <v>56</v>
      </c>
      <c r="AI1356" s="149" t="s">
        <v>56</v>
      </c>
      <c r="AJ1356" s="152" t="s">
        <v>56</v>
      </c>
      <c r="AK1356" s="152" t="s">
        <v>56</v>
      </c>
      <c r="AL1356" s="153" t="s">
        <v>56</v>
      </c>
      <c r="AM1356" s="153" t="s">
        <v>56</v>
      </c>
      <c r="AN1356" s="154" t="s">
        <v>56</v>
      </c>
      <c r="AO1356" s="154" t="s">
        <v>56</v>
      </c>
      <c r="AP1356" s="155" t="s">
        <v>56</v>
      </c>
      <c r="AQ1356" s="177" t="s">
        <v>56</v>
      </c>
      <c r="AR1356" s="180" t="s">
        <v>56</v>
      </c>
      <c r="AS1356" s="180" t="s">
        <v>56</v>
      </c>
      <c r="AT1356" s="340" t="s">
        <v>56</v>
      </c>
      <c r="AU1356" s="342" t="s">
        <v>56</v>
      </c>
      <c r="AV1356" s="344" t="s">
        <v>56</v>
      </c>
      <c r="AW1356" s="344" t="s">
        <v>56</v>
      </c>
      <c r="AX1356" s="347" t="s">
        <v>56</v>
      </c>
      <c r="AY1356" s="347" t="s">
        <v>56</v>
      </c>
    </row>
    <row r="1357" spans="1:51" ht="24" hidden="1" customHeight="1">
      <c r="A1357" s="225" t="s">
        <v>1918</v>
      </c>
      <c r="B1357" s="226" t="s">
        <v>4235</v>
      </c>
      <c r="C1357" s="225"/>
      <c r="D1357" s="223" t="s">
        <v>1730</v>
      </c>
      <c r="E1357" s="30" t="s">
        <v>681</v>
      </c>
      <c r="F1357" s="74">
        <v>180</v>
      </c>
      <c r="P1357" s="78" t="s">
        <v>1075</v>
      </c>
      <c r="Q1357" s="30" t="s">
        <v>1108</v>
      </c>
      <c r="R1357" s="30" t="s">
        <v>1920</v>
      </c>
      <c r="U1357" s="203" t="e">
        <f t="shared" si="23"/>
        <v>#DIV/0!</v>
      </c>
      <c r="X1357" s="146">
        <v>12.75</v>
      </c>
      <c r="Y1357" s="147">
        <v>12.85</v>
      </c>
      <c r="Z1357" s="142">
        <v>5.2</v>
      </c>
      <c r="AA1357" s="142">
        <v>5.3</v>
      </c>
      <c r="AB1357" s="143">
        <v>39.6</v>
      </c>
      <c r="AC1357" s="143">
        <v>40</v>
      </c>
      <c r="AD1357" s="148">
        <v>6.79</v>
      </c>
      <c r="AE1357" s="148">
        <v>6.89</v>
      </c>
      <c r="AF1357" s="145" t="s">
        <v>56</v>
      </c>
      <c r="AG1357" s="145" t="s">
        <v>56</v>
      </c>
      <c r="AH1357" s="149" t="s">
        <v>56</v>
      </c>
      <c r="AI1357" s="149" t="s">
        <v>56</v>
      </c>
      <c r="AJ1357" s="152" t="s">
        <v>56</v>
      </c>
      <c r="AK1357" s="152" t="s">
        <v>56</v>
      </c>
      <c r="AL1357" s="153" t="s">
        <v>56</v>
      </c>
      <c r="AM1357" s="153" t="s">
        <v>56</v>
      </c>
      <c r="AN1357" s="154" t="s">
        <v>56</v>
      </c>
      <c r="AO1357" s="154" t="s">
        <v>56</v>
      </c>
      <c r="AP1357" s="155" t="s">
        <v>56</v>
      </c>
      <c r="AQ1357" s="177" t="s">
        <v>56</v>
      </c>
      <c r="AR1357" s="180" t="s">
        <v>56</v>
      </c>
      <c r="AS1357" s="180" t="s">
        <v>56</v>
      </c>
      <c r="AT1357" s="340" t="s">
        <v>56</v>
      </c>
      <c r="AU1357" s="342" t="s">
        <v>56</v>
      </c>
      <c r="AV1357" s="344">
        <v>7.5</v>
      </c>
      <c r="AW1357" s="344">
        <v>7.6</v>
      </c>
      <c r="AX1357" s="347" t="s">
        <v>56</v>
      </c>
      <c r="AY1357" s="347" t="s">
        <v>56</v>
      </c>
    </row>
    <row r="1358" spans="1:51" ht="24" hidden="1" customHeight="1">
      <c r="A1358" s="241" t="s">
        <v>1985</v>
      </c>
      <c r="B1358" s="230" t="s">
        <v>1986</v>
      </c>
      <c r="C1358" s="249" t="s">
        <v>1987</v>
      </c>
      <c r="D1358" s="251" t="s">
        <v>1828</v>
      </c>
      <c r="E1358" s="30" t="s">
        <v>908</v>
      </c>
      <c r="F1358" s="74">
        <v>95</v>
      </c>
      <c r="P1358" s="78" t="s">
        <v>1064</v>
      </c>
      <c r="Q1358" s="30" t="s">
        <v>1124</v>
      </c>
      <c r="R1358" s="30" t="s">
        <v>1296</v>
      </c>
      <c r="S1358" s="86">
        <v>99.22</v>
      </c>
      <c r="T1358" s="86">
        <v>94.42</v>
      </c>
      <c r="U1358" s="203">
        <f t="shared" si="23"/>
        <v>10.590976488032195</v>
      </c>
      <c r="V1358" s="30" t="s">
        <v>1070</v>
      </c>
      <c r="W1358" s="79" t="s">
        <v>1837</v>
      </c>
      <c r="X1358" s="146">
        <v>21.7</v>
      </c>
      <c r="Y1358" s="147">
        <v>21.98</v>
      </c>
      <c r="Z1358" s="142">
        <v>8.8000000000000007</v>
      </c>
      <c r="AA1358" s="142">
        <v>9</v>
      </c>
      <c r="AB1358" s="143">
        <v>59.7</v>
      </c>
      <c r="AC1358" s="143">
        <v>60.3</v>
      </c>
      <c r="AD1358" s="148">
        <v>13.76</v>
      </c>
      <c r="AE1358" s="148">
        <v>13.98</v>
      </c>
      <c r="AF1358" s="145">
        <v>12.86</v>
      </c>
      <c r="AG1358" s="145">
        <v>12.96</v>
      </c>
      <c r="AH1358" s="149">
        <v>35</v>
      </c>
      <c r="AI1358" s="149">
        <v>35.5</v>
      </c>
      <c r="AJ1358" s="152" t="s">
        <v>56</v>
      </c>
      <c r="AK1358" s="152" t="s">
        <v>56</v>
      </c>
      <c r="AL1358" s="153" t="s">
        <v>56</v>
      </c>
      <c r="AM1358" s="153" t="s">
        <v>56</v>
      </c>
      <c r="AN1358" s="154" t="s">
        <v>56</v>
      </c>
      <c r="AO1358" s="154" t="s">
        <v>56</v>
      </c>
      <c r="AP1358" s="155" t="s">
        <v>56</v>
      </c>
      <c r="AQ1358" s="177" t="s">
        <v>56</v>
      </c>
      <c r="AR1358" s="180" t="s">
        <v>56</v>
      </c>
      <c r="AS1358" s="180" t="s">
        <v>56</v>
      </c>
      <c r="AT1358" s="340" t="s">
        <v>56</v>
      </c>
      <c r="AU1358" s="342" t="s">
        <v>56</v>
      </c>
      <c r="AV1358" s="344" t="s">
        <v>56</v>
      </c>
      <c r="AW1358" s="344" t="s">
        <v>56</v>
      </c>
      <c r="AX1358" s="347" t="s">
        <v>56</v>
      </c>
      <c r="AY1358" s="347" t="s">
        <v>56</v>
      </c>
    </row>
    <row r="1359" spans="1:51" ht="24" hidden="1" customHeight="1">
      <c r="A1359" s="225" t="s">
        <v>1991</v>
      </c>
      <c r="B1359" s="226" t="s">
        <v>2457</v>
      </c>
      <c r="C1359" s="225" t="s">
        <v>1817</v>
      </c>
      <c r="D1359" s="223" t="s">
        <v>2168</v>
      </c>
      <c r="E1359" s="30" t="s">
        <v>105</v>
      </c>
      <c r="F1359" s="74">
        <v>10</v>
      </c>
      <c r="K1359" s="30" t="s">
        <v>165</v>
      </c>
      <c r="L1359" s="76">
        <v>10</v>
      </c>
      <c r="P1359" s="78" t="s">
        <v>1993</v>
      </c>
      <c r="Q1359" s="30" t="s">
        <v>1119</v>
      </c>
      <c r="R1359" s="30" t="s">
        <v>1994</v>
      </c>
      <c r="U1359" s="203" t="e">
        <f t="shared" si="23"/>
        <v>#DIV/0!</v>
      </c>
      <c r="V1359" s="30" t="s">
        <v>1098</v>
      </c>
      <c r="W1359" s="79" t="s">
        <v>1137</v>
      </c>
      <c r="X1359" s="146">
        <v>18.5</v>
      </c>
      <c r="Y1359" s="147">
        <v>18.7</v>
      </c>
      <c r="Z1359" s="142">
        <v>7.9</v>
      </c>
      <c r="AA1359" s="142">
        <v>8</v>
      </c>
      <c r="AB1359" s="143">
        <v>408</v>
      </c>
      <c r="AC1359" s="143">
        <v>411</v>
      </c>
      <c r="AD1359" s="148">
        <v>12.35</v>
      </c>
      <c r="AE1359" s="148">
        <v>12.48</v>
      </c>
      <c r="AF1359" s="145">
        <v>11.27</v>
      </c>
      <c r="AG1359" s="145">
        <v>11.36</v>
      </c>
      <c r="AH1359" s="149">
        <v>158.35</v>
      </c>
      <c r="AI1359" s="149">
        <v>161.75</v>
      </c>
      <c r="AJ1359" s="152">
        <v>12.5</v>
      </c>
      <c r="AK1359" s="152">
        <v>12.6</v>
      </c>
      <c r="AL1359" s="153">
        <v>5</v>
      </c>
      <c r="AM1359" s="153">
        <v>5.5</v>
      </c>
      <c r="AN1359" s="154" t="s">
        <v>56</v>
      </c>
      <c r="AO1359" s="154" t="s">
        <v>56</v>
      </c>
      <c r="AP1359" s="155" t="s">
        <v>56</v>
      </c>
      <c r="AQ1359" s="177" t="s">
        <v>56</v>
      </c>
      <c r="AR1359" s="180" t="s">
        <v>56</v>
      </c>
      <c r="AS1359" s="180" t="s">
        <v>56</v>
      </c>
      <c r="AT1359" s="340" t="s">
        <v>56</v>
      </c>
      <c r="AU1359" s="342" t="s">
        <v>56</v>
      </c>
      <c r="AV1359" s="344" t="s">
        <v>56</v>
      </c>
      <c r="AW1359" s="344" t="s">
        <v>56</v>
      </c>
      <c r="AX1359" s="347" t="s">
        <v>56</v>
      </c>
      <c r="AY1359" s="347" t="s">
        <v>56</v>
      </c>
    </row>
    <row r="1360" spans="1:51" ht="24" hidden="1" customHeight="1">
      <c r="A1360" s="225" t="s">
        <v>1992</v>
      </c>
      <c r="B1360" s="226" t="s">
        <v>2458</v>
      </c>
      <c r="C1360" s="225" t="s">
        <v>1818</v>
      </c>
      <c r="D1360" s="223" t="s">
        <v>2168</v>
      </c>
      <c r="E1360" s="30" t="s">
        <v>105</v>
      </c>
      <c r="F1360" s="74">
        <v>10</v>
      </c>
      <c r="K1360" s="30" t="s">
        <v>165</v>
      </c>
      <c r="L1360" s="76">
        <v>10</v>
      </c>
      <c r="P1360" s="78" t="s">
        <v>1993</v>
      </c>
      <c r="Q1360" s="30" t="s">
        <v>1119</v>
      </c>
      <c r="R1360" s="30" t="s">
        <v>1994</v>
      </c>
      <c r="U1360" s="203" t="e">
        <f t="shared" si="23"/>
        <v>#DIV/0!</v>
      </c>
      <c r="V1360" s="30" t="s">
        <v>1098</v>
      </c>
      <c r="W1360" s="79" t="s">
        <v>1137</v>
      </c>
      <c r="X1360" s="146">
        <v>18.5</v>
      </c>
      <c r="Y1360" s="147">
        <v>18.7</v>
      </c>
      <c r="Z1360" s="142">
        <v>7.9</v>
      </c>
      <c r="AA1360" s="142">
        <v>8</v>
      </c>
      <c r="AB1360" s="143">
        <v>458</v>
      </c>
      <c r="AC1360" s="143">
        <v>461</v>
      </c>
      <c r="AD1360" s="148">
        <v>12.35</v>
      </c>
      <c r="AE1360" s="148">
        <v>12.48</v>
      </c>
      <c r="AF1360" s="145">
        <v>11.27</v>
      </c>
      <c r="AG1360" s="145">
        <v>11.36</v>
      </c>
      <c r="AH1360" s="149">
        <v>158.35</v>
      </c>
      <c r="AI1360" s="149">
        <v>161.75</v>
      </c>
      <c r="AJ1360" s="152">
        <v>12.5</v>
      </c>
      <c r="AK1360" s="152">
        <v>12.6</v>
      </c>
      <c r="AL1360" s="153">
        <v>5</v>
      </c>
      <c r="AM1360" s="153">
        <v>5.5</v>
      </c>
      <c r="AN1360" s="154" t="s">
        <v>56</v>
      </c>
      <c r="AO1360" s="154" t="s">
        <v>56</v>
      </c>
      <c r="AP1360" s="155" t="s">
        <v>56</v>
      </c>
      <c r="AQ1360" s="177" t="s">
        <v>56</v>
      </c>
      <c r="AR1360" s="180" t="s">
        <v>56</v>
      </c>
      <c r="AS1360" s="180" t="s">
        <v>56</v>
      </c>
      <c r="AT1360" s="340" t="s">
        <v>56</v>
      </c>
      <c r="AU1360" s="342" t="s">
        <v>56</v>
      </c>
      <c r="AV1360" s="344" t="s">
        <v>56</v>
      </c>
      <c r="AW1360" s="344" t="s">
        <v>56</v>
      </c>
      <c r="AX1360" s="347" t="s">
        <v>56</v>
      </c>
      <c r="AY1360" s="347" t="s">
        <v>56</v>
      </c>
    </row>
    <row r="1361" spans="1:51" ht="24" hidden="1" customHeight="1">
      <c r="A1361" s="241" t="s">
        <v>1999</v>
      </c>
      <c r="B1361" s="230" t="s">
        <v>2001</v>
      </c>
      <c r="C1361" s="241" t="s">
        <v>2000</v>
      </c>
      <c r="D1361" s="223" t="s">
        <v>1679</v>
      </c>
      <c r="E1361" s="30" t="s">
        <v>740</v>
      </c>
      <c r="F1361" s="74">
        <v>56</v>
      </c>
      <c r="P1361" s="78" t="s">
        <v>1110</v>
      </c>
      <c r="Q1361" s="30" t="s">
        <v>1130</v>
      </c>
      <c r="R1361" s="30" t="s">
        <v>1553</v>
      </c>
      <c r="U1361" s="203" t="e">
        <f t="shared" si="23"/>
        <v>#DIV/0!</v>
      </c>
      <c r="X1361" s="146">
        <v>29.7</v>
      </c>
      <c r="Y1361" s="147">
        <v>29.98</v>
      </c>
      <c r="Z1361" s="142">
        <v>12.8</v>
      </c>
      <c r="AA1361" s="142">
        <v>13</v>
      </c>
      <c r="AB1361" s="143">
        <v>149.6</v>
      </c>
      <c r="AC1361" s="143">
        <v>150</v>
      </c>
      <c r="AD1361" s="148">
        <v>19.7</v>
      </c>
      <c r="AE1361" s="148">
        <v>19.98</v>
      </c>
      <c r="AF1361" s="145">
        <v>18.86</v>
      </c>
      <c r="AG1361" s="145">
        <v>18.95</v>
      </c>
      <c r="AH1361" s="149">
        <v>52</v>
      </c>
      <c r="AI1361" s="149">
        <v>53</v>
      </c>
      <c r="AJ1361" s="152" t="s">
        <v>56</v>
      </c>
      <c r="AK1361" s="152" t="s">
        <v>56</v>
      </c>
      <c r="AL1361" s="153" t="s">
        <v>56</v>
      </c>
      <c r="AM1361" s="153" t="s">
        <v>56</v>
      </c>
      <c r="AN1361" s="154" t="s">
        <v>56</v>
      </c>
      <c r="AO1361" s="154" t="s">
        <v>56</v>
      </c>
      <c r="AP1361" s="155" t="s">
        <v>56</v>
      </c>
      <c r="AQ1361" s="177" t="s">
        <v>56</v>
      </c>
      <c r="AR1361" s="180" t="s">
        <v>56</v>
      </c>
      <c r="AS1361" s="180" t="s">
        <v>56</v>
      </c>
      <c r="AT1361" s="340" t="s">
        <v>56</v>
      </c>
      <c r="AU1361" s="342" t="s">
        <v>56</v>
      </c>
      <c r="AV1361" s="344" t="s">
        <v>56</v>
      </c>
      <c r="AW1361" s="344" t="s">
        <v>56</v>
      </c>
      <c r="AX1361" s="347" t="s">
        <v>56</v>
      </c>
      <c r="AY1361" s="347" t="s">
        <v>56</v>
      </c>
    </row>
    <row r="1362" spans="1:51" ht="24" hidden="1" customHeight="1">
      <c r="A1362" s="231" t="s">
        <v>2017</v>
      </c>
      <c r="B1362" s="230" t="s">
        <v>2018</v>
      </c>
      <c r="C1362" s="235" t="s">
        <v>2016</v>
      </c>
      <c r="D1362" s="223" t="s">
        <v>1828</v>
      </c>
      <c r="E1362" s="30" t="s">
        <v>719</v>
      </c>
      <c r="F1362" s="74">
        <v>70</v>
      </c>
      <c r="P1362" s="78" t="s">
        <v>1064</v>
      </c>
      <c r="Q1362" s="30" t="s">
        <v>1119</v>
      </c>
      <c r="R1362" s="30" t="s">
        <v>1216</v>
      </c>
      <c r="U1362" s="203" t="e">
        <f t="shared" si="23"/>
        <v>#DIV/0!</v>
      </c>
      <c r="V1362" s="30" t="s">
        <v>1070</v>
      </c>
      <c r="W1362" s="79" t="s">
        <v>2019</v>
      </c>
      <c r="X1362" s="146">
        <v>21.8</v>
      </c>
      <c r="Y1362" s="147">
        <v>22</v>
      </c>
      <c r="Z1362" s="142">
        <v>7.3</v>
      </c>
      <c r="AA1362" s="142">
        <v>7.5</v>
      </c>
      <c r="AB1362" s="143">
        <v>44.8</v>
      </c>
      <c r="AC1362" s="143">
        <v>45.2</v>
      </c>
      <c r="AD1362" s="148">
        <v>12.54</v>
      </c>
      <c r="AE1362" s="148">
        <v>12.67</v>
      </c>
      <c r="AF1362" s="145">
        <v>11.74</v>
      </c>
      <c r="AG1362" s="145">
        <v>11.81</v>
      </c>
      <c r="AH1362" s="149">
        <v>13.5</v>
      </c>
      <c r="AI1362" s="149">
        <v>14</v>
      </c>
      <c r="AJ1362" s="152">
        <v>17.5</v>
      </c>
      <c r="AK1362" s="152">
        <v>17.8</v>
      </c>
      <c r="AL1362" s="153" t="s">
        <v>56</v>
      </c>
      <c r="AM1362" s="153" t="s">
        <v>56</v>
      </c>
      <c r="AN1362" s="154" t="s">
        <v>56</v>
      </c>
      <c r="AO1362" s="154" t="s">
        <v>56</v>
      </c>
      <c r="AP1362" s="155" t="s">
        <v>56</v>
      </c>
      <c r="AQ1362" s="177" t="s">
        <v>56</v>
      </c>
      <c r="AR1362" s="180" t="s">
        <v>56</v>
      </c>
      <c r="AS1362" s="180" t="s">
        <v>56</v>
      </c>
      <c r="AT1362" s="340" t="s">
        <v>56</v>
      </c>
      <c r="AU1362" s="342" t="s">
        <v>56</v>
      </c>
      <c r="AV1362" s="344" t="s">
        <v>56</v>
      </c>
      <c r="AW1362" s="344" t="s">
        <v>56</v>
      </c>
      <c r="AX1362" s="347" t="s">
        <v>56</v>
      </c>
      <c r="AY1362" s="347" t="s">
        <v>56</v>
      </c>
    </row>
    <row r="1363" spans="1:51" ht="24" hidden="1" customHeight="1">
      <c r="A1363" s="239" t="s">
        <v>2043</v>
      </c>
      <c r="B1363" s="252" t="s">
        <v>2045</v>
      </c>
      <c r="C1363" s="235" t="s">
        <v>2044</v>
      </c>
      <c r="D1363" s="223" t="s">
        <v>1892</v>
      </c>
      <c r="E1363" s="30" t="s">
        <v>740</v>
      </c>
      <c r="F1363" s="74">
        <v>56</v>
      </c>
      <c r="K1363" s="30" t="s">
        <v>82</v>
      </c>
      <c r="L1363" s="76">
        <v>28</v>
      </c>
      <c r="P1363" s="78" t="s">
        <v>1110</v>
      </c>
      <c r="Q1363" s="210" t="s">
        <v>2251</v>
      </c>
      <c r="R1363" s="30" t="s">
        <v>1552</v>
      </c>
      <c r="S1363" s="86">
        <v>312.01</v>
      </c>
      <c r="T1363" s="86">
        <v>301.32</v>
      </c>
      <c r="U1363" s="203">
        <f t="shared" si="23"/>
        <v>3.3187309172972257</v>
      </c>
      <c r="V1363" s="30" t="s">
        <v>1144</v>
      </c>
      <c r="W1363" s="79" t="s">
        <v>2776</v>
      </c>
      <c r="X1363" s="146">
        <v>23.7</v>
      </c>
      <c r="Y1363" s="147">
        <v>23.98</v>
      </c>
      <c r="Z1363" s="142">
        <v>9.9</v>
      </c>
      <c r="AA1363" s="142">
        <v>10</v>
      </c>
      <c r="AB1363" s="143">
        <v>175.6</v>
      </c>
      <c r="AC1363" s="143">
        <v>176</v>
      </c>
      <c r="AD1363" s="148">
        <v>15.76</v>
      </c>
      <c r="AE1363" s="148">
        <v>15.98</v>
      </c>
      <c r="AF1363" s="145">
        <v>14.86</v>
      </c>
      <c r="AG1363" s="145">
        <v>14.95</v>
      </c>
      <c r="AH1363" s="149">
        <v>45</v>
      </c>
      <c r="AI1363" s="149">
        <v>46</v>
      </c>
      <c r="AJ1363" s="152" t="s">
        <v>56</v>
      </c>
      <c r="AK1363" s="152" t="s">
        <v>56</v>
      </c>
      <c r="AL1363" s="153" t="s">
        <v>56</v>
      </c>
      <c r="AM1363" s="153" t="s">
        <v>56</v>
      </c>
      <c r="AN1363" s="154" t="s">
        <v>56</v>
      </c>
      <c r="AO1363" s="154" t="s">
        <v>56</v>
      </c>
      <c r="AP1363" s="155" t="s">
        <v>56</v>
      </c>
      <c r="AQ1363" s="177" t="s">
        <v>56</v>
      </c>
      <c r="AR1363" s="180" t="s">
        <v>56</v>
      </c>
      <c r="AS1363" s="180" t="s">
        <v>56</v>
      </c>
      <c r="AT1363" s="340" t="s">
        <v>56</v>
      </c>
      <c r="AU1363" s="342" t="s">
        <v>56</v>
      </c>
      <c r="AV1363" s="344" t="s">
        <v>56</v>
      </c>
      <c r="AW1363" s="344" t="s">
        <v>56</v>
      </c>
      <c r="AX1363" s="347" t="s">
        <v>56</v>
      </c>
      <c r="AY1363" s="347" t="s">
        <v>56</v>
      </c>
    </row>
    <row r="1364" spans="1:51" ht="24" hidden="1" customHeight="1">
      <c r="A1364" s="231" t="s">
        <v>2058</v>
      </c>
      <c r="B1364" s="280" t="s">
        <v>2059</v>
      </c>
      <c r="C1364" s="265" t="s">
        <v>2100</v>
      </c>
      <c r="D1364" s="273" t="s">
        <v>1676</v>
      </c>
      <c r="E1364" s="30" t="s">
        <v>733</v>
      </c>
      <c r="F1364" s="74">
        <v>160</v>
      </c>
      <c r="K1364" s="30" t="s">
        <v>81</v>
      </c>
      <c r="L1364" s="76">
        <v>74</v>
      </c>
      <c r="P1364" s="78" t="s">
        <v>1075</v>
      </c>
      <c r="Q1364" s="30" t="s">
        <v>1108</v>
      </c>
      <c r="R1364" s="30" t="s">
        <v>1223</v>
      </c>
      <c r="S1364" s="86">
        <v>16.61</v>
      </c>
      <c r="T1364" s="86">
        <v>16.61</v>
      </c>
      <c r="U1364" s="203">
        <f t="shared" si="23"/>
        <v>60.204695966285371</v>
      </c>
      <c r="V1364" s="30" t="s">
        <v>1098</v>
      </c>
      <c r="W1364" s="79" t="s">
        <v>1103</v>
      </c>
      <c r="X1364" s="146">
        <v>17.600000000000001</v>
      </c>
      <c r="Y1364" s="147">
        <v>18.399999999999999</v>
      </c>
      <c r="Z1364" s="142">
        <v>7.9</v>
      </c>
      <c r="AA1364" s="142">
        <v>8.3000000000000007</v>
      </c>
      <c r="AB1364" s="143">
        <v>31.7</v>
      </c>
      <c r="AC1364" s="143">
        <v>32</v>
      </c>
      <c r="AD1364" s="148">
        <v>7.06</v>
      </c>
      <c r="AE1364" s="148">
        <v>7.12</v>
      </c>
      <c r="AF1364" s="145">
        <v>4</v>
      </c>
      <c r="AG1364" s="145">
        <v>4.2</v>
      </c>
      <c r="AH1364" s="149" t="s">
        <v>56</v>
      </c>
      <c r="AI1364" s="149" t="s">
        <v>56</v>
      </c>
      <c r="AJ1364" s="152" t="s">
        <v>56</v>
      </c>
      <c r="AK1364" s="152" t="s">
        <v>56</v>
      </c>
      <c r="AL1364" s="153" t="s">
        <v>56</v>
      </c>
      <c r="AM1364" s="153" t="s">
        <v>56</v>
      </c>
      <c r="AN1364" s="154" t="s">
        <v>56</v>
      </c>
      <c r="AO1364" s="154" t="s">
        <v>56</v>
      </c>
      <c r="AP1364" s="155" t="s">
        <v>56</v>
      </c>
      <c r="AQ1364" s="177" t="s">
        <v>56</v>
      </c>
      <c r="AR1364" s="180" t="s">
        <v>56</v>
      </c>
      <c r="AS1364" s="180" t="s">
        <v>56</v>
      </c>
      <c r="AT1364" s="340" t="s">
        <v>56</v>
      </c>
      <c r="AU1364" s="342" t="s">
        <v>56</v>
      </c>
      <c r="AV1364" s="344" t="s">
        <v>56</v>
      </c>
      <c r="AW1364" s="344" t="s">
        <v>56</v>
      </c>
      <c r="AX1364" s="347" t="s">
        <v>56</v>
      </c>
      <c r="AY1364" s="347" t="s">
        <v>56</v>
      </c>
    </row>
    <row r="1365" spans="1:51" ht="24" hidden="1" customHeight="1">
      <c r="A1365" s="239" t="s">
        <v>2066</v>
      </c>
      <c r="B1365" s="252" t="s">
        <v>2068</v>
      </c>
      <c r="C1365" s="240" t="s">
        <v>2069</v>
      </c>
      <c r="D1365" s="223" t="s">
        <v>1721</v>
      </c>
      <c r="E1365" s="30" t="s">
        <v>719</v>
      </c>
      <c r="F1365" s="74">
        <v>70</v>
      </c>
      <c r="P1365" s="78" t="s">
        <v>1075</v>
      </c>
      <c r="Q1365" s="30" t="s">
        <v>1206</v>
      </c>
      <c r="R1365" s="30" t="s">
        <v>1120</v>
      </c>
      <c r="U1365" s="203" t="e">
        <f t="shared" si="23"/>
        <v>#DIV/0!</v>
      </c>
      <c r="X1365" s="146">
        <v>16.899999999999999</v>
      </c>
      <c r="Y1365" s="147">
        <v>17.100000000000001</v>
      </c>
      <c r="Z1365" s="142">
        <v>2.9</v>
      </c>
      <c r="AA1365" s="142">
        <v>3.1</v>
      </c>
      <c r="AB1365" s="143">
        <v>11.8</v>
      </c>
      <c r="AC1365" s="143">
        <v>12</v>
      </c>
      <c r="AD1365" s="148">
        <v>7.06</v>
      </c>
      <c r="AE1365" s="148">
        <v>45.3</v>
      </c>
      <c r="AF1365" s="145" t="s">
        <v>56</v>
      </c>
      <c r="AG1365" s="145" t="s">
        <v>56</v>
      </c>
      <c r="AH1365" s="149" t="s">
        <v>56</v>
      </c>
      <c r="AI1365" s="149" t="s">
        <v>56</v>
      </c>
      <c r="AJ1365" s="152" t="s">
        <v>56</v>
      </c>
      <c r="AK1365" s="152" t="s">
        <v>56</v>
      </c>
      <c r="AL1365" s="153" t="s">
        <v>56</v>
      </c>
      <c r="AM1365" s="153" t="s">
        <v>56</v>
      </c>
      <c r="AN1365" s="154" t="s">
        <v>56</v>
      </c>
      <c r="AO1365" s="154" t="s">
        <v>56</v>
      </c>
      <c r="AP1365" s="155" t="s">
        <v>56</v>
      </c>
      <c r="AQ1365" s="177" t="s">
        <v>56</v>
      </c>
      <c r="AR1365" s="180" t="s">
        <v>56</v>
      </c>
      <c r="AS1365" s="180" t="s">
        <v>56</v>
      </c>
      <c r="AT1365" s="340" t="s">
        <v>4168</v>
      </c>
      <c r="AU1365" s="342">
        <v>38.5</v>
      </c>
      <c r="AV1365" s="344" t="s">
        <v>56</v>
      </c>
      <c r="AW1365" s="344" t="s">
        <v>56</v>
      </c>
      <c r="AX1365" s="347" t="s">
        <v>56</v>
      </c>
      <c r="AY1365" s="347" t="s">
        <v>56</v>
      </c>
    </row>
    <row r="1366" spans="1:51" ht="24" hidden="1" customHeight="1">
      <c r="A1366" s="239" t="s">
        <v>2073</v>
      </c>
      <c r="B1366" s="232" t="s">
        <v>2074</v>
      </c>
      <c r="C1366" s="239" t="s">
        <v>2075</v>
      </c>
      <c r="D1366" s="224" t="s">
        <v>2125</v>
      </c>
      <c r="E1366" s="30" t="s">
        <v>719</v>
      </c>
      <c r="F1366" s="74">
        <v>70</v>
      </c>
      <c r="P1366" s="78" t="s">
        <v>1064</v>
      </c>
      <c r="Q1366" s="30" t="s">
        <v>1119</v>
      </c>
      <c r="R1366" s="30" t="s">
        <v>1120</v>
      </c>
      <c r="U1366" s="203" t="e">
        <f t="shared" si="23"/>
        <v>#DIV/0!</v>
      </c>
      <c r="X1366" s="146">
        <v>18.7</v>
      </c>
      <c r="Y1366" s="147">
        <v>19</v>
      </c>
      <c r="Z1366" s="142">
        <v>3.8</v>
      </c>
      <c r="AA1366" s="142">
        <v>4</v>
      </c>
      <c r="AB1366" s="143">
        <v>38.799999999999997</v>
      </c>
      <c r="AC1366" s="143">
        <v>39.200000000000003</v>
      </c>
      <c r="AD1366" s="148">
        <v>7.06</v>
      </c>
      <c r="AE1366" s="148">
        <v>12.6</v>
      </c>
      <c r="AF1366" s="145">
        <v>11.8</v>
      </c>
      <c r="AG1366" s="145">
        <v>12</v>
      </c>
      <c r="AH1366" s="149">
        <v>10.87</v>
      </c>
      <c r="AI1366" s="149">
        <v>10.94</v>
      </c>
      <c r="AJ1366" s="152">
        <v>13.3</v>
      </c>
      <c r="AK1366" s="152">
        <v>13.7</v>
      </c>
      <c r="AL1366" s="153">
        <v>8.8000000000000007</v>
      </c>
      <c r="AM1366" s="153">
        <v>9.1999999999999993</v>
      </c>
      <c r="AN1366" s="154">
        <v>12.85</v>
      </c>
      <c r="AO1366" s="154">
        <v>12.95</v>
      </c>
      <c r="AP1366" s="155" t="s">
        <v>56</v>
      </c>
      <c r="AQ1366" s="177" t="s">
        <v>56</v>
      </c>
      <c r="AR1366" s="180" t="s">
        <v>56</v>
      </c>
      <c r="AS1366" s="180" t="s">
        <v>56</v>
      </c>
      <c r="AT1366" s="340" t="s">
        <v>56</v>
      </c>
      <c r="AU1366" s="342" t="s">
        <v>56</v>
      </c>
      <c r="AV1366" s="344" t="s">
        <v>56</v>
      </c>
      <c r="AW1366" s="344" t="s">
        <v>56</v>
      </c>
      <c r="AX1366" s="347" t="s">
        <v>56</v>
      </c>
      <c r="AY1366" s="347" t="s">
        <v>56</v>
      </c>
    </row>
    <row r="1367" spans="1:51" ht="24" hidden="1" customHeight="1">
      <c r="A1367" s="231" t="s">
        <v>2077</v>
      </c>
      <c r="B1367" s="232" t="s">
        <v>2078</v>
      </c>
      <c r="C1367" s="239" t="s">
        <v>2079</v>
      </c>
      <c r="D1367" s="223" t="s">
        <v>1829</v>
      </c>
      <c r="E1367" s="30" t="s">
        <v>719</v>
      </c>
      <c r="F1367" s="74">
        <v>70</v>
      </c>
      <c r="K1367" s="30" t="s">
        <v>225</v>
      </c>
      <c r="L1367" s="76">
        <v>60</v>
      </c>
      <c r="P1367" s="78" t="s">
        <v>1064</v>
      </c>
      <c r="Q1367" s="30" t="s">
        <v>1206</v>
      </c>
      <c r="R1367" s="30" t="s">
        <v>1292</v>
      </c>
      <c r="U1367" s="203" t="e">
        <f t="shared" si="23"/>
        <v>#DIV/0!</v>
      </c>
      <c r="V1367" s="30" t="s">
        <v>1070</v>
      </c>
      <c r="W1367" s="79" t="s">
        <v>1071</v>
      </c>
      <c r="X1367" s="146">
        <v>20.8</v>
      </c>
      <c r="Y1367" s="147">
        <v>21</v>
      </c>
      <c r="Z1367" s="142">
        <v>6.8</v>
      </c>
      <c r="AA1367" s="142">
        <v>7</v>
      </c>
      <c r="AB1367" s="143">
        <v>44.8</v>
      </c>
      <c r="AC1367" s="143">
        <v>45.2</v>
      </c>
      <c r="AD1367" s="148">
        <v>7.06</v>
      </c>
      <c r="AE1367" s="148">
        <v>15.45</v>
      </c>
      <c r="AF1367" s="145">
        <v>11.74</v>
      </c>
      <c r="AG1367" s="145">
        <v>11.81</v>
      </c>
      <c r="AH1367" s="149">
        <v>10.3</v>
      </c>
      <c r="AI1367" s="149">
        <v>10.7</v>
      </c>
      <c r="AJ1367" s="152">
        <v>15.7</v>
      </c>
      <c r="AK1367" s="152">
        <v>15.8</v>
      </c>
      <c r="AL1367" s="153" t="s">
        <v>56</v>
      </c>
      <c r="AM1367" s="153" t="s">
        <v>56</v>
      </c>
      <c r="AN1367" s="154" t="s">
        <v>56</v>
      </c>
      <c r="AO1367" s="154" t="s">
        <v>56</v>
      </c>
      <c r="AP1367" s="155" t="s">
        <v>56</v>
      </c>
      <c r="AQ1367" s="177" t="s">
        <v>56</v>
      </c>
      <c r="AR1367" s="180" t="s">
        <v>56</v>
      </c>
      <c r="AS1367" s="180" t="s">
        <v>56</v>
      </c>
      <c r="AT1367" s="340" t="s">
        <v>56</v>
      </c>
      <c r="AU1367" s="342" t="s">
        <v>56</v>
      </c>
      <c r="AV1367" s="344" t="s">
        <v>56</v>
      </c>
      <c r="AW1367" s="344" t="s">
        <v>56</v>
      </c>
      <c r="AX1367" s="347" t="s">
        <v>56</v>
      </c>
      <c r="AY1367" s="347" t="s">
        <v>56</v>
      </c>
    </row>
    <row r="1368" spans="1:51" ht="24" hidden="1" customHeight="1">
      <c r="A1368" s="241" t="s">
        <v>2091</v>
      </c>
      <c r="B1368" s="230" t="s">
        <v>2092</v>
      </c>
      <c r="C1368" s="241" t="s">
        <v>2093</v>
      </c>
      <c r="D1368" s="223" t="s">
        <v>1679</v>
      </c>
      <c r="P1368" s="78" t="s">
        <v>1064</v>
      </c>
      <c r="Q1368" s="30" t="s">
        <v>1076</v>
      </c>
      <c r="R1368" s="30" t="s">
        <v>2094</v>
      </c>
      <c r="U1368" s="203" t="e">
        <f t="shared" si="23"/>
        <v>#DIV/0!</v>
      </c>
      <c r="X1368" s="146">
        <v>14.3</v>
      </c>
      <c r="Y1368" s="147">
        <v>14.6</v>
      </c>
      <c r="Z1368" s="142">
        <v>9.8000000000000007</v>
      </c>
      <c r="AA1368" s="142">
        <v>10</v>
      </c>
      <c r="AB1368" s="143">
        <v>253.5</v>
      </c>
      <c r="AC1368" s="143">
        <v>254.5</v>
      </c>
      <c r="AD1368" s="148">
        <v>7.06</v>
      </c>
      <c r="AE1368" s="148">
        <v>10</v>
      </c>
      <c r="AF1368" s="145">
        <v>9.0500000000000007</v>
      </c>
      <c r="AG1368" s="145">
        <v>9.1300000000000008</v>
      </c>
      <c r="AH1368" s="149">
        <v>75</v>
      </c>
      <c r="AI1368" s="149">
        <v>76</v>
      </c>
      <c r="AJ1368" s="152" t="s">
        <v>56</v>
      </c>
      <c r="AK1368" s="152" t="s">
        <v>56</v>
      </c>
      <c r="AL1368" s="153" t="s">
        <v>56</v>
      </c>
      <c r="AM1368" s="153" t="s">
        <v>56</v>
      </c>
      <c r="AN1368" s="154" t="s">
        <v>56</v>
      </c>
      <c r="AO1368" s="154" t="s">
        <v>56</v>
      </c>
      <c r="AP1368" s="155" t="s">
        <v>56</v>
      </c>
      <c r="AQ1368" s="177" t="s">
        <v>56</v>
      </c>
      <c r="AR1368" s="180" t="s">
        <v>56</v>
      </c>
      <c r="AS1368" s="180" t="s">
        <v>56</v>
      </c>
      <c r="AT1368" s="340" t="s">
        <v>56</v>
      </c>
      <c r="AU1368" s="342" t="s">
        <v>56</v>
      </c>
      <c r="AV1368" s="344" t="s">
        <v>56</v>
      </c>
      <c r="AW1368" s="344" t="s">
        <v>56</v>
      </c>
      <c r="AX1368" s="347" t="s">
        <v>56</v>
      </c>
      <c r="AY1368" s="347" t="s">
        <v>56</v>
      </c>
    </row>
    <row r="1369" spans="1:51" ht="24" hidden="1" customHeight="1">
      <c r="A1369" s="231" t="s">
        <v>2098</v>
      </c>
      <c r="B1369" s="280" t="s">
        <v>2099</v>
      </c>
      <c r="C1369" s="265" t="s">
        <v>2101</v>
      </c>
      <c r="D1369" s="273" t="s">
        <v>1676</v>
      </c>
      <c r="E1369" s="30" t="s">
        <v>733</v>
      </c>
      <c r="F1369" s="74">
        <v>150</v>
      </c>
      <c r="K1369" s="30" t="s">
        <v>81</v>
      </c>
      <c r="L1369" s="76">
        <v>74</v>
      </c>
      <c r="P1369" s="78" t="s">
        <v>1075</v>
      </c>
      <c r="Q1369" s="30" t="s">
        <v>1108</v>
      </c>
      <c r="R1369" s="30" t="s">
        <v>1223</v>
      </c>
      <c r="U1369" s="203" t="e">
        <f t="shared" si="23"/>
        <v>#DIV/0!</v>
      </c>
      <c r="V1369" s="30" t="s">
        <v>1098</v>
      </c>
      <c r="W1369" s="79" t="s">
        <v>1103</v>
      </c>
      <c r="X1369" s="146">
        <v>17.600000000000001</v>
      </c>
      <c r="Y1369" s="147">
        <v>18.399999999999999</v>
      </c>
      <c r="Z1369" s="142">
        <v>7.9</v>
      </c>
      <c r="AA1369" s="142">
        <v>8.3000000000000007</v>
      </c>
      <c r="AB1369" s="143">
        <v>18.7</v>
      </c>
      <c r="AC1369" s="143">
        <v>19</v>
      </c>
      <c r="AD1369" s="148">
        <v>7.06</v>
      </c>
      <c r="AE1369" s="148">
        <v>7.12</v>
      </c>
      <c r="AF1369" s="145">
        <v>4</v>
      </c>
      <c r="AG1369" s="145">
        <v>4.2</v>
      </c>
      <c r="AH1369" s="149" t="s">
        <v>56</v>
      </c>
      <c r="AI1369" s="149" t="s">
        <v>56</v>
      </c>
      <c r="AJ1369" s="152" t="s">
        <v>56</v>
      </c>
      <c r="AK1369" s="152" t="s">
        <v>56</v>
      </c>
      <c r="AL1369" s="153" t="s">
        <v>56</v>
      </c>
      <c r="AM1369" s="153" t="s">
        <v>56</v>
      </c>
      <c r="AN1369" s="154" t="s">
        <v>56</v>
      </c>
      <c r="AO1369" s="154" t="s">
        <v>56</v>
      </c>
      <c r="AP1369" s="155" t="s">
        <v>56</v>
      </c>
      <c r="AQ1369" s="177" t="s">
        <v>56</v>
      </c>
      <c r="AR1369" s="180" t="s">
        <v>56</v>
      </c>
      <c r="AS1369" s="180" t="s">
        <v>56</v>
      </c>
      <c r="AT1369" s="340" t="s">
        <v>56</v>
      </c>
      <c r="AU1369" s="342" t="s">
        <v>56</v>
      </c>
      <c r="AV1369" s="344" t="s">
        <v>56</v>
      </c>
      <c r="AW1369" s="344" t="s">
        <v>56</v>
      </c>
      <c r="AX1369" s="347" t="s">
        <v>56</v>
      </c>
      <c r="AY1369" s="347" t="s">
        <v>56</v>
      </c>
    </row>
    <row r="1370" spans="1:51" ht="24" hidden="1" customHeight="1">
      <c r="A1370" s="245">
        <v>26802600</v>
      </c>
      <c r="B1370" s="246" t="s">
        <v>3079</v>
      </c>
      <c r="C1370" s="182"/>
      <c r="D1370" s="223" t="s">
        <v>2168</v>
      </c>
      <c r="E1370" s="30" t="s">
        <v>2384</v>
      </c>
      <c r="U1370" s="203" t="e">
        <f t="shared" si="23"/>
        <v>#DIV/0!</v>
      </c>
      <c r="X1370" s="146">
        <v>23.12</v>
      </c>
      <c r="Y1370" s="147">
        <v>23.24</v>
      </c>
      <c r="Z1370" s="142">
        <v>685</v>
      </c>
      <c r="AA1370" s="142">
        <v>688</v>
      </c>
      <c r="AB1370" s="143">
        <v>11.5</v>
      </c>
      <c r="AC1370" s="143">
        <v>12</v>
      </c>
      <c r="AD1370" s="148">
        <v>11.5</v>
      </c>
      <c r="AE1370" s="148">
        <v>12</v>
      </c>
      <c r="AF1370" s="145">
        <v>25</v>
      </c>
      <c r="AG1370" s="145">
        <v>25.2</v>
      </c>
      <c r="AH1370" s="149">
        <v>25</v>
      </c>
      <c r="AI1370" s="149">
        <v>25.2</v>
      </c>
      <c r="AJ1370" s="152">
        <v>165</v>
      </c>
      <c r="AK1370" s="152">
        <v>167</v>
      </c>
      <c r="AL1370" s="153">
        <v>165</v>
      </c>
      <c r="AM1370" s="153">
        <v>167</v>
      </c>
      <c r="AN1370" s="154" t="s">
        <v>56</v>
      </c>
      <c r="AO1370" s="154" t="s">
        <v>56</v>
      </c>
      <c r="AP1370" s="155" t="s">
        <v>56</v>
      </c>
      <c r="AQ1370" s="177" t="s">
        <v>56</v>
      </c>
      <c r="AR1370" s="180" t="s">
        <v>56</v>
      </c>
      <c r="AS1370" s="180" t="s">
        <v>56</v>
      </c>
      <c r="AT1370" s="340" t="s">
        <v>56</v>
      </c>
      <c r="AU1370" s="342" t="s">
        <v>56</v>
      </c>
      <c r="AV1370" s="344" t="s">
        <v>56</v>
      </c>
      <c r="AW1370" s="344" t="s">
        <v>56</v>
      </c>
      <c r="AX1370" s="347" t="s">
        <v>56</v>
      </c>
      <c r="AY1370" s="347" t="s">
        <v>56</v>
      </c>
    </row>
    <row r="1371" spans="1:51" ht="24" hidden="1" customHeight="1">
      <c r="A1371" s="245">
        <v>26802800</v>
      </c>
      <c r="B1371" s="246" t="s">
        <v>3080</v>
      </c>
      <c r="C1371" s="182"/>
      <c r="D1371" s="223" t="s">
        <v>2168</v>
      </c>
      <c r="E1371" s="30" t="s">
        <v>2384</v>
      </c>
      <c r="U1371" s="203" t="e">
        <f t="shared" si="23"/>
        <v>#DIV/0!</v>
      </c>
      <c r="X1371" s="146">
        <v>23.12</v>
      </c>
      <c r="Y1371" s="147">
        <v>23.24</v>
      </c>
      <c r="Z1371" s="142">
        <v>735</v>
      </c>
      <c r="AA1371" s="142">
        <v>738</v>
      </c>
      <c r="AB1371" s="143">
        <v>11.5</v>
      </c>
      <c r="AC1371" s="143">
        <v>12</v>
      </c>
      <c r="AD1371" s="148">
        <v>11.5</v>
      </c>
      <c r="AE1371" s="148">
        <v>12</v>
      </c>
      <c r="AF1371" s="145">
        <v>25</v>
      </c>
      <c r="AG1371" s="145">
        <v>25.2</v>
      </c>
      <c r="AH1371" s="149">
        <v>25</v>
      </c>
      <c r="AI1371" s="149">
        <v>25.2</v>
      </c>
      <c r="AJ1371" s="152">
        <v>165</v>
      </c>
      <c r="AK1371" s="152">
        <v>167</v>
      </c>
      <c r="AL1371" s="153">
        <v>165</v>
      </c>
      <c r="AM1371" s="153">
        <v>167</v>
      </c>
      <c r="AN1371" s="154" t="s">
        <v>56</v>
      </c>
      <c r="AO1371" s="154" t="s">
        <v>56</v>
      </c>
      <c r="AP1371" s="155" t="s">
        <v>56</v>
      </c>
      <c r="AQ1371" s="177" t="s">
        <v>56</v>
      </c>
      <c r="AR1371" s="180" t="s">
        <v>56</v>
      </c>
      <c r="AS1371" s="180" t="s">
        <v>56</v>
      </c>
      <c r="AT1371" s="340" t="s">
        <v>56</v>
      </c>
      <c r="AU1371" s="342" t="s">
        <v>56</v>
      </c>
      <c r="AV1371" s="344" t="s">
        <v>56</v>
      </c>
      <c r="AW1371" s="344" t="s">
        <v>56</v>
      </c>
      <c r="AX1371" s="347" t="s">
        <v>56</v>
      </c>
      <c r="AY1371" s="347" t="s">
        <v>56</v>
      </c>
    </row>
    <row r="1372" spans="1:51" ht="24" hidden="1" customHeight="1">
      <c r="A1372" s="245">
        <v>26803000</v>
      </c>
      <c r="B1372" s="246" t="s">
        <v>3060</v>
      </c>
      <c r="C1372" s="182"/>
      <c r="D1372" s="223" t="s">
        <v>2168</v>
      </c>
      <c r="E1372" s="30" t="s">
        <v>2384</v>
      </c>
      <c r="F1372" s="74">
        <v>1</v>
      </c>
      <c r="K1372" s="30" t="s">
        <v>165</v>
      </c>
      <c r="L1372" s="76">
        <v>1</v>
      </c>
      <c r="U1372" s="203" t="e">
        <f t="shared" si="23"/>
        <v>#DIV/0!</v>
      </c>
      <c r="X1372" s="146">
        <v>23.12</v>
      </c>
      <c r="Y1372" s="147">
        <v>23.24</v>
      </c>
      <c r="Z1372" s="142">
        <v>786</v>
      </c>
      <c r="AA1372" s="142">
        <v>789</v>
      </c>
      <c r="AB1372" s="143">
        <v>11.5</v>
      </c>
      <c r="AC1372" s="143">
        <v>12</v>
      </c>
      <c r="AD1372" s="148">
        <v>11.5</v>
      </c>
      <c r="AE1372" s="148">
        <v>12</v>
      </c>
      <c r="AF1372" s="145">
        <v>25</v>
      </c>
      <c r="AG1372" s="145">
        <v>25.2</v>
      </c>
      <c r="AH1372" s="149">
        <v>25</v>
      </c>
      <c r="AI1372" s="149">
        <v>25.2</v>
      </c>
      <c r="AJ1372" s="152">
        <v>165</v>
      </c>
      <c r="AK1372" s="152">
        <v>167</v>
      </c>
      <c r="AL1372" s="153">
        <v>165</v>
      </c>
      <c r="AM1372" s="153">
        <v>167</v>
      </c>
      <c r="AN1372" s="154" t="s">
        <v>56</v>
      </c>
      <c r="AO1372" s="154" t="s">
        <v>56</v>
      </c>
      <c r="AP1372" s="155" t="s">
        <v>56</v>
      </c>
      <c r="AQ1372" s="177" t="s">
        <v>56</v>
      </c>
      <c r="AR1372" s="180" t="s">
        <v>56</v>
      </c>
      <c r="AS1372" s="180" t="s">
        <v>56</v>
      </c>
      <c r="AT1372" s="340" t="s">
        <v>56</v>
      </c>
      <c r="AU1372" s="342" t="s">
        <v>56</v>
      </c>
      <c r="AV1372" s="344" t="s">
        <v>56</v>
      </c>
      <c r="AW1372" s="344" t="s">
        <v>56</v>
      </c>
      <c r="AX1372" s="347" t="s">
        <v>56</v>
      </c>
      <c r="AY1372" s="347" t="s">
        <v>56</v>
      </c>
    </row>
    <row r="1373" spans="1:51" ht="24" hidden="1" customHeight="1">
      <c r="A1373" s="339">
        <v>91612201</v>
      </c>
      <c r="B1373" s="330" t="s">
        <v>2554</v>
      </c>
      <c r="D1373" s="223" t="s">
        <v>1828</v>
      </c>
      <c r="E1373" s="30" t="s">
        <v>740</v>
      </c>
      <c r="F1373" s="74">
        <v>56</v>
      </c>
      <c r="K1373" s="30" t="s">
        <v>82</v>
      </c>
      <c r="L1373" s="76">
        <v>28</v>
      </c>
      <c r="U1373" s="203" t="e">
        <f t="shared" si="23"/>
        <v>#DIV/0!</v>
      </c>
      <c r="X1373" s="146">
        <v>23.7</v>
      </c>
      <c r="Y1373" s="147">
        <v>23.98</v>
      </c>
      <c r="Z1373" s="142">
        <v>9.9</v>
      </c>
      <c r="AA1373" s="142">
        <v>10</v>
      </c>
      <c r="AB1373" s="143">
        <v>119.6</v>
      </c>
      <c r="AC1373" s="143">
        <v>120</v>
      </c>
      <c r="AD1373" s="148">
        <v>15.76</v>
      </c>
      <c r="AE1373" s="148">
        <v>15.98</v>
      </c>
      <c r="AF1373" s="145">
        <v>14.52</v>
      </c>
      <c r="AG1373" s="145">
        <v>14.61</v>
      </c>
      <c r="AH1373" s="149">
        <v>38</v>
      </c>
      <c r="AI1373" s="149">
        <v>39</v>
      </c>
      <c r="AJ1373" s="152" t="s">
        <v>56</v>
      </c>
      <c r="AK1373" s="152" t="s">
        <v>56</v>
      </c>
      <c r="AL1373" s="153" t="s">
        <v>56</v>
      </c>
      <c r="AM1373" s="153" t="s">
        <v>56</v>
      </c>
      <c r="AN1373" s="154" t="s">
        <v>56</v>
      </c>
      <c r="AO1373" s="154" t="s">
        <v>56</v>
      </c>
      <c r="AP1373" s="155" t="s">
        <v>56</v>
      </c>
      <c r="AQ1373" s="177" t="s">
        <v>56</v>
      </c>
      <c r="AR1373" s="180" t="s">
        <v>56</v>
      </c>
      <c r="AS1373" s="180" t="s">
        <v>56</v>
      </c>
      <c r="AT1373" s="340" t="s">
        <v>56</v>
      </c>
      <c r="AU1373" s="342" t="s">
        <v>56</v>
      </c>
      <c r="AV1373" s="344" t="s">
        <v>56</v>
      </c>
      <c r="AW1373" s="344" t="s">
        <v>56</v>
      </c>
      <c r="AX1373" s="347" t="s">
        <v>56</v>
      </c>
      <c r="AY1373" s="347" t="s">
        <v>56</v>
      </c>
    </row>
    <row r="1374" spans="1:51" ht="24" hidden="1" customHeight="1">
      <c r="A1374" s="241" t="s">
        <v>2086</v>
      </c>
      <c r="B1374" s="230" t="s">
        <v>2121</v>
      </c>
      <c r="C1374" s="241" t="s">
        <v>657</v>
      </c>
      <c r="D1374" s="223" t="s">
        <v>1828</v>
      </c>
      <c r="E1374" s="30" t="s">
        <v>719</v>
      </c>
      <c r="F1374" s="74">
        <v>105</v>
      </c>
      <c r="K1374" s="30" t="s">
        <v>225</v>
      </c>
      <c r="L1374" s="76">
        <v>80</v>
      </c>
      <c r="P1374" s="78" t="s">
        <v>1064</v>
      </c>
      <c r="Q1374" s="30" t="s">
        <v>1119</v>
      </c>
      <c r="R1374" s="30" t="s">
        <v>1120</v>
      </c>
      <c r="S1374" s="86">
        <v>59.73</v>
      </c>
      <c r="T1374" s="86">
        <v>54.71</v>
      </c>
      <c r="U1374" s="203">
        <f t="shared" si="23"/>
        <v>18.278194114421495</v>
      </c>
      <c r="V1374" s="30" t="s">
        <v>1070</v>
      </c>
      <c r="W1374" s="79" t="s">
        <v>2087</v>
      </c>
      <c r="X1374" s="146">
        <v>16.75</v>
      </c>
      <c r="Y1374" s="147">
        <v>16.98</v>
      </c>
      <c r="Z1374" s="142">
        <v>7.8</v>
      </c>
      <c r="AA1374" s="142">
        <v>8</v>
      </c>
      <c r="AB1374" s="143">
        <v>49.7</v>
      </c>
      <c r="AC1374" s="143">
        <v>50.3</v>
      </c>
      <c r="AD1374" s="148">
        <v>11.76</v>
      </c>
      <c r="AE1374" s="148">
        <v>11.98</v>
      </c>
      <c r="AF1374" s="145">
        <v>11.03</v>
      </c>
      <c r="AG1374" s="145">
        <v>11.13</v>
      </c>
      <c r="AH1374" s="149">
        <v>25</v>
      </c>
      <c r="AI1374" s="149">
        <v>25.5</v>
      </c>
      <c r="AJ1374" s="152" t="s">
        <v>56</v>
      </c>
      <c r="AK1374" s="152" t="s">
        <v>56</v>
      </c>
      <c r="AL1374" s="153" t="s">
        <v>56</v>
      </c>
      <c r="AM1374" s="153" t="s">
        <v>56</v>
      </c>
      <c r="AN1374" s="154" t="s">
        <v>56</v>
      </c>
      <c r="AO1374" s="154" t="s">
        <v>56</v>
      </c>
      <c r="AP1374" s="155" t="s">
        <v>56</v>
      </c>
      <c r="AQ1374" s="177" t="s">
        <v>56</v>
      </c>
      <c r="AR1374" s="180" t="s">
        <v>56</v>
      </c>
      <c r="AS1374" s="180" t="s">
        <v>56</v>
      </c>
      <c r="AT1374" s="340" t="s">
        <v>56</v>
      </c>
      <c r="AU1374" s="342" t="s">
        <v>56</v>
      </c>
      <c r="AV1374" s="344" t="s">
        <v>56</v>
      </c>
      <c r="AW1374" s="344" t="s">
        <v>56</v>
      </c>
      <c r="AX1374" s="347" t="s">
        <v>56</v>
      </c>
      <c r="AY1374" s="347" t="s">
        <v>56</v>
      </c>
    </row>
    <row r="1375" spans="1:51" ht="24" hidden="1" customHeight="1">
      <c r="A1375" s="241" t="s">
        <v>2124</v>
      </c>
      <c r="B1375" s="230" t="s">
        <v>1583</v>
      </c>
      <c r="C1375" s="241" t="s">
        <v>526</v>
      </c>
      <c r="D1375" s="223" t="s">
        <v>1829</v>
      </c>
      <c r="E1375" s="30" t="s">
        <v>740</v>
      </c>
      <c r="F1375" s="74">
        <v>56</v>
      </c>
      <c r="K1375" s="30" t="s">
        <v>82</v>
      </c>
      <c r="L1375" s="76">
        <v>28</v>
      </c>
      <c r="P1375" s="78" t="s">
        <v>1064</v>
      </c>
      <c r="Q1375" s="30" t="s">
        <v>1151</v>
      </c>
      <c r="R1375" s="30" t="s">
        <v>1552</v>
      </c>
      <c r="U1375" s="203" t="e">
        <f t="shared" si="23"/>
        <v>#DIV/0!</v>
      </c>
      <c r="V1375" s="30" t="s">
        <v>1070</v>
      </c>
      <c r="W1375" s="79" t="s">
        <v>1071</v>
      </c>
      <c r="X1375" s="146">
        <v>20.8</v>
      </c>
      <c r="Y1375" s="147">
        <v>21</v>
      </c>
      <c r="Z1375" s="142">
        <v>5.3</v>
      </c>
      <c r="AA1375" s="142">
        <v>5.5</v>
      </c>
      <c r="AB1375" s="143">
        <v>46.8</v>
      </c>
      <c r="AC1375" s="143">
        <v>47.2</v>
      </c>
      <c r="AD1375" s="148">
        <v>15.95</v>
      </c>
      <c r="AE1375" s="148">
        <v>16.05</v>
      </c>
      <c r="AF1375" s="145">
        <v>13.76</v>
      </c>
      <c r="AG1375" s="145">
        <v>13.98</v>
      </c>
      <c r="AH1375" s="149">
        <v>12.86</v>
      </c>
      <c r="AI1375" s="149">
        <v>12.96</v>
      </c>
      <c r="AJ1375" s="152">
        <v>30</v>
      </c>
      <c r="AK1375" s="152">
        <v>30.5</v>
      </c>
      <c r="AL1375" s="153">
        <v>9.8000000000000007</v>
      </c>
      <c r="AM1375" s="153">
        <v>10.199999999999999</v>
      </c>
      <c r="AN1375" s="154">
        <v>1.3</v>
      </c>
      <c r="AO1375" s="154">
        <v>1.7</v>
      </c>
      <c r="AP1375" s="155">
        <v>16.3</v>
      </c>
      <c r="AQ1375" s="177">
        <v>16.399999999999999</v>
      </c>
      <c r="AR1375" s="180" t="s">
        <v>56</v>
      </c>
      <c r="AS1375" s="180" t="s">
        <v>56</v>
      </c>
      <c r="AT1375" s="340" t="s">
        <v>56</v>
      </c>
      <c r="AU1375" s="342" t="s">
        <v>56</v>
      </c>
      <c r="AV1375" s="344">
        <v>16.3</v>
      </c>
      <c r="AW1375" s="344">
        <v>16.399999999999999</v>
      </c>
      <c r="AX1375" s="347">
        <v>16.3</v>
      </c>
      <c r="AY1375" s="347">
        <v>16.399999999999999</v>
      </c>
    </row>
    <row r="1376" spans="1:51" ht="24" hidden="1" customHeight="1">
      <c r="A1376" s="241" t="s">
        <v>2126</v>
      </c>
      <c r="B1376" s="230" t="s">
        <v>2127</v>
      </c>
      <c r="C1376" s="249" t="s">
        <v>527</v>
      </c>
      <c r="D1376" s="223" t="s">
        <v>1829</v>
      </c>
      <c r="E1376" s="30" t="s">
        <v>740</v>
      </c>
      <c r="F1376" s="74">
        <v>56</v>
      </c>
      <c r="K1376" s="30" t="s">
        <v>82</v>
      </c>
      <c r="L1376" s="76">
        <v>28</v>
      </c>
      <c r="P1376" s="78" t="s">
        <v>1064</v>
      </c>
      <c r="Q1376" s="30" t="s">
        <v>1151</v>
      </c>
      <c r="R1376" s="30" t="s">
        <v>1552</v>
      </c>
      <c r="U1376" s="203" t="e">
        <f t="shared" si="23"/>
        <v>#DIV/0!</v>
      </c>
      <c r="V1376" s="30" t="s">
        <v>1070</v>
      </c>
      <c r="W1376" s="79" t="s">
        <v>1071</v>
      </c>
      <c r="X1376" s="146">
        <v>20.8</v>
      </c>
      <c r="Y1376" s="147">
        <v>21</v>
      </c>
      <c r="Z1376" s="142">
        <v>5.3</v>
      </c>
      <c r="AA1376" s="142">
        <v>5.5</v>
      </c>
      <c r="AB1376" s="143">
        <v>46.8</v>
      </c>
      <c r="AC1376" s="143">
        <v>47.2</v>
      </c>
      <c r="AD1376" s="148">
        <v>15.95</v>
      </c>
      <c r="AE1376" s="148">
        <v>16.05</v>
      </c>
      <c r="AF1376" s="145">
        <v>13.76</v>
      </c>
      <c r="AG1376" s="145">
        <v>13.98</v>
      </c>
      <c r="AH1376" s="149">
        <v>12.86</v>
      </c>
      <c r="AI1376" s="149">
        <v>12.96</v>
      </c>
      <c r="AJ1376" s="152">
        <v>30</v>
      </c>
      <c r="AK1376" s="152">
        <v>30.5</v>
      </c>
      <c r="AL1376" s="153">
        <v>9.8000000000000007</v>
      </c>
      <c r="AM1376" s="153">
        <v>10.199999999999999</v>
      </c>
      <c r="AN1376" s="154">
        <v>1.3</v>
      </c>
      <c r="AO1376" s="154">
        <v>1.7</v>
      </c>
      <c r="AP1376" s="155">
        <v>16.3</v>
      </c>
      <c r="AQ1376" s="177">
        <v>16.399999999999999</v>
      </c>
      <c r="AR1376" s="180" t="s">
        <v>56</v>
      </c>
      <c r="AS1376" s="180" t="s">
        <v>56</v>
      </c>
      <c r="AT1376" s="340" t="s">
        <v>56</v>
      </c>
      <c r="AU1376" s="342" t="s">
        <v>56</v>
      </c>
      <c r="AV1376" s="344">
        <v>16.3</v>
      </c>
      <c r="AW1376" s="344">
        <v>16.399999999999999</v>
      </c>
      <c r="AX1376" s="347">
        <v>16.3</v>
      </c>
      <c r="AY1376" s="347">
        <v>16.399999999999999</v>
      </c>
    </row>
    <row r="1377" spans="1:51" ht="24" hidden="1" customHeight="1">
      <c r="A1377" s="225" t="s">
        <v>2129</v>
      </c>
      <c r="B1377" s="226" t="s">
        <v>2130</v>
      </c>
      <c r="C1377" s="182"/>
      <c r="D1377" s="223" t="s">
        <v>2131</v>
      </c>
      <c r="E1377" s="30" t="s">
        <v>740</v>
      </c>
      <c r="F1377" s="74">
        <v>56</v>
      </c>
      <c r="K1377" s="30" t="s">
        <v>82</v>
      </c>
      <c r="L1377" s="76">
        <v>28</v>
      </c>
      <c r="P1377" s="78" t="s">
        <v>1993</v>
      </c>
      <c r="Q1377" s="30" t="s">
        <v>1130</v>
      </c>
      <c r="R1377" s="30" t="s">
        <v>2132</v>
      </c>
      <c r="U1377" s="203" t="e">
        <f t="shared" si="23"/>
        <v>#DIV/0!</v>
      </c>
      <c r="X1377" s="146">
        <v>29.7</v>
      </c>
      <c r="Y1377" s="147">
        <v>29.98</v>
      </c>
      <c r="Z1377" s="142">
        <v>12.3</v>
      </c>
      <c r="AA1377" s="142">
        <v>12.4</v>
      </c>
      <c r="AB1377" s="143">
        <v>129.6</v>
      </c>
      <c r="AC1377" s="143">
        <v>130</v>
      </c>
      <c r="AD1377" s="148">
        <v>19.7</v>
      </c>
      <c r="AE1377" s="148">
        <v>19.98</v>
      </c>
      <c r="AF1377" s="145">
        <v>18.170000000000002</v>
      </c>
      <c r="AG1377" s="145">
        <v>18.28</v>
      </c>
      <c r="AH1377" s="149">
        <v>52</v>
      </c>
      <c r="AI1377" s="149">
        <v>53</v>
      </c>
      <c r="AJ1377" s="152" t="s">
        <v>56</v>
      </c>
      <c r="AK1377" s="152" t="s">
        <v>56</v>
      </c>
      <c r="AL1377" s="153" t="s">
        <v>56</v>
      </c>
      <c r="AM1377" s="153" t="s">
        <v>56</v>
      </c>
      <c r="AN1377" s="154" t="s">
        <v>56</v>
      </c>
      <c r="AO1377" s="154" t="s">
        <v>56</v>
      </c>
      <c r="AP1377" s="155" t="s">
        <v>56</v>
      </c>
      <c r="AQ1377" s="177" t="s">
        <v>56</v>
      </c>
      <c r="AR1377" s="180" t="s">
        <v>56</v>
      </c>
      <c r="AS1377" s="180" t="s">
        <v>56</v>
      </c>
      <c r="AT1377" s="340" t="s">
        <v>56</v>
      </c>
      <c r="AU1377" s="342" t="s">
        <v>56</v>
      </c>
      <c r="AV1377" s="344" t="s">
        <v>56</v>
      </c>
      <c r="AW1377" s="344" t="s">
        <v>56</v>
      </c>
      <c r="AX1377" s="347" t="s">
        <v>56</v>
      </c>
      <c r="AY1377" s="347" t="s">
        <v>56</v>
      </c>
    </row>
    <row r="1378" spans="1:51" ht="24" hidden="1" customHeight="1">
      <c r="A1378" s="225" t="s">
        <v>2133</v>
      </c>
      <c r="B1378" s="226" t="s">
        <v>2134</v>
      </c>
      <c r="C1378" s="225"/>
      <c r="D1378" s="223"/>
      <c r="E1378" s="30" t="s">
        <v>740</v>
      </c>
      <c r="F1378" s="74">
        <v>56</v>
      </c>
      <c r="K1378" s="30" t="s">
        <v>82</v>
      </c>
      <c r="L1378" s="76">
        <v>28</v>
      </c>
      <c r="P1378" s="78" t="s">
        <v>1993</v>
      </c>
      <c r="Q1378" s="30" t="s">
        <v>1151</v>
      </c>
      <c r="R1378" s="30" t="s">
        <v>1552</v>
      </c>
      <c r="U1378" s="203" t="e">
        <f t="shared" si="23"/>
        <v>#DIV/0!</v>
      </c>
      <c r="X1378" s="146">
        <v>23.7</v>
      </c>
      <c r="Y1378" s="147">
        <v>23.98</v>
      </c>
      <c r="Z1378" s="142">
        <v>9.9</v>
      </c>
      <c r="AA1378" s="142">
        <v>10</v>
      </c>
      <c r="AB1378" s="143">
        <v>129.6</v>
      </c>
      <c r="AC1378" s="143">
        <v>130</v>
      </c>
      <c r="AD1378" s="148">
        <v>15.76</v>
      </c>
      <c r="AE1378" s="148">
        <v>15.98</v>
      </c>
      <c r="AF1378" s="145">
        <v>14.52</v>
      </c>
      <c r="AG1378" s="145">
        <v>14.61</v>
      </c>
      <c r="AH1378" s="149">
        <v>44</v>
      </c>
      <c r="AI1378" s="149">
        <v>45</v>
      </c>
      <c r="AJ1378" s="152" t="s">
        <v>56</v>
      </c>
      <c r="AK1378" s="152" t="s">
        <v>56</v>
      </c>
      <c r="AL1378" s="153" t="s">
        <v>56</v>
      </c>
      <c r="AM1378" s="153" t="s">
        <v>56</v>
      </c>
      <c r="AN1378" s="154" t="s">
        <v>56</v>
      </c>
      <c r="AO1378" s="154" t="s">
        <v>56</v>
      </c>
      <c r="AP1378" s="155" t="s">
        <v>56</v>
      </c>
      <c r="AQ1378" s="177" t="s">
        <v>56</v>
      </c>
      <c r="AR1378" s="180" t="s">
        <v>56</v>
      </c>
      <c r="AS1378" s="180" t="s">
        <v>56</v>
      </c>
      <c r="AT1378" s="340" t="s">
        <v>56</v>
      </c>
      <c r="AU1378" s="342" t="s">
        <v>56</v>
      </c>
      <c r="AV1378" s="344" t="s">
        <v>56</v>
      </c>
      <c r="AW1378" s="344" t="s">
        <v>56</v>
      </c>
      <c r="AX1378" s="347" t="s">
        <v>56</v>
      </c>
      <c r="AY1378" s="347" t="s">
        <v>56</v>
      </c>
    </row>
    <row r="1379" spans="1:51" ht="24" hidden="1" customHeight="1">
      <c r="A1379" s="241" t="s">
        <v>2144</v>
      </c>
      <c r="B1379" s="230" t="s">
        <v>2145</v>
      </c>
      <c r="C1379" s="241" t="s">
        <v>2146</v>
      </c>
      <c r="D1379" s="223"/>
      <c r="E1379" s="30" t="s">
        <v>740</v>
      </c>
      <c r="F1379" s="74">
        <v>56</v>
      </c>
      <c r="K1379" s="30" t="s">
        <v>82</v>
      </c>
      <c r="L1379" s="76">
        <v>28</v>
      </c>
      <c r="P1379" s="78" t="s">
        <v>1064</v>
      </c>
      <c r="Q1379" s="30" t="s">
        <v>1151</v>
      </c>
      <c r="R1379" s="30" t="s">
        <v>2147</v>
      </c>
      <c r="U1379" s="203" t="e">
        <f t="shared" si="23"/>
        <v>#DIV/0!</v>
      </c>
      <c r="X1379" s="146">
        <v>23.7</v>
      </c>
      <c r="Y1379" s="147">
        <v>23.98</v>
      </c>
      <c r="Z1379" s="142">
        <v>9.9</v>
      </c>
      <c r="AA1379" s="142">
        <v>10</v>
      </c>
      <c r="AB1379" s="143">
        <v>54.6</v>
      </c>
      <c r="AC1379" s="143">
        <v>55</v>
      </c>
      <c r="AD1379" s="148">
        <v>16.100000000000001</v>
      </c>
      <c r="AE1379" s="148">
        <v>16.2</v>
      </c>
      <c r="AF1379" s="145">
        <v>14.86</v>
      </c>
      <c r="AG1379" s="145">
        <v>14.95</v>
      </c>
      <c r="AH1379" s="149">
        <v>28</v>
      </c>
      <c r="AI1379" s="149">
        <v>29</v>
      </c>
      <c r="AJ1379" s="152" t="s">
        <v>56</v>
      </c>
      <c r="AK1379" s="152" t="s">
        <v>56</v>
      </c>
      <c r="AL1379" s="153" t="s">
        <v>56</v>
      </c>
      <c r="AM1379" s="153" t="s">
        <v>56</v>
      </c>
      <c r="AN1379" s="154" t="s">
        <v>56</v>
      </c>
      <c r="AO1379" s="154" t="s">
        <v>56</v>
      </c>
      <c r="AP1379" s="155" t="s">
        <v>56</v>
      </c>
      <c r="AQ1379" s="177" t="s">
        <v>56</v>
      </c>
      <c r="AR1379" s="180">
        <v>15.95</v>
      </c>
      <c r="AS1379" s="180">
        <v>16</v>
      </c>
      <c r="AT1379" s="340" t="s">
        <v>56</v>
      </c>
      <c r="AU1379" s="342" t="s">
        <v>56</v>
      </c>
      <c r="AV1379" s="344" t="s">
        <v>56</v>
      </c>
      <c r="AW1379" s="344" t="s">
        <v>56</v>
      </c>
      <c r="AX1379" s="347" t="s">
        <v>56</v>
      </c>
      <c r="AY1379" s="347" t="s">
        <v>56</v>
      </c>
    </row>
    <row r="1380" spans="1:51" ht="24" hidden="1" customHeight="1">
      <c r="A1380" s="240" t="s">
        <v>2183</v>
      </c>
      <c r="B1380" s="232" t="s">
        <v>2182</v>
      </c>
      <c r="C1380" s="240" t="s">
        <v>2181</v>
      </c>
      <c r="D1380" s="223" t="s">
        <v>1676</v>
      </c>
      <c r="E1380" s="30" t="s">
        <v>740</v>
      </c>
      <c r="F1380" s="74">
        <v>56</v>
      </c>
      <c r="U1380" s="203" t="e">
        <f t="shared" si="23"/>
        <v>#DIV/0!</v>
      </c>
      <c r="X1380" s="146">
        <v>23.7</v>
      </c>
      <c r="Y1380" s="147">
        <v>23.98</v>
      </c>
      <c r="Z1380" s="142">
        <v>9.8000000000000007</v>
      </c>
      <c r="AA1380" s="142">
        <v>10</v>
      </c>
      <c r="AB1380" s="143">
        <v>74.599999999999994</v>
      </c>
      <c r="AC1380" s="143">
        <v>75</v>
      </c>
      <c r="AD1380" s="148">
        <v>14.52</v>
      </c>
      <c r="AE1380" s="148">
        <v>14.61</v>
      </c>
      <c r="AF1380" s="145" t="s">
        <v>56</v>
      </c>
      <c r="AG1380" s="145" t="s">
        <v>56</v>
      </c>
      <c r="AH1380" s="149" t="s">
        <v>56</v>
      </c>
      <c r="AI1380" s="149" t="s">
        <v>56</v>
      </c>
      <c r="AJ1380" s="152" t="s">
        <v>56</v>
      </c>
      <c r="AK1380" s="152" t="s">
        <v>56</v>
      </c>
      <c r="AL1380" s="153" t="s">
        <v>56</v>
      </c>
      <c r="AM1380" s="153" t="s">
        <v>56</v>
      </c>
      <c r="AN1380" s="154" t="s">
        <v>56</v>
      </c>
      <c r="AO1380" s="154" t="s">
        <v>56</v>
      </c>
      <c r="AP1380" s="155" t="s">
        <v>56</v>
      </c>
      <c r="AQ1380" s="177" t="s">
        <v>56</v>
      </c>
      <c r="AR1380" s="180" t="s">
        <v>56</v>
      </c>
      <c r="AS1380" s="180" t="s">
        <v>56</v>
      </c>
      <c r="AT1380" s="340" t="s">
        <v>56</v>
      </c>
      <c r="AU1380" s="342" t="s">
        <v>56</v>
      </c>
      <c r="AV1380" s="344" t="s">
        <v>56</v>
      </c>
      <c r="AW1380" s="344" t="s">
        <v>56</v>
      </c>
      <c r="AX1380" s="347" t="s">
        <v>56</v>
      </c>
      <c r="AY1380" s="347" t="s">
        <v>56</v>
      </c>
    </row>
    <row r="1381" spans="1:51" ht="24" hidden="1" customHeight="1">
      <c r="A1381" s="241" t="s">
        <v>2200</v>
      </c>
      <c r="B1381" s="230" t="s">
        <v>2201</v>
      </c>
      <c r="C1381" s="241">
        <v>329450124</v>
      </c>
      <c r="D1381" s="223" t="s">
        <v>1696</v>
      </c>
      <c r="E1381" s="30" t="s">
        <v>31</v>
      </c>
      <c r="F1381" s="74">
        <v>70</v>
      </c>
      <c r="K1381" s="30" t="s">
        <v>2188</v>
      </c>
      <c r="L1381" s="76">
        <v>74</v>
      </c>
      <c r="P1381" s="78" t="s">
        <v>1113</v>
      </c>
      <c r="Q1381" s="30" t="s">
        <v>1913</v>
      </c>
      <c r="U1381" s="203" t="e">
        <f t="shared" si="23"/>
        <v>#DIV/0!</v>
      </c>
      <c r="V1381" s="30" t="s">
        <v>1098</v>
      </c>
      <c r="W1381" s="79" t="s">
        <v>1103</v>
      </c>
      <c r="X1381" s="146">
        <v>12.6</v>
      </c>
      <c r="Y1381" s="147">
        <v>12.8</v>
      </c>
      <c r="Z1381" s="142">
        <v>3.3</v>
      </c>
      <c r="AA1381" s="142">
        <v>3.5</v>
      </c>
      <c r="AB1381" s="143">
        <v>115.4</v>
      </c>
      <c r="AC1381" s="143">
        <v>115.6</v>
      </c>
      <c r="AD1381" s="148">
        <v>6.88</v>
      </c>
      <c r="AE1381" s="148">
        <v>6.95</v>
      </c>
      <c r="AF1381" s="145">
        <v>7.22</v>
      </c>
      <c r="AG1381" s="145">
        <v>7.3</v>
      </c>
      <c r="AH1381" s="149">
        <v>6.8</v>
      </c>
      <c r="AI1381" s="149">
        <v>7.2</v>
      </c>
      <c r="AJ1381" s="152" t="s">
        <v>56</v>
      </c>
      <c r="AK1381" s="152" t="s">
        <v>56</v>
      </c>
      <c r="AL1381" s="153" t="s">
        <v>56</v>
      </c>
      <c r="AM1381" s="153" t="s">
        <v>56</v>
      </c>
      <c r="AN1381" s="154" t="s">
        <v>56</v>
      </c>
      <c r="AO1381" s="154" t="s">
        <v>56</v>
      </c>
      <c r="AP1381" s="155" t="s">
        <v>56</v>
      </c>
      <c r="AQ1381" s="177" t="s">
        <v>56</v>
      </c>
      <c r="AR1381" s="180" t="s">
        <v>56</v>
      </c>
      <c r="AS1381" s="180" t="s">
        <v>56</v>
      </c>
      <c r="AT1381" s="340" t="s">
        <v>56</v>
      </c>
      <c r="AU1381" s="342" t="s">
        <v>56</v>
      </c>
      <c r="AV1381" s="344" t="s">
        <v>56</v>
      </c>
      <c r="AW1381" s="344" t="s">
        <v>56</v>
      </c>
      <c r="AX1381" s="347" t="s">
        <v>56</v>
      </c>
      <c r="AY1381" s="347" t="s">
        <v>56</v>
      </c>
    </row>
    <row r="1382" spans="1:51" ht="24" hidden="1" customHeight="1">
      <c r="A1382" s="225" t="s">
        <v>2383</v>
      </c>
      <c r="B1382" s="226" t="s">
        <v>2459</v>
      </c>
      <c r="C1382" s="225" t="s">
        <v>1278</v>
      </c>
      <c r="D1382" s="223" t="s">
        <v>2168</v>
      </c>
      <c r="E1382" s="30" t="s">
        <v>66</v>
      </c>
      <c r="F1382" s="74">
        <v>20</v>
      </c>
      <c r="G1382" s="30" t="s">
        <v>105</v>
      </c>
      <c r="H1382" s="74">
        <v>10</v>
      </c>
      <c r="K1382" s="30" t="s">
        <v>67</v>
      </c>
      <c r="L1382" s="76">
        <v>20</v>
      </c>
      <c r="M1382" s="30" t="s">
        <v>165</v>
      </c>
      <c r="N1382" s="76">
        <v>10</v>
      </c>
      <c r="P1382" s="78" t="s">
        <v>1993</v>
      </c>
      <c r="Q1382" s="210" t="s">
        <v>2251</v>
      </c>
      <c r="R1382" s="30" t="s">
        <v>2172</v>
      </c>
      <c r="U1382" s="203" t="e">
        <f t="shared" si="23"/>
        <v>#DIV/0!</v>
      </c>
      <c r="V1382" s="30" t="s">
        <v>1098</v>
      </c>
      <c r="W1382" s="79" t="s">
        <v>1137</v>
      </c>
      <c r="X1382" s="146">
        <v>23.4</v>
      </c>
      <c r="Y1382" s="147">
        <v>23.6</v>
      </c>
      <c r="Z1382" s="142">
        <v>10.199999999999999</v>
      </c>
      <c r="AA1382" s="142">
        <v>10.4</v>
      </c>
      <c r="AB1382" s="143">
        <v>154</v>
      </c>
      <c r="AC1382" s="143">
        <v>157</v>
      </c>
      <c r="AD1382" s="148">
        <v>15.4</v>
      </c>
      <c r="AE1382" s="148">
        <v>15.6</v>
      </c>
      <c r="AF1382" s="145">
        <v>14.25</v>
      </c>
      <c r="AG1382" s="145">
        <v>14.35</v>
      </c>
      <c r="AH1382" s="149">
        <v>83.7</v>
      </c>
      <c r="AI1382" s="149">
        <v>87.2</v>
      </c>
      <c r="AJ1382" s="152">
        <v>15.6</v>
      </c>
      <c r="AK1382" s="152">
        <v>15.8</v>
      </c>
      <c r="AL1382" s="153">
        <v>6.5</v>
      </c>
      <c r="AM1382" s="153">
        <v>7</v>
      </c>
      <c r="AN1382" s="154" t="s">
        <v>56</v>
      </c>
      <c r="AO1382" s="154" t="s">
        <v>56</v>
      </c>
      <c r="AP1382" s="155" t="s">
        <v>56</v>
      </c>
      <c r="AQ1382" s="177" t="s">
        <v>56</v>
      </c>
      <c r="AR1382" s="180" t="s">
        <v>56</v>
      </c>
      <c r="AS1382" s="180" t="s">
        <v>56</v>
      </c>
      <c r="AT1382" s="340" t="s">
        <v>56</v>
      </c>
      <c r="AU1382" s="342" t="s">
        <v>56</v>
      </c>
      <c r="AV1382" s="344" t="s">
        <v>56</v>
      </c>
      <c r="AW1382" s="344" t="s">
        <v>56</v>
      </c>
      <c r="AX1382" s="347" t="s">
        <v>56</v>
      </c>
      <c r="AY1382" s="347" t="s">
        <v>56</v>
      </c>
    </row>
    <row r="1383" spans="1:51" ht="24" hidden="1" customHeight="1">
      <c r="A1383" s="241" t="s">
        <v>2880</v>
      </c>
      <c r="B1383" s="230" t="s">
        <v>2883</v>
      </c>
      <c r="C1383" s="241" t="s">
        <v>2884</v>
      </c>
      <c r="D1383" s="223" t="s">
        <v>1679</v>
      </c>
      <c r="E1383" s="30" t="s">
        <v>740</v>
      </c>
      <c r="F1383" s="74">
        <v>56</v>
      </c>
      <c r="G1383" s="30" t="s">
        <v>10</v>
      </c>
      <c r="K1383" s="30" t="s">
        <v>82</v>
      </c>
      <c r="L1383" s="76">
        <v>28</v>
      </c>
      <c r="P1383" s="78" t="s">
        <v>2895</v>
      </c>
      <c r="Q1383" s="210" t="s">
        <v>2896</v>
      </c>
      <c r="R1383" s="30" t="s">
        <v>1167</v>
      </c>
      <c r="S1383" s="86">
        <v>285.05</v>
      </c>
      <c r="T1383" s="86">
        <v>270.3</v>
      </c>
      <c r="U1383" s="203">
        <f t="shared" si="23"/>
        <v>3.6995930447650758</v>
      </c>
      <c r="V1383" s="30" t="s">
        <v>1070</v>
      </c>
      <c r="W1383" s="79" t="s">
        <v>1657</v>
      </c>
      <c r="X1383" s="146">
        <v>26.7</v>
      </c>
      <c r="Y1383" s="147">
        <v>26.98</v>
      </c>
      <c r="Z1383" s="142">
        <v>11.8</v>
      </c>
      <c r="AA1383" s="142">
        <v>12</v>
      </c>
      <c r="AB1383" s="143">
        <v>114.7</v>
      </c>
      <c r="AC1383" s="143">
        <v>115.3</v>
      </c>
      <c r="AD1383" s="148">
        <v>17.760000000000002</v>
      </c>
      <c r="AE1383" s="148">
        <v>17.98</v>
      </c>
      <c r="AF1383" s="145">
        <v>16.86</v>
      </c>
      <c r="AG1383" s="145">
        <v>16.95</v>
      </c>
      <c r="AH1383" s="149">
        <v>50</v>
      </c>
      <c r="AI1383" s="149">
        <v>50.5</v>
      </c>
      <c r="AJ1383" s="152" t="s">
        <v>56</v>
      </c>
      <c r="AK1383" s="152" t="s">
        <v>56</v>
      </c>
      <c r="AL1383" s="153" t="s">
        <v>56</v>
      </c>
      <c r="AM1383" s="153" t="s">
        <v>56</v>
      </c>
      <c r="AN1383" s="154" t="s">
        <v>56</v>
      </c>
      <c r="AO1383" s="154" t="s">
        <v>56</v>
      </c>
      <c r="AP1383" s="155" t="s">
        <v>56</v>
      </c>
      <c r="AQ1383" s="177" t="s">
        <v>56</v>
      </c>
      <c r="AR1383" s="180" t="s">
        <v>56</v>
      </c>
      <c r="AS1383" s="180" t="s">
        <v>56</v>
      </c>
      <c r="AT1383" s="340" t="s">
        <v>56</v>
      </c>
      <c r="AU1383" s="342" t="s">
        <v>56</v>
      </c>
      <c r="AV1383" s="344" t="s">
        <v>56</v>
      </c>
      <c r="AW1383" s="344" t="s">
        <v>56</v>
      </c>
      <c r="AX1383" s="347" t="s">
        <v>56</v>
      </c>
      <c r="AY1383" s="347" t="s">
        <v>56</v>
      </c>
    </row>
    <row r="1384" spans="1:51" ht="24" hidden="1" customHeight="1">
      <c r="A1384" s="241" t="s">
        <v>2882</v>
      </c>
      <c r="B1384" s="230" t="s">
        <v>2885</v>
      </c>
      <c r="C1384" s="241" t="s">
        <v>2886</v>
      </c>
      <c r="D1384" s="223" t="s">
        <v>2486</v>
      </c>
      <c r="E1384" s="30" t="s">
        <v>733</v>
      </c>
      <c r="F1384" s="74">
        <v>160</v>
      </c>
      <c r="K1384" s="30" t="s">
        <v>81</v>
      </c>
      <c r="L1384" s="76">
        <v>120</v>
      </c>
      <c r="P1384" s="78" t="s">
        <v>1064</v>
      </c>
      <c r="Q1384" s="210" t="s">
        <v>2890</v>
      </c>
      <c r="R1384" s="30" t="s">
        <v>2912</v>
      </c>
      <c r="U1384" s="203" t="e">
        <f t="shared" si="23"/>
        <v>#DIV/0!</v>
      </c>
      <c r="X1384" s="146">
        <v>12.75</v>
      </c>
      <c r="Y1384" s="147">
        <v>12.98</v>
      </c>
      <c r="Z1384" s="142">
        <v>5.3</v>
      </c>
      <c r="AA1384" s="142">
        <v>5.5</v>
      </c>
      <c r="AB1384" s="143">
        <v>26.8</v>
      </c>
      <c r="AC1384" s="143">
        <v>27.2</v>
      </c>
      <c r="AD1384" s="148">
        <v>8.0500000000000007</v>
      </c>
      <c r="AE1384" s="148">
        <v>8.25</v>
      </c>
      <c r="AF1384" s="145">
        <v>7.06</v>
      </c>
      <c r="AG1384" s="145">
        <v>7.12</v>
      </c>
      <c r="AH1384" s="149">
        <v>14.5</v>
      </c>
      <c r="AI1384" s="149">
        <v>15</v>
      </c>
      <c r="AJ1384" s="152" t="s">
        <v>56</v>
      </c>
      <c r="AK1384" s="152" t="s">
        <v>56</v>
      </c>
      <c r="AL1384" s="153" t="s">
        <v>56</v>
      </c>
      <c r="AM1384" s="153" t="s">
        <v>56</v>
      </c>
      <c r="AN1384" s="154" t="s">
        <v>56</v>
      </c>
      <c r="AO1384" s="154" t="s">
        <v>56</v>
      </c>
      <c r="AP1384" s="155" t="s">
        <v>56</v>
      </c>
      <c r="AQ1384" s="177" t="s">
        <v>56</v>
      </c>
      <c r="AR1384" s="180">
        <v>7.95</v>
      </c>
      <c r="AS1384" s="180">
        <v>8</v>
      </c>
      <c r="AT1384" s="340" t="s">
        <v>56</v>
      </c>
      <c r="AU1384" s="342" t="s">
        <v>56</v>
      </c>
      <c r="AV1384" s="344" t="s">
        <v>56</v>
      </c>
      <c r="AW1384" s="344" t="s">
        <v>56</v>
      </c>
      <c r="AX1384" s="347" t="s">
        <v>56</v>
      </c>
      <c r="AY1384" s="347" t="s">
        <v>56</v>
      </c>
    </row>
    <row r="1385" spans="1:51" ht="24" hidden="1" customHeight="1">
      <c r="A1385" s="225" t="s">
        <v>2171</v>
      </c>
      <c r="B1385" s="226" t="s">
        <v>2460</v>
      </c>
      <c r="C1385" s="225" t="s">
        <v>1279</v>
      </c>
      <c r="D1385" s="223" t="s">
        <v>2168</v>
      </c>
      <c r="E1385" s="30" t="s">
        <v>328</v>
      </c>
      <c r="F1385" s="74">
        <v>20</v>
      </c>
      <c r="K1385" s="30" t="s">
        <v>67</v>
      </c>
      <c r="L1385" s="76">
        <v>20</v>
      </c>
      <c r="P1385" s="78" t="s">
        <v>1993</v>
      </c>
      <c r="Q1385" s="30" t="s">
        <v>1151</v>
      </c>
      <c r="R1385" s="30" t="s">
        <v>2172</v>
      </c>
      <c r="U1385" s="203" t="e">
        <f t="shared" si="23"/>
        <v>#DIV/0!</v>
      </c>
      <c r="V1385" s="30" t="s">
        <v>1098</v>
      </c>
      <c r="W1385" s="79" t="s">
        <v>1137</v>
      </c>
      <c r="X1385" s="146">
        <v>23.4</v>
      </c>
      <c r="Y1385" s="147">
        <v>23.6</v>
      </c>
      <c r="Z1385" s="142">
        <v>10.199999999999999</v>
      </c>
      <c r="AA1385" s="142">
        <v>10.4</v>
      </c>
      <c r="AB1385" s="143">
        <v>255</v>
      </c>
      <c r="AC1385" s="143">
        <v>258</v>
      </c>
      <c r="AD1385" s="148">
        <v>15.4</v>
      </c>
      <c r="AE1385" s="148">
        <v>15.6</v>
      </c>
      <c r="AF1385" s="145">
        <v>14.25</v>
      </c>
      <c r="AG1385" s="145">
        <v>14.35</v>
      </c>
      <c r="AH1385" s="151">
        <v>109.1</v>
      </c>
      <c r="AI1385" s="151">
        <v>112.6</v>
      </c>
      <c r="AJ1385" s="152">
        <v>15.6</v>
      </c>
      <c r="AK1385" s="152">
        <v>15.8</v>
      </c>
      <c r="AL1385" s="153">
        <v>6.5</v>
      </c>
      <c r="AM1385" s="153">
        <v>7</v>
      </c>
      <c r="AN1385" s="154" t="s">
        <v>56</v>
      </c>
      <c r="AO1385" s="154" t="s">
        <v>56</v>
      </c>
      <c r="AP1385" s="155" t="s">
        <v>56</v>
      </c>
      <c r="AQ1385" s="177" t="s">
        <v>56</v>
      </c>
      <c r="AR1385" s="180" t="s">
        <v>56</v>
      </c>
      <c r="AS1385" s="180" t="s">
        <v>56</v>
      </c>
      <c r="AT1385" s="340" t="s">
        <v>56</v>
      </c>
      <c r="AU1385" s="342" t="s">
        <v>56</v>
      </c>
      <c r="AV1385" s="344" t="s">
        <v>56</v>
      </c>
      <c r="AW1385" s="344" t="s">
        <v>56</v>
      </c>
      <c r="AX1385" s="347" t="s">
        <v>56</v>
      </c>
      <c r="AY1385" s="347" t="s">
        <v>56</v>
      </c>
    </row>
    <row r="1386" spans="1:51" ht="24" hidden="1" customHeight="1">
      <c r="A1386" s="241" t="s">
        <v>2921</v>
      </c>
      <c r="B1386" s="230" t="s">
        <v>2923</v>
      </c>
      <c r="C1386" s="249" t="s">
        <v>2922</v>
      </c>
      <c r="D1386" s="223" t="s">
        <v>1721</v>
      </c>
      <c r="E1386" s="30" t="s">
        <v>46</v>
      </c>
      <c r="F1386" s="74">
        <v>70</v>
      </c>
      <c r="U1386" s="203" t="e">
        <f t="shared" si="23"/>
        <v>#DIV/0!</v>
      </c>
      <c r="X1386" s="146">
        <v>16.899999999999999</v>
      </c>
      <c r="Y1386" s="147">
        <v>17.100000000000001</v>
      </c>
      <c r="Z1386" s="142">
        <v>2.9</v>
      </c>
      <c r="AA1386" s="142">
        <v>3.1</v>
      </c>
      <c r="AB1386" s="143">
        <v>11.8</v>
      </c>
      <c r="AC1386" s="143">
        <v>12</v>
      </c>
      <c r="AD1386" s="148">
        <v>39.799999999999997</v>
      </c>
      <c r="AE1386" s="148">
        <v>40.200000000000003</v>
      </c>
      <c r="AF1386" s="145">
        <v>33</v>
      </c>
      <c r="AG1386" s="145">
        <v>33.5</v>
      </c>
      <c r="AH1386" s="149" t="s">
        <v>56</v>
      </c>
      <c r="AI1386" s="149" t="s">
        <v>56</v>
      </c>
      <c r="AJ1386" s="152" t="s">
        <v>56</v>
      </c>
      <c r="AK1386" s="152" t="s">
        <v>56</v>
      </c>
      <c r="AL1386" s="153" t="s">
        <v>56</v>
      </c>
      <c r="AM1386" s="153" t="s">
        <v>56</v>
      </c>
      <c r="AN1386" s="154" t="s">
        <v>56</v>
      </c>
      <c r="AO1386" s="154" t="s">
        <v>56</v>
      </c>
      <c r="AP1386" s="155" t="s">
        <v>56</v>
      </c>
      <c r="AQ1386" s="177" t="s">
        <v>56</v>
      </c>
      <c r="AR1386" s="180" t="s">
        <v>56</v>
      </c>
      <c r="AS1386" s="180" t="s">
        <v>56</v>
      </c>
      <c r="AT1386" s="340" t="s">
        <v>4169</v>
      </c>
      <c r="AU1386" s="342">
        <v>33.5</v>
      </c>
      <c r="AV1386" s="344" t="s">
        <v>56</v>
      </c>
      <c r="AW1386" s="344" t="s">
        <v>56</v>
      </c>
      <c r="AX1386" s="347" t="s">
        <v>56</v>
      </c>
      <c r="AY1386" s="347" t="s">
        <v>56</v>
      </c>
    </row>
    <row r="1387" spans="1:51" ht="24" hidden="1" customHeight="1">
      <c r="A1387" s="241" t="s">
        <v>2950</v>
      </c>
      <c r="B1387" s="230" t="s">
        <v>2953</v>
      </c>
      <c r="C1387" s="241" t="s">
        <v>2952</v>
      </c>
      <c r="D1387" s="223" t="s">
        <v>1892</v>
      </c>
      <c r="E1387" s="30" t="s">
        <v>740</v>
      </c>
      <c r="F1387" s="74">
        <v>56</v>
      </c>
      <c r="K1387" s="30" t="s">
        <v>82</v>
      </c>
      <c r="L1387" s="76">
        <v>28</v>
      </c>
      <c r="P1387" s="78" t="s">
        <v>1110</v>
      </c>
      <c r="Q1387" s="210" t="s">
        <v>2251</v>
      </c>
      <c r="R1387" s="30" t="s">
        <v>1552</v>
      </c>
      <c r="S1387" s="86">
        <v>263.56</v>
      </c>
      <c r="T1387" s="86">
        <v>253.56</v>
      </c>
      <c r="U1387" s="203">
        <f t="shared" si="23"/>
        <v>3.9438397223536836</v>
      </c>
      <c r="V1387" s="30" t="s">
        <v>1070</v>
      </c>
      <c r="W1387" s="79" t="s">
        <v>1657</v>
      </c>
      <c r="X1387" s="146">
        <v>23.7</v>
      </c>
      <c r="Y1387" s="147">
        <v>23.98</v>
      </c>
      <c r="Z1387" s="142">
        <v>9.8000000000000007</v>
      </c>
      <c r="AA1387" s="142">
        <v>10</v>
      </c>
      <c r="AB1387" s="143">
        <v>144.6</v>
      </c>
      <c r="AC1387" s="143">
        <v>145</v>
      </c>
      <c r="AD1387" s="148">
        <v>15.76</v>
      </c>
      <c r="AE1387" s="148">
        <v>15.98</v>
      </c>
      <c r="AF1387" s="145">
        <v>14.86</v>
      </c>
      <c r="AG1387" s="145">
        <v>14.95</v>
      </c>
      <c r="AH1387" s="149">
        <v>40</v>
      </c>
      <c r="AI1387" s="149">
        <v>41</v>
      </c>
      <c r="AJ1387" s="152" t="s">
        <v>56</v>
      </c>
      <c r="AK1387" s="152" t="s">
        <v>56</v>
      </c>
      <c r="AL1387" s="153" t="s">
        <v>56</v>
      </c>
      <c r="AM1387" s="153" t="s">
        <v>56</v>
      </c>
      <c r="AN1387" s="154" t="s">
        <v>56</v>
      </c>
      <c r="AO1387" s="154" t="s">
        <v>56</v>
      </c>
      <c r="AP1387" s="155" t="s">
        <v>56</v>
      </c>
      <c r="AQ1387" s="177" t="s">
        <v>56</v>
      </c>
      <c r="AR1387" s="180" t="s">
        <v>56</v>
      </c>
      <c r="AS1387" s="180" t="s">
        <v>56</v>
      </c>
      <c r="AT1387" s="340" t="s">
        <v>56</v>
      </c>
      <c r="AU1387" s="342" t="s">
        <v>56</v>
      </c>
      <c r="AV1387" s="344" t="s">
        <v>56</v>
      </c>
      <c r="AW1387" s="344" t="s">
        <v>56</v>
      </c>
      <c r="AX1387" s="347" t="s">
        <v>56</v>
      </c>
      <c r="AY1387" s="347" t="s">
        <v>56</v>
      </c>
    </row>
    <row r="1388" spans="1:51" ht="24" hidden="1" customHeight="1">
      <c r="A1388" s="241" t="s">
        <v>2961</v>
      </c>
      <c r="B1388" s="230" t="s">
        <v>2966</v>
      </c>
      <c r="C1388" s="241" t="s">
        <v>2967</v>
      </c>
      <c r="D1388" s="223" t="s">
        <v>2486</v>
      </c>
      <c r="E1388" s="30" t="s">
        <v>46</v>
      </c>
      <c r="F1388" s="74">
        <v>70</v>
      </c>
      <c r="U1388" s="203" t="e">
        <f t="shared" si="23"/>
        <v>#DIV/0!</v>
      </c>
      <c r="X1388" s="146">
        <v>21.7</v>
      </c>
      <c r="Y1388" s="147">
        <v>21.98</v>
      </c>
      <c r="Z1388" s="142">
        <v>8.8000000000000007</v>
      </c>
      <c r="AA1388" s="142">
        <v>9</v>
      </c>
      <c r="AB1388" s="143">
        <v>42.8</v>
      </c>
      <c r="AC1388" s="143">
        <v>43.2</v>
      </c>
      <c r="AD1388" s="148">
        <v>14.05</v>
      </c>
      <c r="AE1388" s="148">
        <v>14.2</v>
      </c>
      <c r="AF1388" s="145">
        <v>12.86</v>
      </c>
      <c r="AG1388" s="145">
        <v>12.96</v>
      </c>
      <c r="AH1388" s="149">
        <v>21</v>
      </c>
      <c r="AI1388" s="149">
        <v>21.5</v>
      </c>
      <c r="AJ1388" s="152" t="s">
        <v>56</v>
      </c>
      <c r="AK1388" s="152" t="s">
        <v>56</v>
      </c>
      <c r="AL1388" s="153" t="s">
        <v>56</v>
      </c>
      <c r="AM1388" s="153" t="s">
        <v>56</v>
      </c>
      <c r="AN1388" s="154" t="s">
        <v>56</v>
      </c>
      <c r="AO1388" s="154" t="s">
        <v>56</v>
      </c>
      <c r="AP1388" s="155" t="s">
        <v>56</v>
      </c>
      <c r="AQ1388" s="177" t="s">
        <v>56</v>
      </c>
      <c r="AR1388" s="180">
        <v>13.95</v>
      </c>
      <c r="AS1388" s="180">
        <v>14</v>
      </c>
      <c r="AT1388" s="340" t="s">
        <v>56</v>
      </c>
      <c r="AU1388" s="342" t="s">
        <v>56</v>
      </c>
      <c r="AV1388" s="344" t="s">
        <v>56</v>
      </c>
      <c r="AW1388" s="344" t="s">
        <v>56</v>
      </c>
      <c r="AX1388" s="347" t="s">
        <v>56</v>
      </c>
      <c r="AY1388" s="347" t="s">
        <v>56</v>
      </c>
    </row>
    <row r="1389" spans="1:51" ht="24" hidden="1" customHeight="1">
      <c r="A1389" s="241" t="s">
        <v>3790</v>
      </c>
      <c r="B1389" s="230" t="s">
        <v>3963</v>
      </c>
      <c r="C1389" s="241" t="s">
        <v>2988</v>
      </c>
      <c r="D1389" s="223" t="s">
        <v>1676</v>
      </c>
      <c r="E1389" s="30" t="s">
        <v>51</v>
      </c>
      <c r="F1389" s="74">
        <v>160</v>
      </c>
      <c r="K1389" s="30" t="s">
        <v>81</v>
      </c>
      <c r="L1389" s="76">
        <v>120</v>
      </c>
      <c r="P1389" s="78" t="s">
        <v>1075</v>
      </c>
      <c r="Q1389" s="210" t="s">
        <v>2892</v>
      </c>
      <c r="R1389" s="30" t="s">
        <v>1327</v>
      </c>
      <c r="U1389" s="203" t="e">
        <f t="shared" si="23"/>
        <v>#DIV/0!</v>
      </c>
      <c r="X1389" s="146">
        <v>12.8</v>
      </c>
      <c r="Y1389" s="147">
        <v>13.2</v>
      </c>
      <c r="Z1389" s="142">
        <v>1.6</v>
      </c>
      <c r="AA1389" s="142">
        <v>1.8</v>
      </c>
      <c r="AB1389" s="143">
        <v>13.7</v>
      </c>
      <c r="AC1389" s="143">
        <v>14</v>
      </c>
      <c r="AD1389" s="148">
        <v>5.22</v>
      </c>
      <c r="AE1389" s="148">
        <v>5.29</v>
      </c>
      <c r="AF1389" s="145" t="s">
        <v>56</v>
      </c>
      <c r="AG1389" s="145" t="s">
        <v>56</v>
      </c>
      <c r="AH1389" s="149" t="s">
        <v>56</v>
      </c>
      <c r="AI1389" s="149" t="s">
        <v>56</v>
      </c>
      <c r="AJ1389" s="152" t="s">
        <v>56</v>
      </c>
      <c r="AK1389" s="152" t="s">
        <v>56</v>
      </c>
      <c r="AL1389" s="153" t="s">
        <v>56</v>
      </c>
      <c r="AM1389" s="153" t="s">
        <v>56</v>
      </c>
      <c r="AN1389" s="154" t="s">
        <v>56</v>
      </c>
      <c r="AO1389" s="154" t="s">
        <v>56</v>
      </c>
      <c r="AP1389" s="155" t="s">
        <v>56</v>
      </c>
      <c r="AQ1389" s="177" t="s">
        <v>56</v>
      </c>
      <c r="AR1389" s="180" t="s">
        <v>56</v>
      </c>
      <c r="AS1389" s="180" t="s">
        <v>56</v>
      </c>
      <c r="AT1389" s="340" t="s">
        <v>56</v>
      </c>
      <c r="AU1389" s="342" t="s">
        <v>56</v>
      </c>
      <c r="AV1389" s="344" t="s">
        <v>56</v>
      </c>
      <c r="AW1389" s="344" t="s">
        <v>56</v>
      </c>
      <c r="AX1389" s="347" t="s">
        <v>56</v>
      </c>
      <c r="AY1389" s="347" t="s">
        <v>56</v>
      </c>
    </row>
    <row r="1390" spans="1:51" ht="24" hidden="1" customHeight="1">
      <c r="A1390" s="241" t="s">
        <v>3792</v>
      </c>
      <c r="B1390" s="230" t="s">
        <v>3964</v>
      </c>
      <c r="C1390" s="241" t="s">
        <v>2989</v>
      </c>
      <c r="D1390" s="223" t="s">
        <v>1676</v>
      </c>
      <c r="E1390" s="30" t="s">
        <v>51</v>
      </c>
      <c r="F1390" s="74">
        <v>160</v>
      </c>
      <c r="K1390" s="30" t="s">
        <v>81</v>
      </c>
      <c r="L1390" s="76">
        <v>120</v>
      </c>
      <c r="P1390" s="78" t="s">
        <v>1075</v>
      </c>
      <c r="Q1390" s="210" t="s">
        <v>2892</v>
      </c>
      <c r="R1390" s="30" t="s">
        <v>1327</v>
      </c>
      <c r="U1390" s="203" t="e">
        <f t="shared" si="23"/>
        <v>#DIV/0!</v>
      </c>
      <c r="X1390" s="146">
        <v>12.8</v>
      </c>
      <c r="Y1390" s="147">
        <v>13.2</v>
      </c>
      <c r="Z1390" s="142">
        <v>1.6</v>
      </c>
      <c r="AA1390" s="142">
        <v>1.8</v>
      </c>
      <c r="AB1390" s="143">
        <v>25.7</v>
      </c>
      <c r="AC1390" s="143">
        <v>26</v>
      </c>
      <c r="AD1390" s="148">
        <v>5.22</v>
      </c>
      <c r="AE1390" s="148">
        <v>5.29</v>
      </c>
      <c r="AF1390" s="145" t="s">
        <v>56</v>
      </c>
      <c r="AG1390" s="145" t="s">
        <v>56</v>
      </c>
      <c r="AH1390" s="149" t="s">
        <v>56</v>
      </c>
      <c r="AI1390" s="149" t="s">
        <v>56</v>
      </c>
      <c r="AJ1390" s="152" t="s">
        <v>56</v>
      </c>
      <c r="AK1390" s="152" t="s">
        <v>56</v>
      </c>
      <c r="AL1390" s="153" t="s">
        <v>56</v>
      </c>
      <c r="AM1390" s="153" t="s">
        <v>56</v>
      </c>
      <c r="AN1390" s="154" t="s">
        <v>56</v>
      </c>
      <c r="AO1390" s="154" t="s">
        <v>56</v>
      </c>
      <c r="AP1390" s="155" t="s">
        <v>56</v>
      </c>
      <c r="AQ1390" s="177" t="s">
        <v>56</v>
      </c>
      <c r="AR1390" s="180" t="s">
        <v>56</v>
      </c>
      <c r="AS1390" s="180" t="s">
        <v>56</v>
      </c>
      <c r="AT1390" s="340" t="s">
        <v>56</v>
      </c>
      <c r="AU1390" s="342" t="s">
        <v>56</v>
      </c>
      <c r="AV1390" s="344" t="s">
        <v>56</v>
      </c>
      <c r="AW1390" s="344" t="s">
        <v>56</v>
      </c>
      <c r="AX1390" s="347" t="s">
        <v>56</v>
      </c>
      <c r="AY1390" s="347" t="s">
        <v>56</v>
      </c>
    </row>
    <row r="1391" spans="1:51" ht="24" customHeight="1">
      <c r="A1391" s="241" t="s">
        <v>2990</v>
      </c>
      <c r="B1391" s="230" t="s">
        <v>287</v>
      </c>
      <c r="C1391" s="249" t="s">
        <v>286</v>
      </c>
      <c r="D1391" s="223" t="s">
        <v>3094</v>
      </c>
      <c r="E1391" s="30" t="s">
        <v>733</v>
      </c>
      <c r="F1391" s="74">
        <v>160</v>
      </c>
      <c r="K1391" s="30" t="s">
        <v>1210</v>
      </c>
      <c r="L1391" s="76">
        <v>10</v>
      </c>
      <c r="M1391" s="35" t="s">
        <v>1116</v>
      </c>
      <c r="N1391" s="76">
        <v>10</v>
      </c>
      <c r="P1391" s="78" t="s">
        <v>1075</v>
      </c>
      <c r="Q1391" s="30">
        <v>9</v>
      </c>
      <c r="R1391" s="30" t="s">
        <v>2779</v>
      </c>
      <c r="S1391" s="86">
        <v>6.89</v>
      </c>
      <c r="T1391" s="86">
        <v>6.62</v>
      </c>
      <c r="U1391" s="203">
        <f t="shared" si="23"/>
        <v>151.05740181268882</v>
      </c>
      <c r="X1391" s="146">
        <v>11.85</v>
      </c>
      <c r="Y1391" s="147">
        <v>12.15</v>
      </c>
      <c r="Z1391" s="142">
        <v>1.9</v>
      </c>
      <c r="AA1391" s="142">
        <v>2.1</v>
      </c>
      <c r="AB1391" s="143">
        <v>7.85</v>
      </c>
      <c r="AC1391" s="143">
        <v>8</v>
      </c>
      <c r="AD1391" s="148">
        <v>13.8</v>
      </c>
      <c r="AE1391" s="148">
        <v>14.2</v>
      </c>
      <c r="AF1391" s="145" t="s">
        <v>56</v>
      </c>
      <c r="AG1391" s="145" t="s">
        <v>56</v>
      </c>
      <c r="AH1391" s="149" t="s">
        <v>56</v>
      </c>
      <c r="AI1391" s="149" t="s">
        <v>56</v>
      </c>
      <c r="AJ1391" s="152" t="s">
        <v>56</v>
      </c>
      <c r="AK1391" s="152" t="s">
        <v>56</v>
      </c>
      <c r="AL1391" s="153" t="s">
        <v>56</v>
      </c>
      <c r="AM1391" s="153" t="s">
        <v>56</v>
      </c>
      <c r="AN1391" s="154" t="s">
        <v>56</v>
      </c>
      <c r="AO1391" s="154" t="s">
        <v>56</v>
      </c>
      <c r="AP1391" s="155" t="s">
        <v>56</v>
      </c>
      <c r="AQ1391" s="177" t="s">
        <v>56</v>
      </c>
      <c r="AR1391" s="180" t="s">
        <v>56</v>
      </c>
      <c r="AS1391" s="180" t="s">
        <v>56</v>
      </c>
      <c r="AT1391" s="340" t="s">
        <v>4145</v>
      </c>
      <c r="AU1391" s="342">
        <v>10.5</v>
      </c>
      <c r="AV1391" s="344" t="s">
        <v>56</v>
      </c>
      <c r="AW1391" s="344" t="s">
        <v>56</v>
      </c>
      <c r="AX1391" s="347" t="s">
        <v>56</v>
      </c>
      <c r="AY1391" s="347" t="s">
        <v>56</v>
      </c>
    </row>
    <row r="1392" spans="1:51" ht="24" hidden="1" customHeight="1">
      <c r="A1392" s="241" t="s">
        <v>2994</v>
      </c>
      <c r="B1392" s="230" t="s">
        <v>2996</v>
      </c>
      <c r="C1392" s="249" t="s">
        <v>2995</v>
      </c>
      <c r="D1392" s="223" t="s">
        <v>1676</v>
      </c>
      <c r="E1392" s="30" t="s">
        <v>2997</v>
      </c>
      <c r="F1392" s="74">
        <v>105</v>
      </c>
      <c r="K1392" s="30" t="s">
        <v>127</v>
      </c>
      <c r="L1392" s="76">
        <v>93</v>
      </c>
      <c r="U1392" s="203" t="e">
        <f t="shared" si="23"/>
        <v>#DIV/0!</v>
      </c>
      <c r="X1392" s="146">
        <v>16.75</v>
      </c>
      <c r="Y1392" s="147">
        <v>16.98</v>
      </c>
      <c r="Z1392" s="142">
        <v>6.8</v>
      </c>
      <c r="AA1392" s="142">
        <v>7</v>
      </c>
      <c r="AB1392" s="143">
        <v>64.599999999999994</v>
      </c>
      <c r="AC1392" s="143">
        <v>65</v>
      </c>
      <c r="AD1392" s="148">
        <v>9.8000000000000007</v>
      </c>
      <c r="AE1392" s="148">
        <v>9.98</v>
      </c>
      <c r="AF1392" s="145">
        <v>8.8699999999999992</v>
      </c>
      <c r="AG1392" s="145">
        <v>8.9499999999999993</v>
      </c>
      <c r="AH1392" s="149">
        <v>26</v>
      </c>
      <c r="AI1392" s="149">
        <v>26.5</v>
      </c>
      <c r="AJ1392" s="152" t="s">
        <v>56</v>
      </c>
      <c r="AK1392" s="152" t="s">
        <v>56</v>
      </c>
      <c r="AL1392" s="153" t="s">
        <v>56</v>
      </c>
      <c r="AM1392" s="153" t="s">
        <v>56</v>
      </c>
      <c r="AN1392" s="154" t="s">
        <v>56</v>
      </c>
      <c r="AO1392" s="154" t="s">
        <v>56</v>
      </c>
      <c r="AP1392" s="155" t="s">
        <v>56</v>
      </c>
      <c r="AQ1392" s="177" t="s">
        <v>56</v>
      </c>
      <c r="AR1392" s="180" t="s">
        <v>56</v>
      </c>
      <c r="AS1392" s="180" t="s">
        <v>56</v>
      </c>
      <c r="AT1392" s="340" t="s">
        <v>56</v>
      </c>
      <c r="AU1392" s="342" t="s">
        <v>56</v>
      </c>
      <c r="AV1392" s="344" t="s">
        <v>56</v>
      </c>
      <c r="AW1392" s="344" t="s">
        <v>56</v>
      </c>
      <c r="AX1392" s="347" t="s">
        <v>56</v>
      </c>
      <c r="AY1392" s="347" t="s">
        <v>56</v>
      </c>
    </row>
    <row r="1393" spans="1:51" ht="24" hidden="1" customHeight="1">
      <c r="A1393" s="30">
        <v>91615201</v>
      </c>
      <c r="B1393" s="31" t="s">
        <v>2980</v>
      </c>
      <c r="C1393" s="36"/>
      <c r="D1393" s="223" t="s">
        <v>1828</v>
      </c>
      <c r="E1393" s="30" t="s">
        <v>740</v>
      </c>
      <c r="F1393" s="74">
        <v>46</v>
      </c>
      <c r="K1393" s="30" t="s">
        <v>82</v>
      </c>
      <c r="L1393" s="76">
        <v>28</v>
      </c>
      <c r="X1393" s="157">
        <v>23.7</v>
      </c>
      <c r="Y1393" s="158">
        <v>23.98</v>
      </c>
      <c r="Z1393" s="159">
        <v>9.9</v>
      </c>
      <c r="AA1393" s="159">
        <v>10</v>
      </c>
      <c r="AB1393" s="143">
        <v>149.6</v>
      </c>
      <c r="AC1393" s="143">
        <v>150</v>
      </c>
      <c r="AD1393" s="148">
        <v>15.76</v>
      </c>
      <c r="AE1393" s="148">
        <v>15.98</v>
      </c>
      <c r="AF1393" s="150">
        <v>14.52</v>
      </c>
      <c r="AG1393" s="150">
        <v>14.61</v>
      </c>
      <c r="AH1393" s="151">
        <v>44</v>
      </c>
      <c r="AI1393" s="151">
        <v>45</v>
      </c>
      <c r="AJ1393" s="152" t="s">
        <v>56</v>
      </c>
      <c r="AK1393" s="152" t="s">
        <v>56</v>
      </c>
      <c r="AL1393" s="153" t="s">
        <v>56</v>
      </c>
      <c r="AM1393" s="153" t="s">
        <v>56</v>
      </c>
      <c r="AN1393" s="154" t="s">
        <v>56</v>
      </c>
      <c r="AO1393" s="154" t="s">
        <v>56</v>
      </c>
      <c r="AP1393" s="155" t="s">
        <v>56</v>
      </c>
      <c r="AQ1393" s="177" t="s">
        <v>56</v>
      </c>
      <c r="AR1393" s="180" t="s">
        <v>56</v>
      </c>
      <c r="AS1393" s="180" t="s">
        <v>56</v>
      </c>
      <c r="AT1393" s="340" t="s">
        <v>56</v>
      </c>
      <c r="AU1393" s="342" t="s">
        <v>56</v>
      </c>
      <c r="AV1393" s="344" t="s">
        <v>56</v>
      </c>
      <c r="AW1393" s="344" t="s">
        <v>56</v>
      </c>
      <c r="AX1393" s="347" t="s">
        <v>56</v>
      </c>
      <c r="AY1393" s="347" t="s">
        <v>56</v>
      </c>
    </row>
    <row r="1394" spans="1:51" ht="24" hidden="1" customHeight="1">
      <c r="A1394" s="32" t="s">
        <v>129</v>
      </c>
      <c r="B1394" s="31" t="s">
        <v>2981</v>
      </c>
      <c r="D1394" s="223" t="s">
        <v>1734</v>
      </c>
      <c r="E1394" s="30" t="s">
        <v>11</v>
      </c>
      <c r="F1394" s="74">
        <v>66</v>
      </c>
      <c r="G1394" s="30" t="s">
        <v>740</v>
      </c>
      <c r="H1394" s="74">
        <v>56</v>
      </c>
      <c r="K1394" s="30" t="s">
        <v>82</v>
      </c>
      <c r="L1394" s="76">
        <v>28</v>
      </c>
      <c r="M1394" s="30" t="s">
        <v>14</v>
      </c>
      <c r="N1394" s="76">
        <v>51</v>
      </c>
      <c r="X1394" s="146">
        <v>25.5</v>
      </c>
      <c r="Y1394" s="147">
        <v>25.98</v>
      </c>
      <c r="Z1394" s="142">
        <v>10.8</v>
      </c>
      <c r="AA1394" s="142">
        <v>11</v>
      </c>
      <c r="AB1394" s="143">
        <v>50.7</v>
      </c>
      <c r="AC1394" s="143">
        <v>50.9</v>
      </c>
      <c r="AD1394" s="148">
        <v>14.15</v>
      </c>
      <c r="AE1394" s="148">
        <v>14.3</v>
      </c>
      <c r="AF1394" s="145" t="s">
        <v>56</v>
      </c>
      <c r="AG1394" s="145" t="s">
        <v>56</v>
      </c>
      <c r="AH1394" s="149" t="s">
        <v>56</v>
      </c>
      <c r="AI1394" s="149" t="s">
        <v>56</v>
      </c>
      <c r="AJ1394" s="152" t="s">
        <v>56</v>
      </c>
      <c r="AK1394" s="152" t="s">
        <v>56</v>
      </c>
      <c r="AL1394" s="153" t="s">
        <v>56</v>
      </c>
      <c r="AM1394" s="153" t="s">
        <v>56</v>
      </c>
      <c r="AN1394" s="154" t="s">
        <v>56</v>
      </c>
      <c r="AO1394" s="154" t="s">
        <v>56</v>
      </c>
      <c r="AP1394" s="155" t="s">
        <v>56</v>
      </c>
      <c r="AQ1394" s="177" t="s">
        <v>56</v>
      </c>
      <c r="AR1394" s="180" t="s">
        <v>56</v>
      </c>
      <c r="AS1394" s="180" t="s">
        <v>56</v>
      </c>
      <c r="AT1394" s="340" t="s">
        <v>56</v>
      </c>
      <c r="AU1394" s="342" t="s">
        <v>56</v>
      </c>
      <c r="AV1394" s="344" t="s">
        <v>56</v>
      </c>
      <c r="AW1394" s="344" t="s">
        <v>56</v>
      </c>
      <c r="AX1394" s="347" t="s">
        <v>56</v>
      </c>
      <c r="AY1394" s="347" t="s">
        <v>56</v>
      </c>
    </row>
    <row r="1395" spans="1:51" ht="24" hidden="1" customHeight="1">
      <c r="A1395" s="32" t="s">
        <v>72</v>
      </c>
      <c r="B1395" s="31" t="s">
        <v>2982</v>
      </c>
      <c r="C1395" s="31"/>
      <c r="D1395" s="223" t="s">
        <v>1734</v>
      </c>
      <c r="E1395" s="30" t="s">
        <v>11</v>
      </c>
      <c r="F1395" s="74">
        <v>66</v>
      </c>
      <c r="G1395" s="30" t="s">
        <v>740</v>
      </c>
      <c r="H1395" s="74">
        <v>56</v>
      </c>
      <c r="K1395" s="30" t="s">
        <v>82</v>
      </c>
      <c r="L1395" s="76">
        <v>28</v>
      </c>
      <c r="M1395" s="30" t="s">
        <v>14</v>
      </c>
      <c r="N1395" s="76">
        <v>51</v>
      </c>
      <c r="X1395" s="146">
        <v>25.5</v>
      </c>
      <c r="Y1395" s="147">
        <v>25.98</v>
      </c>
      <c r="Z1395" s="142">
        <v>10.8</v>
      </c>
      <c r="AA1395" s="142">
        <v>11</v>
      </c>
      <c r="AB1395" s="143">
        <v>63.4</v>
      </c>
      <c r="AC1395" s="143">
        <v>63.6</v>
      </c>
      <c r="AD1395" s="148">
        <v>14.15</v>
      </c>
      <c r="AE1395" s="148">
        <v>14.3</v>
      </c>
      <c r="AF1395" s="145" t="s">
        <v>56</v>
      </c>
      <c r="AG1395" s="145" t="s">
        <v>56</v>
      </c>
      <c r="AH1395" s="149" t="s">
        <v>56</v>
      </c>
      <c r="AI1395" s="149" t="s">
        <v>56</v>
      </c>
      <c r="AJ1395" s="152" t="s">
        <v>56</v>
      </c>
      <c r="AK1395" s="152" t="s">
        <v>56</v>
      </c>
      <c r="AL1395" s="153" t="s">
        <v>56</v>
      </c>
      <c r="AM1395" s="153" t="s">
        <v>56</v>
      </c>
      <c r="AN1395" s="154" t="s">
        <v>56</v>
      </c>
      <c r="AO1395" s="154" t="s">
        <v>56</v>
      </c>
      <c r="AP1395" s="155" t="s">
        <v>56</v>
      </c>
      <c r="AQ1395" s="177" t="s">
        <v>56</v>
      </c>
      <c r="AR1395" s="180" t="s">
        <v>56</v>
      </c>
      <c r="AS1395" s="180" t="s">
        <v>56</v>
      </c>
      <c r="AT1395" s="340" t="s">
        <v>56</v>
      </c>
      <c r="AU1395" s="342" t="s">
        <v>56</v>
      </c>
      <c r="AV1395" s="344" t="s">
        <v>56</v>
      </c>
      <c r="AW1395" s="344" t="s">
        <v>56</v>
      </c>
      <c r="AX1395" s="347" t="s">
        <v>56</v>
      </c>
      <c r="AY1395" s="347" t="s">
        <v>56</v>
      </c>
    </row>
    <row r="1396" spans="1:51" ht="24" hidden="1" customHeight="1">
      <c r="A1396" s="32" t="s">
        <v>157</v>
      </c>
      <c r="B1396" s="31" t="s">
        <v>2983</v>
      </c>
      <c r="D1396" s="223" t="s">
        <v>1734</v>
      </c>
      <c r="E1396" s="30" t="s">
        <v>11</v>
      </c>
      <c r="F1396" s="74">
        <v>66</v>
      </c>
      <c r="G1396" s="30" t="s">
        <v>740</v>
      </c>
      <c r="H1396" s="74">
        <v>56</v>
      </c>
      <c r="K1396" s="30" t="s">
        <v>82</v>
      </c>
      <c r="L1396" s="76">
        <v>28</v>
      </c>
      <c r="X1396" s="157">
        <v>25.5</v>
      </c>
      <c r="Y1396" s="158">
        <v>25.98</v>
      </c>
      <c r="Z1396" s="159">
        <v>10.8</v>
      </c>
      <c r="AA1396" s="159">
        <v>11</v>
      </c>
      <c r="AB1396" s="160">
        <v>88.8</v>
      </c>
      <c r="AC1396" s="160">
        <v>89</v>
      </c>
      <c r="AD1396" s="161">
        <v>14.15</v>
      </c>
      <c r="AE1396" s="161">
        <v>14.3</v>
      </c>
      <c r="AF1396" s="145" t="s">
        <v>56</v>
      </c>
      <c r="AG1396" s="145" t="s">
        <v>56</v>
      </c>
      <c r="AH1396" s="149" t="s">
        <v>56</v>
      </c>
      <c r="AI1396" s="149" t="s">
        <v>56</v>
      </c>
      <c r="AJ1396" s="152" t="s">
        <v>56</v>
      </c>
      <c r="AK1396" s="152" t="s">
        <v>56</v>
      </c>
      <c r="AL1396" s="153" t="s">
        <v>56</v>
      </c>
      <c r="AM1396" s="153" t="s">
        <v>56</v>
      </c>
      <c r="AN1396" s="154" t="s">
        <v>56</v>
      </c>
      <c r="AO1396" s="154" t="s">
        <v>56</v>
      </c>
      <c r="AP1396" s="155" t="s">
        <v>56</v>
      </c>
      <c r="AQ1396" s="177" t="s">
        <v>56</v>
      </c>
      <c r="AR1396" s="180" t="s">
        <v>56</v>
      </c>
      <c r="AS1396" s="180" t="s">
        <v>56</v>
      </c>
      <c r="AT1396" s="340" t="s">
        <v>56</v>
      </c>
      <c r="AU1396" s="342" t="s">
        <v>56</v>
      </c>
      <c r="AV1396" s="344" t="s">
        <v>56</v>
      </c>
      <c r="AW1396" s="344" t="s">
        <v>56</v>
      </c>
      <c r="AX1396" s="347" t="s">
        <v>56</v>
      </c>
      <c r="AY1396" s="347" t="s">
        <v>56</v>
      </c>
    </row>
    <row r="1397" spans="1:51" ht="24" hidden="1" customHeight="1">
      <c r="A1397" s="32" t="s">
        <v>158</v>
      </c>
      <c r="B1397" s="31" t="s">
        <v>2984</v>
      </c>
      <c r="D1397" s="223" t="s">
        <v>1734</v>
      </c>
      <c r="E1397" s="30" t="s">
        <v>11</v>
      </c>
      <c r="F1397" s="74">
        <v>66</v>
      </c>
      <c r="K1397" s="30" t="s">
        <v>82</v>
      </c>
      <c r="L1397" s="76">
        <v>28</v>
      </c>
      <c r="P1397" s="331"/>
      <c r="X1397" s="157">
        <v>25.5</v>
      </c>
      <c r="Y1397" s="158">
        <v>25.98</v>
      </c>
      <c r="Z1397" s="159">
        <v>10.8</v>
      </c>
      <c r="AA1397" s="159">
        <v>11</v>
      </c>
      <c r="AB1397" s="160">
        <v>76.099999999999994</v>
      </c>
      <c r="AC1397" s="160">
        <v>76.3</v>
      </c>
      <c r="AD1397" s="161">
        <v>14.15</v>
      </c>
      <c r="AE1397" s="161">
        <v>14.3</v>
      </c>
      <c r="AF1397" s="145" t="s">
        <v>56</v>
      </c>
      <c r="AG1397" s="145" t="s">
        <v>56</v>
      </c>
      <c r="AH1397" s="149" t="s">
        <v>56</v>
      </c>
      <c r="AI1397" s="149" t="s">
        <v>56</v>
      </c>
      <c r="AJ1397" s="152" t="s">
        <v>56</v>
      </c>
      <c r="AK1397" s="152" t="s">
        <v>56</v>
      </c>
      <c r="AL1397" s="153" t="s">
        <v>56</v>
      </c>
      <c r="AM1397" s="153" t="s">
        <v>56</v>
      </c>
      <c r="AN1397" s="154" t="s">
        <v>56</v>
      </c>
      <c r="AO1397" s="154" t="s">
        <v>56</v>
      </c>
      <c r="AP1397" s="155" t="s">
        <v>56</v>
      </c>
      <c r="AQ1397" s="177" t="s">
        <v>56</v>
      </c>
      <c r="AR1397" s="180" t="s">
        <v>56</v>
      </c>
      <c r="AS1397" s="180" t="s">
        <v>56</v>
      </c>
      <c r="AT1397" s="340" t="s">
        <v>56</v>
      </c>
      <c r="AU1397" s="342" t="s">
        <v>56</v>
      </c>
      <c r="AV1397" s="344" t="s">
        <v>56</v>
      </c>
      <c r="AW1397" s="344" t="s">
        <v>56</v>
      </c>
      <c r="AX1397" s="347" t="s">
        <v>56</v>
      </c>
      <c r="AY1397" s="347" t="s">
        <v>56</v>
      </c>
    </row>
    <row r="1398" spans="1:51" ht="24" hidden="1" customHeight="1">
      <c r="A1398" s="239" t="s">
        <v>3075</v>
      </c>
      <c r="B1398" s="252" t="s">
        <v>3076</v>
      </c>
      <c r="C1398" s="240" t="s">
        <v>3077</v>
      </c>
      <c r="D1398" s="227" t="s">
        <v>1734</v>
      </c>
      <c r="E1398" s="30" t="s">
        <v>10</v>
      </c>
      <c r="F1398" s="74">
        <v>46</v>
      </c>
      <c r="K1398" s="30" t="s">
        <v>82</v>
      </c>
      <c r="L1398" s="76">
        <v>28</v>
      </c>
      <c r="P1398" s="78" t="s">
        <v>1075</v>
      </c>
      <c r="Q1398" s="30">
        <v>24</v>
      </c>
      <c r="R1398" s="30" t="s">
        <v>3081</v>
      </c>
      <c r="X1398" s="157">
        <v>31.65</v>
      </c>
      <c r="Y1398" s="158">
        <v>32</v>
      </c>
      <c r="Z1398" s="159">
        <v>13.8</v>
      </c>
      <c r="AA1398" s="159">
        <v>14</v>
      </c>
      <c r="AB1398" s="160">
        <v>69.5</v>
      </c>
      <c r="AC1398" s="160">
        <v>70.5</v>
      </c>
      <c r="AD1398" s="161">
        <v>21.7</v>
      </c>
      <c r="AE1398" s="161">
        <v>21.98</v>
      </c>
      <c r="AF1398" s="162">
        <v>20.170000000000002</v>
      </c>
      <c r="AG1398" s="162">
        <v>20.28</v>
      </c>
      <c r="AH1398" s="163">
        <v>50</v>
      </c>
      <c r="AI1398" s="163">
        <v>51</v>
      </c>
      <c r="AJ1398" s="164" t="s">
        <v>56</v>
      </c>
      <c r="AK1398" s="164" t="s">
        <v>56</v>
      </c>
      <c r="AL1398" s="381" t="s">
        <v>56</v>
      </c>
      <c r="AM1398" s="381" t="s">
        <v>56</v>
      </c>
      <c r="AN1398" s="382" t="s">
        <v>56</v>
      </c>
      <c r="AO1398" s="382" t="s">
        <v>56</v>
      </c>
      <c r="AP1398" s="383" t="s">
        <v>56</v>
      </c>
      <c r="AQ1398" s="384" t="s">
        <v>56</v>
      </c>
      <c r="AR1398" s="385"/>
      <c r="AS1398" s="385"/>
      <c r="AT1398" s="340" t="s">
        <v>56</v>
      </c>
      <c r="AU1398" s="342" t="s">
        <v>56</v>
      </c>
      <c r="AV1398" s="344" t="s">
        <v>56</v>
      </c>
      <c r="AW1398" s="344" t="s">
        <v>56</v>
      </c>
      <c r="AX1398" s="347" t="s">
        <v>56</v>
      </c>
      <c r="AY1398" s="347" t="s">
        <v>56</v>
      </c>
    </row>
    <row r="1399" spans="1:51" ht="24" hidden="1" customHeight="1">
      <c r="A1399" s="245">
        <v>26803200</v>
      </c>
      <c r="B1399" s="246" t="s">
        <v>3078</v>
      </c>
      <c r="C1399" s="182"/>
      <c r="D1399" s="223" t="s">
        <v>2168</v>
      </c>
      <c r="E1399" s="30" t="s">
        <v>2384</v>
      </c>
      <c r="F1399" s="74">
        <v>1</v>
      </c>
      <c r="K1399" s="30" t="s">
        <v>165</v>
      </c>
      <c r="L1399" s="76">
        <v>1</v>
      </c>
      <c r="X1399" s="146">
        <v>23.12</v>
      </c>
      <c r="Y1399" s="147">
        <v>23.24</v>
      </c>
      <c r="Z1399" s="142">
        <v>837</v>
      </c>
      <c r="AA1399" s="142">
        <v>840</v>
      </c>
      <c r="AB1399" s="143">
        <v>11.5</v>
      </c>
      <c r="AC1399" s="143">
        <v>12</v>
      </c>
      <c r="AD1399" s="148">
        <v>11.5</v>
      </c>
      <c r="AE1399" s="148">
        <v>12</v>
      </c>
      <c r="AF1399" s="145">
        <v>25</v>
      </c>
      <c r="AG1399" s="145">
        <v>25.2</v>
      </c>
      <c r="AH1399" s="149">
        <v>25</v>
      </c>
      <c r="AI1399" s="149">
        <v>25.2</v>
      </c>
      <c r="AJ1399" s="152">
        <v>165</v>
      </c>
      <c r="AK1399" s="152">
        <v>167</v>
      </c>
      <c r="AL1399" s="153">
        <v>165</v>
      </c>
      <c r="AM1399" s="153">
        <v>167</v>
      </c>
      <c r="AN1399" s="154" t="s">
        <v>56</v>
      </c>
      <c r="AO1399" s="154" t="s">
        <v>56</v>
      </c>
      <c r="AP1399" s="155" t="s">
        <v>56</v>
      </c>
      <c r="AQ1399" s="177" t="s">
        <v>56</v>
      </c>
      <c r="AR1399" s="180" t="s">
        <v>56</v>
      </c>
      <c r="AS1399" s="180" t="s">
        <v>56</v>
      </c>
      <c r="AT1399" s="340" t="s">
        <v>56</v>
      </c>
      <c r="AU1399" s="342" t="s">
        <v>56</v>
      </c>
      <c r="AV1399" s="344" t="s">
        <v>56</v>
      </c>
      <c r="AW1399" s="344" t="s">
        <v>56</v>
      </c>
      <c r="AX1399" s="347" t="s">
        <v>56</v>
      </c>
      <c r="AY1399" s="347" t="s">
        <v>56</v>
      </c>
    </row>
    <row r="1400" spans="1:51" ht="24" hidden="1" customHeight="1">
      <c r="A1400" s="239" t="s">
        <v>3095</v>
      </c>
      <c r="B1400" s="232" t="s">
        <v>3097</v>
      </c>
      <c r="C1400" s="239" t="s">
        <v>3096</v>
      </c>
      <c r="D1400" s="223" t="s">
        <v>1676</v>
      </c>
      <c r="E1400" s="30" t="s">
        <v>51</v>
      </c>
      <c r="F1400" s="74">
        <v>160</v>
      </c>
      <c r="K1400" s="30" t="s">
        <v>81</v>
      </c>
      <c r="L1400" s="76">
        <v>120</v>
      </c>
      <c r="P1400" s="78" t="s">
        <v>1075</v>
      </c>
      <c r="Q1400" s="30">
        <v>5.5</v>
      </c>
      <c r="R1400" s="30" t="s">
        <v>3098</v>
      </c>
      <c r="X1400" s="157">
        <v>10.8</v>
      </c>
      <c r="Y1400" s="158">
        <v>11.2</v>
      </c>
      <c r="Z1400" s="159">
        <v>4.8499999999999996</v>
      </c>
      <c r="AA1400" s="159">
        <v>5</v>
      </c>
      <c r="AB1400" s="160">
        <v>4.8499999999999996</v>
      </c>
      <c r="AC1400" s="160">
        <v>5</v>
      </c>
      <c r="AD1400" s="161">
        <v>1.9</v>
      </c>
      <c r="AE1400" s="161">
        <v>2.1</v>
      </c>
      <c r="AF1400" s="162">
        <v>7.85</v>
      </c>
      <c r="AG1400" s="162">
        <v>8.15</v>
      </c>
      <c r="AH1400" s="163">
        <v>17.7</v>
      </c>
      <c r="AI1400" s="163">
        <v>1.3</v>
      </c>
      <c r="AJ1400" s="164" t="s">
        <v>56</v>
      </c>
      <c r="AK1400" s="164" t="s">
        <v>56</v>
      </c>
      <c r="AL1400" s="381" t="s">
        <v>56</v>
      </c>
      <c r="AM1400" s="381" t="s">
        <v>56</v>
      </c>
      <c r="AN1400" s="382">
        <v>5.2</v>
      </c>
      <c r="AO1400" s="382">
        <v>5.3</v>
      </c>
      <c r="AP1400" s="383" t="s">
        <v>56</v>
      </c>
      <c r="AQ1400" s="384" t="s">
        <v>56</v>
      </c>
      <c r="AR1400" s="385" t="s">
        <v>56</v>
      </c>
      <c r="AS1400" s="385" t="s">
        <v>56</v>
      </c>
      <c r="AT1400" s="386" t="s">
        <v>56</v>
      </c>
      <c r="AU1400" s="387" t="s">
        <v>56</v>
      </c>
      <c r="AV1400" s="388" t="s">
        <v>56</v>
      </c>
      <c r="AW1400" s="388" t="s">
        <v>56</v>
      </c>
      <c r="AX1400" s="347" t="s">
        <v>56</v>
      </c>
      <c r="AY1400" s="347" t="s">
        <v>56</v>
      </c>
    </row>
    <row r="1401" spans="1:51" ht="24" hidden="1" customHeight="1">
      <c r="A1401" s="225" t="s">
        <v>3506</v>
      </c>
      <c r="B1401" s="226" t="s">
        <v>4496</v>
      </c>
      <c r="C1401" s="225"/>
      <c r="D1401" s="223" t="s">
        <v>2168</v>
      </c>
      <c r="E1401" s="30" t="s">
        <v>740</v>
      </c>
      <c r="F1401" s="74">
        <v>46</v>
      </c>
      <c r="K1401" s="30" t="s">
        <v>82</v>
      </c>
      <c r="L1401" s="76">
        <v>28</v>
      </c>
      <c r="P1401" s="78" t="s">
        <v>1993</v>
      </c>
      <c r="Q1401" s="30">
        <v>17</v>
      </c>
      <c r="R1401" s="30" t="s">
        <v>2172</v>
      </c>
      <c r="V1401" s="30" t="s">
        <v>1098</v>
      </c>
      <c r="W1401" s="79" t="s">
        <v>1137</v>
      </c>
      <c r="X1401" s="146">
        <v>23.4</v>
      </c>
      <c r="Y1401" s="147">
        <v>23.6</v>
      </c>
      <c r="Z1401" s="142">
        <v>10.199999999999999</v>
      </c>
      <c r="AA1401" s="142">
        <v>10.4</v>
      </c>
      <c r="AB1401" s="143">
        <v>106</v>
      </c>
      <c r="AC1401" s="143">
        <v>108</v>
      </c>
      <c r="AD1401" s="148">
        <v>15.4</v>
      </c>
      <c r="AE1401" s="148">
        <v>15.6</v>
      </c>
      <c r="AF1401" s="145">
        <v>14.25</v>
      </c>
      <c r="AG1401" s="145">
        <v>14.35</v>
      </c>
      <c r="AH1401" s="149">
        <v>83.7</v>
      </c>
      <c r="AI1401" s="149">
        <v>87.2</v>
      </c>
      <c r="AJ1401" s="152">
        <v>15.6</v>
      </c>
      <c r="AK1401" s="152">
        <v>15.8</v>
      </c>
      <c r="AL1401" s="153">
        <v>6.5</v>
      </c>
      <c r="AM1401" s="153">
        <v>7</v>
      </c>
      <c r="AN1401" s="154" t="s">
        <v>56</v>
      </c>
      <c r="AO1401" s="154" t="s">
        <v>56</v>
      </c>
      <c r="AP1401" s="155" t="s">
        <v>56</v>
      </c>
      <c r="AQ1401" s="177" t="s">
        <v>56</v>
      </c>
      <c r="AR1401" s="180" t="s">
        <v>56</v>
      </c>
      <c r="AS1401" s="180" t="s">
        <v>56</v>
      </c>
      <c r="AT1401" s="340" t="s">
        <v>56</v>
      </c>
      <c r="AU1401" s="342" t="s">
        <v>56</v>
      </c>
      <c r="AV1401" s="344" t="s">
        <v>56</v>
      </c>
      <c r="AW1401" s="344" t="s">
        <v>56</v>
      </c>
      <c r="AX1401" s="347" t="s">
        <v>56</v>
      </c>
      <c r="AY1401" s="347" t="s">
        <v>56</v>
      </c>
    </row>
    <row r="1402" spans="1:51" ht="24" hidden="1" customHeight="1">
      <c r="A1402" s="239" t="s">
        <v>3563</v>
      </c>
      <c r="B1402" s="232" t="s">
        <v>3571</v>
      </c>
      <c r="C1402" s="235" t="s">
        <v>3572</v>
      </c>
      <c r="D1402" s="738" t="s">
        <v>1679</v>
      </c>
      <c r="E1402" s="30" t="s">
        <v>719</v>
      </c>
      <c r="F1402" s="74">
        <v>70</v>
      </c>
      <c r="K1402" s="30" t="s">
        <v>225</v>
      </c>
      <c r="L1402" s="76">
        <v>80</v>
      </c>
      <c r="P1402" s="78" t="s">
        <v>1110</v>
      </c>
      <c r="Q1402" s="30">
        <v>14</v>
      </c>
      <c r="R1402" s="30" t="s">
        <v>1121</v>
      </c>
      <c r="S1402" s="86">
        <v>65.2</v>
      </c>
      <c r="T1402" s="86">
        <v>65.2</v>
      </c>
      <c r="U1402" s="203">
        <f t="shared" ref="U1402:U1408" si="24">1000/T1402</f>
        <v>15.337423312883434</v>
      </c>
      <c r="V1402" s="30" t="s">
        <v>1070</v>
      </c>
      <c r="X1402" s="157">
        <v>22.8</v>
      </c>
      <c r="Y1402" s="158">
        <v>23.2</v>
      </c>
      <c r="Z1402" s="159">
        <v>11.8</v>
      </c>
      <c r="AA1402" s="159">
        <v>12</v>
      </c>
      <c r="AB1402" s="160">
        <v>39.799999999999997</v>
      </c>
      <c r="AC1402" s="160">
        <v>40.200000000000003</v>
      </c>
      <c r="AD1402" s="161">
        <v>11.27</v>
      </c>
      <c r="AE1402" s="161">
        <v>11.36</v>
      </c>
      <c r="AF1402" s="162">
        <v>12.55</v>
      </c>
      <c r="AG1402" s="162">
        <v>12.75</v>
      </c>
      <c r="AH1402" s="163" t="s">
        <v>56</v>
      </c>
      <c r="AI1402" s="163" t="s">
        <v>56</v>
      </c>
      <c r="AJ1402" s="164" t="s">
        <v>56</v>
      </c>
      <c r="AK1402" s="164" t="s">
        <v>56</v>
      </c>
      <c r="AL1402" s="381" t="s">
        <v>56</v>
      </c>
      <c r="AM1402" s="381" t="s">
        <v>56</v>
      </c>
      <c r="AN1402" s="382" t="s">
        <v>56</v>
      </c>
      <c r="AO1402" s="382" t="s">
        <v>56</v>
      </c>
      <c r="AP1402" s="383" t="s">
        <v>56</v>
      </c>
      <c r="AQ1402" s="384" t="s">
        <v>56</v>
      </c>
      <c r="AR1402" s="385" t="s">
        <v>56</v>
      </c>
      <c r="AS1402" s="385" t="s">
        <v>56</v>
      </c>
      <c r="AT1402" s="386" t="s">
        <v>56</v>
      </c>
      <c r="AU1402" s="387" t="s">
        <v>56</v>
      </c>
      <c r="AV1402" s="388" t="s">
        <v>56</v>
      </c>
      <c r="AW1402" s="388" t="s">
        <v>56</v>
      </c>
      <c r="AX1402" s="488" t="s">
        <v>56</v>
      </c>
      <c r="AY1402" s="488" t="s">
        <v>56</v>
      </c>
    </row>
    <row r="1403" spans="1:51" ht="24" hidden="1" customHeight="1">
      <c r="A1403" s="241" t="s">
        <v>3659</v>
      </c>
      <c r="B1403" s="230" t="s">
        <v>3665</v>
      </c>
      <c r="C1403" s="249" t="s">
        <v>3666</v>
      </c>
      <c r="D1403" s="223" t="s">
        <v>1829</v>
      </c>
      <c r="E1403" s="30" t="s">
        <v>719</v>
      </c>
      <c r="F1403" s="74">
        <v>70</v>
      </c>
      <c r="K1403" s="30" t="s">
        <v>1078</v>
      </c>
      <c r="L1403" s="76">
        <v>60</v>
      </c>
      <c r="M1403" s="30" t="s">
        <v>906</v>
      </c>
      <c r="N1403" s="76">
        <v>60</v>
      </c>
      <c r="P1403" s="78" t="s">
        <v>1064</v>
      </c>
      <c r="Q1403" s="30">
        <v>14</v>
      </c>
      <c r="R1403" s="30" t="s">
        <v>1121</v>
      </c>
      <c r="S1403" s="86">
        <v>40.6</v>
      </c>
      <c r="T1403" s="86">
        <v>40.6</v>
      </c>
      <c r="U1403" s="203">
        <f t="shared" si="24"/>
        <v>24.630541871921181</v>
      </c>
      <c r="V1403" s="30" t="s">
        <v>1070</v>
      </c>
      <c r="W1403" s="79" t="s">
        <v>1668</v>
      </c>
      <c r="X1403" s="157">
        <v>19.7</v>
      </c>
      <c r="Y1403" s="158">
        <v>20</v>
      </c>
      <c r="Z1403" s="159">
        <v>4.8</v>
      </c>
      <c r="AA1403" s="159">
        <v>5</v>
      </c>
      <c r="AB1403" s="160">
        <v>37.799999999999997</v>
      </c>
      <c r="AC1403" s="160">
        <v>38.200000000000003</v>
      </c>
      <c r="AD1403" s="161">
        <v>12.55</v>
      </c>
      <c r="AE1403" s="161">
        <v>12.65</v>
      </c>
      <c r="AF1403" s="162">
        <v>10.86</v>
      </c>
      <c r="AG1403" s="162">
        <v>10.96</v>
      </c>
      <c r="AH1403" s="163">
        <v>12.8</v>
      </c>
      <c r="AI1403" s="163">
        <v>13.2</v>
      </c>
      <c r="AJ1403" s="164">
        <v>7.3</v>
      </c>
      <c r="AK1403" s="164">
        <v>7.7</v>
      </c>
      <c r="AL1403" s="381">
        <v>12.9</v>
      </c>
      <c r="AM1403" s="381">
        <v>13</v>
      </c>
      <c r="AN1403" s="154" t="s">
        <v>56</v>
      </c>
      <c r="AO1403" s="154" t="s">
        <v>56</v>
      </c>
      <c r="AP1403" s="155" t="s">
        <v>56</v>
      </c>
      <c r="AQ1403" s="177" t="s">
        <v>56</v>
      </c>
      <c r="AR1403" s="180" t="s">
        <v>56</v>
      </c>
      <c r="AS1403" s="180" t="s">
        <v>56</v>
      </c>
      <c r="AT1403" s="340" t="s">
        <v>56</v>
      </c>
      <c r="AU1403" s="342" t="s">
        <v>56</v>
      </c>
      <c r="AV1403" s="344" t="s">
        <v>56</v>
      </c>
      <c r="AW1403" s="344" t="s">
        <v>56</v>
      </c>
      <c r="AX1403" s="347" t="s">
        <v>56</v>
      </c>
      <c r="AY1403" s="347" t="s">
        <v>56</v>
      </c>
    </row>
    <row r="1404" spans="1:51" ht="24" hidden="1" customHeight="1">
      <c r="A1404" s="241" t="s">
        <v>3813</v>
      </c>
      <c r="B1404" s="230" t="s">
        <v>3814</v>
      </c>
      <c r="C1404" s="249" t="s">
        <v>3815</v>
      </c>
      <c r="D1404" s="223" t="s">
        <v>1676</v>
      </c>
      <c r="E1404" s="30" t="s">
        <v>50</v>
      </c>
      <c r="F1404" s="74">
        <v>130</v>
      </c>
      <c r="G1404" s="30" t="s">
        <v>739</v>
      </c>
      <c r="H1404" s="74">
        <v>250</v>
      </c>
      <c r="K1404" s="30" t="s">
        <v>3816</v>
      </c>
      <c r="L1404" s="76">
        <v>130</v>
      </c>
      <c r="M1404" s="30" t="s">
        <v>81</v>
      </c>
      <c r="N1404" s="76">
        <v>175</v>
      </c>
      <c r="P1404" s="78" t="s">
        <v>1075</v>
      </c>
      <c r="Q1404" s="30">
        <v>6.5</v>
      </c>
      <c r="R1404" s="30" t="s">
        <v>1327</v>
      </c>
      <c r="U1404" s="203" t="e">
        <f t="shared" si="24"/>
        <v>#DIV/0!</v>
      </c>
      <c r="X1404" s="157">
        <v>9.8000000000000007</v>
      </c>
      <c r="Y1404" s="158">
        <v>9.98</v>
      </c>
      <c r="Z1404" s="159">
        <v>3.9</v>
      </c>
      <c r="AA1404" s="159">
        <v>4</v>
      </c>
      <c r="AB1404" s="160">
        <v>34.799999999999997</v>
      </c>
      <c r="AC1404" s="160">
        <v>35</v>
      </c>
      <c r="AD1404" s="161">
        <v>5.22</v>
      </c>
      <c r="AE1404" s="161">
        <v>5.29</v>
      </c>
      <c r="AF1404" s="145" t="s">
        <v>56</v>
      </c>
      <c r="AG1404" s="145" t="s">
        <v>56</v>
      </c>
      <c r="AH1404" s="149" t="s">
        <v>56</v>
      </c>
      <c r="AI1404" s="149" t="s">
        <v>56</v>
      </c>
      <c r="AJ1404" s="152" t="s">
        <v>56</v>
      </c>
      <c r="AK1404" s="152" t="s">
        <v>56</v>
      </c>
      <c r="AL1404" s="153" t="s">
        <v>56</v>
      </c>
      <c r="AM1404" s="153" t="s">
        <v>56</v>
      </c>
      <c r="AN1404" s="154" t="s">
        <v>56</v>
      </c>
      <c r="AO1404" s="154" t="s">
        <v>56</v>
      </c>
      <c r="AP1404" s="155" t="s">
        <v>56</v>
      </c>
      <c r="AQ1404" s="177" t="s">
        <v>56</v>
      </c>
      <c r="AR1404" s="180" t="s">
        <v>56</v>
      </c>
      <c r="AS1404" s="180" t="s">
        <v>56</v>
      </c>
      <c r="AT1404" s="340" t="s">
        <v>56</v>
      </c>
      <c r="AU1404" s="342" t="s">
        <v>56</v>
      </c>
      <c r="AV1404" s="344" t="s">
        <v>56</v>
      </c>
      <c r="AW1404" s="344" t="s">
        <v>56</v>
      </c>
      <c r="AX1404" s="347" t="s">
        <v>56</v>
      </c>
      <c r="AY1404" s="347" t="s">
        <v>56</v>
      </c>
    </row>
    <row r="1405" spans="1:51" ht="24" hidden="1" customHeight="1">
      <c r="A1405" s="30" t="s">
        <v>3863</v>
      </c>
      <c r="B1405" s="31" t="s">
        <v>3865</v>
      </c>
      <c r="D1405" s="223" t="s">
        <v>1730</v>
      </c>
      <c r="E1405" s="30" t="s">
        <v>740</v>
      </c>
      <c r="F1405" s="74">
        <v>56</v>
      </c>
      <c r="K1405" s="30" t="s">
        <v>82</v>
      </c>
      <c r="L1405" s="76">
        <v>53</v>
      </c>
      <c r="P1405" s="78" t="s">
        <v>1993</v>
      </c>
      <c r="Q1405" s="30">
        <v>17</v>
      </c>
      <c r="R1405" s="30" t="s">
        <v>3866</v>
      </c>
      <c r="U1405" s="203" t="e">
        <f t="shared" si="24"/>
        <v>#DIV/0!</v>
      </c>
      <c r="X1405" s="157">
        <v>23.75</v>
      </c>
      <c r="Y1405" s="158">
        <v>24</v>
      </c>
      <c r="Z1405" s="159">
        <v>9.8000000000000007</v>
      </c>
      <c r="AA1405" s="159">
        <v>10</v>
      </c>
      <c r="AB1405" s="160">
        <v>74.5</v>
      </c>
      <c r="AC1405" s="160">
        <v>75.5</v>
      </c>
      <c r="AD1405" s="161">
        <v>14.15</v>
      </c>
      <c r="AE1405" s="161">
        <v>14.2</v>
      </c>
      <c r="AF1405" s="145" t="s">
        <v>56</v>
      </c>
      <c r="AG1405" s="145" t="s">
        <v>56</v>
      </c>
      <c r="AH1405" s="149" t="s">
        <v>56</v>
      </c>
      <c r="AI1405" s="149" t="s">
        <v>56</v>
      </c>
      <c r="AJ1405" s="152" t="s">
        <v>56</v>
      </c>
      <c r="AK1405" s="152" t="s">
        <v>56</v>
      </c>
      <c r="AL1405" s="153" t="s">
        <v>56</v>
      </c>
      <c r="AM1405" s="153" t="s">
        <v>56</v>
      </c>
      <c r="AN1405" s="154" t="s">
        <v>56</v>
      </c>
      <c r="AO1405" s="154" t="s">
        <v>56</v>
      </c>
      <c r="AP1405" s="155" t="s">
        <v>56</v>
      </c>
      <c r="AQ1405" s="177" t="s">
        <v>56</v>
      </c>
      <c r="AR1405" s="180" t="s">
        <v>56</v>
      </c>
      <c r="AS1405" s="180" t="s">
        <v>56</v>
      </c>
      <c r="AT1405" s="340" t="s">
        <v>56</v>
      </c>
      <c r="AU1405" s="342" t="s">
        <v>56</v>
      </c>
      <c r="AV1405" s="344" t="s">
        <v>56</v>
      </c>
      <c r="AW1405" s="344" t="s">
        <v>56</v>
      </c>
      <c r="AX1405" s="347" t="s">
        <v>56</v>
      </c>
      <c r="AY1405" s="347" t="s">
        <v>56</v>
      </c>
    </row>
    <row r="1406" spans="1:51" ht="24" hidden="1" customHeight="1">
      <c r="A1406" s="30" t="s">
        <v>4029</v>
      </c>
      <c r="B1406" s="31" t="s">
        <v>4034</v>
      </c>
      <c r="D1406" s="223" t="s">
        <v>1730</v>
      </c>
      <c r="E1406" s="30" t="s">
        <v>719</v>
      </c>
      <c r="F1406" s="74">
        <v>105</v>
      </c>
      <c r="K1406" s="30" t="s">
        <v>225</v>
      </c>
      <c r="L1406" s="76">
        <v>80</v>
      </c>
      <c r="P1406" s="78" t="s">
        <v>1993</v>
      </c>
      <c r="Q1406" s="30">
        <v>13</v>
      </c>
      <c r="R1406" s="30" t="s">
        <v>4153</v>
      </c>
      <c r="U1406" s="203" t="e">
        <f t="shared" si="24"/>
        <v>#DIV/0!</v>
      </c>
      <c r="X1406" s="157">
        <v>18.7</v>
      </c>
      <c r="Y1406" s="158">
        <v>19.02</v>
      </c>
      <c r="Z1406" s="159">
        <v>7.9</v>
      </c>
      <c r="AA1406" s="159">
        <v>8</v>
      </c>
      <c r="AB1406" s="160">
        <v>49.28</v>
      </c>
      <c r="AC1406" s="160">
        <v>51.81</v>
      </c>
      <c r="AD1406" s="161">
        <v>11.27</v>
      </c>
      <c r="AE1406" s="161">
        <v>11.36</v>
      </c>
      <c r="AF1406" s="162">
        <v>12.4</v>
      </c>
      <c r="AG1406" s="162">
        <v>12.7</v>
      </c>
      <c r="AH1406" s="163"/>
      <c r="AI1406" s="163"/>
      <c r="AJ1406" s="164"/>
      <c r="AK1406" s="164"/>
      <c r="AL1406" s="381"/>
      <c r="AM1406" s="381"/>
      <c r="AN1406" s="382"/>
      <c r="AO1406" s="382"/>
      <c r="AP1406" s="383"/>
      <c r="AQ1406" s="384"/>
      <c r="AR1406" s="385"/>
      <c r="AS1406" s="385"/>
      <c r="AT1406" s="386"/>
      <c r="AU1406" s="387"/>
      <c r="AV1406" s="388"/>
      <c r="AW1406" s="388"/>
      <c r="AX1406" s="488"/>
      <c r="AY1406" s="488"/>
    </row>
    <row r="1407" spans="1:51" ht="24" hidden="1" customHeight="1">
      <c r="A1407" s="241" t="s">
        <v>4150</v>
      </c>
      <c r="B1407" s="230" t="s">
        <v>4152</v>
      </c>
      <c r="C1407" s="249" t="s">
        <v>4151</v>
      </c>
      <c r="D1407" s="223" t="s">
        <v>2005</v>
      </c>
      <c r="E1407" s="30" t="s">
        <v>681</v>
      </c>
      <c r="F1407" s="74">
        <v>160</v>
      </c>
      <c r="K1407" s="30" t="s">
        <v>81</v>
      </c>
      <c r="L1407" s="76">
        <v>175</v>
      </c>
      <c r="P1407" s="78" t="s">
        <v>1064</v>
      </c>
      <c r="Q1407" s="30">
        <v>9</v>
      </c>
      <c r="R1407" s="30" t="s">
        <v>4154</v>
      </c>
      <c r="U1407" s="203" t="e">
        <f t="shared" si="24"/>
        <v>#DIV/0!</v>
      </c>
      <c r="X1407" s="157">
        <v>11.75</v>
      </c>
      <c r="Y1407" s="158">
        <v>11.98</v>
      </c>
      <c r="Z1407" s="159">
        <v>5.3</v>
      </c>
      <c r="AA1407" s="159">
        <v>5.5</v>
      </c>
      <c r="AB1407" s="160">
        <v>29.8</v>
      </c>
      <c r="AC1407" s="160">
        <v>30.2</v>
      </c>
      <c r="AD1407" s="161">
        <v>8.0500000000000007</v>
      </c>
      <c r="AE1407" s="161">
        <v>8.1</v>
      </c>
      <c r="AF1407" s="162">
        <v>7.06</v>
      </c>
      <c r="AG1407" s="162">
        <v>17.12</v>
      </c>
      <c r="AH1407" s="163">
        <v>17.5</v>
      </c>
      <c r="AI1407" s="163">
        <v>18</v>
      </c>
      <c r="AJ1407" s="164" t="s">
        <v>56</v>
      </c>
      <c r="AK1407" s="164" t="s">
        <v>56</v>
      </c>
      <c r="AL1407" s="153" t="s">
        <v>56</v>
      </c>
      <c r="AM1407" s="153" t="s">
        <v>56</v>
      </c>
      <c r="AN1407" s="154" t="s">
        <v>56</v>
      </c>
      <c r="AO1407" s="154" t="s">
        <v>56</v>
      </c>
      <c r="AP1407" s="155" t="s">
        <v>56</v>
      </c>
      <c r="AQ1407" s="177" t="s">
        <v>56</v>
      </c>
      <c r="AR1407" s="148">
        <v>7.95</v>
      </c>
      <c r="AS1407" s="148">
        <v>8</v>
      </c>
      <c r="AT1407" s="340" t="s">
        <v>56</v>
      </c>
      <c r="AU1407" s="342" t="s">
        <v>56</v>
      </c>
      <c r="AV1407" s="344" t="s">
        <v>56</v>
      </c>
      <c r="AW1407" s="344" t="s">
        <v>56</v>
      </c>
      <c r="AX1407" s="347" t="s">
        <v>56</v>
      </c>
      <c r="AY1407" s="347" t="s">
        <v>56</v>
      </c>
    </row>
    <row r="1408" spans="1:51" ht="24" hidden="1" customHeight="1">
      <c r="A1408" s="237" t="s">
        <v>4249</v>
      </c>
      <c r="B1408" s="232" t="s">
        <v>4262</v>
      </c>
      <c r="C1408" s="233" t="s">
        <v>4260</v>
      </c>
      <c r="D1408" s="238" t="s">
        <v>1828</v>
      </c>
      <c r="E1408" s="30" t="s">
        <v>11</v>
      </c>
      <c r="F1408" s="74">
        <v>52</v>
      </c>
      <c r="G1408" s="30" t="s">
        <v>740</v>
      </c>
      <c r="H1408" s="74">
        <v>42</v>
      </c>
      <c r="K1408" s="30" t="s">
        <v>82</v>
      </c>
      <c r="L1408" s="76">
        <v>28</v>
      </c>
      <c r="P1408" s="78" t="s">
        <v>1110</v>
      </c>
      <c r="Q1408" s="30" t="s">
        <v>1124</v>
      </c>
      <c r="R1408" s="30" t="s">
        <v>1217</v>
      </c>
      <c r="S1408" s="86">
        <v>83.31</v>
      </c>
      <c r="T1408" s="86">
        <v>83.31</v>
      </c>
      <c r="U1408" s="203">
        <f t="shared" si="24"/>
        <v>12.003360941063498</v>
      </c>
      <c r="V1408" s="30" t="s">
        <v>1070</v>
      </c>
      <c r="W1408" s="79" t="s">
        <v>1837</v>
      </c>
      <c r="X1408" s="146">
        <v>28</v>
      </c>
      <c r="Y1408" s="147">
        <v>28.4</v>
      </c>
      <c r="Z1408" s="142">
        <v>6</v>
      </c>
      <c r="AA1408" s="142">
        <v>6.3</v>
      </c>
      <c r="AB1408" s="143">
        <v>33.5</v>
      </c>
      <c r="AC1408" s="143">
        <v>34</v>
      </c>
      <c r="AD1408" s="148">
        <v>14.81</v>
      </c>
      <c r="AE1408" s="148">
        <v>14.89</v>
      </c>
      <c r="AF1408" s="145">
        <v>17.7</v>
      </c>
      <c r="AG1408" s="145">
        <v>17.8</v>
      </c>
      <c r="AH1408" s="149">
        <v>4.5</v>
      </c>
      <c r="AI1408" s="149">
        <v>4.8</v>
      </c>
      <c r="AJ1408" s="152" t="s">
        <v>56</v>
      </c>
      <c r="AK1408" s="152" t="s">
        <v>56</v>
      </c>
      <c r="AL1408" s="153" t="s">
        <v>56</v>
      </c>
      <c r="AM1408" s="153" t="s">
        <v>56</v>
      </c>
      <c r="AN1408" s="154" t="s">
        <v>56</v>
      </c>
      <c r="AO1408" s="154" t="s">
        <v>56</v>
      </c>
      <c r="AP1408" s="155" t="s">
        <v>56</v>
      </c>
      <c r="AQ1408" s="177" t="s">
        <v>56</v>
      </c>
      <c r="AR1408" s="180" t="s">
        <v>56</v>
      </c>
      <c r="AS1408" s="180" t="s">
        <v>56</v>
      </c>
      <c r="AT1408" s="340" t="s">
        <v>56</v>
      </c>
      <c r="AU1408" s="342" t="s">
        <v>56</v>
      </c>
      <c r="AV1408" s="344" t="s">
        <v>56</v>
      </c>
      <c r="AW1408" s="344" t="s">
        <v>56</v>
      </c>
      <c r="AX1408" s="347" t="s">
        <v>56</v>
      </c>
      <c r="AY1408" s="347" t="s">
        <v>56</v>
      </c>
    </row>
    <row r="1409" spans="1:51" ht="24" hidden="1" customHeight="1">
      <c r="A1409" s="241" t="s">
        <v>4288</v>
      </c>
      <c r="B1409" s="230" t="s">
        <v>4289</v>
      </c>
      <c r="C1409" s="236" t="s">
        <v>4290</v>
      </c>
      <c r="D1409" s="223" t="s">
        <v>1734</v>
      </c>
      <c r="E1409" s="30" t="s">
        <v>740</v>
      </c>
      <c r="F1409" s="74">
        <v>56</v>
      </c>
      <c r="K1409" s="30" t="s">
        <v>82</v>
      </c>
      <c r="L1409" s="76">
        <v>28</v>
      </c>
      <c r="P1409" s="78" t="s">
        <v>1075</v>
      </c>
      <c r="Q1409" s="210" t="s">
        <v>4295</v>
      </c>
      <c r="R1409" s="30" t="s">
        <v>4291</v>
      </c>
      <c r="S1409" s="86">
        <v>0</v>
      </c>
      <c r="T1409" s="86">
        <v>0</v>
      </c>
      <c r="U1409" s="203">
        <v>0</v>
      </c>
      <c r="V1409" s="30" t="s">
        <v>1070</v>
      </c>
      <c r="W1409" s="79" t="s">
        <v>1099</v>
      </c>
      <c r="X1409" s="146">
        <v>29.7</v>
      </c>
      <c r="Y1409" s="147">
        <v>29.98</v>
      </c>
      <c r="Z1409" s="142">
        <v>13</v>
      </c>
      <c r="AA1409" s="142">
        <v>13.2</v>
      </c>
      <c r="AB1409" s="143">
        <v>74.599999999999994</v>
      </c>
      <c r="AC1409" s="143">
        <v>75</v>
      </c>
      <c r="AD1409" s="148">
        <v>18.170000000000002</v>
      </c>
      <c r="AE1409" s="148">
        <v>18.28</v>
      </c>
      <c r="AF1409" s="145" t="s">
        <v>56</v>
      </c>
      <c r="AG1409" s="145" t="s">
        <v>56</v>
      </c>
      <c r="AH1409" s="149" t="s">
        <v>56</v>
      </c>
      <c r="AI1409" s="149" t="s">
        <v>56</v>
      </c>
      <c r="AJ1409" s="152" t="s">
        <v>56</v>
      </c>
      <c r="AK1409" s="152" t="s">
        <v>56</v>
      </c>
      <c r="AL1409" s="153" t="s">
        <v>56</v>
      </c>
      <c r="AM1409" s="153" t="s">
        <v>56</v>
      </c>
      <c r="AN1409" s="154" t="s">
        <v>56</v>
      </c>
      <c r="AO1409" s="154" t="s">
        <v>56</v>
      </c>
      <c r="AP1409" s="155" t="s">
        <v>56</v>
      </c>
      <c r="AQ1409" s="177" t="s">
        <v>56</v>
      </c>
      <c r="AR1409" s="180" t="s">
        <v>56</v>
      </c>
      <c r="AS1409" s="180" t="s">
        <v>56</v>
      </c>
      <c r="AT1409" s="340" t="s">
        <v>56</v>
      </c>
      <c r="AU1409" s="342" t="s">
        <v>56</v>
      </c>
      <c r="AV1409" s="344" t="s">
        <v>56</v>
      </c>
      <c r="AW1409" s="344" t="s">
        <v>56</v>
      </c>
      <c r="AX1409" s="347" t="s">
        <v>56</v>
      </c>
      <c r="AY1409" s="347" t="s">
        <v>56</v>
      </c>
    </row>
    <row r="1410" spans="1:51" ht="24" hidden="1" customHeight="1">
      <c r="A1410" s="241" t="s">
        <v>4292</v>
      </c>
      <c r="B1410" s="230" t="s">
        <v>4293</v>
      </c>
      <c r="C1410" s="236" t="s">
        <v>4294</v>
      </c>
      <c r="D1410" s="223" t="s">
        <v>1734</v>
      </c>
      <c r="E1410" s="30" t="s">
        <v>740</v>
      </c>
      <c r="F1410" s="74">
        <v>56</v>
      </c>
      <c r="K1410" s="30" t="s">
        <v>82</v>
      </c>
      <c r="L1410" s="76">
        <v>28</v>
      </c>
      <c r="P1410" s="78" t="s">
        <v>1075</v>
      </c>
      <c r="Q1410" s="210" t="s">
        <v>4295</v>
      </c>
      <c r="R1410" s="30" t="s">
        <v>4291</v>
      </c>
      <c r="S1410" s="86">
        <v>0</v>
      </c>
      <c r="T1410" s="86">
        <v>0</v>
      </c>
      <c r="U1410" s="203">
        <v>0</v>
      </c>
      <c r="V1410" s="30" t="s">
        <v>1070</v>
      </c>
      <c r="W1410" s="79" t="s">
        <v>1099</v>
      </c>
      <c r="X1410" s="146">
        <v>29.7</v>
      </c>
      <c r="Y1410" s="147">
        <v>29.98</v>
      </c>
      <c r="Z1410" s="142">
        <v>13</v>
      </c>
      <c r="AA1410" s="142">
        <v>13.2</v>
      </c>
      <c r="AB1410" s="143">
        <v>89.6</v>
      </c>
      <c r="AC1410" s="143">
        <v>90</v>
      </c>
      <c r="AD1410" s="148">
        <v>18.170000000000002</v>
      </c>
      <c r="AE1410" s="148">
        <v>18.28</v>
      </c>
      <c r="AF1410" s="145" t="s">
        <v>56</v>
      </c>
      <c r="AG1410" s="145" t="s">
        <v>56</v>
      </c>
      <c r="AH1410" s="149" t="s">
        <v>56</v>
      </c>
      <c r="AI1410" s="149" t="s">
        <v>56</v>
      </c>
      <c r="AJ1410" s="152" t="s">
        <v>56</v>
      </c>
      <c r="AK1410" s="152" t="s">
        <v>56</v>
      </c>
      <c r="AL1410" s="153" t="s">
        <v>56</v>
      </c>
      <c r="AM1410" s="153" t="s">
        <v>56</v>
      </c>
      <c r="AN1410" s="154" t="s">
        <v>56</v>
      </c>
      <c r="AO1410" s="154" t="s">
        <v>56</v>
      </c>
      <c r="AP1410" s="155" t="s">
        <v>56</v>
      </c>
      <c r="AQ1410" s="177" t="s">
        <v>56</v>
      </c>
      <c r="AR1410" s="180" t="s">
        <v>56</v>
      </c>
      <c r="AS1410" s="180" t="s">
        <v>56</v>
      </c>
      <c r="AT1410" s="340" t="s">
        <v>56</v>
      </c>
      <c r="AU1410" s="342" t="s">
        <v>56</v>
      </c>
      <c r="AV1410" s="344" t="s">
        <v>56</v>
      </c>
      <c r="AW1410" s="344" t="s">
        <v>56</v>
      </c>
      <c r="AX1410" s="347" t="s">
        <v>56</v>
      </c>
      <c r="AY1410" s="347" t="s">
        <v>56</v>
      </c>
    </row>
    <row r="1411" spans="1:51" ht="24" hidden="1" customHeight="1">
      <c r="A1411" s="245" t="s">
        <v>4725</v>
      </c>
      <c r="B1411" s="246" t="s">
        <v>4731</v>
      </c>
      <c r="C1411" s="245"/>
      <c r="D1411" s="718" t="s">
        <v>2168</v>
      </c>
      <c r="X1411" s="157"/>
      <c r="Y1411" s="158"/>
      <c r="Z1411" s="159"/>
      <c r="AA1411" s="159"/>
      <c r="AB1411" s="160"/>
      <c r="AC1411" s="160"/>
      <c r="AD1411" s="161"/>
      <c r="AE1411" s="161"/>
      <c r="AF1411" s="162"/>
      <c r="AG1411" s="162"/>
      <c r="AH1411" s="163"/>
      <c r="AI1411" s="163"/>
      <c r="AJ1411" s="164"/>
      <c r="AK1411" s="164"/>
      <c r="AL1411" s="381"/>
      <c r="AM1411" s="381"/>
      <c r="AN1411" s="382"/>
      <c r="AO1411" s="382"/>
      <c r="AP1411" s="383"/>
      <c r="AQ1411" s="384"/>
      <c r="AR1411" s="385"/>
      <c r="AS1411" s="385"/>
      <c r="AT1411" s="386"/>
      <c r="AU1411" s="387"/>
      <c r="AV1411" s="388"/>
      <c r="AW1411" s="388"/>
      <c r="AX1411" s="488"/>
      <c r="AY1411" s="488"/>
    </row>
    <row r="1412" spans="1:51" ht="24" hidden="1" customHeight="1">
      <c r="A1412" s="241" t="s">
        <v>4788</v>
      </c>
      <c r="B1412" s="230" t="s">
        <v>4793</v>
      </c>
      <c r="C1412" s="249" t="s">
        <v>4792</v>
      </c>
      <c r="D1412" s="223" t="s">
        <v>1721</v>
      </c>
      <c r="E1412" s="30" t="s">
        <v>739</v>
      </c>
      <c r="F1412" s="74">
        <v>180</v>
      </c>
      <c r="T1412" s="86">
        <v>6.02</v>
      </c>
      <c r="X1412" s="146">
        <v>8.9</v>
      </c>
      <c r="Y1412" s="147">
        <v>9.1</v>
      </c>
      <c r="Z1412" s="142">
        <v>1.4</v>
      </c>
      <c r="AA1412" s="142">
        <v>1.6</v>
      </c>
      <c r="AB1412" s="143">
        <v>5.9</v>
      </c>
      <c r="AC1412" s="143">
        <v>6</v>
      </c>
      <c r="AD1412" s="148">
        <v>24.8</v>
      </c>
      <c r="AE1412" s="148">
        <v>25.3</v>
      </c>
      <c r="AF1412" s="145">
        <v>21.7</v>
      </c>
      <c r="AG1412" s="145">
        <v>22.2</v>
      </c>
      <c r="AH1412" s="149" t="s">
        <v>56</v>
      </c>
      <c r="AI1412" s="149" t="s">
        <v>56</v>
      </c>
      <c r="AJ1412" s="152" t="s">
        <v>56</v>
      </c>
      <c r="AK1412" s="152" t="s">
        <v>56</v>
      </c>
      <c r="AL1412" s="153" t="s">
        <v>56</v>
      </c>
      <c r="AM1412" s="153" t="s">
        <v>56</v>
      </c>
      <c r="AN1412" s="154" t="s">
        <v>56</v>
      </c>
      <c r="AO1412" s="154" t="s">
        <v>56</v>
      </c>
      <c r="AP1412" s="155" t="s">
        <v>56</v>
      </c>
      <c r="AQ1412" s="177" t="s">
        <v>56</v>
      </c>
      <c r="AR1412" s="180" t="s">
        <v>56</v>
      </c>
      <c r="AS1412" s="180" t="s">
        <v>56</v>
      </c>
      <c r="AT1412" s="340" t="s">
        <v>4794</v>
      </c>
      <c r="AU1412" s="342">
        <v>22.2</v>
      </c>
      <c r="AV1412" s="344" t="s">
        <v>56</v>
      </c>
      <c r="AW1412" s="344" t="s">
        <v>56</v>
      </c>
      <c r="AX1412" s="347" t="s">
        <v>56</v>
      </c>
      <c r="AY1412" s="347" t="s">
        <v>56</v>
      </c>
    </row>
    <row r="1413" spans="1:51" ht="24" customHeight="1">
      <c r="D1413" s="223"/>
      <c r="X1413" s="157"/>
      <c r="Y1413" s="158"/>
      <c r="Z1413" s="159"/>
      <c r="AA1413" s="159"/>
      <c r="AB1413" s="160"/>
      <c r="AC1413" s="160"/>
      <c r="AD1413" s="161"/>
      <c r="AE1413" s="161"/>
      <c r="AF1413" s="162"/>
      <c r="AG1413" s="162"/>
      <c r="AH1413" s="163"/>
      <c r="AI1413" s="163"/>
      <c r="AJ1413" s="164"/>
      <c r="AK1413" s="164"/>
      <c r="AL1413" s="381"/>
      <c r="AM1413" s="381"/>
      <c r="AN1413" s="382"/>
      <c r="AO1413" s="382"/>
      <c r="AP1413" s="383"/>
      <c r="AQ1413" s="384"/>
      <c r="AR1413" s="385"/>
      <c r="AS1413" s="385"/>
      <c r="AT1413" s="386"/>
      <c r="AU1413" s="387"/>
      <c r="AV1413" s="388"/>
      <c r="AW1413" s="388"/>
      <c r="AX1413" s="488"/>
      <c r="AY1413" s="488"/>
    </row>
    <row r="1414" spans="1:51" ht="24" customHeight="1">
      <c r="D1414" s="223"/>
      <c r="X1414" s="157"/>
      <c r="Y1414" s="158"/>
      <c r="Z1414" s="159"/>
      <c r="AA1414" s="159"/>
      <c r="AB1414" s="160"/>
      <c r="AC1414" s="160"/>
      <c r="AD1414" s="161"/>
      <c r="AE1414" s="161"/>
      <c r="AF1414" s="162"/>
      <c r="AG1414" s="162"/>
      <c r="AH1414" s="163"/>
      <c r="AI1414" s="163"/>
      <c r="AJ1414" s="164"/>
      <c r="AK1414" s="164"/>
      <c r="AL1414" s="381"/>
      <c r="AM1414" s="381"/>
      <c r="AN1414" s="382"/>
      <c r="AO1414" s="382"/>
      <c r="AP1414" s="383"/>
      <c r="AQ1414" s="384"/>
      <c r="AR1414" s="385"/>
      <c r="AS1414" s="385"/>
      <c r="AT1414" s="386"/>
      <c r="AU1414" s="387"/>
      <c r="AV1414" s="388"/>
      <c r="AW1414" s="388"/>
      <c r="AX1414" s="488"/>
      <c r="AY1414" s="488"/>
    </row>
    <row r="1415" spans="1:51" ht="24" customHeight="1">
      <c r="D1415" s="223"/>
      <c r="X1415" s="157"/>
      <c r="Y1415" s="158"/>
      <c r="Z1415" s="159"/>
      <c r="AA1415" s="159"/>
      <c r="AB1415" s="160"/>
      <c r="AC1415" s="160"/>
      <c r="AD1415" s="161"/>
      <c r="AE1415" s="161"/>
      <c r="AF1415" s="162"/>
      <c r="AG1415" s="162"/>
      <c r="AH1415" s="163"/>
      <c r="AI1415" s="163"/>
      <c r="AJ1415" s="164"/>
      <c r="AK1415" s="164"/>
      <c r="AL1415" s="381"/>
      <c r="AM1415" s="381"/>
      <c r="AN1415" s="382"/>
      <c r="AO1415" s="382"/>
      <c r="AP1415" s="383"/>
      <c r="AQ1415" s="384"/>
      <c r="AR1415" s="385"/>
      <c r="AS1415" s="385"/>
      <c r="AT1415" s="386"/>
      <c r="AU1415" s="387"/>
      <c r="AV1415" s="388"/>
      <c r="AW1415" s="388"/>
      <c r="AX1415" s="488"/>
      <c r="AY1415" s="488"/>
    </row>
    <row r="1416" spans="1:51" ht="24" customHeight="1">
      <c r="D1416" s="223"/>
      <c r="X1416" s="157"/>
      <c r="Y1416" s="158"/>
      <c r="Z1416" s="159"/>
      <c r="AA1416" s="159"/>
      <c r="AB1416" s="160"/>
      <c r="AC1416" s="160"/>
      <c r="AD1416" s="161"/>
      <c r="AE1416" s="161"/>
      <c r="AF1416" s="162"/>
      <c r="AG1416" s="162"/>
      <c r="AH1416" s="163"/>
      <c r="AI1416" s="163"/>
      <c r="AJ1416" s="164"/>
      <c r="AK1416" s="164"/>
      <c r="AL1416" s="381"/>
      <c r="AM1416" s="381"/>
      <c r="AN1416" s="382"/>
      <c r="AO1416" s="382"/>
      <c r="AP1416" s="383"/>
      <c r="AQ1416" s="384"/>
      <c r="AR1416" s="385"/>
      <c r="AS1416" s="385"/>
      <c r="AT1416" s="386"/>
      <c r="AU1416" s="387"/>
      <c r="AV1416" s="388"/>
      <c r="AW1416" s="388"/>
      <c r="AX1416" s="488"/>
      <c r="AY1416" s="488"/>
    </row>
    <row r="1417" spans="1:51" ht="24" customHeight="1">
      <c r="D1417" s="223"/>
      <c r="X1417" s="157"/>
      <c r="Y1417" s="158"/>
      <c r="Z1417" s="159"/>
      <c r="AA1417" s="159"/>
      <c r="AB1417" s="160"/>
      <c r="AC1417" s="160"/>
      <c r="AD1417" s="161"/>
      <c r="AE1417" s="161"/>
      <c r="AF1417" s="162"/>
      <c r="AG1417" s="162"/>
      <c r="AH1417" s="163"/>
      <c r="AI1417" s="163"/>
      <c r="AJ1417" s="164"/>
      <c r="AK1417" s="164"/>
      <c r="AL1417" s="381"/>
      <c r="AM1417" s="381"/>
      <c r="AN1417" s="382"/>
      <c r="AO1417" s="382"/>
      <c r="AP1417" s="383"/>
      <c r="AQ1417" s="384"/>
      <c r="AR1417" s="385"/>
      <c r="AS1417" s="385"/>
      <c r="AT1417" s="386"/>
      <c r="AU1417" s="387"/>
      <c r="AV1417" s="388"/>
      <c r="AW1417" s="388"/>
      <c r="AX1417" s="488"/>
      <c r="AY1417" s="488"/>
    </row>
    <row r="1418" spans="1:51" ht="24" customHeight="1">
      <c r="D1418" s="223"/>
      <c r="X1418" s="157"/>
      <c r="Y1418" s="158"/>
      <c r="Z1418" s="159"/>
      <c r="AA1418" s="159"/>
      <c r="AB1418" s="160"/>
      <c r="AC1418" s="160"/>
      <c r="AD1418" s="161"/>
      <c r="AE1418" s="161"/>
      <c r="AF1418" s="162"/>
      <c r="AG1418" s="162"/>
      <c r="AH1418" s="163"/>
      <c r="AI1418" s="163"/>
      <c r="AJ1418" s="164"/>
      <c r="AK1418" s="164"/>
      <c r="AL1418" s="381"/>
      <c r="AM1418" s="381"/>
      <c r="AN1418" s="382"/>
      <c r="AO1418" s="382"/>
      <c r="AP1418" s="383"/>
      <c r="AQ1418" s="384"/>
      <c r="AR1418" s="385"/>
      <c r="AS1418" s="385"/>
      <c r="AT1418" s="386"/>
      <c r="AU1418" s="387"/>
      <c r="AV1418" s="388"/>
      <c r="AW1418" s="388"/>
      <c r="AX1418" s="488"/>
      <c r="AY1418" s="488"/>
    </row>
    <row r="1419" spans="1:51" ht="24" customHeight="1">
      <c r="D1419" s="223"/>
      <c r="X1419" s="157"/>
      <c r="Y1419" s="158"/>
      <c r="Z1419" s="159"/>
      <c r="AA1419" s="159"/>
      <c r="AB1419" s="160"/>
      <c r="AC1419" s="160"/>
      <c r="AD1419" s="161"/>
      <c r="AE1419" s="161"/>
      <c r="AF1419" s="162"/>
      <c r="AG1419" s="162"/>
      <c r="AH1419" s="163"/>
      <c r="AI1419" s="163"/>
      <c r="AJ1419" s="164"/>
      <c r="AK1419" s="164"/>
      <c r="AL1419" s="381"/>
      <c r="AM1419" s="381"/>
      <c r="AN1419" s="382"/>
      <c r="AO1419" s="382"/>
      <c r="AP1419" s="383"/>
      <c r="AQ1419" s="384"/>
      <c r="AR1419" s="385"/>
      <c r="AS1419" s="385"/>
      <c r="AT1419" s="386"/>
      <c r="AU1419" s="387"/>
      <c r="AV1419" s="388"/>
      <c r="AW1419" s="388"/>
      <c r="AX1419" s="488"/>
      <c r="AY1419" s="488"/>
    </row>
    <row r="1420" spans="1:51" ht="24" customHeight="1">
      <c r="D1420" s="223"/>
      <c r="X1420" s="157"/>
      <c r="Y1420" s="158"/>
      <c r="Z1420" s="159"/>
      <c r="AA1420" s="159"/>
      <c r="AB1420" s="160"/>
      <c r="AC1420" s="160"/>
      <c r="AD1420" s="161"/>
      <c r="AE1420" s="161"/>
      <c r="AF1420" s="162"/>
      <c r="AG1420" s="162"/>
      <c r="AH1420" s="163"/>
      <c r="AI1420" s="163"/>
      <c r="AJ1420" s="164"/>
      <c r="AK1420" s="164"/>
      <c r="AL1420" s="381"/>
      <c r="AM1420" s="381"/>
      <c r="AN1420" s="382"/>
      <c r="AO1420" s="382"/>
      <c r="AP1420" s="383"/>
      <c r="AQ1420" s="384"/>
      <c r="AR1420" s="385"/>
      <c r="AS1420" s="385"/>
      <c r="AT1420" s="386"/>
      <c r="AU1420" s="387"/>
      <c r="AV1420" s="388"/>
      <c r="AW1420" s="388"/>
      <c r="AX1420" s="488"/>
      <c r="AY1420" s="488"/>
    </row>
    <row r="1421" spans="1:51" ht="24" customHeight="1">
      <c r="D1421" s="223"/>
      <c r="X1421" s="157"/>
      <c r="Y1421" s="158"/>
      <c r="Z1421" s="159"/>
      <c r="AA1421" s="159"/>
      <c r="AB1421" s="160"/>
      <c r="AC1421" s="160"/>
      <c r="AD1421" s="161"/>
      <c r="AE1421" s="161"/>
      <c r="AF1421" s="162"/>
      <c r="AG1421" s="162"/>
      <c r="AH1421" s="163"/>
      <c r="AI1421" s="163"/>
      <c r="AJ1421" s="164"/>
      <c r="AK1421" s="164"/>
      <c r="AL1421" s="381"/>
      <c r="AM1421" s="381"/>
      <c r="AN1421" s="382"/>
      <c r="AO1421" s="382"/>
      <c r="AP1421" s="383"/>
      <c r="AQ1421" s="384"/>
      <c r="AR1421" s="385"/>
      <c r="AS1421" s="385"/>
      <c r="AT1421" s="386"/>
      <c r="AU1421" s="387"/>
      <c r="AV1421" s="388"/>
      <c r="AW1421" s="388"/>
      <c r="AX1421" s="488"/>
      <c r="AY1421" s="488"/>
    </row>
    <row r="1422" spans="1:51" ht="24" customHeight="1">
      <c r="D1422" s="223"/>
      <c r="X1422" s="157"/>
      <c r="Y1422" s="158"/>
      <c r="Z1422" s="159"/>
      <c r="AA1422" s="159"/>
      <c r="AB1422" s="160"/>
      <c r="AC1422" s="160"/>
      <c r="AD1422" s="161"/>
      <c r="AE1422" s="161"/>
      <c r="AF1422" s="162"/>
      <c r="AG1422" s="162"/>
      <c r="AH1422" s="163"/>
      <c r="AI1422" s="163"/>
      <c r="AJ1422" s="164"/>
      <c r="AK1422" s="164"/>
      <c r="AL1422" s="381"/>
      <c r="AM1422" s="381"/>
      <c r="AN1422" s="382"/>
      <c r="AO1422" s="382"/>
      <c r="AP1422" s="383"/>
      <c r="AQ1422" s="384"/>
      <c r="AR1422" s="385"/>
      <c r="AS1422" s="385"/>
      <c r="AT1422" s="386"/>
      <c r="AU1422" s="387"/>
      <c r="AV1422" s="388"/>
      <c r="AW1422" s="388"/>
      <c r="AX1422" s="488"/>
      <c r="AY1422" s="488"/>
    </row>
    <row r="1423" spans="1:51" ht="24" customHeight="1">
      <c r="D1423" s="223"/>
      <c r="X1423" s="157"/>
      <c r="Y1423" s="158"/>
      <c r="Z1423" s="159"/>
      <c r="AA1423" s="159"/>
      <c r="AB1423" s="160"/>
      <c r="AC1423" s="160"/>
      <c r="AD1423" s="161"/>
      <c r="AE1423" s="161"/>
      <c r="AF1423" s="162"/>
      <c r="AG1423" s="162"/>
      <c r="AH1423" s="163"/>
      <c r="AI1423" s="163"/>
      <c r="AJ1423" s="164"/>
      <c r="AK1423" s="164"/>
      <c r="AL1423" s="381"/>
      <c r="AM1423" s="381"/>
      <c r="AN1423" s="382"/>
      <c r="AO1423" s="382"/>
      <c r="AP1423" s="383"/>
      <c r="AQ1423" s="384"/>
      <c r="AR1423" s="385"/>
      <c r="AS1423" s="385"/>
      <c r="AT1423" s="386"/>
      <c r="AU1423" s="387"/>
      <c r="AV1423" s="388"/>
      <c r="AW1423" s="388"/>
      <c r="AX1423" s="488"/>
      <c r="AY1423" s="488"/>
    </row>
    <row r="1424" spans="1:51" ht="24" customHeight="1">
      <c r="D1424" s="223"/>
      <c r="X1424" s="157"/>
      <c r="Y1424" s="158"/>
      <c r="Z1424" s="159"/>
      <c r="AA1424" s="159"/>
      <c r="AB1424" s="160"/>
      <c r="AC1424" s="160"/>
      <c r="AD1424" s="161"/>
      <c r="AE1424" s="161"/>
      <c r="AF1424" s="162"/>
      <c r="AG1424" s="162"/>
      <c r="AH1424" s="163"/>
      <c r="AI1424" s="163"/>
      <c r="AJ1424" s="164"/>
      <c r="AK1424" s="164"/>
      <c r="AL1424" s="381"/>
      <c r="AM1424" s="381"/>
      <c r="AN1424" s="382"/>
      <c r="AO1424" s="382"/>
      <c r="AP1424" s="383"/>
      <c r="AQ1424" s="384"/>
      <c r="AR1424" s="385"/>
      <c r="AS1424" s="385"/>
      <c r="AT1424" s="386"/>
      <c r="AU1424" s="387"/>
      <c r="AV1424" s="388"/>
      <c r="AW1424" s="388"/>
      <c r="AX1424" s="488"/>
      <c r="AY1424" s="488"/>
    </row>
    <row r="1425" spans="4:51" ht="24" customHeight="1">
      <c r="D1425" s="223"/>
      <c r="X1425" s="157"/>
      <c r="Y1425" s="158"/>
      <c r="Z1425" s="159"/>
      <c r="AA1425" s="159"/>
      <c r="AB1425" s="160"/>
      <c r="AC1425" s="160"/>
      <c r="AD1425" s="161"/>
      <c r="AE1425" s="161"/>
      <c r="AF1425" s="162"/>
      <c r="AG1425" s="162"/>
      <c r="AH1425" s="163"/>
      <c r="AI1425" s="163"/>
      <c r="AJ1425" s="164"/>
      <c r="AK1425" s="164"/>
      <c r="AL1425" s="381"/>
      <c r="AM1425" s="381"/>
      <c r="AN1425" s="382"/>
      <c r="AO1425" s="382"/>
      <c r="AP1425" s="383"/>
      <c r="AQ1425" s="384"/>
      <c r="AR1425" s="385"/>
      <c r="AS1425" s="385"/>
      <c r="AT1425" s="386"/>
      <c r="AU1425" s="387"/>
      <c r="AV1425" s="388"/>
      <c r="AW1425" s="388"/>
      <c r="AX1425" s="488"/>
      <c r="AY1425" s="488"/>
    </row>
    <row r="1426" spans="4:51" ht="24" customHeight="1">
      <c r="D1426" s="223"/>
      <c r="X1426" s="157"/>
      <c r="Y1426" s="158"/>
      <c r="Z1426" s="159"/>
      <c r="AA1426" s="159"/>
      <c r="AB1426" s="160"/>
      <c r="AC1426" s="160"/>
      <c r="AD1426" s="161"/>
      <c r="AE1426" s="161"/>
      <c r="AF1426" s="162"/>
      <c r="AG1426" s="162"/>
      <c r="AH1426" s="163"/>
      <c r="AI1426" s="163"/>
      <c r="AJ1426" s="164"/>
      <c r="AK1426" s="164"/>
      <c r="AL1426" s="381"/>
      <c r="AM1426" s="381"/>
      <c r="AN1426" s="382"/>
      <c r="AO1426" s="382"/>
      <c r="AP1426" s="383"/>
      <c r="AQ1426" s="384"/>
      <c r="AR1426" s="385"/>
      <c r="AS1426" s="385"/>
      <c r="AT1426" s="386"/>
      <c r="AU1426" s="387"/>
      <c r="AV1426" s="388"/>
      <c r="AW1426" s="388"/>
      <c r="AX1426" s="488"/>
      <c r="AY1426" s="488"/>
    </row>
    <row r="1427" spans="4:51" ht="24" customHeight="1">
      <c r="D1427" s="223"/>
      <c r="X1427" s="157"/>
      <c r="Y1427" s="158"/>
      <c r="Z1427" s="159"/>
      <c r="AA1427" s="159"/>
      <c r="AB1427" s="160"/>
      <c r="AC1427" s="160"/>
      <c r="AD1427" s="161"/>
      <c r="AE1427" s="161"/>
      <c r="AF1427" s="162"/>
      <c r="AG1427" s="162"/>
      <c r="AH1427" s="163"/>
      <c r="AI1427" s="163"/>
      <c r="AJ1427" s="164"/>
      <c r="AK1427" s="164"/>
      <c r="AL1427" s="381"/>
      <c r="AM1427" s="381"/>
      <c r="AN1427" s="382"/>
      <c r="AO1427" s="382"/>
      <c r="AP1427" s="383"/>
      <c r="AQ1427" s="384"/>
      <c r="AR1427" s="385"/>
      <c r="AS1427" s="385"/>
      <c r="AT1427" s="386"/>
      <c r="AU1427" s="387"/>
      <c r="AV1427" s="388"/>
      <c r="AW1427" s="388"/>
      <c r="AX1427" s="488"/>
      <c r="AY1427" s="488"/>
    </row>
    <row r="1428" spans="4:51" ht="24" customHeight="1">
      <c r="D1428" s="223"/>
      <c r="X1428" s="157"/>
      <c r="Y1428" s="158"/>
      <c r="Z1428" s="159"/>
      <c r="AA1428" s="159"/>
      <c r="AB1428" s="160"/>
      <c r="AC1428" s="160"/>
      <c r="AD1428" s="161"/>
      <c r="AE1428" s="161"/>
      <c r="AF1428" s="162"/>
      <c r="AG1428" s="162"/>
      <c r="AH1428" s="163"/>
      <c r="AI1428" s="163"/>
      <c r="AJ1428" s="164"/>
      <c r="AK1428" s="164"/>
      <c r="AL1428" s="381"/>
      <c r="AM1428" s="381"/>
      <c r="AN1428" s="382"/>
      <c r="AO1428" s="382"/>
      <c r="AP1428" s="383"/>
      <c r="AQ1428" s="384"/>
      <c r="AR1428" s="385"/>
      <c r="AS1428" s="385"/>
      <c r="AT1428" s="386"/>
      <c r="AU1428" s="387"/>
      <c r="AV1428" s="388"/>
      <c r="AW1428" s="388"/>
      <c r="AX1428" s="488"/>
      <c r="AY1428" s="488"/>
    </row>
    <row r="1429" spans="4:51" ht="24" customHeight="1">
      <c r="D1429" s="223"/>
      <c r="X1429" s="157"/>
      <c r="Y1429" s="158"/>
      <c r="Z1429" s="159"/>
      <c r="AA1429" s="159"/>
      <c r="AB1429" s="160"/>
      <c r="AC1429" s="160"/>
      <c r="AD1429" s="161"/>
      <c r="AE1429" s="161"/>
      <c r="AF1429" s="162"/>
      <c r="AG1429" s="162"/>
      <c r="AH1429" s="163"/>
      <c r="AI1429" s="163"/>
      <c r="AJ1429" s="164"/>
      <c r="AK1429" s="164"/>
      <c r="AL1429" s="381"/>
      <c r="AM1429" s="381"/>
      <c r="AN1429" s="382"/>
      <c r="AO1429" s="382"/>
      <c r="AP1429" s="383"/>
      <c r="AQ1429" s="384"/>
      <c r="AR1429" s="385"/>
      <c r="AS1429" s="385"/>
      <c r="AT1429" s="386"/>
      <c r="AU1429" s="387"/>
      <c r="AV1429" s="388"/>
      <c r="AW1429" s="388"/>
      <c r="AX1429" s="488"/>
      <c r="AY1429" s="488"/>
    </row>
    <row r="1430" spans="4:51" ht="24" customHeight="1">
      <c r="D1430" s="223"/>
      <c r="X1430" s="157"/>
      <c r="Y1430" s="158"/>
      <c r="Z1430" s="159"/>
      <c r="AA1430" s="159"/>
      <c r="AB1430" s="160"/>
      <c r="AC1430" s="160"/>
      <c r="AD1430" s="161"/>
      <c r="AE1430" s="161"/>
      <c r="AF1430" s="162"/>
      <c r="AG1430" s="162"/>
      <c r="AH1430" s="163"/>
      <c r="AI1430" s="163"/>
      <c r="AJ1430" s="164"/>
      <c r="AK1430" s="164"/>
      <c r="AL1430" s="381"/>
      <c r="AM1430" s="381"/>
      <c r="AN1430" s="382"/>
      <c r="AO1430" s="382"/>
      <c r="AP1430" s="383"/>
      <c r="AQ1430" s="384"/>
      <c r="AR1430" s="385"/>
      <c r="AS1430" s="385"/>
      <c r="AT1430" s="386"/>
      <c r="AU1430" s="387"/>
      <c r="AV1430" s="388"/>
      <c r="AW1430" s="388"/>
      <c r="AX1430" s="488"/>
      <c r="AY1430" s="488"/>
    </row>
    <row r="1431" spans="4:51" ht="24" customHeight="1">
      <c r="D1431" s="223"/>
      <c r="X1431" s="489"/>
      <c r="Y1431" s="490"/>
      <c r="AD1431" s="493"/>
      <c r="AE1431" s="493"/>
      <c r="AF1431" s="494"/>
      <c r="AG1431" s="494"/>
      <c r="AH1431" s="495"/>
      <c r="AI1431" s="495"/>
      <c r="AJ1431" s="496"/>
      <c r="AK1431" s="496"/>
      <c r="AL1431" s="497"/>
      <c r="AM1431" s="497"/>
      <c r="AN1431" s="498"/>
      <c r="AO1431" s="499"/>
      <c r="AP1431" s="500"/>
      <c r="AQ1431" s="500"/>
      <c r="AR1431" s="501"/>
      <c r="AS1431" s="501"/>
      <c r="AT1431" s="502"/>
      <c r="AU1431" s="502"/>
      <c r="AV1431" s="503"/>
      <c r="AW1431" s="504"/>
      <c r="AX1431" s="505"/>
      <c r="AY1431" s="506"/>
    </row>
    <row r="1432" spans="4:51" ht="24" customHeight="1">
      <c r="D1432" s="223"/>
      <c r="X1432" s="489"/>
      <c r="Y1432" s="490"/>
      <c r="AD1432" s="493"/>
      <c r="AE1432" s="493"/>
      <c r="AF1432" s="494"/>
      <c r="AG1432" s="494"/>
      <c r="AH1432" s="495"/>
      <c r="AI1432" s="495"/>
      <c r="AJ1432" s="496"/>
      <c r="AK1432" s="496"/>
      <c r="AL1432" s="497"/>
      <c r="AM1432" s="497"/>
      <c r="AN1432" s="498"/>
      <c r="AO1432" s="499"/>
      <c r="AP1432" s="500"/>
      <c r="AQ1432" s="500"/>
      <c r="AR1432" s="501"/>
      <c r="AS1432" s="501"/>
      <c r="AT1432" s="502"/>
      <c r="AU1432" s="502"/>
      <c r="AV1432" s="503"/>
      <c r="AW1432" s="504"/>
      <c r="AX1432" s="505"/>
      <c r="AY1432" s="506"/>
    </row>
    <row r="1433" spans="4:51" ht="24" customHeight="1">
      <c r="D1433" s="223"/>
      <c r="X1433" s="507"/>
      <c r="Y1433" s="508"/>
      <c r="Z1433" s="167"/>
      <c r="AA1433" s="167"/>
      <c r="AB1433" s="168"/>
      <c r="AC1433" s="168"/>
      <c r="AD1433" s="509"/>
      <c r="AE1433" s="509"/>
      <c r="AF1433" s="510"/>
      <c r="AG1433" s="510"/>
      <c r="AH1433" s="511"/>
      <c r="AI1433" s="511"/>
      <c r="AJ1433" s="512"/>
      <c r="AK1433" s="512"/>
      <c r="AL1433" s="513"/>
      <c r="AM1433" s="513"/>
      <c r="AN1433" s="514"/>
      <c r="AO1433" s="515"/>
      <c r="AP1433" s="516"/>
      <c r="AQ1433" s="516"/>
      <c r="AR1433" s="517"/>
      <c r="AS1433" s="517"/>
      <c r="AT1433" s="518"/>
      <c r="AU1433" s="518"/>
      <c r="AV1433" s="519"/>
      <c r="AW1433" s="520"/>
      <c r="AX1433" s="521"/>
      <c r="AY1433" s="522"/>
    </row>
    <row r="1434" spans="4:51" ht="24" customHeight="1">
      <c r="D1434" s="223"/>
      <c r="X1434" s="507"/>
      <c r="Y1434" s="508"/>
      <c r="Z1434" s="167"/>
      <c r="AA1434" s="167"/>
      <c r="AB1434" s="168"/>
      <c r="AC1434" s="168"/>
      <c r="AD1434" s="509"/>
      <c r="AE1434" s="509"/>
      <c r="AF1434" s="510"/>
      <c r="AG1434" s="510"/>
      <c r="AH1434" s="511"/>
      <c r="AI1434" s="511"/>
      <c r="AJ1434" s="512"/>
      <c r="AK1434" s="512"/>
      <c r="AL1434" s="513"/>
      <c r="AM1434" s="513"/>
      <c r="AN1434" s="514"/>
      <c r="AO1434" s="515"/>
      <c r="AP1434" s="516"/>
      <c r="AQ1434" s="516"/>
      <c r="AR1434" s="517"/>
      <c r="AS1434" s="517"/>
      <c r="AT1434" s="518"/>
      <c r="AU1434" s="518"/>
      <c r="AV1434" s="519"/>
      <c r="AW1434" s="520"/>
      <c r="AX1434" s="521"/>
      <c r="AY1434" s="522"/>
    </row>
    <row r="1435" spans="4:51" ht="24" customHeight="1">
      <c r="D1435" s="223"/>
      <c r="X1435" s="507"/>
      <c r="Y1435" s="508"/>
      <c r="Z1435" s="167"/>
      <c r="AA1435" s="167"/>
      <c r="AB1435" s="168"/>
      <c r="AC1435" s="168"/>
      <c r="AD1435" s="509"/>
      <c r="AE1435" s="509"/>
      <c r="AF1435" s="510"/>
      <c r="AG1435" s="510"/>
      <c r="AH1435" s="511"/>
      <c r="AI1435" s="511"/>
      <c r="AJ1435" s="512"/>
      <c r="AK1435" s="512"/>
      <c r="AL1435" s="513"/>
      <c r="AM1435" s="513"/>
      <c r="AN1435" s="514"/>
      <c r="AO1435" s="515"/>
      <c r="AP1435" s="516"/>
      <c r="AQ1435" s="516"/>
      <c r="AR1435" s="517"/>
      <c r="AS1435" s="517"/>
      <c r="AT1435" s="518"/>
      <c r="AU1435" s="518"/>
      <c r="AV1435" s="519"/>
      <c r="AW1435" s="520"/>
      <c r="AX1435" s="521"/>
      <c r="AY1435" s="522"/>
    </row>
    <row r="1436" spans="4:51" ht="24" customHeight="1">
      <c r="D1436" s="223"/>
      <c r="X1436" s="523"/>
      <c r="Y1436" s="524"/>
      <c r="Z1436" s="525"/>
      <c r="AA1436" s="525"/>
      <c r="AB1436" s="526"/>
      <c r="AC1436" s="526"/>
      <c r="AD1436" s="527"/>
      <c r="AE1436" s="527"/>
      <c r="AF1436" s="528"/>
      <c r="AG1436" s="528"/>
      <c r="AH1436" s="529"/>
      <c r="AI1436" s="529"/>
      <c r="AJ1436" s="530"/>
      <c r="AK1436" s="530"/>
      <c r="AL1436" s="531"/>
      <c r="AM1436" s="531"/>
      <c r="AN1436" s="532"/>
      <c r="AO1436" s="533"/>
      <c r="AP1436" s="534"/>
      <c r="AQ1436" s="534"/>
      <c r="AR1436" s="535"/>
      <c r="AS1436" s="535"/>
      <c r="AT1436" s="536"/>
      <c r="AU1436" s="536"/>
      <c r="AV1436" s="537"/>
      <c r="AW1436" s="538"/>
      <c r="AX1436" s="539"/>
      <c r="AY1436" s="540"/>
    </row>
    <row r="1437" spans="4:51" ht="24" customHeight="1">
      <c r="D1437" s="223"/>
      <c r="X1437" s="507"/>
      <c r="Y1437" s="508"/>
      <c r="Z1437" s="167"/>
      <c r="AA1437" s="167"/>
      <c r="AB1437" s="168"/>
      <c r="AC1437" s="168"/>
      <c r="AD1437" s="509"/>
      <c r="AE1437" s="509"/>
      <c r="AF1437" s="510"/>
      <c r="AG1437" s="510"/>
      <c r="AH1437" s="511"/>
      <c r="AI1437" s="511"/>
      <c r="AJ1437" s="512"/>
      <c r="AK1437" s="512"/>
      <c r="AL1437" s="513"/>
      <c r="AM1437" s="513"/>
      <c r="AN1437" s="514"/>
      <c r="AO1437" s="515"/>
      <c r="AP1437" s="516"/>
      <c r="AQ1437" s="516"/>
      <c r="AR1437" s="517"/>
      <c r="AS1437" s="517"/>
      <c r="AT1437" s="518"/>
      <c r="AU1437" s="518"/>
      <c r="AV1437" s="519"/>
      <c r="AW1437" s="520"/>
      <c r="AX1437" s="521"/>
      <c r="AY1437" s="522"/>
    </row>
    <row r="1438" spans="4:51" ht="24" customHeight="1">
      <c r="D1438" s="223"/>
      <c r="X1438" s="507"/>
      <c r="Y1438" s="508"/>
      <c r="Z1438" s="167"/>
      <c r="AA1438" s="167"/>
      <c r="AB1438" s="168"/>
      <c r="AC1438" s="168"/>
      <c r="AD1438" s="509"/>
      <c r="AE1438" s="509"/>
      <c r="AF1438" s="510"/>
      <c r="AG1438" s="510"/>
      <c r="AH1438" s="511"/>
      <c r="AI1438" s="511"/>
      <c r="AJ1438" s="512"/>
      <c r="AK1438" s="512"/>
      <c r="AL1438" s="513"/>
      <c r="AM1438" s="513"/>
      <c r="AN1438" s="514"/>
      <c r="AO1438" s="515"/>
      <c r="AP1438" s="516"/>
      <c r="AQ1438" s="516"/>
      <c r="AR1438" s="517"/>
      <c r="AS1438" s="517"/>
      <c r="AT1438" s="518"/>
      <c r="AU1438" s="518"/>
      <c r="AV1438" s="519"/>
      <c r="AW1438" s="520"/>
      <c r="AX1438" s="521"/>
      <c r="AY1438" s="522"/>
    </row>
    <row r="1439" spans="4:51" ht="24" customHeight="1">
      <c r="X1439" s="507"/>
      <c r="Y1439" s="508"/>
      <c r="Z1439" s="167"/>
      <c r="AA1439" s="167"/>
      <c r="AB1439" s="168"/>
      <c r="AC1439" s="168"/>
      <c r="AD1439" s="509"/>
      <c r="AE1439" s="509"/>
      <c r="AF1439" s="510"/>
      <c r="AG1439" s="510"/>
      <c r="AH1439" s="511"/>
      <c r="AI1439" s="511"/>
      <c r="AJ1439" s="512"/>
      <c r="AK1439" s="512"/>
      <c r="AL1439" s="513"/>
      <c r="AM1439" s="513"/>
      <c r="AN1439" s="514"/>
      <c r="AO1439" s="515"/>
      <c r="AP1439" s="516"/>
      <c r="AQ1439" s="516"/>
      <c r="AR1439" s="517"/>
      <c r="AS1439" s="517"/>
      <c r="AT1439" s="518"/>
      <c r="AU1439" s="518"/>
      <c r="AV1439" s="519"/>
      <c r="AW1439" s="520"/>
      <c r="AX1439" s="521"/>
      <c r="AY1439" s="522"/>
    </row>
    <row r="1440" spans="4:51" ht="24" customHeight="1">
      <c r="X1440" s="541"/>
      <c r="Y1440" s="542"/>
      <c r="Z1440" s="543"/>
      <c r="AA1440" s="543"/>
      <c r="AB1440" s="544"/>
      <c r="AC1440" s="544"/>
      <c r="AD1440" s="545"/>
      <c r="AE1440" s="545"/>
      <c r="AF1440" s="546"/>
      <c r="AG1440" s="546"/>
      <c r="AH1440" s="547"/>
      <c r="AI1440" s="547"/>
      <c r="AJ1440" s="548"/>
      <c r="AK1440" s="548"/>
      <c r="AL1440" s="549"/>
      <c r="AM1440" s="549"/>
      <c r="AN1440" s="550"/>
      <c r="AO1440" s="551"/>
      <c r="AP1440" s="552"/>
      <c r="AQ1440" s="552"/>
      <c r="AR1440" s="553"/>
      <c r="AS1440" s="553"/>
      <c r="AT1440" s="554"/>
      <c r="AU1440" s="554"/>
      <c r="AV1440" s="555"/>
      <c r="AW1440" s="556"/>
      <c r="AX1440" s="557"/>
      <c r="AY1440" s="558"/>
    </row>
    <row r="1441" spans="24:51" ht="24" customHeight="1">
      <c r="X1441" s="489"/>
      <c r="Y1441" s="490"/>
      <c r="AD1441" s="493"/>
      <c r="AE1441" s="493"/>
      <c r="AF1441" s="494"/>
      <c r="AG1441" s="494"/>
      <c r="AH1441" s="495"/>
      <c r="AI1441" s="495"/>
      <c r="AJ1441" s="496"/>
      <c r="AK1441" s="496"/>
      <c r="AL1441" s="497"/>
      <c r="AM1441" s="497"/>
      <c r="AN1441" s="498"/>
      <c r="AO1441" s="498"/>
      <c r="AP1441" s="559"/>
      <c r="AQ1441" s="500"/>
      <c r="AR1441" s="501"/>
      <c r="AS1441" s="501"/>
      <c r="AT1441" s="560"/>
      <c r="AU1441" s="502"/>
      <c r="AV1441" s="504"/>
      <c r="AW1441" s="504"/>
      <c r="AX1441" s="506"/>
      <c r="AY1441" s="506"/>
    </row>
    <row r="1442" spans="24:51" ht="24" customHeight="1">
      <c r="X1442" s="523"/>
      <c r="Y1442" s="524"/>
      <c r="Z1442" s="525"/>
      <c r="AA1442" s="525"/>
      <c r="AB1442" s="526"/>
      <c r="AC1442" s="526"/>
      <c r="AD1442" s="527"/>
      <c r="AE1442" s="527"/>
      <c r="AF1442" s="528"/>
      <c r="AG1442" s="528"/>
      <c r="AH1442" s="529"/>
      <c r="AI1442" s="529"/>
      <c r="AJ1442" s="530"/>
      <c r="AK1442" s="530"/>
      <c r="AL1442" s="531"/>
      <c r="AM1442" s="531"/>
      <c r="AN1442" s="532"/>
      <c r="AO1442" s="532"/>
      <c r="AP1442" s="561"/>
      <c r="AQ1442" s="534"/>
      <c r="AR1442" s="535"/>
      <c r="AS1442" s="535"/>
      <c r="AT1442" s="562"/>
      <c r="AU1442" s="536"/>
      <c r="AV1442" s="538"/>
      <c r="AW1442" s="538"/>
      <c r="AX1442" s="540"/>
      <c r="AY1442" s="540"/>
    </row>
    <row r="1443" spans="24:51" ht="24" customHeight="1">
      <c r="X1443" s="507"/>
      <c r="Y1443" s="508"/>
      <c r="Z1443" s="167"/>
      <c r="AA1443" s="167"/>
      <c r="AB1443" s="168"/>
      <c r="AC1443" s="168"/>
      <c r="AD1443" s="509"/>
      <c r="AE1443" s="509"/>
      <c r="AF1443" s="510"/>
      <c r="AG1443" s="510"/>
      <c r="AH1443" s="511"/>
      <c r="AI1443" s="511"/>
      <c r="AJ1443" s="512"/>
      <c r="AK1443" s="512"/>
      <c r="AL1443" s="513"/>
      <c r="AM1443" s="513"/>
      <c r="AN1443" s="514"/>
      <c r="AO1443" s="515"/>
      <c r="AP1443" s="516"/>
      <c r="AQ1443" s="516"/>
      <c r="AR1443" s="517"/>
      <c r="AS1443" s="517"/>
      <c r="AT1443" s="518"/>
      <c r="AU1443" s="518"/>
      <c r="AV1443" s="519"/>
      <c r="AW1443" s="520"/>
      <c r="AX1443" s="521"/>
      <c r="AY1443" s="522"/>
    </row>
    <row r="1444" spans="24:51" ht="24" customHeight="1">
      <c r="X1444" s="157"/>
      <c r="Y1444" s="158"/>
      <c r="Z1444" s="159"/>
      <c r="AA1444" s="159"/>
      <c r="AB1444" s="160"/>
      <c r="AC1444" s="160"/>
      <c r="AD1444" s="161"/>
      <c r="AE1444" s="161"/>
      <c r="AF1444" s="162"/>
      <c r="AG1444" s="162"/>
      <c r="AH1444" s="163"/>
      <c r="AI1444" s="163"/>
      <c r="AJ1444" s="164"/>
      <c r="AK1444" s="164"/>
      <c r="AL1444" s="381"/>
      <c r="AM1444" s="381"/>
      <c r="AN1444" s="382"/>
      <c r="AO1444" s="382"/>
      <c r="AP1444" s="383"/>
      <c r="AQ1444" s="384"/>
      <c r="AR1444" s="385"/>
      <c r="AS1444" s="385"/>
      <c r="AT1444" s="386"/>
      <c r="AU1444" s="387"/>
      <c r="AV1444" s="388"/>
      <c r="AW1444" s="388"/>
      <c r="AX1444" s="488"/>
      <c r="AY1444" s="488"/>
    </row>
    <row r="1445" spans="24:51" ht="24" customHeight="1">
      <c r="X1445" s="507"/>
      <c r="Y1445" s="508"/>
      <c r="Z1445" s="167"/>
      <c r="AA1445" s="167"/>
      <c r="AB1445" s="168"/>
      <c r="AC1445" s="168"/>
      <c r="AD1445" s="509"/>
      <c r="AE1445" s="509"/>
      <c r="AF1445" s="510"/>
      <c r="AG1445" s="510"/>
      <c r="AH1445" s="511"/>
      <c r="AI1445" s="511"/>
      <c r="AJ1445" s="512"/>
      <c r="AK1445" s="512"/>
      <c r="AL1445" s="513"/>
      <c r="AM1445" s="513"/>
      <c r="AN1445" s="514"/>
      <c r="AO1445" s="515"/>
      <c r="AP1445" s="516"/>
      <c r="AQ1445" s="516"/>
      <c r="AR1445" s="517"/>
      <c r="AS1445" s="517"/>
      <c r="AT1445" s="518"/>
      <c r="AU1445" s="518"/>
      <c r="AV1445" s="519"/>
      <c r="AW1445" s="520"/>
      <c r="AX1445" s="521"/>
      <c r="AY1445" s="522"/>
    </row>
    <row r="1446" spans="24:51" ht="24" customHeight="1">
      <c r="X1446" s="507"/>
      <c r="Y1446" s="508"/>
      <c r="Z1446" s="167"/>
      <c r="AA1446" s="167"/>
      <c r="AB1446" s="168"/>
      <c r="AC1446" s="168"/>
      <c r="AD1446" s="509"/>
      <c r="AE1446" s="509"/>
      <c r="AF1446" s="510"/>
      <c r="AG1446" s="510"/>
      <c r="AH1446" s="511"/>
      <c r="AI1446" s="511"/>
      <c r="AJ1446" s="512"/>
      <c r="AK1446" s="512"/>
      <c r="AL1446" s="513"/>
      <c r="AM1446" s="513"/>
      <c r="AN1446" s="514"/>
      <c r="AO1446" s="515"/>
      <c r="AP1446" s="516"/>
      <c r="AQ1446" s="516"/>
      <c r="AR1446" s="517"/>
      <c r="AS1446" s="517"/>
      <c r="AT1446" s="518"/>
      <c r="AU1446" s="518"/>
      <c r="AV1446" s="519"/>
      <c r="AW1446" s="520"/>
      <c r="AX1446" s="521"/>
      <c r="AY1446" s="522"/>
    </row>
    <row r="1447" spans="24:51" ht="24" customHeight="1">
      <c r="X1447" s="489"/>
      <c r="Y1447" s="490"/>
      <c r="AD1447" s="493"/>
      <c r="AE1447" s="493"/>
      <c r="AF1447" s="494"/>
      <c r="AG1447" s="494"/>
      <c r="AH1447" s="495"/>
      <c r="AI1447" s="495"/>
      <c r="AJ1447" s="496"/>
      <c r="AK1447" s="496"/>
      <c r="AL1447" s="497"/>
      <c r="AM1447" s="497"/>
      <c r="AN1447" s="498"/>
      <c r="AO1447" s="498"/>
      <c r="AP1447" s="559"/>
      <c r="AQ1447" s="500"/>
      <c r="AR1447" s="501"/>
      <c r="AS1447" s="501"/>
      <c r="AT1447" s="560"/>
      <c r="AU1447" s="502"/>
      <c r="AV1447" s="504"/>
      <c r="AW1447" s="504"/>
      <c r="AX1447" s="506"/>
      <c r="AY1447" s="506"/>
    </row>
    <row r="1448" spans="24:51" ht="24" customHeight="1">
      <c r="X1448" s="507"/>
      <c r="Y1448" s="508"/>
      <c r="Z1448" s="167"/>
      <c r="AA1448" s="167"/>
      <c r="AB1448" s="168"/>
      <c r="AC1448" s="168"/>
      <c r="AD1448" s="509"/>
      <c r="AE1448" s="509"/>
      <c r="AF1448" s="510"/>
      <c r="AG1448" s="510"/>
      <c r="AH1448" s="511"/>
      <c r="AI1448" s="511"/>
      <c r="AJ1448" s="512"/>
      <c r="AK1448" s="512"/>
      <c r="AL1448" s="513"/>
      <c r="AM1448" s="513"/>
      <c r="AN1448" s="514"/>
      <c r="AO1448" s="515"/>
      <c r="AP1448" s="516"/>
      <c r="AQ1448" s="516"/>
      <c r="AR1448" s="517"/>
      <c r="AS1448" s="517"/>
      <c r="AT1448" s="518"/>
      <c r="AU1448" s="518"/>
      <c r="AV1448" s="519"/>
      <c r="AW1448" s="520"/>
      <c r="AX1448" s="521"/>
      <c r="AY1448" s="522"/>
    </row>
    <row r="1449" spans="24:51" ht="24" customHeight="1">
      <c r="X1449" s="523"/>
      <c r="Y1449" s="524"/>
      <c r="Z1449" s="525"/>
      <c r="AA1449" s="525"/>
      <c r="AB1449" s="526"/>
      <c r="AC1449" s="526"/>
      <c r="AD1449" s="527"/>
      <c r="AE1449" s="527"/>
      <c r="AF1449" s="528"/>
      <c r="AG1449" s="528"/>
      <c r="AH1449" s="529"/>
      <c r="AI1449" s="529"/>
      <c r="AJ1449" s="530"/>
      <c r="AK1449" s="530"/>
      <c r="AL1449" s="531"/>
      <c r="AM1449" s="531"/>
      <c r="AN1449" s="532"/>
      <c r="AO1449" s="533"/>
      <c r="AP1449" s="534"/>
      <c r="AQ1449" s="534"/>
      <c r="AR1449" s="535"/>
      <c r="AS1449" s="535"/>
      <c r="AT1449" s="536"/>
      <c r="AU1449" s="536"/>
      <c r="AV1449" s="537"/>
      <c r="AW1449" s="538"/>
      <c r="AX1449" s="539"/>
      <c r="AY1449" s="540"/>
    </row>
    <row r="1450" spans="24:51" ht="24" customHeight="1">
      <c r="X1450" s="541"/>
      <c r="Y1450" s="542"/>
      <c r="Z1450" s="543"/>
      <c r="AA1450" s="543"/>
      <c r="AB1450" s="544"/>
      <c r="AC1450" s="544"/>
      <c r="AD1450" s="545"/>
      <c r="AE1450" s="545"/>
      <c r="AF1450" s="546"/>
      <c r="AG1450" s="546"/>
      <c r="AH1450" s="547"/>
      <c r="AI1450" s="547"/>
      <c r="AJ1450" s="548"/>
      <c r="AK1450" s="548"/>
      <c r="AL1450" s="549"/>
      <c r="AM1450" s="549"/>
      <c r="AN1450" s="550"/>
      <c r="AO1450" s="550"/>
      <c r="AP1450" s="563"/>
      <c r="AQ1450" s="552"/>
      <c r="AR1450" s="553"/>
      <c r="AS1450" s="553"/>
      <c r="AT1450" s="564"/>
      <c r="AU1450" s="554"/>
      <c r="AV1450" s="556"/>
      <c r="AW1450" s="556"/>
      <c r="AX1450" s="558"/>
      <c r="AY1450" s="558"/>
    </row>
    <row r="1451" spans="24:51" ht="24" customHeight="1">
      <c r="X1451" s="489"/>
      <c r="Y1451" s="490"/>
      <c r="AD1451" s="493"/>
      <c r="AE1451" s="493"/>
      <c r="AF1451" s="494"/>
      <c r="AG1451" s="494"/>
      <c r="AH1451" s="495"/>
      <c r="AI1451" s="495"/>
      <c r="AJ1451" s="496"/>
      <c r="AK1451" s="496"/>
      <c r="AL1451" s="497"/>
      <c r="AM1451" s="497"/>
      <c r="AN1451" s="498"/>
      <c r="AO1451" s="498"/>
      <c r="AP1451" s="559"/>
      <c r="AQ1451" s="500"/>
      <c r="AR1451" s="501"/>
      <c r="AS1451" s="501"/>
      <c r="AT1451" s="560"/>
      <c r="AU1451" s="502"/>
      <c r="AV1451" s="504"/>
      <c r="AW1451" s="504"/>
      <c r="AX1451" s="506"/>
      <c r="AY1451" s="506"/>
    </row>
    <row r="1452" spans="24:51" ht="24" customHeight="1">
      <c r="X1452" s="565"/>
      <c r="Y1452" s="566"/>
      <c r="Z1452" s="567"/>
      <c r="AA1452" s="567"/>
      <c r="AB1452" s="568"/>
      <c r="AC1452" s="568"/>
      <c r="AD1452" s="569"/>
      <c r="AE1452" s="569"/>
      <c r="AF1452" s="570"/>
      <c r="AG1452" s="570"/>
      <c r="AH1452" s="571"/>
      <c r="AI1452" s="571"/>
      <c r="AJ1452" s="572"/>
      <c r="AK1452" s="572"/>
      <c r="AL1452" s="573"/>
      <c r="AM1452" s="573"/>
      <c r="AN1452" s="574"/>
      <c r="AO1452" s="574"/>
      <c r="AP1452" s="575"/>
      <c r="AQ1452" s="576"/>
      <c r="AR1452" s="577"/>
      <c r="AS1452" s="577"/>
      <c r="AT1452" s="578"/>
      <c r="AU1452" s="579"/>
      <c r="AV1452" s="580"/>
      <c r="AW1452" s="580"/>
      <c r="AX1452" s="581"/>
      <c r="AY1452" s="581"/>
    </row>
    <row r="1453" spans="24:51" ht="24" customHeight="1">
      <c r="X1453" s="582"/>
      <c r="Y1453" s="583"/>
      <c r="Z1453" s="584"/>
      <c r="AA1453" s="584"/>
      <c r="AB1453" s="585"/>
      <c r="AC1453" s="585"/>
      <c r="AD1453" s="586"/>
      <c r="AE1453" s="586"/>
      <c r="AF1453" s="587"/>
      <c r="AG1453" s="587"/>
      <c r="AH1453" s="151"/>
      <c r="AI1453" s="151"/>
      <c r="AJ1453" s="156"/>
      <c r="AK1453" s="156"/>
      <c r="AL1453" s="588"/>
      <c r="AM1453" s="588"/>
      <c r="AN1453" s="589"/>
      <c r="AO1453" s="589"/>
      <c r="AP1453" s="590"/>
      <c r="AQ1453" s="591"/>
      <c r="AR1453" s="592"/>
      <c r="AS1453" s="592"/>
      <c r="AT1453" s="593"/>
      <c r="AU1453" s="594"/>
      <c r="AV1453" s="595"/>
      <c r="AW1453" s="595"/>
      <c r="AX1453" s="596"/>
      <c r="AY1453" s="596"/>
    </row>
    <row r="1454" spans="24:51" ht="24" customHeight="1">
      <c r="X1454" s="507"/>
      <c r="Y1454" s="508"/>
      <c r="Z1454" s="167"/>
      <c r="AA1454" s="167"/>
      <c r="AB1454" s="168"/>
      <c r="AC1454" s="168"/>
      <c r="AD1454" s="509"/>
      <c r="AE1454" s="509"/>
      <c r="AF1454" s="510"/>
      <c r="AG1454" s="510"/>
      <c r="AH1454" s="511"/>
      <c r="AI1454" s="511"/>
      <c r="AJ1454" s="512"/>
      <c r="AK1454" s="512"/>
      <c r="AL1454" s="513"/>
      <c r="AM1454" s="513"/>
      <c r="AN1454" s="514"/>
      <c r="AO1454" s="515"/>
      <c r="AP1454" s="516"/>
      <c r="AQ1454" s="516"/>
      <c r="AR1454" s="517"/>
      <c r="AS1454" s="517"/>
      <c r="AT1454" s="518"/>
      <c r="AU1454" s="518"/>
      <c r="AV1454" s="519"/>
      <c r="AW1454" s="520"/>
      <c r="AX1454" s="521"/>
      <c r="AY1454" s="522"/>
    </row>
    <row r="1455" spans="24:51" ht="24" customHeight="1">
      <c r="X1455" s="507"/>
      <c r="Y1455" s="508"/>
      <c r="Z1455" s="167"/>
      <c r="AA1455" s="167"/>
      <c r="AB1455" s="168"/>
      <c r="AC1455" s="168"/>
      <c r="AD1455" s="509"/>
      <c r="AE1455" s="509"/>
      <c r="AF1455" s="510"/>
      <c r="AG1455" s="510"/>
      <c r="AH1455" s="511"/>
      <c r="AI1455" s="511"/>
      <c r="AJ1455" s="512"/>
      <c r="AK1455" s="512"/>
      <c r="AL1455" s="513"/>
      <c r="AM1455" s="513"/>
      <c r="AN1455" s="514"/>
      <c r="AO1455" s="515"/>
      <c r="AP1455" s="516"/>
      <c r="AQ1455" s="516"/>
      <c r="AR1455" s="517"/>
      <c r="AS1455" s="517"/>
      <c r="AT1455" s="518"/>
      <c r="AU1455" s="518"/>
      <c r="AV1455" s="519"/>
      <c r="AW1455" s="520"/>
      <c r="AX1455" s="521"/>
      <c r="AY1455" s="522"/>
    </row>
    <row r="1456" spans="24:51" ht="24" customHeight="1">
      <c r="X1456" s="597"/>
      <c r="Y1456" s="598"/>
      <c r="Z1456" s="599"/>
      <c r="AA1456" s="599"/>
      <c r="AB1456" s="600"/>
      <c r="AC1456" s="600"/>
      <c r="AD1456" s="601"/>
      <c r="AE1456" s="601"/>
      <c r="AF1456" s="602"/>
      <c r="AG1456" s="602"/>
      <c r="AH1456" s="603"/>
      <c r="AI1456" s="603"/>
      <c r="AJ1456" s="604"/>
      <c r="AK1456" s="604"/>
      <c r="AL1456" s="605"/>
      <c r="AM1456" s="605"/>
      <c r="AN1456" s="606"/>
      <c r="AO1456" s="607"/>
      <c r="AP1456" s="608"/>
      <c r="AQ1456" s="608"/>
      <c r="AR1456" s="609"/>
      <c r="AS1456" s="609"/>
      <c r="AT1456" s="610"/>
      <c r="AU1456" s="610"/>
      <c r="AV1456" s="611"/>
      <c r="AW1456" s="612"/>
      <c r="AX1456" s="613"/>
      <c r="AY1456" s="614"/>
    </row>
    <row r="1457" spans="24:51" ht="24" customHeight="1">
      <c r="X1457" s="597"/>
      <c r="Y1457" s="598"/>
      <c r="Z1457" s="599"/>
      <c r="AA1457" s="599"/>
      <c r="AB1457" s="600"/>
      <c r="AC1457" s="600"/>
      <c r="AD1457" s="601"/>
      <c r="AE1457" s="601"/>
      <c r="AF1457" s="602"/>
      <c r="AG1457" s="602"/>
      <c r="AH1457" s="603"/>
      <c r="AI1457" s="603"/>
      <c r="AJ1457" s="604"/>
      <c r="AK1457" s="604"/>
      <c r="AL1457" s="605"/>
      <c r="AM1457" s="605"/>
      <c r="AN1457" s="606"/>
      <c r="AO1457" s="607"/>
      <c r="AP1457" s="608"/>
      <c r="AQ1457" s="608"/>
      <c r="AR1457" s="609"/>
      <c r="AS1457" s="609"/>
      <c r="AT1457" s="610"/>
      <c r="AU1457" s="610"/>
      <c r="AV1457" s="611"/>
      <c r="AW1457" s="612"/>
      <c r="AX1457" s="613"/>
      <c r="AY1457" s="614"/>
    </row>
    <row r="1458" spans="24:51" ht="24" customHeight="1">
      <c r="X1458" s="507"/>
      <c r="Y1458" s="508"/>
      <c r="Z1458" s="167"/>
      <c r="AA1458" s="167"/>
      <c r="AB1458" s="168"/>
      <c r="AC1458" s="168"/>
      <c r="AD1458" s="509"/>
      <c r="AE1458" s="509"/>
      <c r="AF1458" s="510"/>
      <c r="AG1458" s="510"/>
      <c r="AH1458" s="511"/>
      <c r="AI1458" s="511"/>
      <c r="AJ1458" s="512"/>
      <c r="AK1458" s="512"/>
      <c r="AL1458" s="513"/>
      <c r="AM1458" s="513"/>
      <c r="AN1458" s="514"/>
      <c r="AO1458" s="515"/>
      <c r="AP1458" s="516"/>
      <c r="AQ1458" s="516"/>
      <c r="AR1458" s="517"/>
      <c r="AS1458" s="517"/>
      <c r="AT1458" s="518"/>
      <c r="AU1458" s="518"/>
      <c r="AV1458" s="519"/>
      <c r="AW1458" s="520"/>
      <c r="AX1458" s="521"/>
      <c r="AY1458" s="522"/>
    </row>
    <row r="1459" spans="24:51" ht="24" customHeight="1">
      <c r="X1459" s="507"/>
      <c r="Y1459" s="508"/>
      <c r="Z1459" s="167"/>
      <c r="AA1459" s="167"/>
      <c r="AB1459" s="168"/>
      <c r="AC1459" s="168"/>
      <c r="AD1459" s="509"/>
      <c r="AE1459" s="509"/>
      <c r="AF1459" s="510"/>
      <c r="AG1459" s="510"/>
      <c r="AH1459" s="511"/>
      <c r="AI1459" s="511"/>
      <c r="AJ1459" s="512"/>
      <c r="AK1459" s="512"/>
      <c r="AL1459" s="513"/>
      <c r="AM1459" s="513"/>
      <c r="AN1459" s="514"/>
      <c r="AO1459" s="515"/>
      <c r="AP1459" s="516"/>
      <c r="AQ1459" s="516"/>
      <c r="AR1459" s="517"/>
      <c r="AS1459" s="517"/>
      <c r="AT1459" s="518"/>
      <c r="AU1459" s="518"/>
      <c r="AV1459" s="519"/>
      <c r="AW1459" s="520"/>
      <c r="AX1459" s="521"/>
      <c r="AY1459" s="522"/>
    </row>
    <row r="1460" spans="24:51" ht="24" customHeight="1">
      <c r="X1460" s="507"/>
      <c r="Y1460" s="508"/>
      <c r="Z1460" s="167"/>
      <c r="AA1460" s="167"/>
      <c r="AB1460" s="168"/>
      <c r="AC1460" s="168"/>
      <c r="AD1460" s="509"/>
      <c r="AE1460" s="509"/>
      <c r="AF1460" s="510"/>
      <c r="AG1460" s="510"/>
      <c r="AH1460" s="511"/>
      <c r="AI1460" s="511"/>
      <c r="AJ1460" s="512"/>
      <c r="AK1460" s="512"/>
      <c r="AL1460" s="513"/>
      <c r="AM1460" s="513"/>
      <c r="AN1460" s="514"/>
      <c r="AO1460" s="515"/>
      <c r="AP1460" s="516"/>
      <c r="AQ1460" s="516"/>
      <c r="AR1460" s="517"/>
      <c r="AS1460" s="517"/>
      <c r="AT1460" s="518"/>
      <c r="AU1460" s="518"/>
      <c r="AV1460" s="519"/>
      <c r="AW1460" s="520"/>
      <c r="AX1460" s="521"/>
      <c r="AY1460" s="522"/>
    </row>
    <row r="1461" spans="24:51" ht="24" customHeight="1">
      <c r="X1461" s="507"/>
      <c r="Y1461" s="508"/>
      <c r="Z1461" s="167"/>
      <c r="AA1461" s="167"/>
      <c r="AB1461" s="168"/>
      <c r="AC1461" s="168"/>
      <c r="AD1461" s="509"/>
      <c r="AE1461" s="509"/>
      <c r="AF1461" s="510"/>
      <c r="AG1461" s="510"/>
      <c r="AH1461" s="511"/>
      <c r="AI1461" s="511"/>
      <c r="AJ1461" s="512"/>
      <c r="AK1461" s="512"/>
      <c r="AL1461" s="513"/>
      <c r="AM1461" s="513"/>
      <c r="AN1461" s="514"/>
      <c r="AO1461" s="515"/>
      <c r="AP1461" s="516"/>
      <c r="AQ1461" s="516"/>
      <c r="AR1461" s="517"/>
      <c r="AS1461" s="517"/>
      <c r="AT1461" s="518"/>
      <c r="AU1461" s="518"/>
      <c r="AV1461" s="519"/>
      <c r="AW1461" s="520"/>
      <c r="AX1461" s="521"/>
      <c r="AY1461" s="522"/>
    </row>
    <row r="1462" spans="24:51" ht="24" customHeight="1">
      <c r="X1462" s="489"/>
      <c r="Y1462" s="490"/>
      <c r="AD1462" s="493"/>
      <c r="AE1462" s="493"/>
      <c r="AF1462" s="494"/>
      <c r="AG1462" s="494"/>
      <c r="AH1462" s="495"/>
      <c r="AI1462" s="495"/>
      <c r="AJ1462" s="496"/>
      <c r="AK1462" s="496"/>
      <c r="AL1462" s="497"/>
      <c r="AM1462" s="497"/>
      <c r="AN1462" s="498"/>
      <c r="AO1462" s="499"/>
      <c r="AP1462" s="500"/>
      <c r="AQ1462" s="500"/>
      <c r="AR1462" s="501"/>
      <c r="AS1462" s="501"/>
      <c r="AT1462" s="502"/>
      <c r="AU1462" s="502"/>
      <c r="AV1462" s="503"/>
      <c r="AW1462" s="504"/>
      <c r="AX1462" s="505"/>
      <c r="AY1462" s="506"/>
    </row>
    <row r="1463" spans="24:51" ht="24" customHeight="1">
      <c r="X1463" s="507"/>
      <c r="Y1463" s="508"/>
      <c r="Z1463" s="167"/>
      <c r="AA1463" s="167"/>
      <c r="AB1463" s="168"/>
      <c r="AC1463" s="168"/>
      <c r="AD1463" s="509"/>
      <c r="AE1463" s="509"/>
      <c r="AF1463" s="510"/>
      <c r="AG1463" s="510"/>
      <c r="AH1463" s="511"/>
      <c r="AI1463" s="511"/>
      <c r="AJ1463" s="512"/>
      <c r="AK1463" s="512"/>
      <c r="AL1463" s="513"/>
      <c r="AM1463" s="513"/>
      <c r="AN1463" s="514"/>
      <c r="AO1463" s="515"/>
      <c r="AP1463" s="516"/>
      <c r="AQ1463" s="516"/>
      <c r="AR1463" s="517"/>
      <c r="AS1463" s="517"/>
      <c r="AT1463" s="518"/>
      <c r="AU1463" s="518"/>
      <c r="AV1463" s="519"/>
      <c r="AW1463" s="520"/>
      <c r="AX1463" s="521"/>
      <c r="AY1463" s="522"/>
    </row>
    <row r="1464" spans="24:51" ht="24" customHeight="1">
      <c r="X1464" s="523"/>
      <c r="Y1464" s="524"/>
      <c r="Z1464" s="525"/>
      <c r="AA1464" s="525"/>
      <c r="AB1464" s="526"/>
      <c r="AC1464" s="526"/>
      <c r="AD1464" s="527"/>
      <c r="AE1464" s="527"/>
      <c r="AF1464" s="528"/>
      <c r="AG1464" s="528"/>
      <c r="AH1464" s="529"/>
      <c r="AI1464" s="529"/>
      <c r="AJ1464" s="530"/>
      <c r="AK1464" s="530"/>
      <c r="AL1464" s="531"/>
      <c r="AM1464" s="531"/>
      <c r="AN1464" s="532"/>
      <c r="AO1464" s="533"/>
      <c r="AP1464" s="534"/>
      <c r="AQ1464" s="534"/>
      <c r="AR1464" s="535"/>
      <c r="AS1464" s="535"/>
      <c r="AT1464" s="536"/>
      <c r="AU1464" s="536"/>
      <c r="AV1464" s="537"/>
      <c r="AW1464" s="538"/>
      <c r="AX1464" s="539"/>
      <c r="AY1464" s="540"/>
    </row>
    <row r="1465" spans="24:51" ht="24" customHeight="1">
      <c r="X1465" s="489"/>
      <c r="Y1465" s="490"/>
      <c r="AD1465" s="493"/>
      <c r="AE1465" s="493"/>
      <c r="AF1465" s="494"/>
      <c r="AG1465" s="494"/>
      <c r="AH1465" s="495"/>
      <c r="AI1465" s="495"/>
      <c r="AJ1465" s="496"/>
      <c r="AK1465" s="496"/>
      <c r="AL1465" s="497"/>
      <c r="AM1465" s="497"/>
      <c r="AN1465" s="498"/>
      <c r="AO1465" s="499"/>
      <c r="AP1465" s="500"/>
      <c r="AQ1465" s="500"/>
      <c r="AR1465" s="501"/>
      <c r="AS1465" s="501"/>
      <c r="AT1465" s="502"/>
      <c r="AU1465" s="502"/>
      <c r="AV1465" s="503"/>
      <c r="AW1465" s="504"/>
      <c r="AX1465" s="505"/>
      <c r="AY1465" s="506"/>
    </row>
    <row r="1466" spans="24:51" ht="24" customHeight="1">
      <c r="X1466" s="507"/>
      <c r="Y1466" s="508"/>
      <c r="Z1466" s="167"/>
      <c r="AA1466" s="167"/>
      <c r="AB1466" s="168"/>
      <c r="AC1466" s="168"/>
      <c r="AD1466" s="509"/>
      <c r="AE1466" s="509"/>
      <c r="AF1466" s="510"/>
      <c r="AG1466" s="510"/>
      <c r="AH1466" s="511"/>
      <c r="AI1466" s="511"/>
      <c r="AJ1466" s="512"/>
      <c r="AK1466" s="512"/>
      <c r="AL1466" s="513"/>
      <c r="AM1466" s="513"/>
      <c r="AN1466" s="514"/>
      <c r="AO1466" s="515"/>
      <c r="AP1466" s="516"/>
      <c r="AQ1466" s="516"/>
      <c r="AR1466" s="517"/>
      <c r="AS1466" s="517"/>
      <c r="AT1466" s="518"/>
      <c r="AU1466" s="518"/>
      <c r="AV1466" s="519"/>
      <c r="AW1466" s="520"/>
      <c r="AX1466" s="521"/>
      <c r="AY1466" s="522"/>
    </row>
    <row r="1467" spans="24:51" ht="24" customHeight="1">
      <c r="X1467" s="507"/>
      <c r="Y1467" s="508"/>
      <c r="Z1467" s="167"/>
      <c r="AA1467" s="167"/>
      <c r="AB1467" s="168"/>
      <c r="AC1467" s="168"/>
      <c r="AD1467" s="509"/>
      <c r="AE1467" s="509"/>
      <c r="AF1467" s="510"/>
      <c r="AG1467" s="510"/>
      <c r="AH1467" s="511"/>
      <c r="AI1467" s="511"/>
      <c r="AJ1467" s="512"/>
      <c r="AK1467" s="512"/>
      <c r="AL1467" s="513"/>
      <c r="AM1467" s="513"/>
      <c r="AN1467" s="514"/>
      <c r="AO1467" s="514"/>
      <c r="AP1467" s="615"/>
      <c r="AQ1467" s="516"/>
      <c r="AR1467" s="517"/>
      <c r="AS1467" s="517"/>
      <c r="AT1467" s="616"/>
      <c r="AU1467" s="518"/>
      <c r="AV1467" s="520"/>
      <c r="AW1467" s="520"/>
      <c r="AX1467" s="522"/>
      <c r="AY1467" s="522"/>
    </row>
    <row r="1468" spans="24:51" ht="24" customHeight="1">
      <c r="X1468" s="523"/>
      <c r="Y1468" s="524"/>
      <c r="Z1468" s="525"/>
      <c r="AA1468" s="525"/>
      <c r="AB1468" s="526"/>
      <c r="AC1468" s="526"/>
      <c r="AD1468" s="527"/>
      <c r="AE1468" s="527"/>
      <c r="AF1468" s="528"/>
      <c r="AG1468" s="528"/>
      <c r="AH1468" s="529"/>
      <c r="AI1468" s="529"/>
      <c r="AJ1468" s="530"/>
      <c r="AK1468" s="530"/>
      <c r="AL1468" s="531"/>
      <c r="AM1468" s="531"/>
      <c r="AN1468" s="532"/>
      <c r="AO1468" s="532"/>
      <c r="AP1468" s="561"/>
      <c r="AQ1468" s="534"/>
      <c r="AR1468" s="535"/>
      <c r="AS1468" s="535"/>
      <c r="AT1468" s="562"/>
      <c r="AU1468" s="536"/>
      <c r="AV1468" s="538"/>
      <c r="AW1468" s="538"/>
      <c r="AX1468" s="540"/>
      <c r="AY1468" s="540"/>
    </row>
    <row r="1469" spans="24:51" ht="24" customHeight="1">
      <c r="X1469" s="507"/>
      <c r="Y1469" s="508"/>
      <c r="Z1469" s="167"/>
      <c r="AA1469" s="167"/>
      <c r="AB1469" s="168"/>
      <c r="AC1469" s="168"/>
      <c r="AD1469" s="509"/>
      <c r="AE1469" s="509"/>
      <c r="AF1469" s="510"/>
      <c r="AG1469" s="510"/>
      <c r="AH1469" s="511"/>
      <c r="AI1469" s="511"/>
      <c r="AJ1469" s="512"/>
      <c r="AK1469" s="512"/>
      <c r="AL1469" s="513"/>
      <c r="AM1469" s="513"/>
      <c r="AN1469" s="514"/>
      <c r="AO1469" s="515"/>
      <c r="AP1469" s="516"/>
      <c r="AQ1469" s="516"/>
      <c r="AR1469" s="517"/>
      <c r="AS1469" s="517"/>
      <c r="AT1469" s="518"/>
      <c r="AU1469" s="518"/>
      <c r="AV1469" s="519"/>
      <c r="AW1469" s="520"/>
      <c r="AX1469" s="521"/>
      <c r="AY1469" s="522"/>
    </row>
    <row r="1470" spans="24:51" ht="24" customHeight="1">
      <c r="X1470" s="597"/>
      <c r="Y1470" s="598"/>
      <c r="Z1470" s="599"/>
      <c r="AA1470" s="599"/>
      <c r="AB1470" s="600"/>
      <c r="AC1470" s="600"/>
      <c r="AD1470" s="601"/>
      <c r="AE1470" s="601"/>
      <c r="AF1470" s="602"/>
      <c r="AG1470" s="602"/>
      <c r="AH1470" s="603"/>
      <c r="AI1470" s="603"/>
      <c r="AJ1470" s="604"/>
      <c r="AK1470" s="604"/>
      <c r="AL1470" s="605"/>
      <c r="AM1470" s="605"/>
      <c r="AN1470" s="606"/>
      <c r="AO1470" s="607"/>
      <c r="AP1470" s="608"/>
      <c r="AQ1470" s="608"/>
      <c r="AR1470" s="609"/>
      <c r="AS1470" s="609"/>
      <c r="AT1470" s="610"/>
      <c r="AU1470" s="610"/>
      <c r="AV1470" s="611"/>
      <c r="AW1470" s="612"/>
      <c r="AX1470" s="613"/>
      <c r="AY1470" s="614"/>
    </row>
    <row r="1471" spans="24:51" ht="24" customHeight="1">
      <c r="X1471" s="523"/>
      <c r="Y1471" s="524"/>
      <c r="Z1471" s="525"/>
      <c r="AA1471" s="525"/>
      <c r="AB1471" s="526"/>
      <c r="AC1471" s="526"/>
      <c r="AD1471" s="527"/>
      <c r="AE1471" s="527"/>
      <c r="AF1471" s="528"/>
      <c r="AG1471" s="528"/>
      <c r="AH1471" s="529"/>
      <c r="AI1471" s="529"/>
      <c r="AJ1471" s="530"/>
      <c r="AK1471" s="530"/>
      <c r="AL1471" s="531"/>
      <c r="AM1471" s="531"/>
      <c r="AN1471" s="532"/>
      <c r="AO1471" s="533"/>
      <c r="AP1471" s="534"/>
      <c r="AQ1471" s="534"/>
      <c r="AR1471" s="535"/>
      <c r="AS1471" s="535"/>
      <c r="AT1471" s="536"/>
      <c r="AU1471" s="536"/>
      <c r="AV1471" s="537"/>
      <c r="AW1471" s="538"/>
      <c r="AX1471" s="539"/>
      <c r="AY1471" s="540"/>
    </row>
    <row r="1472" spans="24:51" ht="24" customHeight="1">
      <c r="X1472" s="507"/>
      <c r="Y1472" s="508"/>
      <c r="Z1472" s="167"/>
      <c r="AA1472" s="167"/>
      <c r="AB1472" s="168"/>
      <c r="AC1472" s="168"/>
      <c r="AD1472" s="509"/>
      <c r="AE1472" s="509"/>
      <c r="AF1472" s="510"/>
      <c r="AG1472" s="510"/>
      <c r="AH1472" s="511"/>
      <c r="AI1472" s="511"/>
      <c r="AJ1472" s="512"/>
      <c r="AK1472" s="512"/>
      <c r="AL1472" s="513"/>
      <c r="AM1472" s="513"/>
      <c r="AN1472" s="514"/>
      <c r="AO1472" s="515"/>
      <c r="AP1472" s="516"/>
      <c r="AQ1472" s="516"/>
      <c r="AR1472" s="517"/>
      <c r="AS1472" s="517"/>
      <c r="AT1472" s="518"/>
      <c r="AU1472" s="518"/>
      <c r="AV1472" s="519"/>
      <c r="AW1472" s="520"/>
      <c r="AX1472" s="521"/>
      <c r="AY1472" s="522"/>
    </row>
    <row r="1473" spans="24:51" ht="24" customHeight="1">
      <c r="X1473" s="507"/>
      <c r="Y1473" s="508"/>
      <c r="Z1473" s="167"/>
      <c r="AA1473" s="167"/>
      <c r="AB1473" s="168"/>
      <c r="AC1473" s="168"/>
      <c r="AD1473" s="509"/>
      <c r="AE1473" s="509"/>
      <c r="AF1473" s="510"/>
      <c r="AG1473" s="510"/>
      <c r="AH1473" s="511"/>
      <c r="AI1473" s="511"/>
      <c r="AJ1473" s="512"/>
      <c r="AK1473" s="512"/>
      <c r="AL1473" s="513"/>
      <c r="AM1473" s="513"/>
      <c r="AN1473" s="514"/>
      <c r="AO1473" s="515"/>
      <c r="AP1473" s="516"/>
      <c r="AQ1473" s="516"/>
      <c r="AR1473" s="517"/>
      <c r="AS1473" s="517"/>
      <c r="AT1473" s="518"/>
      <c r="AU1473" s="518"/>
      <c r="AV1473" s="519"/>
      <c r="AW1473" s="520"/>
      <c r="AX1473" s="521"/>
      <c r="AY1473" s="522"/>
    </row>
    <row r="1474" spans="24:51" ht="24" customHeight="1">
      <c r="X1474" s="507"/>
      <c r="Y1474" s="508"/>
      <c r="Z1474" s="167"/>
      <c r="AA1474" s="167"/>
      <c r="AB1474" s="168"/>
      <c r="AC1474" s="168"/>
      <c r="AD1474" s="509"/>
      <c r="AE1474" s="509"/>
      <c r="AF1474" s="510"/>
      <c r="AG1474" s="510"/>
      <c r="AH1474" s="511"/>
      <c r="AI1474" s="511"/>
      <c r="AJ1474" s="512"/>
      <c r="AK1474" s="512"/>
      <c r="AL1474" s="513"/>
      <c r="AM1474" s="513"/>
      <c r="AN1474" s="514"/>
      <c r="AO1474" s="515"/>
      <c r="AP1474" s="516"/>
      <c r="AQ1474" s="516"/>
      <c r="AR1474" s="517"/>
      <c r="AS1474" s="517"/>
      <c r="AT1474" s="518"/>
      <c r="AU1474" s="518"/>
      <c r="AV1474" s="519"/>
      <c r="AW1474" s="520"/>
      <c r="AX1474" s="521"/>
      <c r="AY1474" s="522"/>
    </row>
    <row r="1475" spans="24:51" ht="24" customHeight="1">
      <c r="X1475" s="582"/>
      <c r="Y1475" s="583"/>
      <c r="Z1475" s="584"/>
      <c r="AA1475" s="584"/>
      <c r="AB1475" s="585"/>
      <c r="AC1475" s="585"/>
      <c r="AD1475" s="586"/>
      <c r="AE1475" s="586"/>
      <c r="AF1475" s="587"/>
      <c r="AG1475" s="587"/>
      <c r="AH1475" s="617"/>
      <c r="AI1475" s="617"/>
      <c r="AJ1475" s="618"/>
      <c r="AK1475" s="618"/>
      <c r="AL1475" s="619"/>
      <c r="AM1475" s="619"/>
      <c r="AN1475" s="620"/>
      <c r="AO1475" s="621"/>
      <c r="AP1475" s="622"/>
      <c r="AQ1475" s="622"/>
      <c r="AR1475" s="623"/>
      <c r="AS1475" s="623"/>
      <c r="AT1475" s="624"/>
      <c r="AU1475" s="624"/>
      <c r="AV1475" s="625"/>
      <c r="AW1475" s="626"/>
      <c r="AX1475" s="627"/>
      <c r="AY1475" s="628"/>
    </row>
    <row r="1476" spans="24:51" ht="24" customHeight="1">
      <c r="X1476" s="597"/>
      <c r="Y1476" s="598"/>
      <c r="Z1476" s="599"/>
      <c r="AA1476" s="599"/>
      <c r="AB1476" s="600"/>
      <c r="AC1476" s="600"/>
      <c r="AD1476" s="601"/>
      <c r="AE1476" s="601"/>
      <c r="AF1476" s="602"/>
      <c r="AG1476" s="602"/>
      <c r="AH1476" s="603"/>
      <c r="AI1476" s="603"/>
      <c r="AJ1476" s="604"/>
      <c r="AK1476" s="604"/>
      <c r="AL1476" s="605"/>
      <c r="AM1476" s="605"/>
      <c r="AN1476" s="606"/>
      <c r="AO1476" s="607"/>
      <c r="AP1476" s="608"/>
      <c r="AQ1476" s="608"/>
      <c r="AR1476" s="609"/>
      <c r="AS1476" s="609"/>
      <c r="AT1476" s="610"/>
      <c r="AU1476" s="610"/>
      <c r="AV1476" s="611"/>
      <c r="AW1476" s="612"/>
      <c r="AX1476" s="613"/>
      <c r="AY1476" s="614"/>
    </row>
    <row r="1477" spans="24:51" ht="24" customHeight="1">
      <c r="X1477" s="582"/>
      <c r="Y1477" s="583"/>
      <c r="Z1477" s="584"/>
      <c r="AA1477" s="584"/>
      <c r="AB1477" s="585"/>
      <c r="AC1477" s="585"/>
      <c r="AD1477" s="586"/>
      <c r="AE1477" s="586"/>
      <c r="AF1477" s="587"/>
      <c r="AG1477" s="587"/>
      <c r="AH1477" s="617"/>
      <c r="AI1477" s="617"/>
      <c r="AJ1477" s="618"/>
      <c r="AK1477" s="618"/>
      <c r="AL1477" s="619"/>
      <c r="AM1477" s="619"/>
      <c r="AN1477" s="620"/>
      <c r="AO1477" s="621"/>
      <c r="AP1477" s="622"/>
      <c r="AQ1477" s="622"/>
      <c r="AR1477" s="623"/>
      <c r="AS1477" s="623"/>
      <c r="AT1477" s="624"/>
      <c r="AU1477" s="624"/>
      <c r="AV1477" s="625"/>
      <c r="AW1477" s="626"/>
      <c r="AX1477" s="627"/>
      <c r="AY1477" s="628"/>
    </row>
    <row r="1478" spans="24:51" ht="24" customHeight="1">
      <c r="X1478" s="507"/>
      <c r="Y1478" s="508"/>
      <c r="Z1478" s="167"/>
      <c r="AA1478" s="167"/>
      <c r="AB1478" s="168"/>
      <c r="AC1478" s="168"/>
      <c r="AD1478" s="509"/>
      <c r="AE1478" s="509"/>
      <c r="AF1478" s="510"/>
      <c r="AG1478" s="510"/>
      <c r="AH1478" s="511"/>
      <c r="AI1478" s="511"/>
      <c r="AJ1478" s="512"/>
      <c r="AK1478" s="512"/>
      <c r="AL1478" s="513"/>
      <c r="AM1478" s="513"/>
      <c r="AN1478" s="514"/>
      <c r="AO1478" s="515"/>
      <c r="AP1478" s="516"/>
      <c r="AQ1478" s="516"/>
      <c r="AR1478" s="517"/>
      <c r="AS1478" s="517"/>
      <c r="AT1478" s="518"/>
      <c r="AU1478" s="518"/>
      <c r="AV1478" s="519"/>
      <c r="AW1478" s="520"/>
      <c r="AX1478" s="521"/>
      <c r="AY1478" s="522"/>
    </row>
    <row r="1479" spans="24:51" ht="24" customHeight="1">
      <c r="X1479" s="507"/>
      <c r="Y1479" s="508"/>
      <c r="Z1479" s="167"/>
      <c r="AA1479" s="167"/>
      <c r="AB1479" s="168"/>
      <c r="AC1479" s="168"/>
      <c r="AD1479" s="509"/>
      <c r="AE1479" s="509"/>
      <c r="AF1479" s="510"/>
      <c r="AG1479" s="510"/>
      <c r="AH1479" s="511"/>
      <c r="AI1479" s="511"/>
      <c r="AJ1479" s="512"/>
      <c r="AK1479" s="512"/>
      <c r="AL1479" s="513"/>
      <c r="AM1479" s="513"/>
      <c r="AN1479" s="514"/>
      <c r="AO1479" s="515"/>
      <c r="AP1479" s="516"/>
      <c r="AQ1479" s="516"/>
      <c r="AR1479" s="517"/>
      <c r="AS1479" s="517"/>
      <c r="AT1479" s="518"/>
      <c r="AU1479" s="518"/>
      <c r="AV1479" s="519"/>
      <c r="AW1479" s="520"/>
      <c r="AX1479" s="521"/>
      <c r="AY1479" s="522"/>
    </row>
    <row r="1480" spans="24:51" ht="24" customHeight="1">
      <c r="X1480" s="489"/>
      <c r="Y1480" s="490"/>
      <c r="AD1480" s="493"/>
      <c r="AE1480" s="493"/>
      <c r="AF1480" s="494"/>
      <c r="AG1480" s="494"/>
      <c r="AH1480" s="495"/>
      <c r="AI1480" s="495"/>
      <c r="AJ1480" s="496"/>
      <c r="AK1480" s="496"/>
      <c r="AL1480" s="497"/>
      <c r="AM1480" s="497"/>
      <c r="AN1480" s="498"/>
      <c r="AO1480" s="499"/>
      <c r="AP1480" s="500"/>
      <c r="AQ1480" s="500"/>
      <c r="AR1480" s="501"/>
      <c r="AS1480" s="501"/>
      <c r="AT1480" s="502"/>
      <c r="AU1480" s="502"/>
      <c r="AV1480" s="503"/>
      <c r="AW1480" s="504"/>
      <c r="AX1480" s="505"/>
      <c r="AY1480" s="506"/>
    </row>
    <row r="1481" spans="24:51" ht="24" customHeight="1">
      <c r="X1481" s="507"/>
      <c r="Y1481" s="508"/>
      <c r="Z1481" s="167"/>
      <c r="AA1481" s="167"/>
      <c r="AB1481" s="168"/>
      <c r="AC1481" s="168"/>
      <c r="AD1481" s="509"/>
      <c r="AE1481" s="509"/>
      <c r="AF1481" s="510"/>
      <c r="AG1481" s="510"/>
      <c r="AH1481" s="511"/>
      <c r="AI1481" s="511"/>
      <c r="AJ1481" s="512"/>
      <c r="AK1481" s="512"/>
      <c r="AL1481" s="513"/>
      <c r="AM1481" s="513"/>
      <c r="AN1481" s="514"/>
      <c r="AO1481" s="515"/>
      <c r="AP1481" s="516"/>
      <c r="AQ1481" s="516"/>
      <c r="AR1481" s="517"/>
      <c r="AS1481" s="517"/>
      <c r="AT1481" s="518"/>
      <c r="AU1481" s="518"/>
      <c r="AV1481" s="519"/>
      <c r="AW1481" s="520"/>
      <c r="AX1481" s="521"/>
      <c r="AY1481" s="522"/>
    </row>
    <row r="1482" spans="24:51" ht="24" customHeight="1">
      <c r="X1482" s="507"/>
      <c r="Y1482" s="508"/>
      <c r="Z1482" s="167"/>
      <c r="AA1482" s="167"/>
      <c r="AB1482" s="168"/>
      <c r="AC1482" s="168"/>
      <c r="AD1482" s="509"/>
      <c r="AE1482" s="509"/>
      <c r="AF1482" s="510"/>
      <c r="AG1482" s="510"/>
      <c r="AH1482" s="511"/>
      <c r="AI1482" s="511"/>
      <c r="AJ1482" s="512"/>
      <c r="AK1482" s="512"/>
      <c r="AL1482" s="513"/>
      <c r="AM1482" s="513"/>
      <c r="AN1482" s="514"/>
      <c r="AO1482" s="515"/>
      <c r="AP1482" s="516"/>
      <c r="AQ1482" s="516"/>
      <c r="AR1482" s="517"/>
      <c r="AS1482" s="517"/>
      <c r="AT1482" s="518"/>
      <c r="AU1482" s="518"/>
      <c r="AV1482" s="519"/>
      <c r="AW1482" s="520"/>
      <c r="AX1482" s="521"/>
      <c r="AY1482" s="522"/>
    </row>
    <row r="1483" spans="24:51" ht="24" customHeight="1">
      <c r="X1483" s="489"/>
      <c r="Y1483" s="490"/>
      <c r="AD1483" s="493"/>
      <c r="AE1483" s="493"/>
      <c r="AF1483" s="494"/>
      <c r="AG1483" s="494"/>
      <c r="AH1483" s="495"/>
      <c r="AI1483" s="495"/>
      <c r="AJ1483" s="496"/>
      <c r="AK1483" s="496"/>
      <c r="AL1483" s="497"/>
      <c r="AM1483" s="497"/>
      <c r="AN1483" s="498"/>
      <c r="AO1483" s="499"/>
      <c r="AP1483" s="500"/>
      <c r="AQ1483" s="500"/>
      <c r="AR1483" s="501"/>
      <c r="AS1483" s="501"/>
      <c r="AT1483" s="502"/>
      <c r="AU1483" s="502"/>
      <c r="AV1483" s="503"/>
      <c r="AW1483" s="504"/>
      <c r="AX1483" s="505"/>
      <c r="AY1483" s="506"/>
    </row>
    <row r="1484" spans="24:51" ht="24" customHeight="1">
      <c r="X1484" s="489"/>
      <c r="Y1484" s="490"/>
      <c r="AD1484" s="493"/>
      <c r="AE1484" s="493"/>
      <c r="AF1484" s="494"/>
      <c r="AG1484" s="494"/>
      <c r="AH1484" s="495"/>
      <c r="AI1484" s="495"/>
      <c r="AJ1484" s="496"/>
      <c r="AK1484" s="496"/>
      <c r="AL1484" s="497"/>
      <c r="AM1484" s="497"/>
      <c r="AN1484" s="498"/>
      <c r="AO1484" s="499"/>
      <c r="AP1484" s="500"/>
      <c r="AQ1484" s="500"/>
      <c r="AR1484" s="501"/>
      <c r="AS1484" s="501"/>
      <c r="AT1484" s="502"/>
      <c r="AU1484" s="502"/>
      <c r="AV1484" s="503"/>
      <c r="AW1484" s="504"/>
      <c r="AX1484" s="505"/>
      <c r="AY1484" s="506"/>
    </row>
    <row r="1485" spans="24:51" ht="24" customHeight="1">
      <c r="X1485" s="489"/>
      <c r="Y1485" s="490"/>
      <c r="AD1485" s="493"/>
      <c r="AE1485" s="493"/>
      <c r="AF1485" s="494"/>
      <c r="AG1485" s="494"/>
      <c r="AH1485" s="495"/>
      <c r="AI1485" s="495"/>
      <c r="AJ1485" s="496"/>
      <c r="AK1485" s="496"/>
      <c r="AL1485" s="497"/>
      <c r="AM1485" s="497"/>
      <c r="AN1485" s="498"/>
      <c r="AO1485" s="499"/>
      <c r="AP1485" s="500"/>
      <c r="AQ1485" s="500"/>
      <c r="AR1485" s="501"/>
      <c r="AS1485" s="501"/>
      <c r="AT1485" s="502"/>
      <c r="AU1485" s="502"/>
      <c r="AV1485" s="503"/>
      <c r="AW1485" s="504"/>
      <c r="AX1485" s="505"/>
      <c r="AY1485" s="506"/>
    </row>
    <row r="1486" spans="24:51" ht="24" customHeight="1">
      <c r="X1486" s="146"/>
      <c r="Y1486" s="147"/>
      <c r="Z1486" s="142"/>
      <c r="AA1486" s="142"/>
      <c r="AB1486" s="143"/>
      <c r="AC1486" s="143"/>
      <c r="AD1486" s="148"/>
      <c r="AE1486" s="148"/>
      <c r="AF1486" s="150"/>
      <c r="AG1486" s="150"/>
      <c r="AH1486" s="151"/>
      <c r="AI1486" s="151"/>
      <c r="AJ1486" s="156"/>
      <c r="AK1486" s="156"/>
      <c r="AL1486" s="588"/>
      <c r="AM1486" s="588"/>
      <c r="AN1486" s="589"/>
      <c r="AO1486" s="629"/>
      <c r="AP1486" s="591"/>
      <c r="AQ1486" s="591"/>
      <c r="AR1486" s="592"/>
      <c r="AS1486" s="592"/>
      <c r="AT1486" s="594"/>
      <c r="AU1486" s="594"/>
      <c r="AV1486" s="630"/>
      <c r="AW1486" s="595"/>
      <c r="AX1486" s="631"/>
      <c r="AY1486" s="596"/>
    </row>
    <row r="1487" spans="24:51" ht="24" customHeight="1">
      <c r="X1487" s="489"/>
      <c r="Y1487" s="490"/>
    </row>
    <row r="1488" spans="24:51" ht="24" customHeight="1">
      <c r="X1488" s="597"/>
      <c r="Y1488" s="598"/>
      <c r="Z1488" s="599"/>
      <c r="AA1488" s="599"/>
      <c r="AB1488" s="600"/>
      <c r="AC1488" s="600"/>
      <c r="AD1488" s="601"/>
      <c r="AE1488" s="601"/>
      <c r="AF1488" s="602"/>
      <c r="AG1488" s="602"/>
      <c r="AH1488" s="603"/>
      <c r="AI1488" s="603"/>
      <c r="AJ1488" s="604"/>
      <c r="AK1488" s="604"/>
      <c r="AL1488" s="605"/>
      <c r="AM1488" s="605"/>
      <c r="AN1488" s="606"/>
      <c r="AO1488" s="607"/>
      <c r="AP1488" s="608"/>
      <c r="AQ1488" s="608"/>
      <c r="AR1488" s="609"/>
      <c r="AS1488" s="609"/>
      <c r="AT1488" s="610"/>
      <c r="AU1488" s="610"/>
      <c r="AV1488" s="611"/>
      <c r="AW1488" s="612"/>
      <c r="AX1488" s="613"/>
      <c r="AY1488" s="614"/>
    </row>
    <row r="1489" spans="24:51" ht="24" customHeight="1">
      <c r="X1489" s="523"/>
      <c r="Y1489" s="524"/>
      <c r="Z1489" s="525"/>
      <c r="AA1489" s="525"/>
      <c r="AB1489" s="526"/>
      <c r="AC1489" s="526"/>
      <c r="AD1489" s="527"/>
      <c r="AE1489" s="527"/>
      <c r="AF1489" s="528"/>
      <c r="AG1489" s="528"/>
      <c r="AH1489" s="529"/>
      <c r="AI1489" s="529"/>
      <c r="AJ1489" s="530"/>
      <c r="AK1489" s="530"/>
      <c r="AL1489" s="531"/>
      <c r="AM1489" s="531"/>
      <c r="AN1489" s="532"/>
      <c r="AO1489" s="533"/>
      <c r="AP1489" s="534"/>
      <c r="AQ1489" s="534"/>
      <c r="AR1489" s="535"/>
      <c r="AS1489" s="535"/>
      <c r="AT1489" s="536"/>
      <c r="AU1489" s="536"/>
      <c r="AV1489" s="537"/>
      <c r="AW1489" s="538"/>
      <c r="AX1489" s="539"/>
      <c r="AY1489" s="540"/>
    </row>
    <row r="1490" spans="24:51" ht="24" customHeight="1">
      <c r="X1490" s="541"/>
      <c r="Y1490" s="542"/>
      <c r="Z1490" s="543"/>
      <c r="AA1490" s="543"/>
      <c r="AB1490" s="544"/>
      <c r="AC1490" s="544"/>
      <c r="AD1490" s="545"/>
      <c r="AE1490" s="545"/>
      <c r="AF1490" s="546"/>
      <c r="AG1490" s="546"/>
      <c r="AH1490" s="547"/>
      <c r="AI1490" s="547"/>
      <c r="AJ1490" s="548"/>
      <c r="AK1490" s="548"/>
      <c r="AL1490" s="549"/>
      <c r="AM1490" s="549"/>
      <c r="AN1490" s="550"/>
      <c r="AO1490" s="551"/>
      <c r="AP1490" s="552"/>
      <c r="AQ1490" s="552"/>
      <c r="AR1490" s="553"/>
      <c r="AS1490" s="553"/>
      <c r="AT1490" s="554"/>
      <c r="AU1490" s="554"/>
      <c r="AV1490" s="555"/>
      <c r="AW1490" s="556"/>
      <c r="AX1490" s="557"/>
      <c r="AY1490" s="558"/>
    </row>
    <row r="1491" spans="24:51" ht="24" customHeight="1">
      <c r="X1491" s="157"/>
      <c r="Y1491" s="158"/>
      <c r="Z1491" s="159"/>
      <c r="AA1491" s="159"/>
      <c r="AB1491" s="160"/>
      <c r="AC1491" s="160"/>
      <c r="AD1491" s="161"/>
      <c r="AE1491" s="161"/>
      <c r="AF1491" s="162"/>
      <c r="AG1491" s="162"/>
      <c r="AH1491" s="163"/>
      <c r="AI1491" s="163"/>
      <c r="AJ1491" s="164"/>
      <c r="AK1491" s="164"/>
      <c r="AL1491" s="381"/>
      <c r="AM1491" s="381"/>
      <c r="AN1491" s="382"/>
      <c r="AO1491" s="645"/>
      <c r="AP1491" s="384"/>
      <c r="AQ1491" s="384"/>
      <c r="AR1491" s="385"/>
      <c r="AS1491" s="385"/>
      <c r="AT1491" s="387"/>
      <c r="AU1491" s="387"/>
      <c r="AV1491" s="646"/>
      <c r="AW1491" s="388"/>
      <c r="AX1491" s="647"/>
      <c r="AY1491" s="488"/>
    </row>
    <row r="1492" spans="24:51" ht="24" customHeight="1">
      <c r="X1492" s="597"/>
      <c r="Y1492" s="598"/>
      <c r="Z1492" s="599"/>
      <c r="AA1492" s="599"/>
      <c r="AB1492" s="600"/>
      <c r="AC1492" s="600"/>
      <c r="AD1492" s="601"/>
      <c r="AE1492" s="601"/>
      <c r="AF1492" s="602"/>
      <c r="AG1492" s="602"/>
      <c r="AH1492" s="603"/>
      <c r="AI1492" s="603"/>
      <c r="AJ1492" s="604"/>
      <c r="AK1492" s="604"/>
      <c r="AL1492" s="605"/>
      <c r="AM1492" s="605"/>
      <c r="AN1492" s="606"/>
      <c r="AO1492" s="607"/>
      <c r="AP1492" s="608"/>
      <c r="AQ1492" s="608"/>
      <c r="AR1492" s="609"/>
      <c r="AS1492" s="609"/>
      <c r="AT1492" s="610"/>
      <c r="AU1492" s="610"/>
      <c r="AV1492" s="611"/>
      <c r="AW1492" s="612"/>
      <c r="AX1492" s="613"/>
      <c r="AY1492" s="614"/>
    </row>
    <row r="1493" spans="24:51" ht="24" customHeight="1">
      <c r="X1493" s="507"/>
      <c r="Y1493" s="508"/>
      <c r="Z1493" s="167"/>
      <c r="AA1493" s="167"/>
      <c r="AB1493" s="168"/>
      <c r="AC1493" s="168"/>
      <c r="AD1493" s="509"/>
      <c r="AE1493" s="509"/>
      <c r="AF1493" s="510"/>
      <c r="AG1493" s="510"/>
      <c r="AH1493" s="511"/>
      <c r="AI1493" s="511"/>
      <c r="AJ1493" s="512"/>
      <c r="AK1493" s="512"/>
      <c r="AL1493" s="513"/>
      <c r="AM1493" s="513"/>
      <c r="AN1493" s="514"/>
      <c r="AO1493" s="515"/>
      <c r="AP1493" s="516"/>
      <c r="AQ1493" s="516"/>
      <c r="AR1493" s="517"/>
      <c r="AS1493" s="517"/>
      <c r="AT1493" s="518"/>
      <c r="AU1493" s="518"/>
      <c r="AV1493" s="519"/>
      <c r="AW1493" s="520"/>
      <c r="AX1493" s="521"/>
      <c r="AY1493" s="522"/>
    </row>
    <row r="1494" spans="24:51" ht="24" customHeight="1">
      <c r="X1494" s="489"/>
      <c r="Y1494" s="490"/>
      <c r="AD1494" s="493"/>
      <c r="AE1494" s="493"/>
      <c r="AF1494" s="494"/>
      <c r="AG1494" s="494"/>
      <c r="AH1494" s="495"/>
      <c r="AI1494" s="495"/>
      <c r="AJ1494" s="496"/>
      <c r="AK1494" s="496"/>
      <c r="AL1494" s="497"/>
      <c r="AM1494" s="497"/>
      <c r="AN1494" s="498"/>
      <c r="AO1494" s="499"/>
      <c r="AP1494" s="500"/>
      <c r="AQ1494" s="500"/>
      <c r="AR1494" s="501"/>
      <c r="AS1494" s="501"/>
      <c r="AT1494" s="502"/>
      <c r="AU1494" s="502"/>
      <c r="AV1494" s="503"/>
      <c r="AW1494" s="504"/>
      <c r="AX1494" s="505"/>
      <c r="AY1494" s="506"/>
    </row>
    <row r="1495" spans="24:51" ht="24" customHeight="1">
      <c r="X1495" s="648"/>
      <c r="Y1495" s="649"/>
      <c r="Z1495" s="650"/>
      <c r="AA1495" s="650"/>
      <c r="AB1495" s="651"/>
      <c r="AC1495" s="651"/>
      <c r="AD1495" s="652"/>
      <c r="AE1495" s="652"/>
      <c r="AF1495" s="653"/>
      <c r="AG1495" s="653"/>
      <c r="AH1495" s="654"/>
      <c r="AI1495" s="654"/>
      <c r="AJ1495" s="655"/>
      <c r="AK1495" s="655"/>
      <c r="AL1495" s="656"/>
      <c r="AM1495" s="656"/>
      <c r="AN1495" s="657"/>
      <c r="AO1495" s="658"/>
      <c r="AP1495" s="659"/>
      <c r="AQ1495" s="659"/>
      <c r="AR1495" s="660"/>
      <c r="AS1495" s="660"/>
      <c r="AT1495" s="661"/>
      <c r="AU1495" s="661"/>
      <c r="AV1495" s="662"/>
      <c r="AW1495" s="663"/>
      <c r="AX1495" s="664"/>
      <c r="AY1495" s="665"/>
    </row>
    <row r="1496" spans="24:51" ht="24" customHeight="1">
      <c r="X1496" s="489"/>
      <c r="Y1496" s="490"/>
      <c r="AD1496" s="493"/>
      <c r="AE1496" s="493"/>
      <c r="AF1496" s="494"/>
      <c r="AG1496" s="494"/>
      <c r="AH1496" s="495"/>
      <c r="AI1496" s="495"/>
      <c r="AJ1496" s="496"/>
      <c r="AK1496" s="496"/>
      <c r="AL1496" s="497"/>
      <c r="AM1496" s="497"/>
      <c r="AN1496" s="498"/>
      <c r="AO1496" s="498"/>
      <c r="AP1496" s="559"/>
      <c r="AQ1496" s="500"/>
      <c r="AR1496" s="501"/>
      <c r="AS1496" s="501"/>
      <c r="AT1496" s="560"/>
      <c r="AU1496" s="502"/>
      <c r="AV1496" s="504"/>
      <c r="AW1496" s="504"/>
      <c r="AX1496" s="506"/>
      <c r="AY1496" s="506"/>
    </row>
    <row r="1497" spans="24:51" ht="24" customHeight="1">
      <c r="X1497" s="507"/>
      <c r="Y1497" s="508"/>
      <c r="Z1497" s="167"/>
      <c r="AA1497" s="167"/>
      <c r="AB1497" s="168"/>
      <c r="AC1497" s="168"/>
      <c r="AD1497" s="509"/>
      <c r="AE1497" s="509"/>
      <c r="AF1497" s="510"/>
      <c r="AG1497" s="510"/>
      <c r="AH1497" s="511"/>
      <c r="AI1497" s="511"/>
      <c r="AJ1497" s="512"/>
      <c r="AK1497" s="512"/>
      <c r="AL1497" s="513"/>
      <c r="AM1497" s="513"/>
      <c r="AN1497" s="514"/>
      <c r="AO1497" s="515"/>
      <c r="AP1497" s="516"/>
      <c r="AQ1497" s="516"/>
      <c r="AR1497" s="517"/>
      <c r="AS1497" s="517"/>
      <c r="AT1497" s="518"/>
      <c r="AU1497" s="518"/>
      <c r="AV1497" s="519"/>
      <c r="AW1497" s="520"/>
      <c r="AX1497" s="521"/>
      <c r="AY1497" s="522"/>
    </row>
    <row r="1498" spans="24:51" ht="24" customHeight="1">
      <c r="X1498" s="507"/>
      <c r="Y1498" s="508"/>
      <c r="Z1498" s="167"/>
      <c r="AA1498" s="167"/>
      <c r="AB1498" s="168"/>
      <c r="AC1498" s="168"/>
      <c r="AD1498" s="509"/>
      <c r="AE1498" s="509"/>
      <c r="AF1498" s="510"/>
      <c r="AG1498" s="510"/>
      <c r="AH1498" s="511"/>
      <c r="AI1498" s="511"/>
      <c r="AJ1498" s="512"/>
      <c r="AK1498" s="512"/>
      <c r="AL1498" s="513"/>
      <c r="AM1498" s="513"/>
      <c r="AN1498" s="514"/>
      <c r="AO1498" s="515"/>
      <c r="AP1498" s="516"/>
      <c r="AQ1498" s="516"/>
      <c r="AR1498" s="517"/>
      <c r="AS1498" s="517"/>
      <c r="AT1498" s="518"/>
      <c r="AU1498" s="518"/>
      <c r="AV1498" s="519"/>
      <c r="AW1498" s="520"/>
      <c r="AX1498" s="521"/>
      <c r="AY1498" s="522"/>
    </row>
    <row r="1499" spans="24:51" ht="24" customHeight="1">
      <c r="X1499" s="597"/>
      <c r="Y1499" s="598"/>
      <c r="Z1499" s="599"/>
      <c r="AA1499" s="599"/>
      <c r="AB1499" s="600"/>
      <c r="AC1499" s="600"/>
      <c r="AD1499" s="601"/>
      <c r="AE1499" s="601"/>
      <c r="AF1499" s="602"/>
      <c r="AG1499" s="602"/>
      <c r="AH1499" s="603"/>
      <c r="AI1499" s="603"/>
      <c r="AJ1499" s="604"/>
      <c r="AK1499" s="604"/>
      <c r="AL1499" s="605"/>
      <c r="AM1499" s="605"/>
      <c r="AN1499" s="606"/>
      <c r="AO1499" s="607"/>
      <c r="AP1499" s="608"/>
      <c r="AQ1499" s="608"/>
      <c r="AR1499" s="609"/>
      <c r="AS1499" s="609"/>
      <c r="AT1499" s="610"/>
      <c r="AU1499" s="610"/>
      <c r="AV1499" s="611"/>
      <c r="AW1499" s="612"/>
      <c r="AX1499" s="613"/>
      <c r="AY1499" s="614"/>
    </row>
    <row r="1500" spans="24:51" ht="24" customHeight="1">
      <c r="X1500" s="597"/>
      <c r="Y1500" s="598"/>
      <c r="Z1500" s="599"/>
      <c r="AA1500" s="599"/>
      <c r="AB1500" s="600"/>
      <c r="AC1500" s="600"/>
      <c r="AD1500" s="601"/>
      <c r="AE1500" s="601"/>
      <c r="AF1500" s="602"/>
      <c r="AG1500" s="602"/>
      <c r="AH1500" s="603"/>
      <c r="AI1500" s="603"/>
      <c r="AJ1500" s="604"/>
      <c r="AK1500" s="604"/>
      <c r="AL1500" s="605"/>
      <c r="AM1500" s="605"/>
      <c r="AN1500" s="606"/>
      <c r="AO1500" s="607"/>
      <c r="AP1500" s="608"/>
      <c r="AQ1500" s="608"/>
      <c r="AR1500" s="609"/>
      <c r="AS1500" s="609"/>
      <c r="AT1500" s="610"/>
      <c r="AU1500" s="610"/>
      <c r="AV1500" s="611"/>
      <c r="AW1500" s="612"/>
      <c r="AX1500" s="613"/>
      <c r="AY1500" s="614"/>
    </row>
    <row r="1501" spans="24:51" ht="24" customHeight="1">
      <c r="X1501" s="507"/>
      <c r="Y1501" s="508"/>
      <c r="Z1501" s="599"/>
      <c r="AA1501" s="599"/>
      <c r="AB1501" s="600"/>
      <c r="AC1501" s="600"/>
      <c r="AD1501" s="601"/>
      <c r="AE1501" s="601"/>
      <c r="AF1501" s="602"/>
      <c r="AG1501" s="602"/>
      <c r="AH1501" s="511"/>
      <c r="AI1501" s="511"/>
      <c r="AJ1501" s="512"/>
      <c r="AK1501" s="512"/>
      <c r="AL1501" s="513"/>
      <c r="AM1501" s="513"/>
      <c r="AN1501" s="514"/>
      <c r="AO1501" s="515"/>
      <c r="AP1501" s="516"/>
      <c r="AQ1501" s="516"/>
      <c r="AR1501" s="517"/>
      <c r="AS1501" s="517"/>
      <c r="AT1501" s="518"/>
      <c r="AU1501" s="518"/>
      <c r="AV1501" s="519"/>
      <c r="AW1501" s="520"/>
      <c r="AX1501" s="521"/>
      <c r="AY1501" s="522"/>
    </row>
    <row r="1502" spans="24:51" ht="24" customHeight="1">
      <c r="X1502" s="507"/>
      <c r="Y1502" s="508"/>
      <c r="Z1502" s="599"/>
      <c r="AA1502" s="599"/>
      <c r="AB1502" s="600"/>
      <c r="AC1502" s="600"/>
      <c r="AD1502" s="601"/>
      <c r="AE1502" s="601"/>
      <c r="AF1502" s="602"/>
      <c r="AG1502" s="602"/>
      <c r="AH1502" s="511"/>
      <c r="AI1502" s="511"/>
      <c r="AJ1502" s="512"/>
      <c r="AK1502" s="512"/>
      <c r="AL1502" s="513"/>
      <c r="AM1502" s="513"/>
      <c r="AN1502" s="514"/>
      <c r="AO1502" s="515"/>
      <c r="AP1502" s="516"/>
      <c r="AQ1502" s="516"/>
      <c r="AR1502" s="517"/>
      <c r="AS1502" s="517"/>
      <c r="AT1502" s="518"/>
      <c r="AU1502" s="518"/>
      <c r="AV1502" s="519"/>
      <c r="AW1502" s="520"/>
      <c r="AX1502" s="521"/>
      <c r="AY1502" s="522"/>
    </row>
    <row r="1503" spans="24:51" ht="24" customHeight="1">
      <c r="X1503" s="507"/>
      <c r="Y1503" s="508"/>
      <c r="Z1503" s="599"/>
      <c r="AA1503" s="599"/>
      <c r="AB1503" s="600"/>
      <c r="AC1503" s="600"/>
      <c r="AD1503" s="601"/>
      <c r="AE1503" s="601"/>
      <c r="AF1503" s="602"/>
      <c r="AG1503" s="602"/>
      <c r="AH1503" s="511"/>
      <c r="AI1503" s="511"/>
      <c r="AJ1503" s="512"/>
      <c r="AK1503" s="512"/>
      <c r="AL1503" s="513"/>
      <c r="AM1503" s="513"/>
      <c r="AN1503" s="514"/>
      <c r="AO1503" s="515"/>
      <c r="AP1503" s="516"/>
      <c r="AQ1503" s="516"/>
      <c r="AR1503" s="517"/>
      <c r="AS1503" s="517"/>
      <c r="AT1503" s="518"/>
      <c r="AU1503" s="518"/>
      <c r="AV1503" s="519"/>
      <c r="AW1503" s="520"/>
      <c r="AX1503" s="521"/>
      <c r="AY1503" s="522"/>
    </row>
    <row r="1504" spans="24:51" ht="24" customHeight="1">
      <c r="X1504" s="507"/>
      <c r="Y1504" s="508"/>
      <c r="Z1504" s="167"/>
      <c r="AA1504" s="167"/>
      <c r="AB1504" s="168"/>
      <c r="AC1504" s="168"/>
      <c r="AD1504" s="509"/>
      <c r="AE1504" s="509"/>
      <c r="AF1504" s="510"/>
      <c r="AG1504" s="510"/>
      <c r="AH1504" s="511"/>
      <c r="AI1504" s="511"/>
      <c r="AJ1504" s="512"/>
      <c r="AK1504" s="512"/>
      <c r="AL1504" s="513"/>
      <c r="AM1504" s="513"/>
      <c r="AN1504" s="514"/>
      <c r="AO1504" s="515"/>
      <c r="AP1504" s="516"/>
      <c r="AQ1504" s="516"/>
      <c r="AR1504" s="517"/>
      <c r="AS1504" s="517"/>
      <c r="AT1504" s="518"/>
      <c r="AU1504" s="518"/>
      <c r="AV1504" s="519"/>
      <c r="AW1504" s="520"/>
      <c r="AX1504" s="521"/>
      <c r="AY1504" s="522"/>
    </row>
    <row r="1505" spans="24:51" ht="24" customHeight="1">
      <c r="X1505" s="541"/>
      <c r="Y1505" s="542"/>
      <c r="Z1505" s="543"/>
      <c r="AA1505" s="543"/>
      <c r="AB1505" s="544"/>
      <c r="AC1505" s="544"/>
      <c r="AD1505" s="545"/>
      <c r="AE1505" s="545"/>
      <c r="AF1505" s="546"/>
      <c r="AG1505" s="546"/>
      <c r="AH1505" s="547"/>
      <c r="AI1505" s="547"/>
      <c r="AJ1505" s="548"/>
      <c r="AK1505" s="548"/>
      <c r="AL1505" s="549"/>
      <c r="AM1505" s="549"/>
      <c r="AN1505" s="550"/>
      <c r="AO1505" s="551"/>
      <c r="AP1505" s="552"/>
      <c r="AQ1505" s="552"/>
      <c r="AR1505" s="553"/>
      <c r="AS1505" s="553"/>
      <c r="AT1505" s="554"/>
      <c r="AU1505" s="554"/>
      <c r="AV1505" s="555"/>
      <c r="AW1505" s="556"/>
      <c r="AX1505" s="557"/>
      <c r="AY1505" s="558"/>
    </row>
    <row r="1506" spans="24:51" ht="24" customHeight="1">
      <c r="X1506" s="157"/>
      <c r="Y1506" s="158"/>
      <c r="Z1506" s="159"/>
      <c r="AA1506" s="159"/>
      <c r="AB1506" s="160"/>
      <c r="AC1506" s="160"/>
      <c r="AD1506" s="161"/>
      <c r="AE1506" s="161"/>
      <c r="AF1506" s="162"/>
      <c r="AG1506" s="162"/>
      <c r="AH1506" s="163"/>
      <c r="AI1506" s="163"/>
      <c r="AJ1506" s="164"/>
      <c r="AK1506" s="164"/>
      <c r="AL1506" s="381"/>
      <c r="AM1506" s="381"/>
      <c r="AN1506" s="382"/>
      <c r="AO1506" s="645"/>
      <c r="AP1506" s="384"/>
      <c r="AQ1506" s="384"/>
      <c r="AR1506" s="385"/>
      <c r="AS1506" s="385"/>
      <c r="AT1506" s="387"/>
      <c r="AU1506" s="387"/>
      <c r="AV1506" s="646"/>
      <c r="AW1506" s="388"/>
      <c r="AX1506" s="647"/>
      <c r="AY1506" s="488"/>
    </row>
    <row r="1507" spans="24:51" ht="24" customHeight="1">
      <c r="X1507" s="507"/>
      <c r="Y1507" s="508"/>
      <c r="Z1507" s="167"/>
      <c r="AA1507" s="167"/>
      <c r="AB1507" s="168"/>
      <c r="AC1507" s="168"/>
      <c r="AD1507" s="509"/>
      <c r="AE1507" s="509"/>
      <c r="AF1507" s="510"/>
      <c r="AG1507" s="510"/>
      <c r="AH1507" s="511"/>
      <c r="AI1507" s="511"/>
      <c r="AJ1507" s="512"/>
      <c r="AK1507" s="512"/>
      <c r="AL1507" s="513"/>
      <c r="AM1507" s="513"/>
      <c r="AN1507" s="514"/>
      <c r="AO1507" s="515"/>
      <c r="AP1507" s="516"/>
      <c r="AQ1507" s="516"/>
      <c r="AR1507" s="517"/>
      <c r="AS1507" s="517"/>
      <c r="AT1507" s="518"/>
      <c r="AU1507" s="518"/>
      <c r="AV1507" s="519"/>
      <c r="AW1507" s="520"/>
      <c r="AX1507" s="521"/>
      <c r="AY1507" s="522"/>
    </row>
    <row r="1508" spans="24:51" ht="24" customHeight="1">
      <c r="X1508" s="507"/>
      <c r="Y1508" s="508"/>
      <c r="Z1508" s="167"/>
      <c r="AA1508" s="167"/>
      <c r="AB1508" s="168"/>
      <c r="AC1508" s="168"/>
      <c r="AD1508" s="509"/>
      <c r="AE1508" s="509"/>
      <c r="AF1508" s="510"/>
      <c r="AG1508" s="510"/>
      <c r="AH1508" s="511"/>
      <c r="AI1508" s="511"/>
      <c r="AJ1508" s="512"/>
      <c r="AK1508" s="512"/>
      <c r="AL1508" s="513"/>
      <c r="AM1508" s="513"/>
      <c r="AN1508" s="514"/>
      <c r="AO1508" s="515"/>
      <c r="AP1508" s="516"/>
      <c r="AQ1508" s="516"/>
      <c r="AR1508" s="517"/>
      <c r="AS1508" s="517"/>
      <c r="AT1508" s="518"/>
      <c r="AU1508" s="518"/>
      <c r="AV1508" s="519"/>
      <c r="AW1508" s="520"/>
      <c r="AX1508" s="521"/>
      <c r="AY1508" s="522"/>
    </row>
    <row r="1509" spans="24:51" ht="24" customHeight="1">
      <c r="X1509" s="507"/>
      <c r="Y1509" s="508"/>
      <c r="Z1509" s="167"/>
      <c r="AA1509" s="167"/>
      <c r="AB1509" s="168"/>
      <c r="AC1509" s="168"/>
      <c r="AD1509" s="509"/>
      <c r="AE1509" s="509"/>
      <c r="AF1509" s="510"/>
      <c r="AG1509" s="510"/>
      <c r="AH1509" s="511"/>
      <c r="AI1509" s="511"/>
      <c r="AJ1509" s="512"/>
      <c r="AK1509" s="512"/>
      <c r="AL1509" s="513"/>
      <c r="AM1509" s="513"/>
      <c r="AN1509" s="514"/>
      <c r="AO1509" s="515"/>
      <c r="AP1509" s="516"/>
      <c r="AQ1509" s="516"/>
      <c r="AR1509" s="517"/>
      <c r="AS1509" s="517"/>
      <c r="AT1509" s="518"/>
      <c r="AU1509" s="518"/>
      <c r="AV1509" s="519"/>
      <c r="AW1509" s="520"/>
      <c r="AX1509" s="521"/>
      <c r="AY1509" s="522"/>
    </row>
    <row r="1510" spans="24:51" ht="24" customHeight="1">
      <c r="X1510" s="507"/>
      <c r="Y1510" s="508"/>
      <c r="Z1510" s="167"/>
      <c r="AA1510" s="167"/>
      <c r="AB1510" s="168"/>
      <c r="AC1510" s="168"/>
      <c r="AD1510" s="509"/>
      <c r="AE1510" s="509"/>
      <c r="AF1510" s="510"/>
      <c r="AG1510" s="510"/>
      <c r="AH1510" s="511"/>
      <c r="AI1510" s="511"/>
      <c r="AJ1510" s="512"/>
      <c r="AK1510" s="512"/>
      <c r="AL1510" s="513"/>
      <c r="AM1510" s="513"/>
      <c r="AN1510" s="514"/>
      <c r="AO1510" s="515"/>
      <c r="AP1510" s="516"/>
      <c r="AQ1510" s="516"/>
      <c r="AR1510" s="517"/>
      <c r="AS1510" s="517"/>
      <c r="AT1510" s="518"/>
      <c r="AU1510" s="518"/>
      <c r="AV1510" s="519"/>
      <c r="AW1510" s="520"/>
      <c r="AX1510" s="521"/>
      <c r="AY1510" s="522"/>
    </row>
    <row r="1511" spans="24:51" ht="24" customHeight="1">
      <c r="X1511" s="507"/>
      <c r="Y1511" s="508"/>
      <c r="Z1511" s="167"/>
      <c r="AA1511" s="167"/>
      <c r="AB1511" s="168"/>
      <c r="AC1511" s="168"/>
      <c r="AD1511" s="509"/>
      <c r="AE1511" s="509"/>
      <c r="AF1511" s="510"/>
      <c r="AG1511" s="510"/>
      <c r="AH1511" s="511"/>
      <c r="AI1511" s="511"/>
      <c r="AJ1511" s="512"/>
      <c r="AK1511" s="512"/>
      <c r="AL1511" s="513"/>
      <c r="AM1511" s="513"/>
      <c r="AN1511" s="514"/>
      <c r="AO1511" s="515"/>
      <c r="AP1511" s="516"/>
      <c r="AQ1511" s="516"/>
      <c r="AR1511" s="517"/>
      <c r="AS1511" s="517"/>
      <c r="AT1511" s="518"/>
      <c r="AU1511" s="518"/>
      <c r="AV1511" s="519"/>
      <c r="AW1511" s="520"/>
      <c r="AX1511" s="521"/>
      <c r="AY1511" s="522"/>
    </row>
    <row r="1512" spans="24:51" ht="24" customHeight="1">
      <c r="X1512" s="507"/>
      <c r="Y1512" s="508"/>
      <c r="Z1512" s="167"/>
      <c r="AA1512" s="167"/>
      <c r="AB1512" s="168"/>
      <c r="AC1512" s="168"/>
      <c r="AD1512" s="509"/>
      <c r="AE1512" s="509"/>
      <c r="AF1512" s="510"/>
      <c r="AG1512" s="510"/>
      <c r="AH1512" s="511"/>
      <c r="AI1512" s="511"/>
      <c r="AJ1512" s="512"/>
      <c r="AK1512" s="512"/>
      <c r="AL1512" s="513"/>
      <c r="AM1512" s="513"/>
      <c r="AN1512" s="514"/>
      <c r="AO1512" s="515"/>
      <c r="AP1512" s="516"/>
      <c r="AQ1512" s="516"/>
      <c r="AR1512" s="517"/>
      <c r="AS1512" s="517"/>
      <c r="AT1512" s="518"/>
      <c r="AU1512" s="518"/>
      <c r="AV1512" s="519"/>
      <c r="AW1512" s="520"/>
      <c r="AX1512" s="521"/>
      <c r="AY1512" s="522"/>
    </row>
    <row r="1513" spans="24:51" ht="24" customHeight="1">
      <c r="X1513" s="489"/>
      <c r="Y1513" s="490"/>
      <c r="AD1513" s="493"/>
      <c r="AE1513" s="493"/>
      <c r="AF1513" s="494"/>
      <c r="AG1513" s="494"/>
      <c r="AH1513" s="495"/>
      <c r="AI1513" s="495"/>
      <c r="AJ1513" s="496"/>
      <c r="AK1513" s="496"/>
      <c r="AL1513" s="497"/>
      <c r="AM1513" s="497"/>
      <c r="AN1513" s="498"/>
      <c r="AO1513" s="499"/>
      <c r="AP1513" s="500"/>
      <c r="AQ1513" s="500"/>
      <c r="AR1513" s="501"/>
      <c r="AS1513" s="501"/>
      <c r="AT1513" s="502"/>
      <c r="AU1513" s="502"/>
      <c r="AV1513" s="503"/>
      <c r="AW1513" s="504"/>
      <c r="AX1513" s="505"/>
      <c r="AY1513" s="506"/>
    </row>
    <row r="1514" spans="24:51" ht="24" customHeight="1">
      <c r="X1514" s="489"/>
      <c r="Y1514" s="490"/>
      <c r="AD1514" s="493"/>
      <c r="AE1514" s="493"/>
      <c r="AF1514" s="494"/>
      <c r="AG1514" s="494"/>
      <c r="AH1514" s="495"/>
      <c r="AI1514" s="495"/>
      <c r="AJ1514" s="496"/>
      <c r="AK1514" s="496"/>
      <c r="AL1514" s="497"/>
      <c r="AM1514" s="497"/>
      <c r="AN1514" s="498"/>
      <c r="AO1514" s="498"/>
      <c r="AP1514" s="559"/>
      <c r="AQ1514" s="500"/>
      <c r="AR1514" s="501"/>
      <c r="AS1514" s="501"/>
      <c r="AT1514" s="560"/>
      <c r="AU1514" s="502"/>
      <c r="AV1514" s="504"/>
      <c r="AW1514" s="504"/>
      <c r="AX1514" s="506"/>
      <c r="AY1514" s="506"/>
    </row>
    <row r="1515" spans="24:51" ht="24" customHeight="1">
      <c r="X1515" s="489"/>
      <c r="Y1515" s="490"/>
      <c r="AD1515" s="493"/>
      <c r="AE1515" s="493"/>
      <c r="AF1515" s="494"/>
      <c r="AG1515" s="494"/>
      <c r="AH1515" s="495"/>
      <c r="AI1515" s="495"/>
      <c r="AJ1515" s="496"/>
      <c r="AK1515" s="496"/>
      <c r="AL1515" s="497"/>
      <c r="AM1515" s="497"/>
      <c r="AN1515" s="498"/>
      <c r="AO1515" s="499"/>
      <c r="AP1515" s="500"/>
      <c r="AQ1515" s="500"/>
      <c r="AR1515" s="501"/>
      <c r="AS1515" s="501"/>
      <c r="AT1515" s="502"/>
      <c r="AU1515" s="502"/>
      <c r="AV1515" s="503"/>
      <c r="AW1515" s="504"/>
      <c r="AX1515" s="505"/>
      <c r="AY1515" s="506"/>
    </row>
    <row r="1516" spans="24:51" ht="24" customHeight="1">
      <c r="X1516" s="489"/>
      <c r="Y1516" s="490"/>
      <c r="AD1516" s="493"/>
      <c r="AE1516" s="493"/>
      <c r="AF1516" s="494"/>
      <c r="AG1516" s="494"/>
      <c r="AH1516" s="495"/>
      <c r="AI1516" s="495"/>
      <c r="AJ1516" s="496"/>
      <c r="AK1516" s="496"/>
      <c r="AL1516" s="497"/>
      <c r="AM1516" s="497"/>
      <c r="AN1516" s="498"/>
      <c r="AO1516" s="499"/>
      <c r="AP1516" s="500"/>
      <c r="AQ1516" s="500"/>
      <c r="AR1516" s="501"/>
      <c r="AS1516" s="501"/>
      <c r="AT1516" s="502"/>
      <c r="AU1516" s="502"/>
      <c r="AV1516" s="503"/>
      <c r="AW1516" s="504"/>
      <c r="AX1516" s="505"/>
      <c r="AY1516" s="506"/>
    </row>
    <row r="1517" spans="24:51" ht="24" customHeight="1">
      <c r="X1517" s="489"/>
      <c r="Y1517" s="490"/>
      <c r="AD1517" s="493"/>
      <c r="AE1517" s="493"/>
      <c r="AF1517" s="494"/>
      <c r="AG1517" s="494"/>
      <c r="AH1517" s="495"/>
      <c r="AI1517" s="495"/>
      <c r="AJ1517" s="496"/>
      <c r="AK1517" s="496"/>
      <c r="AL1517" s="497"/>
      <c r="AM1517" s="497"/>
      <c r="AN1517" s="498"/>
      <c r="AO1517" s="499"/>
      <c r="AP1517" s="500"/>
      <c r="AQ1517" s="500"/>
      <c r="AR1517" s="501"/>
      <c r="AS1517" s="501"/>
      <c r="AT1517" s="502"/>
      <c r="AU1517" s="502"/>
      <c r="AV1517" s="503"/>
      <c r="AW1517" s="504"/>
      <c r="AX1517" s="505"/>
      <c r="AY1517" s="506"/>
    </row>
    <row r="1518" spans="24:51" ht="24" customHeight="1">
      <c r="X1518" s="507"/>
      <c r="Y1518" s="508"/>
      <c r="Z1518" s="167"/>
      <c r="AA1518" s="167"/>
      <c r="AB1518" s="168"/>
      <c r="AC1518" s="168"/>
      <c r="AD1518" s="509"/>
      <c r="AE1518" s="509"/>
      <c r="AF1518" s="510"/>
      <c r="AG1518" s="510"/>
      <c r="AH1518" s="511"/>
      <c r="AI1518" s="511"/>
      <c r="AJ1518" s="512"/>
      <c r="AK1518" s="512"/>
      <c r="AL1518" s="513"/>
      <c r="AM1518" s="513"/>
      <c r="AN1518" s="514"/>
      <c r="AO1518" s="515"/>
      <c r="AP1518" s="516"/>
      <c r="AQ1518" s="516"/>
      <c r="AR1518" s="517"/>
      <c r="AS1518" s="517"/>
      <c r="AT1518" s="518"/>
      <c r="AU1518" s="518"/>
      <c r="AV1518" s="519"/>
      <c r="AW1518" s="520"/>
      <c r="AX1518" s="521"/>
      <c r="AY1518" s="522"/>
    </row>
    <row r="1519" spans="24:51" ht="24" customHeight="1"/>
    <row r="1520" spans="24:51" ht="24" customHeight="1">
      <c r="X1520" s="597"/>
      <c r="Y1520" s="598"/>
      <c r="Z1520" s="599"/>
      <c r="AA1520" s="599"/>
      <c r="AB1520" s="600"/>
      <c r="AC1520" s="600"/>
      <c r="AD1520" s="601"/>
      <c r="AE1520" s="601"/>
      <c r="AF1520" s="602"/>
      <c r="AG1520" s="602"/>
      <c r="AH1520" s="603"/>
      <c r="AI1520" s="603"/>
      <c r="AJ1520" s="604"/>
      <c r="AK1520" s="604"/>
      <c r="AL1520" s="605"/>
      <c r="AM1520" s="605"/>
      <c r="AN1520" s="606"/>
      <c r="AO1520" s="606"/>
      <c r="AP1520" s="668"/>
      <c r="AQ1520" s="608"/>
      <c r="AR1520" s="609"/>
      <c r="AS1520" s="609"/>
      <c r="AT1520" s="669"/>
      <c r="AU1520" s="610"/>
      <c r="AV1520" s="612"/>
      <c r="AW1520" s="612"/>
      <c r="AX1520" s="614"/>
      <c r="AY1520" s="614"/>
    </row>
    <row r="1521" spans="24:51" ht="24" customHeight="1">
      <c r="X1521" s="541"/>
      <c r="Y1521" s="542"/>
      <c r="Z1521" s="543"/>
      <c r="AA1521" s="543"/>
      <c r="AB1521" s="544"/>
      <c r="AC1521" s="544"/>
      <c r="AD1521" s="670"/>
      <c r="AE1521" s="670"/>
      <c r="AF1521" s="671"/>
      <c r="AG1521" s="671"/>
      <c r="AH1521" s="672"/>
      <c r="AI1521" s="672"/>
      <c r="AJ1521" s="673"/>
      <c r="AK1521" s="673"/>
      <c r="AL1521" s="674"/>
      <c r="AM1521" s="674"/>
      <c r="AN1521" s="675"/>
      <c r="AO1521" s="675"/>
      <c r="AP1521" s="676"/>
      <c r="AQ1521" s="677"/>
      <c r="AR1521" s="678"/>
      <c r="AS1521" s="678"/>
      <c r="AT1521" s="679"/>
      <c r="AU1521" s="680"/>
      <c r="AV1521" s="681"/>
      <c r="AW1521" s="681"/>
      <c r="AX1521" s="682"/>
      <c r="AY1521" s="682"/>
    </row>
    <row r="1522" spans="24:51" ht="24" customHeight="1">
      <c r="X1522" s="489"/>
      <c r="Y1522" s="490"/>
    </row>
    <row r="1523" spans="24:51" ht="24" customHeight="1">
      <c r="X1523" s="489"/>
      <c r="Y1523" s="490"/>
    </row>
    <row r="1524" spans="24:51" ht="24" customHeight="1">
      <c r="X1524" s="489"/>
      <c r="Y1524" s="490"/>
    </row>
    <row r="1525" spans="24:51" ht="24" customHeight="1">
      <c r="X1525" s="489"/>
      <c r="Y1525" s="490"/>
    </row>
    <row r="1526" spans="24:51" ht="24" customHeight="1">
      <c r="X1526" s="489"/>
      <c r="Y1526" s="490"/>
    </row>
    <row r="1527" spans="24:51" ht="24" customHeight="1">
      <c r="X1527" s="489"/>
      <c r="Y1527" s="490"/>
    </row>
    <row r="1528" spans="24:51" ht="24" customHeight="1">
      <c r="X1528" s="489"/>
      <c r="Y1528" s="490"/>
    </row>
    <row r="1529" spans="24:51" ht="24" customHeight="1">
      <c r="X1529" s="489"/>
      <c r="Y1529" s="490"/>
    </row>
    <row r="1530" spans="24:51" ht="24" customHeight="1">
      <c r="X1530" s="489"/>
      <c r="Y1530" s="490"/>
    </row>
    <row r="1531" spans="24:51" ht="24" customHeight="1">
      <c r="X1531" s="489"/>
      <c r="Y1531" s="490"/>
    </row>
    <row r="1532" spans="24:51" ht="24" customHeight="1">
      <c r="X1532" s="489"/>
      <c r="Y1532" s="490"/>
    </row>
    <row r="1533" spans="24:51" ht="24" customHeight="1">
      <c r="X1533" s="489"/>
      <c r="Y1533" s="490"/>
    </row>
    <row r="1534" spans="24:51" ht="24" customHeight="1">
      <c r="X1534" s="489"/>
      <c r="Y1534" s="490"/>
    </row>
    <row r="1535" spans="24:51" ht="24" customHeight="1">
      <c r="X1535" s="489"/>
      <c r="Y1535" s="490"/>
    </row>
    <row r="1536" spans="24:51" ht="24" customHeight="1">
      <c r="X1536" s="489"/>
      <c r="Y1536" s="490"/>
    </row>
    <row r="1537" spans="24:51" ht="24" customHeight="1"/>
    <row r="1538" spans="24:51" ht="24" customHeight="1"/>
    <row r="1539" spans="24:51" ht="24" customHeight="1"/>
    <row r="1540" spans="24:51" ht="24" customHeight="1"/>
    <row r="1541" spans="24:51" ht="24" customHeight="1"/>
    <row r="1542" spans="24:51" ht="24" customHeight="1"/>
    <row r="1543" spans="24:51" ht="24" customHeight="1"/>
    <row r="1544" spans="24:51" ht="24" customHeight="1"/>
    <row r="1545" spans="24:51" ht="24" customHeight="1"/>
    <row r="1546" spans="24:51" ht="24" customHeight="1">
      <c r="X1546" s="165"/>
      <c r="Y1546" s="166"/>
      <c r="Z1546" s="167"/>
      <c r="AA1546" s="167"/>
      <c r="AB1546" s="168"/>
      <c r="AC1546" s="168"/>
      <c r="AD1546" s="169"/>
      <c r="AE1546" s="169"/>
      <c r="AF1546" s="170"/>
      <c r="AG1546" s="170"/>
      <c r="AH1546" s="172"/>
      <c r="AI1546" s="172"/>
      <c r="AJ1546" s="173"/>
      <c r="AK1546" s="173"/>
      <c r="AL1546" s="174"/>
      <c r="AM1546" s="174"/>
      <c r="AN1546" s="175"/>
      <c r="AO1546" s="175"/>
      <c r="AP1546" s="176"/>
      <c r="AQ1546" s="178"/>
      <c r="AR1546" s="181"/>
      <c r="AS1546" s="181"/>
      <c r="AT1546" s="341"/>
      <c r="AU1546" s="343"/>
      <c r="AV1546" s="345"/>
      <c r="AW1546" s="345"/>
      <c r="AX1546" s="348"/>
      <c r="AY1546" s="348"/>
    </row>
    <row r="1547" spans="24:51" ht="24" customHeight="1"/>
    <row r="1548" spans="24:51" ht="24" customHeight="1"/>
    <row r="1549" spans="24:51" ht="24" customHeight="1"/>
    <row r="1550" spans="24:51" ht="24" customHeight="1"/>
    <row r="1551" spans="24:51" ht="24" customHeight="1"/>
    <row r="1552" spans="24:51" ht="24" customHeight="1"/>
    <row r="1553" ht="24" customHeight="1"/>
    <row r="1554" ht="24" customHeight="1"/>
    <row r="1555" ht="24" customHeight="1"/>
    <row r="1556" ht="24" customHeight="1"/>
    <row r="1557" ht="24" customHeight="1"/>
    <row r="1558" ht="24" customHeight="1"/>
    <row r="1559" ht="24" customHeight="1"/>
    <row r="1560" ht="24" customHeight="1"/>
    <row r="1561" ht="24" customHeight="1"/>
    <row r="1562" ht="24" customHeight="1"/>
    <row r="1563" ht="24" customHeight="1"/>
    <row r="1564" ht="24" customHeight="1"/>
    <row r="1565" ht="24" customHeight="1"/>
    <row r="1566" ht="24" customHeight="1"/>
    <row r="1567" ht="24" customHeight="1"/>
    <row r="1568" ht="24" customHeight="1"/>
    <row r="1569" ht="24" customHeight="1"/>
    <row r="1570" ht="24" customHeight="1"/>
    <row r="1571" ht="24" customHeight="1"/>
    <row r="1572" ht="24" customHeight="1"/>
    <row r="1573" ht="24" customHeight="1"/>
    <row r="1574" ht="24" customHeight="1"/>
    <row r="1575" ht="24" customHeight="1"/>
    <row r="1576" ht="24" customHeight="1"/>
    <row r="1577" ht="24" customHeight="1"/>
    <row r="1578" ht="24" customHeight="1"/>
    <row r="1579" ht="24" customHeight="1"/>
    <row r="1580" ht="24" customHeight="1"/>
    <row r="1581" ht="24" customHeight="1"/>
    <row r="1582" ht="24" customHeight="1"/>
    <row r="1583" ht="24" customHeight="1"/>
    <row r="1584" ht="24" customHeight="1"/>
    <row r="1585" ht="24" customHeight="1"/>
    <row r="1586" ht="24" customHeight="1"/>
    <row r="1587" ht="24" customHeight="1"/>
    <row r="1588" ht="24" customHeight="1"/>
    <row r="1589" ht="24" customHeight="1"/>
    <row r="1590" ht="24" customHeight="1"/>
    <row r="1591" ht="24" customHeight="1"/>
    <row r="1592" ht="24" customHeight="1"/>
    <row r="1593" ht="24" customHeight="1"/>
    <row r="1594" ht="24" customHeight="1"/>
    <row r="1595" ht="24" customHeight="1"/>
    <row r="1596" ht="24" customHeight="1"/>
    <row r="1597" ht="24" customHeight="1"/>
    <row r="1598" ht="24" customHeight="1"/>
    <row r="1599" ht="24" customHeight="1"/>
    <row r="1600" ht="24" customHeight="1"/>
    <row r="1601" ht="24" customHeight="1"/>
    <row r="1602" ht="24" customHeight="1"/>
    <row r="1603" ht="24" customHeight="1"/>
    <row r="1604" ht="24" customHeight="1"/>
    <row r="1605" ht="24" customHeight="1"/>
    <row r="1606" ht="24" customHeight="1"/>
    <row r="1607" ht="24" customHeight="1"/>
    <row r="1608" ht="24" customHeight="1"/>
    <row r="1609" ht="24" customHeight="1"/>
    <row r="1610" ht="24" customHeight="1"/>
    <row r="1611" ht="24" customHeight="1"/>
    <row r="1612" ht="24" customHeight="1"/>
    <row r="1613" ht="24" customHeight="1"/>
    <row r="1614" ht="24" customHeight="1"/>
    <row r="1615" ht="24" customHeight="1"/>
    <row r="1616" ht="24" customHeight="1"/>
    <row r="1617" ht="24" customHeight="1"/>
    <row r="1618" ht="24" customHeight="1"/>
    <row r="1619" ht="24" customHeight="1"/>
    <row r="1620" ht="24" customHeight="1"/>
    <row r="1621" ht="24" customHeight="1"/>
    <row r="1622" ht="24" customHeight="1"/>
    <row r="1623" ht="24" customHeight="1"/>
    <row r="1624" ht="24" customHeight="1"/>
    <row r="1625" ht="24" customHeight="1"/>
    <row r="1626" ht="24" customHeight="1"/>
    <row r="1627" ht="24" customHeight="1"/>
    <row r="1628" ht="24" customHeight="1"/>
    <row r="1629" ht="24" customHeight="1"/>
    <row r="1630" ht="24" customHeight="1"/>
    <row r="1631" ht="24" customHeight="1"/>
    <row r="1632" ht="24" customHeight="1"/>
    <row r="1633" ht="24" customHeight="1"/>
    <row r="1634" ht="24" customHeight="1"/>
    <row r="1635" ht="24" customHeight="1"/>
    <row r="1636" ht="24" customHeight="1"/>
    <row r="1637" ht="24" customHeight="1"/>
    <row r="1638" ht="24" customHeight="1"/>
    <row r="1639" ht="24" customHeight="1"/>
    <row r="1640" ht="24" customHeight="1"/>
    <row r="1641" ht="24" customHeight="1"/>
    <row r="1642" ht="24" customHeight="1"/>
    <row r="1643" ht="24" customHeight="1"/>
    <row r="1644" ht="24" customHeight="1"/>
    <row r="1645" ht="24" customHeight="1"/>
    <row r="1646" ht="24" customHeight="1"/>
    <row r="1647" ht="24" customHeight="1"/>
    <row r="1648" ht="24" customHeight="1"/>
    <row r="1649" ht="24" customHeight="1"/>
    <row r="1650" ht="24" customHeight="1"/>
    <row r="1651" ht="24" customHeight="1"/>
    <row r="1652" ht="24" customHeight="1"/>
    <row r="1653" ht="24" customHeight="1"/>
    <row r="1654" ht="24" customHeight="1"/>
    <row r="1655" ht="24" customHeight="1"/>
    <row r="1656" ht="24" customHeight="1"/>
    <row r="1657" ht="24" customHeight="1"/>
    <row r="1658" ht="24" customHeight="1"/>
    <row r="1659" ht="24" customHeight="1"/>
    <row r="1660" ht="24" customHeight="1"/>
    <row r="1661" ht="24" customHeight="1"/>
    <row r="1662" ht="24" customHeight="1"/>
    <row r="1663" ht="24" customHeight="1"/>
    <row r="1664" ht="24" customHeight="1"/>
    <row r="1665" ht="24" customHeight="1"/>
    <row r="1666" ht="24" customHeight="1"/>
    <row r="1667" ht="24" customHeight="1"/>
    <row r="1668" ht="24" customHeight="1"/>
    <row r="1669" ht="24" customHeight="1"/>
    <row r="1670" ht="24" customHeight="1"/>
    <row r="1671" ht="24" customHeight="1"/>
    <row r="1672" ht="24" customHeight="1"/>
    <row r="1673" ht="24" customHeight="1"/>
    <row r="1674" ht="24" customHeight="1"/>
    <row r="1675" ht="24" customHeight="1"/>
    <row r="1676" ht="24" customHeight="1"/>
    <row r="1677" ht="24" customHeight="1"/>
    <row r="1678" ht="24" customHeight="1"/>
    <row r="1679" ht="24" customHeight="1"/>
    <row r="1680" ht="24" customHeight="1"/>
    <row r="1681" ht="24" customHeight="1"/>
    <row r="1682" ht="24" customHeight="1"/>
    <row r="1683" ht="24" customHeight="1"/>
    <row r="1684" ht="24" customHeight="1"/>
    <row r="1685" ht="24" customHeight="1"/>
    <row r="1686" ht="24" customHeight="1"/>
    <row r="1687" ht="24" customHeight="1"/>
    <row r="1688" ht="24" customHeight="1"/>
    <row r="1689" ht="24" customHeight="1"/>
    <row r="1690" ht="24" customHeight="1"/>
    <row r="1691" ht="24" customHeight="1"/>
    <row r="1692" ht="24" customHeight="1"/>
    <row r="1693" ht="24" customHeight="1"/>
    <row r="1694" ht="24" customHeight="1"/>
    <row r="1695" ht="24" customHeight="1"/>
    <row r="1696" ht="24" customHeight="1"/>
    <row r="1697" ht="24" customHeight="1"/>
    <row r="1698" ht="24" customHeight="1"/>
    <row r="1699" ht="24" customHeight="1"/>
    <row r="1700" ht="24" customHeight="1"/>
    <row r="1701" ht="24" customHeight="1"/>
    <row r="1702" ht="24" customHeight="1"/>
    <row r="1703" ht="24" customHeight="1"/>
    <row r="1704" ht="24" customHeight="1"/>
    <row r="1705" ht="24" customHeight="1"/>
    <row r="1706" ht="24" customHeight="1"/>
    <row r="1707" ht="24" customHeight="1"/>
    <row r="1708" ht="24" customHeight="1"/>
    <row r="1709" ht="24" customHeight="1"/>
    <row r="1710" ht="24" customHeight="1"/>
    <row r="1711" ht="24" customHeight="1"/>
    <row r="1712" ht="24" customHeight="1"/>
    <row r="1713" ht="24" customHeight="1"/>
    <row r="1714" ht="24" customHeight="1"/>
    <row r="1715" ht="24" customHeight="1"/>
    <row r="1716" ht="24" customHeight="1"/>
    <row r="1717" ht="24" customHeight="1"/>
    <row r="1718" ht="24" customHeight="1"/>
    <row r="1719" ht="24" customHeight="1"/>
    <row r="1720" ht="24" customHeight="1"/>
    <row r="1721" ht="24" customHeight="1"/>
    <row r="1722" ht="24" customHeight="1"/>
    <row r="1723" ht="24" customHeight="1"/>
    <row r="1724" ht="24" customHeight="1"/>
    <row r="1725" ht="24" customHeight="1"/>
    <row r="1726" ht="24" customHeight="1"/>
    <row r="1727" ht="24" customHeight="1"/>
    <row r="1728" ht="24" customHeight="1"/>
    <row r="1729" ht="24" customHeight="1"/>
    <row r="1730" ht="24" customHeight="1"/>
    <row r="1731" ht="24" customHeight="1"/>
    <row r="1732" ht="24" customHeight="1"/>
    <row r="1733" ht="24" customHeight="1"/>
    <row r="1734" ht="24" customHeight="1"/>
    <row r="1735" ht="24" customHeight="1"/>
    <row r="1736" ht="24" customHeight="1"/>
    <row r="1737" ht="24" customHeight="1"/>
    <row r="1738" ht="24" customHeight="1"/>
    <row r="1739" ht="24" customHeight="1"/>
    <row r="1740" ht="24" customHeight="1"/>
    <row r="1741" ht="24" customHeight="1"/>
    <row r="1742" ht="24" customHeight="1"/>
    <row r="1743" ht="24" customHeight="1"/>
    <row r="1744" ht="24" customHeight="1"/>
    <row r="1745" ht="24" customHeight="1"/>
    <row r="1746" ht="24" customHeight="1"/>
    <row r="1747" ht="24" customHeight="1"/>
    <row r="1748" ht="24" customHeight="1"/>
    <row r="1749" ht="24" customHeight="1"/>
    <row r="1750" ht="24" customHeight="1"/>
    <row r="1751" ht="24" customHeight="1"/>
    <row r="1752" ht="24" customHeight="1"/>
    <row r="1753" ht="24" customHeight="1"/>
    <row r="1754" ht="24" customHeight="1"/>
    <row r="1755" ht="24" customHeight="1"/>
    <row r="1756" ht="24" customHeight="1"/>
    <row r="1757" ht="24" customHeight="1"/>
    <row r="1758" ht="24" customHeight="1"/>
    <row r="1759" ht="24" customHeight="1"/>
    <row r="1760" ht="24" customHeight="1"/>
    <row r="1761" ht="24" customHeight="1"/>
    <row r="1762" ht="24" customHeight="1"/>
    <row r="1763" ht="24" customHeight="1"/>
    <row r="1764" ht="24" customHeight="1"/>
    <row r="1765" ht="24" customHeight="1"/>
    <row r="1766" ht="24" customHeight="1"/>
    <row r="1767" ht="24" customHeight="1"/>
    <row r="1768" ht="24" customHeight="1"/>
    <row r="1769" ht="24" customHeight="1"/>
    <row r="1770" ht="24" customHeight="1"/>
    <row r="1771" ht="24" customHeight="1"/>
    <row r="1772" ht="24" customHeight="1"/>
    <row r="1773" ht="24" customHeight="1"/>
    <row r="1774" ht="24" customHeight="1"/>
    <row r="1775" ht="24" customHeight="1"/>
    <row r="1776" ht="24" customHeight="1"/>
    <row r="1777" ht="24" customHeight="1"/>
    <row r="1778" ht="24" customHeight="1"/>
    <row r="1779" ht="24" customHeight="1"/>
    <row r="1780" ht="24" customHeight="1"/>
    <row r="1781" ht="24" customHeight="1"/>
    <row r="1782" ht="24" customHeight="1"/>
    <row r="1783" ht="24" customHeight="1"/>
    <row r="1784" ht="24" customHeight="1"/>
    <row r="1785" ht="24" customHeight="1"/>
    <row r="1786" ht="24" customHeight="1"/>
    <row r="1787" ht="24" customHeight="1"/>
    <row r="1788" ht="24" customHeight="1"/>
    <row r="1789" ht="24" customHeight="1"/>
    <row r="1790" ht="24" customHeight="1"/>
    <row r="1791" ht="24" customHeight="1"/>
    <row r="1792" ht="24" customHeight="1"/>
    <row r="1793" ht="24" customHeight="1"/>
    <row r="1794" ht="24" customHeight="1"/>
    <row r="1795" ht="24" customHeight="1"/>
    <row r="1796" ht="24" customHeight="1"/>
    <row r="1797" ht="24" customHeight="1"/>
    <row r="1798" ht="24" customHeight="1"/>
    <row r="1799" ht="24" customHeight="1"/>
    <row r="1800" ht="24" customHeight="1"/>
    <row r="1801" ht="24" customHeight="1"/>
    <row r="1802" ht="24" customHeight="1"/>
    <row r="1803" ht="24" customHeight="1"/>
    <row r="1804" ht="24" customHeight="1"/>
    <row r="1805" ht="24" customHeight="1"/>
    <row r="1806" ht="24" customHeight="1"/>
    <row r="1807" ht="24" customHeight="1"/>
    <row r="1808" ht="24" customHeight="1"/>
    <row r="1809" ht="24" customHeight="1"/>
    <row r="1810" ht="24" customHeight="1"/>
    <row r="1811" ht="24" customHeight="1"/>
    <row r="1812" ht="24" customHeight="1"/>
    <row r="1813" ht="24" customHeight="1"/>
    <row r="1814" ht="24" customHeight="1"/>
    <row r="1815" ht="24" customHeight="1"/>
    <row r="1816" ht="24" customHeight="1"/>
    <row r="1817" ht="24" customHeight="1"/>
    <row r="1818" ht="24" customHeight="1"/>
    <row r="1819" ht="24" customHeight="1"/>
    <row r="1820" ht="24" customHeight="1"/>
    <row r="1821" ht="24" customHeight="1"/>
    <row r="1822" ht="24" customHeight="1"/>
    <row r="1823" ht="24" customHeight="1"/>
    <row r="1824" ht="24" customHeight="1"/>
    <row r="1825" ht="24" customHeight="1"/>
    <row r="1826" ht="24" customHeight="1"/>
    <row r="1827" ht="24" customHeight="1"/>
    <row r="1828" ht="24" customHeight="1"/>
    <row r="1829" ht="24" customHeight="1"/>
    <row r="1830" ht="24" customHeight="1"/>
    <row r="1831" ht="24" customHeight="1"/>
    <row r="1832" ht="24" customHeight="1"/>
    <row r="1833" ht="24" customHeight="1"/>
    <row r="1834" ht="24" customHeight="1"/>
    <row r="1835" ht="24" customHeight="1"/>
    <row r="1836" ht="24" customHeight="1"/>
    <row r="1837" ht="24" customHeight="1"/>
    <row r="1838" ht="24" customHeight="1"/>
    <row r="1839" ht="24" customHeight="1"/>
    <row r="1840" ht="24" customHeight="1"/>
    <row r="1841" ht="24" customHeight="1"/>
    <row r="1842" ht="24" customHeight="1"/>
    <row r="1843" ht="24" customHeight="1"/>
    <row r="1844" ht="24" customHeight="1"/>
    <row r="1845" ht="24" customHeight="1"/>
    <row r="1846" ht="24" customHeight="1"/>
    <row r="1847" ht="24" customHeight="1"/>
    <row r="1848" ht="24" customHeight="1"/>
    <row r="1849" ht="24" customHeight="1"/>
    <row r="1850" ht="24" customHeight="1"/>
    <row r="1851" ht="24" customHeight="1"/>
    <row r="1852" ht="24" customHeight="1"/>
    <row r="1853" ht="24" customHeight="1"/>
    <row r="1854" ht="24" customHeight="1"/>
    <row r="1855" ht="24" customHeight="1"/>
    <row r="1856" ht="24" customHeight="1"/>
    <row r="1857" ht="24" customHeight="1"/>
    <row r="1858" ht="24" customHeight="1"/>
    <row r="1859" ht="24" customHeight="1"/>
    <row r="1860" ht="24" customHeight="1"/>
    <row r="1861" ht="24" customHeight="1"/>
    <row r="1862" ht="24" customHeight="1"/>
    <row r="1863" ht="24" customHeight="1"/>
    <row r="1864" ht="24" customHeight="1"/>
    <row r="1865" ht="24" customHeight="1"/>
    <row r="1866" ht="24" customHeight="1"/>
    <row r="1867" ht="24" customHeight="1"/>
    <row r="1868" ht="24" customHeight="1"/>
    <row r="1869" ht="24" customHeight="1"/>
    <row r="1870" ht="24" customHeight="1"/>
    <row r="1871" ht="24" customHeight="1"/>
    <row r="1872" ht="24" customHeight="1"/>
    <row r="1873" ht="24" customHeight="1"/>
    <row r="1874" ht="24" customHeight="1"/>
    <row r="1875" ht="24" customHeight="1"/>
    <row r="1876" ht="24" customHeight="1"/>
    <row r="1877" ht="24" customHeight="1"/>
    <row r="1878" ht="24" customHeight="1"/>
    <row r="1879" ht="24" customHeight="1"/>
    <row r="1880" ht="24" customHeight="1"/>
    <row r="1881" ht="24" customHeight="1"/>
    <row r="1882" ht="24" customHeight="1"/>
    <row r="1883" ht="24" customHeight="1"/>
    <row r="1884" ht="24" customHeight="1"/>
    <row r="1885" ht="24" customHeight="1"/>
    <row r="1886" ht="24" customHeight="1"/>
    <row r="1887" ht="24" customHeight="1"/>
    <row r="1888" ht="24" customHeight="1"/>
    <row r="1889" ht="24" customHeight="1"/>
    <row r="1890" ht="24" customHeight="1"/>
    <row r="1891" ht="24" customHeight="1"/>
    <row r="1892" ht="24" customHeight="1"/>
    <row r="1893" ht="24" customHeight="1"/>
    <row r="1894" ht="24" customHeight="1"/>
    <row r="1895" ht="24" customHeight="1"/>
    <row r="1896" ht="24" customHeight="1"/>
    <row r="1897" ht="24" customHeight="1"/>
    <row r="1898" ht="24" customHeight="1"/>
    <row r="1899" ht="24" customHeight="1"/>
    <row r="1900" ht="24" customHeight="1"/>
    <row r="1901" ht="24" customHeight="1"/>
    <row r="1902" ht="24" customHeight="1"/>
    <row r="1903" ht="24" customHeight="1"/>
    <row r="1904" ht="24" customHeight="1"/>
    <row r="1905" ht="24" customHeight="1"/>
    <row r="1906" ht="24" customHeight="1"/>
    <row r="1907" ht="24" customHeight="1"/>
    <row r="1908" ht="24" customHeight="1"/>
    <row r="1909" ht="24" customHeight="1"/>
    <row r="1910" ht="24" customHeight="1"/>
    <row r="1911" ht="24" customHeight="1"/>
    <row r="1912" ht="24" customHeight="1"/>
    <row r="1913" ht="24" customHeight="1"/>
    <row r="1914" ht="24" customHeight="1"/>
    <row r="1915" ht="24" customHeight="1"/>
    <row r="1916" ht="24" customHeight="1"/>
    <row r="1917" ht="24" customHeight="1"/>
    <row r="1918" ht="24" customHeight="1"/>
    <row r="1919" ht="24" customHeight="1"/>
    <row r="1920" ht="24" customHeight="1"/>
    <row r="1921" ht="24" customHeight="1"/>
    <row r="1922" ht="24" customHeight="1"/>
    <row r="1923" ht="24" customHeight="1"/>
    <row r="1924" ht="24" customHeight="1"/>
    <row r="1925" ht="24" customHeight="1"/>
    <row r="1926" ht="24" customHeight="1"/>
    <row r="1927" ht="24" customHeight="1"/>
    <row r="1928" ht="24" customHeight="1"/>
    <row r="1929" ht="24" customHeight="1"/>
    <row r="1930" ht="24" customHeight="1"/>
    <row r="1931" ht="24" customHeight="1"/>
    <row r="1932" ht="24" customHeight="1"/>
    <row r="1933" ht="24" customHeight="1"/>
    <row r="1934" ht="24" customHeight="1"/>
    <row r="1935" ht="24" customHeight="1"/>
    <row r="1936" ht="24" customHeight="1"/>
    <row r="1937" ht="24" customHeight="1"/>
    <row r="1938" ht="24" customHeight="1"/>
    <row r="1939" ht="24" customHeight="1"/>
    <row r="1940" ht="24" customHeight="1"/>
    <row r="1941" ht="24" customHeight="1"/>
    <row r="1942" ht="24" customHeight="1"/>
    <row r="1943" ht="24" customHeight="1"/>
    <row r="1944" ht="24" customHeight="1"/>
    <row r="1945" ht="24" customHeight="1"/>
    <row r="1946" ht="24" customHeight="1"/>
    <row r="1947" ht="24" customHeight="1"/>
    <row r="1948" ht="24" customHeight="1"/>
    <row r="1949" ht="24" customHeight="1"/>
    <row r="1950" ht="24" customHeight="1"/>
    <row r="1951" ht="24" customHeight="1"/>
    <row r="1952" ht="24" customHeight="1"/>
    <row r="1953" ht="24" customHeight="1"/>
    <row r="1954" ht="24" customHeight="1"/>
    <row r="1955" ht="24" customHeight="1"/>
    <row r="1956" ht="24" customHeight="1"/>
    <row r="1957" ht="24" customHeight="1"/>
    <row r="1958" ht="24" customHeight="1"/>
    <row r="1959" ht="24" customHeight="1"/>
    <row r="1960" ht="24" customHeight="1"/>
    <row r="1961" ht="24" customHeight="1"/>
    <row r="1962" ht="24" customHeight="1"/>
    <row r="1963" ht="24" customHeight="1"/>
    <row r="1964" ht="24" customHeight="1"/>
    <row r="1965" ht="24" customHeight="1"/>
    <row r="1966" ht="24" customHeight="1"/>
    <row r="1967" ht="24" customHeight="1"/>
    <row r="1968" ht="24" customHeight="1"/>
    <row r="1969" ht="24" customHeight="1"/>
    <row r="1970" ht="24" customHeight="1"/>
    <row r="1971" ht="24" customHeight="1"/>
    <row r="1972" ht="24" customHeight="1"/>
    <row r="1973" ht="24" customHeight="1"/>
    <row r="1974" ht="24" customHeight="1"/>
    <row r="1975" ht="24" customHeight="1"/>
    <row r="1976" ht="24" customHeight="1"/>
    <row r="1977" ht="24" customHeight="1"/>
    <row r="1978" ht="24" customHeight="1"/>
    <row r="1979" ht="24" customHeight="1"/>
    <row r="1980" ht="24" customHeight="1"/>
    <row r="1981" ht="24" customHeight="1"/>
    <row r="1982" ht="24" customHeight="1"/>
    <row r="1983" ht="24" customHeight="1"/>
    <row r="1984" ht="24" customHeight="1"/>
    <row r="1985" ht="24" customHeight="1"/>
    <row r="1986" ht="24" customHeight="1"/>
    <row r="1987" ht="24" customHeight="1"/>
    <row r="1988" ht="24" customHeight="1"/>
    <row r="1989" ht="24" customHeight="1"/>
    <row r="1990" ht="24" customHeight="1"/>
    <row r="1991" ht="24" customHeight="1"/>
    <row r="1992" ht="24" customHeight="1"/>
    <row r="1993" ht="24" customHeight="1"/>
    <row r="1994" ht="24" customHeight="1"/>
    <row r="1995" ht="24" customHeight="1"/>
    <row r="1996" ht="24" customHeight="1"/>
    <row r="1997" ht="24" customHeight="1"/>
    <row r="1998" ht="24" customHeight="1"/>
    <row r="1999" ht="24" customHeight="1"/>
    <row r="2000" ht="24" customHeight="1"/>
    <row r="2001" ht="24" customHeight="1"/>
    <row r="2002" ht="24" customHeight="1"/>
    <row r="2003" ht="24" customHeight="1"/>
    <row r="2004" ht="24" customHeight="1"/>
    <row r="2005" ht="24" customHeight="1"/>
    <row r="2006" ht="24" customHeight="1"/>
    <row r="2007" ht="24" customHeight="1"/>
    <row r="2008" ht="24" customHeight="1"/>
    <row r="2009" ht="24" customHeight="1"/>
    <row r="2010" ht="24" customHeight="1"/>
    <row r="2011" ht="24" customHeight="1"/>
    <row r="2012" ht="24" customHeight="1"/>
    <row r="2013" ht="24" customHeight="1"/>
    <row r="2014" ht="24" customHeight="1"/>
    <row r="2015" ht="24" customHeight="1"/>
    <row r="2016" ht="24" customHeight="1"/>
    <row r="2017" ht="24" customHeight="1"/>
    <row r="2018" ht="24" customHeight="1"/>
    <row r="2019" ht="24" customHeight="1"/>
    <row r="2020" ht="24" customHeight="1"/>
    <row r="2021" ht="24" customHeight="1"/>
    <row r="2022" ht="24" customHeight="1"/>
    <row r="2023" ht="24" customHeight="1"/>
    <row r="2024" ht="24" customHeight="1"/>
    <row r="2025" ht="24" customHeight="1"/>
    <row r="2026" ht="24" customHeight="1"/>
    <row r="2027" ht="24" customHeight="1"/>
    <row r="2028" ht="24" customHeight="1"/>
    <row r="2029" ht="24" customHeight="1"/>
    <row r="2030" ht="24" customHeight="1"/>
    <row r="2031" ht="24" customHeight="1"/>
    <row r="2032" ht="24" customHeight="1"/>
    <row r="2033" ht="24" customHeight="1"/>
    <row r="2034" ht="24" customHeight="1"/>
    <row r="2035" ht="24" customHeight="1"/>
    <row r="2036" ht="24" customHeight="1"/>
    <row r="2037" ht="24" customHeight="1"/>
    <row r="2038" ht="24" customHeight="1"/>
    <row r="2039" ht="24" customHeight="1"/>
    <row r="2040" ht="24" customHeight="1"/>
    <row r="2041" ht="24" customHeight="1"/>
    <row r="2042" ht="24" customHeight="1"/>
    <row r="2043" ht="24" customHeight="1"/>
    <row r="2044" ht="24" customHeight="1"/>
    <row r="2045" ht="24" customHeight="1"/>
    <row r="2046" ht="24" customHeight="1"/>
    <row r="2047" ht="24" customHeight="1"/>
    <row r="2048" ht="24" customHeight="1"/>
    <row r="2049" ht="24" customHeight="1"/>
    <row r="2050" ht="24" customHeight="1"/>
    <row r="2051" ht="24" customHeight="1"/>
    <row r="2052" ht="24" customHeight="1"/>
    <row r="2053" ht="24" customHeight="1"/>
    <row r="2054" ht="24" customHeight="1"/>
    <row r="2055" ht="24" customHeight="1"/>
    <row r="2056" ht="24" customHeight="1"/>
    <row r="2057" ht="24" customHeight="1"/>
    <row r="2058" ht="24" customHeight="1"/>
    <row r="2059" ht="24" customHeight="1"/>
    <row r="2060" ht="24" customHeight="1"/>
    <row r="2061" ht="24" customHeight="1"/>
    <row r="2062" ht="24" customHeight="1"/>
    <row r="2063" ht="24" customHeight="1"/>
    <row r="2064" ht="24" customHeight="1"/>
    <row r="2065" ht="24" customHeight="1"/>
    <row r="2066" ht="24" customHeight="1"/>
    <row r="2067" ht="24" customHeight="1"/>
    <row r="2068" ht="24" customHeight="1"/>
    <row r="2069" ht="24" customHeight="1"/>
    <row r="2070" ht="24" customHeight="1"/>
    <row r="2071" ht="24" customHeight="1"/>
    <row r="2072" ht="24" customHeight="1"/>
    <row r="2073" ht="24" customHeight="1"/>
    <row r="2074" ht="24" customHeight="1"/>
    <row r="2075" ht="24" customHeight="1"/>
    <row r="2076" ht="24" customHeight="1"/>
    <row r="2077" ht="24" customHeight="1"/>
    <row r="2078" ht="24" customHeight="1"/>
    <row r="2079" ht="24" customHeight="1"/>
    <row r="2080" ht="24" customHeight="1"/>
    <row r="2081" ht="24" customHeight="1"/>
    <row r="2082" ht="24" customHeight="1"/>
    <row r="2083" ht="24" customHeight="1"/>
    <row r="2084" ht="24" customHeight="1"/>
    <row r="2085" ht="24" customHeight="1"/>
    <row r="2086" ht="24" customHeight="1"/>
    <row r="2087" ht="24" customHeight="1"/>
    <row r="2088" ht="24" customHeight="1"/>
    <row r="2089" ht="24" customHeight="1"/>
    <row r="2090" ht="24" customHeight="1"/>
    <row r="2091" ht="24" customHeight="1"/>
    <row r="2092" ht="24" customHeight="1"/>
    <row r="2093" ht="24" customHeight="1"/>
    <row r="2094" ht="24" customHeight="1"/>
    <row r="2095" ht="24" customHeight="1"/>
    <row r="2096" ht="24" customHeight="1"/>
    <row r="2097" ht="24" customHeight="1"/>
    <row r="2098" ht="24" customHeight="1"/>
    <row r="2099" ht="24" customHeight="1"/>
    <row r="2100" ht="24" customHeight="1"/>
    <row r="2101" ht="24" customHeight="1"/>
    <row r="2102" ht="24" customHeight="1"/>
    <row r="2103" ht="24" customHeight="1"/>
    <row r="2104" ht="24" customHeight="1"/>
    <row r="2105" ht="24" customHeight="1"/>
    <row r="2106" ht="24" customHeight="1"/>
    <row r="2107" ht="24" customHeight="1"/>
    <row r="2108" ht="24" customHeight="1"/>
    <row r="2109" ht="24" customHeight="1"/>
    <row r="2110" ht="24" customHeight="1"/>
    <row r="2111" ht="24" customHeight="1"/>
    <row r="2112" ht="24" customHeight="1"/>
    <row r="2113" ht="24" customHeight="1"/>
    <row r="2114" ht="24" customHeight="1"/>
    <row r="2115" ht="24" customHeight="1"/>
    <row r="2116" ht="24" customHeight="1"/>
    <row r="2117" ht="24" customHeight="1"/>
    <row r="2118" ht="24" customHeight="1"/>
    <row r="2119" ht="24" customHeight="1"/>
    <row r="2120" ht="24" customHeight="1"/>
    <row r="2121" ht="24" customHeight="1"/>
    <row r="2122" ht="24" customHeight="1"/>
    <row r="2123" ht="24" customHeight="1"/>
    <row r="2124" ht="24" customHeight="1"/>
    <row r="2125" ht="24" customHeight="1"/>
    <row r="2126" ht="24" customHeight="1"/>
    <row r="2127" ht="24" customHeight="1"/>
    <row r="2128" ht="24" customHeight="1"/>
    <row r="2129" ht="24" customHeight="1"/>
    <row r="2130" ht="24" customHeight="1"/>
    <row r="2131" ht="24" customHeight="1"/>
    <row r="2132" ht="24" customHeight="1"/>
    <row r="2133" ht="24" customHeight="1"/>
    <row r="2134" ht="24" customHeight="1"/>
    <row r="2135" ht="24" customHeight="1"/>
    <row r="2136" ht="24" customHeight="1"/>
    <row r="2137" ht="24" customHeight="1"/>
    <row r="2138" ht="24" customHeight="1"/>
    <row r="2139" ht="24" customHeight="1"/>
    <row r="2140" ht="24" customHeight="1"/>
    <row r="2141" ht="24" customHeight="1"/>
    <row r="2142" ht="24" customHeight="1"/>
    <row r="2143" ht="24" customHeight="1"/>
    <row r="2144" ht="24" customHeight="1"/>
    <row r="2145" ht="24" customHeight="1"/>
    <row r="2146" ht="24" customHeight="1"/>
    <row r="2147" ht="24" customHeight="1"/>
    <row r="2148" ht="24" customHeight="1"/>
    <row r="2149" ht="24" customHeight="1"/>
    <row r="2150" ht="24" customHeight="1"/>
    <row r="2151" ht="24" customHeight="1"/>
    <row r="2152" ht="24" customHeight="1"/>
    <row r="2153" ht="24" customHeight="1"/>
    <row r="2154" ht="24" customHeight="1"/>
    <row r="2155" ht="24" customHeight="1"/>
    <row r="2156" ht="24" customHeight="1"/>
    <row r="2157" ht="24" customHeight="1"/>
    <row r="2158" ht="24" customHeight="1"/>
    <row r="2159" ht="24" customHeight="1"/>
    <row r="2160" ht="24" customHeight="1"/>
    <row r="2161" ht="24" customHeight="1"/>
    <row r="2162" ht="24" customHeight="1"/>
    <row r="2163" ht="24" customHeight="1"/>
    <row r="2164" ht="24" customHeight="1"/>
    <row r="2165" ht="24" customHeight="1"/>
    <row r="2166" ht="24" customHeight="1"/>
    <row r="2167" ht="24" customHeight="1"/>
    <row r="2168" ht="24" customHeight="1"/>
    <row r="2169" ht="24" customHeight="1"/>
    <row r="2170" ht="24" customHeight="1"/>
    <row r="2171" ht="24" customHeight="1"/>
    <row r="2172" ht="24" customHeight="1"/>
    <row r="2173" ht="24" customHeight="1"/>
    <row r="2174" ht="24" customHeight="1"/>
    <row r="2175" ht="24" customHeight="1"/>
    <row r="2176" ht="24" customHeight="1"/>
    <row r="2177" ht="24" customHeight="1"/>
    <row r="2178" ht="24" customHeight="1"/>
    <row r="2179" ht="24" customHeight="1"/>
    <row r="2180" ht="24" customHeight="1"/>
    <row r="2181" ht="24" customHeight="1"/>
    <row r="2182" ht="24" customHeight="1"/>
    <row r="2183" ht="24" customHeight="1"/>
    <row r="2184" ht="24" customHeight="1"/>
    <row r="2185" ht="24" customHeight="1"/>
    <row r="2186" ht="24" customHeight="1"/>
    <row r="2187" ht="24" customHeight="1"/>
    <row r="2188" ht="24" customHeight="1"/>
    <row r="2189" ht="24" customHeight="1"/>
    <row r="2190" ht="24" customHeight="1"/>
    <row r="2191" ht="24" customHeight="1"/>
    <row r="2192" ht="24" customHeight="1"/>
    <row r="2193" ht="24" customHeight="1"/>
    <row r="2194" ht="24" customHeight="1"/>
    <row r="2195" ht="24" customHeight="1"/>
    <row r="2196" ht="24" customHeight="1"/>
    <row r="2197" ht="24" customHeight="1"/>
    <row r="2198" ht="24" customHeight="1"/>
    <row r="2199" ht="24" customHeight="1"/>
    <row r="2200" ht="24" customHeight="1"/>
    <row r="2201" ht="24" customHeight="1"/>
    <row r="2202" ht="24" customHeight="1"/>
    <row r="2203" ht="24" customHeight="1"/>
    <row r="2204" ht="24" customHeight="1"/>
    <row r="2205" ht="24" customHeight="1"/>
    <row r="2206" ht="24" customHeight="1"/>
    <row r="2207" ht="24" customHeight="1"/>
    <row r="2208" ht="24" customHeight="1"/>
    <row r="2209" ht="24" customHeight="1"/>
    <row r="2210" ht="24" customHeight="1"/>
    <row r="2211" ht="24" customHeight="1"/>
    <row r="2212" ht="24" customHeight="1"/>
    <row r="2213" ht="24" customHeight="1"/>
    <row r="2214" ht="24" customHeight="1"/>
    <row r="2215" ht="24" customHeight="1"/>
    <row r="2216" ht="24" customHeight="1"/>
    <row r="2217" ht="24" customHeight="1"/>
    <row r="2218" ht="24" customHeight="1"/>
    <row r="2219" ht="24" customHeight="1"/>
    <row r="2220" ht="24" customHeight="1"/>
    <row r="2221" ht="24" customHeight="1"/>
    <row r="2222" ht="24" customHeight="1"/>
    <row r="2223" ht="24" customHeight="1"/>
    <row r="2224" ht="24" customHeight="1"/>
    <row r="2225" ht="24" customHeight="1"/>
    <row r="2226" ht="24" customHeight="1"/>
    <row r="2227" ht="24" customHeight="1"/>
    <row r="2228" ht="24" customHeight="1"/>
    <row r="2229" ht="24" customHeight="1"/>
    <row r="2230" ht="24" customHeight="1"/>
    <row r="2231" ht="24" customHeight="1"/>
    <row r="2232" ht="24" customHeight="1"/>
    <row r="2233" ht="24" customHeight="1"/>
    <row r="2234" ht="24" customHeight="1"/>
    <row r="2235" ht="24" customHeight="1"/>
    <row r="2236" ht="24" customHeight="1"/>
    <row r="2237" ht="24" customHeight="1"/>
    <row r="2238" ht="24" customHeight="1"/>
    <row r="2239" ht="24" customHeight="1"/>
    <row r="2240" ht="24" customHeight="1"/>
    <row r="2241" ht="24" customHeight="1"/>
    <row r="2242" ht="24" customHeight="1"/>
    <row r="2243" ht="24" customHeight="1"/>
    <row r="2244" ht="24" customHeight="1"/>
    <row r="2245" ht="24" customHeight="1"/>
    <row r="2246" ht="24" customHeight="1"/>
    <row r="2247" ht="24" customHeight="1"/>
    <row r="2248" ht="24" customHeight="1"/>
    <row r="2249" ht="24" customHeight="1"/>
    <row r="2250" ht="24" customHeight="1"/>
    <row r="2251" ht="24" customHeight="1"/>
    <row r="2252" ht="24" customHeight="1"/>
    <row r="2253" ht="24" customHeight="1"/>
    <row r="2254" ht="24" customHeight="1"/>
    <row r="2255" ht="24" customHeight="1"/>
    <row r="2256" ht="24" customHeight="1"/>
    <row r="2257" ht="24" customHeight="1"/>
    <row r="2258" ht="24" customHeight="1"/>
    <row r="2259" ht="24" customHeight="1"/>
    <row r="2260" ht="24" customHeight="1"/>
    <row r="2261" ht="24" customHeight="1"/>
    <row r="2262" ht="24" customHeight="1"/>
    <row r="2263" ht="24" customHeight="1"/>
    <row r="2264" ht="24" customHeight="1"/>
    <row r="2265" ht="24" customHeight="1"/>
    <row r="2266" ht="24" customHeight="1"/>
    <row r="2267" ht="24" customHeight="1"/>
    <row r="2268" ht="24" customHeight="1"/>
    <row r="2269" ht="24" customHeight="1"/>
    <row r="2270" ht="24" customHeight="1"/>
    <row r="2271" ht="24" customHeight="1"/>
    <row r="2272" ht="24" customHeight="1"/>
    <row r="2273" ht="24" customHeight="1"/>
    <row r="2274" ht="24" customHeight="1"/>
    <row r="2275" ht="24" customHeight="1"/>
    <row r="2276" ht="24" customHeight="1"/>
    <row r="2277" ht="24" customHeight="1"/>
    <row r="2278" ht="24" customHeight="1"/>
    <row r="2279" ht="24" customHeight="1"/>
    <row r="2280" ht="24" customHeight="1"/>
    <row r="2281" ht="24" customHeight="1"/>
    <row r="2282" ht="24" customHeight="1"/>
    <row r="2283" ht="24" customHeight="1"/>
    <row r="2284" ht="24" customHeight="1"/>
    <row r="2285" ht="24" customHeight="1"/>
    <row r="2286" ht="24" customHeight="1"/>
    <row r="2287" ht="24" customHeight="1"/>
    <row r="2288" ht="24" customHeight="1"/>
    <row r="2289" ht="24" customHeight="1"/>
    <row r="2290" ht="24" customHeight="1"/>
    <row r="2291" ht="24" customHeight="1"/>
    <row r="2292" ht="24" customHeight="1"/>
    <row r="2293" ht="24" customHeight="1"/>
    <row r="2294" ht="24" customHeight="1"/>
    <row r="2295" ht="24" customHeight="1"/>
    <row r="2296" ht="24" customHeight="1"/>
    <row r="2297" ht="24" customHeight="1"/>
    <row r="2298" ht="24" customHeight="1"/>
    <row r="2299" ht="24" customHeight="1"/>
    <row r="2300" ht="24" customHeight="1"/>
    <row r="2301" ht="24" customHeight="1"/>
    <row r="2302" ht="24" customHeight="1"/>
    <row r="2303" ht="24" customHeight="1"/>
    <row r="2304" ht="24" customHeight="1"/>
    <row r="2305" ht="24" customHeight="1"/>
    <row r="2306" ht="24" customHeight="1"/>
    <row r="2307" ht="24" customHeight="1"/>
    <row r="2308" ht="24" customHeight="1"/>
    <row r="2309" ht="24" customHeight="1"/>
    <row r="2310" ht="24" customHeight="1"/>
    <row r="2311" ht="24" customHeight="1"/>
    <row r="2312" ht="24" customHeight="1"/>
    <row r="2313" ht="24" customHeight="1"/>
    <row r="2314" ht="24" customHeight="1"/>
    <row r="2315" ht="24" customHeight="1"/>
    <row r="2316" ht="24" customHeight="1"/>
    <row r="2317" ht="24" customHeight="1"/>
    <row r="2318" ht="24" customHeight="1"/>
    <row r="2319" ht="24" customHeight="1"/>
    <row r="2320" ht="24" customHeight="1"/>
    <row r="2321" ht="24" customHeight="1"/>
    <row r="2322" ht="24" customHeight="1"/>
    <row r="2323" ht="24" customHeight="1"/>
    <row r="2324" ht="24" customHeight="1"/>
    <row r="2325" ht="24" customHeight="1"/>
    <row r="2326" ht="24" customHeight="1"/>
    <row r="2327" ht="24" customHeight="1"/>
    <row r="2328" ht="24" customHeight="1"/>
    <row r="2329" ht="24" customHeight="1"/>
    <row r="2330" ht="24" customHeight="1"/>
    <row r="2331" ht="24" customHeight="1"/>
    <row r="2332" ht="24" customHeight="1"/>
    <row r="2333" ht="24" customHeight="1"/>
    <row r="2334" ht="24" customHeight="1"/>
    <row r="2335" ht="24" customHeight="1"/>
    <row r="2336" ht="24" customHeight="1"/>
    <row r="2337" ht="24" customHeight="1"/>
    <row r="2338" ht="24" customHeight="1"/>
    <row r="2339" ht="24" customHeight="1"/>
    <row r="2340" ht="24" customHeight="1"/>
    <row r="2341" ht="24" customHeight="1"/>
    <row r="2342" ht="24" customHeight="1"/>
    <row r="2343" ht="24" customHeight="1"/>
    <row r="2344" ht="24" customHeight="1"/>
    <row r="2345" ht="24" customHeight="1"/>
    <row r="2346" ht="24" customHeight="1"/>
    <row r="2347" ht="24" customHeight="1"/>
    <row r="2348" ht="24" customHeight="1"/>
    <row r="2349" ht="24" customHeight="1"/>
    <row r="2350" ht="24" customHeight="1"/>
    <row r="2351" ht="24" customHeight="1"/>
    <row r="2352" ht="24" customHeight="1"/>
    <row r="2353" ht="24" customHeight="1"/>
    <row r="2354" ht="24" customHeight="1"/>
    <row r="2355" ht="24" customHeight="1"/>
    <row r="2356" ht="24" customHeight="1"/>
    <row r="2357" ht="24" customHeight="1"/>
    <row r="2358" ht="24" customHeight="1"/>
    <row r="2359" ht="24" customHeight="1"/>
    <row r="2360" ht="24" customHeight="1"/>
    <row r="2361" ht="24" customHeight="1"/>
    <row r="2362" ht="24" customHeight="1"/>
    <row r="2363" ht="24" customHeight="1"/>
    <row r="2364" ht="24" customHeight="1"/>
    <row r="2365" ht="24" customHeight="1"/>
    <row r="2366" ht="24" customHeight="1"/>
    <row r="2367" ht="24" customHeight="1"/>
    <row r="2368" ht="24" customHeight="1"/>
    <row r="2369" ht="24" customHeight="1"/>
    <row r="2370" ht="24" customHeight="1"/>
    <row r="2371" ht="24" customHeight="1"/>
    <row r="2372" ht="24" customHeight="1"/>
    <row r="2373" ht="24" customHeight="1"/>
    <row r="2374" ht="24" customHeight="1"/>
    <row r="2375" ht="24" customHeight="1"/>
    <row r="2376" ht="24" customHeight="1"/>
    <row r="2377" ht="24" customHeight="1"/>
    <row r="2378" ht="24" customHeight="1"/>
    <row r="2379" ht="24" customHeight="1"/>
    <row r="2380" ht="24" customHeight="1"/>
    <row r="2381" ht="24" customHeight="1"/>
    <row r="2382" ht="24" customHeight="1"/>
    <row r="2383" ht="24" customHeight="1"/>
    <row r="2384" ht="24" customHeight="1"/>
    <row r="2385" ht="24" customHeight="1"/>
    <row r="2386" ht="24" customHeight="1"/>
    <row r="2387" ht="24" customHeight="1"/>
    <row r="2388" ht="24" customHeight="1"/>
    <row r="2389" ht="24" customHeight="1"/>
    <row r="2390" ht="24" customHeight="1"/>
    <row r="2391" ht="24" customHeight="1"/>
    <row r="2392" ht="24" customHeight="1"/>
    <row r="2393" ht="24" customHeight="1"/>
    <row r="2394" ht="24" customHeight="1"/>
    <row r="2395" ht="24" customHeight="1"/>
    <row r="2396" ht="24" customHeight="1"/>
    <row r="2397" ht="24" customHeight="1"/>
    <row r="2398" ht="24" customHeight="1"/>
    <row r="2399" ht="24" customHeight="1"/>
    <row r="2400" ht="24" customHeight="1"/>
    <row r="2401" ht="24" customHeight="1"/>
    <row r="2402" ht="24" customHeight="1"/>
    <row r="2403" ht="24" customHeight="1"/>
    <row r="2404" ht="24" customHeight="1"/>
    <row r="2405" ht="24" customHeight="1"/>
    <row r="2406" ht="24" customHeight="1"/>
    <row r="2407" ht="24" customHeight="1"/>
    <row r="2408" ht="24" customHeight="1"/>
    <row r="2409" ht="24" customHeight="1"/>
    <row r="2410" ht="24" customHeight="1"/>
    <row r="2411" ht="24" customHeight="1"/>
    <row r="2412" ht="24" customHeight="1"/>
    <row r="2413" ht="24" customHeight="1"/>
    <row r="2414" ht="24" customHeight="1"/>
    <row r="2415" ht="24" customHeight="1"/>
    <row r="2416" ht="24" customHeight="1"/>
    <row r="2417" ht="24" customHeight="1"/>
  </sheetData>
  <sheetProtection sort="0" autoFilter="0"/>
  <autoFilter ref="A1:W1412" xr:uid="{00000000-0009-0000-0000-000006000000}">
    <filterColumn colId="0">
      <filters>
        <filter val="01401001"/>
        <filter val="01401101"/>
        <filter val="01401201"/>
        <filter val="01404001"/>
        <filter val="01404501"/>
        <filter val="01405001"/>
        <filter val="01405501"/>
        <filter val="01406001"/>
        <filter val="01406501"/>
        <filter val="01407001"/>
        <filter val="01407501"/>
        <filter val="01408001"/>
        <filter val="01408501"/>
        <filter val="01409001"/>
        <filter val="069580140"/>
        <filter val="PJ06014000-Y"/>
        <filter val="PJ08014000-Y"/>
      </filters>
    </filterColumn>
    <filterColumn colId="21" showButton="0"/>
  </autoFilter>
  <sortState xmlns:xlrd2="http://schemas.microsoft.com/office/spreadsheetml/2017/richdata2" ref="A57:AK86">
    <sortCondition ref="B57:B86"/>
  </sortState>
  <mergeCells count="3">
    <mergeCell ref="V1:W1"/>
    <mergeCell ref="AR1:AS1"/>
    <mergeCell ref="AT1:AU1"/>
  </mergeCells>
  <phoneticPr fontId="46" type="noConversion"/>
  <conditionalFormatting sqref="A309">
    <cfRule type="duplicateValues" dxfId="97" priority="56"/>
  </conditionalFormatting>
  <conditionalFormatting sqref="A324">
    <cfRule type="duplicateValues" dxfId="96" priority="49"/>
    <cfRule type="containsText" dxfId="95" priority="51" operator="containsText" text="ตลอด">
      <formula>NOT(ISERROR(SEARCH("ตลอด",A324)))</formula>
    </cfRule>
    <cfRule type="containsText" dxfId="94" priority="50" operator="containsText" text="ครึ่ง">
      <formula>NOT(ISERROR(SEARCH("ครึ่ง",A324)))</formula>
    </cfRule>
  </conditionalFormatting>
  <conditionalFormatting sqref="A406">
    <cfRule type="duplicateValues" dxfId="93" priority="63"/>
  </conditionalFormatting>
  <conditionalFormatting sqref="A750">
    <cfRule type="containsText" dxfId="92" priority="45" operator="containsText" text="ครึ่ง">
      <formula>NOT(ISERROR(SEARCH("ครึ่ง",A750)))</formula>
    </cfRule>
    <cfRule type="containsText" dxfId="91" priority="46" operator="containsText" text="ตลอด">
      <formula>NOT(ISERROR(SEARCH("ตลอด",A750)))</formula>
    </cfRule>
    <cfRule type="duplicateValues" dxfId="90" priority="44"/>
  </conditionalFormatting>
  <conditionalFormatting sqref="A754">
    <cfRule type="duplicateValues" dxfId="89" priority="67"/>
  </conditionalFormatting>
  <conditionalFormatting sqref="A814">
    <cfRule type="duplicateValues" dxfId="88" priority="68"/>
  </conditionalFormatting>
  <conditionalFormatting sqref="A831">
    <cfRule type="duplicateValues" dxfId="87" priority="48"/>
    <cfRule type="duplicateValues" dxfId="86" priority="47"/>
  </conditionalFormatting>
  <conditionalFormatting sqref="A867">
    <cfRule type="duplicateValues" dxfId="85" priority="66"/>
  </conditionalFormatting>
  <conditionalFormatting sqref="A1047">
    <cfRule type="duplicateValues" dxfId="84" priority="54"/>
    <cfRule type="duplicateValues" dxfId="83" priority="55"/>
  </conditionalFormatting>
  <conditionalFormatting sqref="A1348">
    <cfRule type="containsText" dxfId="82" priority="64" operator="containsText" text="ครึ่ง">
      <formula>NOT(ISERROR(SEARCH("ครึ่ง",A1348)))</formula>
    </cfRule>
    <cfRule type="containsText" dxfId="81" priority="65" operator="containsText" text="ตลอด">
      <formula>NOT(ISERROR(SEARCH("ตลอด",A1348)))</formula>
    </cfRule>
  </conditionalFormatting>
  <conditionalFormatting sqref="A1362">
    <cfRule type="containsText" dxfId="80" priority="62" operator="containsText" text="ตลอด">
      <formula>NOT(ISERROR(SEARCH("ตลอด",A1362)))</formula>
    </cfRule>
    <cfRule type="containsText" dxfId="79" priority="61" operator="containsText" text="ครึ่ง">
      <formula>NOT(ISERROR(SEARCH("ครึ่ง",A1362)))</formula>
    </cfRule>
  </conditionalFormatting>
  <conditionalFormatting sqref="A1364">
    <cfRule type="duplicateValues" dxfId="78" priority="43"/>
    <cfRule type="duplicateValues" dxfId="77" priority="42"/>
  </conditionalFormatting>
  <conditionalFormatting sqref="A1367">
    <cfRule type="duplicateValues" dxfId="76" priority="41"/>
    <cfRule type="duplicateValues" dxfId="75" priority="40"/>
  </conditionalFormatting>
  <conditionalFormatting sqref="A1369">
    <cfRule type="duplicateValues" dxfId="74" priority="39"/>
    <cfRule type="duplicateValues" dxfId="73" priority="38"/>
  </conditionalFormatting>
  <conditionalFormatting sqref="A1408">
    <cfRule type="containsText" dxfId="72" priority="2" operator="containsText" text="ครึ่ง">
      <formula>NOT(ISERROR(SEARCH("ครึ่ง",A1408)))</formula>
    </cfRule>
    <cfRule type="containsText" dxfId="71" priority="3" operator="containsText" text="ตลอด">
      <formula>NOT(ISERROR(SEARCH("ตลอด",A1408)))</formula>
    </cfRule>
    <cfRule type="duplicateValues" dxfId="70" priority="1"/>
  </conditionalFormatting>
  <conditionalFormatting sqref="B302">
    <cfRule type="containsText" dxfId="69" priority="6" operator="containsText" text="ครึ่ง">
      <formula>NOT(ISERROR(SEARCH("ครึ่ง",B302)))</formula>
    </cfRule>
    <cfRule type="containsText" dxfId="68" priority="7" operator="containsText" text="ตลอด">
      <formula>NOT(ISERROR(SEARCH("ตลอด",B302)))</formula>
    </cfRule>
  </conditionalFormatting>
  <conditionalFormatting sqref="B605">
    <cfRule type="containsText" dxfId="67" priority="58" operator="containsText" text="ตลอด">
      <formula>NOT(ISERROR(SEARCH("ตลอด",B605)))</formula>
    </cfRule>
    <cfRule type="containsText" dxfId="66" priority="57" operator="containsText" text="ครึ่ง">
      <formula>NOT(ISERROR(SEARCH("ครึ่ง",B605)))</formula>
    </cfRule>
  </conditionalFormatting>
  <conditionalFormatting sqref="B612">
    <cfRule type="containsText" dxfId="65" priority="36" operator="containsText" text="ครึ่ง">
      <formula>NOT(ISERROR(SEARCH("ครึ่ง",B612)))</formula>
    </cfRule>
    <cfRule type="containsText" dxfId="64" priority="37" operator="containsText" text="ตลอด">
      <formula>NOT(ISERROR(SEARCH("ตลอด",B612)))</formula>
    </cfRule>
  </conditionalFormatting>
  <conditionalFormatting sqref="B814">
    <cfRule type="containsText" dxfId="63" priority="26" operator="containsText" text="ครึ่ง">
      <formula>NOT(ISERROR(SEARCH("ครึ่ง",B814)))</formula>
    </cfRule>
    <cfRule type="containsText" dxfId="62" priority="27" operator="containsText" text="ตลอด">
      <formula>NOT(ISERROR(SEARCH("ตลอด",B814)))</formula>
    </cfRule>
  </conditionalFormatting>
  <conditionalFormatting sqref="B825">
    <cfRule type="containsText" dxfId="61" priority="59" operator="containsText" text="ครึ่ง">
      <formula>NOT(ISERROR(SEARCH("ครึ่ง",B825)))</formula>
    </cfRule>
    <cfRule type="containsText" dxfId="60" priority="60" operator="containsText" text="ตลอด">
      <formula>NOT(ISERROR(SEARCH("ตลอด",B825)))</formula>
    </cfRule>
  </conditionalFormatting>
  <conditionalFormatting sqref="B837">
    <cfRule type="containsText" dxfId="59" priority="31" operator="containsText" text="ตลอด">
      <formula>NOT(ISERROR(SEARCH("ตลอด",B837)))</formula>
    </cfRule>
    <cfRule type="containsText" dxfId="58" priority="30" operator="containsText" text="ครึ่ง">
      <formula>NOT(ISERROR(SEARCH("ครึ่ง",B837)))</formula>
    </cfRule>
  </conditionalFormatting>
  <conditionalFormatting sqref="B847">
    <cfRule type="containsText" dxfId="57" priority="33" operator="containsText" text="ตลอด">
      <formula>NOT(ISERROR(SEARCH("ตลอด",B847)))</formula>
    </cfRule>
    <cfRule type="containsText" dxfId="56" priority="32" operator="containsText" text="ครึ่ง">
      <formula>NOT(ISERROR(SEARCH("ครึ่ง",B847)))</formula>
    </cfRule>
  </conditionalFormatting>
  <conditionalFormatting sqref="B861">
    <cfRule type="containsText" dxfId="55" priority="11" operator="containsText" text="ตลอด">
      <formula>NOT(ISERROR(SEARCH("ตลอด",B861)))</formula>
    </cfRule>
    <cfRule type="containsText" dxfId="54" priority="10" operator="containsText" text="ครึ่ง">
      <formula>NOT(ISERROR(SEARCH("ครึ่ง",B861)))</formula>
    </cfRule>
  </conditionalFormatting>
  <conditionalFormatting sqref="B865">
    <cfRule type="containsText" dxfId="53" priority="29" operator="containsText" text="ตลอด">
      <formula>NOT(ISERROR(SEARCH("ตลอด",B865)))</formula>
    </cfRule>
    <cfRule type="containsText" dxfId="52" priority="28" operator="containsText" text="ครึ่ง">
      <formula>NOT(ISERROR(SEARCH("ครึ่ง",B865)))</formula>
    </cfRule>
  </conditionalFormatting>
  <conditionalFormatting sqref="B871">
    <cfRule type="containsText" dxfId="51" priority="25" operator="containsText" text="ตลอด">
      <formula>NOT(ISERROR(SEARCH("ตลอด",B871)))</formula>
    </cfRule>
    <cfRule type="containsText" dxfId="50" priority="24" operator="containsText" text="ครึ่ง">
      <formula>NOT(ISERROR(SEARCH("ครึ่ง",B871)))</formula>
    </cfRule>
  </conditionalFormatting>
  <conditionalFormatting sqref="B879">
    <cfRule type="containsText" dxfId="49" priority="13" operator="containsText" text="ตลอด">
      <formula>NOT(ISERROR(SEARCH("ตลอด",B879)))</formula>
    </cfRule>
    <cfRule type="containsText" dxfId="48" priority="12" operator="containsText" text="ครึ่ง">
      <formula>NOT(ISERROR(SEARCH("ครึ่ง",B879)))</formula>
    </cfRule>
  </conditionalFormatting>
  <conditionalFormatting sqref="B886">
    <cfRule type="containsText" dxfId="47" priority="35" operator="containsText" text="ตลอด">
      <formula>NOT(ISERROR(SEARCH("ตลอด",B886)))</formula>
    </cfRule>
    <cfRule type="containsText" dxfId="46" priority="34" operator="containsText" text="ครึ่ง">
      <formula>NOT(ISERROR(SEARCH("ครึ่ง",B886)))</formula>
    </cfRule>
  </conditionalFormatting>
  <conditionalFormatting sqref="B888">
    <cfRule type="containsText" dxfId="45" priority="5" operator="containsText" text="ตลอด">
      <formula>NOT(ISERROR(SEARCH("ตลอด",B888)))</formula>
    </cfRule>
    <cfRule type="containsText" dxfId="44" priority="4" operator="containsText" text="ครึ่ง">
      <formula>NOT(ISERROR(SEARCH("ครึ่ง",B888)))</formula>
    </cfRule>
  </conditionalFormatting>
  <conditionalFormatting sqref="B922">
    <cfRule type="containsText" dxfId="43" priority="23" operator="containsText" text="ตลอด">
      <formula>NOT(ISERROR(SEARCH("ตลอด",B922)))</formula>
    </cfRule>
    <cfRule type="containsText" dxfId="42" priority="22" operator="containsText" text="ครึ่ง">
      <formula>NOT(ISERROR(SEARCH("ครึ่ง",B922)))</formula>
    </cfRule>
  </conditionalFormatting>
  <conditionalFormatting sqref="B1039">
    <cfRule type="containsText" dxfId="41" priority="15" operator="containsText" text="ตลอด">
      <formula>NOT(ISERROR(SEARCH("ตลอด",B1039)))</formula>
    </cfRule>
    <cfRule type="containsText" dxfId="40" priority="14" operator="containsText" text="ครึ่ง">
      <formula>NOT(ISERROR(SEARCH("ครึ่ง",B1039)))</formula>
    </cfRule>
  </conditionalFormatting>
  <conditionalFormatting sqref="B1048">
    <cfRule type="containsText" dxfId="39" priority="19" operator="containsText" text="ตลอด">
      <formula>NOT(ISERROR(SEARCH("ตลอด",B1048)))</formula>
    </cfRule>
    <cfRule type="containsText" dxfId="38" priority="18" operator="containsText" text="ครึ่ง">
      <formula>NOT(ISERROR(SEARCH("ครึ่ง",B1048)))</formula>
    </cfRule>
  </conditionalFormatting>
  <conditionalFormatting sqref="B1099">
    <cfRule type="containsText" dxfId="37" priority="21" operator="containsText" text="ตลอด">
      <formula>NOT(ISERROR(SEARCH("ตลอด",B1099)))</formula>
    </cfRule>
    <cfRule type="containsText" dxfId="36" priority="20" operator="containsText" text="ครึ่ง">
      <formula>NOT(ISERROR(SEARCH("ครึ่ง",B1099)))</formula>
    </cfRule>
  </conditionalFormatting>
  <conditionalFormatting sqref="B1112">
    <cfRule type="containsText" dxfId="35" priority="17" operator="containsText" text="ตลอด">
      <formula>NOT(ISERROR(SEARCH("ตลอด",B1112)))</formula>
    </cfRule>
    <cfRule type="containsText" dxfId="34" priority="16" operator="containsText" text="ครึ่ง">
      <formula>NOT(ISERROR(SEARCH("ครึ่ง",B1112)))</formula>
    </cfRule>
  </conditionalFormatting>
  <conditionalFormatting sqref="B1363">
    <cfRule type="containsText" dxfId="33" priority="53" operator="containsText" text="ตลอด">
      <formula>NOT(ISERROR(SEARCH("ตลอด",B1363)))</formula>
    </cfRule>
    <cfRule type="containsText" dxfId="32" priority="52" operator="containsText" text="ครึ่ง">
      <formula>NOT(ISERROR(SEARCH("ครึ่ง",B1363)))</formula>
    </cfRule>
  </conditionalFormatting>
  <printOptions horizontalCentered="1"/>
  <pageMargins left="1.5748031496062993" right="1.5748031496062993" top="0.78740157480314965" bottom="0" header="0" footer="0"/>
  <pageSetup paperSize="9" scale="70" orientation="landscape" verticalDpi="36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C5AA1-86D9-4E32-9C87-B35EC6CFDC3C}">
  <sheetPr>
    <tabColor rgb="FFFFCCCC"/>
  </sheetPr>
  <dimension ref="A1:CE32"/>
  <sheetViews>
    <sheetView view="pageLayout" zoomScale="120" zoomScaleNormal="115" zoomScalePageLayoutView="120" workbookViewId="0">
      <selection activeCell="AO9" sqref="AO9:AY10"/>
    </sheetView>
  </sheetViews>
  <sheetFormatPr defaultColWidth="1.7109375" defaultRowHeight="15" customHeight="1"/>
  <cols>
    <col min="1" max="4" width="1.28515625" style="433" customWidth="1"/>
    <col min="5" max="41" width="1.7109375" style="433"/>
    <col min="42" max="46" width="1.7109375" style="433" customWidth="1"/>
    <col min="47" max="47" width="1.7109375" style="433"/>
    <col min="48" max="51" width="1.7109375" style="433" customWidth="1"/>
    <col min="52" max="16384" width="1.7109375" style="433"/>
  </cols>
  <sheetData>
    <row r="1" spans="1:83" ht="23.25" customHeight="1">
      <c r="A1" s="1000"/>
      <c r="B1" s="1000"/>
      <c r="C1" s="1000"/>
      <c r="D1" s="1000"/>
      <c r="E1" s="1000"/>
      <c r="F1" s="1000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Q1" s="1000"/>
      <c r="R1" s="1000"/>
      <c r="S1" s="1000"/>
      <c r="T1" s="1000"/>
      <c r="U1" s="1000"/>
      <c r="V1" s="1000"/>
      <c r="W1" s="1000"/>
      <c r="X1" s="1000"/>
      <c r="Y1" s="1000"/>
      <c r="Z1" s="1000"/>
      <c r="AA1" s="1000"/>
      <c r="AB1" s="1000"/>
      <c r="AC1" s="1000"/>
      <c r="AD1" s="1000"/>
      <c r="AE1" s="1000"/>
      <c r="AF1" s="1000"/>
      <c r="AG1" s="1000"/>
      <c r="AH1" s="1000"/>
      <c r="AI1" s="1000"/>
      <c r="AJ1" s="1000"/>
      <c r="AK1" s="1000"/>
      <c r="AL1" s="1000"/>
      <c r="AM1" s="1000"/>
      <c r="AN1" s="1000"/>
      <c r="AO1" s="1000"/>
      <c r="AP1" s="1000"/>
      <c r="AQ1" s="1000"/>
      <c r="AR1" s="1000"/>
      <c r="AS1" s="1000"/>
      <c r="AT1" s="1000"/>
      <c r="AU1" s="1000"/>
      <c r="AV1" s="1000"/>
      <c r="AW1" s="1000"/>
      <c r="AX1" s="1000"/>
      <c r="AY1" s="1000"/>
      <c r="AZ1" s="1000"/>
      <c r="BA1" s="1000"/>
      <c r="BB1" s="1000"/>
      <c r="BC1" s="1000"/>
      <c r="BD1" s="1000"/>
      <c r="BE1" s="1000"/>
      <c r="BF1" s="1000"/>
      <c r="BG1" s="1000"/>
      <c r="BH1" s="1000"/>
      <c r="BI1" s="1000"/>
      <c r="BJ1" s="1000"/>
      <c r="BK1" s="1000"/>
      <c r="BL1" s="1000"/>
      <c r="BM1" s="1000"/>
      <c r="BN1" s="1000"/>
      <c r="BO1" s="1000"/>
      <c r="BP1" s="1000"/>
      <c r="BQ1" s="1000"/>
      <c r="BR1" s="1001"/>
      <c r="BS1" s="1001"/>
      <c r="BT1" s="1001"/>
      <c r="BU1" s="1009"/>
      <c r="BV1" s="1009"/>
      <c r="BW1" s="1009"/>
      <c r="BX1" s="1009"/>
      <c r="BY1" s="1009"/>
      <c r="BZ1" s="1009"/>
      <c r="CA1" s="1009"/>
      <c r="CB1" s="1009"/>
      <c r="CC1" s="768"/>
      <c r="CD1" s="471"/>
      <c r="CE1" s="471"/>
    </row>
    <row r="2" spans="1:83" s="768" customFormat="1" ht="30.75" customHeight="1">
      <c r="A2" s="977"/>
      <c r="B2" s="977"/>
      <c r="C2" s="977"/>
      <c r="D2" s="1002" t="str">
        <f>VLOOKUP(AZ2,แผนงาน!B2:AE8032,3,FALSE)</f>
        <v>สกรูมิลขาว M6 P1.0 x 20 เกลียวตลอด ตรา TNK MM</v>
      </c>
      <c r="E2" s="1002"/>
      <c r="F2" s="1002"/>
      <c r="G2" s="1002"/>
      <c r="H2" s="1002"/>
      <c r="I2" s="1002"/>
      <c r="J2" s="1002"/>
      <c r="K2" s="1002"/>
      <c r="L2" s="1002"/>
      <c r="M2" s="1002"/>
      <c r="N2" s="1002"/>
      <c r="O2" s="1002"/>
      <c r="P2" s="1002"/>
      <c r="Q2" s="1002"/>
      <c r="R2" s="1002"/>
      <c r="S2" s="1002"/>
      <c r="T2" s="1002"/>
      <c r="U2" s="1002"/>
      <c r="V2" s="1002"/>
      <c r="W2" s="1002"/>
      <c r="X2" s="1002"/>
      <c r="Y2" s="1002"/>
      <c r="Z2" s="1002"/>
      <c r="AA2" s="1002"/>
      <c r="AB2" s="1002"/>
      <c r="AC2" s="1002"/>
      <c r="AD2" s="1002"/>
      <c r="AE2" s="1002"/>
      <c r="AF2" s="1002"/>
      <c r="AG2" s="1002"/>
      <c r="AH2" s="1002"/>
      <c r="AI2" s="1002"/>
      <c r="AJ2" s="1002"/>
      <c r="AK2" s="1002"/>
      <c r="AL2" s="1002"/>
      <c r="AM2" s="1002"/>
      <c r="AN2" s="1002"/>
      <c r="AO2" s="1002"/>
      <c r="AP2" s="1002"/>
      <c r="AQ2" s="1002"/>
      <c r="AR2" s="1002"/>
      <c r="AS2" s="1002"/>
      <c r="AT2" s="1002"/>
      <c r="AU2" s="1002"/>
      <c r="AV2" s="995"/>
      <c r="AW2" s="995"/>
      <c r="AX2" s="995"/>
      <c r="AY2" s="995"/>
      <c r="AZ2" s="994" t="s">
        <v>4836</v>
      </c>
      <c r="BA2" s="994"/>
      <c r="BB2" s="994"/>
      <c r="BC2" s="994"/>
      <c r="BD2" s="994"/>
      <c r="BE2" s="994"/>
      <c r="BF2" s="994"/>
      <c r="BG2" s="994"/>
      <c r="BH2" s="994"/>
      <c r="BI2" s="994"/>
      <c r="BJ2" s="994"/>
      <c r="BK2" s="994"/>
      <c r="BL2" s="994"/>
      <c r="BM2" s="994"/>
      <c r="BN2" s="995"/>
      <c r="BO2" s="995"/>
      <c r="BP2" s="995"/>
      <c r="BQ2" s="995"/>
      <c r="BR2" s="996" t="str">
        <f>VLOOKUP(AZ2,แผนงาน!B2:AE8032,5,FALSE)</f>
        <v>CBF-63S-2</v>
      </c>
      <c r="BS2" s="996"/>
      <c r="BT2" s="996"/>
      <c r="BU2" s="996"/>
      <c r="BV2" s="996"/>
      <c r="BW2" s="996"/>
      <c r="BX2" s="996"/>
      <c r="BY2" s="996"/>
      <c r="BZ2" s="996"/>
      <c r="CA2" s="996"/>
      <c r="CB2" s="996"/>
    </row>
    <row r="3" spans="1:83" s="768" customFormat="1" ht="27" customHeight="1">
      <c r="A3" s="998"/>
      <c r="B3" s="998"/>
      <c r="C3" s="998"/>
      <c r="D3" s="998"/>
      <c r="E3" s="998"/>
      <c r="F3" s="999"/>
      <c r="G3" s="999"/>
      <c r="H3" s="999"/>
      <c r="I3" s="999"/>
      <c r="J3" s="999"/>
      <c r="K3" s="999"/>
      <c r="L3" s="999"/>
      <c r="M3" s="999"/>
      <c r="N3" s="999"/>
      <c r="O3" s="998"/>
      <c r="P3" s="998"/>
      <c r="Q3" s="998"/>
      <c r="R3" s="999"/>
      <c r="S3" s="999"/>
      <c r="T3" s="999"/>
      <c r="U3" s="999"/>
      <c r="V3" s="995"/>
      <c r="W3" s="995"/>
      <c r="X3" s="995"/>
      <c r="Y3" s="999"/>
      <c r="Z3" s="999"/>
      <c r="AA3" s="999"/>
      <c r="AB3" s="999"/>
      <c r="AC3" s="999"/>
      <c r="AD3" s="999"/>
      <c r="AE3" s="998"/>
      <c r="AF3" s="998"/>
      <c r="AG3" s="998"/>
      <c r="AH3" s="998"/>
      <c r="AI3" s="998"/>
      <c r="AJ3" s="998"/>
      <c r="AK3" s="998"/>
      <c r="AL3" s="997"/>
      <c r="AM3" s="997"/>
      <c r="AN3" s="997"/>
      <c r="AO3" s="997"/>
      <c r="AP3" s="997"/>
      <c r="AQ3" s="997"/>
      <c r="AR3" s="997"/>
      <c r="AS3" s="997"/>
      <c r="AT3" s="997"/>
      <c r="AU3" s="997"/>
      <c r="AV3" s="997"/>
      <c r="AW3" s="997"/>
      <c r="AX3" s="997"/>
      <c r="AY3" s="997"/>
      <c r="AZ3" s="978"/>
      <c r="BA3" s="978"/>
      <c r="BB3" s="978"/>
      <c r="BC3" s="978"/>
      <c r="BD3" s="978"/>
      <c r="BE3" s="978"/>
      <c r="BF3" s="978"/>
      <c r="BG3" s="978"/>
      <c r="BH3" s="978"/>
      <c r="BI3" s="998"/>
      <c r="BJ3" s="998"/>
      <c r="BK3" s="998"/>
      <c r="BL3" s="998"/>
      <c r="BM3" s="998"/>
      <c r="BN3" s="998"/>
      <c r="BO3" s="998"/>
      <c r="BP3" s="998"/>
      <c r="BQ3" s="1014">
        <f>VLOOKUP(AZ2,แผนงาน!B2:AE8032,4,FALSE)</f>
        <v>500000</v>
      </c>
      <c r="BR3" s="1014"/>
      <c r="BS3" s="1014"/>
      <c r="BT3" s="1014"/>
      <c r="BU3" s="1014"/>
      <c r="BV3" s="1014"/>
      <c r="BW3" s="1014"/>
      <c r="BX3" s="1014"/>
      <c r="BY3" s="1014"/>
      <c r="BZ3" s="1015" t="s">
        <v>1115</v>
      </c>
      <c r="CA3" s="1015"/>
      <c r="CB3" s="1015"/>
    </row>
    <row r="4" spans="1:83" s="768" customFormat="1" ht="27" customHeight="1">
      <c r="A4" s="1003"/>
      <c r="B4" s="1003"/>
      <c r="C4" s="1003"/>
      <c r="D4" s="1003"/>
      <c r="E4" s="1003"/>
      <c r="F4" s="1004"/>
      <c r="G4" s="1004"/>
      <c r="H4" s="1004"/>
      <c r="I4" s="1004"/>
      <c r="J4" s="1004"/>
      <c r="K4" s="1008"/>
      <c r="L4" s="1008"/>
      <c r="M4" s="1008"/>
      <c r="N4" s="1008"/>
      <c r="O4" s="1003"/>
      <c r="P4" s="1003"/>
      <c r="Q4" s="1003"/>
      <c r="R4" s="1003"/>
      <c r="S4" s="1003"/>
      <c r="T4" s="1004"/>
      <c r="U4" s="1004"/>
      <c r="V4" s="1004"/>
      <c r="W4" s="1004"/>
      <c r="X4" s="1004"/>
      <c r="Y4" s="1004"/>
      <c r="Z4" s="1008"/>
      <c r="AA4" s="1008"/>
      <c r="AB4" s="1008"/>
      <c r="AC4" s="1008"/>
      <c r="AD4" s="1008"/>
      <c r="AE4" s="1003"/>
      <c r="AF4" s="1003"/>
      <c r="AG4" s="1003"/>
      <c r="AH4" s="1003"/>
      <c r="AI4" s="1003"/>
      <c r="AJ4" s="1003"/>
      <c r="AK4" s="1003"/>
      <c r="AL4" s="1008"/>
      <c r="AM4" s="1008"/>
      <c r="AN4" s="1008"/>
      <c r="AO4" s="1008"/>
      <c r="AP4" s="1008"/>
      <c r="AQ4" s="1008"/>
      <c r="AR4" s="1008"/>
      <c r="AS4" s="1008"/>
      <c r="AT4" s="1008"/>
      <c r="AU4" s="1008"/>
      <c r="AV4" s="1008"/>
      <c r="AW4" s="1008"/>
      <c r="AX4" s="1008"/>
      <c r="AY4" s="1008"/>
      <c r="AZ4" s="970"/>
      <c r="BA4" s="970"/>
      <c r="BB4" s="970"/>
      <c r="BC4" s="970"/>
      <c r="BD4" s="970"/>
      <c r="BE4" s="970"/>
      <c r="BF4" s="970"/>
      <c r="BG4" s="970"/>
      <c r="BH4" s="970"/>
      <c r="BI4" s="1003"/>
      <c r="BJ4" s="1003"/>
      <c r="BK4" s="1003"/>
      <c r="BL4" s="1003"/>
      <c r="BM4" s="1003"/>
      <c r="BN4" s="1003"/>
      <c r="BO4" s="1003"/>
      <c r="BP4" s="1003"/>
      <c r="BQ4" s="1004"/>
      <c r="BR4" s="1004"/>
      <c r="BS4" s="1004"/>
      <c r="BT4" s="1004"/>
      <c r="BU4" s="1004"/>
      <c r="BV4" s="1004"/>
      <c r="BW4" s="1004"/>
      <c r="BX4" s="1004"/>
      <c r="BY4" s="1004"/>
      <c r="BZ4" s="1004"/>
      <c r="CA4" s="1004"/>
      <c r="CB4" s="1004"/>
    </row>
    <row r="5" spans="1:83" s="691" customFormat="1" ht="15" customHeight="1">
      <c r="A5" s="1005"/>
      <c r="B5" s="1005"/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1005"/>
    </row>
    <row r="6" spans="1:83" s="691" customFormat="1" ht="19.899999999999999" customHeight="1">
      <c r="A6" s="1006"/>
      <c r="B6" s="1006"/>
      <c r="C6" s="1006"/>
      <c r="D6" s="1006"/>
      <c r="E6" s="1006"/>
      <c r="F6" s="1006"/>
      <c r="G6" s="1006"/>
      <c r="H6" s="1006"/>
      <c r="I6" s="1006"/>
      <c r="J6" s="1006"/>
      <c r="K6" s="1006"/>
      <c r="L6" s="1006"/>
      <c r="M6" s="1006"/>
      <c r="N6" s="1006"/>
      <c r="O6" s="1006"/>
      <c r="P6" s="1006"/>
      <c r="Q6" s="1006"/>
      <c r="R6" s="1006"/>
      <c r="S6" s="1007"/>
      <c r="T6" s="1007"/>
      <c r="U6" s="1007"/>
      <c r="V6" s="1007"/>
      <c r="W6" s="1007"/>
      <c r="X6" s="1007"/>
      <c r="Y6" s="1007"/>
      <c r="Z6" s="1007"/>
      <c r="AA6" s="1007"/>
      <c r="AB6" s="1007"/>
      <c r="AC6" s="1007"/>
      <c r="AD6" s="1007"/>
      <c r="AE6" s="1007"/>
      <c r="AF6" s="1007"/>
      <c r="AG6" s="1007"/>
      <c r="AH6" s="1007"/>
      <c r="AI6" s="1007"/>
      <c r="AJ6" s="1007"/>
      <c r="AK6" s="1007"/>
      <c r="AL6" s="1007"/>
      <c r="AM6" s="1007"/>
      <c r="AN6" s="1007"/>
      <c r="AO6" s="1006"/>
      <c r="AP6" s="1006"/>
      <c r="AQ6" s="1006"/>
      <c r="AR6" s="1006"/>
      <c r="AS6" s="1006"/>
      <c r="AT6" s="1006"/>
      <c r="AU6" s="1006"/>
      <c r="AV6" s="1006"/>
      <c r="AW6" s="1006"/>
      <c r="AX6" s="1006"/>
      <c r="AY6" s="1006"/>
      <c r="AZ6" s="1006"/>
      <c r="BA6" s="1006"/>
      <c r="BB6" s="1006"/>
      <c r="BC6" s="1006"/>
      <c r="BD6" s="1006"/>
      <c r="BE6" s="1006"/>
      <c r="BF6" s="1006"/>
      <c r="BG6" s="1006"/>
      <c r="BH6" s="1006"/>
      <c r="BI6" s="1006"/>
      <c r="BJ6" s="1006"/>
      <c r="BK6" s="1006"/>
      <c r="BL6" s="1006"/>
      <c r="BM6" s="1006"/>
      <c r="BN6" s="1006"/>
      <c r="BO6" s="1006"/>
      <c r="BP6" s="1006"/>
      <c r="BQ6" s="1006"/>
      <c r="BR6" s="1006"/>
      <c r="BS6" s="1006"/>
      <c r="BT6" s="1006"/>
      <c r="BU6" s="1006"/>
      <c r="BV6" s="1006"/>
      <c r="BW6" s="1006"/>
      <c r="BX6" s="1006"/>
      <c r="BY6" s="1006"/>
      <c r="BZ6" s="1006"/>
      <c r="CA6" s="1006"/>
      <c r="CB6" s="1006"/>
    </row>
    <row r="7" spans="1:83" ht="15" customHeight="1">
      <c r="A7" s="1010"/>
      <c r="B7" s="1011"/>
      <c r="C7" s="1011"/>
      <c r="D7" s="1011"/>
      <c r="E7" s="1011"/>
      <c r="F7" s="1011"/>
      <c r="G7" s="1011"/>
      <c r="H7" s="1011"/>
      <c r="I7" s="1011"/>
      <c r="J7" s="1011"/>
      <c r="K7" s="1011"/>
      <c r="L7" s="1012"/>
      <c r="M7" s="1012"/>
      <c r="N7" s="1012"/>
      <c r="O7" s="1012"/>
      <c r="P7" s="1012"/>
      <c r="Q7" s="1012"/>
      <c r="R7" s="1012"/>
      <c r="S7" s="1012"/>
      <c r="T7" s="1012"/>
      <c r="U7" s="1012"/>
      <c r="V7" s="1012"/>
      <c r="W7" s="1012"/>
      <c r="X7" s="1012"/>
      <c r="Y7" s="1012"/>
      <c r="Z7" s="1012"/>
      <c r="AA7" s="1012"/>
      <c r="AB7" s="1012"/>
      <c r="AC7" s="1012"/>
      <c r="AD7" s="1012"/>
      <c r="AE7" s="1012"/>
      <c r="AF7" s="1012"/>
      <c r="AG7" s="1012"/>
      <c r="AH7" s="1012"/>
      <c r="AI7" s="1012"/>
      <c r="AJ7" s="1012"/>
      <c r="AK7" s="1012"/>
      <c r="AL7" s="1012"/>
      <c r="AM7" s="1012"/>
      <c r="AN7" s="1012"/>
      <c r="AO7" s="1011"/>
      <c r="AP7" s="1011"/>
      <c r="AQ7" s="1011"/>
      <c r="AR7" s="1011"/>
      <c r="AS7" s="1011"/>
      <c r="AT7" s="1011"/>
      <c r="AU7" s="1011"/>
      <c r="AV7" s="1011"/>
      <c r="AW7" s="1011"/>
      <c r="AX7" s="1011"/>
      <c r="AY7" s="1011"/>
      <c r="AZ7" s="1012"/>
      <c r="BA7" s="1012"/>
      <c r="BB7" s="1012"/>
      <c r="BC7" s="1012"/>
      <c r="BD7" s="1012"/>
      <c r="BE7" s="1012"/>
      <c r="BF7" s="1012"/>
      <c r="BG7" s="1012"/>
      <c r="BH7" s="1012"/>
      <c r="BI7" s="1012"/>
      <c r="BJ7" s="1012"/>
      <c r="BK7" s="1012"/>
      <c r="BL7" s="1012"/>
      <c r="BM7" s="1012"/>
      <c r="BN7" s="1012"/>
      <c r="BO7" s="1012"/>
      <c r="BP7" s="1012"/>
      <c r="BQ7" s="1012"/>
      <c r="BR7" s="1012"/>
      <c r="BS7" s="1012"/>
      <c r="BT7" s="1012"/>
      <c r="BU7" s="1012"/>
      <c r="BV7" s="1012"/>
      <c r="BW7" s="1012"/>
      <c r="BX7" s="1012"/>
      <c r="BY7" s="1012"/>
      <c r="BZ7" s="1012"/>
      <c r="CA7" s="1012"/>
      <c r="CB7" s="1012"/>
    </row>
    <row r="8" spans="1:83" ht="15" customHeight="1">
      <c r="A8" s="1011"/>
      <c r="B8" s="1011"/>
      <c r="C8" s="1011"/>
      <c r="D8" s="1011"/>
      <c r="E8" s="1011"/>
      <c r="F8" s="1011"/>
      <c r="G8" s="1011"/>
      <c r="H8" s="1011"/>
      <c r="I8" s="1011"/>
      <c r="J8" s="1011"/>
      <c r="K8" s="1011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  <c r="W8" s="1012"/>
      <c r="X8" s="1012"/>
      <c r="Y8" s="1012"/>
      <c r="Z8" s="1012"/>
      <c r="AA8" s="1012"/>
      <c r="AB8" s="1012"/>
      <c r="AC8" s="1012"/>
      <c r="AD8" s="1012"/>
      <c r="AE8" s="1012"/>
      <c r="AF8" s="1012"/>
      <c r="AG8" s="1012"/>
      <c r="AH8" s="1012"/>
      <c r="AI8" s="1012"/>
      <c r="AJ8" s="1012"/>
      <c r="AK8" s="1012"/>
      <c r="AL8" s="1012"/>
      <c r="AM8" s="1012"/>
      <c r="AN8" s="1012"/>
      <c r="AO8" s="1011"/>
      <c r="AP8" s="1011"/>
      <c r="AQ8" s="1011"/>
      <c r="AR8" s="1011"/>
      <c r="AS8" s="1011"/>
      <c r="AT8" s="1011"/>
      <c r="AU8" s="1011"/>
      <c r="AV8" s="1011"/>
      <c r="AW8" s="1011"/>
      <c r="AX8" s="1011"/>
      <c r="AY8" s="1011"/>
      <c r="AZ8" s="1012"/>
      <c r="BA8" s="1012"/>
      <c r="BB8" s="1012"/>
      <c r="BC8" s="1012"/>
      <c r="BD8" s="1012"/>
      <c r="BE8" s="1012"/>
      <c r="BF8" s="1012"/>
      <c r="BG8" s="1012"/>
      <c r="BH8" s="1012"/>
      <c r="BI8" s="1012"/>
      <c r="BJ8" s="1012"/>
      <c r="BK8" s="1012"/>
      <c r="BL8" s="1012"/>
      <c r="BM8" s="1012"/>
      <c r="BN8" s="1012"/>
      <c r="BO8" s="1012"/>
      <c r="BP8" s="1012"/>
      <c r="BQ8" s="1012"/>
      <c r="BR8" s="1012"/>
      <c r="BS8" s="1012"/>
      <c r="BT8" s="1012"/>
      <c r="BU8" s="1012"/>
      <c r="BV8" s="1012"/>
      <c r="BW8" s="1012"/>
      <c r="BX8" s="1012"/>
      <c r="BY8" s="1012"/>
      <c r="BZ8" s="1012"/>
      <c r="CA8" s="1012"/>
      <c r="CB8" s="1012"/>
    </row>
    <row r="9" spans="1:83" ht="15" customHeight="1">
      <c r="A9" s="1010"/>
      <c r="B9" s="1011"/>
      <c r="C9" s="1011"/>
      <c r="D9" s="1011"/>
      <c r="E9" s="1011"/>
      <c r="F9" s="1011"/>
      <c r="G9" s="1011"/>
      <c r="H9" s="1011"/>
      <c r="I9" s="1011"/>
      <c r="J9" s="1011"/>
      <c r="K9" s="1011"/>
      <c r="L9" s="1012"/>
      <c r="M9" s="1012"/>
      <c r="N9" s="1012"/>
      <c r="O9" s="1012"/>
      <c r="P9" s="1012"/>
      <c r="Q9" s="1012"/>
      <c r="R9" s="1012"/>
      <c r="S9" s="1012"/>
      <c r="T9" s="1012"/>
      <c r="U9" s="1012"/>
      <c r="V9" s="1012"/>
      <c r="W9" s="1012"/>
      <c r="X9" s="1012"/>
      <c r="Y9" s="1012"/>
      <c r="Z9" s="1012"/>
      <c r="AA9" s="1012"/>
      <c r="AB9" s="1012"/>
      <c r="AC9" s="1012"/>
      <c r="AD9" s="1012"/>
      <c r="AE9" s="1012"/>
      <c r="AF9" s="1012"/>
      <c r="AG9" s="1012"/>
      <c r="AH9" s="1012"/>
      <c r="AI9" s="1012"/>
      <c r="AJ9" s="1012"/>
      <c r="AK9" s="1012"/>
      <c r="AL9" s="1012"/>
      <c r="AM9" s="1012"/>
      <c r="AN9" s="1012"/>
      <c r="AO9" s="1011"/>
      <c r="AP9" s="1011"/>
      <c r="AQ9" s="1011"/>
      <c r="AR9" s="1011"/>
      <c r="AS9" s="1011"/>
      <c r="AT9" s="1011"/>
      <c r="AU9" s="1011"/>
      <c r="AV9" s="1011"/>
      <c r="AW9" s="1011"/>
      <c r="AX9" s="1011"/>
      <c r="AY9" s="1011"/>
      <c r="AZ9" s="1012"/>
      <c r="BA9" s="1012"/>
      <c r="BB9" s="1012"/>
      <c r="BC9" s="1012"/>
      <c r="BD9" s="1012"/>
      <c r="BE9" s="1012"/>
      <c r="BF9" s="1012"/>
      <c r="BG9" s="1012"/>
      <c r="BH9" s="1012"/>
      <c r="BI9" s="1012"/>
      <c r="BJ9" s="1012"/>
      <c r="BK9" s="1012"/>
      <c r="BL9" s="1012"/>
      <c r="BM9" s="1012"/>
      <c r="BN9" s="1012"/>
      <c r="BO9" s="1012"/>
      <c r="BP9" s="1012"/>
      <c r="BQ9" s="1012"/>
      <c r="BR9" s="1012"/>
      <c r="BS9" s="1012"/>
      <c r="BT9" s="1012"/>
      <c r="BU9" s="1012"/>
      <c r="BV9" s="1012"/>
      <c r="BW9" s="1012"/>
      <c r="BX9" s="1012"/>
      <c r="BY9" s="1012"/>
      <c r="BZ9" s="1012"/>
      <c r="CA9" s="1012"/>
      <c r="CB9" s="1012"/>
    </row>
    <row r="10" spans="1:83" ht="15" customHeight="1">
      <c r="A10" s="1011"/>
      <c r="B10" s="1011"/>
      <c r="C10" s="1011"/>
      <c r="D10" s="1011"/>
      <c r="E10" s="1011"/>
      <c r="F10" s="1011"/>
      <c r="G10" s="1011"/>
      <c r="H10" s="1011"/>
      <c r="I10" s="1011"/>
      <c r="J10" s="1011"/>
      <c r="K10" s="1011"/>
      <c r="L10" s="1012"/>
      <c r="M10" s="1012"/>
      <c r="N10" s="1012"/>
      <c r="O10" s="1012"/>
      <c r="P10" s="1012"/>
      <c r="Q10" s="1012"/>
      <c r="R10" s="1012"/>
      <c r="S10" s="1012"/>
      <c r="T10" s="1012"/>
      <c r="U10" s="1012"/>
      <c r="V10" s="1012"/>
      <c r="W10" s="1012"/>
      <c r="X10" s="1012"/>
      <c r="Y10" s="1012"/>
      <c r="Z10" s="1012"/>
      <c r="AA10" s="1012"/>
      <c r="AB10" s="1012"/>
      <c r="AC10" s="1012"/>
      <c r="AD10" s="1012"/>
      <c r="AE10" s="1012"/>
      <c r="AF10" s="1012"/>
      <c r="AG10" s="1012"/>
      <c r="AH10" s="1012"/>
      <c r="AI10" s="1012"/>
      <c r="AJ10" s="1012"/>
      <c r="AK10" s="1012"/>
      <c r="AL10" s="1012"/>
      <c r="AM10" s="1012"/>
      <c r="AN10" s="1012"/>
      <c r="AO10" s="1011"/>
      <c r="AP10" s="1011"/>
      <c r="AQ10" s="1011"/>
      <c r="AR10" s="1011"/>
      <c r="AS10" s="1011"/>
      <c r="AT10" s="1011"/>
      <c r="AU10" s="1011"/>
      <c r="AV10" s="1011"/>
      <c r="AW10" s="1011"/>
      <c r="AX10" s="1011"/>
      <c r="AY10" s="1011"/>
      <c r="AZ10" s="1012"/>
      <c r="BA10" s="1012"/>
      <c r="BB10" s="1012"/>
      <c r="BC10" s="1012"/>
      <c r="BD10" s="1012"/>
      <c r="BE10" s="1012"/>
      <c r="BF10" s="1012"/>
      <c r="BG10" s="1012"/>
      <c r="BH10" s="1012"/>
      <c r="BI10" s="1012"/>
      <c r="BJ10" s="1012"/>
      <c r="BK10" s="1012"/>
      <c r="BL10" s="1012"/>
      <c r="BM10" s="1012"/>
      <c r="BN10" s="1012"/>
      <c r="BO10" s="1012"/>
      <c r="BP10" s="1012"/>
      <c r="BQ10" s="1012"/>
      <c r="BR10" s="1012"/>
      <c r="BS10" s="1012"/>
      <c r="BT10" s="1012"/>
      <c r="BU10" s="1012"/>
      <c r="BV10" s="1012"/>
      <c r="BW10" s="1012"/>
      <c r="BX10" s="1012"/>
      <c r="BY10" s="1012"/>
      <c r="BZ10" s="1012"/>
      <c r="CA10" s="1012"/>
      <c r="CB10" s="1012"/>
    </row>
    <row r="11" spans="1:83" ht="15" customHeight="1">
      <c r="A11" s="1010"/>
      <c r="B11" s="1011"/>
      <c r="C11" s="1011"/>
      <c r="D11" s="1011"/>
      <c r="E11" s="1011"/>
      <c r="F11" s="1011"/>
      <c r="G11" s="1011"/>
      <c r="H11" s="1011"/>
      <c r="I11" s="1011"/>
      <c r="J11" s="1011"/>
      <c r="K11" s="1011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  <c r="W11" s="1012"/>
      <c r="X11" s="1012"/>
      <c r="Y11" s="1012"/>
      <c r="Z11" s="1012"/>
      <c r="AA11" s="1012"/>
      <c r="AB11" s="1012"/>
      <c r="AC11" s="1012"/>
      <c r="AD11" s="1012"/>
      <c r="AE11" s="1012"/>
      <c r="AF11" s="1012"/>
      <c r="AG11" s="1012"/>
      <c r="AH11" s="1012"/>
      <c r="AI11" s="1012"/>
      <c r="AJ11" s="1012"/>
      <c r="AK11" s="1012"/>
      <c r="AL11" s="1012"/>
      <c r="AM11" s="1012"/>
      <c r="AN11" s="1012"/>
      <c r="AO11" s="1011"/>
      <c r="AP11" s="1011"/>
      <c r="AQ11" s="1011"/>
      <c r="AR11" s="1011"/>
      <c r="AS11" s="1011"/>
      <c r="AT11" s="1011"/>
      <c r="AU11" s="1011"/>
      <c r="AV11" s="1011"/>
      <c r="AW11" s="1011"/>
      <c r="AX11" s="1011"/>
      <c r="AY11" s="1011"/>
      <c r="AZ11" s="1012"/>
      <c r="BA11" s="1012"/>
      <c r="BB11" s="1012"/>
      <c r="BC11" s="1012"/>
      <c r="BD11" s="1012"/>
      <c r="BE11" s="1012"/>
      <c r="BF11" s="1012"/>
      <c r="BG11" s="1012"/>
      <c r="BH11" s="1012"/>
      <c r="BI11" s="1012"/>
      <c r="BJ11" s="1012"/>
      <c r="BK11" s="1012"/>
      <c r="BL11" s="1012"/>
      <c r="BM11" s="1012"/>
      <c r="BN11" s="1012"/>
      <c r="BO11" s="1012"/>
      <c r="BP11" s="1012"/>
      <c r="BQ11" s="1012"/>
      <c r="BR11" s="1012"/>
      <c r="BS11" s="1012"/>
      <c r="BT11" s="1012"/>
      <c r="BU11" s="1012"/>
      <c r="BV11" s="1012"/>
      <c r="BW11" s="1012"/>
      <c r="BX11" s="1012"/>
      <c r="BY11" s="1012"/>
      <c r="BZ11" s="1012"/>
      <c r="CA11" s="1012"/>
      <c r="CB11" s="1012"/>
    </row>
    <row r="12" spans="1:83" ht="15" customHeight="1">
      <c r="A12" s="1011"/>
      <c r="B12" s="1011"/>
      <c r="C12" s="1011"/>
      <c r="D12" s="1011"/>
      <c r="E12" s="1011"/>
      <c r="F12" s="1011"/>
      <c r="G12" s="1011"/>
      <c r="H12" s="1011"/>
      <c r="I12" s="1011"/>
      <c r="J12" s="1011"/>
      <c r="K12" s="1011"/>
      <c r="L12" s="1012"/>
      <c r="M12" s="1012"/>
      <c r="N12" s="1012"/>
      <c r="O12" s="1012"/>
      <c r="P12" s="1012"/>
      <c r="Q12" s="1012"/>
      <c r="R12" s="1012"/>
      <c r="S12" s="1012"/>
      <c r="T12" s="1012"/>
      <c r="U12" s="1012"/>
      <c r="V12" s="1012"/>
      <c r="W12" s="1012"/>
      <c r="X12" s="1012"/>
      <c r="Y12" s="1012"/>
      <c r="Z12" s="1012"/>
      <c r="AA12" s="1012"/>
      <c r="AB12" s="1012"/>
      <c r="AC12" s="1012"/>
      <c r="AD12" s="1012"/>
      <c r="AE12" s="1012"/>
      <c r="AF12" s="1012"/>
      <c r="AG12" s="1012"/>
      <c r="AH12" s="1012"/>
      <c r="AI12" s="1012"/>
      <c r="AJ12" s="1012"/>
      <c r="AK12" s="1012"/>
      <c r="AL12" s="1012"/>
      <c r="AM12" s="1012"/>
      <c r="AN12" s="1012"/>
      <c r="AO12" s="1011"/>
      <c r="AP12" s="1011"/>
      <c r="AQ12" s="1011"/>
      <c r="AR12" s="1011"/>
      <c r="AS12" s="1011"/>
      <c r="AT12" s="1011"/>
      <c r="AU12" s="1011"/>
      <c r="AV12" s="1011"/>
      <c r="AW12" s="1011"/>
      <c r="AX12" s="1011"/>
      <c r="AY12" s="1011"/>
      <c r="AZ12" s="1012"/>
      <c r="BA12" s="1012"/>
      <c r="BB12" s="1012"/>
      <c r="BC12" s="1012"/>
      <c r="BD12" s="1012"/>
      <c r="BE12" s="1012"/>
      <c r="BF12" s="1012"/>
      <c r="BG12" s="1012"/>
      <c r="BH12" s="1012"/>
      <c r="BI12" s="1012"/>
      <c r="BJ12" s="1012"/>
      <c r="BK12" s="1012"/>
      <c r="BL12" s="1012"/>
      <c r="BM12" s="1012"/>
      <c r="BN12" s="1012"/>
      <c r="BO12" s="1012"/>
      <c r="BP12" s="1012"/>
      <c r="BQ12" s="1012"/>
      <c r="BR12" s="1012"/>
      <c r="BS12" s="1012"/>
      <c r="BT12" s="1012"/>
      <c r="BU12" s="1012"/>
      <c r="BV12" s="1012"/>
      <c r="BW12" s="1012"/>
      <c r="BX12" s="1012"/>
      <c r="BY12" s="1012"/>
      <c r="BZ12" s="1012"/>
      <c r="CA12" s="1012"/>
      <c r="CB12" s="1012"/>
    </row>
    <row r="13" spans="1:83" ht="15" customHeight="1">
      <c r="A13" s="1011"/>
      <c r="B13" s="1011"/>
      <c r="C13" s="1011"/>
      <c r="D13" s="1011"/>
      <c r="E13" s="1011"/>
      <c r="F13" s="1011"/>
      <c r="G13" s="1011"/>
      <c r="H13" s="1011"/>
      <c r="I13" s="1011"/>
      <c r="J13" s="1011"/>
      <c r="K13" s="1011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2"/>
      <c r="W13" s="1012"/>
      <c r="X13" s="1012"/>
      <c r="Y13" s="1012"/>
      <c r="Z13" s="1012"/>
      <c r="AA13" s="1012"/>
      <c r="AB13" s="1012"/>
      <c r="AC13" s="1012"/>
      <c r="AD13" s="1012"/>
      <c r="AE13" s="1012"/>
      <c r="AF13" s="1012"/>
      <c r="AG13" s="1012"/>
      <c r="AH13" s="1012"/>
      <c r="AI13" s="1012"/>
      <c r="AJ13" s="1012"/>
      <c r="AK13" s="1012"/>
      <c r="AL13" s="1012"/>
      <c r="AM13" s="1012"/>
      <c r="AN13" s="1012"/>
      <c r="AO13" s="1011"/>
      <c r="AP13" s="1011"/>
      <c r="AQ13" s="1011"/>
      <c r="AR13" s="1011"/>
      <c r="AS13" s="1011"/>
      <c r="AT13" s="1011"/>
      <c r="AU13" s="1011"/>
      <c r="AV13" s="1011"/>
      <c r="AW13" s="1011"/>
      <c r="AX13" s="1011"/>
      <c r="AY13" s="1011"/>
      <c r="AZ13" s="1012"/>
      <c r="BA13" s="1012"/>
      <c r="BB13" s="1012"/>
      <c r="BC13" s="1012"/>
      <c r="BD13" s="1012"/>
      <c r="BE13" s="1012"/>
      <c r="BF13" s="1012"/>
      <c r="BG13" s="1012"/>
      <c r="BH13" s="1012"/>
      <c r="BI13" s="1012"/>
      <c r="BJ13" s="1012"/>
      <c r="BK13" s="1012"/>
      <c r="BL13" s="1012"/>
      <c r="BM13" s="1012"/>
      <c r="BN13" s="1012"/>
      <c r="BO13" s="1012"/>
      <c r="BP13" s="1012"/>
      <c r="BQ13" s="1012"/>
      <c r="BR13" s="1012"/>
      <c r="BS13" s="1012"/>
      <c r="BT13" s="1012"/>
      <c r="BU13" s="1012"/>
      <c r="BV13" s="1012"/>
      <c r="BW13" s="1012"/>
      <c r="BX13" s="1012"/>
      <c r="BY13" s="1012"/>
      <c r="BZ13" s="1012"/>
      <c r="CA13" s="1012"/>
      <c r="CB13" s="1012"/>
    </row>
    <row r="14" spans="1:83" ht="15" customHeight="1">
      <c r="A14" s="1011"/>
      <c r="B14" s="1011"/>
      <c r="C14" s="1011"/>
      <c r="D14" s="1011"/>
      <c r="E14" s="1011"/>
      <c r="F14" s="1011"/>
      <c r="G14" s="1011"/>
      <c r="H14" s="1011"/>
      <c r="I14" s="1011"/>
      <c r="J14" s="1011"/>
      <c r="K14" s="1011"/>
      <c r="L14" s="1012"/>
      <c r="M14" s="1012"/>
      <c r="N14" s="1012"/>
      <c r="O14" s="1012"/>
      <c r="P14" s="1012"/>
      <c r="Q14" s="1012"/>
      <c r="R14" s="1012"/>
      <c r="S14" s="1012"/>
      <c r="T14" s="1012"/>
      <c r="U14" s="1012"/>
      <c r="V14" s="1012"/>
      <c r="W14" s="1012"/>
      <c r="X14" s="1012"/>
      <c r="Y14" s="1012"/>
      <c r="Z14" s="1012"/>
      <c r="AA14" s="1012"/>
      <c r="AB14" s="1012"/>
      <c r="AC14" s="1012"/>
      <c r="AD14" s="1012"/>
      <c r="AE14" s="1012"/>
      <c r="AF14" s="1012"/>
      <c r="AG14" s="1012"/>
      <c r="AH14" s="1012"/>
      <c r="AI14" s="1012"/>
      <c r="AJ14" s="1012"/>
      <c r="AK14" s="1012"/>
      <c r="AL14" s="1012"/>
      <c r="AM14" s="1012"/>
      <c r="AN14" s="1012"/>
      <c r="AO14" s="1011"/>
      <c r="AP14" s="1011"/>
      <c r="AQ14" s="1011"/>
      <c r="AR14" s="1011"/>
      <c r="AS14" s="1011"/>
      <c r="AT14" s="1011"/>
      <c r="AU14" s="1011"/>
      <c r="AV14" s="1011"/>
      <c r="AW14" s="1011"/>
      <c r="AX14" s="1011"/>
      <c r="AY14" s="1011"/>
      <c r="AZ14" s="1012"/>
      <c r="BA14" s="1012"/>
      <c r="BB14" s="1012"/>
      <c r="BC14" s="1012"/>
      <c r="BD14" s="1012"/>
      <c r="BE14" s="1012"/>
      <c r="BF14" s="1012"/>
      <c r="BG14" s="1012"/>
      <c r="BH14" s="1012"/>
      <c r="BI14" s="1012"/>
      <c r="BJ14" s="1012"/>
      <c r="BK14" s="1012"/>
      <c r="BL14" s="1012"/>
      <c r="BM14" s="1012"/>
      <c r="BN14" s="1012"/>
      <c r="BO14" s="1012"/>
      <c r="BP14" s="1012"/>
      <c r="BQ14" s="1012"/>
      <c r="BR14" s="1012"/>
      <c r="BS14" s="1012"/>
      <c r="BT14" s="1012"/>
      <c r="BU14" s="1012"/>
      <c r="BV14" s="1012"/>
      <c r="BW14" s="1012"/>
      <c r="BX14" s="1012"/>
      <c r="BY14" s="1012"/>
      <c r="BZ14" s="1012"/>
      <c r="CA14" s="1012"/>
      <c r="CB14" s="1012"/>
    </row>
    <row r="15" spans="1:83" ht="15" customHeight="1">
      <c r="A15" s="1010"/>
      <c r="B15" s="1011"/>
      <c r="C15" s="1011"/>
      <c r="D15" s="1011"/>
      <c r="E15" s="1011"/>
      <c r="F15" s="1011"/>
      <c r="G15" s="1011"/>
      <c r="H15" s="1011"/>
      <c r="I15" s="1011"/>
      <c r="J15" s="1011"/>
      <c r="K15" s="1011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  <c r="W15" s="1012"/>
      <c r="X15" s="1012"/>
      <c r="Y15" s="1012"/>
      <c r="Z15" s="1012"/>
      <c r="AA15" s="1012"/>
      <c r="AB15" s="1012"/>
      <c r="AC15" s="1012"/>
      <c r="AD15" s="1012"/>
      <c r="AE15" s="1012"/>
      <c r="AF15" s="1012"/>
      <c r="AG15" s="1012"/>
      <c r="AH15" s="1012"/>
      <c r="AI15" s="1012"/>
      <c r="AJ15" s="1012"/>
      <c r="AK15" s="1012"/>
      <c r="AL15" s="1012"/>
      <c r="AM15" s="1012"/>
      <c r="AN15" s="1012"/>
      <c r="AO15" s="1011"/>
      <c r="AP15" s="1011"/>
      <c r="AQ15" s="1011"/>
      <c r="AR15" s="1011"/>
      <c r="AS15" s="1011"/>
      <c r="AT15" s="1011"/>
      <c r="AU15" s="1011"/>
      <c r="AV15" s="1011"/>
      <c r="AW15" s="1011"/>
      <c r="AX15" s="1011"/>
      <c r="AY15" s="1011"/>
      <c r="AZ15" s="1012"/>
      <c r="BA15" s="1012"/>
      <c r="BB15" s="1012"/>
      <c r="BC15" s="1012"/>
      <c r="BD15" s="1012"/>
      <c r="BE15" s="1012"/>
      <c r="BF15" s="1012"/>
      <c r="BG15" s="1012"/>
      <c r="BH15" s="1012"/>
      <c r="BI15" s="1012"/>
      <c r="BJ15" s="1012"/>
      <c r="BK15" s="1012"/>
      <c r="BL15" s="1012"/>
      <c r="BM15" s="1012"/>
      <c r="BN15" s="1012"/>
      <c r="BO15" s="1012"/>
      <c r="BP15" s="1012"/>
      <c r="BQ15" s="1012"/>
      <c r="BR15" s="1012"/>
      <c r="BS15" s="1012"/>
      <c r="BT15" s="1012"/>
      <c r="BU15" s="1012"/>
      <c r="BV15" s="1012"/>
      <c r="BW15" s="1012"/>
      <c r="BX15" s="1012"/>
      <c r="BY15" s="1012"/>
      <c r="BZ15" s="1012"/>
      <c r="CA15" s="1012"/>
      <c r="CB15" s="1012"/>
    </row>
    <row r="16" spans="1:83" ht="15" customHeight="1">
      <c r="A16" s="1011"/>
      <c r="B16" s="1011"/>
      <c r="C16" s="1011"/>
      <c r="D16" s="1011"/>
      <c r="E16" s="1011"/>
      <c r="F16" s="1011"/>
      <c r="G16" s="1011"/>
      <c r="H16" s="1011"/>
      <c r="I16" s="1011"/>
      <c r="J16" s="1011"/>
      <c r="K16" s="1011"/>
      <c r="L16" s="1012"/>
      <c r="M16" s="1012"/>
      <c r="N16" s="1012"/>
      <c r="O16" s="1012"/>
      <c r="P16" s="1012"/>
      <c r="Q16" s="1012"/>
      <c r="R16" s="1012"/>
      <c r="S16" s="1012"/>
      <c r="T16" s="1012"/>
      <c r="U16" s="1012"/>
      <c r="V16" s="1012"/>
      <c r="W16" s="1012"/>
      <c r="X16" s="1012"/>
      <c r="Y16" s="1012"/>
      <c r="Z16" s="1012"/>
      <c r="AA16" s="1012"/>
      <c r="AB16" s="1012"/>
      <c r="AC16" s="1012"/>
      <c r="AD16" s="1012"/>
      <c r="AE16" s="1012"/>
      <c r="AF16" s="1012"/>
      <c r="AG16" s="1012"/>
      <c r="AH16" s="1012"/>
      <c r="AI16" s="1012"/>
      <c r="AJ16" s="1012"/>
      <c r="AK16" s="1012"/>
      <c r="AL16" s="1012"/>
      <c r="AM16" s="1012"/>
      <c r="AN16" s="1012"/>
      <c r="AO16" s="1011"/>
      <c r="AP16" s="1011"/>
      <c r="AQ16" s="1011"/>
      <c r="AR16" s="1011"/>
      <c r="AS16" s="1011"/>
      <c r="AT16" s="1011"/>
      <c r="AU16" s="1011"/>
      <c r="AV16" s="1011"/>
      <c r="AW16" s="1011"/>
      <c r="AX16" s="1011"/>
      <c r="AY16" s="1011"/>
      <c r="AZ16" s="1012"/>
      <c r="BA16" s="1012"/>
      <c r="BB16" s="1012"/>
      <c r="BC16" s="1012"/>
      <c r="BD16" s="1012"/>
      <c r="BE16" s="1012"/>
      <c r="BF16" s="1012"/>
      <c r="BG16" s="1012"/>
      <c r="BH16" s="1012"/>
      <c r="BI16" s="1012"/>
      <c r="BJ16" s="1012"/>
      <c r="BK16" s="1012"/>
      <c r="BL16" s="1012"/>
      <c r="BM16" s="1012"/>
      <c r="BN16" s="1012"/>
      <c r="BO16" s="1012"/>
      <c r="BP16" s="1012"/>
      <c r="BQ16" s="1012"/>
      <c r="BR16" s="1012"/>
      <c r="BS16" s="1012"/>
      <c r="BT16" s="1012"/>
      <c r="BU16" s="1012"/>
      <c r="BV16" s="1012"/>
      <c r="BW16" s="1012"/>
      <c r="BX16" s="1012"/>
      <c r="BY16" s="1012"/>
      <c r="BZ16" s="1012"/>
      <c r="CA16" s="1012"/>
      <c r="CB16" s="1012"/>
    </row>
    <row r="17" spans="1:80" ht="15" customHeight="1">
      <c r="A17" s="1010"/>
      <c r="B17" s="1011"/>
      <c r="C17" s="1011"/>
      <c r="D17" s="1011"/>
      <c r="E17" s="1011"/>
      <c r="F17" s="1011"/>
      <c r="G17" s="1011"/>
      <c r="H17" s="1011"/>
      <c r="I17" s="1011"/>
      <c r="J17" s="1011"/>
      <c r="K17" s="1011"/>
      <c r="L17" s="1012"/>
      <c r="M17" s="1012"/>
      <c r="N17" s="1012"/>
      <c r="O17" s="1012"/>
      <c r="P17" s="1012"/>
      <c r="Q17" s="1012"/>
      <c r="R17" s="1012"/>
      <c r="S17" s="1012"/>
      <c r="T17" s="1012"/>
      <c r="U17" s="1012"/>
      <c r="V17" s="1012"/>
      <c r="W17" s="1012" t="s">
        <v>2805</v>
      </c>
      <c r="X17" s="1012"/>
      <c r="Y17" s="1012"/>
      <c r="Z17" s="1012"/>
      <c r="AA17" s="1012"/>
      <c r="AB17" s="1012"/>
      <c r="AC17" s="1012"/>
      <c r="AD17" s="1012"/>
      <c r="AE17" s="1012"/>
      <c r="AF17" s="1012"/>
      <c r="AG17" s="1012"/>
      <c r="AH17" s="1012"/>
      <c r="AI17" s="1012"/>
      <c r="AJ17" s="1012"/>
      <c r="AK17" s="1012"/>
      <c r="AL17" s="1012"/>
      <c r="AM17" s="1012"/>
      <c r="AN17" s="1012"/>
      <c r="AO17" s="1011"/>
      <c r="AP17" s="1011"/>
      <c r="AQ17" s="1011"/>
      <c r="AR17" s="1011"/>
      <c r="AS17" s="1011"/>
      <c r="AT17" s="1011"/>
      <c r="AU17" s="1011"/>
      <c r="AV17" s="1011"/>
      <c r="AW17" s="1011"/>
      <c r="AX17" s="1011"/>
      <c r="AY17" s="1011"/>
      <c r="AZ17" s="1012"/>
      <c r="BA17" s="1012"/>
      <c r="BB17" s="1012"/>
      <c r="BC17" s="1012"/>
      <c r="BD17" s="1012"/>
      <c r="BE17" s="1012"/>
      <c r="BF17" s="1012"/>
      <c r="BG17" s="1012"/>
      <c r="BH17" s="1012"/>
      <c r="BI17" s="1012"/>
      <c r="BJ17" s="1012"/>
      <c r="BK17" s="1012"/>
      <c r="BL17" s="1012"/>
      <c r="BM17" s="1012"/>
      <c r="BN17" s="1012"/>
      <c r="BO17" s="1012"/>
      <c r="BP17" s="1012"/>
      <c r="BQ17" s="1012"/>
      <c r="BR17" s="1012"/>
      <c r="BS17" s="1012"/>
      <c r="BT17" s="1012"/>
      <c r="BU17" s="1012"/>
      <c r="BV17" s="1012"/>
      <c r="BW17" s="1012"/>
      <c r="BX17" s="1012"/>
      <c r="BY17" s="1012"/>
      <c r="BZ17" s="1012"/>
      <c r="CA17" s="1012"/>
      <c r="CB17" s="1012"/>
    </row>
    <row r="18" spans="1:80" ht="15" customHeight="1">
      <c r="A18" s="1011"/>
      <c r="B18" s="1011"/>
      <c r="C18" s="1011"/>
      <c r="D18" s="1011"/>
      <c r="E18" s="1011"/>
      <c r="F18" s="1011"/>
      <c r="G18" s="1011"/>
      <c r="H18" s="1011"/>
      <c r="I18" s="1011"/>
      <c r="J18" s="1011"/>
      <c r="K18" s="1011"/>
      <c r="L18" s="1012"/>
      <c r="M18" s="1012"/>
      <c r="N18" s="1012"/>
      <c r="O18" s="1012"/>
      <c r="P18" s="1012"/>
      <c r="Q18" s="1012"/>
      <c r="R18" s="1012"/>
      <c r="S18" s="1012"/>
      <c r="T18" s="1012"/>
      <c r="U18" s="1012"/>
      <c r="V18" s="1012"/>
      <c r="W18" s="1012"/>
      <c r="X18" s="1012"/>
      <c r="Y18" s="1012"/>
      <c r="Z18" s="1012"/>
      <c r="AA18" s="1012"/>
      <c r="AB18" s="1012"/>
      <c r="AC18" s="1012"/>
      <c r="AD18" s="1012"/>
      <c r="AE18" s="1012"/>
      <c r="AF18" s="1012"/>
      <c r="AG18" s="1012"/>
      <c r="AH18" s="1012"/>
      <c r="AI18" s="1012"/>
      <c r="AJ18" s="1012"/>
      <c r="AK18" s="1012"/>
      <c r="AL18" s="1012"/>
      <c r="AM18" s="1012"/>
      <c r="AN18" s="1012"/>
      <c r="AO18" s="1011"/>
      <c r="AP18" s="1011"/>
      <c r="AQ18" s="1011"/>
      <c r="AR18" s="1011"/>
      <c r="AS18" s="1011"/>
      <c r="AT18" s="1011"/>
      <c r="AU18" s="1011"/>
      <c r="AV18" s="1011"/>
      <c r="AW18" s="1011"/>
      <c r="AX18" s="1011"/>
      <c r="AY18" s="1011"/>
      <c r="AZ18" s="1012"/>
      <c r="BA18" s="1012"/>
      <c r="BB18" s="1012"/>
      <c r="BC18" s="1012"/>
      <c r="BD18" s="1012"/>
      <c r="BE18" s="1012"/>
      <c r="BF18" s="1012"/>
      <c r="BG18" s="1012"/>
      <c r="BH18" s="1012"/>
      <c r="BI18" s="1012"/>
      <c r="BJ18" s="1012"/>
      <c r="BK18" s="1012"/>
      <c r="BL18" s="1012"/>
      <c r="BM18" s="1012"/>
      <c r="BN18" s="1012"/>
      <c r="BO18" s="1012"/>
      <c r="BP18" s="1012"/>
      <c r="BQ18" s="1012"/>
      <c r="BR18" s="1012"/>
      <c r="BS18" s="1012"/>
      <c r="BT18" s="1012"/>
      <c r="BU18" s="1012"/>
      <c r="BV18" s="1012"/>
      <c r="BW18" s="1012"/>
      <c r="BX18" s="1012"/>
      <c r="BY18" s="1012"/>
      <c r="BZ18" s="1012"/>
      <c r="CA18" s="1012"/>
      <c r="CB18" s="1012"/>
    </row>
    <row r="19" spans="1:80" ht="15" customHeight="1">
      <c r="A19" s="1011"/>
      <c r="B19" s="1011"/>
      <c r="C19" s="1011"/>
      <c r="D19" s="1011"/>
      <c r="E19" s="1011"/>
      <c r="F19" s="1011"/>
      <c r="G19" s="1011"/>
      <c r="H19" s="1011"/>
      <c r="I19" s="1011"/>
      <c r="J19" s="1011"/>
      <c r="K19" s="1011"/>
      <c r="L19" s="1012"/>
      <c r="M19" s="1012"/>
      <c r="N19" s="1012"/>
      <c r="O19" s="1012"/>
      <c r="P19" s="1012"/>
      <c r="Q19" s="1012"/>
      <c r="R19" s="1012"/>
      <c r="S19" s="1012"/>
      <c r="T19" s="1012"/>
      <c r="U19" s="1012"/>
      <c r="V19" s="1012"/>
      <c r="W19" s="1012"/>
      <c r="X19" s="1012"/>
      <c r="Y19" s="1012"/>
      <c r="Z19" s="1012"/>
      <c r="AA19" s="1012"/>
      <c r="AB19" s="1012"/>
      <c r="AC19" s="1012" t="s">
        <v>63</v>
      </c>
      <c r="AD19" s="1012"/>
      <c r="AE19" s="1012"/>
      <c r="AF19" s="1012"/>
      <c r="AG19" s="1012"/>
      <c r="AH19" s="1012"/>
      <c r="AI19" s="1013"/>
      <c r="AJ19" s="1013"/>
      <c r="AK19" s="1012"/>
      <c r="AL19" s="1012"/>
      <c r="AM19" s="1012"/>
      <c r="AN19" s="1012"/>
      <c r="AO19" s="1011"/>
      <c r="AP19" s="1011"/>
      <c r="AQ19" s="1011"/>
      <c r="AR19" s="1011"/>
      <c r="AS19" s="1011"/>
      <c r="AT19" s="1011"/>
      <c r="AU19" s="1011"/>
      <c r="AV19" s="1011"/>
      <c r="AW19" s="1011"/>
      <c r="AX19" s="1011"/>
      <c r="AY19" s="1011"/>
      <c r="AZ19" s="1012"/>
      <c r="BA19" s="1012"/>
      <c r="BB19" s="1012"/>
      <c r="BC19" s="1012"/>
      <c r="BD19" s="1012"/>
      <c r="BE19" s="1012"/>
      <c r="BF19" s="1012"/>
      <c r="BG19" s="1012"/>
      <c r="BH19" s="1012"/>
      <c r="BI19" s="1012"/>
      <c r="BJ19" s="1012"/>
      <c r="BK19" s="1012"/>
      <c r="BL19" s="1012"/>
      <c r="BM19" s="1012"/>
      <c r="BN19" s="1012"/>
      <c r="BO19" s="1012"/>
      <c r="BP19" s="1012"/>
      <c r="BQ19" s="1012"/>
      <c r="BR19" s="1012"/>
      <c r="BS19" s="1012"/>
      <c r="BT19" s="1012"/>
      <c r="BU19" s="1012"/>
      <c r="BV19" s="1012"/>
      <c r="BW19" s="1012"/>
      <c r="BX19" s="1012"/>
      <c r="BY19" s="1012"/>
      <c r="BZ19" s="1012"/>
      <c r="CA19" s="1012"/>
      <c r="CB19" s="1012"/>
    </row>
    <row r="20" spans="1:80" ht="15" customHeight="1">
      <c r="A20" s="1011"/>
      <c r="B20" s="1011"/>
      <c r="C20" s="1011"/>
      <c r="D20" s="1011"/>
      <c r="E20" s="1011"/>
      <c r="F20" s="1011"/>
      <c r="G20" s="1011"/>
      <c r="H20" s="1011"/>
      <c r="I20" s="1011"/>
      <c r="J20" s="1011"/>
      <c r="K20" s="1011"/>
      <c r="L20" s="1012"/>
      <c r="M20" s="1012"/>
      <c r="N20" s="1012"/>
      <c r="O20" s="1012"/>
      <c r="P20" s="1012"/>
      <c r="Q20" s="1012"/>
      <c r="R20" s="1012"/>
      <c r="S20" s="1012"/>
      <c r="T20" s="1012"/>
      <c r="U20" s="1012"/>
      <c r="V20" s="1012"/>
      <c r="W20" s="1012"/>
      <c r="X20" s="1012"/>
      <c r="Y20" s="1012"/>
      <c r="Z20" s="1012"/>
      <c r="AA20" s="1012"/>
      <c r="AB20" s="1012"/>
      <c r="AC20" s="1012"/>
      <c r="AD20" s="1012"/>
      <c r="AE20" s="1012"/>
      <c r="AF20" s="1012"/>
      <c r="AG20" s="1012"/>
      <c r="AH20" s="1012"/>
      <c r="AI20" s="1013"/>
      <c r="AJ20" s="1013"/>
      <c r="AK20" s="1012"/>
      <c r="AL20" s="1012"/>
      <c r="AM20" s="1012"/>
      <c r="AN20" s="1012"/>
      <c r="AO20" s="1011"/>
      <c r="AP20" s="1011"/>
      <c r="AQ20" s="1011"/>
      <c r="AR20" s="1011"/>
      <c r="AS20" s="1011"/>
      <c r="AT20" s="1011"/>
      <c r="AU20" s="1011"/>
      <c r="AV20" s="1011"/>
      <c r="AW20" s="1011"/>
      <c r="AX20" s="1011"/>
      <c r="AY20" s="1011"/>
      <c r="AZ20" s="1012"/>
      <c r="BA20" s="1012"/>
      <c r="BB20" s="1012"/>
      <c r="BC20" s="1012"/>
      <c r="BD20" s="1012"/>
      <c r="BE20" s="1012"/>
      <c r="BF20" s="1012"/>
      <c r="BG20" s="1012"/>
      <c r="BH20" s="1012"/>
      <c r="BI20" s="1012"/>
      <c r="BJ20" s="1012"/>
      <c r="BK20" s="1012"/>
      <c r="BL20" s="1012"/>
      <c r="BM20" s="1012"/>
      <c r="BN20" s="1012"/>
      <c r="BO20" s="1012"/>
      <c r="BP20" s="1012"/>
      <c r="BQ20" s="1012"/>
      <c r="BR20" s="1012"/>
      <c r="BS20" s="1012"/>
      <c r="BT20" s="1012"/>
      <c r="BU20" s="1012"/>
      <c r="BV20" s="1012"/>
      <c r="BW20" s="1012"/>
      <c r="BX20" s="1012"/>
      <c r="BY20" s="1012"/>
      <c r="BZ20" s="1012"/>
      <c r="CA20" s="1012"/>
      <c r="CB20" s="1012"/>
    </row>
    <row r="21" spans="1:80" ht="15" customHeight="1">
      <c r="A21" s="1011"/>
      <c r="B21" s="1011"/>
      <c r="C21" s="1011"/>
      <c r="D21" s="1011"/>
      <c r="E21" s="1011"/>
      <c r="F21" s="1011"/>
      <c r="G21" s="1011"/>
      <c r="H21" s="1011"/>
      <c r="I21" s="1011"/>
      <c r="J21" s="1011"/>
      <c r="K21" s="1011"/>
      <c r="L21" s="1012"/>
      <c r="M21" s="1012"/>
      <c r="N21" s="1012"/>
      <c r="O21" s="1012"/>
      <c r="P21" s="1012"/>
      <c r="Q21" s="1012"/>
      <c r="R21" s="1012"/>
      <c r="S21" s="1012"/>
      <c r="T21" s="1012"/>
      <c r="U21" s="1012"/>
      <c r="V21" s="1012"/>
      <c r="W21" s="1012"/>
      <c r="X21" s="1012"/>
      <c r="Y21" s="1012"/>
      <c r="Z21" s="1012"/>
      <c r="AA21" s="1012"/>
      <c r="AB21" s="1012"/>
      <c r="AC21" s="1012"/>
      <c r="AD21" s="1012"/>
      <c r="AE21" s="1012"/>
      <c r="AF21" s="1012"/>
      <c r="AG21" s="1012"/>
      <c r="AH21" s="1012"/>
      <c r="AI21" s="1012"/>
      <c r="AJ21" s="1012"/>
      <c r="AK21" s="1012"/>
      <c r="AL21" s="1012"/>
      <c r="AM21" s="1012"/>
      <c r="AN21" s="1012"/>
      <c r="AO21" s="1011"/>
      <c r="AP21" s="1011"/>
      <c r="AQ21" s="1011"/>
      <c r="AR21" s="1011"/>
      <c r="AS21" s="1011"/>
      <c r="AT21" s="1011"/>
      <c r="AU21" s="1011"/>
      <c r="AV21" s="1011"/>
      <c r="AW21" s="1011"/>
      <c r="AX21" s="1011"/>
      <c r="AY21" s="1011"/>
      <c r="AZ21" s="1012"/>
      <c r="BA21" s="1012"/>
      <c r="BB21" s="1012"/>
      <c r="BC21" s="1012"/>
      <c r="BD21" s="1012"/>
      <c r="BE21" s="1012"/>
      <c r="BF21" s="1012"/>
      <c r="BG21" s="1012"/>
      <c r="BH21" s="1012"/>
      <c r="BI21" s="1012"/>
      <c r="BJ21" s="1012"/>
      <c r="BK21" s="1012"/>
      <c r="BL21" s="1012"/>
      <c r="BM21" s="1012"/>
      <c r="BN21" s="1012"/>
      <c r="BO21" s="1012"/>
      <c r="BP21" s="1012"/>
      <c r="BQ21" s="1012"/>
      <c r="BR21" s="1012"/>
      <c r="BS21" s="1012"/>
      <c r="BT21" s="1012"/>
      <c r="BU21" s="1012"/>
      <c r="BV21" s="1012"/>
      <c r="BW21" s="1012"/>
      <c r="BX21" s="1012"/>
      <c r="BY21" s="1012"/>
      <c r="BZ21" s="1012"/>
      <c r="CA21" s="1012"/>
      <c r="CB21" s="1012"/>
    </row>
    <row r="22" spans="1:80" ht="15" customHeight="1">
      <c r="A22" s="1011"/>
      <c r="B22" s="1011"/>
      <c r="C22" s="1011"/>
      <c r="D22" s="1011"/>
      <c r="E22" s="1011"/>
      <c r="F22" s="1011"/>
      <c r="G22" s="1011"/>
      <c r="H22" s="1011"/>
      <c r="I22" s="1011"/>
      <c r="J22" s="1011"/>
      <c r="K22" s="1011"/>
      <c r="L22" s="1012"/>
      <c r="M22" s="1012"/>
      <c r="N22" s="1012"/>
      <c r="O22" s="1012"/>
      <c r="P22" s="1012"/>
      <c r="Q22" s="1012"/>
      <c r="R22" s="1012"/>
      <c r="S22" s="1012"/>
      <c r="T22" s="1012"/>
      <c r="U22" s="1012"/>
      <c r="V22" s="1012"/>
      <c r="W22" s="1012"/>
      <c r="X22" s="1012"/>
      <c r="Y22" s="1012"/>
      <c r="Z22" s="1012"/>
      <c r="AA22" s="1012"/>
      <c r="AB22" s="1012"/>
      <c r="AC22" s="1012"/>
      <c r="AD22" s="1012"/>
      <c r="AE22" s="1012"/>
      <c r="AF22" s="1012"/>
      <c r="AG22" s="1012"/>
      <c r="AH22" s="1012"/>
      <c r="AI22" s="1012"/>
      <c r="AJ22" s="1012"/>
      <c r="AK22" s="1012"/>
      <c r="AL22" s="1012"/>
      <c r="AM22" s="1012"/>
      <c r="AN22" s="1012"/>
      <c r="AO22" s="1011"/>
      <c r="AP22" s="1011"/>
      <c r="AQ22" s="1011"/>
      <c r="AR22" s="1011"/>
      <c r="AS22" s="1011"/>
      <c r="AT22" s="1011"/>
      <c r="AU22" s="1011"/>
      <c r="AV22" s="1011"/>
      <c r="AW22" s="1011"/>
      <c r="AX22" s="1011"/>
      <c r="AY22" s="1011"/>
      <c r="AZ22" s="1012"/>
      <c r="BA22" s="1012"/>
      <c r="BB22" s="1012"/>
      <c r="BC22" s="1012"/>
      <c r="BD22" s="1012"/>
      <c r="BE22" s="1012"/>
      <c r="BF22" s="1012"/>
      <c r="BG22" s="1012"/>
      <c r="BH22" s="1012"/>
      <c r="BI22" s="1012"/>
      <c r="BJ22" s="1012"/>
      <c r="BK22" s="1012"/>
      <c r="BL22" s="1012"/>
      <c r="BM22" s="1012"/>
      <c r="BN22" s="1012"/>
      <c r="BO22" s="1012"/>
      <c r="BP22" s="1012"/>
      <c r="BQ22" s="1012"/>
      <c r="BR22" s="1012"/>
      <c r="BS22" s="1012"/>
      <c r="BT22" s="1012"/>
      <c r="BU22" s="1012"/>
      <c r="BV22" s="1012"/>
      <c r="BW22" s="1012"/>
      <c r="BX22" s="1012"/>
      <c r="BY22" s="1012"/>
      <c r="BZ22" s="1012"/>
      <c r="CA22" s="1012"/>
      <c r="CB22" s="1012"/>
    </row>
    <row r="23" spans="1:80" ht="15" customHeight="1">
      <c r="A23" s="1011"/>
      <c r="B23" s="1011"/>
      <c r="C23" s="1011"/>
      <c r="D23" s="1011"/>
      <c r="E23" s="1011"/>
      <c r="F23" s="1011"/>
      <c r="G23" s="1011"/>
      <c r="H23" s="1011"/>
      <c r="I23" s="1011"/>
      <c r="J23" s="1011"/>
      <c r="K23" s="1011"/>
      <c r="L23" s="1012"/>
      <c r="M23" s="1012"/>
      <c r="N23" s="1012"/>
      <c r="O23" s="1012"/>
      <c r="P23" s="1012"/>
      <c r="Q23" s="1012"/>
      <c r="R23" s="1012"/>
      <c r="S23" s="1012"/>
      <c r="T23" s="1012"/>
      <c r="U23" s="1012"/>
      <c r="V23" s="1012"/>
      <c r="W23" s="1012"/>
      <c r="X23" s="1012"/>
      <c r="Y23" s="1012"/>
      <c r="Z23" s="1012"/>
      <c r="AA23" s="1012"/>
      <c r="AB23" s="1012"/>
      <c r="AC23" s="1012"/>
      <c r="AD23" s="1012"/>
      <c r="AE23" s="1012"/>
      <c r="AF23" s="1012"/>
      <c r="AG23" s="1012"/>
      <c r="AH23" s="1012"/>
      <c r="AI23" s="1012"/>
      <c r="AJ23" s="1012"/>
      <c r="AK23" s="1012"/>
      <c r="AL23" s="1012"/>
      <c r="AM23" s="1012"/>
      <c r="AN23" s="1012"/>
      <c r="AO23" s="1011"/>
      <c r="AP23" s="1011"/>
      <c r="AQ23" s="1011"/>
      <c r="AR23" s="1011"/>
      <c r="AS23" s="1011"/>
      <c r="AT23" s="1011"/>
      <c r="AU23" s="1011"/>
      <c r="AV23" s="1011"/>
      <c r="AW23" s="1011"/>
      <c r="AX23" s="1011"/>
      <c r="AY23" s="1011"/>
      <c r="AZ23" s="1012"/>
      <c r="BA23" s="1012"/>
      <c r="BB23" s="1012"/>
      <c r="BC23" s="1012"/>
      <c r="BD23" s="1012"/>
      <c r="BE23" s="1012"/>
      <c r="BF23" s="1012"/>
      <c r="BG23" s="1012"/>
      <c r="BH23" s="1012"/>
      <c r="BI23" s="1012"/>
      <c r="BJ23" s="1012"/>
      <c r="BK23" s="1012"/>
      <c r="BL23" s="1012"/>
      <c r="BM23" s="1012"/>
      <c r="BN23" s="1012"/>
      <c r="BO23" s="1012"/>
      <c r="BP23" s="1012"/>
      <c r="BQ23" s="1012"/>
      <c r="BR23" s="1012"/>
      <c r="BS23" s="1012"/>
      <c r="BT23" s="1012"/>
      <c r="BU23" s="1012"/>
      <c r="BV23" s="1012"/>
      <c r="BW23" s="1012"/>
      <c r="BX23" s="1012"/>
      <c r="BY23" s="1012"/>
      <c r="BZ23" s="1012"/>
      <c r="CA23" s="1012"/>
      <c r="CB23" s="1012"/>
    </row>
    <row r="24" spans="1:80" ht="15" customHeight="1">
      <c r="A24" s="1011"/>
      <c r="B24" s="1011"/>
      <c r="C24" s="1011"/>
      <c r="D24" s="1011"/>
      <c r="E24" s="1011"/>
      <c r="F24" s="1011"/>
      <c r="G24" s="1011"/>
      <c r="H24" s="1011"/>
      <c r="I24" s="1011"/>
      <c r="J24" s="1011"/>
      <c r="K24" s="1011"/>
      <c r="L24" s="1012"/>
      <c r="M24" s="1012"/>
      <c r="N24" s="1012"/>
      <c r="O24" s="1012"/>
      <c r="P24" s="1012"/>
      <c r="Q24" s="1012"/>
      <c r="R24" s="1012"/>
      <c r="S24" s="1012"/>
      <c r="T24" s="1012"/>
      <c r="U24" s="1012"/>
      <c r="V24" s="1012"/>
      <c r="W24" s="1012"/>
      <c r="X24" s="1012"/>
      <c r="Y24" s="1012"/>
      <c r="Z24" s="1012"/>
      <c r="AA24" s="1012"/>
      <c r="AB24" s="1012"/>
      <c r="AC24" s="1012"/>
      <c r="AD24" s="1012"/>
      <c r="AE24" s="1012"/>
      <c r="AF24" s="1012"/>
      <c r="AG24" s="1012"/>
      <c r="AH24" s="1012"/>
      <c r="AI24" s="1012"/>
      <c r="AJ24" s="1012"/>
      <c r="AK24" s="1012"/>
      <c r="AL24" s="1012"/>
      <c r="AM24" s="1012"/>
      <c r="AN24" s="1012"/>
      <c r="AO24" s="1011"/>
      <c r="AP24" s="1011"/>
      <c r="AQ24" s="1011"/>
      <c r="AR24" s="1011"/>
      <c r="AS24" s="1011"/>
      <c r="AT24" s="1011"/>
      <c r="AU24" s="1011"/>
      <c r="AV24" s="1011"/>
      <c r="AW24" s="1011"/>
      <c r="AX24" s="1011"/>
      <c r="AY24" s="1011"/>
      <c r="AZ24" s="1012"/>
      <c r="BA24" s="1012"/>
      <c r="BB24" s="1012"/>
      <c r="BC24" s="1012"/>
      <c r="BD24" s="1012"/>
      <c r="BE24" s="1012"/>
      <c r="BF24" s="1012"/>
      <c r="BG24" s="1012"/>
      <c r="BH24" s="1012"/>
      <c r="BI24" s="1012"/>
      <c r="BJ24" s="1012"/>
      <c r="BK24" s="1012"/>
      <c r="BL24" s="1012"/>
      <c r="BM24" s="1012"/>
      <c r="BN24" s="1012"/>
      <c r="BO24" s="1012"/>
      <c r="BP24" s="1012"/>
      <c r="BQ24" s="1012"/>
      <c r="BR24" s="1012"/>
      <c r="BS24" s="1012"/>
      <c r="BT24" s="1012"/>
      <c r="BU24" s="1012"/>
      <c r="BV24" s="1012"/>
      <c r="BW24" s="1012"/>
      <c r="BX24" s="1012"/>
      <c r="BY24" s="1012"/>
      <c r="BZ24" s="1012"/>
      <c r="CA24" s="1012"/>
      <c r="CB24" s="1012"/>
    </row>
    <row r="25" spans="1:80" ht="15" customHeight="1">
      <c r="A25" s="1011"/>
      <c r="B25" s="1011"/>
      <c r="C25" s="1011"/>
      <c r="D25" s="1011"/>
      <c r="E25" s="1011"/>
      <c r="F25" s="1011"/>
      <c r="G25" s="1011"/>
      <c r="H25" s="1011"/>
      <c r="I25" s="1011"/>
      <c r="J25" s="1011"/>
      <c r="K25" s="1011"/>
      <c r="L25" s="1012"/>
      <c r="M25" s="1012"/>
      <c r="N25" s="1012"/>
      <c r="O25" s="1012"/>
      <c r="P25" s="1012"/>
      <c r="Q25" s="1012"/>
      <c r="R25" s="1012"/>
      <c r="S25" s="1012"/>
      <c r="T25" s="1012"/>
      <c r="U25" s="1012"/>
      <c r="V25" s="1012"/>
      <c r="W25" s="1012"/>
      <c r="X25" s="1012"/>
      <c r="Y25" s="1012"/>
      <c r="Z25" s="1012"/>
      <c r="AA25" s="1012"/>
      <c r="AB25" s="1012"/>
      <c r="AC25" s="1012"/>
      <c r="AD25" s="1012"/>
      <c r="AE25" s="1012"/>
      <c r="AF25" s="1012"/>
      <c r="AG25" s="1012"/>
      <c r="AH25" s="1012"/>
      <c r="AI25" s="1012"/>
      <c r="AJ25" s="1012"/>
      <c r="AK25" s="1012"/>
      <c r="AL25" s="1012"/>
      <c r="AM25" s="1012"/>
      <c r="AN25" s="1012"/>
      <c r="AO25" s="1011"/>
      <c r="AP25" s="1011"/>
      <c r="AQ25" s="1011"/>
      <c r="AR25" s="1011"/>
      <c r="AS25" s="1011"/>
      <c r="AT25" s="1011"/>
      <c r="AU25" s="1011"/>
      <c r="AV25" s="1011"/>
      <c r="AW25" s="1011"/>
      <c r="AX25" s="1011"/>
      <c r="AY25" s="1011"/>
      <c r="AZ25" s="1012"/>
      <c r="BA25" s="1012"/>
      <c r="BB25" s="1012"/>
      <c r="BC25" s="1012"/>
      <c r="BD25" s="1012"/>
      <c r="BE25" s="1012"/>
      <c r="BF25" s="1012"/>
      <c r="BG25" s="1012"/>
      <c r="BH25" s="1012"/>
      <c r="BI25" s="1012"/>
      <c r="BJ25" s="1012"/>
      <c r="BK25" s="1012"/>
      <c r="BL25" s="1012"/>
      <c r="BM25" s="1012"/>
      <c r="BN25" s="1012"/>
      <c r="BO25" s="1012"/>
      <c r="BP25" s="1012"/>
      <c r="BQ25" s="1012"/>
      <c r="BR25" s="1012"/>
      <c r="BS25" s="1012"/>
      <c r="BT25" s="1012"/>
      <c r="BU25" s="1012"/>
      <c r="BV25" s="1012"/>
      <c r="BW25" s="1012"/>
      <c r="BX25" s="1012"/>
      <c r="BY25" s="1012"/>
      <c r="BZ25" s="1012"/>
      <c r="CA25" s="1012"/>
      <c r="CB25" s="1012"/>
    </row>
    <row r="26" spans="1:80" ht="15" customHeight="1">
      <c r="A26" s="1011"/>
      <c r="B26" s="1011"/>
      <c r="C26" s="1011"/>
      <c r="D26" s="1011"/>
      <c r="E26" s="1011"/>
      <c r="F26" s="1011"/>
      <c r="G26" s="1011"/>
      <c r="H26" s="1011"/>
      <c r="I26" s="1011"/>
      <c r="J26" s="1011"/>
      <c r="K26" s="1011"/>
      <c r="L26" s="1012"/>
      <c r="M26" s="1012"/>
      <c r="N26" s="1012"/>
      <c r="O26" s="1012"/>
      <c r="P26" s="1012"/>
      <c r="Q26" s="1012"/>
      <c r="R26" s="1012"/>
      <c r="S26" s="1012"/>
      <c r="T26" s="1012"/>
      <c r="U26" s="1012"/>
      <c r="V26" s="1012"/>
      <c r="W26" s="1012"/>
      <c r="X26" s="1012"/>
      <c r="Y26" s="1012"/>
      <c r="Z26" s="1012"/>
      <c r="AA26" s="1012"/>
      <c r="AB26" s="1012"/>
      <c r="AC26" s="1012"/>
      <c r="AD26" s="1012"/>
      <c r="AE26" s="1012"/>
      <c r="AF26" s="1012"/>
      <c r="AG26" s="1012"/>
      <c r="AH26" s="1012"/>
      <c r="AI26" s="1012"/>
      <c r="AJ26" s="1012"/>
      <c r="AK26" s="1012"/>
      <c r="AL26" s="1012"/>
      <c r="AM26" s="1012"/>
      <c r="AN26" s="1012"/>
      <c r="AO26" s="1011"/>
      <c r="AP26" s="1011"/>
      <c r="AQ26" s="1011"/>
      <c r="AR26" s="1011"/>
      <c r="AS26" s="1011"/>
      <c r="AT26" s="1011"/>
      <c r="AU26" s="1011"/>
      <c r="AV26" s="1011"/>
      <c r="AW26" s="1011"/>
      <c r="AX26" s="1011"/>
      <c r="AY26" s="1011"/>
      <c r="AZ26" s="1012"/>
      <c r="BA26" s="1012"/>
      <c r="BB26" s="1012"/>
      <c r="BC26" s="1012"/>
      <c r="BD26" s="1012"/>
      <c r="BE26" s="1012"/>
      <c r="BF26" s="1012"/>
      <c r="BG26" s="1012"/>
      <c r="BH26" s="1012"/>
      <c r="BI26" s="1012"/>
      <c r="BJ26" s="1012"/>
      <c r="BK26" s="1012"/>
      <c r="BL26" s="1012"/>
      <c r="BM26" s="1012"/>
      <c r="BN26" s="1012"/>
      <c r="BO26" s="1012"/>
      <c r="BP26" s="1012"/>
      <c r="BQ26" s="1012"/>
      <c r="BR26" s="1012"/>
      <c r="BS26" s="1012"/>
      <c r="BT26" s="1012"/>
      <c r="BU26" s="1012"/>
      <c r="BV26" s="1012"/>
      <c r="BW26" s="1012"/>
      <c r="BX26" s="1012"/>
      <c r="BY26" s="1012"/>
      <c r="BZ26" s="1012"/>
      <c r="CA26" s="1012"/>
      <c r="CB26" s="1012"/>
    </row>
    <row r="27" spans="1:80" ht="15" customHeight="1">
      <c r="A27" s="1011"/>
      <c r="B27" s="1011"/>
      <c r="C27" s="1011"/>
      <c r="D27" s="1011"/>
      <c r="E27" s="1011"/>
      <c r="F27" s="1011"/>
      <c r="G27" s="1011"/>
      <c r="H27" s="1011"/>
      <c r="I27" s="1011"/>
      <c r="J27" s="1011"/>
      <c r="K27" s="1011"/>
      <c r="L27" s="1012"/>
      <c r="M27" s="1012"/>
      <c r="N27" s="1012"/>
      <c r="O27" s="1012"/>
      <c r="P27" s="1012"/>
      <c r="Q27" s="1012"/>
      <c r="R27" s="1012"/>
      <c r="S27" s="1012"/>
      <c r="T27" s="1012"/>
      <c r="U27" s="1012"/>
      <c r="V27" s="1012"/>
      <c r="W27" s="1012"/>
      <c r="X27" s="1012"/>
      <c r="Y27" s="1012"/>
      <c r="Z27" s="1012"/>
      <c r="AA27" s="1012"/>
      <c r="AB27" s="1012"/>
      <c r="AC27" s="1012"/>
      <c r="AD27" s="1012"/>
      <c r="AE27" s="1012"/>
      <c r="AF27" s="1012"/>
      <c r="AG27" s="1012"/>
      <c r="AH27" s="1012"/>
      <c r="AI27" s="1012"/>
      <c r="AJ27" s="1012"/>
      <c r="AK27" s="1012"/>
      <c r="AL27" s="1012"/>
      <c r="AM27" s="1012"/>
      <c r="AN27" s="1012"/>
      <c r="AO27" s="1011"/>
      <c r="AP27" s="1011"/>
      <c r="AQ27" s="1011"/>
      <c r="AR27" s="1011"/>
      <c r="AS27" s="1011"/>
      <c r="AT27" s="1011"/>
      <c r="AU27" s="1011"/>
      <c r="AV27" s="1011"/>
      <c r="AW27" s="1011"/>
      <c r="AX27" s="1011"/>
      <c r="AY27" s="1011"/>
      <c r="AZ27" s="1012"/>
      <c r="BA27" s="1012"/>
      <c r="BB27" s="1012"/>
      <c r="BC27" s="1012"/>
      <c r="BD27" s="1012"/>
      <c r="BE27" s="1012"/>
      <c r="BF27" s="1012"/>
      <c r="BG27" s="1012"/>
      <c r="BH27" s="1012"/>
      <c r="BI27" s="1012"/>
      <c r="BJ27" s="1012"/>
      <c r="BK27" s="1012"/>
      <c r="BL27" s="1012"/>
      <c r="BM27" s="1012"/>
      <c r="BN27" s="1012"/>
      <c r="BO27" s="1012"/>
      <c r="BP27" s="1012"/>
      <c r="BQ27" s="1012"/>
      <c r="BR27" s="1012"/>
      <c r="BS27" s="1012"/>
      <c r="BT27" s="1012"/>
      <c r="BU27" s="1012"/>
      <c r="BV27" s="1012"/>
      <c r="BW27" s="1012"/>
      <c r="BX27" s="1012"/>
      <c r="BY27" s="1012"/>
      <c r="BZ27" s="1012"/>
      <c r="CA27" s="1012"/>
      <c r="CB27" s="1012"/>
    </row>
    <row r="28" spans="1:80" ht="15" customHeight="1">
      <c r="A28" s="1011"/>
      <c r="B28" s="1011"/>
      <c r="C28" s="1011"/>
      <c r="D28" s="1011"/>
      <c r="E28" s="1011"/>
      <c r="F28" s="1011"/>
      <c r="G28" s="1011"/>
      <c r="H28" s="1011"/>
      <c r="I28" s="1011"/>
      <c r="J28" s="1011"/>
      <c r="K28" s="1011"/>
      <c r="L28" s="1012"/>
      <c r="M28" s="1012"/>
      <c r="N28" s="1012"/>
      <c r="O28" s="1012"/>
      <c r="P28" s="1012"/>
      <c r="Q28" s="1012"/>
      <c r="R28" s="1012"/>
      <c r="S28" s="1012"/>
      <c r="T28" s="1012"/>
      <c r="U28" s="1012"/>
      <c r="V28" s="1012"/>
      <c r="W28" s="1012"/>
      <c r="X28" s="1012"/>
      <c r="Y28" s="1012"/>
      <c r="Z28" s="1012"/>
      <c r="AA28" s="1012"/>
      <c r="AB28" s="1012"/>
      <c r="AC28" s="1012"/>
      <c r="AD28" s="1012"/>
      <c r="AE28" s="1012"/>
      <c r="AF28" s="1012"/>
      <c r="AG28" s="1012"/>
      <c r="AH28" s="1012"/>
      <c r="AI28" s="1012"/>
      <c r="AJ28" s="1012"/>
      <c r="AK28" s="1012"/>
      <c r="AL28" s="1012"/>
      <c r="AM28" s="1012"/>
      <c r="AN28" s="1012"/>
      <c r="AO28" s="1011"/>
      <c r="AP28" s="1011"/>
      <c r="AQ28" s="1011"/>
      <c r="AR28" s="1011"/>
      <c r="AS28" s="1011"/>
      <c r="AT28" s="1011"/>
      <c r="AU28" s="1011"/>
      <c r="AV28" s="1011"/>
      <c r="AW28" s="1011"/>
      <c r="AX28" s="1011"/>
      <c r="AY28" s="1011"/>
      <c r="AZ28" s="1012"/>
      <c r="BA28" s="1012"/>
      <c r="BB28" s="1012"/>
      <c r="BC28" s="1012"/>
      <c r="BD28" s="1012"/>
      <c r="BE28" s="1012"/>
      <c r="BF28" s="1012"/>
      <c r="BG28" s="1012"/>
      <c r="BH28" s="1012"/>
      <c r="BI28" s="1012"/>
      <c r="BJ28" s="1012"/>
      <c r="BK28" s="1012"/>
      <c r="BL28" s="1012"/>
      <c r="BM28" s="1012"/>
      <c r="BN28" s="1012"/>
      <c r="BO28" s="1012"/>
      <c r="BP28" s="1012"/>
      <c r="BQ28" s="1012"/>
      <c r="BR28" s="1012"/>
      <c r="BS28" s="1012"/>
      <c r="BT28" s="1012"/>
      <c r="BU28" s="1012"/>
      <c r="BV28" s="1012"/>
      <c r="BW28" s="1012"/>
      <c r="BX28" s="1012"/>
      <c r="BY28" s="1012"/>
      <c r="BZ28" s="1012"/>
      <c r="CA28" s="1012"/>
      <c r="CB28" s="1012"/>
    </row>
    <row r="29" spans="1:80" ht="15" customHeight="1">
      <c r="A29" s="1011"/>
      <c r="B29" s="1011"/>
      <c r="C29" s="1011"/>
      <c r="D29" s="1011"/>
      <c r="E29" s="1011"/>
      <c r="F29" s="1011"/>
      <c r="G29" s="1011"/>
      <c r="H29" s="1011"/>
      <c r="I29" s="1011"/>
      <c r="J29" s="1011"/>
      <c r="K29" s="1011"/>
      <c r="L29" s="1012"/>
      <c r="M29" s="1012"/>
      <c r="N29" s="1012"/>
      <c r="O29" s="1012"/>
      <c r="P29" s="1012"/>
      <c r="Q29" s="1012"/>
      <c r="R29" s="1012"/>
      <c r="S29" s="1012"/>
      <c r="T29" s="1012"/>
      <c r="U29" s="1012"/>
      <c r="V29" s="1012"/>
      <c r="W29" s="1012"/>
      <c r="X29" s="1012"/>
      <c r="Y29" s="1012"/>
      <c r="Z29" s="1012"/>
      <c r="AA29" s="1012"/>
      <c r="AB29" s="1012"/>
      <c r="AC29" s="1012"/>
      <c r="AD29" s="1012"/>
      <c r="AE29" s="1012"/>
      <c r="AF29" s="1012"/>
      <c r="AG29" s="1012"/>
      <c r="AH29" s="1012"/>
      <c r="AI29" s="1012"/>
      <c r="AJ29" s="1012"/>
      <c r="AK29" s="1012"/>
      <c r="AL29" s="1012"/>
      <c r="AM29" s="1012"/>
      <c r="AN29" s="1012"/>
      <c r="AO29" s="1011"/>
      <c r="AP29" s="1011"/>
      <c r="AQ29" s="1011"/>
      <c r="AR29" s="1011"/>
      <c r="AS29" s="1011"/>
      <c r="AT29" s="1011"/>
      <c r="AU29" s="1011"/>
      <c r="AV29" s="1011"/>
      <c r="AW29" s="1011"/>
      <c r="AX29" s="1011"/>
      <c r="AY29" s="1011"/>
      <c r="AZ29" s="1012"/>
      <c r="BA29" s="1012"/>
      <c r="BB29" s="1012"/>
      <c r="BC29" s="1012"/>
      <c r="BD29" s="1012"/>
      <c r="BE29" s="1012"/>
      <c r="BF29" s="1012"/>
      <c r="BG29" s="1012"/>
      <c r="BH29" s="1012"/>
      <c r="BI29" s="1012"/>
      <c r="BJ29" s="1012"/>
      <c r="BK29" s="1012"/>
      <c r="BL29" s="1012"/>
      <c r="BM29" s="1012"/>
      <c r="BN29" s="1012"/>
      <c r="BO29" s="1012"/>
      <c r="BP29" s="1012"/>
      <c r="BQ29" s="1012"/>
      <c r="BR29" s="1012"/>
      <c r="BS29" s="1012"/>
      <c r="BT29" s="1012"/>
      <c r="BU29" s="1012"/>
      <c r="BV29" s="1012"/>
      <c r="BW29" s="1012"/>
      <c r="BX29" s="1012"/>
      <c r="BY29" s="1012"/>
      <c r="BZ29" s="1012"/>
      <c r="CA29" s="1012"/>
      <c r="CB29" s="1012"/>
    </row>
    <row r="30" spans="1:80" ht="15" customHeight="1">
      <c r="A30" s="1011"/>
      <c r="B30" s="1011"/>
      <c r="C30" s="1011"/>
      <c r="D30" s="1011"/>
      <c r="E30" s="1011"/>
      <c r="F30" s="1011"/>
      <c r="G30" s="1011"/>
      <c r="H30" s="1011"/>
      <c r="I30" s="1011"/>
      <c r="J30" s="1011"/>
      <c r="K30" s="1011"/>
      <c r="L30" s="1012"/>
      <c r="M30" s="1012"/>
      <c r="N30" s="1012"/>
      <c r="O30" s="1012"/>
      <c r="P30" s="1012"/>
      <c r="Q30" s="1012"/>
      <c r="R30" s="1012"/>
      <c r="S30" s="1012"/>
      <c r="T30" s="1012"/>
      <c r="U30" s="1012"/>
      <c r="V30" s="1012"/>
      <c r="W30" s="1012"/>
      <c r="X30" s="1012"/>
      <c r="Y30" s="1012"/>
      <c r="Z30" s="1012"/>
      <c r="AA30" s="1012"/>
      <c r="AB30" s="1012"/>
      <c r="AC30" s="1012"/>
      <c r="AD30" s="1012"/>
      <c r="AE30" s="1012"/>
      <c r="AF30" s="1012"/>
      <c r="AG30" s="1012"/>
      <c r="AH30" s="1012"/>
      <c r="AI30" s="1012"/>
      <c r="AJ30" s="1012"/>
      <c r="AK30" s="1012"/>
      <c r="AL30" s="1012"/>
      <c r="AM30" s="1012"/>
      <c r="AN30" s="1012"/>
      <c r="AO30" s="1011"/>
      <c r="AP30" s="1011"/>
      <c r="AQ30" s="1011"/>
      <c r="AR30" s="1011"/>
      <c r="AS30" s="1011"/>
      <c r="AT30" s="1011"/>
      <c r="AU30" s="1011"/>
      <c r="AV30" s="1011"/>
      <c r="AW30" s="1011"/>
      <c r="AX30" s="1011"/>
      <c r="AY30" s="1011"/>
      <c r="AZ30" s="1012"/>
      <c r="BA30" s="1012"/>
      <c r="BB30" s="1012"/>
      <c r="BC30" s="1012"/>
      <c r="BD30" s="1012"/>
      <c r="BE30" s="1012"/>
      <c r="BF30" s="1012"/>
      <c r="BG30" s="1012"/>
      <c r="BH30" s="1012"/>
      <c r="BI30" s="1012"/>
      <c r="BJ30" s="1012"/>
      <c r="BK30" s="1012"/>
      <c r="BL30" s="1012"/>
      <c r="BM30" s="1012"/>
      <c r="BN30" s="1012"/>
      <c r="BO30" s="1012"/>
      <c r="BP30" s="1012"/>
      <c r="BQ30" s="1012"/>
      <c r="BR30" s="1012"/>
      <c r="BS30" s="1012"/>
      <c r="BT30" s="1012"/>
      <c r="BU30" s="1012"/>
      <c r="BV30" s="1012"/>
      <c r="BW30" s="1012"/>
      <c r="BX30" s="1012"/>
      <c r="BY30" s="1012"/>
      <c r="BZ30" s="1012"/>
      <c r="CA30" s="1012"/>
      <c r="CB30" s="1012"/>
    </row>
    <row r="31" spans="1:80" ht="15" customHeight="1">
      <c r="A31" s="1011"/>
      <c r="B31" s="1011"/>
      <c r="C31" s="1011"/>
      <c r="D31" s="1011"/>
      <c r="E31" s="1011"/>
      <c r="F31" s="1011"/>
      <c r="G31" s="1011"/>
      <c r="H31" s="1011"/>
      <c r="I31" s="1011"/>
      <c r="J31" s="1011"/>
      <c r="K31" s="1011"/>
      <c r="L31" s="1012"/>
      <c r="M31" s="1012"/>
      <c r="N31" s="1012"/>
      <c r="O31" s="1012"/>
      <c r="P31" s="1012"/>
      <c r="Q31" s="1012"/>
      <c r="R31" s="1012"/>
      <c r="S31" s="1012"/>
      <c r="T31" s="1012"/>
      <c r="U31" s="1012"/>
      <c r="V31" s="1012"/>
      <c r="W31" s="1012"/>
      <c r="X31" s="1012"/>
      <c r="Y31" s="1012"/>
      <c r="Z31" s="1012"/>
      <c r="AA31" s="1012"/>
      <c r="AB31" s="1012"/>
      <c r="AC31" s="1012"/>
      <c r="AD31" s="1012"/>
      <c r="AE31" s="1012"/>
      <c r="AF31" s="1012"/>
      <c r="AG31" s="1012"/>
      <c r="AH31" s="1012"/>
      <c r="AI31" s="1012"/>
      <c r="AJ31" s="1012"/>
      <c r="AK31" s="1012"/>
      <c r="AL31" s="1012"/>
      <c r="AM31" s="1012"/>
      <c r="AN31" s="1012"/>
      <c r="AO31" s="1011"/>
      <c r="AP31" s="1011"/>
      <c r="AQ31" s="1011"/>
      <c r="AR31" s="1011"/>
      <c r="AS31" s="1011"/>
      <c r="AT31" s="1011"/>
      <c r="AU31" s="1011"/>
      <c r="AV31" s="1011"/>
      <c r="AW31" s="1011"/>
      <c r="AX31" s="1011"/>
      <c r="AY31" s="1011"/>
      <c r="AZ31" s="1012"/>
      <c r="BA31" s="1012"/>
      <c r="BB31" s="1012"/>
      <c r="BC31" s="1012"/>
      <c r="BD31" s="1012"/>
      <c r="BE31" s="1012"/>
      <c r="BF31" s="1012"/>
      <c r="BG31" s="1012"/>
      <c r="BH31" s="1012"/>
      <c r="BI31" s="1012"/>
      <c r="BJ31" s="1012"/>
      <c r="BK31" s="1012"/>
      <c r="BL31" s="1012"/>
      <c r="BM31" s="1012"/>
      <c r="BN31" s="1012"/>
      <c r="BO31" s="1012"/>
      <c r="BP31" s="1012"/>
      <c r="BQ31" s="1012"/>
      <c r="BR31" s="1012"/>
      <c r="BS31" s="1012"/>
      <c r="BT31" s="1012"/>
      <c r="BU31" s="1012"/>
      <c r="BV31" s="1012"/>
      <c r="BW31" s="1012"/>
      <c r="BX31" s="1012"/>
      <c r="BY31" s="1012"/>
      <c r="BZ31" s="1012"/>
      <c r="CA31" s="1012"/>
      <c r="CB31" s="1012"/>
    </row>
    <row r="32" spans="1:80" ht="15" customHeight="1">
      <c r="A32" s="1011"/>
      <c r="B32" s="1011"/>
      <c r="C32" s="1011"/>
      <c r="D32" s="1011"/>
      <c r="E32" s="1011"/>
      <c r="F32" s="1011"/>
      <c r="G32" s="1011"/>
      <c r="H32" s="1011"/>
      <c r="I32" s="1011"/>
      <c r="J32" s="1011"/>
      <c r="K32" s="1011"/>
      <c r="L32" s="1012"/>
      <c r="M32" s="1012"/>
      <c r="N32" s="1012"/>
      <c r="O32" s="1012"/>
      <c r="P32" s="1012"/>
      <c r="Q32" s="1012"/>
      <c r="R32" s="1012"/>
      <c r="S32" s="1012"/>
      <c r="T32" s="1012"/>
      <c r="U32" s="1012"/>
      <c r="V32" s="1012"/>
      <c r="W32" s="1012"/>
      <c r="X32" s="1012"/>
      <c r="Y32" s="1012"/>
      <c r="Z32" s="1012"/>
      <c r="AA32" s="1012"/>
      <c r="AB32" s="1012"/>
      <c r="AC32" s="1012"/>
      <c r="AD32" s="1012"/>
      <c r="AE32" s="1012"/>
      <c r="AF32" s="1012"/>
      <c r="AG32" s="1012"/>
      <c r="AH32" s="1012"/>
      <c r="AI32" s="1012"/>
      <c r="AJ32" s="1012"/>
      <c r="AK32" s="1012"/>
      <c r="AL32" s="1012"/>
      <c r="AM32" s="1012"/>
      <c r="AN32" s="1012"/>
      <c r="AO32" s="1011"/>
      <c r="AP32" s="1011"/>
      <c r="AQ32" s="1011"/>
      <c r="AR32" s="1011"/>
      <c r="AS32" s="1011"/>
      <c r="AT32" s="1011"/>
      <c r="AU32" s="1011"/>
      <c r="AV32" s="1011"/>
      <c r="AW32" s="1011"/>
      <c r="AX32" s="1011"/>
      <c r="AY32" s="1011"/>
      <c r="AZ32" s="1012"/>
      <c r="BA32" s="1012"/>
      <c r="BB32" s="1012"/>
      <c r="BC32" s="1012"/>
      <c r="BD32" s="1012"/>
      <c r="BE32" s="1012"/>
      <c r="BF32" s="1012"/>
      <c r="BG32" s="1012"/>
      <c r="BH32" s="1012"/>
      <c r="BI32" s="1012"/>
      <c r="BJ32" s="1012"/>
      <c r="BK32" s="1012"/>
      <c r="BL32" s="1012"/>
      <c r="BM32" s="1012"/>
      <c r="BN32" s="1012"/>
      <c r="BO32" s="1012"/>
      <c r="BP32" s="1012"/>
      <c r="BQ32" s="1012"/>
      <c r="BR32" s="1012"/>
      <c r="BS32" s="1012"/>
      <c r="BT32" s="1012"/>
      <c r="BU32" s="1012"/>
      <c r="BV32" s="1012"/>
      <c r="BW32" s="1012"/>
      <c r="BX32" s="1012"/>
      <c r="BY32" s="1012"/>
      <c r="BZ32" s="1012"/>
      <c r="CA32" s="1012"/>
      <c r="CB32" s="1012"/>
    </row>
  </sheetData>
  <mergeCells count="428">
    <mergeCell ref="BW31:BX32"/>
    <mergeCell ref="BY31:BZ32"/>
    <mergeCell ref="CA31:CB32"/>
    <mergeCell ref="BQ3:BY3"/>
    <mergeCell ref="BZ3:CB3"/>
    <mergeCell ref="BK31:BL32"/>
    <mergeCell ref="BM31:BN32"/>
    <mergeCell ref="BO31:BP32"/>
    <mergeCell ref="BQ31:BR32"/>
    <mergeCell ref="BS31:BT32"/>
    <mergeCell ref="BU31:BV32"/>
    <mergeCell ref="CA29:CB30"/>
    <mergeCell ref="BO29:BP30"/>
    <mergeCell ref="BQ29:BR30"/>
    <mergeCell ref="BS29:BT30"/>
    <mergeCell ref="BU29:BV30"/>
    <mergeCell ref="BW29:BX30"/>
    <mergeCell ref="BY29:BZ30"/>
    <mergeCell ref="BY27:BZ28"/>
    <mergeCell ref="CA27:CB28"/>
    <mergeCell ref="BW25:BX26"/>
    <mergeCell ref="BY25:BZ26"/>
    <mergeCell ref="CA25:CB26"/>
    <mergeCell ref="BU25:BV26"/>
    <mergeCell ref="AO31:AY32"/>
    <mergeCell ref="AZ31:BA32"/>
    <mergeCell ref="BB31:BD32"/>
    <mergeCell ref="BE31:BF32"/>
    <mergeCell ref="BG31:BH32"/>
    <mergeCell ref="BI31:BJ32"/>
    <mergeCell ref="AC31:AD32"/>
    <mergeCell ref="AE31:AF32"/>
    <mergeCell ref="AG31:AH32"/>
    <mergeCell ref="AI31:AJ32"/>
    <mergeCell ref="AK31:AL32"/>
    <mergeCell ref="AM31:AN32"/>
    <mergeCell ref="A31:K32"/>
    <mergeCell ref="L31:M32"/>
    <mergeCell ref="N31:P32"/>
    <mergeCell ref="Q31:R32"/>
    <mergeCell ref="S31:T32"/>
    <mergeCell ref="U31:V32"/>
    <mergeCell ref="W31:X32"/>
    <mergeCell ref="Y31:Z32"/>
    <mergeCell ref="AA31:AB32"/>
    <mergeCell ref="U29:V30"/>
    <mergeCell ref="W29:X30"/>
    <mergeCell ref="Y29:Z30"/>
    <mergeCell ref="AA29:AB30"/>
    <mergeCell ref="AC29:AD30"/>
    <mergeCell ref="AE29:AF30"/>
    <mergeCell ref="BS27:BT28"/>
    <mergeCell ref="BU27:BV28"/>
    <mergeCell ref="BW27:BX28"/>
    <mergeCell ref="BO27:BP28"/>
    <mergeCell ref="BQ27:BR28"/>
    <mergeCell ref="BB29:BD30"/>
    <mergeCell ref="BE29:BF30"/>
    <mergeCell ref="BG29:BH30"/>
    <mergeCell ref="BI29:BJ30"/>
    <mergeCell ref="BK29:BL30"/>
    <mergeCell ref="BM29:BN30"/>
    <mergeCell ref="AG29:AH30"/>
    <mergeCell ref="AI29:AJ30"/>
    <mergeCell ref="AK29:AL30"/>
    <mergeCell ref="AM29:AN30"/>
    <mergeCell ref="AO29:AY30"/>
    <mergeCell ref="AZ29:BA30"/>
    <mergeCell ref="A29:K30"/>
    <mergeCell ref="L29:M30"/>
    <mergeCell ref="N29:P30"/>
    <mergeCell ref="Q29:R30"/>
    <mergeCell ref="S29:T30"/>
    <mergeCell ref="BG27:BH28"/>
    <mergeCell ref="BI27:BJ28"/>
    <mergeCell ref="BK27:BL28"/>
    <mergeCell ref="BM27:BN28"/>
    <mergeCell ref="AK27:AL28"/>
    <mergeCell ref="AM27:AN28"/>
    <mergeCell ref="AO27:AY28"/>
    <mergeCell ref="AZ27:BA28"/>
    <mergeCell ref="BB27:BD28"/>
    <mergeCell ref="BE27:BF28"/>
    <mergeCell ref="Y27:Z28"/>
    <mergeCell ref="AA27:AB28"/>
    <mergeCell ref="AC27:AD28"/>
    <mergeCell ref="AE27:AF28"/>
    <mergeCell ref="AG27:AH28"/>
    <mergeCell ref="AI27:AJ28"/>
    <mergeCell ref="A27:K28"/>
    <mergeCell ref="L27:M28"/>
    <mergeCell ref="N27:P28"/>
    <mergeCell ref="Q27:R28"/>
    <mergeCell ref="S27:T28"/>
    <mergeCell ref="U27:V28"/>
    <mergeCell ref="W27:X28"/>
    <mergeCell ref="BK25:BL26"/>
    <mergeCell ref="BM25:BN26"/>
    <mergeCell ref="BO25:BP26"/>
    <mergeCell ref="BQ25:BR26"/>
    <mergeCell ref="BS25:BT26"/>
    <mergeCell ref="AO25:AY26"/>
    <mergeCell ref="AZ25:BA26"/>
    <mergeCell ref="BB25:BD26"/>
    <mergeCell ref="BE25:BF26"/>
    <mergeCell ref="BG25:BH26"/>
    <mergeCell ref="BI25:BJ26"/>
    <mergeCell ref="AC25:AD26"/>
    <mergeCell ref="AE25:AF26"/>
    <mergeCell ref="AG25:AH26"/>
    <mergeCell ref="AI25:AJ26"/>
    <mergeCell ref="AK25:AL26"/>
    <mergeCell ref="AM25:AN26"/>
    <mergeCell ref="CA23:CB24"/>
    <mergeCell ref="A25:K26"/>
    <mergeCell ref="L25:M26"/>
    <mergeCell ref="N25:P26"/>
    <mergeCell ref="Q25:R26"/>
    <mergeCell ref="S25:T26"/>
    <mergeCell ref="U25:V26"/>
    <mergeCell ref="W25:X26"/>
    <mergeCell ref="Y25:Z26"/>
    <mergeCell ref="AA25:AB26"/>
    <mergeCell ref="BO23:BP24"/>
    <mergeCell ref="BQ23:BR24"/>
    <mergeCell ref="BS23:BT24"/>
    <mergeCell ref="BU23:BV24"/>
    <mergeCell ref="BW23:BX24"/>
    <mergeCell ref="BY23:BZ24"/>
    <mergeCell ref="BB23:BD24"/>
    <mergeCell ref="BE23:BF24"/>
    <mergeCell ref="BG23:BH24"/>
    <mergeCell ref="BI23:BJ24"/>
    <mergeCell ref="BK23:BL24"/>
    <mergeCell ref="BM23:BN24"/>
    <mergeCell ref="AG23:AH24"/>
    <mergeCell ref="AI23:AJ24"/>
    <mergeCell ref="AK23:AL24"/>
    <mergeCell ref="AM23:AN24"/>
    <mergeCell ref="AO23:AY24"/>
    <mergeCell ref="AZ23:BA24"/>
    <mergeCell ref="U23:V24"/>
    <mergeCell ref="W23:X24"/>
    <mergeCell ref="Y23:Z24"/>
    <mergeCell ref="AA23:AB24"/>
    <mergeCell ref="AC23:AD24"/>
    <mergeCell ref="AE23:AF24"/>
    <mergeCell ref="BS21:BT22"/>
    <mergeCell ref="BU21:BV22"/>
    <mergeCell ref="BW21:BX22"/>
    <mergeCell ref="BY21:BZ22"/>
    <mergeCell ref="CA21:CB22"/>
    <mergeCell ref="A23:K24"/>
    <mergeCell ref="L23:M24"/>
    <mergeCell ref="N23:P24"/>
    <mergeCell ref="Q23:R24"/>
    <mergeCell ref="S23:T24"/>
    <mergeCell ref="BG21:BH22"/>
    <mergeCell ref="BI21:BJ22"/>
    <mergeCell ref="BK21:BL22"/>
    <mergeCell ref="BM21:BN22"/>
    <mergeCell ref="BO21:BP22"/>
    <mergeCell ref="BQ21:BR22"/>
    <mergeCell ref="AK21:AL22"/>
    <mergeCell ref="AM21:AN22"/>
    <mergeCell ref="AO21:AY22"/>
    <mergeCell ref="AZ21:BA22"/>
    <mergeCell ref="BB21:BD22"/>
    <mergeCell ref="BE21:BF22"/>
    <mergeCell ref="Y21:Z22"/>
    <mergeCell ref="AA21:AB22"/>
    <mergeCell ref="AC21:AD22"/>
    <mergeCell ref="AE21:AF22"/>
    <mergeCell ref="AG21:AH22"/>
    <mergeCell ref="AI21:AJ22"/>
    <mergeCell ref="BW19:BX20"/>
    <mergeCell ref="BY19:BZ20"/>
    <mergeCell ref="CA19:CB20"/>
    <mergeCell ref="A21:K22"/>
    <mergeCell ref="L21:M22"/>
    <mergeCell ref="N21:P22"/>
    <mergeCell ref="Q21:R22"/>
    <mergeCell ref="S21:T22"/>
    <mergeCell ref="U21:V22"/>
    <mergeCell ref="W21:X22"/>
    <mergeCell ref="BK19:BL20"/>
    <mergeCell ref="BM19:BN20"/>
    <mergeCell ref="BO19:BP20"/>
    <mergeCell ref="BQ19:BR20"/>
    <mergeCell ref="BS19:BT20"/>
    <mergeCell ref="BU19:BV20"/>
    <mergeCell ref="AO19:AY20"/>
    <mergeCell ref="AZ19:BA20"/>
    <mergeCell ref="BB19:BD20"/>
    <mergeCell ref="BE19:BF20"/>
    <mergeCell ref="BG19:BH20"/>
    <mergeCell ref="BI19:BJ20"/>
    <mergeCell ref="AC19:AD20"/>
    <mergeCell ref="AE19:AF20"/>
    <mergeCell ref="AG19:AH20"/>
    <mergeCell ref="AI19:AJ20"/>
    <mergeCell ref="AK19:AL20"/>
    <mergeCell ref="AM19:AN20"/>
    <mergeCell ref="CA17:CB18"/>
    <mergeCell ref="BO17:BP18"/>
    <mergeCell ref="BQ17:BR18"/>
    <mergeCell ref="BS17:BT18"/>
    <mergeCell ref="BU17:BV18"/>
    <mergeCell ref="BW17:BX18"/>
    <mergeCell ref="BY17:BZ18"/>
    <mergeCell ref="BB17:BD18"/>
    <mergeCell ref="BE17:BF18"/>
    <mergeCell ref="BG17:BH18"/>
    <mergeCell ref="BI17:BJ18"/>
    <mergeCell ref="BK17:BL18"/>
    <mergeCell ref="BM17:BN18"/>
    <mergeCell ref="AG17:AH18"/>
    <mergeCell ref="AI17:AJ18"/>
    <mergeCell ref="AK17:AL18"/>
    <mergeCell ref="A19:K20"/>
    <mergeCell ref="L19:M20"/>
    <mergeCell ref="N19:P20"/>
    <mergeCell ref="Q19:R20"/>
    <mergeCell ref="S19:T20"/>
    <mergeCell ref="U19:V20"/>
    <mergeCell ref="W19:X20"/>
    <mergeCell ref="Y19:Z20"/>
    <mergeCell ref="AA19:AB20"/>
    <mergeCell ref="AM17:AN18"/>
    <mergeCell ref="AO17:AY18"/>
    <mergeCell ref="AZ17:BA18"/>
    <mergeCell ref="U17:V18"/>
    <mergeCell ref="W17:X18"/>
    <mergeCell ref="Y17:Z18"/>
    <mergeCell ref="AA17:AB18"/>
    <mergeCell ref="AC17:AD18"/>
    <mergeCell ref="AE17:AF18"/>
    <mergeCell ref="BS15:BT16"/>
    <mergeCell ref="BU15:BV16"/>
    <mergeCell ref="BW15:BX16"/>
    <mergeCell ref="BY15:BZ16"/>
    <mergeCell ref="CA15:CB16"/>
    <mergeCell ref="A17:K18"/>
    <mergeCell ref="L17:M18"/>
    <mergeCell ref="N17:P18"/>
    <mergeCell ref="Q17:R18"/>
    <mergeCell ref="S17:T18"/>
    <mergeCell ref="BG15:BH16"/>
    <mergeCell ref="BI15:BJ16"/>
    <mergeCell ref="BK15:BL16"/>
    <mergeCell ref="BM15:BN16"/>
    <mergeCell ref="BO15:BP16"/>
    <mergeCell ref="BQ15:BR16"/>
    <mergeCell ref="AK15:AL16"/>
    <mergeCell ref="AM15:AN16"/>
    <mergeCell ref="AO15:AY16"/>
    <mergeCell ref="AZ15:BA16"/>
    <mergeCell ref="BB15:BD16"/>
    <mergeCell ref="BE15:BF16"/>
    <mergeCell ref="Y15:Z16"/>
    <mergeCell ref="AA15:AB16"/>
    <mergeCell ref="AC15:AD16"/>
    <mergeCell ref="AE15:AF16"/>
    <mergeCell ref="AG15:AH16"/>
    <mergeCell ref="AI15:AJ16"/>
    <mergeCell ref="BW13:BX14"/>
    <mergeCell ref="BY13:BZ14"/>
    <mergeCell ref="CA13:CB14"/>
    <mergeCell ref="A15:K16"/>
    <mergeCell ref="L15:M16"/>
    <mergeCell ref="N15:P16"/>
    <mergeCell ref="Q15:R16"/>
    <mergeCell ref="S15:T16"/>
    <mergeCell ref="U15:V16"/>
    <mergeCell ref="W15:X16"/>
    <mergeCell ref="BK13:BL14"/>
    <mergeCell ref="BM13:BN14"/>
    <mergeCell ref="BO13:BP14"/>
    <mergeCell ref="BQ13:BR14"/>
    <mergeCell ref="BS13:BT14"/>
    <mergeCell ref="BU13:BV14"/>
    <mergeCell ref="AO13:AY14"/>
    <mergeCell ref="AZ13:BA14"/>
    <mergeCell ref="BB13:BD14"/>
    <mergeCell ref="BE13:BF14"/>
    <mergeCell ref="BG13:BH14"/>
    <mergeCell ref="BI13:BJ14"/>
    <mergeCell ref="AC13:AD14"/>
    <mergeCell ref="AE13:AF14"/>
    <mergeCell ref="AG13:AH14"/>
    <mergeCell ref="AI13:AJ14"/>
    <mergeCell ref="AK13:AL14"/>
    <mergeCell ref="AM13:AN14"/>
    <mergeCell ref="CA11:CB12"/>
    <mergeCell ref="BO11:BP12"/>
    <mergeCell ref="BQ11:BR12"/>
    <mergeCell ref="BS11:BT12"/>
    <mergeCell ref="BU11:BV12"/>
    <mergeCell ref="BW11:BX12"/>
    <mergeCell ref="BY11:BZ12"/>
    <mergeCell ref="BB11:BD12"/>
    <mergeCell ref="BE11:BF12"/>
    <mergeCell ref="BG11:BH12"/>
    <mergeCell ref="BI11:BJ12"/>
    <mergeCell ref="BK11:BL12"/>
    <mergeCell ref="BM11:BN12"/>
    <mergeCell ref="AG11:AH12"/>
    <mergeCell ref="AI11:AJ12"/>
    <mergeCell ref="AK11:AL12"/>
    <mergeCell ref="A13:K14"/>
    <mergeCell ref="L13:M14"/>
    <mergeCell ref="N13:P14"/>
    <mergeCell ref="Q13:R14"/>
    <mergeCell ref="S13:T14"/>
    <mergeCell ref="U13:V14"/>
    <mergeCell ref="W13:X14"/>
    <mergeCell ref="Y13:Z14"/>
    <mergeCell ref="AA13:AB14"/>
    <mergeCell ref="AM11:AN12"/>
    <mergeCell ref="AO11:AY12"/>
    <mergeCell ref="AZ11:BA12"/>
    <mergeCell ref="U11:V12"/>
    <mergeCell ref="W11:X12"/>
    <mergeCell ref="Y11:Z12"/>
    <mergeCell ref="AA11:AB12"/>
    <mergeCell ref="AC11:AD12"/>
    <mergeCell ref="AE11:AF12"/>
    <mergeCell ref="BS9:BT10"/>
    <mergeCell ref="BU9:BV10"/>
    <mergeCell ref="BW9:BX10"/>
    <mergeCell ref="BY9:BZ10"/>
    <mergeCell ref="CA9:CB10"/>
    <mergeCell ref="A11:K12"/>
    <mergeCell ref="L11:M12"/>
    <mergeCell ref="N11:P12"/>
    <mergeCell ref="Q11:R12"/>
    <mergeCell ref="S11:T12"/>
    <mergeCell ref="BG9:BH10"/>
    <mergeCell ref="BI9:BJ10"/>
    <mergeCell ref="BK9:BL10"/>
    <mergeCell ref="BM9:BN10"/>
    <mergeCell ref="BO9:BP10"/>
    <mergeCell ref="BQ9:BR10"/>
    <mergeCell ref="AK9:AL10"/>
    <mergeCell ref="AM9:AN10"/>
    <mergeCell ref="AO9:AY10"/>
    <mergeCell ref="AZ9:BA10"/>
    <mergeCell ref="BB9:BD10"/>
    <mergeCell ref="BE9:BF10"/>
    <mergeCell ref="Y9:Z10"/>
    <mergeCell ref="AA9:AB10"/>
    <mergeCell ref="AC9:AD10"/>
    <mergeCell ref="AE9:AF10"/>
    <mergeCell ref="AG9:AH10"/>
    <mergeCell ref="AI9:AJ10"/>
    <mergeCell ref="BW7:BX8"/>
    <mergeCell ref="BY7:BZ8"/>
    <mergeCell ref="CA7:CB8"/>
    <mergeCell ref="A9:K10"/>
    <mergeCell ref="L9:M10"/>
    <mergeCell ref="N9:P10"/>
    <mergeCell ref="Q9:R10"/>
    <mergeCell ref="S9:T10"/>
    <mergeCell ref="U9:V10"/>
    <mergeCell ref="W9:X10"/>
    <mergeCell ref="BK7:BL8"/>
    <mergeCell ref="BM7:BN8"/>
    <mergeCell ref="BO7:BP8"/>
    <mergeCell ref="BQ7:BR8"/>
    <mergeCell ref="BS7:BT8"/>
    <mergeCell ref="BU7:BV8"/>
    <mergeCell ref="AO7:AY8"/>
    <mergeCell ref="AZ7:BA8"/>
    <mergeCell ref="BB7:BD8"/>
    <mergeCell ref="BE7:BF8"/>
    <mergeCell ref="BG7:BH8"/>
    <mergeCell ref="BI7:BJ8"/>
    <mergeCell ref="AC7:AD8"/>
    <mergeCell ref="AE7:AF8"/>
    <mergeCell ref="AG7:AH8"/>
    <mergeCell ref="AI7:AJ8"/>
    <mergeCell ref="AK7:AL8"/>
    <mergeCell ref="AM7:AN8"/>
    <mergeCell ref="BG6:CB6"/>
    <mergeCell ref="A7:K8"/>
    <mergeCell ref="L7:M8"/>
    <mergeCell ref="N7:P8"/>
    <mergeCell ref="Q7:R8"/>
    <mergeCell ref="S7:T8"/>
    <mergeCell ref="U7:V8"/>
    <mergeCell ref="W7:X8"/>
    <mergeCell ref="Y7:Z8"/>
    <mergeCell ref="AA7:AB8"/>
    <mergeCell ref="A3:E3"/>
    <mergeCell ref="A1:BQ1"/>
    <mergeCell ref="BR1:BT1"/>
    <mergeCell ref="D2:AU2"/>
    <mergeCell ref="BI4:BP4"/>
    <mergeCell ref="BQ4:CB4"/>
    <mergeCell ref="A5:CB5"/>
    <mergeCell ref="A6:K6"/>
    <mergeCell ref="L6:P6"/>
    <mergeCell ref="Q6:R6"/>
    <mergeCell ref="S6:AN6"/>
    <mergeCell ref="AO6:AY6"/>
    <mergeCell ref="AZ6:BD6"/>
    <mergeCell ref="BE6:BF6"/>
    <mergeCell ref="A4:E4"/>
    <mergeCell ref="F4:J4"/>
    <mergeCell ref="K4:N4"/>
    <mergeCell ref="O4:S4"/>
    <mergeCell ref="T4:Y4"/>
    <mergeCell ref="Z4:AD4"/>
    <mergeCell ref="AE4:AK4"/>
    <mergeCell ref="AL4:AY4"/>
    <mergeCell ref="BU1:CB1"/>
    <mergeCell ref="AV2:AY2"/>
    <mergeCell ref="AZ2:BM2"/>
    <mergeCell ref="BN2:BQ2"/>
    <mergeCell ref="BR2:CB2"/>
    <mergeCell ref="AL3:AY3"/>
    <mergeCell ref="BI3:BP3"/>
    <mergeCell ref="F3:N3"/>
    <mergeCell ref="O3:Q3"/>
    <mergeCell ref="R3:U3"/>
    <mergeCell ref="V3:X3"/>
    <mergeCell ref="Y3:AD3"/>
    <mergeCell ref="AE3:AK3"/>
  </mergeCells>
  <conditionalFormatting sqref="H14">
    <cfRule type="containsText" dxfId="31" priority="7" operator="containsText" text="P">
      <formula>NOT(ISERROR(SEARCH("P",H14)))</formula>
    </cfRule>
    <cfRule type="containsText" dxfId="30" priority="8" operator="containsText" text="M">
      <formula>NOT(ISERROR(SEARCH("M",H14)))</formula>
    </cfRule>
  </conditionalFormatting>
  <conditionalFormatting sqref="P1:S1">
    <cfRule type="containsText" dxfId="29" priority="9" operator="containsText" text="M">
      <formula>NOT(ISERROR(SEARCH("M",P1)))</formula>
    </cfRule>
    <cfRule type="containsText" dxfId="28" priority="10" operator="containsText" text="P">
      <formula>NOT(ISERROR(SEARCH("P",P1)))</formula>
    </cfRule>
  </conditionalFormatting>
  <conditionalFormatting sqref="R15">
    <cfRule type="containsText" dxfId="27" priority="5" operator="containsText" text="PB">
      <formula>NOT(ISERROR(SEARCH("PB",R15)))</formula>
    </cfRule>
    <cfRule type="containsText" dxfId="26" priority="6" operator="containsText" text="M">
      <formula>NOT(ISERROR(SEARCH("M",R15)))</formula>
    </cfRule>
  </conditionalFormatting>
  <conditionalFormatting sqref="AZ2:BM2">
    <cfRule type="containsText" dxfId="25" priority="1" operator="containsText" text="GB">
      <formula>NOT(ISERROR(SEARCH("GB",AZ2)))</formula>
    </cfRule>
    <cfRule type="containsText" dxfId="24" priority="2" operator="containsText" text="MB">
      <formula>NOT(ISERROR(SEARCH("MB",AZ2)))</formula>
    </cfRule>
    <cfRule type="containsText" dxfId="23" priority="3" operator="containsText" text="PB">
      <formula>NOT(ISERROR(SEARCH("PB",AZ2)))</formula>
    </cfRule>
    <cfRule type="containsText" dxfId="22" priority="4" operator="containsText" text="GB">
      <formula>NOT(ISERROR(SEARCH("GB",AZ2)))</formula>
    </cfRule>
  </conditionalFormatting>
  <printOptions horizontalCentered="1"/>
  <pageMargins left="0" right="0" top="0.20052083333333334" bottom="0" header="0" footer="0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 filterMode="1">
    <tabColor rgb="FFFFFFCC"/>
  </sheetPr>
  <dimension ref="A1:EJ1048574"/>
  <sheetViews>
    <sheetView tabSelected="1" zoomScale="120" zoomScaleNormal="120" zoomScaleSheetLayoutView="71" zoomScalePageLayoutView="120" workbookViewId="0">
      <pane xSplit="4" ySplit="3" topLeftCell="E1274" activePane="bottomRight" state="frozen"/>
      <selection activeCell="B1" sqref="B1"/>
      <selection pane="topRight" activeCell="E1" sqref="E1"/>
      <selection pane="bottomLeft" activeCell="B4" sqref="B4"/>
      <selection pane="bottomRight" activeCell="M1929" sqref="M1928:M1929"/>
    </sheetView>
  </sheetViews>
  <sheetFormatPr defaultColWidth="9.140625" defaultRowHeight="23.25"/>
  <cols>
    <col min="1" max="1" width="0.140625" style="255" customWidth="1"/>
    <col min="2" max="2" width="16.7109375" style="115" customWidth="1"/>
    <col min="3" max="3" width="20" style="44" customWidth="1"/>
    <col min="4" max="4" width="63.140625" style="214" customWidth="1"/>
    <col min="5" max="5" width="11.28515625" style="64" customWidth="1"/>
    <col min="6" max="6" width="14.85546875" style="44" customWidth="1"/>
    <col min="7" max="7" width="6.140625" style="65" customWidth="1"/>
    <col min="8" max="8" width="11.28515625" style="282" customWidth="1"/>
    <col min="9" max="9" width="11" style="66" customWidth="1"/>
    <col min="10" max="10" width="19.85546875" style="67" customWidth="1"/>
    <col min="11" max="11" width="5.28515625" style="26" customWidth="1"/>
    <col min="12" max="12" width="12.5703125" style="43" customWidth="1"/>
    <col min="13" max="13" width="12.42578125" style="43" customWidth="1"/>
    <col min="14" max="14" width="6.85546875" style="44" customWidth="1"/>
    <col min="15" max="15" width="6.28515625" style="44" customWidth="1"/>
    <col min="16" max="16" width="6.7109375" style="44" customWidth="1"/>
    <col min="17" max="17" width="7" style="26" customWidth="1"/>
    <col min="18" max="18" width="9.28515625" style="26" customWidth="1"/>
    <col min="19" max="19" width="7.5703125" style="26" customWidth="1"/>
    <col min="20" max="20" width="9" style="362" customWidth="1"/>
    <col min="21" max="21" width="13.5703125" style="26" customWidth="1"/>
    <col min="22" max="22" width="6.42578125" style="65" customWidth="1"/>
    <col min="23" max="23" width="6.28515625" style="44" customWidth="1"/>
    <col min="24" max="24" width="6.140625" style="44" customWidth="1"/>
    <col min="25" max="25" width="8.42578125" style="45" customWidth="1"/>
    <col min="26" max="26" width="10.42578125" style="46" customWidth="1"/>
    <col min="27" max="27" width="28.7109375" style="358" customWidth="1"/>
    <col min="28" max="28" width="12.28515625" style="358" customWidth="1"/>
    <col min="29" max="29" width="9.5703125" style="748" customWidth="1"/>
    <col min="30" max="31" width="11" style="211" customWidth="1"/>
    <col min="32" max="33" width="10.7109375" style="271" customWidth="1"/>
    <col min="34" max="34" width="19.85546875" style="367" customWidth="1"/>
    <col min="35" max="35" width="10" style="258" customWidth="1"/>
    <col min="36" max="36" width="6.7109375" style="259" customWidth="1"/>
    <col min="37" max="37" width="12.7109375" style="218" customWidth="1"/>
    <col min="38" max="38" width="6.140625" style="139" customWidth="1"/>
    <col min="39" max="39" width="6.28515625" style="689" customWidth="1"/>
    <col min="40" max="139" width="5.5703125" style="1" customWidth="1"/>
    <col min="140" max="16384" width="9.140625" style="1"/>
  </cols>
  <sheetData>
    <row r="1" spans="1:140" ht="42.75" customHeight="1">
      <c r="A1" s="215"/>
      <c r="B1" s="47" t="s">
        <v>3469</v>
      </c>
      <c r="C1" s="209"/>
      <c r="D1" s="212"/>
      <c r="E1" s="298" t="s">
        <v>21</v>
      </c>
      <c r="F1" s="299" t="s">
        <v>2156</v>
      </c>
      <c r="G1" s="300"/>
      <c r="H1" s="301" t="s">
        <v>2157</v>
      </c>
      <c r="I1" s="350" t="s">
        <v>2775</v>
      </c>
      <c r="J1" s="51"/>
      <c r="K1" s="52"/>
      <c r="L1" s="107"/>
      <c r="M1" s="49"/>
      <c r="N1" s="53"/>
      <c r="O1" s="48" t="s">
        <v>1397</v>
      </c>
      <c r="P1" s="102">
        <v>2</v>
      </c>
      <c r="Q1" s="48" t="s">
        <v>1398</v>
      </c>
      <c r="R1" s="1"/>
      <c r="S1" s="1"/>
      <c r="T1" s="1"/>
      <c r="U1" s="1"/>
      <c r="V1" s="1"/>
      <c r="W1" s="1"/>
      <c r="X1" s="1"/>
      <c r="Y1" s="1"/>
      <c r="Z1" s="1"/>
      <c r="AC1" s="745"/>
      <c r="AD1" s="299" t="s">
        <v>2156</v>
      </c>
      <c r="AE1" s="298" t="s">
        <v>21</v>
      </c>
      <c r="AF1" s="301" t="s">
        <v>2157</v>
      </c>
      <c r="AG1" s="350" t="s">
        <v>2775</v>
      </c>
      <c r="AH1" s="764" t="s">
        <v>4618</v>
      </c>
      <c r="AI1" s="765" t="s">
        <v>4623</v>
      </c>
      <c r="AJ1" s="108"/>
      <c r="AK1" s="219" t="s">
        <v>1654</v>
      </c>
      <c r="AL1" s="686">
        <f>SUM(AL4:AL44053)</f>
        <v>6829</v>
      </c>
      <c r="AM1" s="687"/>
      <c r="AN1" s="253" t="s">
        <v>1929</v>
      </c>
      <c r="AO1" s="254" t="s">
        <v>1930</v>
      </c>
      <c r="AP1" s="286" t="s">
        <v>2105</v>
      </c>
      <c r="AQ1" s="283" t="s">
        <v>2106</v>
      </c>
      <c r="AR1" s="296" t="s">
        <v>15</v>
      </c>
      <c r="AS1" s="766" t="s">
        <v>2734</v>
      </c>
      <c r="AT1" s="284" t="s">
        <v>2107</v>
      </c>
      <c r="AU1" s="285" t="s">
        <v>2140</v>
      </c>
      <c r="AV1" s="356" t="s">
        <v>2167</v>
      </c>
      <c r="AW1" s="329" t="s">
        <v>2141</v>
      </c>
      <c r="AX1" s="959" t="s">
        <v>2735</v>
      </c>
      <c r="AY1" s="352" t="s">
        <v>2897</v>
      </c>
      <c r="AZ1" s="912" t="s">
        <v>2987</v>
      </c>
    </row>
    <row r="2" spans="1:140" s="44" customFormat="1" ht="25.5" customHeight="1">
      <c r="A2" s="1016" t="s">
        <v>2070</v>
      </c>
      <c r="B2" s="1052" t="s">
        <v>1948</v>
      </c>
      <c r="C2" s="1040" t="s">
        <v>0</v>
      </c>
      <c r="D2" s="1054" t="s">
        <v>1</v>
      </c>
      <c r="E2" s="1042" t="s">
        <v>5</v>
      </c>
      <c r="F2" s="1020" t="s">
        <v>2</v>
      </c>
      <c r="G2" s="303" t="s">
        <v>60</v>
      </c>
      <c r="H2" s="1058" t="s">
        <v>4</v>
      </c>
      <c r="I2" s="1056" t="s">
        <v>9</v>
      </c>
      <c r="J2" s="1050" t="s">
        <v>2158</v>
      </c>
      <c r="K2" s="54" t="s">
        <v>17</v>
      </c>
      <c r="L2" s="1030" t="s">
        <v>20</v>
      </c>
      <c r="M2" s="1032" t="s">
        <v>28</v>
      </c>
      <c r="N2" s="1034" t="s">
        <v>8</v>
      </c>
      <c r="O2" s="277" t="s">
        <v>64</v>
      </c>
      <c r="P2" s="278"/>
      <c r="Q2" s="279"/>
      <c r="R2" s="1026" t="s">
        <v>27</v>
      </c>
      <c r="S2" s="447" t="s">
        <v>2974</v>
      </c>
      <c r="T2" s="363" t="s">
        <v>2977</v>
      </c>
      <c r="U2" s="1018" t="s">
        <v>3</v>
      </c>
      <c r="V2" s="99" t="s">
        <v>60</v>
      </c>
      <c r="W2" s="1018" t="s">
        <v>29</v>
      </c>
      <c r="X2" s="274" t="s">
        <v>65</v>
      </c>
      <c r="Y2" s="275"/>
      <c r="Z2" s="276"/>
      <c r="AA2" s="1028" t="s">
        <v>24</v>
      </c>
      <c r="AB2" s="709" t="s">
        <v>4012</v>
      </c>
      <c r="AC2" s="1060" t="s">
        <v>4609</v>
      </c>
      <c r="AD2" s="1024" t="s">
        <v>2049</v>
      </c>
      <c r="AE2" s="1024" t="s">
        <v>2050</v>
      </c>
      <c r="AF2" s="1036" t="s">
        <v>2072</v>
      </c>
      <c r="AG2" s="1038" t="s">
        <v>2051</v>
      </c>
      <c r="AH2" s="272"/>
      <c r="AI2" s="1046" t="s">
        <v>1635</v>
      </c>
      <c r="AJ2" s="1047"/>
      <c r="AK2" s="1022" t="s">
        <v>2108</v>
      </c>
      <c r="AL2" s="1048" t="s">
        <v>1399</v>
      </c>
      <c r="AM2" s="1044" t="s">
        <v>1634</v>
      </c>
      <c r="AN2" s="188" t="s">
        <v>1613</v>
      </c>
      <c r="AO2" s="188"/>
      <c r="AP2" s="188"/>
      <c r="AQ2" s="949"/>
      <c r="AR2" s="188"/>
      <c r="AS2" s="188"/>
      <c r="AT2" s="188"/>
      <c r="AU2" s="188"/>
      <c r="AV2" s="188"/>
      <c r="AW2" s="188"/>
      <c r="AX2" s="266"/>
      <c r="AY2" s="188"/>
      <c r="AZ2" s="188"/>
      <c r="BA2" s="368"/>
      <c r="BB2" s="188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89"/>
      <c r="CP2" s="189"/>
      <c r="CQ2" s="189"/>
      <c r="CR2" s="189"/>
      <c r="CS2" s="189"/>
      <c r="CT2" s="189"/>
      <c r="CU2" s="189"/>
      <c r="CV2" s="189"/>
      <c r="CW2" s="189"/>
      <c r="CX2" s="189"/>
      <c r="CY2" s="189"/>
      <c r="CZ2" s="189"/>
      <c r="DA2" s="189"/>
      <c r="DB2" s="189"/>
      <c r="DC2" s="189"/>
      <c r="DD2" s="189"/>
      <c r="DE2" s="189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</row>
    <row r="3" spans="1:140" s="44" customFormat="1" ht="23.25" customHeight="1">
      <c r="A3" s="1017"/>
      <c r="B3" s="1053"/>
      <c r="C3" s="1041"/>
      <c r="D3" s="1055"/>
      <c r="E3" s="1043"/>
      <c r="F3" s="1021"/>
      <c r="G3" s="297"/>
      <c r="H3" s="1059"/>
      <c r="I3" s="1057"/>
      <c r="J3" s="1051"/>
      <c r="K3" s="55" t="s">
        <v>18</v>
      </c>
      <c r="L3" s="1031"/>
      <c r="M3" s="1033"/>
      <c r="N3" s="1035"/>
      <c r="O3" s="100" t="s">
        <v>19</v>
      </c>
      <c r="P3" s="100" t="s">
        <v>15</v>
      </c>
      <c r="Q3" s="105" t="s">
        <v>16</v>
      </c>
      <c r="R3" s="1027"/>
      <c r="S3" s="448" t="s">
        <v>2975</v>
      </c>
      <c r="T3" s="364" t="s">
        <v>2978</v>
      </c>
      <c r="U3" s="1019"/>
      <c r="V3" s="99" t="s">
        <v>69</v>
      </c>
      <c r="W3" s="1019"/>
      <c r="X3" s="98" t="s">
        <v>19</v>
      </c>
      <c r="Y3" s="50" t="s">
        <v>15</v>
      </c>
      <c r="Z3" s="103" t="s">
        <v>16</v>
      </c>
      <c r="AA3" s="1029"/>
      <c r="AB3" s="710" t="s">
        <v>18</v>
      </c>
      <c r="AC3" s="1061"/>
      <c r="AD3" s="1025"/>
      <c r="AE3" s="1025"/>
      <c r="AF3" s="1037"/>
      <c r="AG3" s="1039"/>
      <c r="AH3" s="365" t="s">
        <v>2976</v>
      </c>
      <c r="AI3" s="201" t="s">
        <v>1636</v>
      </c>
      <c r="AJ3" s="289" t="s">
        <v>1862</v>
      </c>
      <c r="AK3" s="1023"/>
      <c r="AL3" s="1049"/>
      <c r="AM3" s="1045"/>
      <c r="AN3" s="332" t="s">
        <v>1614</v>
      </c>
      <c r="AO3" s="295" t="s">
        <v>1615</v>
      </c>
      <c r="AP3" s="947" t="s">
        <v>1616</v>
      </c>
      <c r="AQ3" s="950" t="s">
        <v>1617</v>
      </c>
      <c r="AR3" s="948" t="s">
        <v>1618</v>
      </c>
      <c r="AS3" s="260" t="s">
        <v>1619</v>
      </c>
      <c r="AT3" s="261" t="s">
        <v>1620</v>
      </c>
      <c r="AU3" s="262" t="s">
        <v>1621</v>
      </c>
      <c r="AV3" s="263" t="s">
        <v>1622</v>
      </c>
      <c r="AW3" s="264" t="s">
        <v>1623</v>
      </c>
      <c r="AX3" s="191" t="s">
        <v>1624</v>
      </c>
      <c r="AY3" s="192" t="s">
        <v>1625</v>
      </c>
      <c r="AZ3" s="193" t="s">
        <v>1626</v>
      </c>
      <c r="BA3" s="194" t="s">
        <v>1627</v>
      </c>
      <c r="BB3" s="195" t="s">
        <v>1628</v>
      </c>
      <c r="BC3" s="196" t="s">
        <v>1629</v>
      </c>
      <c r="BD3" s="193" t="s">
        <v>1630</v>
      </c>
      <c r="BE3" s="197" t="s">
        <v>1631</v>
      </c>
      <c r="BF3" s="190" t="s">
        <v>1632</v>
      </c>
      <c r="BG3" s="198" t="s">
        <v>1633</v>
      </c>
      <c r="BH3" s="199">
        <v>21</v>
      </c>
      <c r="BI3" s="199">
        <v>22</v>
      </c>
      <c r="BJ3" s="199">
        <v>23</v>
      </c>
      <c r="BK3" s="199">
        <v>24</v>
      </c>
      <c r="BL3" s="199">
        <v>25</v>
      </c>
      <c r="BM3" s="199">
        <v>26</v>
      </c>
      <c r="BN3" s="199">
        <v>27</v>
      </c>
      <c r="BO3" s="199">
        <v>28</v>
      </c>
      <c r="BP3" s="199">
        <v>29</v>
      </c>
      <c r="BQ3" s="199">
        <v>30</v>
      </c>
      <c r="BR3" s="199">
        <v>31</v>
      </c>
      <c r="BS3" s="199">
        <v>32</v>
      </c>
      <c r="BT3" s="199">
        <v>33</v>
      </c>
      <c r="BU3" s="199">
        <v>34</v>
      </c>
      <c r="BV3" s="199">
        <v>35</v>
      </c>
      <c r="BW3" s="199">
        <v>36</v>
      </c>
      <c r="BX3" s="199">
        <v>37</v>
      </c>
      <c r="BY3" s="199">
        <v>38</v>
      </c>
      <c r="BZ3" s="199">
        <v>39</v>
      </c>
      <c r="CA3" s="199">
        <v>40</v>
      </c>
      <c r="CB3" s="199">
        <v>41</v>
      </c>
      <c r="CC3" s="199">
        <v>42</v>
      </c>
      <c r="CD3" s="199">
        <v>43</v>
      </c>
      <c r="CE3" s="199">
        <v>44</v>
      </c>
      <c r="CF3" s="199">
        <v>45</v>
      </c>
      <c r="CG3" s="199">
        <v>46</v>
      </c>
      <c r="CH3" s="199">
        <v>47</v>
      </c>
      <c r="CI3" s="199">
        <v>48</v>
      </c>
      <c r="CJ3" s="199">
        <v>49</v>
      </c>
      <c r="CK3" s="199">
        <v>50</v>
      </c>
      <c r="CL3" s="199">
        <v>51</v>
      </c>
      <c r="CM3" s="199">
        <v>52</v>
      </c>
      <c r="CN3" s="199">
        <v>53</v>
      </c>
      <c r="CO3" s="199">
        <v>54</v>
      </c>
      <c r="CP3" s="199">
        <v>55</v>
      </c>
      <c r="CQ3" s="199">
        <v>56</v>
      </c>
      <c r="CR3" s="199">
        <v>57</v>
      </c>
      <c r="CS3" s="199">
        <v>58</v>
      </c>
      <c r="CT3" s="199">
        <v>59</v>
      </c>
      <c r="CU3" s="199">
        <v>60</v>
      </c>
      <c r="CV3" s="199">
        <v>61</v>
      </c>
      <c r="CW3" s="199">
        <v>62</v>
      </c>
      <c r="CX3" s="199">
        <v>63</v>
      </c>
      <c r="CY3" s="199">
        <v>64</v>
      </c>
      <c r="CZ3" s="199">
        <v>65</v>
      </c>
      <c r="DA3" s="199">
        <v>66</v>
      </c>
      <c r="DB3" s="199">
        <v>67</v>
      </c>
      <c r="DC3" s="199">
        <v>68</v>
      </c>
      <c r="DD3" s="199">
        <v>69</v>
      </c>
      <c r="DE3" s="199">
        <v>70</v>
      </c>
      <c r="DF3" s="199">
        <v>71</v>
      </c>
      <c r="DG3" s="199">
        <v>72</v>
      </c>
      <c r="DH3" s="199">
        <v>73</v>
      </c>
      <c r="DI3" s="199">
        <v>74</v>
      </c>
      <c r="DJ3" s="199">
        <v>75</v>
      </c>
      <c r="DK3" s="199">
        <v>76</v>
      </c>
      <c r="DL3" s="199">
        <v>77</v>
      </c>
      <c r="DM3" s="199">
        <v>78</v>
      </c>
      <c r="DN3" s="199">
        <v>79</v>
      </c>
      <c r="DO3" s="199">
        <v>80</v>
      </c>
      <c r="DP3" s="199">
        <v>81</v>
      </c>
      <c r="DQ3" s="199">
        <v>82</v>
      </c>
      <c r="DR3" s="199">
        <v>83</v>
      </c>
      <c r="DS3" s="199">
        <v>84</v>
      </c>
      <c r="DT3" s="199">
        <v>85</v>
      </c>
      <c r="DU3" s="199">
        <v>86</v>
      </c>
      <c r="DV3" s="199">
        <v>87</v>
      </c>
      <c r="DW3" s="199">
        <v>88</v>
      </c>
      <c r="DX3" s="199">
        <v>89</v>
      </c>
      <c r="DY3" s="199">
        <v>90</v>
      </c>
      <c r="DZ3" s="199">
        <v>91</v>
      </c>
      <c r="EA3" s="199">
        <v>92</v>
      </c>
      <c r="EB3" s="199">
        <v>93</v>
      </c>
      <c r="EC3" s="199">
        <v>94</v>
      </c>
      <c r="ED3" s="199">
        <v>95</v>
      </c>
      <c r="EE3" s="199">
        <v>96</v>
      </c>
      <c r="EF3" s="199">
        <v>97</v>
      </c>
      <c r="EG3" s="199">
        <v>98</v>
      </c>
      <c r="EH3" s="199">
        <v>99</v>
      </c>
      <c r="EI3" s="199">
        <v>100</v>
      </c>
      <c r="EJ3" s="44" t="s">
        <v>2048</v>
      </c>
    </row>
    <row r="4" spans="1:140" s="431" customFormat="1" hidden="1">
      <c r="A4" s="432"/>
      <c r="B4" s="398" t="s">
        <v>3124</v>
      </c>
      <c r="C4" s="399" t="s">
        <v>3100</v>
      </c>
      <c r="D4" s="400" t="str">
        <f>VLOOKUP(C4,'ประวัติงานตี+รีด'!$A$2:W503898,2,FALSE)</f>
        <v>สกรู 3/4" NC x 6 1/2" เกลียวครึ่ง  มีแหวน ตรา BKS 7T เกรด 8.8</v>
      </c>
      <c r="E4" s="401">
        <v>10200</v>
      </c>
      <c r="F4" s="399" t="s">
        <v>47</v>
      </c>
      <c r="G4" s="402" t="s">
        <v>2159</v>
      </c>
      <c r="H4" s="403">
        <v>45652</v>
      </c>
      <c r="I4" s="394">
        <f t="shared" ref="I4:I67" si="0">WORKDAY.INTL(H4,T4,11)</f>
        <v>45682</v>
      </c>
      <c r="J4" s="394">
        <v>45677</v>
      </c>
      <c r="K4" s="404">
        <v>1</v>
      </c>
      <c r="L4" s="395">
        <v>10300</v>
      </c>
      <c r="M4" s="395">
        <f t="shared" ref="M4:M15" si="1">E4-L4</f>
        <v>-100</v>
      </c>
      <c r="N4" s="399">
        <v>46</v>
      </c>
      <c r="O4" s="399">
        <v>12</v>
      </c>
      <c r="P4" s="396">
        <f t="shared" ref="P4:P67" si="2">E4/N4/60</f>
        <v>3.6956521739130435</v>
      </c>
      <c r="Q4" s="397">
        <f t="shared" ref="Q4:Q67" si="3">O4+P4+$P$1</f>
        <v>17.695652173913043</v>
      </c>
      <c r="R4" s="397">
        <f t="shared" ref="R4:R67" si="4">M4/N4/60</f>
        <v>-3.6231884057971016E-2</v>
      </c>
      <c r="S4" s="397">
        <v>25</v>
      </c>
      <c r="T4" s="397">
        <f t="shared" ref="T4:T67" si="5">(Q4/10)+S4</f>
        <v>26.769565217391303</v>
      </c>
      <c r="U4" s="404" t="s">
        <v>82</v>
      </c>
      <c r="V4" s="402" t="s">
        <v>2159</v>
      </c>
      <c r="W4" s="399">
        <v>28</v>
      </c>
      <c r="X4" s="399">
        <v>2</v>
      </c>
      <c r="Y4" s="396">
        <f t="shared" ref="Y4:Y67" si="6">E4/W4/60</f>
        <v>6.0714285714285712</v>
      </c>
      <c r="Z4" s="397">
        <f t="shared" ref="Z4:Z67" si="7">X4+Y4+$P$1</f>
        <v>10.071428571428571</v>
      </c>
      <c r="AA4" s="405" t="s">
        <v>3099</v>
      </c>
      <c r="AB4" s="405" t="s">
        <v>2775</v>
      </c>
      <c r="AC4" s="746">
        <f>VLOOKUP(C4,'ประวัติงานตี+รีด'!$A$2:W503898,20,FALSE)</f>
        <v>0</v>
      </c>
      <c r="AD4" s="302">
        <v>402.45</v>
      </c>
      <c r="AE4" s="302">
        <v>19.690000000000001</v>
      </c>
      <c r="AF4" s="683">
        <f t="shared" ref="AF4:AF67" si="8">1000/AD4*EJ4</f>
        <v>10080.755373338303</v>
      </c>
      <c r="AG4" s="683">
        <f t="shared" ref="AG4:AG67" si="9">(AD4+AE4)*AF4/1000</f>
        <v>4255.4900733010309</v>
      </c>
      <c r="AH4" s="684" t="str">
        <f>VLOOKUP(C4,'ประวัติงานตี+รีด'!$A$2:W503896,4,FALSE)</f>
        <v>MA-F1-HO-EP-PA</v>
      </c>
      <c r="AI4" s="256">
        <v>45728</v>
      </c>
      <c r="AJ4" s="257">
        <v>14</v>
      </c>
      <c r="AK4" s="217">
        <v>45736</v>
      </c>
      <c r="AL4" s="704">
        <v>14</v>
      </c>
      <c r="AM4" s="705">
        <f t="shared" ref="AM4:AM67" si="10">COUNT(AN4:EI4)</f>
        <v>14</v>
      </c>
      <c r="AN4" s="755">
        <v>295</v>
      </c>
      <c r="AO4" s="755">
        <v>300</v>
      </c>
      <c r="AP4" s="755">
        <v>318</v>
      </c>
      <c r="AQ4" s="755">
        <v>289</v>
      </c>
      <c r="AR4" s="755">
        <v>320</v>
      </c>
      <c r="AS4" s="755">
        <v>205</v>
      </c>
      <c r="AT4" s="755">
        <v>156</v>
      </c>
      <c r="AU4" s="755">
        <v>341</v>
      </c>
      <c r="AV4" s="755">
        <v>342</v>
      </c>
      <c r="AW4" s="755">
        <v>378</v>
      </c>
      <c r="AX4" s="755">
        <v>416</v>
      </c>
      <c r="AY4" s="755">
        <v>297</v>
      </c>
      <c r="AZ4" s="755">
        <v>338</v>
      </c>
      <c r="BA4" s="755">
        <v>62</v>
      </c>
      <c r="EJ4" s="716">
        <f t="shared" ref="EJ4:EJ5" si="11">SUM(AN4:EI4)</f>
        <v>4057</v>
      </c>
    </row>
    <row r="5" spans="1:140" hidden="1">
      <c r="B5" s="392" t="s">
        <v>3120</v>
      </c>
      <c r="C5" s="805">
        <v>91445151</v>
      </c>
      <c r="D5" s="393" t="str">
        <f>VLOOKUP(C5,'ประวัติงานตี+รีด'!$A$2:W503899,2,FALSE)</f>
        <v>สกรูมิลแข็ง M14 P1.5 x 45 เกลียวครึ่ง ตรา STIC 8.8</v>
      </c>
      <c r="E5" s="820">
        <v>10000</v>
      </c>
      <c r="F5" s="805" t="s">
        <v>46</v>
      </c>
      <c r="G5" s="698" t="s">
        <v>2162</v>
      </c>
      <c r="H5" s="807">
        <v>45652</v>
      </c>
      <c r="I5" s="808">
        <f t="shared" si="0"/>
        <v>45677</v>
      </c>
      <c r="J5" s="808" t="s">
        <v>2161</v>
      </c>
      <c r="K5" s="809">
        <v>1</v>
      </c>
      <c r="L5" s="810">
        <v>10000</v>
      </c>
      <c r="M5" s="810">
        <f t="shared" si="1"/>
        <v>0</v>
      </c>
      <c r="N5" s="805">
        <v>95</v>
      </c>
      <c r="O5" s="805">
        <v>8</v>
      </c>
      <c r="P5" s="811">
        <f t="shared" si="2"/>
        <v>1.7543859649122806</v>
      </c>
      <c r="Q5" s="812">
        <f t="shared" si="3"/>
        <v>11.754385964912281</v>
      </c>
      <c r="R5" s="812">
        <f t="shared" si="4"/>
        <v>0</v>
      </c>
      <c r="S5" s="812">
        <v>20</v>
      </c>
      <c r="T5" s="812">
        <f t="shared" si="5"/>
        <v>21.17543859649123</v>
      </c>
      <c r="U5" s="809" t="s">
        <v>225</v>
      </c>
      <c r="V5" s="698" t="s">
        <v>2162</v>
      </c>
      <c r="W5" s="805">
        <v>80</v>
      </c>
      <c r="X5" s="805">
        <v>2</v>
      </c>
      <c r="Y5" s="811">
        <f t="shared" si="6"/>
        <v>2.0833333333333335</v>
      </c>
      <c r="Z5" s="812">
        <f t="shared" si="7"/>
        <v>6.0833333333333339</v>
      </c>
      <c r="AA5" s="813" t="s">
        <v>2161</v>
      </c>
      <c r="AB5" s="813" t="s">
        <v>2775</v>
      </c>
      <c r="AC5" s="896">
        <f>VLOOKUP(C5,'ประวัติงานตี+รีด'!$A$2:W503899,20,FALSE)</f>
        <v>73.930000000000007</v>
      </c>
      <c r="AD5" s="897">
        <v>74.040000000000006</v>
      </c>
      <c r="AE5" s="897">
        <v>6.91</v>
      </c>
      <c r="AF5" s="898">
        <f t="shared" si="8"/>
        <v>10102.64721772015</v>
      </c>
      <c r="AG5" s="898">
        <f t="shared" si="9"/>
        <v>817.80929227444619</v>
      </c>
      <c r="AH5" s="899" t="str">
        <f>VLOOKUP(C5,'ประวัติงานตี+รีด'!$A$2:W503897,4,FALSE)</f>
        <v>MA-F1-HD-PA</v>
      </c>
      <c r="AI5" s="814">
        <v>45727</v>
      </c>
      <c r="AJ5" s="815">
        <v>2</v>
      </c>
      <c r="AK5" s="816">
        <v>45734</v>
      </c>
      <c r="AL5" s="817">
        <v>2</v>
      </c>
      <c r="AM5" s="818">
        <f t="shared" si="10"/>
        <v>2</v>
      </c>
      <c r="AN5" s="918">
        <v>540</v>
      </c>
      <c r="AO5" s="918">
        <v>208</v>
      </c>
      <c r="AP5" s="819"/>
      <c r="AQ5" s="819"/>
      <c r="AR5" s="819"/>
      <c r="AS5" s="819"/>
      <c r="AT5" s="819"/>
      <c r="AU5" s="819"/>
      <c r="AV5" s="819"/>
      <c r="AW5" s="819"/>
      <c r="AX5" s="819"/>
      <c r="AY5" s="819"/>
      <c r="AZ5" s="819"/>
      <c r="BA5" s="819"/>
      <c r="BB5" s="819"/>
      <c r="BC5" s="819"/>
      <c r="BD5" s="819"/>
      <c r="EJ5" s="288">
        <f t="shared" si="11"/>
        <v>748</v>
      </c>
    </row>
    <row r="6" spans="1:140" hidden="1">
      <c r="B6" s="392" t="s">
        <v>3121</v>
      </c>
      <c r="C6" s="805" t="s">
        <v>215</v>
      </c>
      <c r="D6" s="393" t="str">
        <f>VLOOKUP(C6,'ประวัติงานตี+รีด'!$A$2:W503900,2,FALSE)</f>
        <v>1/4" WT x 1" เกลียวตลอด ตรา TNK</v>
      </c>
      <c r="E6" s="820">
        <v>173000</v>
      </c>
      <c r="F6" s="805" t="s">
        <v>53</v>
      </c>
      <c r="G6" s="698" t="s">
        <v>2164</v>
      </c>
      <c r="H6" s="807">
        <v>45652</v>
      </c>
      <c r="I6" s="808">
        <f t="shared" si="0"/>
        <v>45666</v>
      </c>
      <c r="J6" s="808" t="s">
        <v>2161</v>
      </c>
      <c r="K6" s="809">
        <v>1</v>
      </c>
      <c r="L6" s="810">
        <v>173000</v>
      </c>
      <c r="M6" s="810">
        <f t="shared" si="1"/>
        <v>0</v>
      </c>
      <c r="N6" s="805">
        <v>130</v>
      </c>
      <c r="O6" s="805">
        <v>2</v>
      </c>
      <c r="P6" s="811">
        <f t="shared" si="2"/>
        <v>22.179487179487179</v>
      </c>
      <c r="Q6" s="812">
        <f t="shared" si="3"/>
        <v>26.179487179487179</v>
      </c>
      <c r="R6" s="812">
        <f t="shared" si="4"/>
        <v>0</v>
      </c>
      <c r="S6" s="812">
        <v>10</v>
      </c>
      <c r="T6" s="812">
        <f t="shared" si="5"/>
        <v>12.617948717948718</v>
      </c>
      <c r="U6" s="809" t="s">
        <v>368</v>
      </c>
      <c r="V6" s="698" t="s">
        <v>2164</v>
      </c>
      <c r="W6" s="805">
        <v>130</v>
      </c>
      <c r="X6" s="805">
        <v>2</v>
      </c>
      <c r="Y6" s="811">
        <f t="shared" si="6"/>
        <v>22.179487179487179</v>
      </c>
      <c r="Z6" s="812">
        <f t="shared" si="7"/>
        <v>26.179487179487179</v>
      </c>
      <c r="AA6" s="813" t="s">
        <v>2161</v>
      </c>
      <c r="AB6" s="813" t="s">
        <v>2775</v>
      </c>
      <c r="AC6" s="896">
        <f>VLOOKUP(C6,'ประวัติงานตี+รีด'!$A$2:W503900,20,FALSE)</f>
        <v>7.72</v>
      </c>
      <c r="AD6" s="897">
        <v>7.73</v>
      </c>
      <c r="AE6" s="897">
        <v>0.89</v>
      </c>
      <c r="AF6" s="898">
        <f t="shared" si="8"/>
        <v>173997.41267787837</v>
      </c>
      <c r="AG6" s="898">
        <f t="shared" si="9"/>
        <v>1499.8576972833118</v>
      </c>
      <c r="AH6" s="899" t="str">
        <f>VLOOKUP(C6,'ประวัติงานตี+รีด'!$A$2:W503898,4,FALSE)</f>
        <v>MA-F1-PA</v>
      </c>
      <c r="AI6" s="814"/>
      <c r="AJ6" s="815"/>
      <c r="AK6" s="816">
        <v>45714</v>
      </c>
      <c r="AL6" s="817">
        <v>2</v>
      </c>
      <c r="AM6" s="818">
        <f t="shared" si="10"/>
        <v>2</v>
      </c>
      <c r="AN6" s="918">
        <v>669</v>
      </c>
      <c r="AO6" s="918">
        <v>676</v>
      </c>
      <c r="AP6" s="819"/>
      <c r="AQ6" s="819"/>
      <c r="AR6" s="819"/>
      <c r="AS6" s="819"/>
      <c r="AT6" s="819"/>
      <c r="AU6" s="819"/>
      <c r="AV6" s="819"/>
      <c r="AW6" s="819"/>
      <c r="AX6" s="819"/>
      <c r="AY6" s="819"/>
      <c r="AZ6" s="819"/>
      <c r="BA6" s="819"/>
      <c r="BB6" s="819"/>
      <c r="BC6" s="819"/>
      <c r="BD6" s="819"/>
      <c r="EJ6" s="288">
        <f t="shared" ref="EJ6:EJ45" si="12">SUM(AN6:EI6)</f>
        <v>1345</v>
      </c>
    </row>
    <row r="7" spans="1:140" hidden="1">
      <c r="B7" s="392" t="s">
        <v>3122</v>
      </c>
      <c r="C7" s="805" t="s">
        <v>422</v>
      </c>
      <c r="D7" s="393" t="str">
        <f>VLOOKUP(C7,'ประวัติงานตี+รีด'!$A$2:W503901,2,FALSE)</f>
        <v>สกรูมิลขาว M6 P1.0 x 45 เกลียวตลอด ตรา TNK MM</v>
      </c>
      <c r="E7" s="820">
        <v>100000</v>
      </c>
      <c r="F7" s="805" t="s">
        <v>50</v>
      </c>
      <c r="G7" s="698" t="s">
        <v>2164</v>
      </c>
      <c r="H7" s="807">
        <v>45652</v>
      </c>
      <c r="I7" s="808">
        <f t="shared" si="0"/>
        <v>45672</v>
      </c>
      <c r="J7" s="808" t="s">
        <v>2161</v>
      </c>
      <c r="K7" s="809">
        <v>1</v>
      </c>
      <c r="L7" s="810">
        <v>100000</v>
      </c>
      <c r="M7" s="810">
        <f t="shared" si="1"/>
        <v>0</v>
      </c>
      <c r="N7" s="805">
        <v>150</v>
      </c>
      <c r="O7" s="805">
        <v>8</v>
      </c>
      <c r="P7" s="811">
        <f t="shared" si="2"/>
        <v>11.111111111111111</v>
      </c>
      <c r="Q7" s="812">
        <f t="shared" si="3"/>
        <v>21.111111111111111</v>
      </c>
      <c r="R7" s="812">
        <f t="shared" si="4"/>
        <v>0</v>
      </c>
      <c r="S7" s="812">
        <v>15</v>
      </c>
      <c r="T7" s="812">
        <f t="shared" si="5"/>
        <v>17.111111111111111</v>
      </c>
      <c r="U7" s="809" t="s">
        <v>368</v>
      </c>
      <c r="V7" s="698" t="s">
        <v>2164</v>
      </c>
      <c r="W7" s="805">
        <v>130</v>
      </c>
      <c r="X7" s="805">
        <v>2</v>
      </c>
      <c r="Y7" s="811">
        <f t="shared" si="6"/>
        <v>12.820512820512821</v>
      </c>
      <c r="Z7" s="812">
        <f t="shared" si="7"/>
        <v>16.820512820512821</v>
      </c>
      <c r="AA7" s="813" t="s">
        <v>2161</v>
      </c>
      <c r="AB7" s="813" t="s">
        <v>2775</v>
      </c>
      <c r="AC7" s="896">
        <f>VLOOKUP(C7,'ประวัติงานตี+รีด'!$A$2:W503901,20,FALSE)</f>
        <v>0</v>
      </c>
      <c r="AD7" s="897">
        <v>9.73</v>
      </c>
      <c r="AE7" s="897">
        <v>0.72</v>
      </c>
      <c r="AF7" s="898">
        <f t="shared" si="8"/>
        <v>99794.450154162376</v>
      </c>
      <c r="AG7" s="898">
        <f t="shared" si="9"/>
        <v>1042.8520041109969</v>
      </c>
      <c r="AH7" s="899" t="str">
        <f>VLOOKUP(C7,'ประวัติงานตี+รีด'!$A$2:W503899,4,FALSE)</f>
        <v>MA-F1-EP-PA</v>
      </c>
      <c r="AI7" s="814"/>
      <c r="AJ7" s="815"/>
      <c r="AK7" s="816">
        <v>45783</v>
      </c>
      <c r="AL7" s="817">
        <v>2</v>
      </c>
      <c r="AM7" s="818">
        <f t="shared" si="10"/>
        <v>2</v>
      </c>
      <c r="AN7" s="918">
        <v>541</v>
      </c>
      <c r="AO7" s="918">
        <v>430</v>
      </c>
      <c r="AP7" s="819"/>
      <c r="AQ7" s="819"/>
      <c r="AR7" s="819"/>
      <c r="AS7" s="819"/>
      <c r="AT7" s="819"/>
      <c r="AU7" s="819"/>
      <c r="AV7" s="819"/>
      <c r="AW7" s="819"/>
      <c r="AX7" s="819"/>
      <c r="AY7" s="819"/>
      <c r="AZ7" s="819"/>
      <c r="BA7" s="819"/>
      <c r="BB7" s="819"/>
      <c r="BC7" s="819"/>
      <c r="BD7" s="819"/>
      <c r="EJ7" s="288">
        <f t="shared" si="12"/>
        <v>971</v>
      </c>
    </row>
    <row r="8" spans="1:140" s="431" customFormat="1" hidden="1">
      <c r="A8" s="432"/>
      <c r="B8" s="398" t="s">
        <v>3123</v>
      </c>
      <c r="C8" s="399" t="s">
        <v>3095</v>
      </c>
      <c r="D8" s="400" t="str">
        <f>VLOOKUP(C8,'ประวัติงานตี+รีด'!$A$2:W503902,2,FALSE)</f>
        <v>หมุดย้ำรีดลาย M5 x 18 ไม่มีแหวน รีดลาย</v>
      </c>
      <c r="E8" s="401">
        <v>296691</v>
      </c>
      <c r="F8" s="399" t="s">
        <v>51</v>
      </c>
      <c r="G8" s="402" t="s">
        <v>2164</v>
      </c>
      <c r="H8" s="403">
        <v>45652</v>
      </c>
      <c r="I8" s="394">
        <f t="shared" si="0"/>
        <v>45673</v>
      </c>
      <c r="J8" s="394">
        <v>45672</v>
      </c>
      <c r="K8" s="404">
        <v>1</v>
      </c>
      <c r="L8" s="395">
        <v>348111</v>
      </c>
      <c r="M8" s="395">
        <f t="shared" si="1"/>
        <v>-51420</v>
      </c>
      <c r="N8" s="399">
        <v>160</v>
      </c>
      <c r="O8" s="399">
        <v>2</v>
      </c>
      <c r="P8" s="396">
        <f t="shared" si="2"/>
        <v>30.905312499999997</v>
      </c>
      <c r="Q8" s="397">
        <f t="shared" si="3"/>
        <v>34.905312499999994</v>
      </c>
      <c r="R8" s="397">
        <f t="shared" si="4"/>
        <v>-5.3562500000000002</v>
      </c>
      <c r="S8" s="397">
        <v>15</v>
      </c>
      <c r="T8" s="397">
        <f t="shared" si="5"/>
        <v>18.49053125</v>
      </c>
      <c r="U8" s="404" t="s">
        <v>81</v>
      </c>
      <c r="V8" s="402" t="s">
        <v>2165</v>
      </c>
      <c r="W8" s="399">
        <v>120</v>
      </c>
      <c r="X8" s="399">
        <v>2</v>
      </c>
      <c r="Y8" s="396">
        <f t="shared" si="6"/>
        <v>41.207083333333337</v>
      </c>
      <c r="Z8" s="397">
        <f t="shared" si="7"/>
        <v>45.207083333333337</v>
      </c>
      <c r="AA8" s="405" t="s">
        <v>3017</v>
      </c>
      <c r="AB8" s="405" t="s">
        <v>2775</v>
      </c>
      <c r="AC8" s="746">
        <f>VLOOKUP(C8,'ประวัติงานตี+รีด'!$A$2:W503902,20,FALSE)</f>
        <v>0</v>
      </c>
      <c r="AD8" s="302">
        <v>3.72</v>
      </c>
      <c r="AE8" s="302">
        <v>0</v>
      </c>
      <c r="AF8" s="683">
        <f t="shared" si="8"/>
        <v>347043.01075268816</v>
      </c>
      <c r="AG8" s="683">
        <f t="shared" si="9"/>
        <v>1291</v>
      </c>
      <c r="AH8" s="684" t="str">
        <f>VLOOKUP(C8,'ประวัติงานตี+รีด'!$A$2:W503900,4,FALSE)</f>
        <v>MA-F1-EP-PA</v>
      </c>
      <c r="AI8" s="256"/>
      <c r="AJ8" s="257"/>
      <c r="AK8" s="217">
        <v>45680</v>
      </c>
      <c r="AL8" s="704">
        <v>3</v>
      </c>
      <c r="AM8" s="705">
        <f t="shared" si="10"/>
        <v>3</v>
      </c>
      <c r="AN8" s="755">
        <v>558</v>
      </c>
      <c r="AO8" s="755">
        <v>541</v>
      </c>
      <c r="AP8" s="755">
        <v>192</v>
      </c>
      <c r="EJ8" s="716">
        <f t="shared" si="12"/>
        <v>1291</v>
      </c>
    </row>
    <row r="9" spans="1:140" s="431" customFormat="1">
      <c r="A9" s="432"/>
      <c r="B9" s="398" t="s">
        <v>3125</v>
      </c>
      <c r="C9" s="399" t="s">
        <v>3103</v>
      </c>
      <c r="D9" s="400" t="str">
        <f>VLOOKUP(C9,'ประวัติงานตี+รีด'!$A$2:W503903,2,FALSE)</f>
        <v>สกรู M16 P1.5 x 130 มม. เกลียวครึ่ง มีแหวน ตรา BKS 8.8 (ขอบ24)</v>
      </c>
      <c r="E9" s="401">
        <v>10200</v>
      </c>
      <c r="F9" s="399" t="s">
        <v>48</v>
      </c>
      <c r="G9" s="402" t="s">
        <v>2159</v>
      </c>
      <c r="H9" s="403">
        <v>45652</v>
      </c>
      <c r="I9" s="394">
        <f t="shared" si="0"/>
        <v>45682</v>
      </c>
      <c r="J9" s="394">
        <v>45689</v>
      </c>
      <c r="K9" s="404">
        <v>1</v>
      </c>
      <c r="L9" s="395">
        <v>10200</v>
      </c>
      <c r="M9" s="395">
        <f t="shared" si="1"/>
        <v>0</v>
      </c>
      <c r="N9" s="399">
        <v>56</v>
      </c>
      <c r="O9" s="399">
        <v>12</v>
      </c>
      <c r="P9" s="396">
        <f t="shared" si="2"/>
        <v>3.0357142857142856</v>
      </c>
      <c r="Q9" s="397">
        <f t="shared" si="3"/>
        <v>17.035714285714285</v>
      </c>
      <c r="R9" s="397">
        <f t="shared" si="4"/>
        <v>0</v>
      </c>
      <c r="S9" s="397">
        <v>25</v>
      </c>
      <c r="T9" s="397">
        <f t="shared" si="5"/>
        <v>26.703571428571429</v>
      </c>
      <c r="U9" s="404" t="s">
        <v>82</v>
      </c>
      <c r="V9" s="402" t="s">
        <v>2159</v>
      </c>
      <c r="W9" s="399">
        <v>28</v>
      </c>
      <c r="X9" s="399">
        <v>2</v>
      </c>
      <c r="Y9" s="396">
        <f t="shared" si="6"/>
        <v>6.0714285714285712</v>
      </c>
      <c r="Z9" s="397">
        <f t="shared" si="7"/>
        <v>10.071428571428571</v>
      </c>
      <c r="AA9" s="405" t="s">
        <v>3105</v>
      </c>
      <c r="AB9" s="405" t="s">
        <v>2775</v>
      </c>
      <c r="AC9" s="746">
        <f>VLOOKUP(C9,'ประวัติงานตี+รีด'!$A$2:W503903,20,FALSE)</f>
        <v>0</v>
      </c>
      <c r="AD9" s="302">
        <v>230.02</v>
      </c>
      <c r="AE9" s="302"/>
      <c r="AF9" s="683">
        <f t="shared" si="8"/>
        <v>10129.553951830274</v>
      </c>
      <c r="AG9" s="683">
        <f t="shared" si="9"/>
        <v>2329.9999999999995</v>
      </c>
      <c r="AH9" s="684" t="str">
        <f>VLOOKUP(C9,'ประวัติงานตี+รีด'!$A$2:W503901,4,FALSE)</f>
        <v>MA-F1-HO-F2-EP-PA</v>
      </c>
      <c r="AI9" s="256">
        <v>45704</v>
      </c>
      <c r="AJ9" s="257">
        <v>8</v>
      </c>
      <c r="AK9" s="217">
        <v>45720</v>
      </c>
      <c r="AL9" s="704">
        <v>8</v>
      </c>
      <c r="AM9" s="705">
        <f t="shared" si="10"/>
        <v>8</v>
      </c>
      <c r="AN9" s="755">
        <v>324</v>
      </c>
      <c r="AO9" s="755">
        <v>348</v>
      </c>
      <c r="AP9" s="755">
        <v>329</v>
      </c>
      <c r="AQ9" s="755">
        <v>322</v>
      </c>
      <c r="AR9" s="755">
        <v>328</v>
      </c>
      <c r="AS9" s="755">
        <v>312</v>
      </c>
      <c r="AT9" s="755">
        <v>203</v>
      </c>
      <c r="AU9" s="755">
        <v>164</v>
      </c>
      <c r="EJ9" s="716">
        <f t="shared" si="12"/>
        <v>2330</v>
      </c>
    </row>
    <row r="10" spans="1:140" hidden="1">
      <c r="B10" s="392" t="s">
        <v>3126</v>
      </c>
      <c r="C10" s="805">
        <v>19303500</v>
      </c>
      <c r="D10" s="393" t="str">
        <f>VLOOKUP(C10,'ประวัติงานตี+รีด'!$A$2:W503904,2,FALSE)</f>
        <v>สกรูเกลียวปล่อย 3/8 x 3 1/2" ตรา TNK</v>
      </c>
      <c r="E10" s="820">
        <v>40000</v>
      </c>
      <c r="F10" s="805" t="s">
        <v>45</v>
      </c>
      <c r="G10" s="698" t="s">
        <v>2162</v>
      </c>
      <c r="H10" s="807">
        <v>45652</v>
      </c>
      <c r="I10" s="808">
        <f t="shared" si="0"/>
        <v>45665</v>
      </c>
      <c r="J10" s="808" t="s">
        <v>2161</v>
      </c>
      <c r="K10" s="809">
        <v>1</v>
      </c>
      <c r="L10" s="810">
        <v>40000</v>
      </c>
      <c r="M10" s="810">
        <f t="shared" si="1"/>
        <v>0</v>
      </c>
      <c r="N10" s="805">
        <v>95</v>
      </c>
      <c r="O10" s="805">
        <v>2</v>
      </c>
      <c r="P10" s="811">
        <f t="shared" si="2"/>
        <v>7.0175438596491224</v>
      </c>
      <c r="Q10" s="812">
        <f t="shared" si="3"/>
        <v>11.017543859649123</v>
      </c>
      <c r="R10" s="812">
        <f t="shared" si="4"/>
        <v>0</v>
      </c>
      <c r="S10" s="812">
        <v>10</v>
      </c>
      <c r="T10" s="812">
        <f t="shared" si="5"/>
        <v>11.101754385964913</v>
      </c>
      <c r="U10" s="809" t="s">
        <v>225</v>
      </c>
      <c r="V10" s="698" t="s">
        <v>2162</v>
      </c>
      <c r="W10" s="805">
        <v>80</v>
      </c>
      <c r="X10" s="805">
        <v>2</v>
      </c>
      <c r="Y10" s="811">
        <f t="shared" si="6"/>
        <v>8.3333333333333339</v>
      </c>
      <c r="Z10" s="812">
        <f t="shared" si="7"/>
        <v>12.333333333333334</v>
      </c>
      <c r="AA10" s="813" t="s">
        <v>2161</v>
      </c>
      <c r="AB10" s="813" t="s">
        <v>2775</v>
      </c>
      <c r="AC10" s="896">
        <f>VLOOKUP(C10,'ประวัติงานตี+รีด'!$A$2:W503904,20,FALSE)</f>
        <v>47.62</v>
      </c>
      <c r="AD10" s="897">
        <v>47.31</v>
      </c>
      <c r="AE10" s="897">
        <v>4.5199999999999996</v>
      </c>
      <c r="AF10" s="898">
        <f t="shared" si="8"/>
        <v>40139.505389980979</v>
      </c>
      <c r="AG10" s="898">
        <f t="shared" si="9"/>
        <v>2080.430564362714</v>
      </c>
      <c r="AH10" s="899" t="str">
        <f>VLOOKUP(C10,'ประวัติงานตี+รีด'!$A$2:W503902,4,FALSE)</f>
        <v>MA-F1-PA</v>
      </c>
      <c r="AI10" s="814"/>
      <c r="AJ10" s="815"/>
      <c r="AK10" s="816">
        <v>45664</v>
      </c>
      <c r="AL10" s="817">
        <v>5</v>
      </c>
      <c r="AM10" s="818">
        <f t="shared" si="10"/>
        <v>5</v>
      </c>
      <c r="AN10" s="918">
        <v>451</v>
      </c>
      <c r="AO10" s="918">
        <v>439</v>
      </c>
      <c r="AP10" s="918">
        <v>433</v>
      </c>
      <c r="AQ10" s="918">
        <v>429</v>
      </c>
      <c r="AR10" s="918">
        <v>147</v>
      </c>
      <c r="AS10" s="819"/>
      <c r="AT10" s="819"/>
      <c r="AU10" s="819"/>
      <c r="AV10" s="819"/>
      <c r="AW10" s="819"/>
      <c r="AX10" s="819"/>
      <c r="AY10" s="819"/>
      <c r="AZ10" s="819"/>
      <c r="BA10" s="819"/>
      <c r="BB10" s="819"/>
      <c r="BC10" s="819"/>
      <c r="BD10" s="819"/>
      <c r="EJ10" s="288">
        <f t="shared" si="12"/>
        <v>1899</v>
      </c>
    </row>
    <row r="11" spans="1:140" hidden="1">
      <c r="B11" s="392" t="s">
        <v>3127</v>
      </c>
      <c r="C11" s="805">
        <v>19304000</v>
      </c>
      <c r="D11" s="393" t="str">
        <f>VLOOKUP(C11,'ประวัติงานตี+รีด'!$A$2:W503905,2,FALSE)</f>
        <v>สกรูเกลียวปล่อย 3/8 x 4" ตรา TNK</v>
      </c>
      <c r="E11" s="820">
        <v>40000</v>
      </c>
      <c r="F11" s="805" t="s">
        <v>45</v>
      </c>
      <c r="G11" s="698" t="s">
        <v>2162</v>
      </c>
      <c r="H11" s="807">
        <v>45654</v>
      </c>
      <c r="I11" s="808">
        <f t="shared" si="0"/>
        <v>45667</v>
      </c>
      <c r="J11" s="808" t="s">
        <v>2161</v>
      </c>
      <c r="K11" s="809">
        <v>2</v>
      </c>
      <c r="L11" s="810">
        <v>45616</v>
      </c>
      <c r="M11" s="810">
        <f t="shared" si="1"/>
        <v>-5616</v>
      </c>
      <c r="N11" s="805">
        <v>95</v>
      </c>
      <c r="O11" s="805">
        <v>2</v>
      </c>
      <c r="P11" s="811">
        <f t="shared" si="2"/>
        <v>7.0175438596491224</v>
      </c>
      <c r="Q11" s="812">
        <f t="shared" si="3"/>
        <v>11.017543859649123</v>
      </c>
      <c r="R11" s="812">
        <f t="shared" si="4"/>
        <v>-0.98526315789473684</v>
      </c>
      <c r="S11" s="812">
        <v>10</v>
      </c>
      <c r="T11" s="812">
        <f t="shared" si="5"/>
        <v>11.101754385964913</v>
      </c>
      <c r="U11" s="809" t="s">
        <v>225</v>
      </c>
      <c r="V11" s="698" t="s">
        <v>2162</v>
      </c>
      <c r="W11" s="805">
        <v>80</v>
      </c>
      <c r="X11" s="805">
        <v>2</v>
      </c>
      <c r="Y11" s="811">
        <f t="shared" si="6"/>
        <v>8.3333333333333339</v>
      </c>
      <c r="Z11" s="812">
        <f t="shared" si="7"/>
        <v>12.333333333333334</v>
      </c>
      <c r="AA11" s="813" t="s">
        <v>2161</v>
      </c>
      <c r="AB11" s="813" t="s">
        <v>2775</v>
      </c>
      <c r="AC11" s="896">
        <f>VLOOKUP(C11,'ประวัติงานตี+รีด'!$A$2:W503905,20,FALSE)</f>
        <v>52.64</v>
      </c>
      <c r="AD11" s="897">
        <v>52.34</v>
      </c>
      <c r="AE11" s="897">
        <v>4.08</v>
      </c>
      <c r="AF11" s="898">
        <f t="shared" si="8"/>
        <v>45166.220863584247</v>
      </c>
      <c r="AG11" s="898">
        <f t="shared" si="9"/>
        <v>2548.2781811234236</v>
      </c>
      <c r="AH11" s="899" t="str">
        <f>VLOOKUP(C11,'ประวัติงานตี+รีด'!$A$2:W503903,4,FALSE)</f>
        <v>MA-F1-PA</v>
      </c>
      <c r="AI11" s="814"/>
      <c r="AJ11" s="815"/>
      <c r="AK11" s="816">
        <v>45664</v>
      </c>
      <c r="AL11" s="817">
        <v>6</v>
      </c>
      <c r="AM11" s="818">
        <f t="shared" si="10"/>
        <v>6</v>
      </c>
      <c r="AN11" s="918">
        <v>420</v>
      </c>
      <c r="AO11" s="918">
        <v>400</v>
      </c>
      <c r="AP11" s="918">
        <v>426</v>
      </c>
      <c r="AQ11" s="918">
        <v>428</v>
      </c>
      <c r="AR11" s="918">
        <v>370</v>
      </c>
      <c r="AS11" s="918">
        <v>320</v>
      </c>
      <c r="AT11" s="819"/>
      <c r="AU11" s="819"/>
      <c r="AV11" s="819"/>
      <c r="AW11" s="819"/>
      <c r="AX11" s="819"/>
      <c r="AY11" s="819"/>
      <c r="AZ11" s="819"/>
      <c r="BA11" s="819"/>
      <c r="BB11" s="819"/>
      <c r="BC11" s="819"/>
      <c r="BD11" s="819"/>
      <c r="EJ11" s="288">
        <f t="shared" si="12"/>
        <v>2364</v>
      </c>
    </row>
    <row r="12" spans="1:140" s="430" customFormat="1" hidden="1">
      <c r="A12" s="425"/>
      <c r="B12" s="317" t="s">
        <v>3128</v>
      </c>
      <c r="C12" s="318" t="s">
        <v>1518</v>
      </c>
      <c r="D12" s="21" t="str">
        <f>VLOOKUP(C12,'ประวัติงานตี+รีด'!$A$2:W503906,2,FALSE)</f>
        <v>สกรูหัวสี่เหลี่ยม M16 P2.0 x 200 เกลียวครึ่ง ตรา STIC</v>
      </c>
      <c r="E12" s="319">
        <v>6400</v>
      </c>
      <c r="F12" s="318" t="s">
        <v>49</v>
      </c>
      <c r="G12" s="320" t="s">
        <v>2159</v>
      </c>
      <c r="H12" s="321">
        <v>45652</v>
      </c>
      <c r="I12" s="322">
        <f t="shared" si="0"/>
        <v>45681</v>
      </c>
      <c r="J12" s="322">
        <v>45769</v>
      </c>
      <c r="K12" s="323">
        <v>1</v>
      </c>
      <c r="L12" s="324">
        <v>6400</v>
      </c>
      <c r="M12" s="324">
        <f t="shared" si="1"/>
        <v>0</v>
      </c>
      <c r="N12" s="318">
        <v>46</v>
      </c>
      <c r="O12" s="318">
        <v>2</v>
      </c>
      <c r="P12" s="325">
        <f t="shared" si="2"/>
        <v>2.318840579710145</v>
      </c>
      <c r="Q12" s="326">
        <f t="shared" si="3"/>
        <v>6.3188405797101446</v>
      </c>
      <c r="R12" s="326">
        <f t="shared" si="4"/>
        <v>0</v>
      </c>
      <c r="S12" s="326">
        <v>25</v>
      </c>
      <c r="T12" s="326">
        <f t="shared" si="5"/>
        <v>25.631884057971014</v>
      </c>
      <c r="U12" s="323" t="s">
        <v>82</v>
      </c>
      <c r="V12" s="320" t="s">
        <v>2159</v>
      </c>
      <c r="W12" s="318">
        <v>28</v>
      </c>
      <c r="X12" s="318">
        <v>2</v>
      </c>
      <c r="Y12" s="325">
        <f t="shared" si="6"/>
        <v>3.8095238095238098</v>
      </c>
      <c r="Z12" s="326">
        <f t="shared" si="7"/>
        <v>7.8095238095238102</v>
      </c>
      <c r="AA12" s="357" t="s">
        <v>2942</v>
      </c>
      <c r="AB12" s="357" t="s">
        <v>2775</v>
      </c>
      <c r="AC12" s="749">
        <f>VLOOKUP(C12,'ประวัติงานตี+รีด'!$A$2:W503906,20,FALSE)</f>
        <v>321.43</v>
      </c>
      <c r="AD12" s="426">
        <v>321.39999999999998</v>
      </c>
      <c r="AE12" s="426"/>
      <c r="AF12" s="690">
        <f t="shared" si="8"/>
        <v>6431.2383322962041</v>
      </c>
      <c r="AG12" s="690">
        <f t="shared" si="9"/>
        <v>2066.9999999999995</v>
      </c>
      <c r="AH12" s="685" t="str">
        <f>VLOOKUP(C12,'ประวัติงานตี+รีด'!$A$2:W503904,4,FALSE)</f>
        <v>MA-F1-GA-SF</v>
      </c>
      <c r="AI12" s="427"/>
      <c r="AJ12" s="428"/>
      <c r="AK12" s="429">
        <v>45672</v>
      </c>
      <c r="AL12" s="702">
        <v>5</v>
      </c>
      <c r="AM12" s="703">
        <f t="shared" si="10"/>
        <v>5</v>
      </c>
      <c r="AN12" s="750">
        <v>476</v>
      </c>
      <c r="AO12" s="750">
        <v>463</v>
      </c>
      <c r="AP12" s="750">
        <v>464</v>
      </c>
      <c r="AQ12" s="750">
        <v>474</v>
      </c>
      <c r="AR12" s="750">
        <v>190</v>
      </c>
      <c r="EJ12" s="723">
        <f t="shared" si="12"/>
        <v>2067</v>
      </c>
    </row>
    <row r="13" spans="1:140" s="430" customFormat="1" hidden="1">
      <c r="A13" s="425"/>
      <c r="B13" s="317" t="s">
        <v>3129</v>
      </c>
      <c r="C13" s="318" t="s">
        <v>1519</v>
      </c>
      <c r="D13" s="21" t="str">
        <f>VLOOKUP(C13,'ประวัติงานตี+รีด'!$A$2:W503907,2,FALSE)</f>
        <v>สกรูหัวสี่เหลี่ยม M16 P2.0 x 250 เกลียวครึ่ง ตรา STIC</v>
      </c>
      <c r="E13" s="319">
        <v>54300</v>
      </c>
      <c r="F13" s="318" t="s">
        <v>66</v>
      </c>
      <c r="G13" s="320" t="s">
        <v>2164</v>
      </c>
      <c r="H13" s="321">
        <v>45653</v>
      </c>
      <c r="I13" s="322">
        <f t="shared" si="0"/>
        <v>45693</v>
      </c>
      <c r="J13" s="322" t="s">
        <v>2161</v>
      </c>
      <c r="K13" s="323">
        <v>1</v>
      </c>
      <c r="L13" s="324">
        <v>54543</v>
      </c>
      <c r="M13" s="324">
        <f t="shared" si="1"/>
        <v>-243</v>
      </c>
      <c r="N13" s="318">
        <v>20</v>
      </c>
      <c r="O13" s="318">
        <v>2</v>
      </c>
      <c r="P13" s="325">
        <f t="shared" si="2"/>
        <v>45.25</v>
      </c>
      <c r="Q13" s="326">
        <f t="shared" si="3"/>
        <v>49.25</v>
      </c>
      <c r="R13" s="326">
        <f t="shared" si="4"/>
        <v>-0.20250000000000001</v>
      </c>
      <c r="S13" s="326">
        <v>30</v>
      </c>
      <c r="T13" s="326">
        <f t="shared" si="5"/>
        <v>34.924999999999997</v>
      </c>
      <c r="U13" s="323" t="s">
        <v>67</v>
      </c>
      <c r="V13" s="320" t="s">
        <v>2164</v>
      </c>
      <c r="W13" s="318">
        <v>20</v>
      </c>
      <c r="X13" s="318">
        <v>2</v>
      </c>
      <c r="Y13" s="325">
        <f t="shared" si="6"/>
        <v>45.25</v>
      </c>
      <c r="Z13" s="326">
        <f t="shared" si="7"/>
        <v>49.25</v>
      </c>
      <c r="AA13" s="357" t="s">
        <v>3102</v>
      </c>
      <c r="AB13" s="357" t="s">
        <v>2775</v>
      </c>
      <c r="AC13" s="749">
        <f>VLOOKUP(C13,'ประวัติงานตี+รีด'!$A$2:W503907,20,FALSE)</f>
        <v>388</v>
      </c>
      <c r="AD13" s="426">
        <v>390</v>
      </c>
      <c r="AE13" s="426"/>
      <c r="AF13" s="690">
        <f t="shared" si="8"/>
        <v>54397.435897435906</v>
      </c>
      <c r="AG13" s="690">
        <f t="shared" si="9"/>
        <v>21215.000000000004</v>
      </c>
      <c r="AH13" s="685" t="str">
        <f>VLOOKUP(C13,'ประวัติงานตี+รีด'!$A$2:W503905,4,FALSE)</f>
        <v>MA-F1-GA-SF</v>
      </c>
      <c r="AI13" s="427"/>
      <c r="AJ13" s="428"/>
      <c r="AK13" s="429">
        <v>45719</v>
      </c>
      <c r="AL13" s="702">
        <v>46</v>
      </c>
      <c r="AM13" s="703">
        <f t="shared" si="10"/>
        <v>46</v>
      </c>
      <c r="AN13" s="750">
        <v>535</v>
      </c>
      <c r="AO13" s="750">
        <v>494</v>
      </c>
      <c r="AP13" s="750">
        <v>525</v>
      </c>
      <c r="AQ13" s="750">
        <v>503</v>
      </c>
      <c r="AR13" s="750">
        <v>497</v>
      </c>
      <c r="AS13" s="750">
        <v>500</v>
      </c>
      <c r="AT13" s="750">
        <v>485</v>
      </c>
      <c r="AU13" s="750">
        <v>492</v>
      </c>
      <c r="AV13" s="750">
        <v>483</v>
      </c>
      <c r="AW13" s="750">
        <v>532</v>
      </c>
      <c r="AX13" s="750">
        <v>493</v>
      </c>
      <c r="AY13" s="750">
        <v>440</v>
      </c>
      <c r="AZ13" s="750">
        <v>450</v>
      </c>
      <c r="BA13" s="750">
        <v>509</v>
      </c>
      <c r="BB13" s="750">
        <v>457</v>
      </c>
      <c r="BC13" s="750">
        <v>497</v>
      </c>
      <c r="BD13" s="750">
        <v>458</v>
      </c>
      <c r="BE13" s="750">
        <v>473</v>
      </c>
      <c r="BF13" s="750">
        <v>488</v>
      </c>
      <c r="BG13" s="750">
        <v>473</v>
      </c>
      <c r="BH13" s="750">
        <v>489</v>
      </c>
      <c r="BI13" s="750">
        <v>483</v>
      </c>
      <c r="BJ13" s="750">
        <v>505</v>
      </c>
      <c r="BK13" s="750">
        <v>467</v>
      </c>
      <c r="BL13" s="750">
        <v>492</v>
      </c>
      <c r="BM13" s="750">
        <v>487</v>
      </c>
      <c r="BN13" s="750">
        <v>500</v>
      </c>
      <c r="BO13" s="750">
        <v>500</v>
      </c>
      <c r="BP13" s="750">
        <v>488</v>
      </c>
      <c r="BQ13" s="750">
        <v>481</v>
      </c>
      <c r="BR13" s="750">
        <v>481</v>
      </c>
      <c r="BS13" s="750">
        <v>508</v>
      </c>
      <c r="BT13" s="750">
        <v>462</v>
      </c>
      <c r="BU13" s="750">
        <v>362</v>
      </c>
      <c r="BV13" s="750">
        <v>387</v>
      </c>
      <c r="BW13" s="750">
        <v>392</v>
      </c>
      <c r="BX13" s="750">
        <v>391</v>
      </c>
      <c r="BY13" s="750">
        <v>358</v>
      </c>
      <c r="BZ13" s="750">
        <v>398</v>
      </c>
      <c r="CA13" s="750">
        <v>440</v>
      </c>
      <c r="CB13" s="750">
        <v>397</v>
      </c>
      <c r="CC13" s="750">
        <v>487</v>
      </c>
      <c r="CD13" s="750">
        <v>387</v>
      </c>
      <c r="CE13" s="750">
        <v>408</v>
      </c>
      <c r="CF13" s="750">
        <v>391</v>
      </c>
      <c r="CG13" s="750">
        <v>290</v>
      </c>
      <c r="EJ13" s="723">
        <f t="shared" si="12"/>
        <v>21215</v>
      </c>
    </row>
    <row r="14" spans="1:140" hidden="1">
      <c r="B14" s="392" t="s">
        <v>3130</v>
      </c>
      <c r="C14" s="805" t="s">
        <v>172</v>
      </c>
      <c r="D14" s="393" t="str">
        <f>VLOOKUP(C14,'ประวัติงานตี+รีด'!$A$2:W503908,2,FALSE)</f>
        <v>3/8" WT x 1" เกลียวตลอด ตรา TNK</v>
      </c>
      <c r="E14" s="820">
        <v>15000</v>
      </c>
      <c r="F14" s="805" t="s">
        <v>42</v>
      </c>
      <c r="G14" s="698" t="s">
        <v>2164</v>
      </c>
      <c r="H14" s="807">
        <v>45653</v>
      </c>
      <c r="I14" s="808">
        <f t="shared" si="0"/>
        <v>45665</v>
      </c>
      <c r="J14" s="808" t="s">
        <v>2161</v>
      </c>
      <c r="K14" s="809">
        <v>1</v>
      </c>
      <c r="L14" s="810">
        <v>44746</v>
      </c>
      <c r="M14" s="810">
        <f t="shared" si="1"/>
        <v>-29746</v>
      </c>
      <c r="N14" s="805">
        <v>130</v>
      </c>
      <c r="O14" s="805">
        <v>2</v>
      </c>
      <c r="P14" s="811">
        <f t="shared" si="2"/>
        <v>1.9230769230769231</v>
      </c>
      <c r="Q14" s="812">
        <f t="shared" si="3"/>
        <v>5.9230769230769234</v>
      </c>
      <c r="R14" s="812">
        <f t="shared" si="4"/>
        <v>-3.8135897435897435</v>
      </c>
      <c r="S14" s="812">
        <v>10</v>
      </c>
      <c r="T14" s="812">
        <f t="shared" si="5"/>
        <v>10.592307692307692</v>
      </c>
      <c r="U14" s="809" t="s">
        <v>200</v>
      </c>
      <c r="V14" s="698" t="s">
        <v>2164</v>
      </c>
      <c r="W14" s="805">
        <v>130</v>
      </c>
      <c r="X14" s="805">
        <v>2</v>
      </c>
      <c r="Y14" s="811">
        <f t="shared" si="6"/>
        <v>1.9230769230769231</v>
      </c>
      <c r="Z14" s="812">
        <f t="shared" si="7"/>
        <v>5.9230769230769234</v>
      </c>
      <c r="AA14" s="813" t="s">
        <v>2161</v>
      </c>
      <c r="AB14" s="813" t="s">
        <v>2775</v>
      </c>
      <c r="AC14" s="896">
        <f>VLOOKUP(C14,'ประวัติงานตี+รีด'!$A$2:W503908,20,FALSE)</f>
        <v>0</v>
      </c>
      <c r="AD14" s="897">
        <v>23.8</v>
      </c>
      <c r="AE14" s="897">
        <v>3.17</v>
      </c>
      <c r="AF14" s="898">
        <f t="shared" si="8"/>
        <v>44831.932773109242</v>
      </c>
      <c r="AG14" s="898">
        <f t="shared" si="9"/>
        <v>1209.1172268907562</v>
      </c>
      <c r="AH14" s="899" t="str">
        <f>VLOOKUP(C14,'ประวัติงานตี+รีด'!$A$2:W503906,4,FALSE)</f>
        <v>MA-F1-PA</v>
      </c>
      <c r="AI14" s="814"/>
      <c r="AJ14" s="815"/>
      <c r="AK14" s="816">
        <v>45682</v>
      </c>
      <c r="AL14" s="817">
        <v>2</v>
      </c>
      <c r="AM14" s="818">
        <f t="shared" si="10"/>
        <v>2</v>
      </c>
      <c r="AN14" s="918">
        <v>722</v>
      </c>
      <c r="AO14" s="918">
        <v>345</v>
      </c>
      <c r="AP14" s="819"/>
      <c r="AQ14" s="819"/>
      <c r="AR14" s="819"/>
      <c r="AS14" s="819"/>
      <c r="AT14" s="819"/>
      <c r="AU14" s="819"/>
      <c r="AV14" s="819"/>
      <c r="AW14" s="819"/>
      <c r="AX14" s="819"/>
      <c r="AY14" s="819"/>
      <c r="AZ14" s="819"/>
      <c r="BA14" s="819"/>
      <c r="BB14" s="819"/>
      <c r="BC14" s="819"/>
      <c r="BD14" s="819"/>
      <c r="EJ14" s="288">
        <f t="shared" si="12"/>
        <v>1067</v>
      </c>
    </row>
    <row r="15" spans="1:140" s="431" customFormat="1" hidden="1">
      <c r="A15" s="432"/>
      <c r="B15" s="398" t="s">
        <v>3131</v>
      </c>
      <c r="C15" s="399" t="s">
        <v>1694</v>
      </c>
      <c r="D15" s="400" t="str">
        <f>VLOOKUP(C15,'ประวัติงานตี+รีด'!$A$2:W503909,2,FALSE)</f>
        <v>สกรู M4 P0.7 x 8 มม. เกลียวตลอด STL</v>
      </c>
      <c r="E15" s="401">
        <v>817600</v>
      </c>
      <c r="F15" s="399" t="s">
        <v>52</v>
      </c>
      <c r="G15" s="402" t="s">
        <v>2164</v>
      </c>
      <c r="H15" s="403">
        <v>45653</v>
      </c>
      <c r="I15" s="394">
        <f t="shared" si="0"/>
        <v>45680</v>
      </c>
      <c r="J15" s="394" t="s">
        <v>2160</v>
      </c>
      <c r="K15" s="404">
        <v>1</v>
      </c>
      <c r="L15" s="395">
        <v>671396</v>
      </c>
      <c r="M15" s="395">
        <f t="shared" si="1"/>
        <v>146204</v>
      </c>
      <c r="N15" s="399">
        <v>160</v>
      </c>
      <c r="O15" s="399">
        <v>2</v>
      </c>
      <c r="P15" s="396">
        <f t="shared" si="2"/>
        <v>85.166666666666671</v>
      </c>
      <c r="Q15" s="397">
        <f t="shared" si="3"/>
        <v>89.166666666666671</v>
      </c>
      <c r="R15" s="397">
        <f t="shared" si="4"/>
        <v>15.229583333333332</v>
      </c>
      <c r="S15" s="397">
        <v>15</v>
      </c>
      <c r="T15" s="397">
        <f t="shared" si="5"/>
        <v>23.916666666666668</v>
      </c>
      <c r="U15" s="404" t="s">
        <v>25</v>
      </c>
      <c r="V15" s="402" t="s">
        <v>2165</v>
      </c>
      <c r="W15" s="399">
        <v>132</v>
      </c>
      <c r="X15" s="399">
        <v>2</v>
      </c>
      <c r="Y15" s="396">
        <f t="shared" si="6"/>
        <v>103.23232323232324</v>
      </c>
      <c r="Z15" s="397">
        <f t="shared" si="7"/>
        <v>107.23232323232324</v>
      </c>
      <c r="AA15" s="405" t="s">
        <v>3132</v>
      </c>
      <c r="AB15" s="405" t="s">
        <v>2775</v>
      </c>
      <c r="AC15" s="746">
        <f>VLOOKUP(C15,'ประวัติงานตี+รีด'!$A$2:W503909,20,FALSE)</f>
        <v>1.79</v>
      </c>
      <c r="AD15" s="302">
        <v>1.71</v>
      </c>
      <c r="AE15" s="302">
        <v>0</v>
      </c>
      <c r="AF15" s="683">
        <f t="shared" si="8"/>
        <v>716374.26900584798</v>
      </c>
      <c r="AG15" s="683">
        <f t="shared" si="9"/>
        <v>1225</v>
      </c>
      <c r="AH15" s="684" t="str">
        <f>VLOOKUP(C15,'ประวัติงานตี+รีด'!$A$2:W503907,4,FALSE)</f>
        <v>MA-F1-PL-PA</v>
      </c>
      <c r="AI15" s="256"/>
      <c r="AJ15" s="257"/>
      <c r="AK15" s="217">
        <v>45702</v>
      </c>
      <c r="AL15" s="704">
        <v>8</v>
      </c>
      <c r="AM15" s="705">
        <f t="shared" si="10"/>
        <v>8</v>
      </c>
      <c r="AN15" s="755">
        <v>140</v>
      </c>
      <c r="AO15" s="755">
        <v>142</v>
      </c>
      <c r="AP15" s="755">
        <v>138</v>
      </c>
      <c r="AQ15" s="755">
        <v>139</v>
      </c>
      <c r="AR15" s="755">
        <v>137</v>
      </c>
      <c r="AS15" s="755">
        <v>140</v>
      </c>
      <c r="AT15" s="755">
        <v>183</v>
      </c>
      <c r="AU15" s="755">
        <v>206</v>
      </c>
      <c r="EJ15" s="716">
        <f t="shared" si="12"/>
        <v>1225</v>
      </c>
    </row>
    <row r="16" spans="1:140" s="430" customFormat="1" hidden="1">
      <c r="A16" s="425"/>
      <c r="B16" s="317" t="s">
        <v>3134</v>
      </c>
      <c r="C16" s="318" t="s">
        <v>1518</v>
      </c>
      <c r="D16" s="21" t="str">
        <f>VLOOKUP(C16,'ประวัติงานตี+รีด'!$A$2:W503911,2,FALSE)</f>
        <v>สกรูหัวสี่เหลี่ยม M16 P2.0 x 200 เกลียวครึ่ง ตรา STIC</v>
      </c>
      <c r="E16" s="319">
        <v>100000</v>
      </c>
      <c r="F16" s="318" t="s">
        <v>49</v>
      </c>
      <c r="G16" s="320" t="s">
        <v>2159</v>
      </c>
      <c r="H16" s="321">
        <v>45653</v>
      </c>
      <c r="I16" s="322">
        <f t="shared" si="0"/>
        <v>45687</v>
      </c>
      <c r="J16" s="322" t="s">
        <v>2161</v>
      </c>
      <c r="K16" s="323">
        <v>2</v>
      </c>
      <c r="L16" s="324">
        <v>98470</v>
      </c>
      <c r="M16" s="324">
        <v>61296</v>
      </c>
      <c r="N16" s="318">
        <v>46</v>
      </c>
      <c r="O16" s="318">
        <v>2</v>
      </c>
      <c r="P16" s="325">
        <f t="shared" si="2"/>
        <v>36.231884057971016</v>
      </c>
      <c r="Q16" s="326">
        <f t="shared" si="3"/>
        <v>40.231884057971016</v>
      </c>
      <c r="R16" s="326">
        <f t="shared" si="4"/>
        <v>22.208695652173912</v>
      </c>
      <c r="S16" s="326">
        <v>25</v>
      </c>
      <c r="T16" s="326">
        <f t="shared" si="5"/>
        <v>29.0231884057971</v>
      </c>
      <c r="U16" s="323" t="s">
        <v>82</v>
      </c>
      <c r="V16" s="320" t="s">
        <v>2159</v>
      </c>
      <c r="W16" s="318">
        <v>28</v>
      </c>
      <c r="X16" s="318">
        <v>2</v>
      </c>
      <c r="Y16" s="325">
        <f t="shared" si="6"/>
        <v>59.523809523809526</v>
      </c>
      <c r="Z16" s="326">
        <f t="shared" si="7"/>
        <v>63.523809523809526</v>
      </c>
      <c r="AA16" s="357" t="s">
        <v>3135</v>
      </c>
      <c r="AB16" s="357" t="s">
        <v>2775</v>
      </c>
      <c r="AC16" s="749">
        <f>VLOOKUP(C16,'ประวัติงานตี+รีด'!$A$2:W503910,20,FALSE)</f>
        <v>321.43</v>
      </c>
      <c r="AD16" s="426">
        <v>321.20999999999998</v>
      </c>
      <c r="AE16" s="426">
        <v>20.94</v>
      </c>
      <c r="AF16" s="690">
        <f t="shared" si="8"/>
        <v>98427.81980635722</v>
      </c>
      <c r="AG16" s="690">
        <f t="shared" si="9"/>
        <v>33677.078546745121</v>
      </c>
      <c r="AH16" s="685" t="str">
        <f>VLOOKUP(C16,'ประวัติงานตี+รีด'!$A$2:W503909,4,FALSE)</f>
        <v>MA-F1-GA-SF</v>
      </c>
      <c r="AI16" s="427"/>
      <c r="AJ16" s="428"/>
      <c r="AK16" s="429">
        <v>45684</v>
      </c>
      <c r="AL16" s="702">
        <v>64</v>
      </c>
      <c r="AM16" s="703">
        <f t="shared" si="10"/>
        <v>64</v>
      </c>
      <c r="AN16" s="750">
        <v>483</v>
      </c>
      <c r="AO16" s="750">
        <v>497</v>
      </c>
      <c r="AP16" s="750">
        <v>493</v>
      </c>
      <c r="AQ16" s="750">
        <v>452</v>
      </c>
      <c r="AR16" s="750">
        <v>507</v>
      </c>
      <c r="AS16" s="750">
        <v>505</v>
      </c>
      <c r="AT16" s="750">
        <v>499</v>
      </c>
      <c r="AU16" s="750">
        <v>466</v>
      </c>
      <c r="AV16" s="750">
        <v>482</v>
      </c>
      <c r="AW16" s="750">
        <v>510</v>
      </c>
      <c r="AX16" s="750">
        <v>500</v>
      </c>
      <c r="AY16" s="750">
        <v>481</v>
      </c>
      <c r="AZ16" s="750">
        <v>489</v>
      </c>
      <c r="BA16" s="750">
        <v>512</v>
      </c>
      <c r="BB16" s="750">
        <v>506</v>
      </c>
      <c r="BC16" s="750">
        <v>462</v>
      </c>
      <c r="BD16" s="750">
        <v>488</v>
      </c>
      <c r="BE16" s="750">
        <v>481</v>
      </c>
      <c r="BF16" s="750">
        <v>515</v>
      </c>
      <c r="BG16" s="750">
        <v>488</v>
      </c>
      <c r="BH16" s="750">
        <v>518</v>
      </c>
      <c r="BI16" s="750">
        <v>543</v>
      </c>
      <c r="BJ16" s="750">
        <v>502</v>
      </c>
      <c r="BK16" s="750">
        <v>416</v>
      </c>
      <c r="BL16" s="750">
        <v>502</v>
      </c>
      <c r="BM16" s="750">
        <v>480</v>
      </c>
      <c r="BN16" s="750">
        <v>510</v>
      </c>
      <c r="BO16" s="750">
        <v>471</v>
      </c>
      <c r="BP16" s="750">
        <v>500</v>
      </c>
      <c r="BQ16" s="750">
        <v>517</v>
      </c>
      <c r="BR16" s="750">
        <v>493</v>
      </c>
      <c r="BS16" s="750">
        <v>466</v>
      </c>
      <c r="BT16" s="750">
        <v>504</v>
      </c>
      <c r="BU16" s="750">
        <v>517</v>
      </c>
      <c r="BV16" s="750">
        <v>517</v>
      </c>
      <c r="BW16" s="750">
        <v>458</v>
      </c>
      <c r="BX16" s="750">
        <v>496</v>
      </c>
      <c r="BY16" s="750">
        <v>503</v>
      </c>
      <c r="BZ16" s="750">
        <v>480</v>
      </c>
      <c r="CA16" s="750">
        <v>482</v>
      </c>
      <c r="CB16" s="750">
        <v>504</v>
      </c>
      <c r="CC16" s="750">
        <v>515</v>
      </c>
      <c r="CD16" s="750">
        <v>513</v>
      </c>
      <c r="CE16" s="750">
        <v>452</v>
      </c>
      <c r="CF16" s="750">
        <v>498</v>
      </c>
      <c r="CG16" s="750">
        <v>489</v>
      </c>
      <c r="CH16" s="750">
        <v>498</v>
      </c>
      <c r="CI16" s="750">
        <v>490</v>
      </c>
      <c r="CJ16" s="750">
        <v>511</v>
      </c>
      <c r="CK16" s="750">
        <v>508</v>
      </c>
      <c r="CL16" s="750">
        <v>512</v>
      </c>
      <c r="CM16" s="750">
        <v>457</v>
      </c>
      <c r="CN16" s="750">
        <v>518</v>
      </c>
      <c r="CO16" s="750">
        <v>520</v>
      </c>
      <c r="CP16" s="750">
        <v>491</v>
      </c>
      <c r="CQ16" s="750">
        <v>462</v>
      </c>
      <c r="CR16" s="750">
        <v>509</v>
      </c>
      <c r="CS16" s="750">
        <v>511</v>
      </c>
      <c r="CT16" s="750">
        <v>507</v>
      </c>
      <c r="CU16" s="750">
        <v>454</v>
      </c>
      <c r="CV16" s="750">
        <v>493</v>
      </c>
      <c r="CW16" s="750">
        <v>480</v>
      </c>
      <c r="CX16" s="750">
        <v>497</v>
      </c>
      <c r="CY16" s="750">
        <v>536</v>
      </c>
      <c r="EJ16" s="723">
        <f>SUM(AN16:EI16)</f>
        <v>31616</v>
      </c>
    </row>
    <row r="17" spans="1:140" hidden="1">
      <c r="B17" s="392" t="s">
        <v>3133</v>
      </c>
      <c r="C17" s="805" t="s">
        <v>954</v>
      </c>
      <c r="D17" s="393" t="str">
        <f>VLOOKUP(C17,'ประวัติงานตี+รีด'!$A$2:W503910,2,FALSE)</f>
        <v>มิลขาว M12 P1.5 x 30 เกลียวตลอด ตรา TNK MM</v>
      </c>
      <c r="E17" s="806">
        <v>22000</v>
      </c>
      <c r="F17" s="805" t="s">
        <v>30</v>
      </c>
      <c r="G17" s="698" t="s">
        <v>2162</v>
      </c>
      <c r="H17" s="807">
        <v>45653</v>
      </c>
      <c r="I17" s="808">
        <f t="shared" si="0"/>
        <v>45672</v>
      </c>
      <c r="J17" s="808" t="s">
        <v>2161</v>
      </c>
      <c r="K17" s="809">
        <v>1</v>
      </c>
      <c r="L17" s="810">
        <v>22405</v>
      </c>
      <c r="M17" s="810">
        <f t="shared" ref="M17:M48" si="13">E17-L17</f>
        <v>-405</v>
      </c>
      <c r="N17" s="805">
        <v>105</v>
      </c>
      <c r="O17" s="805">
        <v>8</v>
      </c>
      <c r="P17" s="811">
        <f t="shared" si="2"/>
        <v>3.4920634920634921</v>
      </c>
      <c r="Q17" s="812">
        <f t="shared" si="3"/>
        <v>13.492063492063492</v>
      </c>
      <c r="R17" s="812">
        <f t="shared" si="4"/>
        <v>-6.4285714285714293E-2</v>
      </c>
      <c r="S17" s="812">
        <v>15</v>
      </c>
      <c r="T17" s="812">
        <f t="shared" si="5"/>
        <v>16.349206349206348</v>
      </c>
      <c r="U17" s="809" t="s">
        <v>225</v>
      </c>
      <c r="V17" s="698" t="s">
        <v>2162</v>
      </c>
      <c r="W17" s="805">
        <v>80</v>
      </c>
      <c r="X17" s="805">
        <v>2</v>
      </c>
      <c r="Y17" s="811">
        <f t="shared" si="6"/>
        <v>4.583333333333333</v>
      </c>
      <c r="Z17" s="812">
        <f t="shared" si="7"/>
        <v>8.5833333333333321</v>
      </c>
      <c r="AA17" s="813" t="s">
        <v>2161</v>
      </c>
      <c r="AB17" s="813" t="s">
        <v>2775</v>
      </c>
      <c r="AC17" s="896">
        <f>VLOOKUP(C17,'ประวัติงานตี+รีด'!$A$2:W503911,20,FALSE)</f>
        <v>0</v>
      </c>
      <c r="AD17" s="897">
        <v>35.03</v>
      </c>
      <c r="AE17" s="897">
        <v>2.96</v>
      </c>
      <c r="AF17" s="898">
        <f t="shared" si="8"/>
        <v>22780.47387953183</v>
      </c>
      <c r="AG17" s="898">
        <f t="shared" si="9"/>
        <v>865.43020268341422</v>
      </c>
      <c r="AH17" s="899" t="str">
        <f>VLOOKUP(C17,'ประวัติงานตี+รีด'!$A$2:W503908,4,FALSE)</f>
        <v>MA-F1-EP-PA</v>
      </c>
      <c r="AI17" s="814"/>
      <c r="AJ17" s="815"/>
      <c r="AK17" s="816">
        <v>45672</v>
      </c>
      <c r="AL17" s="817">
        <v>1</v>
      </c>
      <c r="AM17" s="818">
        <f t="shared" si="10"/>
        <v>1</v>
      </c>
      <c r="AN17" s="918">
        <v>798</v>
      </c>
      <c r="AO17" s="819"/>
      <c r="AP17" s="819"/>
      <c r="AQ17" s="819"/>
      <c r="AR17" s="819"/>
      <c r="AS17" s="819"/>
      <c r="AT17" s="819"/>
      <c r="AU17" s="819"/>
      <c r="AV17" s="819"/>
      <c r="AW17" s="819"/>
      <c r="AX17" s="819"/>
      <c r="AY17" s="819"/>
      <c r="AZ17" s="819"/>
      <c r="BA17" s="819"/>
      <c r="BB17" s="819"/>
      <c r="BC17" s="819"/>
      <c r="BD17" s="819"/>
      <c r="EJ17" s="288">
        <f t="shared" si="12"/>
        <v>798</v>
      </c>
    </row>
    <row r="18" spans="1:140" s="431" customFormat="1">
      <c r="A18" s="432"/>
      <c r="B18" s="398" t="s">
        <v>3136</v>
      </c>
      <c r="C18" s="399" t="s">
        <v>3104</v>
      </c>
      <c r="D18" s="400" t="str">
        <f>VLOOKUP(C18,'ประวัติงานตี+รีด'!$A$2:W503912,2,FALSE)</f>
        <v>สกรู M16 P1.5 x 125 มม. เกลียวครึ่ง ไม่มีแหวน ตรา BKS 8.8 (ขอบ24)</v>
      </c>
      <c r="E18" s="401">
        <v>10200</v>
      </c>
      <c r="F18" s="399" t="s">
        <v>48</v>
      </c>
      <c r="G18" s="402" t="s">
        <v>2159</v>
      </c>
      <c r="H18" s="403">
        <v>45653</v>
      </c>
      <c r="I18" s="394">
        <f t="shared" si="0"/>
        <v>45682</v>
      </c>
      <c r="J18" s="394">
        <v>45689</v>
      </c>
      <c r="K18" s="404">
        <v>2</v>
      </c>
      <c r="L18" s="395">
        <v>10335</v>
      </c>
      <c r="M18" s="395">
        <f t="shared" si="13"/>
        <v>-135</v>
      </c>
      <c r="N18" s="399">
        <v>56</v>
      </c>
      <c r="O18" s="399">
        <v>4</v>
      </c>
      <c r="P18" s="396">
        <f t="shared" si="2"/>
        <v>3.0357142857142856</v>
      </c>
      <c r="Q18" s="397">
        <f t="shared" si="3"/>
        <v>9.0357142857142847</v>
      </c>
      <c r="R18" s="397">
        <f t="shared" si="4"/>
        <v>-4.0178571428571425E-2</v>
      </c>
      <c r="S18" s="397">
        <v>25</v>
      </c>
      <c r="T18" s="397">
        <f t="shared" si="5"/>
        <v>25.903571428571428</v>
      </c>
      <c r="U18" s="404" t="s">
        <v>82</v>
      </c>
      <c r="V18" s="402" t="s">
        <v>2159</v>
      </c>
      <c r="W18" s="399">
        <v>28</v>
      </c>
      <c r="X18" s="399">
        <v>2</v>
      </c>
      <c r="Y18" s="396">
        <f t="shared" si="6"/>
        <v>6.0714285714285712</v>
      </c>
      <c r="Z18" s="397">
        <f t="shared" si="7"/>
        <v>10.071428571428571</v>
      </c>
      <c r="AA18" s="405" t="s">
        <v>3105</v>
      </c>
      <c r="AB18" s="405" t="s">
        <v>2775</v>
      </c>
      <c r="AC18" s="746">
        <f>VLOOKUP(C18,'ประวัติงานตี+รีด'!$A$2:W503912,20,FALSE)</f>
        <v>224.33</v>
      </c>
      <c r="AD18" s="302">
        <v>223.45</v>
      </c>
      <c r="AE18" s="302">
        <v>11.28</v>
      </c>
      <c r="AF18" s="683">
        <f t="shared" si="8"/>
        <v>10167.822779145223</v>
      </c>
      <c r="AG18" s="683">
        <f t="shared" si="9"/>
        <v>2386.6930409487577</v>
      </c>
      <c r="AH18" s="684" t="str">
        <f>VLOOKUP(C18,'ประวัติงานตี+รีด'!$A$2:W503910,4,FALSE)</f>
        <v>MA-F1-HO-F2-EP-PA</v>
      </c>
      <c r="AI18" s="256">
        <v>45704</v>
      </c>
      <c r="AJ18" s="257">
        <v>8</v>
      </c>
      <c r="AK18" s="217">
        <v>45723</v>
      </c>
      <c r="AL18" s="704">
        <v>8</v>
      </c>
      <c r="AM18" s="705">
        <f t="shared" si="10"/>
        <v>8</v>
      </c>
      <c r="AN18" s="755">
        <v>302</v>
      </c>
      <c r="AO18" s="755">
        <v>329</v>
      </c>
      <c r="AP18" s="755">
        <v>343</v>
      </c>
      <c r="AQ18" s="755">
        <v>148</v>
      </c>
      <c r="AR18" s="755">
        <v>355</v>
      </c>
      <c r="AS18" s="755">
        <v>321</v>
      </c>
      <c r="AT18" s="755">
        <v>279</v>
      </c>
      <c r="AU18" s="755">
        <v>195</v>
      </c>
      <c r="EJ18" s="716">
        <f t="shared" si="12"/>
        <v>2272</v>
      </c>
    </row>
    <row r="19" spans="1:140">
      <c r="B19" s="392" t="s">
        <v>3137</v>
      </c>
      <c r="C19" s="805">
        <v>91212171</v>
      </c>
      <c r="D19" s="393" t="str">
        <f>VLOOKUP(C19,'ประวัติงานตี+รีด'!$A$2:W503913,2,FALSE)</f>
        <v>สกรูมิลแข็ง M12 P1.75 x 120 เกลียวครึ่ง ตรา STIC 8.8</v>
      </c>
      <c r="E19" s="820">
        <v>10000</v>
      </c>
      <c r="F19" s="805" t="s">
        <v>48</v>
      </c>
      <c r="G19" s="698" t="s">
        <v>2159</v>
      </c>
      <c r="H19" s="807">
        <v>45660</v>
      </c>
      <c r="I19" s="808">
        <f t="shared" si="0"/>
        <v>45685</v>
      </c>
      <c r="J19" s="808" t="s">
        <v>2161</v>
      </c>
      <c r="K19" s="809">
        <v>3</v>
      </c>
      <c r="L19" s="810">
        <v>10000</v>
      </c>
      <c r="M19" s="810">
        <f t="shared" si="13"/>
        <v>0</v>
      </c>
      <c r="N19" s="805">
        <v>56</v>
      </c>
      <c r="O19" s="805">
        <v>12</v>
      </c>
      <c r="P19" s="811">
        <f t="shared" si="2"/>
        <v>2.9761904761904763</v>
      </c>
      <c r="Q19" s="812">
        <f t="shared" si="3"/>
        <v>16.976190476190474</v>
      </c>
      <c r="R19" s="812">
        <f t="shared" si="4"/>
        <v>0</v>
      </c>
      <c r="S19" s="812">
        <v>20</v>
      </c>
      <c r="T19" s="812">
        <f t="shared" si="5"/>
        <v>21.697619047619046</v>
      </c>
      <c r="U19" s="809" t="s">
        <v>82</v>
      </c>
      <c r="V19" s="698" t="s">
        <v>2159</v>
      </c>
      <c r="W19" s="805">
        <v>28</v>
      </c>
      <c r="X19" s="805">
        <v>2</v>
      </c>
      <c r="Y19" s="811">
        <f t="shared" si="6"/>
        <v>5.9523809523809526</v>
      </c>
      <c r="Z19" s="812">
        <f t="shared" si="7"/>
        <v>9.9523809523809526</v>
      </c>
      <c r="AA19" s="813" t="s">
        <v>2161</v>
      </c>
      <c r="AB19" s="813" t="s">
        <v>2775</v>
      </c>
      <c r="AC19" s="896">
        <f>VLOOKUP(C19,'ประวัติงานตี+รีด'!$A$2:W503913,20,FALSE)</f>
        <v>114.95</v>
      </c>
      <c r="AD19" s="897">
        <v>115.28</v>
      </c>
      <c r="AE19" s="897">
        <v>5.75</v>
      </c>
      <c r="AF19" s="898">
        <f t="shared" si="8"/>
        <v>12092.297015961138</v>
      </c>
      <c r="AG19" s="898">
        <f t="shared" si="9"/>
        <v>1463.5307078417766</v>
      </c>
      <c r="AH19" s="899" t="str">
        <f>VLOOKUP(C19,'ประวัติงานตี+รีด'!$A$2:W503911,4,FALSE)</f>
        <v>MA-F1-HD-PA</v>
      </c>
      <c r="AI19" s="814">
        <v>45850</v>
      </c>
      <c r="AJ19" s="815">
        <v>3</v>
      </c>
      <c r="AK19" s="816">
        <v>45887</v>
      </c>
      <c r="AL19" s="817">
        <v>3</v>
      </c>
      <c r="AM19" s="818">
        <f t="shared" si="10"/>
        <v>3</v>
      </c>
      <c r="AN19" s="918">
        <v>445</v>
      </c>
      <c r="AO19" s="918">
        <v>447</v>
      </c>
      <c r="AP19" s="918">
        <v>502</v>
      </c>
      <c r="AQ19" s="819"/>
      <c r="AR19" s="819"/>
      <c r="AS19" s="819"/>
      <c r="AT19" s="819"/>
      <c r="AU19" s="819"/>
      <c r="AV19" s="819"/>
      <c r="AW19" s="819"/>
      <c r="AX19" s="819"/>
      <c r="AY19" s="819"/>
      <c r="AZ19" s="819"/>
      <c r="BA19" s="819"/>
      <c r="BB19" s="819"/>
      <c r="BC19" s="819"/>
      <c r="BD19" s="819"/>
      <c r="EJ19" s="288">
        <f t="shared" si="12"/>
        <v>1394</v>
      </c>
    </row>
    <row r="20" spans="1:140">
      <c r="B20" s="392" t="s">
        <v>3138</v>
      </c>
      <c r="C20" s="805">
        <v>91213171</v>
      </c>
      <c r="D20" s="393" t="str">
        <f>VLOOKUP(C20,'ประวัติงานตี+รีด'!$A$2:W503914,2,FALSE)</f>
        <v>สกรูมิลแข็ง M12 P1.75 x 130 เกลียวครึ่ง ตรา STIC 8.8</v>
      </c>
      <c r="E20" s="820">
        <v>8000</v>
      </c>
      <c r="F20" s="805" t="s">
        <v>48</v>
      </c>
      <c r="G20" s="698" t="s">
        <v>2159</v>
      </c>
      <c r="H20" s="807">
        <v>45662</v>
      </c>
      <c r="I20" s="808">
        <f t="shared" si="0"/>
        <v>45685</v>
      </c>
      <c r="J20" s="808" t="s">
        <v>2161</v>
      </c>
      <c r="K20" s="809">
        <v>4</v>
      </c>
      <c r="L20" s="810">
        <v>8771</v>
      </c>
      <c r="M20" s="810">
        <f t="shared" si="13"/>
        <v>-771</v>
      </c>
      <c r="N20" s="805">
        <v>56</v>
      </c>
      <c r="O20" s="805">
        <v>4</v>
      </c>
      <c r="P20" s="811">
        <f t="shared" si="2"/>
        <v>2.3809523809523809</v>
      </c>
      <c r="Q20" s="812">
        <f t="shared" si="3"/>
        <v>8.3809523809523814</v>
      </c>
      <c r="R20" s="812">
        <f t="shared" si="4"/>
        <v>-0.2294642857142857</v>
      </c>
      <c r="S20" s="812">
        <v>20</v>
      </c>
      <c r="T20" s="812">
        <f t="shared" si="5"/>
        <v>20.838095238095239</v>
      </c>
      <c r="U20" s="809" t="s">
        <v>82</v>
      </c>
      <c r="V20" s="698" t="s">
        <v>2159</v>
      </c>
      <c r="W20" s="805">
        <v>28</v>
      </c>
      <c r="X20" s="805">
        <v>2</v>
      </c>
      <c r="Y20" s="811">
        <f t="shared" si="6"/>
        <v>4.7619047619047619</v>
      </c>
      <c r="Z20" s="812">
        <f t="shared" si="7"/>
        <v>8.7619047619047628</v>
      </c>
      <c r="AA20" s="813" t="s">
        <v>2161</v>
      </c>
      <c r="AB20" s="813" t="s">
        <v>2775</v>
      </c>
      <c r="AC20" s="896">
        <f>VLOOKUP(C20,'ประวัติงานตี+รีด'!$A$2:W503914,20,FALSE)</f>
        <v>123.19</v>
      </c>
      <c r="AD20" s="897">
        <v>123.03</v>
      </c>
      <c r="AE20" s="897">
        <v>6.13</v>
      </c>
      <c r="AF20" s="898">
        <f t="shared" si="8"/>
        <v>8697.0657563195964</v>
      </c>
      <c r="AG20" s="898">
        <f t="shared" si="9"/>
        <v>1123.3130130862392</v>
      </c>
      <c r="AH20" s="899" t="str">
        <f>VLOOKUP(C20,'ประวัติงานตี+รีด'!$A$2:W503912,4,FALSE)</f>
        <v>MA-F1-HD-PA</v>
      </c>
      <c r="AI20" s="814">
        <v>45850</v>
      </c>
      <c r="AJ20" s="815">
        <v>3</v>
      </c>
      <c r="AK20" s="816">
        <v>45913</v>
      </c>
      <c r="AL20" s="817">
        <v>3</v>
      </c>
      <c r="AM20" s="818">
        <f t="shared" si="10"/>
        <v>3</v>
      </c>
      <c r="AN20" s="918">
        <v>488</v>
      </c>
      <c r="AO20" s="918">
        <v>488</v>
      </c>
      <c r="AP20" s="918">
        <v>94</v>
      </c>
      <c r="AQ20" s="819"/>
      <c r="AR20" s="819"/>
      <c r="AS20" s="819"/>
      <c r="AT20" s="819"/>
      <c r="AU20" s="819"/>
      <c r="AV20" s="819"/>
      <c r="AW20" s="819"/>
      <c r="AX20" s="819"/>
      <c r="AY20" s="819"/>
      <c r="AZ20" s="819"/>
      <c r="BA20" s="819"/>
      <c r="BB20" s="819"/>
      <c r="BC20" s="819"/>
      <c r="BD20" s="819"/>
      <c r="EJ20" s="288">
        <f t="shared" si="12"/>
        <v>1070</v>
      </c>
    </row>
    <row r="21" spans="1:140" hidden="1">
      <c r="B21" s="392" t="s">
        <v>3139</v>
      </c>
      <c r="C21" s="805">
        <v>91250121</v>
      </c>
      <c r="D21" s="393" t="str">
        <f>VLOOKUP(C21,'ประวัติงานตี+รีด'!$A$2:W503915,2,FALSE)</f>
        <v>สกรูมิลแข็ง M12 P1.25 x 50 เกลียวครึ่ง ตรา STIC 8.8</v>
      </c>
      <c r="E21" s="820">
        <v>15000</v>
      </c>
      <c r="F21" s="805" t="s">
        <v>2166</v>
      </c>
      <c r="G21" s="698" t="s">
        <v>2162</v>
      </c>
      <c r="H21" s="807">
        <v>45653</v>
      </c>
      <c r="I21" s="808">
        <f t="shared" si="0"/>
        <v>45677</v>
      </c>
      <c r="J21" s="808" t="s">
        <v>2161</v>
      </c>
      <c r="K21" s="809">
        <v>1</v>
      </c>
      <c r="L21" s="810">
        <v>15000</v>
      </c>
      <c r="M21" s="810">
        <f t="shared" si="13"/>
        <v>0</v>
      </c>
      <c r="N21" s="805">
        <v>105</v>
      </c>
      <c r="O21" s="805">
        <v>2</v>
      </c>
      <c r="P21" s="811">
        <f t="shared" si="2"/>
        <v>2.3809523809523809</v>
      </c>
      <c r="Q21" s="812">
        <f t="shared" si="3"/>
        <v>6.3809523809523814</v>
      </c>
      <c r="R21" s="812">
        <f t="shared" si="4"/>
        <v>0</v>
      </c>
      <c r="S21" s="812">
        <v>20</v>
      </c>
      <c r="T21" s="812">
        <f t="shared" si="5"/>
        <v>20.638095238095239</v>
      </c>
      <c r="U21" s="809" t="s">
        <v>225</v>
      </c>
      <c r="V21" s="698" t="s">
        <v>2162</v>
      </c>
      <c r="W21" s="805">
        <v>80</v>
      </c>
      <c r="X21" s="805">
        <v>2</v>
      </c>
      <c r="Y21" s="811">
        <f t="shared" si="6"/>
        <v>3.125</v>
      </c>
      <c r="Z21" s="812">
        <f t="shared" si="7"/>
        <v>7.125</v>
      </c>
      <c r="AA21" s="813" t="s">
        <v>2161</v>
      </c>
      <c r="AB21" s="813" t="s">
        <v>2775</v>
      </c>
      <c r="AC21" s="896">
        <f>VLOOKUP(C21,'ประวัติงานตี+รีด'!$A$2:W503915,20,FALSE)</f>
        <v>52.95</v>
      </c>
      <c r="AD21" s="897">
        <v>52.96</v>
      </c>
      <c r="AE21" s="897">
        <v>4.62</v>
      </c>
      <c r="AF21" s="898">
        <f t="shared" si="8"/>
        <v>14746.978851963746</v>
      </c>
      <c r="AG21" s="898">
        <f t="shared" si="9"/>
        <v>849.13104229607245</v>
      </c>
      <c r="AH21" s="899" t="str">
        <f>VLOOKUP(C21,'ประวัติงานตี+รีด'!$A$2:W503913,4,FALSE)</f>
        <v>MA-F1-HD-PA</v>
      </c>
      <c r="AI21" s="814">
        <v>45725</v>
      </c>
      <c r="AJ21" s="815">
        <v>2</v>
      </c>
      <c r="AK21" s="816">
        <v>45735</v>
      </c>
      <c r="AL21" s="817">
        <v>2</v>
      </c>
      <c r="AM21" s="818">
        <f t="shared" si="10"/>
        <v>2</v>
      </c>
      <c r="AN21" s="918">
        <v>606</v>
      </c>
      <c r="AO21" s="918">
        <v>175</v>
      </c>
      <c r="AP21" s="819"/>
      <c r="AQ21" s="819"/>
      <c r="AR21" s="819"/>
      <c r="AS21" s="819"/>
      <c r="AT21" s="819"/>
      <c r="AU21" s="819"/>
      <c r="AV21" s="819"/>
      <c r="AW21" s="819"/>
      <c r="AX21" s="819"/>
      <c r="AY21" s="819"/>
      <c r="AZ21" s="819"/>
      <c r="BA21" s="819"/>
      <c r="BB21" s="819"/>
      <c r="BC21" s="819"/>
      <c r="BD21" s="819"/>
      <c r="EJ21" s="288">
        <f t="shared" si="12"/>
        <v>781</v>
      </c>
    </row>
    <row r="22" spans="1:140" hidden="1">
      <c r="B22" s="392" t="s">
        <v>3140</v>
      </c>
      <c r="C22" s="805">
        <v>91255121</v>
      </c>
      <c r="D22" s="393" t="str">
        <f>VLOOKUP(C22,'ประวัติงานตี+รีด'!$A$2:W503916,2,FALSE)</f>
        <v>สกรูมิลแข็ง M12 P1.25 x 55 เกลียวครึ่ง ตรา STIC 8.8</v>
      </c>
      <c r="E22" s="820">
        <v>15000</v>
      </c>
      <c r="F22" s="805" t="s">
        <v>2166</v>
      </c>
      <c r="G22" s="698" t="s">
        <v>2162</v>
      </c>
      <c r="H22" s="807">
        <v>45653</v>
      </c>
      <c r="I22" s="808">
        <f t="shared" si="0"/>
        <v>45677</v>
      </c>
      <c r="J22" s="808" t="s">
        <v>2161</v>
      </c>
      <c r="K22" s="809">
        <v>2</v>
      </c>
      <c r="L22" s="810">
        <v>15000</v>
      </c>
      <c r="M22" s="810">
        <f t="shared" si="13"/>
        <v>0</v>
      </c>
      <c r="N22" s="805">
        <v>105</v>
      </c>
      <c r="O22" s="805">
        <v>2</v>
      </c>
      <c r="P22" s="811">
        <f t="shared" si="2"/>
        <v>2.3809523809523809</v>
      </c>
      <c r="Q22" s="812">
        <f t="shared" si="3"/>
        <v>6.3809523809523814</v>
      </c>
      <c r="R22" s="812">
        <f t="shared" si="4"/>
        <v>0</v>
      </c>
      <c r="S22" s="812">
        <v>20</v>
      </c>
      <c r="T22" s="812">
        <f t="shared" si="5"/>
        <v>20.638095238095239</v>
      </c>
      <c r="U22" s="809" t="s">
        <v>225</v>
      </c>
      <c r="V22" s="698" t="s">
        <v>2162</v>
      </c>
      <c r="W22" s="805">
        <v>80</v>
      </c>
      <c r="X22" s="805">
        <v>2</v>
      </c>
      <c r="Y22" s="811">
        <f t="shared" si="6"/>
        <v>3.125</v>
      </c>
      <c r="Z22" s="812">
        <f t="shared" si="7"/>
        <v>7.125</v>
      </c>
      <c r="AA22" s="813" t="s">
        <v>2161</v>
      </c>
      <c r="AB22" s="813" t="s">
        <v>2775</v>
      </c>
      <c r="AC22" s="896">
        <f>VLOOKUP(C22,'ประวัติงานตี+รีด'!$A$2:W503916,20,FALSE)</f>
        <v>57.44</v>
      </c>
      <c r="AD22" s="897">
        <v>57.45</v>
      </c>
      <c r="AE22" s="897">
        <v>3.79</v>
      </c>
      <c r="AF22" s="898">
        <f t="shared" si="8"/>
        <v>14986.945169712793</v>
      </c>
      <c r="AG22" s="898">
        <f t="shared" si="9"/>
        <v>917.80052219321146</v>
      </c>
      <c r="AH22" s="899" t="str">
        <f>VLOOKUP(C22,'ประวัติงานตี+รีด'!$A$2:W503914,4,FALSE)</f>
        <v>MA-F1-HD-PA</v>
      </c>
      <c r="AI22" s="814">
        <v>45851</v>
      </c>
      <c r="AJ22" s="815">
        <v>2</v>
      </c>
      <c r="AK22" s="816">
        <v>45855</v>
      </c>
      <c r="AL22" s="821">
        <v>2</v>
      </c>
      <c r="AM22" s="824">
        <f t="shared" si="10"/>
        <v>2</v>
      </c>
      <c r="AN22" s="919">
        <v>434</v>
      </c>
      <c r="AO22" s="919">
        <v>427</v>
      </c>
      <c r="AP22" s="819"/>
      <c r="AQ22" s="819"/>
      <c r="AR22" s="819"/>
      <c r="AS22" s="819"/>
      <c r="AT22" s="819"/>
      <c r="AU22" s="819"/>
      <c r="AV22" s="819"/>
      <c r="AW22" s="819"/>
      <c r="AX22" s="819"/>
      <c r="AY22" s="819"/>
      <c r="AZ22" s="819"/>
      <c r="BA22" s="819"/>
      <c r="BB22" s="819"/>
      <c r="BC22" s="819"/>
      <c r="BD22" s="819"/>
      <c r="EJ22" s="288">
        <f t="shared" si="12"/>
        <v>861</v>
      </c>
    </row>
    <row r="23" spans="1:140" hidden="1">
      <c r="B23" s="392" t="s">
        <v>3141</v>
      </c>
      <c r="C23" s="805">
        <v>91260121</v>
      </c>
      <c r="D23" s="393" t="str">
        <f>VLOOKUP(C23,'ประวัติงานตี+รีด'!$A$2:W503917,2,FALSE)</f>
        <v>สกรูมิลแข็ง M12 P1.25 x 60 เกลียวครึ่ง ตรา STIC 8.8</v>
      </c>
      <c r="E23" s="820">
        <v>15000</v>
      </c>
      <c r="F23" s="805" t="s">
        <v>2166</v>
      </c>
      <c r="G23" s="698" t="s">
        <v>2162</v>
      </c>
      <c r="H23" s="807">
        <v>45654</v>
      </c>
      <c r="I23" s="808">
        <f t="shared" si="0"/>
        <v>45678</v>
      </c>
      <c r="J23" s="808" t="s">
        <v>2161</v>
      </c>
      <c r="K23" s="809">
        <v>3</v>
      </c>
      <c r="L23" s="810">
        <v>15000</v>
      </c>
      <c r="M23" s="810">
        <f t="shared" si="13"/>
        <v>0</v>
      </c>
      <c r="N23" s="805">
        <v>105</v>
      </c>
      <c r="O23" s="805">
        <v>2</v>
      </c>
      <c r="P23" s="811">
        <f t="shared" si="2"/>
        <v>2.3809523809523809</v>
      </c>
      <c r="Q23" s="812">
        <f t="shared" si="3"/>
        <v>6.3809523809523814</v>
      </c>
      <c r="R23" s="812">
        <f t="shared" si="4"/>
        <v>0</v>
      </c>
      <c r="S23" s="812">
        <v>20</v>
      </c>
      <c r="T23" s="812">
        <f t="shared" si="5"/>
        <v>20.638095238095239</v>
      </c>
      <c r="U23" s="809" t="s">
        <v>225</v>
      </c>
      <c r="V23" s="698" t="s">
        <v>2162</v>
      </c>
      <c r="W23" s="805">
        <v>80</v>
      </c>
      <c r="X23" s="805">
        <v>2</v>
      </c>
      <c r="Y23" s="811">
        <f t="shared" si="6"/>
        <v>3.125</v>
      </c>
      <c r="Z23" s="812">
        <f t="shared" si="7"/>
        <v>7.125</v>
      </c>
      <c r="AA23" s="813" t="s">
        <v>2161</v>
      </c>
      <c r="AB23" s="813" t="s">
        <v>2775</v>
      </c>
      <c r="AC23" s="896">
        <f>VLOOKUP(C23,'ประวัติงานตี+รีด'!$A$2:W503917,20,FALSE)</f>
        <v>61.89</v>
      </c>
      <c r="AD23" s="897">
        <v>61.72</v>
      </c>
      <c r="AE23" s="897">
        <v>4.76</v>
      </c>
      <c r="AF23" s="898">
        <f t="shared" si="8"/>
        <v>15327.284510693455</v>
      </c>
      <c r="AG23" s="898">
        <f t="shared" si="9"/>
        <v>1018.957874270901</v>
      </c>
      <c r="AH23" s="899" t="str">
        <f>VLOOKUP(C23,'ประวัติงานตี+รีด'!$A$2:W503915,4,FALSE)</f>
        <v>MA-F1-HD-PA</v>
      </c>
      <c r="AI23" s="814">
        <v>45851</v>
      </c>
      <c r="AJ23" s="815">
        <v>2</v>
      </c>
      <c r="AK23" s="816">
        <v>45855</v>
      </c>
      <c r="AL23" s="821">
        <v>2</v>
      </c>
      <c r="AM23" s="824">
        <f t="shared" si="10"/>
        <v>2</v>
      </c>
      <c r="AN23" s="919">
        <v>587</v>
      </c>
      <c r="AO23" s="919">
        <v>359</v>
      </c>
      <c r="AP23" s="819"/>
      <c r="AQ23" s="819"/>
      <c r="AR23" s="819"/>
      <c r="AS23" s="819"/>
      <c r="AT23" s="819"/>
      <c r="AU23" s="819"/>
      <c r="AV23" s="819"/>
      <c r="AW23" s="819"/>
      <c r="AX23" s="819"/>
      <c r="AY23" s="819"/>
      <c r="AZ23" s="819"/>
      <c r="BA23" s="819"/>
      <c r="BB23" s="819"/>
      <c r="BC23" s="819"/>
      <c r="BD23" s="819"/>
      <c r="EJ23" s="288">
        <f t="shared" si="12"/>
        <v>946</v>
      </c>
    </row>
    <row r="24" spans="1:140" hidden="1">
      <c r="B24" s="392" t="s">
        <v>3142</v>
      </c>
      <c r="C24" s="805" t="s">
        <v>153</v>
      </c>
      <c r="D24" s="393" t="str">
        <f>VLOOKUP(C24,'ประวัติงานตี+รีด'!$A$2:W503918,2,FALSE)</f>
        <v>3/4" NC x 8" เกลียวครึ่ง ตรา VEETEC UNC</v>
      </c>
      <c r="E24" s="820">
        <v>5000</v>
      </c>
      <c r="F24" s="805" t="s">
        <v>47</v>
      </c>
      <c r="G24" s="698" t="s">
        <v>2159</v>
      </c>
      <c r="H24" s="807">
        <v>45661</v>
      </c>
      <c r="I24" s="808">
        <f t="shared" si="0"/>
        <v>45679</v>
      </c>
      <c r="J24" s="808" t="s">
        <v>2161</v>
      </c>
      <c r="K24" s="809">
        <v>2</v>
      </c>
      <c r="L24" s="810">
        <v>5000</v>
      </c>
      <c r="M24" s="810">
        <f t="shared" si="13"/>
        <v>0</v>
      </c>
      <c r="N24" s="805">
        <v>42</v>
      </c>
      <c r="O24" s="805">
        <v>4</v>
      </c>
      <c r="P24" s="811">
        <f t="shared" si="2"/>
        <v>1.9841269841269842</v>
      </c>
      <c r="Q24" s="812">
        <f t="shared" si="3"/>
        <v>7.9841269841269842</v>
      </c>
      <c r="R24" s="812">
        <f t="shared" si="4"/>
        <v>0</v>
      </c>
      <c r="S24" s="812">
        <v>15</v>
      </c>
      <c r="T24" s="812">
        <f t="shared" si="5"/>
        <v>15.798412698412699</v>
      </c>
      <c r="U24" s="809" t="s">
        <v>82</v>
      </c>
      <c r="V24" s="698" t="s">
        <v>2159</v>
      </c>
      <c r="W24" s="805">
        <v>28</v>
      </c>
      <c r="X24" s="805">
        <v>2</v>
      </c>
      <c r="Y24" s="811">
        <f t="shared" si="6"/>
        <v>2.9761904761904763</v>
      </c>
      <c r="Z24" s="812">
        <f t="shared" si="7"/>
        <v>6.9761904761904763</v>
      </c>
      <c r="AA24" s="813" t="s">
        <v>2161</v>
      </c>
      <c r="AB24" s="813" t="s">
        <v>2775</v>
      </c>
      <c r="AC24" s="896">
        <f>VLOOKUP(C24,'ประวัติงานตี+รีด'!$A$2:W503918,20,FALSE)</f>
        <v>487.13</v>
      </c>
      <c r="AD24" s="897">
        <v>486.53</v>
      </c>
      <c r="AE24" s="897">
        <v>18.11</v>
      </c>
      <c r="AF24" s="898">
        <f t="shared" si="8"/>
        <v>5045.9375578073295</v>
      </c>
      <c r="AG24" s="898">
        <f t="shared" si="9"/>
        <v>2546.3819291718905</v>
      </c>
      <c r="AH24" s="899" t="str">
        <f>VLOOKUP(C24,'ประวัติงานตี+รีด'!$A$2:W503916,4,FALSE)</f>
        <v>MA-F1-BK-PA</v>
      </c>
      <c r="AI24" s="814">
        <v>45681</v>
      </c>
      <c r="AJ24" s="815">
        <v>5</v>
      </c>
      <c r="AK24" s="816">
        <v>45684</v>
      </c>
      <c r="AL24" s="817">
        <v>5</v>
      </c>
      <c r="AM24" s="818">
        <f t="shared" si="10"/>
        <v>5</v>
      </c>
      <c r="AN24" s="918">
        <v>519</v>
      </c>
      <c r="AO24" s="918">
        <v>527</v>
      </c>
      <c r="AP24" s="918">
        <v>544</v>
      </c>
      <c r="AQ24" s="918">
        <v>551</v>
      </c>
      <c r="AR24" s="918">
        <v>314</v>
      </c>
      <c r="AS24" s="819"/>
      <c r="AT24" s="819"/>
      <c r="AU24" s="819"/>
      <c r="AV24" s="819"/>
      <c r="AW24" s="819"/>
      <c r="AX24" s="819"/>
      <c r="AY24" s="819"/>
      <c r="AZ24" s="819"/>
      <c r="BA24" s="819"/>
      <c r="BB24" s="819"/>
      <c r="BC24" s="819"/>
      <c r="BD24" s="819"/>
      <c r="EJ24" s="288">
        <f t="shared" si="12"/>
        <v>2455</v>
      </c>
    </row>
    <row r="25" spans="1:140" hidden="1">
      <c r="B25" s="392" t="s">
        <v>3143</v>
      </c>
      <c r="C25" s="805" t="s">
        <v>255</v>
      </c>
      <c r="D25" s="393" t="str">
        <f>VLOOKUP(C25,'ประวัติงานตี+รีด'!$A$2:W503919,2,FALSE)</f>
        <v>3/4" NC x 7" เกลียวครึ่ง ตรา VEETEC UNC</v>
      </c>
      <c r="E25" s="820">
        <v>10000</v>
      </c>
      <c r="F25" s="805" t="s">
        <v>47</v>
      </c>
      <c r="G25" s="698" t="s">
        <v>2159</v>
      </c>
      <c r="H25" s="807">
        <v>45663</v>
      </c>
      <c r="I25" s="808">
        <f t="shared" si="0"/>
        <v>45680</v>
      </c>
      <c r="J25" s="808" t="s">
        <v>2161</v>
      </c>
      <c r="K25" s="809">
        <v>3</v>
      </c>
      <c r="L25" s="810">
        <v>10000</v>
      </c>
      <c r="M25" s="810">
        <f t="shared" si="13"/>
        <v>0</v>
      </c>
      <c r="N25" s="805">
        <v>42</v>
      </c>
      <c r="O25" s="805">
        <v>4</v>
      </c>
      <c r="P25" s="811">
        <f t="shared" si="2"/>
        <v>3.9682539682539684</v>
      </c>
      <c r="Q25" s="812">
        <f t="shared" si="3"/>
        <v>9.9682539682539684</v>
      </c>
      <c r="R25" s="812">
        <f t="shared" si="4"/>
        <v>0</v>
      </c>
      <c r="S25" s="812">
        <v>15</v>
      </c>
      <c r="T25" s="812">
        <f t="shared" si="5"/>
        <v>15.996825396825397</v>
      </c>
      <c r="U25" s="809" t="s">
        <v>82</v>
      </c>
      <c r="V25" s="698" t="s">
        <v>2159</v>
      </c>
      <c r="W25" s="805">
        <v>28</v>
      </c>
      <c r="X25" s="805">
        <v>2</v>
      </c>
      <c r="Y25" s="811">
        <f t="shared" si="6"/>
        <v>5.9523809523809526</v>
      </c>
      <c r="Z25" s="812">
        <f t="shared" si="7"/>
        <v>9.9523809523809526</v>
      </c>
      <c r="AA25" s="813" t="s">
        <v>2161</v>
      </c>
      <c r="AB25" s="813" t="s">
        <v>2775</v>
      </c>
      <c r="AC25" s="896">
        <f>VLOOKUP(C25,'ประวัติงานตี+รีด'!$A$2:W503919,20,FALSE)</f>
        <v>431.36</v>
      </c>
      <c r="AD25" s="897">
        <v>430.02</v>
      </c>
      <c r="AE25" s="897">
        <v>18.87</v>
      </c>
      <c r="AF25" s="898">
        <f t="shared" si="8"/>
        <v>10053.020789730712</v>
      </c>
      <c r="AG25" s="898">
        <f t="shared" si="9"/>
        <v>4512.7005023022193</v>
      </c>
      <c r="AH25" s="899" t="str">
        <f>VLOOKUP(C25,'ประวัติงานตี+รีด'!$A$2:W503917,4,FALSE)</f>
        <v>MA-F1-BK-PA</v>
      </c>
      <c r="AI25" s="814">
        <v>45719</v>
      </c>
      <c r="AJ25" s="815">
        <v>8</v>
      </c>
      <c r="AK25" s="816">
        <v>45720</v>
      </c>
      <c r="AL25" s="817">
        <v>8</v>
      </c>
      <c r="AM25" s="818">
        <f t="shared" si="10"/>
        <v>8</v>
      </c>
      <c r="AN25" s="918">
        <v>555</v>
      </c>
      <c r="AO25" s="918">
        <v>576</v>
      </c>
      <c r="AP25" s="918">
        <v>551</v>
      </c>
      <c r="AQ25" s="918">
        <v>544</v>
      </c>
      <c r="AR25" s="918">
        <v>517</v>
      </c>
      <c r="AS25" s="918">
        <v>536</v>
      </c>
      <c r="AT25" s="918">
        <v>560</v>
      </c>
      <c r="AU25" s="918">
        <v>484</v>
      </c>
      <c r="AV25" s="819"/>
      <c r="AW25" s="819"/>
      <c r="AX25" s="819"/>
      <c r="AY25" s="819"/>
      <c r="AZ25" s="819"/>
      <c r="BA25" s="819"/>
      <c r="BB25" s="819"/>
      <c r="BC25" s="819"/>
      <c r="BD25" s="819"/>
      <c r="EJ25" s="288">
        <f t="shared" si="12"/>
        <v>4323</v>
      </c>
    </row>
    <row r="26" spans="1:140" hidden="1">
      <c r="B26" s="392" t="s">
        <v>3144</v>
      </c>
      <c r="C26" s="805" t="s">
        <v>152</v>
      </c>
      <c r="D26" s="393" t="str">
        <f>VLOOKUP(C26,'ประวัติงานตี+รีด'!$A$2:W503920,2,FALSE)</f>
        <v>3/4" NC x 6" เกลียวครึ่ง ตรา VEETEC UNC</v>
      </c>
      <c r="E26" s="806">
        <v>6000</v>
      </c>
      <c r="F26" s="805" t="s">
        <v>47</v>
      </c>
      <c r="G26" s="698" t="s">
        <v>2159</v>
      </c>
      <c r="H26" s="807">
        <v>45664</v>
      </c>
      <c r="I26" s="808">
        <f t="shared" si="0"/>
        <v>45681</v>
      </c>
      <c r="J26" s="808" t="s">
        <v>2161</v>
      </c>
      <c r="K26" s="809">
        <v>4</v>
      </c>
      <c r="L26" s="810">
        <v>6000</v>
      </c>
      <c r="M26" s="810">
        <f t="shared" si="13"/>
        <v>0</v>
      </c>
      <c r="N26" s="805">
        <v>42</v>
      </c>
      <c r="O26" s="805">
        <v>4</v>
      </c>
      <c r="P26" s="811">
        <f t="shared" si="2"/>
        <v>2.3809523809523809</v>
      </c>
      <c r="Q26" s="812">
        <f t="shared" si="3"/>
        <v>8.3809523809523814</v>
      </c>
      <c r="R26" s="812">
        <f t="shared" si="4"/>
        <v>0</v>
      </c>
      <c r="S26" s="812">
        <v>15</v>
      </c>
      <c r="T26" s="812">
        <f t="shared" si="5"/>
        <v>15.838095238095239</v>
      </c>
      <c r="U26" s="809" t="s">
        <v>82</v>
      </c>
      <c r="V26" s="698" t="s">
        <v>2159</v>
      </c>
      <c r="W26" s="805">
        <v>28</v>
      </c>
      <c r="X26" s="805">
        <v>2</v>
      </c>
      <c r="Y26" s="811">
        <f t="shared" si="6"/>
        <v>3.5714285714285712</v>
      </c>
      <c r="Z26" s="812">
        <f t="shared" si="7"/>
        <v>7.5714285714285712</v>
      </c>
      <c r="AA26" s="813" t="s">
        <v>2161</v>
      </c>
      <c r="AB26" s="813" t="s">
        <v>2775</v>
      </c>
      <c r="AC26" s="896">
        <f>VLOOKUP(C26,'ประวัติงานตี+รีด'!$A$2:W503920,20,FALSE)</f>
        <v>403.83</v>
      </c>
      <c r="AD26" s="897"/>
      <c r="AE26" s="897"/>
      <c r="AF26" s="898" t="e">
        <f t="shared" si="8"/>
        <v>#DIV/0!</v>
      </c>
      <c r="AG26" s="898" t="e">
        <f t="shared" si="9"/>
        <v>#DIV/0!</v>
      </c>
      <c r="AH26" s="899" t="str">
        <f>VLOOKUP(C26,'ประวัติงานตี+รีด'!$A$2:W503918,4,FALSE)</f>
        <v>MA-F1-BK-PA</v>
      </c>
      <c r="AI26" s="814">
        <v>45747</v>
      </c>
      <c r="AJ26" s="815">
        <v>4</v>
      </c>
      <c r="AK26" s="816">
        <v>45867</v>
      </c>
      <c r="AL26" s="817">
        <v>4</v>
      </c>
      <c r="AM26" s="818">
        <f t="shared" si="10"/>
        <v>4</v>
      </c>
      <c r="AN26" s="918">
        <v>576</v>
      </c>
      <c r="AO26" s="918">
        <v>572</v>
      </c>
      <c r="AP26" s="918">
        <v>576</v>
      </c>
      <c r="AQ26" s="918">
        <v>566</v>
      </c>
      <c r="AR26" s="819"/>
      <c r="AS26" s="819"/>
      <c r="AT26" s="819"/>
      <c r="AU26" s="819"/>
      <c r="AV26" s="819"/>
      <c r="AW26" s="819"/>
      <c r="AX26" s="819"/>
      <c r="AY26" s="819"/>
      <c r="AZ26" s="819"/>
      <c r="BA26" s="819"/>
      <c r="BB26" s="819"/>
      <c r="BC26" s="819"/>
      <c r="BD26" s="819"/>
      <c r="EJ26" s="288">
        <f t="shared" si="12"/>
        <v>2290</v>
      </c>
    </row>
    <row r="27" spans="1:140" hidden="1">
      <c r="B27" s="392" t="s">
        <v>3145</v>
      </c>
      <c r="C27" s="805" t="s">
        <v>320</v>
      </c>
      <c r="D27" s="393" t="str">
        <f>VLOOKUP(C27,'ประวัติงานตี+รีด'!$A$2:W503921,2,FALSE)</f>
        <v>3/4" NC x 6 1/2" เกลียวครึ่ง ตรา VEETEC UNC</v>
      </c>
      <c r="E27" s="820">
        <v>5000</v>
      </c>
      <c r="F27" s="805" t="s">
        <v>47</v>
      </c>
      <c r="G27" s="698" t="s">
        <v>2159</v>
      </c>
      <c r="H27" s="807">
        <v>45663</v>
      </c>
      <c r="I27" s="808">
        <f t="shared" si="0"/>
        <v>45680</v>
      </c>
      <c r="J27" s="808" t="s">
        <v>2161</v>
      </c>
      <c r="K27" s="809">
        <v>5</v>
      </c>
      <c r="L27" s="810">
        <v>5000</v>
      </c>
      <c r="M27" s="810">
        <f t="shared" si="13"/>
        <v>0</v>
      </c>
      <c r="N27" s="805">
        <v>42</v>
      </c>
      <c r="O27" s="805">
        <v>4</v>
      </c>
      <c r="P27" s="811">
        <f t="shared" si="2"/>
        <v>1.9841269841269842</v>
      </c>
      <c r="Q27" s="812">
        <f t="shared" si="3"/>
        <v>7.9841269841269842</v>
      </c>
      <c r="R27" s="812">
        <f t="shared" si="4"/>
        <v>0</v>
      </c>
      <c r="S27" s="812">
        <v>15</v>
      </c>
      <c r="T27" s="812">
        <f t="shared" si="5"/>
        <v>15.798412698412699</v>
      </c>
      <c r="U27" s="809" t="s">
        <v>82</v>
      </c>
      <c r="V27" s="698" t="s">
        <v>2159</v>
      </c>
      <c r="W27" s="805">
        <v>28</v>
      </c>
      <c r="X27" s="805">
        <v>2</v>
      </c>
      <c r="Y27" s="811">
        <f t="shared" si="6"/>
        <v>2.9761904761904763</v>
      </c>
      <c r="Z27" s="812">
        <f t="shared" si="7"/>
        <v>6.9761904761904763</v>
      </c>
      <c r="AA27" s="813" t="s">
        <v>2161</v>
      </c>
      <c r="AB27" s="813" t="s">
        <v>2775</v>
      </c>
      <c r="AC27" s="896">
        <f>VLOOKUP(C27,'ประวัติงานตี+รีด'!$A$2:W503921,20,FALSE)</f>
        <v>378.32</v>
      </c>
      <c r="AD27" s="897">
        <v>402.47</v>
      </c>
      <c r="AE27" s="897">
        <v>18.3</v>
      </c>
      <c r="AF27" s="898">
        <f t="shared" si="8"/>
        <v>5036.4002285884662</v>
      </c>
      <c r="AG27" s="898">
        <f t="shared" si="9"/>
        <v>2119.1661241831689</v>
      </c>
      <c r="AH27" s="899" t="str">
        <f>VLOOKUP(C27,'ประวัติงานตี+รีด'!$A$2:W503919,4,FALSE)</f>
        <v>MA-F1-BK-PA</v>
      </c>
      <c r="AI27" s="814">
        <v>45680</v>
      </c>
      <c r="AJ27" s="815">
        <v>4</v>
      </c>
      <c r="AK27" s="816">
        <v>45684</v>
      </c>
      <c r="AL27" s="817">
        <v>4</v>
      </c>
      <c r="AM27" s="818">
        <f t="shared" si="10"/>
        <v>4</v>
      </c>
      <c r="AN27" s="918">
        <v>587</v>
      </c>
      <c r="AO27" s="918">
        <v>568</v>
      </c>
      <c r="AP27" s="918">
        <v>562</v>
      </c>
      <c r="AQ27" s="918">
        <v>310</v>
      </c>
      <c r="AR27" s="819"/>
      <c r="AS27" s="819"/>
      <c r="AT27" s="819"/>
      <c r="AU27" s="819"/>
      <c r="AV27" s="819"/>
      <c r="AW27" s="819"/>
      <c r="AX27" s="819"/>
      <c r="AY27" s="819"/>
      <c r="AZ27" s="819"/>
      <c r="BA27" s="819"/>
      <c r="BB27" s="819"/>
      <c r="BC27" s="819"/>
      <c r="BD27" s="819"/>
      <c r="EJ27" s="288">
        <f t="shared" si="12"/>
        <v>2027</v>
      </c>
    </row>
    <row r="28" spans="1:140" hidden="1">
      <c r="B28" s="392" t="s">
        <v>3146</v>
      </c>
      <c r="C28" s="805" t="s">
        <v>71</v>
      </c>
      <c r="D28" s="393" t="str">
        <f>VLOOKUP(C28,'ประวัติงานตี+รีด'!$A$2:W503922,2,FALSE)</f>
        <v>3/4" NC x 5" เกลียวครึ่ง ตรา VEETEC UNC</v>
      </c>
      <c r="E28" s="806">
        <v>15000</v>
      </c>
      <c r="F28" s="805" t="s">
        <v>47</v>
      </c>
      <c r="G28" s="698" t="s">
        <v>2159</v>
      </c>
      <c r="H28" s="807">
        <v>45667</v>
      </c>
      <c r="I28" s="808">
        <f t="shared" si="0"/>
        <v>45686</v>
      </c>
      <c r="J28" s="808" t="s">
        <v>2161</v>
      </c>
      <c r="K28" s="809">
        <v>7</v>
      </c>
      <c r="L28" s="810">
        <v>15000</v>
      </c>
      <c r="M28" s="810">
        <f t="shared" si="13"/>
        <v>0</v>
      </c>
      <c r="N28" s="805">
        <v>56</v>
      </c>
      <c r="O28" s="805">
        <v>4</v>
      </c>
      <c r="P28" s="811">
        <f t="shared" si="2"/>
        <v>4.4642857142857135</v>
      </c>
      <c r="Q28" s="812">
        <f t="shared" si="3"/>
        <v>10.464285714285714</v>
      </c>
      <c r="R28" s="812">
        <f t="shared" si="4"/>
        <v>0</v>
      </c>
      <c r="S28" s="812">
        <v>15</v>
      </c>
      <c r="T28" s="812">
        <f t="shared" si="5"/>
        <v>16.046428571428571</v>
      </c>
      <c r="U28" s="809" t="s">
        <v>82</v>
      </c>
      <c r="V28" s="698" t="s">
        <v>2159</v>
      </c>
      <c r="W28" s="805">
        <v>28</v>
      </c>
      <c r="X28" s="805">
        <v>2</v>
      </c>
      <c r="Y28" s="811">
        <f t="shared" si="6"/>
        <v>8.928571428571427</v>
      </c>
      <c r="Z28" s="812">
        <f t="shared" si="7"/>
        <v>12.928571428571427</v>
      </c>
      <c r="AA28" s="813" t="s">
        <v>2161</v>
      </c>
      <c r="AB28" s="813" t="s">
        <v>2775</v>
      </c>
      <c r="AC28" s="896">
        <f>VLOOKUP(C28,'ประวัติงานตี+รีด'!$A$2:W503922,20,FALSE)</f>
        <v>350.89</v>
      </c>
      <c r="AD28" s="897">
        <v>321.76</v>
      </c>
      <c r="AE28" s="897">
        <v>15.36</v>
      </c>
      <c r="AF28" s="898">
        <f t="shared" si="8"/>
        <v>15067.130780706117</v>
      </c>
      <c r="AG28" s="898">
        <f t="shared" si="9"/>
        <v>5079.4311287916462</v>
      </c>
      <c r="AH28" s="899" t="str">
        <f>VLOOKUP(C28,'ประวัติงานตี+รีด'!$A$2:W503920,4,FALSE)</f>
        <v>MA-F1-BK-PA</v>
      </c>
      <c r="AI28" s="814">
        <v>45744</v>
      </c>
      <c r="AJ28" s="815">
        <v>8</v>
      </c>
      <c r="AK28" s="816">
        <v>45867</v>
      </c>
      <c r="AL28" s="817">
        <v>8</v>
      </c>
      <c r="AM28" s="818">
        <f t="shared" si="10"/>
        <v>8</v>
      </c>
      <c r="AN28" s="920">
        <v>604</v>
      </c>
      <c r="AO28" s="920">
        <v>607</v>
      </c>
      <c r="AP28" s="920">
        <v>632</v>
      </c>
      <c r="AQ28" s="823">
        <v>618</v>
      </c>
      <c r="AR28" s="823">
        <v>600</v>
      </c>
      <c r="AS28" s="823">
        <v>633</v>
      </c>
      <c r="AT28" s="918">
        <v>599</v>
      </c>
      <c r="AU28" s="918">
        <v>555</v>
      </c>
      <c r="AV28" s="819"/>
      <c r="AW28" s="819"/>
      <c r="AX28" s="819"/>
      <c r="AY28" s="819"/>
      <c r="AZ28" s="819"/>
      <c r="BA28" s="819"/>
      <c r="BB28" s="819"/>
      <c r="BC28" s="819"/>
      <c r="BD28" s="819"/>
      <c r="EJ28" s="288">
        <f t="shared" si="12"/>
        <v>4848</v>
      </c>
    </row>
    <row r="29" spans="1:140" hidden="1">
      <c r="B29" s="392" t="s">
        <v>3147</v>
      </c>
      <c r="C29" s="805" t="s">
        <v>489</v>
      </c>
      <c r="D29" s="393" t="str">
        <f>VLOOKUP(C29,'ประวัติงานตี+รีด'!$A$2:W503923,2,FALSE)</f>
        <v>3/4" NC x 5 1/2" เกลียวครึ่ง ตรา VEETEC UNC</v>
      </c>
      <c r="E29" s="820">
        <v>6000</v>
      </c>
      <c r="F29" s="805" t="s">
        <v>47</v>
      </c>
      <c r="G29" s="698" t="s">
        <v>2159</v>
      </c>
      <c r="H29" s="807">
        <v>45666</v>
      </c>
      <c r="I29" s="808">
        <f t="shared" si="0"/>
        <v>45684</v>
      </c>
      <c r="J29" s="808" t="s">
        <v>2161</v>
      </c>
      <c r="K29" s="809">
        <v>6</v>
      </c>
      <c r="L29" s="810">
        <v>6000</v>
      </c>
      <c r="M29" s="810">
        <f t="shared" si="13"/>
        <v>0</v>
      </c>
      <c r="N29" s="805">
        <v>42</v>
      </c>
      <c r="O29" s="805">
        <v>4</v>
      </c>
      <c r="P29" s="811">
        <f t="shared" si="2"/>
        <v>2.3809523809523809</v>
      </c>
      <c r="Q29" s="812">
        <f t="shared" si="3"/>
        <v>8.3809523809523814</v>
      </c>
      <c r="R29" s="812">
        <f t="shared" si="4"/>
        <v>0</v>
      </c>
      <c r="S29" s="812">
        <v>15</v>
      </c>
      <c r="T29" s="812">
        <f t="shared" si="5"/>
        <v>15.838095238095239</v>
      </c>
      <c r="U29" s="809" t="s">
        <v>82</v>
      </c>
      <c r="V29" s="698" t="s">
        <v>2159</v>
      </c>
      <c r="W29" s="805">
        <v>28</v>
      </c>
      <c r="X29" s="805">
        <v>2</v>
      </c>
      <c r="Y29" s="811">
        <f t="shared" si="6"/>
        <v>3.5714285714285712</v>
      </c>
      <c r="Z29" s="812">
        <f t="shared" si="7"/>
        <v>7.5714285714285712</v>
      </c>
      <c r="AA29" s="813" t="s">
        <v>2161</v>
      </c>
      <c r="AB29" s="813" t="s">
        <v>2775</v>
      </c>
      <c r="AC29" s="896">
        <f>VLOOKUP(C29,'ประวัติงานตี+รีด'!$A$2:W503923,20,FALSE)</f>
        <v>322.08</v>
      </c>
      <c r="AD29" s="897">
        <v>350</v>
      </c>
      <c r="AE29" s="897">
        <v>16.579999999999998</v>
      </c>
      <c r="AF29" s="898">
        <f t="shared" si="8"/>
        <v>6080</v>
      </c>
      <c r="AG29" s="898">
        <f t="shared" si="9"/>
        <v>2228.8063999999999</v>
      </c>
      <c r="AH29" s="899" t="str">
        <f>VLOOKUP(C29,'ประวัติงานตี+รีด'!$A$2:W503921,4,FALSE)</f>
        <v>MA-F1-BK-PA</v>
      </c>
      <c r="AI29" s="814">
        <v>45680</v>
      </c>
      <c r="AJ29" s="815">
        <v>4</v>
      </c>
      <c r="AK29" s="816">
        <v>45684</v>
      </c>
      <c r="AL29" s="817">
        <v>4</v>
      </c>
      <c r="AM29" s="818">
        <f t="shared" si="10"/>
        <v>4</v>
      </c>
      <c r="AN29" s="920">
        <v>562</v>
      </c>
      <c r="AO29" s="918">
        <v>583</v>
      </c>
      <c r="AP29" s="918">
        <v>575</v>
      </c>
      <c r="AQ29" s="918">
        <v>408</v>
      </c>
      <c r="AR29" s="819"/>
      <c r="AS29" s="819"/>
      <c r="AT29" s="819"/>
      <c r="AU29" s="819"/>
      <c r="AV29" s="819"/>
      <c r="AW29" s="819"/>
      <c r="AX29" s="819"/>
      <c r="AY29" s="819"/>
      <c r="AZ29" s="819"/>
      <c r="BA29" s="819"/>
      <c r="BB29" s="819"/>
      <c r="BC29" s="819"/>
      <c r="BD29" s="819"/>
      <c r="EJ29" s="288">
        <f t="shared" si="12"/>
        <v>2128</v>
      </c>
    </row>
    <row r="30" spans="1:140" hidden="1">
      <c r="B30" s="392" t="s">
        <v>3148</v>
      </c>
      <c r="C30" s="805" t="s">
        <v>70</v>
      </c>
      <c r="D30" s="393" t="str">
        <f>VLOOKUP(C30,'ประวัติงานตี+รีด'!$A$2:W503924,2,FALSE)</f>
        <v>3/4" NC x 4" เกลียวครึ่ง ตรา VEETEC UNC</v>
      </c>
      <c r="E30" s="806">
        <v>20000</v>
      </c>
      <c r="F30" s="805" t="s">
        <v>47</v>
      </c>
      <c r="G30" s="698" t="s">
        <v>2159</v>
      </c>
      <c r="H30" s="807">
        <v>45670</v>
      </c>
      <c r="I30" s="808">
        <f t="shared" si="0"/>
        <v>45688</v>
      </c>
      <c r="J30" s="808" t="s">
        <v>2161</v>
      </c>
      <c r="K30" s="809">
        <v>9</v>
      </c>
      <c r="L30" s="810">
        <v>20000</v>
      </c>
      <c r="M30" s="810">
        <f t="shared" si="13"/>
        <v>0</v>
      </c>
      <c r="N30" s="805">
        <v>56</v>
      </c>
      <c r="O30" s="805">
        <v>4</v>
      </c>
      <c r="P30" s="811">
        <f t="shared" si="2"/>
        <v>5.9523809523809526</v>
      </c>
      <c r="Q30" s="812">
        <f t="shared" si="3"/>
        <v>11.952380952380953</v>
      </c>
      <c r="R30" s="812">
        <f t="shared" si="4"/>
        <v>0</v>
      </c>
      <c r="S30" s="812">
        <v>15</v>
      </c>
      <c r="T30" s="812">
        <f t="shared" si="5"/>
        <v>16.195238095238096</v>
      </c>
      <c r="U30" s="809" t="s">
        <v>82</v>
      </c>
      <c r="V30" s="698" t="s">
        <v>2159</v>
      </c>
      <c r="W30" s="805">
        <v>28</v>
      </c>
      <c r="X30" s="805">
        <v>2</v>
      </c>
      <c r="Y30" s="811">
        <f t="shared" si="6"/>
        <v>11.904761904761905</v>
      </c>
      <c r="Z30" s="812">
        <f t="shared" si="7"/>
        <v>15.904761904761905</v>
      </c>
      <c r="AA30" s="813" t="s">
        <v>2161</v>
      </c>
      <c r="AB30" s="813" t="s">
        <v>2775</v>
      </c>
      <c r="AC30" s="896">
        <f>VLOOKUP(C30,'ประวัติงานตี+รีด'!$A$2:W503924,20,FALSE)</f>
        <v>295.55</v>
      </c>
      <c r="AD30" s="897">
        <v>265.68</v>
      </c>
      <c r="AE30" s="897">
        <v>16.649999999999999</v>
      </c>
      <c r="AF30" s="898">
        <f t="shared" si="8"/>
        <v>20012.797350195724</v>
      </c>
      <c r="AG30" s="898">
        <f t="shared" si="9"/>
        <v>5650.2130758807589</v>
      </c>
      <c r="AH30" s="899" t="str">
        <f>VLOOKUP(C30,'ประวัติงานตี+รีด'!$A$2:W503922,4,FALSE)</f>
        <v>MA-F1-BK-PA</v>
      </c>
      <c r="AI30" s="814">
        <v>45747</v>
      </c>
      <c r="AJ30" s="815">
        <v>9</v>
      </c>
      <c r="AK30" s="816">
        <v>45867</v>
      </c>
      <c r="AL30" s="817">
        <v>9</v>
      </c>
      <c r="AM30" s="818">
        <f t="shared" si="10"/>
        <v>9</v>
      </c>
      <c r="AN30" s="920">
        <v>617</v>
      </c>
      <c r="AO30" s="920">
        <v>625</v>
      </c>
      <c r="AP30" s="920">
        <v>668</v>
      </c>
      <c r="AQ30" s="918">
        <v>694</v>
      </c>
      <c r="AR30" s="918">
        <v>679</v>
      </c>
      <c r="AS30" s="918">
        <v>674</v>
      </c>
      <c r="AT30" s="918">
        <v>652</v>
      </c>
      <c r="AU30" s="918">
        <v>601</v>
      </c>
      <c r="AV30" s="918">
        <v>107</v>
      </c>
      <c r="AW30" s="819"/>
      <c r="AX30" s="819"/>
      <c r="AY30" s="819"/>
      <c r="AZ30" s="819"/>
      <c r="BA30" s="819"/>
      <c r="BB30" s="819"/>
      <c r="BC30" s="819"/>
      <c r="BD30" s="819"/>
      <c r="EJ30" s="288">
        <f t="shared" si="12"/>
        <v>5317</v>
      </c>
    </row>
    <row r="31" spans="1:140" hidden="1">
      <c r="B31" s="392" t="s">
        <v>3149</v>
      </c>
      <c r="C31" s="805" t="s">
        <v>254</v>
      </c>
      <c r="D31" s="393" t="str">
        <f>VLOOKUP(C31,'ประวัติงานตี+รีด'!$A$2:W503925,2,FALSE)</f>
        <v>3/4" NC x 4 1/2" เกลียวครึ่ง ตรา VEETEC UNC</v>
      </c>
      <c r="E31" s="820">
        <v>7000</v>
      </c>
      <c r="F31" s="805" t="s">
        <v>47</v>
      </c>
      <c r="G31" s="698" t="s">
        <v>2159</v>
      </c>
      <c r="H31" s="807">
        <v>45668</v>
      </c>
      <c r="I31" s="808">
        <f t="shared" si="0"/>
        <v>45686</v>
      </c>
      <c r="J31" s="808" t="s">
        <v>2161</v>
      </c>
      <c r="K31" s="809">
        <v>8</v>
      </c>
      <c r="L31" s="810">
        <v>7000</v>
      </c>
      <c r="M31" s="810">
        <f t="shared" si="13"/>
        <v>0</v>
      </c>
      <c r="N31" s="805">
        <v>56</v>
      </c>
      <c r="O31" s="805">
        <v>4</v>
      </c>
      <c r="P31" s="811">
        <f t="shared" si="2"/>
        <v>2.0833333333333335</v>
      </c>
      <c r="Q31" s="812">
        <f t="shared" si="3"/>
        <v>8.0833333333333339</v>
      </c>
      <c r="R31" s="812">
        <f t="shared" si="4"/>
        <v>0</v>
      </c>
      <c r="S31" s="812">
        <v>15</v>
      </c>
      <c r="T31" s="812">
        <f t="shared" si="5"/>
        <v>15.808333333333334</v>
      </c>
      <c r="U31" s="809" t="s">
        <v>82</v>
      </c>
      <c r="V31" s="698" t="s">
        <v>2159</v>
      </c>
      <c r="W31" s="805">
        <v>28</v>
      </c>
      <c r="X31" s="805">
        <v>2</v>
      </c>
      <c r="Y31" s="811">
        <f t="shared" si="6"/>
        <v>4.166666666666667</v>
      </c>
      <c r="Z31" s="812">
        <f t="shared" si="7"/>
        <v>8.1666666666666679</v>
      </c>
      <c r="AA31" s="813" t="s">
        <v>2161</v>
      </c>
      <c r="AB31" s="813" t="s">
        <v>2775</v>
      </c>
      <c r="AC31" s="896">
        <f>VLOOKUP(C31,'ประวัติงานตี+รีด'!$A$2:W503925,20,FALSE)</f>
        <v>266.39</v>
      </c>
      <c r="AD31" s="897">
        <v>294.64999999999998</v>
      </c>
      <c r="AE31" s="897">
        <v>15.42</v>
      </c>
      <c r="AF31" s="898">
        <f t="shared" si="8"/>
        <v>7066.0105209570684</v>
      </c>
      <c r="AG31" s="898">
        <f t="shared" si="9"/>
        <v>2190.9578822331582</v>
      </c>
      <c r="AH31" s="899" t="str">
        <f>VLOOKUP(C31,'ประวัติงานตี+รีด'!$A$2:W503923,4,FALSE)</f>
        <v>MA-F1-BK-PA</v>
      </c>
      <c r="AI31" s="814">
        <v>45746</v>
      </c>
      <c r="AJ31" s="815">
        <v>4</v>
      </c>
      <c r="AK31" s="816">
        <v>45765</v>
      </c>
      <c r="AL31" s="821">
        <v>4</v>
      </c>
      <c r="AM31" s="824">
        <f t="shared" si="10"/>
        <v>4</v>
      </c>
      <c r="AN31" s="918">
        <v>627</v>
      </c>
      <c r="AO31" s="918">
        <v>624</v>
      </c>
      <c r="AP31" s="919">
        <v>599</v>
      </c>
      <c r="AQ31" s="919">
        <v>232</v>
      </c>
      <c r="AR31" s="819"/>
      <c r="AS31" s="819"/>
      <c r="AT31" s="819"/>
      <c r="AU31" s="819"/>
      <c r="AV31" s="819"/>
      <c r="AW31" s="819"/>
      <c r="AX31" s="819"/>
      <c r="AY31" s="819"/>
      <c r="AZ31" s="819"/>
      <c r="BA31" s="819"/>
      <c r="BB31" s="819"/>
      <c r="BC31" s="819"/>
      <c r="BD31" s="819"/>
      <c r="EJ31" s="288">
        <f t="shared" si="12"/>
        <v>2082</v>
      </c>
    </row>
    <row r="32" spans="1:140" hidden="1">
      <c r="B32" s="392" t="s">
        <v>3150</v>
      </c>
      <c r="C32" s="805" t="s">
        <v>151</v>
      </c>
      <c r="D32" s="393" t="str">
        <f>VLOOKUP(C32,'ประวัติงานตี+รีด'!$A$2:W503926,2,FALSE)</f>
        <v>3/4" NC x 3" เกลียวครึ่ง ตรา VEETEC UNC</v>
      </c>
      <c r="E32" s="806">
        <v>35000</v>
      </c>
      <c r="F32" s="805" t="s">
        <v>47</v>
      </c>
      <c r="G32" s="698" t="s">
        <v>2159</v>
      </c>
      <c r="H32" s="807">
        <v>45673</v>
      </c>
      <c r="I32" s="808">
        <f t="shared" si="0"/>
        <v>45692</v>
      </c>
      <c r="J32" s="808" t="s">
        <v>2161</v>
      </c>
      <c r="K32" s="809">
        <v>11</v>
      </c>
      <c r="L32" s="810">
        <v>35000</v>
      </c>
      <c r="M32" s="810">
        <f t="shared" si="13"/>
        <v>0</v>
      </c>
      <c r="N32" s="805">
        <v>56</v>
      </c>
      <c r="O32" s="805">
        <v>4</v>
      </c>
      <c r="P32" s="811">
        <f t="shared" si="2"/>
        <v>10.416666666666666</v>
      </c>
      <c r="Q32" s="812">
        <f t="shared" si="3"/>
        <v>16.416666666666664</v>
      </c>
      <c r="R32" s="812">
        <f t="shared" si="4"/>
        <v>0</v>
      </c>
      <c r="S32" s="812">
        <v>15</v>
      </c>
      <c r="T32" s="812">
        <f t="shared" si="5"/>
        <v>16.641666666666666</v>
      </c>
      <c r="U32" s="809" t="s">
        <v>82</v>
      </c>
      <c r="V32" s="698" t="s">
        <v>2159</v>
      </c>
      <c r="W32" s="805">
        <v>28</v>
      </c>
      <c r="X32" s="805">
        <v>2</v>
      </c>
      <c r="Y32" s="811">
        <f t="shared" si="6"/>
        <v>20.833333333333332</v>
      </c>
      <c r="Z32" s="812">
        <f t="shared" si="7"/>
        <v>24.833333333333332</v>
      </c>
      <c r="AA32" s="813" t="s">
        <v>2161</v>
      </c>
      <c r="AB32" s="813" t="s">
        <v>2775</v>
      </c>
      <c r="AC32" s="896">
        <f>VLOOKUP(C32,'ประวัติงานตี+รีด'!$A$2:W503926,20,FALSE)</f>
        <v>249.3</v>
      </c>
      <c r="AD32" s="897">
        <v>207.72</v>
      </c>
      <c r="AE32" s="897">
        <v>15.85</v>
      </c>
      <c r="AF32" s="898">
        <f t="shared" si="8"/>
        <v>35533.410360100133</v>
      </c>
      <c r="AG32" s="898">
        <f t="shared" si="9"/>
        <v>7944.2045542075866</v>
      </c>
      <c r="AH32" s="899" t="str">
        <f>VLOOKUP(C32,'ประวัติงานตี+รีด'!$A$2:W503924,4,FALSE)</f>
        <v>MA-F1-BK-PA</v>
      </c>
      <c r="AI32" s="814">
        <v>45746</v>
      </c>
      <c r="AJ32" s="815">
        <v>11</v>
      </c>
      <c r="AK32" s="816">
        <v>45793</v>
      </c>
      <c r="AL32" s="817">
        <v>11</v>
      </c>
      <c r="AM32" s="818">
        <f t="shared" si="10"/>
        <v>11</v>
      </c>
      <c r="AN32" s="920">
        <v>713</v>
      </c>
      <c r="AO32" s="920">
        <v>696</v>
      </c>
      <c r="AP32" s="920">
        <v>720</v>
      </c>
      <c r="AQ32" s="920">
        <v>679</v>
      </c>
      <c r="AR32" s="920">
        <v>725</v>
      </c>
      <c r="AS32" s="918">
        <v>713</v>
      </c>
      <c r="AT32" s="918">
        <v>690</v>
      </c>
      <c r="AU32" s="918">
        <v>707</v>
      </c>
      <c r="AV32" s="918">
        <v>709</v>
      </c>
      <c r="AW32" s="918">
        <v>697</v>
      </c>
      <c r="AX32" s="918">
        <v>332</v>
      </c>
      <c r="AY32" s="819"/>
      <c r="AZ32" s="819"/>
      <c r="BA32" s="819"/>
      <c r="BB32" s="819"/>
      <c r="BC32" s="819"/>
      <c r="BD32" s="819"/>
      <c r="EJ32" s="288">
        <f t="shared" si="12"/>
        <v>7381</v>
      </c>
    </row>
    <row r="33" spans="1:140" hidden="1">
      <c r="B33" s="392" t="s">
        <v>3151</v>
      </c>
      <c r="C33" s="805" t="s">
        <v>253</v>
      </c>
      <c r="D33" s="393" t="str">
        <f>VLOOKUP(C33,'ประวัติงานตี+รีด'!$A$2:W503927,2,FALSE)</f>
        <v>3/4" NC x 3 1/2" เกลียวครึ่ง ตรา VEETEC UNC</v>
      </c>
      <c r="E33" s="806">
        <v>20000</v>
      </c>
      <c r="F33" s="805" t="s">
        <v>47</v>
      </c>
      <c r="G33" s="698" t="s">
        <v>2159</v>
      </c>
      <c r="H33" s="807">
        <v>45670</v>
      </c>
      <c r="I33" s="808">
        <f t="shared" si="0"/>
        <v>45688</v>
      </c>
      <c r="J33" s="808" t="s">
        <v>2161</v>
      </c>
      <c r="K33" s="809">
        <v>10</v>
      </c>
      <c r="L33" s="810">
        <v>20000</v>
      </c>
      <c r="M33" s="810">
        <f t="shared" si="13"/>
        <v>0</v>
      </c>
      <c r="N33" s="805">
        <v>56</v>
      </c>
      <c r="O33" s="805">
        <v>4</v>
      </c>
      <c r="P33" s="811">
        <f t="shared" si="2"/>
        <v>5.9523809523809526</v>
      </c>
      <c r="Q33" s="812">
        <f t="shared" si="3"/>
        <v>11.952380952380953</v>
      </c>
      <c r="R33" s="812">
        <f t="shared" si="4"/>
        <v>0</v>
      </c>
      <c r="S33" s="812">
        <v>15</v>
      </c>
      <c r="T33" s="812">
        <f t="shared" si="5"/>
        <v>16.195238095238096</v>
      </c>
      <c r="U33" s="809" t="s">
        <v>82</v>
      </c>
      <c r="V33" s="698" t="s">
        <v>2159</v>
      </c>
      <c r="W33" s="805">
        <v>28</v>
      </c>
      <c r="X33" s="805">
        <v>2</v>
      </c>
      <c r="Y33" s="811">
        <f t="shared" si="6"/>
        <v>11.904761904761905</v>
      </c>
      <c r="Z33" s="812">
        <f t="shared" si="7"/>
        <v>15.904761904761905</v>
      </c>
      <c r="AA33" s="813" t="s">
        <v>2161</v>
      </c>
      <c r="AB33" s="813" t="s">
        <v>2775</v>
      </c>
      <c r="AC33" s="896">
        <f>VLOOKUP(C33,'ประวัติงานตี+รีด'!$A$2:W503927,20,FALSE)</f>
        <v>226.11</v>
      </c>
      <c r="AD33" s="897">
        <v>238.03</v>
      </c>
      <c r="AE33" s="897">
        <v>16.61</v>
      </c>
      <c r="AF33" s="898">
        <f t="shared" si="8"/>
        <v>20102.508087215898</v>
      </c>
      <c r="AG33" s="898">
        <f t="shared" si="9"/>
        <v>5118.9026593286562</v>
      </c>
      <c r="AH33" s="899" t="str">
        <f>VLOOKUP(C33,'ประวัติงานตี+รีด'!$A$2:W503925,4,FALSE)</f>
        <v>MA-F1-BK-PA</v>
      </c>
      <c r="AI33" s="814">
        <v>45746</v>
      </c>
      <c r="AJ33" s="815">
        <v>7</v>
      </c>
      <c r="AK33" s="816">
        <v>45867</v>
      </c>
      <c r="AL33" s="817">
        <v>7</v>
      </c>
      <c r="AM33" s="818">
        <f t="shared" si="10"/>
        <v>7</v>
      </c>
      <c r="AN33" s="918">
        <v>666</v>
      </c>
      <c r="AO33" s="918">
        <v>682</v>
      </c>
      <c r="AP33" s="918">
        <v>691</v>
      </c>
      <c r="AQ33" s="918">
        <v>714</v>
      </c>
      <c r="AR33" s="918">
        <v>706</v>
      </c>
      <c r="AS33" s="918">
        <v>671</v>
      </c>
      <c r="AT33" s="918">
        <v>655</v>
      </c>
      <c r="AU33" s="819"/>
      <c r="AV33" s="819"/>
      <c r="AW33" s="819"/>
      <c r="AX33" s="819"/>
      <c r="AY33" s="819"/>
      <c r="AZ33" s="819"/>
      <c r="BA33" s="819"/>
      <c r="BB33" s="819"/>
      <c r="BC33" s="819"/>
      <c r="BD33" s="819"/>
      <c r="EJ33" s="288">
        <f t="shared" si="12"/>
        <v>4785</v>
      </c>
    </row>
    <row r="34" spans="1:140" hidden="1">
      <c r="B34" s="392" t="s">
        <v>3152</v>
      </c>
      <c r="C34" s="805" t="s">
        <v>252</v>
      </c>
      <c r="D34" s="393" t="str">
        <f>VLOOKUP(C34,'ประวัติงานตี+รีด'!$A$2:W503928,2,FALSE)</f>
        <v>3/4" NC x 2 1/2" เกลียวครึ่ง ตรา VEETEC UNC</v>
      </c>
      <c r="E34" s="806">
        <v>30000</v>
      </c>
      <c r="F34" s="805" t="s">
        <v>47</v>
      </c>
      <c r="G34" s="698" t="s">
        <v>2159</v>
      </c>
      <c r="H34" s="807">
        <v>45675</v>
      </c>
      <c r="I34" s="808">
        <f t="shared" si="0"/>
        <v>45694</v>
      </c>
      <c r="J34" s="808" t="s">
        <v>2161</v>
      </c>
      <c r="K34" s="809">
        <v>12</v>
      </c>
      <c r="L34" s="810">
        <v>35100</v>
      </c>
      <c r="M34" s="810">
        <f t="shared" si="13"/>
        <v>-5100</v>
      </c>
      <c r="N34" s="805">
        <v>56</v>
      </c>
      <c r="O34" s="805">
        <v>4</v>
      </c>
      <c r="P34" s="811">
        <f t="shared" si="2"/>
        <v>8.928571428571427</v>
      </c>
      <c r="Q34" s="812">
        <f t="shared" si="3"/>
        <v>14.928571428571427</v>
      </c>
      <c r="R34" s="812">
        <f t="shared" si="4"/>
        <v>-1.5178571428571428</v>
      </c>
      <c r="S34" s="812">
        <v>15</v>
      </c>
      <c r="T34" s="812">
        <f t="shared" si="5"/>
        <v>16.492857142857144</v>
      </c>
      <c r="U34" s="809" t="s">
        <v>82</v>
      </c>
      <c r="V34" s="698" t="s">
        <v>2159</v>
      </c>
      <c r="W34" s="805">
        <v>28</v>
      </c>
      <c r="X34" s="805">
        <v>2</v>
      </c>
      <c r="Y34" s="811">
        <f t="shared" si="6"/>
        <v>17.857142857142854</v>
      </c>
      <c r="Z34" s="812">
        <f t="shared" si="7"/>
        <v>21.857142857142854</v>
      </c>
      <c r="AA34" s="813" t="s">
        <v>2161</v>
      </c>
      <c r="AB34" s="813" t="s">
        <v>2775</v>
      </c>
      <c r="AC34" s="896">
        <f>VLOOKUP(C34,'ประวัติงานตี+รีด'!$A$2:W503928,20,FALSE)</f>
        <v>183.48</v>
      </c>
      <c r="AD34" s="897">
        <v>181.86</v>
      </c>
      <c r="AE34" s="897">
        <v>14.98</v>
      </c>
      <c r="AF34" s="898">
        <f t="shared" si="8"/>
        <v>35356.86792037831</v>
      </c>
      <c r="AG34" s="898">
        <f t="shared" si="9"/>
        <v>6959.6458814472671</v>
      </c>
      <c r="AH34" s="899" t="str">
        <f>VLOOKUP(C34,'ประวัติงานตี+รีด'!$A$2:W503926,4,FALSE)</f>
        <v>MA-F1-BK-PA</v>
      </c>
      <c r="AI34" s="814">
        <v>45744</v>
      </c>
      <c r="AJ34" s="815">
        <v>10</v>
      </c>
      <c r="AK34" s="816">
        <v>45794</v>
      </c>
      <c r="AL34" s="817">
        <v>10</v>
      </c>
      <c r="AM34" s="818">
        <f t="shared" si="10"/>
        <v>10</v>
      </c>
      <c r="AN34" s="920">
        <v>714</v>
      </c>
      <c r="AO34" s="920">
        <v>720</v>
      </c>
      <c r="AP34" s="920">
        <v>741</v>
      </c>
      <c r="AQ34" s="920">
        <v>732</v>
      </c>
      <c r="AR34" s="920">
        <v>750</v>
      </c>
      <c r="AS34" s="918">
        <v>713</v>
      </c>
      <c r="AT34" s="918">
        <v>725</v>
      </c>
      <c r="AU34" s="918">
        <v>401</v>
      </c>
      <c r="AV34" s="918">
        <v>712</v>
      </c>
      <c r="AW34" s="918">
        <v>222</v>
      </c>
      <c r="AX34" s="819"/>
      <c r="AY34" s="819"/>
      <c r="AZ34" s="819"/>
      <c r="BA34" s="819"/>
      <c r="BB34" s="819"/>
      <c r="BC34" s="819"/>
      <c r="BD34" s="819"/>
      <c r="EJ34" s="288">
        <f t="shared" si="12"/>
        <v>6430</v>
      </c>
    </row>
    <row r="35" spans="1:140" hidden="1">
      <c r="B35" s="392" t="s">
        <v>3153</v>
      </c>
      <c r="C35" s="805" t="s">
        <v>166</v>
      </c>
      <c r="D35" s="393" t="str">
        <f>VLOOKUP(C35,'ประวัติงานตี+รีด'!$A$2:W503929,2,FALSE)</f>
        <v>5/16" WT x 1 1/4" เกลียวตลอด ตรา TNK</v>
      </c>
      <c r="E35" s="820">
        <v>150000</v>
      </c>
      <c r="F35" s="805" t="s">
        <v>54</v>
      </c>
      <c r="G35" s="698" t="s">
        <v>2164</v>
      </c>
      <c r="H35" s="807">
        <v>45654</v>
      </c>
      <c r="I35" s="808">
        <f t="shared" si="0"/>
        <v>45668</v>
      </c>
      <c r="J35" s="808" t="s">
        <v>2161</v>
      </c>
      <c r="K35" s="809">
        <v>1</v>
      </c>
      <c r="L35" s="810">
        <v>137069</v>
      </c>
      <c r="M35" s="810">
        <f t="shared" si="13"/>
        <v>12931</v>
      </c>
      <c r="N35" s="805">
        <v>180</v>
      </c>
      <c r="O35" s="805">
        <v>8</v>
      </c>
      <c r="P35" s="811">
        <f t="shared" si="2"/>
        <v>13.888888888888889</v>
      </c>
      <c r="Q35" s="812">
        <f t="shared" si="3"/>
        <v>23.888888888888889</v>
      </c>
      <c r="R35" s="812">
        <f t="shared" si="4"/>
        <v>1.1973148148148147</v>
      </c>
      <c r="S35" s="812">
        <v>10</v>
      </c>
      <c r="T35" s="812">
        <f t="shared" si="5"/>
        <v>12.388888888888889</v>
      </c>
      <c r="U35" s="809" t="s">
        <v>81</v>
      </c>
      <c r="V35" s="698" t="s">
        <v>2165</v>
      </c>
      <c r="W35" s="805">
        <v>175</v>
      </c>
      <c r="X35" s="805">
        <v>2</v>
      </c>
      <c r="Y35" s="811">
        <f t="shared" si="6"/>
        <v>14.285714285714285</v>
      </c>
      <c r="Z35" s="812">
        <f t="shared" si="7"/>
        <v>18.285714285714285</v>
      </c>
      <c r="AA35" s="813" t="s">
        <v>2161</v>
      </c>
      <c r="AB35" s="813" t="s">
        <v>2775</v>
      </c>
      <c r="AC35" s="896">
        <f>VLOOKUP(C35,'ประวัติงานตี+รีด'!$A$2:W503929,20,FALSE)</f>
        <v>0</v>
      </c>
      <c r="AD35" s="897">
        <v>16.07</v>
      </c>
      <c r="AE35" s="897">
        <v>1.56</v>
      </c>
      <c r="AF35" s="898">
        <f t="shared" si="8"/>
        <v>137710.01866832608</v>
      </c>
      <c r="AG35" s="898">
        <f t="shared" si="9"/>
        <v>2427.8276291225889</v>
      </c>
      <c r="AH35" s="899" t="str">
        <f>VLOOKUP(C35,'ประวัติงานตี+รีด'!$A$2:W503927,4,FALSE)</f>
        <v>MA-F1-PA</v>
      </c>
      <c r="AI35" s="814"/>
      <c r="AJ35" s="815"/>
      <c r="AK35" s="816">
        <v>45692</v>
      </c>
      <c r="AL35" s="817">
        <v>4</v>
      </c>
      <c r="AM35" s="818">
        <f t="shared" si="10"/>
        <v>4</v>
      </c>
      <c r="AN35" s="918">
        <v>644</v>
      </c>
      <c r="AO35" s="918">
        <v>619</v>
      </c>
      <c r="AP35" s="918">
        <v>638</v>
      </c>
      <c r="AQ35" s="918">
        <v>312</v>
      </c>
      <c r="AR35" s="819"/>
      <c r="AS35" s="819"/>
      <c r="AT35" s="819"/>
      <c r="AU35" s="819"/>
      <c r="AV35" s="819"/>
      <c r="AW35" s="819"/>
      <c r="AX35" s="819"/>
      <c r="AY35" s="819"/>
      <c r="AZ35" s="819"/>
      <c r="BA35" s="819"/>
      <c r="BB35" s="819"/>
      <c r="BC35" s="819"/>
      <c r="BD35" s="819"/>
      <c r="EJ35" s="288">
        <f t="shared" si="12"/>
        <v>2213</v>
      </c>
    </row>
    <row r="36" spans="1:140" hidden="1">
      <c r="B36" s="392" t="s">
        <v>3154</v>
      </c>
      <c r="C36" s="805" t="s">
        <v>119</v>
      </c>
      <c r="D36" s="393" t="str">
        <f>VLOOKUP(C36,'ประวัติงานตี+รีด'!$A$2:W503930,2,FALSE)</f>
        <v>สกรูมิลขาว M6 P1.0 x 20 เกลียวตลอด ตรา TNK MM</v>
      </c>
      <c r="E36" s="820">
        <v>400000</v>
      </c>
      <c r="F36" s="805" t="s">
        <v>50</v>
      </c>
      <c r="G36" s="698" t="s">
        <v>2164</v>
      </c>
      <c r="H36" s="807">
        <v>45654</v>
      </c>
      <c r="I36" s="808">
        <f t="shared" si="0"/>
        <v>45677</v>
      </c>
      <c r="J36" s="808" t="s">
        <v>2161</v>
      </c>
      <c r="K36" s="809">
        <v>2</v>
      </c>
      <c r="L36" s="810">
        <v>400000</v>
      </c>
      <c r="M36" s="810">
        <f t="shared" si="13"/>
        <v>0</v>
      </c>
      <c r="N36" s="805">
        <v>150</v>
      </c>
      <c r="O36" s="805">
        <v>2</v>
      </c>
      <c r="P36" s="811">
        <f t="shared" si="2"/>
        <v>44.444444444444443</v>
      </c>
      <c r="Q36" s="812">
        <f t="shared" si="3"/>
        <v>48.444444444444443</v>
      </c>
      <c r="R36" s="812">
        <f t="shared" si="4"/>
        <v>0</v>
      </c>
      <c r="S36" s="812">
        <v>15</v>
      </c>
      <c r="T36" s="812">
        <f t="shared" si="5"/>
        <v>19.844444444444445</v>
      </c>
      <c r="U36" s="809" t="s">
        <v>368</v>
      </c>
      <c r="V36" s="698" t="s">
        <v>2164</v>
      </c>
      <c r="W36" s="805">
        <v>130</v>
      </c>
      <c r="X36" s="805">
        <v>2</v>
      </c>
      <c r="Y36" s="811">
        <f t="shared" si="6"/>
        <v>51.282051282051285</v>
      </c>
      <c r="Z36" s="812">
        <f t="shared" si="7"/>
        <v>55.282051282051285</v>
      </c>
      <c r="AA36" s="813" t="s">
        <v>2161</v>
      </c>
      <c r="AB36" s="813" t="s">
        <v>2775</v>
      </c>
      <c r="AC36" s="896">
        <f>VLOOKUP(C36,'ประวัติงานตี+รีด'!$A$2:W503930,20,FALSE)</f>
        <v>5.66</v>
      </c>
      <c r="AD36" s="897">
        <v>5.62</v>
      </c>
      <c r="AE36" s="897">
        <v>0.7</v>
      </c>
      <c r="AF36" s="898">
        <f t="shared" si="8"/>
        <v>401779.35943060496</v>
      </c>
      <c r="AG36" s="898">
        <f t="shared" si="9"/>
        <v>2539.2455516014234</v>
      </c>
      <c r="AH36" s="899" t="str">
        <f>VLOOKUP(C36,'ประวัติงานตี+รีด'!$A$2:W503928,4,FALSE)</f>
        <v>MA-F1-EP-PA</v>
      </c>
      <c r="AI36" s="814"/>
      <c r="AJ36" s="815"/>
      <c r="AK36" s="816">
        <v>45701</v>
      </c>
      <c r="AL36" s="817">
        <v>4</v>
      </c>
      <c r="AM36" s="818">
        <f t="shared" si="10"/>
        <v>4</v>
      </c>
      <c r="AN36" s="918">
        <v>602</v>
      </c>
      <c r="AO36" s="918">
        <v>666</v>
      </c>
      <c r="AP36" s="918">
        <v>638</v>
      </c>
      <c r="AQ36" s="918">
        <v>352</v>
      </c>
      <c r="AR36" s="819"/>
      <c r="AS36" s="819"/>
      <c r="AT36" s="819"/>
      <c r="AU36" s="819"/>
      <c r="AV36" s="819"/>
      <c r="AW36" s="819"/>
      <c r="AX36" s="819"/>
      <c r="AY36" s="819"/>
      <c r="AZ36" s="819"/>
      <c r="BA36" s="819"/>
      <c r="BB36" s="819"/>
      <c r="BC36" s="819"/>
      <c r="BD36" s="819"/>
      <c r="EJ36" s="288">
        <f t="shared" si="12"/>
        <v>2258</v>
      </c>
    </row>
    <row r="37" spans="1:140" hidden="1">
      <c r="B37" s="392" t="s">
        <v>3155</v>
      </c>
      <c r="C37" s="805" t="s">
        <v>136</v>
      </c>
      <c r="D37" s="393" t="str">
        <f>VLOOKUP(C37,'ประวัติงานตี+รีด'!$A$2:W503931,2,FALSE)</f>
        <v>สกรูมิลขาว M6 P1.0 x 10 เกลียวตลอด ตรา TNK MM</v>
      </c>
      <c r="E37" s="820">
        <v>250000</v>
      </c>
      <c r="F37" s="805" t="s">
        <v>50</v>
      </c>
      <c r="G37" s="698" t="s">
        <v>2164</v>
      </c>
      <c r="H37" s="807">
        <v>45679</v>
      </c>
      <c r="I37" s="808">
        <f t="shared" si="0"/>
        <v>45700</v>
      </c>
      <c r="J37" s="808" t="s">
        <v>2161</v>
      </c>
      <c r="K37" s="809">
        <v>4</v>
      </c>
      <c r="L37" s="810">
        <v>250000</v>
      </c>
      <c r="M37" s="810">
        <f t="shared" si="13"/>
        <v>0</v>
      </c>
      <c r="N37" s="805">
        <v>130</v>
      </c>
      <c r="O37" s="805">
        <v>2</v>
      </c>
      <c r="P37" s="811">
        <f t="shared" si="2"/>
        <v>32.051282051282051</v>
      </c>
      <c r="Q37" s="812">
        <f t="shared" si="3"/>
        <v>36.051282051282051</v>
      </c>
      <c r="R37" s="812">
        <f t="shared" si="4"/>
        <v>0</v>
      </c>
      <c r="S37" s="812">
        <v>15</v>
      </c>
      <c r="T37" s="812">
        <f t="shared" si="5"/>
        <v>18.605128205128207</v>
      </c>
      <c r="U37" s="809" t="s">
        <v>368</v>
      </c>
      <c r="V37" s="698" t="s">
        <v>2164</v>
      </c>
      <c r="W37" s="805">
        <v>130</v>
      </c>
      <c r="X37" s="805">
        <v>2</v>
      </c>
      <c r="Y37" s="811">
        <f t="shared" si="6"/>
        <v>32.051282051282051</v>
      </c>
      <c r="Z37" s="812">
        <f t="shared" si="7"/>
        <v>36.051282051282051</v>
      </c>
      <c r="AA37" s="813" t="s">
        <v>2161</v>
      </c>
      <c r="AB37" s="813" t="s">
        <v>2775</v>
      </c>
      <c r="AC37" s="896">
        <f>VLOOKUP(C37,'ประวัติงานตี+รีด'!$A$2:W503931,20,FALSE)</f>
        <v>0</v>
      </c>
      <c r="AD37" s="897">
        <v>3.95</v>
      </c>
      <c r="AE37" s="897">
        <v>0.77</v>
      </c>
      <c r="AF37" s="898">
        <f t="shared" si="8"/>
        <v>248354.43037974683</v>
      </c>
      <c r="AG37" s="898">
        <f t="shared" si="9"/>
        <v>1172.2329113924052</v>
      </c>
      <c r="AH37" s="899" t="str">
        <f>VLOOKUP(C37,'ประวัติงานตี+รีด'!$A$2:W503929,4,FALSE)</f>
        <v>MA-F1-EP-PA</v>
      </c>
      <c r="AI37" s="814"/>
      <c r="AJ37" s="815"/>
      <c r="AK37" s="816">
        <v>45756</v>
      </c>
      <c r="AL37" s="817">
        <v>2</v>
      </c>
      <c r="AM37" s="818">
        <f t="shared" si="10"/>
        <v>2</v>
      </c>
      <c r="AN37" s="918">
        <v>451</v>
      </c>
      <c r="AO37" s="918">
        <v>530</v>
      </c>
      <c r="AP37" s="819"/>
      <c r="AQ37" s="819"/>
      <c r="AR37" s="819"/>
      <c r="AS37" s="819"/>
      <c r="AT37" s="819"/>
      <c r="AU37" s="819"/>
      <c r="AV37" s="819"/>
      <c r="AW37" s="819"/>
      <c r="AX37" s="819"/>
      <c r="AY37" s="819"/>
      <c r="AZ37" s="819"/>
      <c r="BA37" s="819"/>
      <c r="BB37" s="819"/>
      <c r="BC37" s="819"/>
      <c r="BD37" s="819"/>
      <c r="EJ37" s="288">
        <f t="shared" si="12"/>
        <v>981</v>
      </c>
    </row>
    <row r="38" spans="1:140" hidden="1">
      <c r="B38" s="392" t="s">
        <v>3156</v>
      </c>
      <c r="C38" s="805" t="s">
        <v>125</v>
      </c>
      <c r="D38" s="393" t="str">
        <f>VLOOKUP(C38,'ประวัติงานตี+รีด'!$A$2:W503932,2,FALSE)</f>
        <v>1/4" WT x 3/4 เกลียวตลอด ตรา TNK</v>
      </c>
      <c r="E38" s="820">
        <v>300000</v>
      </c>
      <c r="F38" s="805" t="s">
        <v>53</v>
      </c>
      <c r="G38" s="698" t="s">
        <v>2164</v>
      </c>
      <c r="H38" s="807">
        <v>45660</v>
      </c>
      <c r="I38" s="808">
        <f t="shared" si="0"/>
        <v>45677</v>
      </c>
      <c r="J38" s="808" t="s">
        <v>2161</v>
      </c>
      <c r="K38" s="809">
        <v>2</v>
      </c>
      <c r="L38" s="810">
        <v>300000</v>
      </c>
      <c r="M38" s="810">
        <f t="shared" si="13"/>
        <v>0</v>
      </c>
      <c r="N38" s="805">
        <v>130</v>
      </c>
      <c r="O38" s="805">
        <v>2</v>
      </c>
      <c r="P38" s="811">
        <f t="shared" si="2"/>
        <v>38.46153846153846</v>
      </c>
      <c r="Q38" s="812">
        <f t="shared" si="3"/>
        <v>42.46153846153846</v>
      </c>
      <c r="R38" s="812">
        <f t="shared" si="4"/>
        <v>0</v>
      </c>
      <c r="S38" s="812">
        <v>10</v>
      </c>
      <c r="T38" s="812">
        <f t="shared" si="5"/>
        <v>14.246153846153845</v>
      </c>
      <c r="U38" s="809" t="s">
        <v>368</v>
      </c>
      <c r="V38" s="698" t="s">
        <v>2164</v>
      </c>
      <c r="W38" s="805">
        <v>130</v>
      </c>
      <c r="X38" s="805">
        <v>2</v>
      </c>
      <c r="Y38" s="811">
        <f t="shared" si="6"/>
        <v>38.46153846153846</v>
      </c>
      <c r="Z38" s="812">
        <f t="shared" si="7"/>
        <v>42.46153846153846</v>
      </c>
      <c r="AA38" s="813" t="s">
        <v>2161</v>
      </c>
      <c r="AB38" s="813" t="s">
        <v>2775</v>
      </c>
      <c r="AC38" s="896">
        <f>VLOOKUP(C38,'ประวัติงานตี+รีด'!$A$2:W503932,20,FALSE)</f>
        <v>0</v>
      </c>
      <c r="AD38" s="897">
        <v>6.64</v>
      </c>
      <c r="AE38" s="897">
        <v>0.92</v>
      </c>
      <c r="AF38" s="898">
        <f t="shared" si="8"/>
        <v>267921.68674698798</v>
      </c>
      <c r="AG38" s="898">
        <f t="shared" si="9"/>
        <v>2025.4879518072291</v>
      </c>
      <c r="AH38" s="899" t="str">
        <f>VLOOKUP(C38,'ประวัติงานตี+รีด'!$A$2:W503930,4,FALSE)</f>
        <v>MA-F1-PA</v>
      </c>
      <c r="AI38" s="814"/>
      <c r="AJ38" s="815"/>
      <c r="AK38" s="816">
        <v>45811</v>
      </c>
      <c r="AL38" s="817">
        <v>3</v>
      </c>
      <c r="AM38" s="818">
        <f t="shared" si="10"/>
        <v>3</v>
      </c>
      <c r="AN38" s="918">
        <v>731</v>
      </c>
      <c r="AO38" s="918">
        <v>727</v>
      </c>
      <c r="AP38" s="918">
        <v>321</v>
      </c>
      <c r="AQ38" s="819"/>
      <c r="AR38" s="819"/>
      <c r="AS38" s="819"/>
      <c r="AT38" s="819"/>
      <c r="AU38" s="819"/>
      <c r="AV38" s="819"/>
      <c r="AW38" s="819"/>
      <c r="AX38" s="819"/>
      <c r="AY38" s="819"/>
      <c r="AZ38" s="819"/>
      <c r="BA38" s="819"/>
      <c r="BB38" s="819"/>
      <c r="BC38" s="819"/>
      <c r="BD38" s="819"/>
      <c r="EJ38" s="288">
        <f t="shared" si="12"/>
        <v>1779</v>
      </c>
    </row>
    <row r="39" spans="1:140" hidden="1">
      <c r="B39" s="392" t="s">
        <v>3157</v>
      </c>
      <c r="C39" s="805" t="s">
        <v>493</v>
      </c>
      <c r="D39" s="393" t="str">
        <f>VLOOKUP(C39,'ประวัติงานตี+รีด'!$A$2:W503933,2,FALSE)</f>
        <v>1" NC x 2 1/2" เกลียวครึ่ง ตรา VEETEC  UNC</v>
      </c>
      <c r="E39" s="820">
        <v>6000</v>
      </c>
      <c r="F39" s="805" t="s">
        <v>10</v>
      </c>
      <c r="G39" s="698" t="s">
        <v>2159</v>
      </c>
      <c r="H39" s="807">
        <v>45660</v>
      </c>
      <c r="I39" s="808">
        <f t="shared" si="0"/>
        <v>45679</v>
      </c>
      <c r="J39" s="808" t="s">
        <v>2161</v>
      </c>
      <c r="K39" s="809">
        <v>1</v>
      </c>
      <c r="L39" s="810">
        <v>5197</v>
      </c>
      <c r="M39" s="810">
        <f t="shared" si="13"/>
        <v>803</v>
      </c>
      <c r="N39" s="805">
        <v>23</v>
      </c>
      <c r="O39" s="805">
        <v>12</v>
      </c>
      <c r="P39" s="811">
        <f t="shared" si="2"/>
        <v>4.3478260869565215</v>
      </c>
      <c r="Q39" s="812">
        <f t="shared" si="3"/>
        <v>18.347826086956523</v>
      </c>
      <c r="R39" s="812">
        <f t="shared" si="4"/>
        <v>0.5818840579710145</v>
      </c>
      <c r="S39" s="812">
        <v>15</v>
      </c>
      <c r="T39" s="812">
        <f t="shared" si="5"/>
        <v>16.834782608695651</v>
      </c>
      <c r="U39" s="809" t="s">
        <v>82</v>
      </c>
      <c r="V39" s="698" t="s">
        <v>2159</v>
      </c>
      <c r="W39" s="805">
        <v>28</v>
      </c>
      <c r="X39" s="805">
        <v>2</v>
      </c>
      <c r="Y39" s="811">
        <f t="shared" si="6"/>
        <v>3.5714285714285712</v>
      </c>
      <c r="Z39" s="812">
        <f t="shared" si="7"/>
        <v>7.5714285714285712</v>
      </c>
      <c r="AA39" s="813" t="s">
        <v>2161</v>
      </c>
      <c r="AB39" s="813" t="s">
        <v>2775</v>
      </c>
      <c r="AC39" s="896">
        <f>VLOOKUP(C39,'ประวัติงานตี+รีด'!$A$2:W503933,20,FALSE)</f>
        <v>0</v>
      </c>
      <c r="AD39" s="897">
        <v>357.19</v>
      </c>
      <c r="AE39" s="897">
        <v>40.840000000000003</v>
      </c>
      <c r="AF39" s="898">
        <f t="shared" si="8"/>
        <v>5215.7115260785577</v>
      </c>
      <c r="AG39" s="898">
        <f t="shared" si="9"/>
        <v>2076.0096587250482</v>
      </c>
      <c r="AH39" s="899" t="str">
        <f>VLOOKUP(C39,'ประวัติงานตี+รีด'!$A$2:W503931,4,FALSE)</f>
        <v>MA-F1-BK-PA</v>
      </c>
      <c r="AI39" s="814">
        <v>45747</v>
      </c>
      <c r="AJ39" s="815">
        <v>3</v>
      </c>
      <c r="AK39" s="816">
        <v>45764</v>
      </c>
      <c r="AL39" s="817">
        <v>3</v>
      </c>
      <c r="AM39" s="818">
        <f t="shared" si="10"/>
        <v>3</v>
      </c>
      <c r="AN39" s="920">
        <v>672</v>
      </c>
      <c r="AO39" s="918">
        <v>702</v>
      </c>
      <c r="AP39" s="918">
        <v>489</v>
      </c>
      <c r="AQ39" s="819"/>
      <c r="AR39" s="819"/>
      <c r="AS39" s="819"/>
      <c r="AT39" s="819"/>
      <c r="AU39" s="819"/>
      <c r="AV39" s="819"/>
      <c r="AW39" s="819"/>
      <c r="AX39" s="819"/>
      <c r="AY39" s="819"/>
      <c r="AZ39" s="819"/>
      <c r="BA39" s="819"/>
      <c r="BB39" s="819"/>
      <c r="BC39" s="819"/>
      <c r="BD39" s="819"/>
      <c r="EJ39" s="288">
        <f t="shared" si="12"/>
        <v>1863</v>
      </c>
    </row>
    <row r="40" spans="1:140" hidden="1">
      <c r="B40" s="392" t="s">
        <v>3158</v>
      </c>
      <c r="C40" s="805">
        <v>91490151</v>
      </c>
      <c r="D40" s="393" t="str">
        <f>VLOOKUP(C40,'ประวัติงานตี+รีด'!$A$2:W503934,2,FALSE)</f>
        <v>สกรูมิลแข็ง M14 P1.5 x 90 เกลียวครึ่ง ตรา STIC 8.8</v>
      </c>
      <c r="E40" s="820">
        <v>5000</v>
      </c>
      <c r="F40" s="805" t="s">
        <v>46</v>
      </c>
      <c r="G40" s="698" t="s">
        <v>2162</v>
      </c>
      <c r="H40" s="807">
        <v>45660</v>
      </c>
      <c r="I40" s="808">
        <f t="shared" si="0"/>
        <v>45684</v>
      </c>
      <c r="J40" s="808" t="s">
        <v>2161</v>
      </c>
      <c r="K40" s="809">
        <v>2</v>
      </c>
      <c r="L40" s="810">
        <v>3815</v>
      </c>
      <c r="M40" s="810">
        <f t="shared" si="13"/>
        <v>1185</v>
      </c>
      <c r="N40" s="805">
        <v>95</v>
      </c>
      <c r="O40" s="805">
        <v>2</v>
      </c>
      <c r="P40" s="811">
        <f t="shared" si="2"/>
        <v>0.8771929824561403</v>
      </c>
      <c r="Q40" s="812">
        <f t="shared" si="3"/>
        <v>4.8771929824561404</v>
      </c>
      <c r="R40" s="812">
        <f t="shared" si="4"/>
        <v>0.20789473684210524</v>
      </c>
      <c r="S40" s="812">
        <v>20</v>
      </c>
      <c r="T40" s="812">
        <f t="shared" si="5"/>
        <v>20.487719298245615</v>
      </c>
      <c r="U40" s="809" t="s">
        <v>225</v>
      </c>
      <c r="V40" s="698" t="s">
        <v>2162</v>
      </c>
      <c r="W40" s="805">
        <v>80</v>
      </c>
      <c r="X40" s="805">
        <v>2</v>
      </c>
      <c r="Y40" s="811">
        <f t="shared" si="6"/>
        <v>1.0416666666666667</v>
      </c>
      <c r="Z40" s="812">
        <f t="shared" si="7"/>
        <v>5.041666666666667</v>
      </c>
      <c r="AA40" s="813" t="s">
        <v>2161</v>
      </c>
      <c r="AB40" s="813" t="s">
        <v>2775</v>
      </c>
      <c r="AC40" s="896">
        <f>VLOOKUP(C40,'ประวัติงานตี+รีด'!$A$2:W503934,20,FALSE)</f>
        <v>126.61</v>
      </c>
      <c r="AD40" s="897">
        <v>127.25</v>
      </c>
      <c r="AE40" s="897">
        <v>4.41</v>
      </c>
      <c r="AF40" s="898">
        <f t="shared" si="8"/>
        <v>3897.8388998035362</v>
      </c>
      <c r="AG40" s="898">
        <f t="shared" si="9"/>
        <v>513.1894695481335</v>
      </c>
      <c r="AH40" s="899" t="str">
        <f>VLOOKUP(C40,'ประวัติงานตี+รีด'!$A$2:W503932,4,FALSE)</f>
        <v>MA-F1-HD-PA</v>
      </c>
      <c r="AI40" s="814">
        <v>45702</v>
      </c>
      <c r="AJ40" s="815">
        <v>1</v>
      </c>
      <c r="AK40" s="816">
        <v>45731</v>
      </c>
      <c r="AL40" s="817">
        <v>1</v>
      </c>
      <c r="AM40" s="818">
        <f t="shared" si="10"/>
        <v>1</v>
      </c>
      <c r="AN40" s="918">
        <v>496</v>
      </c>
      <c r="AO40" s="819"/>
      <c r="AP40" s="819"/>
      <c r="AQ40" s="819"/>
      <c r="AR40" s="819"/>
      <c r="AS40" s="819"/>
      <c r="AT40" s="819"/>
      <c r="AU40" s="819"/>
      <c r="AV40" s="819"/>
      <c r="AW40" s="819"/>
      <c r="AX40" s="819"/>
      <c r="AY40" s="819"/>
      <c r="AZ40" s="819"/>
      <c r="BA40" s="819"/>
      <c r="BB40" s="819"/>
      <c r="BC40" s="819"/>
      <c r="BD40" s="819"/>
      <c r="EJ40" s="288">
        <f t="shared" si="12"/>
        <v>496</v>
      </c>
    </row>
    <row r="41" spans="1:140" hidden="1">
      <c r="B41" s="392" t="s">
        <v>3159</v>
      </c>
      <c r="C41" s="805" t="s">
        <v>424</v>
      </c>
      <c r="D41" s="393" t="str">
        <f>VLOOKUP(C41,'ประวัติงานตี+รีด'!$A$2:W503935,2,FALSE)</f>
        <v>สกรูมิลขาว M8 P1.25 x 60 เกลียวครึ่ง ตรา TNK MM</v>
      </c>
      <c r="E41" s="820">
        <v>30000</v>
      </c>
      <c r="F41" s="805" t="s">
        <v>32</v>
      </c>
      <c r="G41" s="698" t="s">
        <v>2162</v>
      </c>
      <c r="H41" s="807">
        <v>45660</v>
      </c>
      <c r="I41" s="808">
        <f t="shared" si="0"/>
        <v>45679</v>
      </c>
      <c r="J41" s="808" t="s">
        <v>2161</v>
      </c>
      <c r="K41" s="809">
        <v>1</v>
      </c>
      <c r="L41" s="810">
        <v>30000</v>
      </c>
      <c r="M41" s="810">
        <f t="shared" si="13"/>
        <v>0</v>
      </c>
      <c r="N41" s="805">
        <v>105</v>
      </c>
      <c r="O41" s="805">
        <v>8</v>
      </c>
      <c r="P41" s="811">
        <f t="shared" si="2"/>
        <v>4.7619047619047619</v>
      </c>
      <c r="Q41" s="812">
        <f t="shared" si="3"/>
        <v>14.761904761904763</v>
      </c>
      <c r="R41" s="812">
        <f t="shared" si="4"/>
        <v>0</v>
      </c>
      <c r="S41" s="812">
        <v>15</v>
      </c>
      <c r="T41" s="812">
        <f t="shared" si="5"/>
        <v>16.476190476190474</v>
      </c>
      <c r="U41" s="809" t="s">
        <v>80</v>
      </c>
      <c r="V41" s="698" t="s">
        <v>2162</v>
      </c>
      <c r="W41" s="805">
        <v>80</v>
      </c>
      <c r="X41" s="805">
        <v>2</v>
      </c>
      <c r="Y41" s="811">
        <f t="shared" si="6"/>
        <v>6.25</v>
      </c>
      <c r="Z41" s="812">
        <f t="shared" si="7"/>
        <v>10.25</v>
      </c>
      <c r="AA41" s="813" t="s">
        <v>2161</v>
      </c>
      <c r="AB41" s="813" t="s">
        <v>2775</v>
      </c>
      <c r="AC41" s="896">
        <f>VLOOKUP(C41,'ประวัติงานตี+รีด'!$A$2:W503935,20,FALSE)</f>
        <v>0</v>
      </c>
      <c r="AD41" s="897">
        <v>25.37</v>
      </c>
      <c r="AE41" s="897">
        <v>1.19</v>
      </c>
      <c r="AF41" s="898">
        <f t="shared" si="8"/>
        <v>30390.224674812765</v>
      </c>
      <c r="AG41" s="898">
        <f t="shared" si="9"/>
        <v>807.16436736302705</v>
      </c>
      <c r="AH41" s="899" t="str">
        <f>VLOOKUP(C41,'ประวัติงานตี+รีด'!$A$2:W503933,4,FALSE)</f>
        <v>MA-F1-EP-PA</v>
      </c>
      <c r="AI41" s="814"/>
      <c r="AJ41" s="815"/>
      <c r="AK41" s="816">
        <v>45842</v>
      </c>
      <c r="AL41" s="817">
        <v>2</v>
      </c>
      <c r="AM41" s="818">
        <f t="shared" si="10"/>
        <v>2</v>
      </c>
      <c r="AN41" s="918">
        <v>497</v>
      </c>
      <c r="AO41" s="918">
        <v>274</v>
      </c>
      <c r="AP41" s="819"/>
      <c r="AQ41" s="819"/>
      <c r="AR41" s="819"/>
      <c r="AS41" s="819"/>
      <c r="AT41" s="819"/>
      <c r="AU41" s="819"/>
      <c r="AV41" s="819"/>
      <c r="AW41" s="819"/>
      <c r="AX41" s="819"/>
      <c r="AY41" s="819"/>
      <c r="AZ41" s="819"/>
      <c r="BA41" s="819"/>
      <c r="BB41" s="819"/>
      <c r="BC41" s="819"/>
      <c r="BD41" s="819"/>
      <c r="EJ41" s="288">
        <f t="shared" si="12"/>
        <v>771</v>
      </c>
    </row>
    <row r="42" spans="1:140" hidden="1">
      <c r="B42" s="392" t="s">
        <v>3160</v>
      </c>
      <c r="C42" s="805" t="s">
        <v>353</v>
      </c>
      <c r="D42" s="393" t="str">
        <f>VLOOKUP(C42,'ประวัติงานตี+รีด'!$A$2:W503936,2,FALSE)</f>
        <v>สกรูมิลขาว M8 P1.25 x 65 เกลียวครึ่ง ตรา TNK MM</v>
      </c>
      <c r="E42" s="820">
        <v>60000</v>
      </c>
      <c r="F42" s="805" t="s">
        <v>32</v>
      </c>
      <c r="G42" s="698" t="s">
        <v>2162</v>
      </c>
      <c r="H42" s="807">
        <v>45665</v>
      </c>
      <c r="I42" s="808">
        <f t="shared" si="0"/>
        <v>45684</v>
      </c>
      <c r="J42" s="808" t="s">
        <v>2161</v>
      </c>
      <c r="K42" s="809">
        <v>2</v>
      </c>
      <c r="L42" s="810">
        <v>60000</v>
      </c>
      <c r="M42" s="810">
        <f t="shared" si="13"/>
        <v>0</v>
      </c>
      <c r="N42" s="805">
        <v>105</v>
      </c>
      <c r="O42" s="805">
        <v>2</v>
      </c>
      <c r="P42" s="811">
        <f t="shared" si="2"/>
        <v>9.5238095238095237</v>
      </c>
      <c r="Q42" s="812">
        <f t="shared" si="3"/>
        <v>13.523809523809524</v>
      </c>
      <c r="R42" s="812">
        <f t="shared" si="4"/>
        <v>0</v>
      </c>
      <c r="S42" s="812">
        <v>15</v>
      </c>
      <c r="T42" s="812">
        <f t="shared" si="5"/>
        <v>16.352380952380951</v>
      </c>
      <c r="U42" s="809" t="s">
        <v>80</v>
      </c>
      <c r="V42" s="698" t="s">
        <v>2162</v>
      </c>
      <c r="W42" s="805">
        <v>80</v>
      </c>
      <c r="X42" s="805">
        <v>2</v>
      </c>
      <c r="Y42" s="811">
        <f t="shared" si="6"/>
        <v>12.5</v>
      </c>
      <c r="Z42" s="812">
        <f t="shared" si="7"/>
        <v>16.5</v>
      </c>
      <c r="AA42" s="813" t="s">
        <v>2161</v>
      </c>
      <c r="AB42" s="813" t="s">
        <v>2775</v>
      </c>
      <c r="AC42" s="896">
        <f>VLOOKUP(C42,'ประวัติงานตี+รีด'!$A$2:W503936,20,FALSE)</f>
        <v>27.16</v>
      </c>
      <c r="AD42" s="897">
        <v>27.43</v>
      </c>
      <c r="AE42" s="897">
        <v>1.43</v>
      </c>
      <c r="AF42" s="898">
        <f t="shared" si="8"/>
        <v>60189.573459715633</v>
      </c>
      <c r="AG42" s="898">
        <f t="shared" si="9"/>
        <v>1737.0710900473932</v>
      </c>
      <c r="AH42" s="899" t="str">
        <f>VLOOKUP(C42,'ประวัติงานตี+รีด'!$A$2:W503934,4,FALSE)</f>
        <v>MA-F1-EP-PA</v>
      </c>
      <c r="AI42" s="814"/>
      <c r="AJ42" s="815"/>
      <c r="AK42" s="816">
        <v>45742</v>
      </c>
      <c r="AL42" s="817" t="s">
        <v>3761</v>
      </c>
      <c r="AM42" s="818">
        <f t="shared" si="10"/>
        <v>5</v>
      </c>
      <c r="AN42" s="918">
        <v>549</v>
      </c>
      <c r="AO42" s="918">
        <v>201</v>
      </c>
      <c r="AP42" s="918">
        <v>530</v>
      </c>
      <c r="AQ42" s="918">
        <v>340</v>
      </c>
      <c r="AR42" s="918">
        <v>31</v>
      </c>
      <c r="AS42" s="819"/>
      <c r="AT42" s="819"/>
      <c r="AU42" s="819"/>
      <c r="AV42" s="819"/>
      <c r="AW42" s="819"/>
      <c r="AX42" s="819"/>
      <c r="AY42" s="819"/>
      <c r="AZ42" s="819"/>
      <c r="BA42" s="819"/>
      <c r="BB42" s="819"/>
      <c r="BC42" s="819"/>
      <c r="BD42" s="819"/>
      <c r="EJ42" s="288">
        <f t="shared" si="12"/>
        <v>1651</v>
      </c>
    </row>
    <row r="43" spans="1:140" s="431" customFormat="1" hidden="1">
      <c r="A43" s="432"/>
      <c r="B43" s="398" t="s">
        <v>3220</v>
      </c>
      <c r="C43" s="399" t="s">
        <v>2098</v>
      </c>
      <c r="D43" s="400" t="str">
        <f>VLOOKUP(C43,'ประวัติงานตี+รีด'!$A$2:W503937,2,FALSE)</f>
        <v>สกรูหัวกลม M8 P1.25 x 19 มม. เกลียวตลอด แช้มปลาย ไม่มีแหวน ตรา K</v>
      </c>
      <c r="E43" s="401">
        <v>405000</v>
      </c>
      <c r="F43" s="399" t="s">
        <v>55</v>
      </c>
      <c r="G43" s="402" t="s">
        <v>2164</v>
      </c>
      <c r="H43" s="403">
        <v>45666</v>
      </c>
      <c r="I43" s="394">
        <f t="shared" si="0"/>
        <v>45689</v>
      </c>
      <c r="J43" s="394">
        <v>45689</v>
      </c>
      <c r="K43" s="404">
        <v>4</v>
      </c>
      <c r="L43" s="395">
        <v>405000</v>
      </c>
      <c r="M43" s="395">
        <f t="shared" si="13"/>
        <v>0</v>
      </c>
      <c r="N43" s="399">
        <v>150</v>
      </c>
      <c r="O43" s="399">
        <v>8</v>
      </c>
      <c r="P43" s="396">
        <f t="shared" si="2"/>
        <v>45</v>
      </c>
      <c r="Q43" s="397">
        <f t="shared" si="3"/>
        <v>55</v>
      </c>
      <c r="R43" s="397">
        <f t="shared" si="4"/>
        <v>0</v>
      </c>
      <c r="S43" s="397">
        <v>15</v>
      </c>
      <c r="T43" s="397">
        <f t="shared" si="5"/>
        <v>20.5</v>
      </c>
      <c r="U43" s="404" t="s">
        <v>81</v>
      </c>
      <c r="V43" s="402" t="s">
        <v>2165</v>
      </c>
      <c r="W43" s="399">
        <v>74</v>
      </c>
      <c r="X43" s="399">
        <v>2</v>
      </c>
      <c r="Y43" s="396">
        <f t="shared" si="6"/>
        <v>91.216216216216225</v>
      </c>
      <c r="Z43" s="397">
        <f t="shared" si="7"/>
        <v>95.216216216216225</v>
      </c>
      <c r="AA43" s="405" t="s">
        <v>3222</v>
      </c>
      <c r="AB43" s="405" t="s">
        <v>2775</v>
      </c>
      <c r="AC43" s="746">
        <f>VLOOKUP(C43,'ประวัติงานตี+รีด'!$A$2:W503937,20,FALSE)</f>
        <v>0</v>
      </c>
      <c r="AD43" s="302">
        <v>12.57</v>
      </c>
      <c r="AE43" s="302">
        <v>0</v>
      </c>
      <c r="AF43" s="683">
        <f t="shared" si="8"/>
        <v>408353.22195704054</v>
      </c>
      <c r="AG43" s="683">
        <f t="shared" si="9"/>
        <v>5133</v>
      </c>
      <c r="AH43" s="684" t="str">
        <f>VLOOKUP(C43,'ประวัติงานตี+รีด'!$A$2:W503935,4,FALSE)</f>
        <v>MA-F1-EP-PA</v>
      </c>
      <c r="AI43" s="256"/>
      <c r="AJ43" s="257"/>
      <c r="AK43" s="217">
        <v>45685</v>
      </c>
      <c r="AL43" s="704">
        <v>9</v>
      </c>
      <c r="AM43" s="705">
        <f t="shared" si="10"/>
        <v>9</v>
      </c>
      <c r="AN43" s="755">
        <v>630</v>
      </c>
      <c r="AO43" s="755">
        <v>572</v>
      </c>
      <c r="AP43" s="755">
        <v>623</v>
      </c>
      <c r="AQ43" s="755">
        <v>608</v>
      </c>
      <c r="AR43" s="755">
        <v>587</v>
      </c>
      <c r="AS43" s="755">
        <v>692</v>
      </c>
      <c r="AT43" s="755">
        <v>612</v>
      </c>
      <c r="AU43" s="755">
        <v>659</v>
      </c>
      <c r="AV43" s="755">
        <v>150</v>
      </c>
      <c r="EJ43" s="716">
        <f t="shared" si="12"/>
        <v>5133</v>
      </c>
    </row>
    <row r="44" spans="1:140" s="431" customFormat="1" hidden="1">
      <c r="A44" s="432"/>
      <c r="B44" s="398" t="s">
        <v>3221</v>
      </c>
      <c r="C44" s="399" t="s">
        <v>2058</v>
      </c>
      <c r="D44" s="400" t="str">
        <f>VLOOKUP(C44,'ประวัติงานตี+รีด'!$A$2:W503938,2,FALSE)</f>
        <v>สกรูหัวกลม M8 P1.25 x 32 มม. เกลียวตลอด แช้มปลาย ไม่มีแหวน ตรา K</v>
      </c>
      <c r="E44" s="706">
        <v>301200</v>
      </c>
      <c r="F44" s="399" t="s">
        <v>55</v>
      </c>
      <c r="G44" s="402" t="s">
        <v>2164</v>
      </c>
      <c r="H44" s="403">
        <v>45677</v>
      </c>
      <c r="I44" s="394">
        <f t="shared" si="0"/>
        <v>45689</v>
      </c>
      <c r="J44" s="394">
        <v>45689</v>
      </c>
      <c r="K44" s="404">
        <v>5</v>
      </c>
      <c r="L44" s="395">
        <v>301200</v>
      </c>
      <c r="M44" s="395">
        <f t="shared" si="13"/>
        <v>0</v>
      </c>
      <c r="N44" s="399">
        <v>160</v>
      </c>
      <c r="O44" s="399">
        <v>2</v>
      </c>
      <c r="P44" s="396">
        <f t="shared" si="2"/>
        <v>31.375</v>
      </c>
      <c r="Q44" s="397">
        <f t="shared" si="3"/>
        <v>35.375</v>
      </c>
      <c r="R44" s="397">
        <f t="shared" si="4"/>
        <v>0</v>
      </c>
      <c r="S44" s="397">
        <v>8</v>
      </c>
      <c r="T44" s="397">
        <f t="shared" si="5"/>
        <v>11.5375</v>
      </c>
      <c r="U44" s="404" t="s">
        <v>81</v>
      </c>
      <c r="V44" s="402" t="s">
        <v>2165</v>
      </c>
      <c r="W44" s="399">
        <v>74</v>
      </c>
      <c r="X44" s="399">
        <v>2</v>
      </c>
      <c r="Y44" s="396">
        <f t="shared" si="6"/>
        <v>67.837837837837839</v>
      </c>
      <c r="Z44" s="397">
        <f t="shared" si="7"/>
        <v>71.837837837837839</v>
      </c>
      <c r="AA44" s="405" t="s">
        <v>3222</v>
      </c>
      <c r="AB44" s="405" t="s">
        <v>2775</v>
      </c>
      <c r="AC44" s="746">
        <f>VLOOKUP(C44,'ประวัติงานตี+รีด'!$A$2:W503938,20,FALSE)</f>
        <v>16.61</v>
      </c>
      <c r="AD44" s="302">
        <v>16.52</v>
      </c>
      <c r="AE44" s="302">
        <v>0</v>
      </c>
      <c r="AF44" s="683">
        <f t="shared" si="8"/>
        <v>306779.66101694916</v>
      </c>
      <c r="AG44" s="683">
        <f t="shared" si="9"/>
        <v>5068</v>
      </c>
      <c r="AH44" s="684" t="str">
        <f>VLOOKUP(C44,'ประวัติงานตี+รีด'!$A$2:W503936,4,FALSE)</f>
        <v>MA-F1-EP-PA</v>
      </c>
      <c r="AI44" s="256"/>
      <c r="AJ44" s="257"/>
      <c r="AK44" s="217">
        <v>45691</v>
      </c>
      <c r="AL44" s="704">
        <v>9</v>
      </c>
      <c r="AM44" s="705">
        <f t="shared" si="10"/>
        <v>9</v>
      </c>
      <c r="AN44" s="755">
        <v>624</v>
      </c>
      <c r="AO44" s="755">
        <v>613</v>
      </c>
      <c r="AP44" s="755">
        <v>537</v>
      </c>
      <c r="AQ44" s="755">
        <v>602</v>
      </c>
      <c r="AR44" s="755">
        <v>574</v>
      </c>
      <c r="AS44" s="755">
        <v>619</v>
      </c>
      <c r="AT44" s="755">
        <v>593</v>
      </c>
      <c r="AU44" s="755">
        <v>558</v>
      </c>
      <c r="AV44" s="755">
        <v>348</v>
      </c>
      <c r="EJ44" s="716">
        <f t="shared" si="12"/>
        <v>5068</v>
      </c>
    </row>
    <row r="45" spans="1:140" hidden="1">
      <c r="B45" s="392" t="s">
        <v>3161</v>
      </c>
      <c r="C45" s="805">
        <v>90816120</v>
      </c>
      <c r="D45" s="393" t="str">
        <f>VLOOKUP(C45,'ประวัติงานตี+รีด'!$A$2:W503939,2,FALSE)</f>
        <v>สกรูมิลแข็ง M8 P1.25 x 16 เกลียวตลอด ตรา STIC 8.8</v>
      </c>
      <c r="E45" s="820">
        <v>35000</v>
      </c>
      <c r="F45" s="805" t="s">
        <v>55</v>
      </c>
      <c r="G45" s="698" t="s">
        <v>2164</v>
      </c>
      <c r="H45" s="807">
        <v>45664</v>
      </c>
      <c r="I45" s="808">
        <f t="shared" si="0"/>
        <v>45687</v>
      </c>
      <c r="J45" s="808" t="s">
        <v>2161</v>
      </c>
      <c r="K45" s="809">
        <v>1</v>
      </c>
      <c r="L45" s="810">
        <v>35000</v>
      </c>
      <c r="M45" s="810">
        <f t="shared" si="13"/>
        <v>0</v>
      </c>
      <c r="N45" s="805">
        <v>160</v>
      </c>
      <c r="O45" s="805">
        <v>2</v>
      </c>
      <c r="P45" s="811">
        <f t="shared" si="2"/>
        <v>3.6458333333333335</v>
      </c>
      <c r="Q45" s="812">
        <f t="shared" si="3"/>
        <v>7.6458333333333339</v>
      </c>
      <c r="R45" s="812">
        <f t="shared" si="4"/>
        <v>0</v>
      </c>
      <c r="S45" s="812">
        <v>20</v>
      </c>
      <c r="T45" s="812">
        <f t="shared" si="5"/>
        <v>20.764583333333334</v>
      </c>
      <c r="U45" s="809" t="s">
        <v>81</v>
      </c>
      <c r="V45" s="698" t="s">
        <v>2165</v>
      </c>
      <c r="W45" s="805">
        <v>120</v>
      </c>
      <c r="X45" s="805">
        <v>2</v>
      </c>
      <c r="Y45" s="811">
        <f t="shared" si="6"/>
        <v>4.8611111111111116</v>
      </c>
      <c r="Z45" s="812">
        <f t="shared" si="7"/>
        <v>8.8611111111111107</v>
      </c>
      <c r="AA45" s="813" t="s">
        <v>2161</v>
      </c>
      <c r="AB45" s="813" t="s">
        <v>2775</v>
      </c>
      <c r="AC45" s="896">
        <f>VLOOKUP(C45,'ประวัติงานตี+รีด'!$A$2:W503939,20,FALSE)</f>
        <v>10.06</v>
      </c>
      <c r="AD45" s="897">
        <v>10.29</v>
      </c>
      <c r="AE45" s="897">
        <v>1.75</v>
      </c>
      <c r="AF45" s="898">
        <f t="shared" si="8"/>
        <v>35179.786200194365</v>
      </c>
      <c r="AG45" s="898">
        <f t="shared" si="9"/>
        <v>423.56462585034012</v>
      </c>
      <c r="AH45" s="899" t="str">
        <f>VLOOKUP(C45,'ประวัติงานตี+รีด'!$A$2:W503937,4,FALSE)</f>
        <v>MA-F1-HD-PA</v>
      </c>
      <c r="AI45" s="814">
        <v>45668</v>
      </c>
      <c r="AJ45" s="815">
        <v>1</v>
      </c>
      <c r="AK45" s="816">
        <v>45771</v>
      </c>
      <c r="AL45" s="817">
        <v>1</v>
      </c>
      <c r="AM45" s="818">
        <f t="shared" si="10"/>
        <v>1</v>
      </c>
      <c r="AN45" s="918">
        <v>362</v>
      </c>
      <c r="AO45" s="819"/>
      <c r="AP45" s="819"/>
      <c r="AQ45" s="819"/>
      <c r="AR45" s="819"/>
      <c r="AS45" s="819"/>
      <c r="AT45" s="819"/>
      <c r="AU45" s="819"/>
      <c r="AV45" s="819"/>
      <c r="AW45" s="819"/>
      <c r="AX45" s="819"/>
      <c r="AY45" s="819"/>
      <c r="AZ45" s="819"/>
      <c r="BA45" s="819"/>
      <c r="BB45" s="819"/>
      <c r="BC45" s="819"/>
      <c r="BD45" s="819"/>
      <c r="EJ45" s="288">
        <f t="shared" si="12"/>
        <v>362</v>
      </c>
    </row>
    <row r="46" spans="1:140" hidden="1">
      <c r="B46" s="392" t="s">
        <v>3162</v>
      </c>
      <c r="C46" s="805">
        <v>90820120</v>
      </c>
      <c r="D46" s="393" t="str">
        <f>VLOOKUP(C46,'ประวัติงานตี+รีด'!$A$2:W503940,2,FALSE)</f>
        <v>สกรูมิลแข็ง M8 P1.25 x 20 เกลียวตลอด ตรา STIC 8.8</v>
      </c>
      <c r="E46" s="820">
        <v>50000</v>
      </c>
      <c r="F46" s="805" t="s">
        <v>55</v>
      </c>
      <c r="G46" s="698" t="s">
        <v>2164</v>
      </c>
      <c r="H46" s="807">
        <v>45665</v>
      </c>
      <c r="I46" s="808">
        <f t="shared" si="0"/>
        <v>45688</v>
      </c>
      <c r="J46" s="808" t="s">
        <v>2161</v>
      </c>
      <c r="K46" s="809">
        <v>2</v>
      </c>
      <c r="L46" s="810">
        <v>50000</v>
      </c>
      <c r="M46" s="810">
        <f t="shared" si="13"/>
        <v>0</v>
      </c>
      <c r="N46" s="805">
        <v>180</v>
      </c>
      <c r="O46" s="805">
        <v>2</v>
      </c>
      <c r="P46" s="811">
        <f t="shared" si="2"/>
        <v>4.6296296296296298</v>
      </c>
      <c r="Q46" s="812">
        <f t="shared" si="3"/>
        <v>8.6296296296296298</v>
      </c>
      <c r="R46" s="812">
        <f t="shared" si="4"/>
        <v>0</v>
      </c>
      <c r="S46" s="812">
        <v>20</v>
      </c>
      <c r="T46" s="812">
        <f t="shared" si="5"/>
        <v>20.862962962962964</v>
      </c>
      <c r="U46" s="809" t="s">
        <v>81</v>
      </c>
      <c r="V46" s="698" t="s">
        <v>2165</v>
      </c>
      <c r="W46" s="805">
        <v>120</v>
      </c>
      <c r="X46" s="805">
        <v>2</v>
      </c>
      <c r="Y46" s="811">
        <f t="shared" si="6"/>
        <v>6.9444444444444446</v>
      </c>
      <c r="Z46" s="812">
        <f t="shared" si="7"/>
        <v>10.944444444444445</v>
      </c>
      <c r="AA46" s="813" t="s">
        <v>2161</v>
      </c>
      <c r="AB46" s="813" t="s">
        <v>2775</v>
      </c>
      <c r="AC46" s="896">
        <f>VLOOKUP(C46,'ประวัติงานตี+รีด'!$A$2:W503940,20,FALSE)</f>
        <v>11.5</v>
      </c>
      <c r="AD46" s="897">
        <v>11.52</v>
      </c>
      <c r="AE46" s="897">
        <v>1.53</v>
      </c>
      <c r="AF46" s="898">
        <f t="shared" si="8"/>
        <v>50173.611111111109</v>
      </c>
      <c r="AG46" s="898">
        <f t="shared" si="9"/>
        <v>654.76562499999989</v>
      </c>
      <c r="AH46" s="899" t="str">
        <f>VLOOKUP(C46,'ประวัติงานตี+รีด'!$A$2:W503938,4,FALSE)</f>
        <v>MA-F1-HD-PA</v>
      </c>
      <c r="AI46" s="814">
        <v>45721</v>
      </c>
      <c r="AJ46" s="815">
        <v>1</v>
      </c>
      <c r="AK46" s="816">
        <v>45730</v>
      </c>
      <c r="AL46" s="817">
        <v>1</v>
      </c>
      <c r="AM46" s="818">
        <f t="shared" si="10"/>
        <v>1</v>
      </c>
      <c r="AN46" s="918">
        <v>578</v>
      </c>
      <c r="AO46" s="819"/>
      <c r="AP46" s="819"/>
      <c r="AQ46" s="819"/>
      <c r="AR46" s="819"/>
      <c r="AS46" s="819"/>
      <c r="AT46" s="819"/>
      <c r="AU46" s="819"/>
      <c r="AV46" s="819"/>
      <c r="AW46" s="819"/>
      <c r="AX46" s="819"/>
      <c r="AY46" s="819"/>
      <c r="AZ46" s="819"/>
      <c r="BA46" s="819"/>
      <c r="BB46" s="819"/>
      <c r="BC46" s="819"/>
      <c r="BD46" s="819"/>
      <c r="EJ46" s="288">
        <f t="shared" ref="EJ46:EJ109" si="14">SUM(AN46:EI46)</f>
        <v>578</v>
      </c>
    </row>
    <row r="47" spans="1:140" hidden="1">
      <c r="B47" s="392" t="s">
        <v>3163</v>
      </c>
      <c r="C47" s="805">
        <v>90830120</v>
      </c>
      <c r="D47" s="393" t="str">
        <f>VLOOKUP(C47,'ประวัติงานตี+รีด'!$A$2:W503941,2,FALSE)</f>
        <v>สกรูมิลแข็ง M8 P1.25 x 30 เกลียวตลอด ตรา STIC 8.8</v>
      </c>
      <c r="E47" s="820">
        <v>30000</v>
      </c>
      <c r="F47" s="805" t="s">
        <v>55</v>
      </c>
      <c r="G47" s="698" t="s">
        <v>2164</v>
      </c>
      <c r="H47" s="807">
        <v>45666</v>
      </c>
      <c r="I47" s="808">
        <f t="shared" si="0"/>
        <v>45689</v>
      </c>
      <c r="J47" s="808" t="s">
        <v>2161</v>
      </c>
      <c r="K47" s="809">
        <v>3</v>
      </c>
      <c r="L47" s="810">
        <v>31999</v>
      </c>
      <c r="M47" s="810">
        <f t="shared" si="13"/>
        <v>-1999</v>
      </c>
      <c r="N47" s="805">
        <v>180</v>
      </c>
      <c r="O47" s="805">
        <v>2</v>
      </c>
      <c r="P47" s="811">
        <f t="shared" si="2"/>
        <v>2.7777777777777777</v>
      </c>
      <c r="Q47" s="812">
        <f t="shared" si="3"/>
        <v>6.7777777777777777</v>
      </c>
      <c r="R47" s="812">
        <f t="shared" si="4"/>
        <v>-0.18509259259259261</v>
      </c>
      <c r="S47" s="812">
        <v>20</v>
      </c>
      <c r="T47" s="812">
        <f t="shared" si="5"/>
        <v>20.677777777777777</v>
      </c>
      <c r="U47" s="809" t="s">
        <v>81</v>
      </c>
      <c r="V47" s="698" t="s">
        <v>2165</v>
      </c>
      <c r="W47" s="805">
        <v>120</v>
      </c>
      <c r="X47" s="805">
        <v>2</v>
      </c>
      <c r="Y47" s="811">
        <f t="shared" si="6"/>
        <v>4.166666666666667</v>
      </c>
      <c r="Z47" s="812">
        <f t="shared" si="7"/>
        <v>8.1666666666666679</v>
      </c>
      <c r="AA47" s="813" t="s">
        <v>2161</v>
      </c>
      <c r="AB47" s="813" t="s">
        <v>2775</v>
      </c>
      <c r="AC47" s="896">
        <f>VLOOKUP(C47,'ประวัติงานตี+รีด'!$A$2:W503941,20,FALSE)</f>
        <v>14.62</v>
      </c>
      <c r="AD47" s="897">
        <v>14.64</v>
      </c>
      <c r="AE47" s="897">
        <v>1.46</v>
      </c>
      <c r="AF47" s="898">
        <f t="shared" si="8"/>
        <v>32103.825136612017</v>
      </c>
      <c r="AG47" s="898">
        <f t="shared" si="9"/>
        <v>516.87158469945348</v>
      </c>
      <c r="AH47" s="899" t="str">
        <f>VLOOKUP(C47,'ประวัติงานตี+รีด'!$A$2:W503939,4,FALSE)</f>
        <v>MA-F1-HD-PA</v>
      </c>
      <c r="AI47" s="814">
        <v>45720</v>
      </c>
      <c r="AJ47" s="815">
        <v>1</v>
      </c>
      <c r="AK47" s="816">
        <v>45721</v>
      </c>
      <c r="AL47" s="817">
        <v>1</v>
      </c>
      <c r="AM47" s="818">
        <f t="shared" si="10"/>
        <v>1</v>
      </c>
      <c r="AN47" s="918">
        <v>470</v>
      </c>
      <c r="AO47" s="819"/>
      <c r="AP47" s="819"/>
      <c r="AQ47" s="819"/>
      <c r="AR47" s="819"/>
      <c r="AS47" s="819"/>
      <c r="AT47" s="819"/>
      <c r="AU47" s="819"/>
      <c r="AV47" s="819"/>
      <c r="AW47" s="819"/>
      <c r="AX47" s="819"/>
      <c r="AY47" s="819"/>
      <c r="AZ47" s="819"/>
      <c r="BA47" s="819"/>
      <c r="BB47" s="819"/>
      <c r="BC47" s="819"/>
      <c r="BD47" s="819"/>
      <c r="EJ47" s="288">
        <f t="shared" si="14"/>
        <v>470</v>
      </c>
    </row>
    <row r="48" spans="1:140" hidden="1">
      <c r="B48" s="392" t="s">
        <v>3164</v>
      </c>
      <c r="C48" s="805">
        <v>91650200</v>
      </c>
      <c r="D48" s="393" t="str">
        <f>VLOOKUP(C48,'ประวัติงานตี+รีด'!$A$2:W503942,2,FALSE)</f>
        <v>สกรูมิลแข็ง M16 P2.0 x 50 เกลียวตลอด ตรา STIC 8.8</v>
      </c>
      <c r="E48" s="820">
        <v>20000</v>
      </c>
      <c r="F48" s="805" t="s">
        <v>11</v>
      </c>
      <c r="G48" s="698" t="s">
        <v>2159</v>
      </c>
      <c r="H48" s="807">
        <v>45667</v>
      </c>
      <c r="I48" s="808">
        <f t="shared" si="0"/>
        <v>45692</v>
      </c>
      <c r="J48" s="808" t="s">
        <v>2161</v>
      </c>
      <c r="K48" s="809">
        <v>5</v>
      </c>
      <c r="L48" s="810">
        <v>20987</v>
      </c>
      <c r="M48" s="810">
        <f t="shared" si="13"/>
        <v>-987</v>
      </c>
      <c r="N48" s="805">
        <v>66</v>
      </c>
      <c r="O48" s="805">
        <v>4</v>
      </c>
      <c r="P48" s="811">
        <f t="shared" si="2"/>
        <v>5.0505050505050502</v>
      </c>
      <c r="Q48" s="812">
        <f t="shared" si="3"/>
        <v>11.05050505050505</v>
      </c>
      <c r="R48" s="812">
        <f t="shared" si="4"/>
        <v>-0.24924242424242424</v>
      </c>
      <c r="S48" s="812">
        <v>20</v>
      </c>
      <c r="T48" s="812">
        <f t="shared" si="5"/>
        <v>21.105050505050507</v>
      </c>
      <c r="U48" s="809" t="s">
        <v>82</v>
      </c>
      <c r="V48" s="698" t="s">
        <v>2159</v>
      </c>
      <c r="W48" s="805">
        <v>28</v>
      </c>
      <c r="X48" s="805">
        <v>2</v>
      </c>
      <c r="Y48" s="811">
        <f t="shared" si="6"/>
        <v>11.904761904761905</v>
      </c>
      <c r="Z48" s="812">
        <f t="shared" si="7"/>
        <v>15.904761904761905</v>
      </c>
      <c r="AA48" s="813" t="s">
        <v>2161</v>
      </c>
      <c r="AB48" s="813" t="s">
        <v>2775</v>
      </c>
      <c r="AC48" s="896">
        <f>VLOOKUP(C48,'ประวัติงานตี+รีด'!$A$2:W503942,20,FALSE)</f>
        <v>100.15</v>
      </c>
      <c r="AD48" s="897">
        <v>100.03</v>
      </c>
      <c r="AE48" s="897">
        <v>9.51</v>
      </c>
      <c r="AF48" s="898">
        <f t="shared" si="8"/>
        <v>21343.596920923723</v>
      </c>
      <c r="AG48" s="898">
        <f t="shared" si="9"/>
        <v>2337.9776067179846</v>
      </c>
      <c r="AH48" s="899" t="str">
        <f>VLOOKUP(C48,'ประวัติงานตี+รีด'!$A$2:W503940,4,FALSE)</f>
        <v>MA-F1-HD-PA</v>
      </c>
      <c r="AI48" s="814">
        <v>45795</v>
      </c>
      <c r="AJ48" s="815">
        <v>4</v>
      </c>
      <c r="AK48" s="816">
        <v>45796</v>
      </c>
      <c r="AL48" s="817">
        <v>4</v>
      </c>
      <c r="AM48" s="818">
        <f t="shared" si="10"/>
        <v>4</v>
      </c>
      <c r="AN48" s="918">
        <v>509</v>
      </c>
      <c r="AO48" s="918">
        <v>455</v>
      </c>
      <c r="AP48" s="918">
        <v>658</v>
      </c>
      <c r="AQ48" s="918">
        <v>513</v>
      </c>
      <c r="AR48" s="819"/>
      <c r="AS48" s="819"/>
      <c r="AT48" s="819"/>
      <c r="AU48" s="819"/>
      <c r="AV48" s="819"/>
      <c r="AW48" s="819"/>
      <c r="AX48" s="819"/>
      <c r="AY48" s="819"/>
      <c r="AZ48" s="819"/>
      <c r="BA48" s="819"/>
      <c r="BB48" s="819"/>
      <c r="BC48" s="819"/>
      <c r="BD48" s="819"/>
      <c r="EJ48" s="288">
        <f t="shared" si="14"/>
        <v>2135</v>
      </c>
    </row>
    <row r="49" spans="1:140" hidden="1">
      <c r="B49" s="392" t="s">
        <v>3165</v>
      </c>
      <c r="C49" s="805">
        <v>91640200</v>
      </c>
      <c r="D49" s="393" t="str">
        <f>VLOOKUP(C49,'ประวัติงานตี+รีด'!$A$2:W503943,2,FALSE)</f>
        <v>สกรูมิลแข็ง M16 P2.0 x 40 เกลียวตลอด ตรา STIC 8.8</v>
      </c>
      <c r="E49" s="820">
        <v>15000</v>
      </c>
      <c r="F49" s="805" t="s">
        <v>11</v>
      </c>
      <c r="G49" s="698" t="s">
        <v>2159</v>
      </c>
      <c r="H49" s="807">
        <v>45666</v>
      </c>
      <c r="I49" s="808">
        <f t="shared" si="0"/>
        <v>45689</v>
      </c>
      <c r="J49" s="808" t="s">
        <v>2161</v>
      </c>
      <c r="K49" s="809">
        <v>3</v>
      </c>
      <c r="L49" s="810">
        <v>15000</v>
      </c>
      <c r="M49" s="810">
        <f t="shared" ref="M49:M80" si="15">E49-L49</f>
        <v>0</v>
      </c>
      <c r="N49" s="805">
        <v>66</v>
      </c>
      <c r="O49" s="805">
        <v>4</v>
      </c>
      <c r="P49" s="811">
        <f t="shared" si="2"/>
        <v>3.7878787878787881</v>
      </c>
      <c r="Q49" s="812">
        <f t="shared" si="3"/>
        <v>9.787878787878789</v>
      </c>
      <c r="R49" s="812">
        <f t="shared" si="4"/>
        <v>0</v>
      </c>
      <c r="S49" s="812">
        <v>20</v>
      </c>
      <c r="T49" s="812">
        <f t="shared" si="5"/>
        <v>20.97878787878788</v>
      </c>
      <c r="U49" s="809" t="s">
        <v>82</v>
      </c>
      <c r="V49" s="698" t="s">
        <v>2159</v>
      </c>
      <c r="W49" s="805">
        <v>28</v>
      </c>
      <c r="X49" s="805">
        <v>2</v>
      </c>
      <c r="Y49" s="811">
        <f t="shared" si="6"/>
        <v>8.928571428571427</v>
      </c>
      <c r="Z49" s="812">
        <f t="shared" si="7"/>
        <v>12.928571428571427</v>
      </c>
      <c r="AA49" s="813" t="s">
        <v>2161</v>
      </c>
      <c r="AB49" s="813" t="s">
        <v>2775</v>
      </c>
      <c r="AC49" s="896">
        <f>VLOOKUP(C49,'ประวัติงานตี+รีด'!$A$2:W503943,20,FALSE)</f>
        <v>87.67</v>
      </c>
      <c r="AD49" s="897">
        <v>87.65</v>
      </c>
      <c r="AE49" s="897">
        <v>9.5</v>
      </c>
      <c r="AF49" s="898">
        <f t="shared" si="8"/>
        <v>14991.443240159726</v>
      </c>
      <c r="AG49" s="898">
        <f t="shared" si="9"/>
        <v>1456.4187107815173</v>
      </c>
      <c r="AH49" s="899" t="str">
        <f>VLOOKUP(C49,'ประวัติงานตี+รีด'!$A$2:W503941,4,FALSE)</f>
        <v>MA-F1-HD-PA</v>
      </c>
      <c r="AI49" s="814">
        <v>45797</v>
      </c>
      <c r="AJ49" s="815">
        <v>3</v>
      </c>
      <c r="AK49" s="816">
        <v>45805</v>
      </c>
      <c r="AL49" s="817">
        <v>3</v>
      </c>
      <c r="AM49" s="818">
        <f t="shared" si="10"/>
        <v>3</v>
      </c>
      <c r="AN49" s="918">
        <v>651</v>
      </c>
      <c r="AO49" s="918">
        <v>266</v>
      </c>
      <c r="AP49" s="918">
        <v>397</v>
      </c>
      <c r="AQ49" s="819"/>
      <c r="AR49" s="819"/>
      <c r="AS49" s="819"/>
      <c r="AT49" s="819"/>
      <c r="AU49" s="819"/>
      <c r="AV49" s="819"/>
      <c r="AW49" s="819"/>
      <c r="AX49" s="819"/>
      <c r="AY49" s="819"/>
      <c r="AZ49" s="819"/>
      <c r="BA49" s="819"/>
      <c r="BB49" s="819"/>
      <c r="BC49" s="819"/>
      <c r="BD49" s="819"/>
      <c r="EJ49" s="288">
        <f t="shared" si="14"/>
        <v>1314</v>
      </c>
    </row>
    <row r="50" spans="1:140" hidden="1">
      <c r="B50" s="392" t="s">
        <v>3166</v>
      </c>
      <c r="C50" s="805">
        <v>91640150</v>
      </c>
      <c r="D50" s="393" t="str">
        <f>VLOOKUP(C50,'ประวัติงานตี+รีด'!$A$2:W503944,2,FALSE)</f>
        <v>สกรูมิลแข็ง M16 P1.5 x 40 เกลียวตลอด ตรา STIC 8.8</v>
      </c>
      <c r="E50" s="820">
        <v>20000</v>
      </c>
      <c r="F50" s="805" t="s">
        <v>11</v>
      </c>
      <c r="G50" s="698" t="s">
        <v>2159</v>
      </c>
      <c r="H50" s="807">
        <v>45665</v>
      </c>
      <c r="I50" s="808">
        <f t="shared" si="0"/>
        <v>45689</v>
      </c>
      <c r="J50" s="808" t="s">
        <v>2161</v>
      </c>
      <c r="K50" s="809">
        <v>2</v>
      </c>
      <c r="L50" s="810">
        <v>19952</v>
      </c>
      <c r="M50" s="810">
        <f t="shared" si="15"/>
        <v>48</v>
      </c>
      <c r="N50" s="805">
        <v>66</v>
      </c>
      <c r="O50" s="805">
        <v>4</v>
      </c>
      <c r="P50" s="811">
        <f t="shared" si="2"/>
        <v>5.0505050505050502</v>
      </c>
      <c r="Q50" s="812">
        <f t="shared" si="3"/>
        <v>11.05050505050505</v>
      </c>
      <c r="R50" s="812">
        <f t="shared" si="4"/>
        <v>1.2121212121212121E-2</v>
      </c>
      <c r="S50" s="812">
        <v>20</v>
      </c>
      <c r="T50" s="812">
        <f t="shared" si="5"/>
        <v>21.105050505050507</v>
      </c>
      <c r="U50" s="809" t="s">
        <v>82</v>
      </c>
      <c r="V50" s="698" t="s">
        <v>2159</v>
      </c>
      <c r="W50" s="805">
        <v>28</v>
      </c>
      <c r="X50" s="805">
        <v>2</v>
      </c>
      <c r="Y50" s="811">
        <f t="shared" si="6"/>
        <v>11.904761904761905</v>
      </c>
      <c r="Z50" s="812">
        <f t="shared" si="7"/>
        <v>15.904761904761905</v>
      </c>
      <c r="AA50" s="813" t="s">
        <v>2161</v>
      </c>
      <c r="AB50" s="813" t="s">
        <v>2775</v>
      </c>
      <c r="AC50" s="896">
        <f>VLOOKUP(C50,'ประวัติงานตี+รีด'!$A$2:W503944,20,FALSE)</f>
        <v>90.64</v>
      </c>
      <c r="AD50" s="897">
        <v>90.1</v>
      </c>
      <c r="AE50" s="897">
        <v>9.8000000000000007</v>
      </c>
      <c r="AF50" s="898">
        <f t="shared" si="8"/>
        <v>19644.839067702553</v>
      </c>
      <c r="AG50" s="898">
        <f t="shared" si="9"/>
        <v>1962.5194228634848</v>
      </c>
      <c r="AH50" s="899" t="str">
        <f>VLOOKUP(C50,'ประวัติงานตี+รีด'!$A$2:W503942,4,FALSE)</f>
        <v>MA-F1-HD-PA</v>
      </c>
      <c r="AI50" s="814">
        <v>45797</v>
      </c>
      <c r="AJ50" s="815">
        <v>3</v>
      </c>
      <c r="AK50" s="816">
        <v>45812</v>
      </c>
      <c r="AL50" s="817">
        <v>3</v>
      </c>
      <c r="AM50" s="818">
        <f t="shared" si="10"/>
        <v>3</v>
      </c>
      <c r="AN50" s="918">
        <v>554</v>
      </c>
      <c r="AO50" s="918">
        <v>636</v>
      </c>
      <c r="AP50" s="918">
        <v>580</v>
      </c>
      <c r="AQ50" s="819"/>
      <c r="AR50" s="819"/>
      <c r="AS50" s="819"/>
      <c r="AT50" s="819"/>
      <c r="AU50" s="819"/>
      <c r="AV50" s="819"/>
      <c r="AW50" s="819"/>
      <c r="AX50" s="819"/>
      <c r="AY50" s="819"/>
      <c r="AZ50" s="819"/>
      <c r="BA50" s="819"/>
      <c r="BB50" s="819"/>
      <c r="BC50" s="819"/>
      <c r="BD50" s="819"/>
      <c r="EJ50" s="288">
        <f t="shared" si="14"/>
        <v>1770</v>
      </c>
    </row>
    <row r="51" spans="1:140" hidden="1">
      <c r="B51" s="392" t="s">
        <v>3167</v>
      </c>
      <c r="C51" s="805">
        <v>91650150</v>
      </c>
      <c r="D51" s="393" t="str">
        <f>VLOOKUP(C51,'ประวัติงานตี+รีด'!$A$2:W503945,2,FALSE)</f>
        <v>สกรูมิลแข็ง M16 P1.5 x 50 เกลียวตลอด ตรา STIC 8.8</v>
      </c>
      <c r="E51" s="820">
        <v>15000</v>
      </c>
      <c r="F51" s="805" t="s">
        <v>11</v>
      </c>
      <c r="G51" s="698" t="s">
        <v>2159</v>
      </c>
      <c r="H51" s="807">
        <v>45665</v>
      </c>
      <c r="I51" s="808">
        <f t="shared" si="0"/>
        <v>45688</v>
      </c>
      <c r="J51" s="808" t="s">
        <v>2161</v>
      </c>
      <c r="K51" s="809">
        <v>1</v>
      </c>
      <c r="L51" s="810">
        <v>15000</v>
      </c>
      <c r="M51" s="810">
        <f t="shared" si="15"/>
        <v>0</v>
      </c>
      <c r="N51" s="805">
        <v>66</v>
      </c>
      <c r="O51" s="805">
        <v>4</v>
      </c>
      <c r="P51" s="811">
        <f t="shared" si="2"/>
        <v>3.7878787878787881</v>
      </c>
      <c r="Q51" s="812">
        <f t="shared" si="3"/>
        <v>9.787878787878789</v>
      </c>
      <c r="R51" s="812">
        <f t="shared" si="4"/>
        <v>0</v>
      </c>
      <c r="S51" s="812">
        <v>20</v>
      </c>
      <c r="T51" s="812">
        <f t="shared" si="5"/>
        <v>20.97878787878788</v>
      </c>
      <c r="U51" s="809" t="s">
        <v>82</v>
      </c>
      <c r="V51" s="698" t="s">
        <v>2159</v>
      </c>
      <c r="W51" s="805">
        <v>28</v>
      </c>
      <c r="X51" s="805">
        <v>2</v>
      </c>
      <c r="Y51" s="811">
        <f t="shared" si="6"/>
        <v>8.928571428571427</v>
      </c>
      <c r="Z51" s="812">
        <f t="shared" si="7"/>
        <v>12.928571428571427</v>
      </c>
      <c r="AA51" s="813" t="s">
        <v>2161</v>
      </c>
      <c r="AB51" s="813" t="s">
        <v>2775</v>
      </c>
      <c r="AC51" s="896">
        <f>VLOOKUP(C51,'ประวัติงานตี+รีด'!$A$2:W503945,20,FALSE)</f>
        <v>103.78</v>
      </c>
      <c r="AD51" s="897">
        <v>104.15</v>
      </c>
      <c r="AE51" s="897">
        <v>14.24</v>
      </c>
      <c r="AF51" s="898">
        <f t="shared" si="8"/>
        <v>14997.599615938549</v>
      </c>
      <c r="AG51" s="898">
        <f t="shared" si="9"/>
        <v>1775.5658185309646</v>
      </c>
      <c r="AH51" s="899" t="str">
        <f>VLOOKUP(C51,'ประวัติงานตี+รีด'!$A$2:W503943,4,FALSE)</f>
        <v>MA-F1-HD-PA</v>
      </c>
      <c r="AI51" s="814">
        <v>45796</v>
      </c>
      <c r="AJ51" s="815">
        <v>3</v>
      </c>
      <c r="AK51" s="816">
        <v>45800</v>
      </c>
      <c r="AL51" s="817">
        <v>3</v>
      </c>
      <c r="AM51" s="818">
        <f t="shared" si="10"/>
        <v>3</v>
      </c>
      <c r="AN51" s="918">
        <v>596</v>
      </c>
      <c r="AO51" s="918">
        <v>676</v>
      </c>
      <c r="AP51" s="918">
        <v>290</v>
      </c>
      <c r="AQ51" s="819"/>
      <c r="AR51" s="819"/>
      <c r="AS51" s="819"/>
      <c r="AT51" s="819"/>
      <c r="AU51" s="819"/>
      <c r="AV51" s="819"/>
      <c r="AW51" s="819"/>
      <c r="AX51" s="819"/>
      <c r="AY51" s="819"/>
      <c r="AZ51" s="819"/>
      <c r="BA51" s="819"/>
      <c r="BB51" s="819"/>
      <c r="BC51" s="819"/>
      <c r="BD51" s="819"/>
      <c r="EJ51" s="288">
        <f t="shared" si="14"/>
        <v>1562</v>
      </c>
    </row>
    <row r="52" spans="1:140" hidden="1">
      <c r="B52" s="392" t="s">
        <v>3168</v>
      </c>
      <c r="C52" s="805" t="s">
        <v>954</v>
      </c>
      <c r="D52" s="393" t="str">
        <f>VLOOKUP(C52,'ประวัติงานตี+รีด'!$A$2:W503946,2,FALSE)</f>
        <v>มิลขาว M12 P1.5 x 30 เกลียวตลอด ตรา TNK MM</v>
      </c>
      <c r="E52" s="820">
        <v>30000</v>
      </c>
      <c r="F52" s="805" t="s">
        <v>30</v>
      </c>
      <c r="G52" s="698" t="s">
        <v>2162</v>
      </c>
      <c r="H52" s="807">
        <v>45663</v>
      </c>
      <c r="I52" s="808">
        <f t="shared" si="0"/>
        <v>45680</v>
      </c>
      <c r="J52" s="808" t="s">
        <v>2161</v>
      </c>
      <c r="K52" s="809">
        <v>2</v>
      </c>
      <c r="L52" s="810">
        <v>30000</v>
      </c>
      <c r="M52" s="810">
        <f t="shared" si="15"/>
        <v>0</v>
      </c>
      <c r="N52" s="805">
        <v>105</v>
      </c>
      <c r="O52" s="805">
        <v>2</v>
      </c>
      <c r="P52" s="811">
        <f t="shared" si="2"/>
        <v>4.7619047619047619</v>
      </c>
      <c r="Q52" s="812">
        <f t="shared" si="3"/>
        <v>8.7619047619047628</v>
      </c>
      <c r="R52" s="812">
        <f t="shared" si="4"/>
        <v>0</v>
      </c>
      <c r="S52" s="812">
        <v>15</v>
      </c>
      <c r="T52" s="812">
        <f t="shared" si="5"/>
        <v>15.876190476190477</v>
      </c>
      <c r="U52" s="809" t="s">
        <v>225</v>
      </c>
      <c r="V52" s="698" t="s">
        <v>2162</v>
      </c>
      <c r="W52" s="805">
        <v>80</v>
      </c>
      <c r="X52" s="805">
        <v>2</v>
      </c>
      <c r="Y52" s="811">
        <f t="shared" si="6"/>
        <v>6.25</v>
      </c>
      <c r="Z52" s="812">
        <f t="shared" si="7"/>
        <v>10.25</v>
      </c>
      <c r="AA52" s="813" t="s">
        <v>2161</v>
      </c>
      <c r="AB52" s="813" t="s">
        <v>2775</v>
      </c>
      <c r="AC52" s="896">
        <f>VLOOKUP(C52,'ประวัติงานตี+รีด'!$A$2:W503946,20,FALSE)</f>
        <v>0</v>
      </c>
      <c r="AD52" s="897">
        <v>34.96</v>
      </c>
      <c r="AE52" s="897">
        <v>3.32</v>
      </c>
      <c r="AF52" s="898">
        <f t="shared" si="8"/>
        <v>30091.533180778031</v>
      </c>
      <c r="AG52" s="898">
        <f t="shared" si="9"/>
        <v>1151.903890160183</v>
      </c>
      <c r="AH52" s="899" t="str">
        <f>VLOOKUP(C52,'ประวัติงานตี+รีด'!$A$2:W503944,4,FALSE)</f>
        <v>MA-F1-EP-PA</v>
      </c>
      <c r="AI52" s="814"/>
      <c r="AJ52" s="815"/>
      <c r="AK52" s="816">
        <v>45726</v>
      </c>
      <c r="AL52" s="817">
        <v>2</v>
      </c>
      <c r="AM52" s="818">
        <f t="shared" si="10"/>
        <v>2</v>
      </c>
      <c r="AN52" s="918">
        <v>658</v>
      </c>
      <c r="AO52" s="918">
        <v>394</v>
      </c>
      <c r="AP52" s="819"/>
      <c r="AQ52" s="819"/>
      <c r="AR52" s="819"/>
      <c r="AS52" s="819"/>
      <c r="AT52" s="819"/>
      <c r="AU52" s="819"/>
      <c r="AV52" s="819"/>
      <c r="AW52" s="819"/>
      <c r="AX52" s="819"/>
      <c r="AY52" s="819"/>
      <c r="AZ52" s="819"/>
      <c r="BA52" s="819"/>
      <c r="BB52" s="819"/>
      <c r="BC52" s="819"/>
      <c r="BD52" s="819"/>
      <c r="EJ52" s="288">
        <f t="shared" si="14"/>
        <v>1052</v>
      </c>
    </row>
    <row r="53" spans="1:140" hidden="1">
      <c r="B53" s="392" t="s">
        <v>3169</v>
      </c>
      <c r="C53" s="805" t="s">
        <v>955</v>
      </c>
      <c r="D53" s="393" t="str">
        <f>VLOOKUP(C53,'ประวัติงานตี+รีด'!$A$2:W503947,2,FALSE)</f>
        <v>มิลขาว M12 P1.5 x 35 เกลียวตลอด ตรา TNK MM</v>
      </c>
      <c r="E53" s="820">
        <v>20000</v>
      </c>
      <c r="F53" s="805" t="s">
        <v>30</v>
      </c>
      <c r="G53" s="698" t="s">
        <v>2162</v>
      </c>
      <c r="H53" s="807">
        <v>45664</v>
      </c>
      <c r="I53" s="808">
        <f t="shared" si="0"/>
        <v>45681</v>
      </c>
      <c r="J53" s="808" t="s">
        <v>2161</v>
      </c>
      <c r="K53" s="809">
        <v>3</v>
      </c>
      <c r="L53" s="810">
        <v>20000</v>
      </c>
      <c r="M53" s="810">
        <f t="shared" si="15"/>
        <v>0</v>
      </c>
      <c r="N53" s="805">
        <v>105</v>
      </c>
      <c r="O53" s="805">
        <v>2</v>
      </c>
      <c r="P53" s="811">
        <f t="shared" si="2"/>
        <v>3.1746031746031749</v>
      </c>
      <c r="Q53" s="812">
        <f t="shared" si="3"/>
        <v>7.1746031746031749</v>
      </c>
      <c r="R53" s="812">
        <f t="shared" si="4"/>
        <v>0</v>
      </c>
      <c r="S53" s="812">
        <v>15</v>
      </c>
      <c r="T53" s="812">
        <f t="shared" si="5"/>
        <v>15.717460317460317</v>
      </c>
      <c r="U53" s="809" t="s">
        <v>225</v>
      </c>
      <c r="V53" s="698" t="s">
        <v>2162</v>
      </c>
      <c r="W53" s="805">
        <v>80</v>
      </c>
      <c r="X53" s="805">
        <v>2</v>
      </c>
      <c r="Y53" s="811">
        <f t="shared" si="6"/>
        <v>4.166666666666667</v>
      </c>
      <c r="Z53" s="812">
        <f t="shared" si="7"/>
        <v>8.1666666666666679</v>
      </c>
      <c r="AA53" s="813" t="s">
        <v>2161</v>
      </c>
      <c r="AB53" s="813" t="s">
        <v>2775</v>
      </c>
      <c r="AC53" s="896">
        <f>VLOOKUP(C53,'ประวัติงานตี+รีด'!$A$2:W503947,20,FALSE)</f>
        <v>0</v>
      </c>
      <c r="AD53" s="897">
        <v>38.72</v>
      </c>
      <c r="AE53" s="897">
        <v>3.43</v>
      </c>
      <c r="AF53" s="898">
        <f t="shared" si="8"/>
        <v>20041.322314049587</v>
      </c>
      <c r="AG53" s="898">
        <f t="shared" si="9"/>
        <v>844.74173553719004</v>
      </c>
      <c r="AH53" s="899" t="str">
        <f>VLOOKUP(C53,'ประวัติงานตี+รีด'!$A$2:W503945,4,FALSE)</f>
        <v>MA-F1-EP-PA</v>
      </c>
      <c r="AI53" s="814"/>
      <c r="AJ53" s="815"/>
      <c r="AK53" s="816">
        <v>45667</v>
      </c>
      <c r="AL53" s="821">
        <v>2</v>
      </c>
      <c r="AM53" s="824">
        <f t="shared" si="10"/>
        <v>2</v>
      </c>
      <c r="AN53" s="919">
        <v>543</v>
      </c>
      <c r="AO53" s="919">
        <v>233</v>
      </c>
      <c r="AP53" s="819"/>
      <c r="AQ53" s="819"/>
      <c r="AR53" s="819"/>
      <c r="AS53" s="819"/>
      <c r="AT53" s="819"/>
      <c r="AU53" s="819"/>
      <c r="AV53" s="819"/>
      <c r="AW53" s="819"/>
      <c r="AX53" s="819"/>
      <c r="AY53" s="819"/>
      <c r="AZ53" s="819"/>
      <c r="BA53" s="819"/>
      <c r="BB53" s="819"/>
      <c r="BC53" s="819"/>
      <c r="BD53" s="819"/>
      <c r="EJ53" s="288">
        <f t="shared" si="14"/>
        <v>776</v>
      </c>
    </row>
    <row r="54" spans="1:140" hidden="1">
      <c r="B54" s="392" t="s">
        <v>3170</v>
      </c>
      <c r="C54" s="805" t="s">
        <v>956</v>
      </c>
      <c r="D54" s="393" t="str">
        <f>VLOOKUP(C54,'ประวัติงานตี+รีด'!$A$2:W503948,2,FALSE)</f>
        <v>มิลขาว M12 P1.5 x 40 เกลียวตลอด ตรา TNK MM</v>
      </c>
      <c r="E54" s="820">
        <v>20000</v>
      </c>
      <c r="F54" s="805" t="s">
        <v>30</v>
      </c>
      <c r="G54" s="698" t="s">
        <v>2162</v>
      </c>
      <c r="H54" s="807">
        <v>45665</v>
      </c>
      <c r="I54" s="808">
        <f t="shared" si="0"/>
        <v>45682</v>
      </c>
      <c r="J54" s="808" t="s">
        <v>2161</v>
      </c>
      <c r="K54" s="809">
        <v>4</v>
      </c>
      <c r="L54" s="810">
        <v>23791</v>
      </c>
      <c r="M54" s="810">
        <f t="shared" si="15"/>
        <v>-3791</v>
      </c>
      <c r="N54" s="805">
        <v>105</v>
      </c>
      <c r="O54" s="805">
        <v>2</v>
      </c>
      <c r="P54" s="811">
        <f t="shared" si="2"/>
        <v>3.1746031746031749</v>
      </c>
      <c r="Q54" s="812">
        <f t="shared" si="3"/>
        <v>7.1746031746031749</v>
      </c>
      <c r="R54" s="812">
        <f t="shared" si="4"/>
        <v>-0.60174603174603181</v>
      </c>
      <c r="S54" s="812">
        <v>15</v>
      </c>
      <c r="T54" s="812">
        <f t="shared" si="5"/>
        <v>15.717460317460317</v>
      </c>
      <c r="U54" s="809" t="s">
        <v>225</v>
      </c>
      <c r="V54" s="698" t="s">
        <v>2162</v>
      </c>
      <c r="W54" s="805">
        <v>80</v>
      </c>
      <c r="X54" s="805">
        <v>2</v>
      </c>
      <c r="Y54" s="811">
        <f t="shared" si="6"/>
        <v>4.166666666666667</v>
      </c>
      <c r="Z54" s="812">
        <f t="shared" si="7"/>
        <v>8.1666666666666679</v>
      </c>
      <c r="AA54" s="813" t="s">
        <v>2161</v>
      </c>
      <c r="AB54" s="813" t="s">
        <v>2775</v>
      </c>
      <c r="AC54" s="896">
        <f>VLOOKUP(C54,'ประวัติงานตี+รีด'!$A$2:W503948,20,FALSE)</f>
        <v>0</v>
      </c>
      <c r="AD54" s="897">
        <v>42.34</v>
      </c>
      <c r="AE54" s="897">
        <v>3.39</v>
      </c>
      <c r="AF54" s="898">
        <f t="shared" si="8"/>
        <v>24043.457723193198</v>
      </c>
      <c r="AG54" s="898">
        <f t="shared" si="9"/>
        <v>1099.5073216816249</v>
      </c>
      <c r="AH54" s="899" t="str">
        <f>VLOOKUP(C54,'ประวัติงานตี+รีด'!$A$2:W503946,4,FALSE)</f>
        <v>MA-F1-EP-PA</v>
      </c>
      <c r="AI54" s="814"/>
      <c r="AJ54" s="815"/>
      <c r="AK54" s="816">
        <v>45784</v>
      </c>
      <c r="AL54" s="817">
        <v>2</v>
      </c>
      <c r="AM54" s="818">
        <f t="shared" si="10"/>
        <v>2</v>
      </c>
      <c r="AN54" s="918">
        <v>620</v>
      </c>
      <c r="AO54" s="918">
        <v>398</v>
      </c>
      <c r="AP54" s="819"/>
      <c r="AQ54" s="819"/>
      <c r="AR54" s="819"/>
      <c r="AS54" s="819"/>
      <c r="AT54" s="819"/>
      <c r="AU54" s="819"/>
      <c r="AV54" s="819"/>
      <c r="AW54" s="819"/>
      <c r="AX54" s="819"/>
      <c r="AY54" s="819"/>
      <c r="AZ54" s="819"/>
      <c r="BA54" s="819"/>
      <c r="BB54" s="819"/>
      <c r="BC54" s="819"/>
      <c r="BD54" s="819"/>
      <c r="EJ54" s="288">
        <f t="shared" si="14"/>
        <v>1018</v>
      </c>
    </row>
    <row r="55" spans="1:140" hidden="1">
      <c r="B55" s="392" t="s">
        <v>3171</v>
      </c>
      <c r="C55" s="805" t="s">
        <v>1056</v>
      </c>
      <c r="D55" s="393" t="str">
        <f>VLOOKUP(C55,'ประวัติงานตี+รีด'!$A$2:W503949,2,FALSE)</f>
        <v>7/16" WT x 3 1/2" เกลียวครึ่ง ตรา TNK</v>
      </c>
      <c r="E55" s="820">
        <v>30000</v>
      </c>
      <c r="F55" s="805" t="s">
        <v>30</v>
      </c>
      <c r="G55" s="698" t="s">
        <v>2162</v>
      </c>
      <c r="H55" s="807">
        <v>45666</v>
      </c>
      <c r="I55" s="808">
        <f t="shared" si="0"/>
        <v>45679</v>
      </c>
      <c r="J55" s="808" t="s">
        <v>2161</v>
      </c>
      <c r="K55" s="809">
        <v>5</v>
      </c>
      <c r="L55" s="810">
        <v>35083</v>
      </c>
      <c r="M55" s="810">
        <f t="shared" si="15"/>
        <v>-5083</v>
      </c>
      <c r="N55" s="805">
        <v>95</v>
      </c>
      <c r="O55" s="805">
        <v>8</v>
      </c>
      <c r="P55" s="811">
        <f t="shared" si="2"/>
        <v>5.2631578947368416</v>
      </c>
      <c r="Q55" s="812">
        <f t="shared" si="3"/>
        <v>15.263157894736842</v>
      </c>
      <c r="R55" s="812">
        <f t="shared" si="4"/>
        <v>-0.8917543859649123</v>
      </c>
      <c r="S55" s="812">
        <v>10</v>
      </c>
      <c r="T55" s="812">
        <f t="shared" si="5"/>
        <v>11.526315789473685</v>
      </c>
      <c r="U55" s="809" t="s">
        <v>225</v>
      </c>
      <c r="V55" s="698" t="s">
        <v>2162</v>
      </c>
      <c r="W55" s="805">
        <v>80</v>
      </c>
      <c r="X55" s="805">
        <v>2</v>
      </c>
      <c r="Y55" s="811">
        <f t="shared" si="6"/>
        <v>6.25</v>
      </c>
      <c r="Z55" s="812">
        <f t="shared" si="7"/>
        <v>10.25</v>
      </c>
      <c r="AA55" s="813" t="s">
        <v>2161</v>
      </c>
      <c r="AB55" s="813" t="s">
        <v>2775</v>
      </c>
      <c r="AC55" s="896">
        <f>VLOOKUP(C55,'ประวัติงานตี+รีด'!$A$2:W503949,20,FALSE)</f>
        <v>0</v>
      </c>
      <c r="AD55" s="897">
        <v>79.5</v>
      </c>
      <c r="AE55" s="897">
        <v>5.16</v>
      </c>
      <c r="AF55" s="898">
        <f t="shared" si="8"/>
        <v>35509.433962264156</v>
      </c>
      <c r="AG55" s="898">
        <f t="shared" si="9"/>
        <v>3006.2286792452833</v>
      </c>
      <c r="AH55" s="899" t="str">
        <f>VLOOKUP(C55,'ประวัติงานตี+รีด'!$A$2:W503947,4,FALSE)</f>
        <v>MA-F1-PA</v>
      </c>
      <c r="AI55" s="814"/>
      <c r="AJ55" s="815"/>
      <c r="AK55" s="816">
        <v>45677</v>
      </c>
      <c r="AL55" s="817">
        <v>6</v>
      </c>
      <c r="AM55" s="818">
        <f t="shared" si="10"/>
        <v>6</v>
      </c>
      <c r="AN55" s="918">
        <v>533</v>
      </c>
      <c r="AO55" s="918">
        <v>544</v>
      </c>
      <c r="AP55" s="918">
        <v>575</v>
      </c>
      <c r="AQ55" s="918">
        <v>519</v>
      </c>
      <c r="AR55" s="918">
        <v>550</v>
      </c>
      <c r="AS55" s="918">
        <v>102</v>
      </c>
      <c r="AT55" s="819"/>
      <c r="AU55" s="819"/>
      <c r="AV55" s="819"/>
      <c r="AW55" s="819"/>
      <c r="AX55" s="819"/>
      <c r="AY55" s="819"/>
      <c r="AZ55" s="819"/>
      <c r="BA55" s="819"/>
      <c r="BB55" s="819"/>
      <c r="BC55" s="819"/>
      <c r="BD55" s="819"/>
      <c r="EJ55" s="288">
        <f t="shared" si="14"/>
        <v>2823</v>
      </c>
    </row>
    <row r="56" spans="1:140" hidden="1">
      <c r="B56" s="392" t="s">
        <v>3172</v>
      </c>
      <c r="C56" s="805" t="s">
        <v>325</v>
      </c>
      <c r="D56" s="393" t="str">
        <f>VLOOKUP(C56,'ประวัติงานตี+รีด'!$A$2:W503950,2,FALSE)</f>
        <v>หัวกลม 3/8" WT x 3 1/2" เกลียวครึ่ง</v>
      </c>
      <c r="E56" s="820">
        <v>75000</v>
      </c>
      <c r="F56" s="805" t="s">
        <v>31</v>
      </c>
      <c r="G56" s="698" t="s">
        <v>2162</v>
      </c>
      <c r="H56" s="807">
        <v>45665</v>
      </c>
      <c r="I56" s="808">
        <f t="shared" si="0"/>
        <v>45679</v>
      </c>
      <c r="J56" s="808" t="s">
        <v>2161</v>
      </c>
      <c r="K56" s="809">
        <v>1</v>
      </c>
      <c r="L56" s="810">
        <v>75000</v>
      </c>
      <c r="M56" s="810">
        <f t="shared" si="15"/>
        <v>0</v>
      </c>
      <c r="N56" s="805">
        <v>90</v>
      </c>
      <c r="O56" s="805">
        <v>8</v>
      </c>
      <c r="P56" s="811">
        <f t="shared" si="2"/>
        <v>13.888888888888889</v>
      </c>
      <c r="Q56" s="812">
        <f t="shared" si="3"/>
        <v>23.888888888888889</v>
      </c>
      <c r="R56" s="812">
        <f t="shared" si="4"/>
        <v>0</v>
      </c>
      <c r="S56" s="812">
        <v>10</v>
      </c>
      <c r="T56" s="812">
        <f t="shared" si="5"/>
        <v>12.388888888888889</v>
      </c>
      <c r="U56" s="809" t="s">
        <v>127</v>
      </c>
      <c r="V56" s="698" t="s">
        <v>2162</v>
      </c>
      <c r="W56" s="805">
        <v>93</v>
      </c>
      <c r="X56" s="805">
        <v>2</v>
      </c>
      <c r="Y56" s="811">
        <f t="shared" si="6"/>
        <v>13.440860215053764</v>
      </c>
      <c r="Z56" s="812">
        <f t="shared" si="7"/>
        <v>17.440860215053764</v>
      </c>
      <c r="AA56" s="813" t="s">
        <v>2161</v>
      </c>
      <c r="AB56" s="813" t="s">
        <v>2775</v>
      </c>
      <c r="AC56" s="896">
        <f>VLOOKUP(C56,'ประวัติงานตี+รีด'!$A$2:W503950,20,FALSE)</f>
        <v>0</v>
      </c>
      <c r="AD56" s="897">
        <v>58.58</v>
      </c>
      <c r="AE56" s="897"/>
      <c r="AF56" s="898">
        <f t="shared" si="8"/>
        <v>75537.726186411746</v>
      </c>
      <c r="AG56" s="898">
        <f t="shared" si="9"/>
        <v>4425</v>
      </c>
      <c r="AH56" s="899" t="str">
        <f>VLOOKUP(C56,'ประวัติงานตี+รีด'!$A$2:W503948,4,FALSE)</f>
        <v>MA-F1-PA</v>
      </c>
      <c r="AI56" s="814"/>
      <c r="AJ56" s="815"/>
      <c r="AK56" s="816">
        <v>45688</v>
      </c>
      <c r="AL56" s="817">
        <v>9</v>
      </c>
      <c r="AM56" s="818">
        <f t="shared" si="10"/>
        <v>9</v>
      </c>
      <c r="AN56" s="918">
        <v>474</v>
      </c>
      <c r="AO56" s="918">
        <v>464</v>
      </c>
      <c r="AP56" s="918">
        <v>487</v>
      </c>
      <c r="AQ56" s="918">
        <v>506</v>
      </c>
      <c r="AR56" s="918">
        <v>467</v>
      </c>
      <c r="AS56" s="918">
        <v>487</v>
      </c>
      <c r="AT56" s="918">
        <v>523</v>
      </c>
      <c r="AU56" s="918">
        <v>496</v>
      </c>
      <c r="AV56" s="918">
        <v>521</v>
      </c>
      <c r="AW56" s="819"/>
      <c r="AX56" s="819"/>
      <c r="AY56" s="819"/>
      <c r="AZ56" s="819"/>
      <c r="BA56" s="819"/>
      <c r="BB56" s="819"/>
      <c r="BC56" s="819"/>
      <c r="BD56" s="819"/>
      <c r="EJ56" s="288">
        <f t="shared" si="14"/>
        <v>4425</v>
      </c>
    </row>
    <row r="57" spans="1:140" hidden="1">
      <c r="B57" s="392" t="s">
        <v>3173</v>
      </c>
      <c r="C57" s="805" t="s">
        <v>410</v>
      </c>
      <c r="D57" s="393" t="str">
        <f>VLOOKUP(C57,'ประวัติงานตี+รีด'!$A$2:W503951,2,FALSE)</f>
        <v>หัวกลม 3/8" WT x 3" เกลียวครึ่ง</v>
      </c>
      <c r="E57" s="820">
        <v>30000</v>
      </c>
      <c r="F57" s="805" t="s">
        <v>31</v>
      </c>
      <c r="G57" s="698" t="s">
        <v>2162</v>
      </c>
      <c r="H57" s="807">
        <v>45668</v>
      </c>
      <c r="I57" s="808">
        <f t="shared" si="0"/>
        <v>45680</v>
      </c>
      <c r="J57" s="808" t="s">
        <v>2161</v>
      </c>
      <c r="K57" s="809">
        <v>2</v>
      </c>
      <c r="L57" s="810">
        <v>30000</v>
      </c>
      <c r="M57" s="810">
        <f t="shared" si="15"/>
        <v>0</v>
      </c>
      <c r="N57" s="805">
        <v>90</v>
      </c>
      <c r="O57" s="805">
        <v>2</v>
      </c>
      <c r="P57" s="811">
        <f t="shared" si="2"/>
        <v>5.5555555555555554</v>
      </c>
      <c r="Q57" s="812">
        <f t="shared" si="3"/>
        <v>9.5555555555555554</v>
      </c>
      <c r="R57" s="812">
        <f t="shared" si="4"/>
        <v>0</v>
      </c>
      <c r="S57" s="812">
        <v>10</v>
      </c>
      <c r="T57" s="812">
        <f t="shared" si="5"/>
        <v>10.955555555555556</v>
      </c>
      <c r="U57" s="809" t="s">
        <v>127</v>
      </c>
      <c r="V57" s="698" t="s">
        <v>2162</v>
      </c>
      <c r="W57" s="805">
        <v>93</v>
      </c>
      <c r="X57" s="805">
        <v>2</v>
      </c>
      <c r="Y57" s="811">
        <f t="shared" si="6"/>
        <v>5.376344086021505</v>
      </c>
      <c r="Z57" s="812">
        <f t="shared" si="7"/>
        <v>9.3763440860215042</v>
      </c>
      <c r="AA57" s="813" t="s">
        <v>2161</v>
      </c>
      <c r="AB57" s="813" t="s">
        <v>2775</v>
      </c>
      <c r="AC57" s="896">
        <f>VLOOKUP(C57,'ประวัติงานตี+รีด'!$A$2:W503951,20,FALSE)</f>
        <v>0</v>
      </c>
      <c r="AD57" s="897">
        <v>51.72</v>
      </c>
      <c r="AE57" s="897"/>
      <c r="AF57" s="898">
        <f t="shared" si="8"/>
        <v>30065.738592420726</v>
      </c>
      <c r="AG57" s="898">
        <f t="shared" si="9"/>
        <v>1555</v>
      </c>
      <c r="AH57" s="899" t="str">
        <f>VLOOKUP(C57,'ประวัติงานตี+รีด'!$A$2:W503949,4,FALSE)</f>
        <v>MA-F1-PA</v>
      </c>
      <c r="AI57" s="814"/>
      <c r="AJ57" s="815"/>
      <c r="AK57" s="816">
        <v>45743</v>
      </c>
      <c r="AL57" s="817">
        <v>3</v>
      </c>
      <c r="AM57" s="818">
        <f t="shared" si="10"/>
        <v>3</v>
      </c>
      <c r="AN57" s="918">
        <v>532</v>
      </c>
      <c r="AO57" s="918">
        <v>545</v>
      </c>
      <c r="AP57" s="918">
        <v>478</v>
      </c>
      <c r="AQ57" s="819"/>
      <c r="AR57" s="819"/>
      <c r="AS57" s="819"/>
      <c r="AT57" s="819"/>
      <c r="AU57" s="819"/>
      <c r="AV57" s="819"/>
      <c r="AW57" s="819"/>
      <c r="AX57" s="819"/>
      <c r="AY57" s="819"/>
      <c r="AZ57" s="819"/>
      <c r="BA57" s="819"/>
      <c r="BB57" s="819"/>
      <c r="BC57" s="819"/>
      <c r="BD57" s="819"/>
      <c r="EJ57" s="288">
        <f t="shared" si="14"/>
        <v>1555</v>
      </c>
    </row>
    <row r="58" spans="1:140" hidden="1">
      <c r="B58" s="392" t="s">
        <v>3174</v>
      </c>
      <c r="C58" s="805" t="s">
        <v>407</v>
      </c>
      <c r="D58" s="393" t="str">
        <f>VLOOKUP(C58,'ประวัติงานตี+รีด'!$A$2:W503952,2,FALSE)</f>
        <v>หัวกลม 3/8" WT x 2" เกลียวครึ่ง</v>
      </c>
      <c r="E58" s="820">
        <v>20000</v>
      </c>
      <c r="F58" s="805" t="s">
        <v>31</v>
      </c>
      <c r="G58" s="698" t="s">
        <v>2162</v>
      </c>
      <c r="H58" s="807">
        <v>45670</v>
      </c>
      <c r="I58" s="808">
        <f t="shared" si="0"/>
        <v>45681</v>
      </c>
      <c r="J58" s="808" t="s">
        <v>2161</v>
      </c>
      <c r="K58" s="809">
        <v>3</v>
      </c>
      <c r="L58" s="810">
        <v>23204</v>
      </c>
      <c r="M58" s="810">
        <f t="shared" si="15"/>
        <v>-3204</v>
      </c>
      <c r="N58" s="805">
        <v>90</v>
      </c>
      <c r="O58" s="805">
        <v>2</v>
      </c>
      <c r="P58" s="811">
        <f t="shared" si="2"/>
        <v>3.7037037037037037</v>
      </c>
      <c r="Q58" s="812">
        <f t="shared" si="3"/>
        <v>7.7037037037037042</v>
      </c>
      <c r="R58" s="812">
        <f t="shared" si="4"/>
        <v>-0.59333333333333338</v>
      </c>
      <c r="S58" s="812">
        <v>10</v>
      </c>
      <c r="T58" s="812">
        <f t="shared" si="5"/>
        <v>10.770370370370371</v>
      </c>
      <c r="U58" s="809" t="s">
        <v>127</v>
      </c>
      <c r="V58" s="698" t="s">
        <v>2162</v>
      </c>
      <c r="W58" s="805">
        <v>93</v>
      </c>
      <c r="X58" s="805">
        <v>2</v>
      </c>
      <c r="Y58" s="811">
        <f t="shared" si="6"/>
        <v>3.5842293906810037</v>
      </c>
      <c r="Z58" s="812">
        <f t="shared" si="7"/>
        <v>7.5842293906810037</v>
      </c>
      <c r="AA58" s="813" t="s">
        <v>2161</v>
      </c>
      <c r="AB58" s="813" t="s">
        <v>2775</v>
      </c>
      <c r="AC58" s="896">
        <f>VLOOKUP(C58,'ประวัติงานตี+รีด'!$A$2:W503952,20,FALSE)</f>
        <v>0</v>
      </c>
      <c r="AD58" s="897"/>
      <c r="AE58" s="897"/>
      <c r="AF58" s="898" t="e">
        <f t="shared" si="8"/>
        <v>#DIV/0!</v>
      </c>
      <c r="AG58" s="898" t="e">
        <f t="shared" si="9"/>
        <v>#DIV/0!</v>
      </c>
      <c r="AH58" s="899" t="str">
        <f>VLOOKUP(C58,'ประวัติงานตี+รีด'!$A$2:W503950,4,FALSE)</f>
        <v>MA-F1-PA</v>
      </c>
      <c r="AI58" s="814"/>
      <c r="AJ58" s="815"/>
      <c r="AK58" s="816">
        <v>45679</v>
      </c>
      <c r="AL58" s="821">
        <v>2</v>
      </c>
      <c r="AM58" s="824">
        <f t="shared" si="10"/>
        <v>2</v>
      </c>
      <c r="AN58" s="919">
        <v>548</v>
      </c>
      <c r="AO58" s="919">
        <v>337</v>
      </c>
      <c r="AP58" s="819"/>
      <c r="AQ58" s="819"/>
      <c r="AR58" s="819"/>
      <c r="AS58" s="819"/>
      <c r="AT58" s="819"/>
      <c r="AU58" s="819"/>
      <c r="AV58" s="819"/>
      <c r="AW58" s="819"/>
      <c r="AX58" s="819"/>
      <c r="AY58" s="819"/>
      <c r="AZ58" s="819"/>
      <c r="BA58" s="819"/>
      <c r="BB58" s="819"/>
      <c r="BC58" s="819"/>
      <c r="BD58" s="819"/>
      <c r="EJ58" s="288">
        <f t="shared" si="14"/>
        <v>885</v>
      </c>
    </row>
    <row r="59" spans="1:140" s="430" customFormat="1" hidden="1">
      <c r="A59" s="425"/>
      <c r="B59" s="317" t="s">
        <v>3175</v>
      </c>
      <c r="C59" s="318" t="s">
        <v>1573</v>
      </c>
      <c r="D59" s="21" t="str">
        <f>VLOOKUP(C59,'ประวัติงานตี+รีด'!$A$2:W503953,2,FALSE)</f>
        <v>M24 P3.0 x 130 เกลียวครึ่ง STIC เกรด A394 (เกลียว34)</v>
      </c>
      <c r="E59" s="319">
        <v>700</v>
      </c>
      <c r="F59" s="318" t="s">
        <v>10</v>
      </c>
      <c r="G59" s="320" t="s">
        <v>2159</v>
      </c>
      <c r="H59" s="321">
        <v>45664</v>
      </c>
      <c r="I59" s="322">
        <f t="shared" si="0"/>
        <v>45671</v>
      </c>
      <c r="J59" s="322">
        <v>45672</v>
      </c>
      <c r="K59" s="323">
        <v>2</v>
      </c>
      <c r="L59" s="324">
        <v>610</v>
      </c>
      <c r="M59" s="324">
        <f t="shared" si="15"/>
        <v>90</v>
      </c>
      <c r="N59" s="318">
        <v>23</v>
      </c>
      <c r="O59" s="318">
        <v>12</v>
      </c>
      <c r="P59" s="325">
        <f t="shared" si="2"/>
        <v>0.50724637681159424</v>
      </c>
      <c r="Q59" s="326">
        <f t="shared" si="3"/>
        <v>14.507246376811594</v>
      </c>
      <c r="R59" s="326">
        <f t="shared" si="4"/>
        <v>6.5217391304347824E-2</v>
      </c>
      <c r="S59" s="326">
        <v>5</v>
      </c>
      <c r="T59" s="326">
        <f t="shared" si="5"/>
        <v>6.4507246376811596</v>
      </c>
      <c r="U59" s="323" t="s">
        <v>82</v>
      </c>
      <c r="V59" s="320" t="s">
        <v>2159</v>
      </c>
      <c r="W59" s="318">
        <v>28</v>
      </c>
      <c r="X59" s="318">
        <v>2</v>
      </c>
      <c r="Y59" s="325">
        <f t="shared" si="6"/>
        <v>0.41666666666666669</v>
      </c>
      <c r="Z59" s="326">
        <f t="shared" si="7"/>
        <v>4.4166666666666661</v>
      </c>
      <c r="AA59" s="357" t="s">
        <v>3184</v>
      </c>
      <c r="AB59" s="357" t="s">
        <v>2775</v>
      </c>
      <c r="AC59" s="749">
        <f>VLOOKUP(C59,'ประวัติงานตี+รีด'!$A$2:W503953,20,FALSE)</f>
        <v>557.11</v>
      </c>
      <c r="AD59" s="426">
        <v>559.99</v>
      </c>
      <c r="AE59" s="426"/>
      <c r="AF59" s="690">
        <f t="shared" si="8"/>
        <v>628.58265326166543</v>
      </c>
      <c r="AG59" s="690">
        <f t="shared" si="9"/>
        <v>352</v>
      </c>
      <c r="AH59" s="685" t="str">
        <f>VLOOKUP(C59,'ประวัติงานตี+รีด'!$A$2:W503951,4,FALSE)</f>
        <v>MA-F1-GA-SF</v>
      </c>
      <c r="AI59" s="427"/>
      <c r="AJ59" s="428"/>
      <c r="AK59" s="429">
        <v>45667</v>
      </c>
      <c r="AL59" s="702">
        <v>1</v>
      </c>
      <c r="AM59" s="703">
        <f t="shared" si="10"/>
        <v>1</v>
      </c>
      <c r="AN59" s="750">
        <v>352</v>
      </c>
      <c r="EJ59" s="723">
        <f t="shared" si="14"/>
        <v>352</v>
      </c>
    </row>
    <row r="60" spans="1:140" hidden="1">
      <c r="B60" s="392" t="s">
        <v>3176</v>
      </c>
      <c r="C60" s="805">
        <v>90610100</v>
      </c>
      <c r="D60" s="393" t="str">
        <f>VLOOKUP(C60,'ประวัติงานตี+รีด'!$A$2:W503954,2,FALSE)</f>
        <v>สกรูมิลแข็ง M6 P1.0 x 10 เกลียวตลอด ตรา STIC 8.8</v>
      </c>
      <c r="E60" s="820">
        <v>100000</v>
      </c>
      <c r="F60" s="805" t="s">
        <v>51</v>
      </c>
      <c r="G60" s="698" t="s">
        <v>2164</v>
      </c>
      <c r="H60" s="807">
        <v>45664</v>
      </c>
      <c r="I60" s="808">
        <f t="shared" si="0"/>
        <v>45688</v>
      </c>
      <c r="J60" s="808" t="s">
        <v>2161</v>
      </c>
      <c r="K60" s="809">
        <v>2</v>
      </c>
      <c r="L60" s="810">
        <v>100000</v>
      </c>
      <c r="M60" s="810">
        <f t="shared" si="15"/>
        <v>0</v>
      </c>
      <c r="N60" s="805">
        <v>220</v>
      </c>
      <c r="O60" s="805">
        <v>8</v>
      </c>
      <c r="P60" s="811">
        <f t="shared" si="2"/>
        <v>7.5757575757575761</v>
      </c>
      <c r="Q60" s="812">
        <f t="shared" si="3"/>
        <v>17.575757575757578</v>
      </c>
      <c r="R60" s="812">
        <f t="shared" si="4"/>
        <v>0</v>
      </c>
      <c r="S60" s="812">
        <v>20</v>
      </c>
      <c r="T60" s="812">
        <f t="shared" si="5"/>
        <v>21.757575757575758</v>
      </c>
      <c r="U60" s="809" t="s">
        <v>81</v>
      </c>
      <c r="V60" s="698" t="s">
        <v>2165</v>
      </c>
      <c r="W60" s="805">
        <v>120</v>
      </c>
      <c r="X60" s="805">
        <v>2</v>
      </c>
      <c r="Y60" s="811">
        <f t="shared" si="6"/>
        <v>13.888888888888889</v>
      </c>
      <c r="Z60" s="812">
        <f t="shared" si="7"/>
        <v>17.888888888888889</v>
      </c>
      <c r="AA60" s="813" t="s">
        <v>2161</v>
      </c>
      <c r="AB60" s="813" t="s">
        <v>2775</v>
      </c>
      <c r="AC60" s="896">
        <f>VLOOKUP(C60,'ประวัติงานตี+รีด'!$A$2:W503954,20,FALSE)</f>
        <v>4.0999999999999996</v>
      </c>
      <c r="AD60" s="897">
        <v>4.01</v>
      </c>
      <c r="AE60" s="897">
        <v>0.62</v>
      </c>
      <c r="AF60" s="898">
        <f t="shared" si="8"/>
        <v>99750.623441396514</v>
      </c>
      <c r="AG60" s="898">
        <f t="shared" si="9"/>
        <v>461.84538653366582</v>
      </c>
      <c r="AH60" s="899" t="str">
        <f>VLOOKUP(C60,'ประวัติงานตี+รีด'!$A$2:W503952,4,FALSE)</f>
        <v>MA-F1-HD-PA</v>
      </c>
      <c r="AI60" s="814">
        <v>45691</v>
      </c>
      <c r="AJ60" s="815">
        <v>1</v>
      </c>
      <c r="AK60" s="816">
        <v>45696</v>
      </c>
      <c r="AL60" s="817">
        <v>1</v>
      </c>
      <c r="AM60" s="818">
        <f t="shared" si="10"/>
        <v>1</v>
      </c>
      <c r="AN60" s="918">
        <v>400</v>
      </c>
      <c r="AO60" s="819"/>
      <c r="AP60" s="819"/>
      <c r="AQ60" s="819"/>
      <c r="AR60" s="819"/>
      <c r="AS60" s="819"/>
      <c r="AT60" s="819"/>
      <c r="AU60" s="819"/>
      <c r="AV60" s="819"/>
      <c r="AW60" s="819"/>
      <c r="AX60" s="819"/>
      <c r="AY60" s="819"/>
      <c r="AZ60" s="819"/>
      <c r="BA60" s="819"/>
      <c r="BB60" s="819"/>
      <c r="BC60" s="819"/>
      <c r="BD60" s="819"/>
      <c r="EJ60" s="288">
        <f t="shared" si="14"/>
        <v>400</v>
      </c>
    </row>
    <row r="61" spans="1:140" hidden="1">
      <c r="B61" s="392" t="s">
        <v>3177</v>
      </c>
      <c r="C61" s="805">
        <v>90612100</v>
      </c>
      <c r="D61" s="393" t="str">
        <f>VLOOKUP(C61,'ประวัติงานตี+รีด'!$A$2:W503955,2,FALSE)</f>
        <v>สกรูมิลแข็ง M6 P1.0 x 12 เกลียวตลอด ตรา STIC 8.8</v>
      </c>
      <c r="E61" s="820">
        <v>150000</v>
      </c>
      <c r="F61" s="805" t="s">
        <v>51</v>
      </c>
      <c r="G61" s="698" t="s">
        <v>2164</v>
      </c>
      <c r="H61" s="807">
        <v>45668</v>
      </c>
      <c r="I61" s="808">
        <f t="shared" si="0"/>
        <v>45693</v>
      </c>
      <c r="J61" s="808" t="s">
        <v>2161</v>
      </c>
      <c r="K61" s="809">
        <v>3</v>
      </c>
      <c r="L61" s="810">
        <v>120000</v>
      </c>
      <c r="M61" s="810">
        <f t="shared" si="15"/>
        <v>30000</v>
      </c>
      <c r="N61" s="805">
        <v>220</v>
      </c>
      <c r="O61" s="805">
        <v>2</v>
      </c>
      <c r="P61" s="811">
        <f t="shared" si="2"/>
        <v>11.363636363636365</v>
      </c>
      <c r="Q61" s="812">
        <f t="shared" si="3"/>
        <v>15.363636363636365</v>
      </c>
      <c r="R61" s="812">
        <f t="shared" si="4"/>
        <v>2.2727272727272729</v>
      </c>
      <c r="S61" s="812">
        <v>20</v>
      </c>
      <c r="T61" s="812">
        <f t="shared" si="5"/>
        <v>21.536363636363635</v>
      </c>
      <c r="U61" s="809" t="s">
        <v>81</v>
      </c>
      <c r="V61" s="698" t="s">
        <v>2165</v>
      </c>
      <c r="W61" s="805">
        <v>120</v>
      </c>
      <c r="X61" s="805">
        <v>2</v>
      </c>
      <c r="Y61" s="811">
        <f t="shared" si="6"/>
        <v>20.833333333333332</v>
      </c>
      <c r="Z61" s="812">
        <f t="shared" si="7"/>
        <v>24.833333333333332</v>
      </c>
      <c r="AA61" s="813" t="s">
        <v>2161</v>
      </c>
      <c r="AB61" s="813" t="s">
        <v>2775</v>
      </c>
      <c r="AC61" s="896">
        <f>VLOOKUP(C61,'ประวัติงานตี+รีด'!$A$2:W503955,20,FALSE)</f>
        <v>4.3899999999999997</v>
      </c>
      <c r="AD61" s="897">
        <v>4.32</v>
      </c>
      <c r="AE61" s="897">
        <v>0.64</v>
      </c>
      <c r="AF61" s="898">
        <f t="shared" si="8"/>
        <v>150925.92592592593</v>
      </c>
      <c r="AG61" s="898">
        <f t="shared" si="9"/>
        <v>748.59259259259261</v>
      </c>
      <c r="AH61" s="899" t="str">
        <f>VLOOKUP(C61,'ประวัติงานตี+รีด'!$A$2:W503953,4,FALSE)</f>
        <v>MA-F1-HD-PA</v>
      </c>
      <c r="AI61" s="814">
        <v>45691</v>
      </c>
      <c r="AJ61" s="815">
        <v>1</v>
      </c>
      <c r="AK61" s="816">
        <v>45696</v>
      </c>
      <c r="AL61" s="817">
        <v>1</v>
      </c>
      <c r="AM61" s="818">
        <f t="shared" si="10"/>
        <v>1</v>
      </c>
      <c r="AN61" s="918">
        <v>652</v>
      </c>
      <c r="AO61" s="819"/>
      <c r="AP61" s="819"/>
      <c r="AQ61" s="819"/>
      <c r="AR61" s="819"/>
      <c r="AS61" s="819"/>
      <c r="AT61" s="819"/>
      <c r="AU61" s="819"/>
      <c r="AV61" s="819"/>
      <c r="AW61" s="819"/>
      <c r="AX61" s="819"/>
      <c r="AY61" s="819"/>
      <c r="AZ61" s="819"/>
      <c r="BA61" s="819"/>
      <c r="BB61" s="819"/>
      <c r="BC61" s="819"/>
      <c r="BD61" s="819"/>
      <c r="EJ61" s="288">
        <f t="shared" si="14"/>
        <v>652</v>
      </c>
    </row>
    <row r="62" spans="1:140" hidden="1">
      <c r="B62" s="392" t="s">
        <v>3178</v>
      </c>
      <c r="C62" s="805">
        <v>90616100</v>
      </c>
      <c r="D62" s="393" t="str">
        <f>VLOOKUP(C62,'ประวัติงานตี+รีด'!$A$2:W503956,2,FALSE)</f>
        <v>สกรูมิลแข็ง M6 P1.0 x 16 เกลียวตลอด ตรา STIC 8.8</v>
      </c>
      <c r="E62" s="820">
        <v>100000</v>
      </c>
      <c r="F62" s="805" t="s">
        <v>51</v>
      </c>
      <c r="G62" s="698" t="s">
        <v>2164</v>
      </c>
      <c r="H62" s="807">
        <v>45671</v>
      </c>
      <c r="I62" s="808">
        <f t="shared" si="0"/>
        <v>45695</v>
      </c>
      <c r="J62" s="808" t="s">
        <v>2161</v>
      </c>
      <c r="K62" s="809">
        <v>4</v>
      </c>
      <c r="L62" s="810">
        <v>100000</v>
      </c>
      <c r="M62" s="810">
        <f t="shared" si="15"/>
        <v>0</v>
      </c>
      <c r="N62" s="805">
        <v>220</v>
      </c>
      <c r="O62" s="805">
        <v>2</v>
      </c>
      <c r="P62" s="811">
        <f t="shared" si="2"/>
        <v>7.5757575757575761</v>
      </c>
      <c r="Q62" s="812">
        <f t="shared" si="3"/>
        <v>11.575757575757576</v>
      </c>
      <c r="R62" s="812">
        <f t="shared" si="4"/>
        <v>0</v>
      </c>
      <c r="S62" s="812">
        <v>20</v>
      </c>
      <c r="T62" s="812">
        <f t="shared" si="5"/>
        <v>21.157575757575756</v>
      </c>
      <c r="U62" s="809" t="s">
        <v>81</v>
      </c>
      <c r="V62" s="698" t="s">
        <v>2165</v>
      </c>
      <c r="W62" s="805">
        <v>120</v>
      </c>
      <c r="X62" s="805">
        <v>2</v>
      </c>
      <c r="Y62" s="811">
        <f t="shared" si="6"/>
        <v>13.888888888888889</v>
      </c>
      <c r="Z62" s="812">
        <f t="shared" si="7"/>
        <v>17.888888888888889</v>
      </c>
      <c r="AA62" s="813" t="s">
        <v>2161</v>
      </c>
      <c r="AB62" s="813" t="s">
        <v>2775</v>
      </c>
      <c r="AC62" s="896">
        <f>VLOOKUP(C62,'ประวัติงานตี+รีด'!$A$2:W503956,20,FALSE)</f>
        <v>5.08</v>
      </c>
      <c r="AD62" s="897">
        <v>4.99</v>
      </c>
      <c r="AE62" s="897">
        <v>0.65</v>
      </c>
      <c r="AF62" s="898">
        <f t="shared" si="8"/>
        <v>101002.00400801604</v>
      </c>
      <c r="AG62" s="898">
        <f t="shared" si="9"/>
        <v>569.65130260521062</v>
      </c>
      <c r="AH62" s="899" t="str">
        <f>VLOOKUP(C62,'ประวัติงานตี+รีด'!$A$2:W503954,4,FALSE)</f>
        <v>MA-F1-HD-PA</v>
      </c>
      <c r="AI62" s="814">
        <v>45805</v>
      </c>
      <c r="AJ62" s="815">
        <v>1</v>
      </c>
      <c r="AK62" s="816">
        <v>45826</v>
      </c>
      <c r="AL62" s="817">
        <v>1</v>
      </c>
      <c r="AM62" s="818">
        <f t="shared" si="10"/>
        <v>1</v>
      </c>
      <c r="AN62" s="918">
        <v>504</v>
      </c>
      <c r="AO62" s="819"/>
      <c r="AP62" s="819"/>
      <c r="AQ62" s="819"/>
      <c r="AR62" s="819"/>
      <c r="AS62" s="819"/>
      <c r="AT62" s="819"/>
      <c r="AU62" s="819"/>
      <c r="AV62" s="819"/>
      <c r="AW62" s="819"/>
      <c r="AX62" s="819"/>
      <c r="AY62" s="819"/>
      <c r="AZ62" s="819"/>
      <c r="BA62" s="819"/>
      <c r="BB62" s="819"/>
      <c r="BC62" s="819"/>
      <c r="BD62" s="819"/>
      <c r="EJ62" s="288">
        <f t="shared" si="14"/>
        <v>504</v>
      </c>
    </row>
    <row r="63" spans="1:140" hidden="1">
      <c r="B63" s="392" t="s">
        <v>3179</v>
      </c>
      <c r="C63" s="805">
        <v>90620100</v>
      </c>
      <c r="D63" s="393" t="str">
        <f>VLOOKUP(C63,'ประวัติงานตี+รีด'!$A$2:W503957,2,FALSE)</f>
        <v>สกรูมิลแข็ง M6 P1.0 x 20 เกลียวตลอด ตรา STIC 8.8</v>
      </c>
      <c r="E63" s="820">
        <v>100000</v>
      </c>
      <c r="F63" s="805" t="s">
        <v>51</v>
      </c>
      <c r="G63" s="698" t="s">
        <v>2164</v>
      </c>
      <c r="H63" s="807">
        <v>45672</v>
      </c>
      <c r="I63" s="808">
        <f t="shared" si="0"/>
        <v>45696</v>
      </c>
      <c r="J63" s="808" t="s">
        <v>2161</v>
      </c>
      <c r="K63" s="809">
        <v>5</v>
      </c>
      <c r="L63" s="810">
        <v>100000</v>
      </c>
      <c r="M63" s="810">
        <f t="shared" si="15"/>
        <v>0</v>
      </c>
      <c r="N63" s="805">
        <v>250</v>
      </c>
      <c r="O63" s="805">
        <v>2</v>
      </c>
      <c r="P63" s="811">
        <f t="shared" si="2"/>
        <v>6.666666666666667</v>
      </c>
      <c r="Q63" s="812">
        <f t="shared" si="3"/>
        <v>10.666666666666668</v>
      </c>
      <c r="R63" s="812">
        <f t="shared" si="4"/>
        <v>0</v>
      </c>
      <c r="S63" s="812">
        <v>20</v>
      </c>
      <c r="T63" s="812">
        <f t="shared" si="5"/>
        <v>21.066666666666666</v>
      </c>
      <c r="U63" s="809" t="s">
        <v>81</v>
      </c>
      <c r="V63" s="698" t="s">
        <v>2165</v>
      </c>
      <c r="W63" s="805">
        <v>120</v>
      </c>
      <c r="X63" s="805">
        <v>2</v>
      </c>
      <c r="Y63" s="811">
        <f t="shared" si="6"/>
        <v>13.888888888888889</v>
      </c>
      <c r="Z63" s="812">
        <f t="shared" si="7"/>
        <v>17.888888888888889</v>
      </c>
      <c r="AA63" s="813" t="s">
        <v>2161</v>
      </c>
      <c r="AB63" s="813" t="s">
        <v>2775</v>
      </c>
      <c r="AC63" s="896">
        <f>VLOOKUP(C63,'ประวัติงานตี+รีด'!$A$2:W503957,20,FALSE)</f>
        <v>5.69</v>
      </c>
      <c r="AD63" s="897">
        <v>5.59</v>
      </c>
      <c r="AE63" s="897">
        <v>0.62</v>
      </c>
      <c r="AF63" s="898">
        <f t="shared" si="8"/>
        <v>101073.34525939178</v>
      </c>
      <c r="AG63" s="898">
        <f t="shared" si="9"/>
        <v>627.66547406082293</v>
      </c>
      <c r="AH63" s="899" t="str">
        <f>VLOOKUP(C63,'ประวัติงานตี+รีด'!$A$2:W503955,4,FALSE)</f>
        <v>MA-F1-HD-PA</v>
      </c>
      <c r="AI63" s="814">
        <v>45805</v>
      </c>
      <c r="AJ63" s="815">
        <v>2</v>
      </c>
      <c r="AK63" s="816">
        <v>45806</v>
      </c>
      <c r="AL63" s="817">
        <v>2</v>
      </c>
      <c r="AM63" s="818">
        <f t="shared" si="10"/>
        <v>2</v>
      </c>
      <c r="AN63" s="918">
        <v>130</v>
      </c>
      <c r="AO63" s="918">
        <v>435</v>
      </c>
      <c r="AP63" s="819"/>
      <c r="AQ63" s="819"/>
      <c r="AR63" s="819"/>
      <c r="AS63" s="819"/>
      <c r="AT63" s="819"/>
      <c r="AU63" s="819"/>
      <c r="AV63" s="819"/>
      <c r="AW63" s="819"/>
      <c r="AX63" s="819"/>
      <c r="AY63" s="819"/>
      <c r="AZ63" s="819"/>
      <c r="BA63" s="819"/>
      <c r="BB63" s="819"/>
      <c r="BC63" s="819"/>
      <c r="BD63" s="819"/>
      <c r="EJ63" s="288">
        <f t="shared" si="14"/>
        <v>565</v>
      </c>
    </row>
    <row r="64" spans="1:140" hidden="1">
      <c r="B64" s="392" t="s">
        <v>3180</v>
      </c>
      <c r="C64" s="805">
        <v>90625100</v>
      </c>
      <c r="D64" s="393" t="str">
        <f>VLOOKUP(C64,'ประวัติงานตี+รีด'!$A$2:W503958,2,FALSE)</f>
        <v>สกรูมิลแข็ง M6 P1.0 x 25 เกลียวตลอด ตรา STIC 8.8</v>
      </c>
      <c r="E64" s="820">
        <v>100000</v>
      </c>
      <c r="F64" s="805" t="s">
        <v>51</v>
      </c>
      <c r="G64" s="698" t="s">
        <v>2164</v>
      </c>
      <c r="H64" s="807">
        <v>45673</v>
      </c>
      <c r="I64" s="808">
        <f t="shared" si="0"/>
        <v>45698</v>
      </c>
      <c r="J64" s="808" t="s">
        <v>2161</v>
      </c>
      <c r="K64" s="809">
        <v>6</v>
      </c>
      <c r="L64" s="810">
        <v>100000</v>
      </c>
      <c r="M64" s="810">
        <f t="shared" si="15"/>
        <v>0</v>
      </c>
      <c r="N64" s="805">
        <v>250</v>
      </c>
      <c r="O64" s="805">
        <v>2</v>
      </c>
      <c r="P64" s="811">
        <f t="shared" si="2"/>
        <v>6.666666666666667</v>
      </c>
      <c r="Q64" s="812">
        <f t="shared" si="3"/>
        <v>10.666666666666668</v>
      </c>
      <c r="R64" s="812">
        <f t="shared" si="4"/>
        <v>0</v>
      </c>
      <c r="S64" s="812">
        <v>20</v>
      </c>
      <c r="T64" s="812">
        <f t="shared" si="5"/>
        <v>21.066666666666666</v>
      </c>
      <c r="U64" s="809" t="s">
        <v>81</v>
      </c>
      <c r="V64" s="698" t="s">
        <v>2165</v>
      </c>
      <c r="W64" s="805">
        <v>120</v>
      </c>
      <c r="X64" s="805">
        <v>2</v>
      </c>
      <c r="Y64" s="811">
        <f t="shared" si="6"/>
        <v>13.888888888888889</v>
      </c>
      <c r="Z64" s="812">
        <f t="shared" si="7"/>
        <v>17.888888888888889</v>
      </c>
      <c r="AA64" s="813" t="s">
        <v>2161</v>
      </c>
      <c r="AB64" s="813" t="s">
        <v>2775</v>
      </c>
      <c r="AC64" s="896">
        <f>VLOOKUP(C64,'ประวัติงานตี+รีด'!$A$2:W503958,20,FALSE)</f>
        <v>6.55</v>
      </c>
      <c r="AD64" s="897">
        <v>6.51</v>
      </c>
      <c r="AE64" s="897">
        <v>0.67</v>
      </c>
      <c r="AF64" s="898">
        <f t="shared" si="8"/>
        <v>100768.04915514593</v>
      </c>
      <c r="AG64" s="898">
        <f t="shared" si="9"/>
        <v>723.51459293394771</v>
      </c>
      <c r="AH64" s="899" t="str">
        <f>VLOOKUP(C64,'ประวัติงานตี+รีด'!$A$2:W503956,4,FALSE)</f>
        <v>MA-F1-HD-PA</v>
      </c>
      <c r="AI64" s="814">
        <v>45805</v>
      </c>
      <c r="AJ64" s="815">
        <v>1</v>
      </c>
      <c r="AK64" s="816">
        <v>45825</v>
      </c>
      <c r="AL64" s="817">
        <v>1</v>
      </c>
      <c r="AM64" s="818">
        <f t="shared" si="10"/>
        <v>1</v>
      </c>
      <c r="AN64" s="918">
        <v>656</v>
      </c>
      <c r="AO64" s="819"/>
      <c r="AP64" s="819"/>
      <c r="AQ64" s="819"/>
      <c r="AR64" s="819"/>
      <c r="AS64" s="819"/>
      <c r="AT64" s="819"/>
      <c r="AU64" s="819"/>
      <c r="AV64" s="819"/>
      <c r="AW64" s="819"/>
      <c r="AX64" s="819"/>
      <c r="AY64" s="819"/>
      <c r="AZ64" s="819"/>
      <c r="BA64" s="819"/>
      <c r="BB64" s="819"/>
      <c r="BC64" s="819"/>
      <c r="BD64" s="819"/>
      <c r="EJ64" s="288">
        <f t="shared" si="14"/>
        <v>656</v>
      </c>
    </row>
    <row r="65" spans="1:140" hidden="1">
      <c r="B65" s="392" t="s">
        <v>3181</v>
      </c>
      <c r="C65" s="805">
        <v>90630100</v>
      </c>
      <c r="D65" s="393" t="str">
        <f>VLOOKUP(C65,'ประวัติงานตี+รีด'!$A$2:W503959,2,FALSE)</f>
        <v>สกรูมิลแข็ง M6 P1.0 x 30 เกลียวตลอด ตรา STIC 8.8</v>
      </c>
      <c r="E65" s="820">
        <v>100000</v>
      </c>
      <c r="F65" s="805" t="s">
        <v>51</v>
      </c>
      <c r="G65" s="698" t="s">
        <v>2164</v>
      </c>
      <c r="H65" s="807">
        <v>45674</v>
      </c>
      <c r="I65" s="808">
        <f t="shared" si="0"/>
        <v>45699</v>
      </c>
      <c r="J65" s="808" t="s">
        <v>2161</v>
      </c>
      <c r="K65" s="809">
        <v>7</v>
      </c>
      <c r="L65" s="810">
        <v>100000</v>
      </c>
      <c r="M65" s="810">
        <f t="shared" si="15"/>
        <v>0</v>
      </c>
      <c r="N65" s="805">
        <v>250</v>
      </c>
      <c r="O65" s="805">
        <v>2</v>
      </c>
      <c r="P65" s="811">
        <f t="shared" si="2"/>
        <v>6.666666666666667</v>
      </c>
      <c r="Q65" s="812">
        <f t="shared" si="3"/>
        <v>10.666666666666668</v>
      </c>
      <c r="R65" s="812">
        <f t="shared" si="4"/>
        <v>0</v>
      </c>
      <c r="S65" s="812">
        <v>20</v>
      </c>
      <c r="T65" s="812">
        <f t="shared" si="5"/>
        <v>21.066666666666666</v>
      </c>
      <c r="U65" s="809" t="s">
        <v>81</v>
      </c>
      <c r="V65" s="698" t="s">
        <v>2165</v>
      </c>
      <c r="W65" s="805">
        <v>120</v>
      </c>
      <c r="X65" s="805">
        <v>2</v>
      </c>
      <c r="Y65" s="811">
        <f t="shared" si="6"/>
        <v>13.888888888888889</v>
      </c>
      <c r="Z65" s="812">
        <f t="shared" si="7"/>
        <v>17.888888888888889</v>
      </c>
      <c r="AA65" s="813" t="s">
        <v>2161</v>
      </c>
      <c r="AB65" s="813" t="s">
        <v>2775</v>
      </c>
      <c r="AC65" s="896">
        <f>VLOOKUP(C65,'ประวัติงานตี+รีด'!$A$2:W503959,20,FALSE)</f>
        <v>7.38</v>
      </c>
      <c r="AD65" s="897">
        <v>7.38</v>
      </c>
      <c r="AE65" s="897">
        <v>0.76</v>
      </c>
      <c r="AF65" s="898">
        <f t="shared" si="8"/>
        <v>99999.999999999985</v>
      </c>
      <c r="AG65" s="898">
        <f t="shared" si="9"/>
        <v>813.99999999999989</v>
      </c>
      <c r="AH65" s="899" t="str">
        <f>VLOOKUP(C65,'ประวัติงานตี+รีด'!$A$2:W503957,4,FALSE)</f>
        <v>MA-F1-HD-PA</v>
      </c>
      <c r="AI65" s="814">
        <v>45805</v>
      </c>
      <c r="AJ65" s="815">
        <v>2</v>
      </c>
      <c r="AK65" s="816">
        <v>45841</v>
      </c>
      <c r="AL65" s="817">
        <v>2</v>
      </c>
      <c r="AM65" s="818">
        <f t="shared" si="10"/>
        <v>2</v>
      </c>
      <c r="AN65" s="918">
        <v>303</v>
      </c>
      <c r="AO65" s="918">
        <v>435</v>
      </c>
      <c r="AP65" s="819"/>
      <c r="AQ65" s="819"/>
      <c r="AR65" s="819"/>
      <c r="AS65" s="819"/>
      <c r="AT65" s="819"/>
      <c r="AU65" s="819"/>
      <c r="AV65" s="819"/>
      <c r="AW65" s="819"/>
      <c r="AX65" s="819"/>
      <c r="AY65" s="819"/>
      <c r="AZ65" s="819"/>
      <c r="BA65" s="819"/>
      <c r="BB65" s="819"/>
      <c r="BC65" s="819"/>
      <c r="BD65" s="819"/>
      <c r="EJ65" s="288">
        <f t="shared" si="14"/>
        <v>738</v>
      </c>
    </row>
    <row r="66" spans="1:140" hidden="1">
      <c r="B66" s="392" t="s">
        <v>3182</v>
      </c>
      <c r="C66" s="805">
        <v>90635100</v>
      </c>
      <c r="D66" s="393" t="str">
        <f>VLOOKUP(C66,'ประวัติงานตี+รีด'!$A$2:W503960,2,FALSE)</f>
        <v>สกรูมิลแข็ง M6 P1.0 x 35 เกลียวตลอด ตรา STIC 8.8</v>
      </c>
      <c r="E66" s="820">
        <v>100000</v>
      </c>
      <c r="F66" s="805" t="s">
        <v>51</v>
      </c>
      <c r="G66" s="698" t="s">
        <v>2164</v>
      </c>
      <c r="H66" s="807">
        <v>45675</v>
      </c>
      <c r="I66" s="808">
        <f t="shared" si="0"/>
        <v>45700</v>
      </c>
      <c r="J66" s="808" t="s">
        <v>2161</v>
      </c>
      <c r="K66" s="809">
        <v>8</v>
      </c>
      <c r="L66" s="810">
        <v>100000</v>
      </c>
      <c r="M66" s="810">
        <f t="shared" si="15"/>
        <v>0</v>
      </c>
      <c r="N66" s="805">
        <v>250</v>
      </c>
      <c r="O66" s="805">
        <v>2</v>
      </c>
      <c r="P66" s="811">
        <f t="shared" si="2"/>
        <v>6.666666666666667</v>
      </c>
      <c r="Q66" s="812">
        <f t="shared" si="3"/>
        <v>10.666666666666668</v>
      </c>
      <c r="R66" s="812">
        <f t="shared" si="4"/>
        <v>0</v>
      </c>
      <c r="S66" s="812">
        <v>20</v>
      </c>
      <c r="T66" s="812">
        <f t="shared" si="5"/>
        <v>21.066666666666666</v>
      </c>
      <c r="U66" s="809" t="s">
        <v>81</v>
      </c>
      <c r="V66" s="698" t="s">
        <v>2165</v>
      </c>
      <c r="W66" s="805">
        <v>120</v>
      </c>
      <c r="X66" s="805">
        <v>2</v>
      </c>
      <c r="Y66" s="811">
        <f t="shared" si="6"/>
        <v>13.888888888888889</v>
      </c>
      <c r="Z66" s="812">
        <f t="shared" si="7"/>
        <v>17.888888888888889</v>
      </c>
      <c r="AA66" s="813" t="s">
        <v>2161</v>
      </c>
      <c r="AB66" s="813" t="s">
        <v>2775</v>
      </c>
      <c r="AC66" s="896">
        <f>VLOOKUP(C66,'ประวัติงานตี+รีด'!$A$2:W503960,20,FALSE)</f>
        <v>8.3000000000000007</v>
      </c>
      <c r="AD66" s="897">
        <v>8.27</v>
      </c>
      <c r="AE66" s="897">
        <v>0.82</v>
      </c>
      <c r="AF66" s="898">
        <f t="shared" si="8"/>
        <v>99032.648125755746</v>
      </c>
      <c r="AG66" s="898">
        <f t="shared" si="9"/>
        <v>900.20677146311982</v>
      </c>
      <c r="AH66" s="899" t="str">
        <f>VLOOKUP(C66,'ประวัติงานตี+รีด'!$A$2:W503958,4,FALSE)</f>
        <v>MA-F1-HD-PA</v>
      </c>
      <c r="AI66" s="814">
        <v>45806</v>
      </c>
      <c r="AJ66" s="815">
        <v>2</v>
      </c>
      <c r="AK66" s="816">
        <v>45917</v>
      </c>
      <c r="AL66" s="821">
        <v>2</v>
      </c>
      <c r="AM66" s="824">
        <f t="shared" si="10"/>
        <v>2</v>
      </c>
      <c r="AN66" s="918">
        <v>419</v>
      </c>
      <c r="AO66" s="919">
        <v>400</v>
      </c>
      <c r="AP66" s="819"/>
      <c r="AQ66" s="819"/>
      <c r="AR66" s="819"/>
      <c r="AS66" s="819"/>
      <c r="AT66" s="819"/>
      <c r="AU66" s="819"/>
      <c r="AV66" s="819"/>
      <c r="AW66" s="819"/>
      <c r="AX66" s="819"/>
      <c r="AY66" s="819"/>
      <c r="AZ66" s="819"/>
      <c r="BA66" s="819"/>
      <c r="BB66" s="819"/>
      <c r="BC66" s="819"/>
      <c r="BD66" s="819"/>
      <c r="EJ66" s="288">
        <f t="shared" si="14"/>
        <v>819</v>
      </c>
    </row>
    <row r="67" spans="1:140" hidden="1">
      <c r="B67" s="392" t="s">
        <v>3183</v>
      </c>
      <c r="C67" s="805">
        <v>90640100</v>
      </c>
      <c r="D67" s="393" t="str">
        <f>VLOOKUP(C67,'ประวัติงานตี+รีด'!$A$2:W503961,2,FALSE)</f>
        <v>สกรูมิลแข็ง M6 P1.0 x 40 เกลียวตลอด ตรา STIC 8.8</v>
      </c>
      <c r="E67" s="820">
        <v>100000</v>
      </c>
      <c r="F67" s="805" t="s">
        <v>51</v>
      </c>
      <c r="G67" s="698" t="s">
        <v>2164</v>
      </c>
      <c r="H67" s="807">
        <v>45677</v>
      </c>
      <c r="I67" s="808">
        <f t="shared" si="0"/>
        <v>45701</v>
      </c>
      <c r="J67" s="808" t="s">
        <v>2161</v>
      </c>
      <c r="K67" s="809">
        <v>9</v>
      </c>
      <c r="L67" s="810">
        <v>100000</v>
      </c>
      <c r="M67" s="810">
        <f t="shared" si="15"/>
        <v>0</v>
      </c>
      <c r="N67" s="805">
        <v>250</v>
      </c>
      <c r="O67" s="805">
        <v>2</v>
      </c>
      <c r="P67" s="811">
        <f t="shared" si="2"/>
        <v>6.666666666666667</v>
      </c>
      <c r="Q67" s="812">
        <f t="shared" si="3"/>
        <v>10.666666666666668</v>
      </c>
      <c r="R67" s="812">
        <f t="shared" si="4"/>
        <v>0</v>
      </c>
      <c r="S67" s="812">
        <v>20</v>
      </c>
      <c r="T67" s="812">
        <f t="shared" si="5"/>
        <v>21.066666666666666</v>
      </c>
      <c r="U67" s="809" t="s">
        <v>81</v>
      </c>
      <c r="V67" s="698" t="s">
        <v>2165</v>
      </c>
      <c r="W67" s="805">
        <v>120</v>
      </c>
      <c r="X67" s="805">
        <v>2</v>
      </c>
      <c r="Y67" s="811">
        <f t="shared" si="6"/>
        <v>13.888888888888889</v>
      </c>
      <c r="Z67" s="812">
        <f t="shared" si="7"/>
        <v>17.888888888888889</v>
      </c>
      <c r="AA67" s="813" t="s">
        <v>2161</v>
      </c>
      <c r="AB67" s="813" t="s">
        <v>2775</v>
      </c>
      <c r="AC67" s="896">
        <f>VLOOKUP(C67,'ประวัติงานตี+รีด'!$A$2:W503961,20,FALSE)</f>
        <v>9.1199999999999992</v>
      </c>
      <c r="AD67" s="897">
        <v>9.09</v>
      </c>
      <c r="AE67" s="897">
        <v>0.8</v>
      </c>
      <c r="AF67" s="898">
        <f t="shared" si="8"/>
        <v>99229.922992299224</v>
      </c>
      <c r="AG67" s="898">
        <f t="shared" si="9"/>
        <v>981.38393839383946</v>
      </c>
      <c r="AH67" s="899" t="str">
        <f>VLOOKUP(C67,'ประวัติงานตี+รีด'!$A$2:W503959,4,FALSE)</f>
        <v>MA-F1-HD-PA</v>
      </c>
      <c r="AI67" s="814">
        <v>45806</v>
      </c>
      <c r="AJ67" s="815">
        <v>4</v>
      </c>
      <c r="AK67" s="816">
        <v>45918</v>
      </c>
      <c r="AL67" s="821">
        <v>4</v>
      </c>
      <c r="AM67" s="824">
        <f t="shared" si="10"/>
        <v>4</v>
      </c>
      <c r="AN67" s="918">
        <v>54</v>
      </c>
      <c r="AO67" s="919">
        <v>389</v>
      </c>
      <c r="AP67" s="918">
        <v>184</v>
      </c>
      <c r="AQ67" s="918">
        <v>275</v>
      </c>
      <c r="AR67" s="819"/>
      <c r="AS67" s="819"/>
      <c r="AT67" s="819"/>
      <c r="AU67" s="819"/>
      <c r="AV67" s="819"/>
      <c r="AW67" s="819"/>
      <c r="AX67" s="819"/>
      <c r="AY67" s="819"/>
      <c r="AZ67" s="819"/>
      <c r="BA67" s="819"/>
      <c r="BB67" s="819"/>
      <c r="BC67" s="819"/>
      <c r="BD67" s="819"/>
      <c r="EJ67" s="288">
        <f t="shared" si="14"/>
        <v>902</v>
      </c>
    </row>
    <row r="68" spans="1:140" hidden="1">
      <c r="B68" s="392" t="s">
        <v>3185</v>
      </c>
      <c r="C68" s="805" t="s">
        <v>57</v>
      </c>
      <c r="D68" s="393" t="str">
        <f>VLOOKUP(C68,'ประวัติงานตี+รีด'!$A$2:W503962,2,FALSE)</f>
        <v>5/16" WT x 3/4" เกลียวตลอด ตรา TNK</v>
      </c>
      <c r="E68" s="820">
        <v>200000</v>
      </c>
      <c r="F68" s="805" t="s">
        <v>54</v>
      </c>
      <c r="G68" s="698" t="s">
        <v>2164</v>
      </c>
      <c r="H68" s="807">
        <v>45665</v>
      </c>
      <c r="I68" s="808">
        <f t="shared" ref="I68:I131" si="16">WORKDAY.INTL(H68,T68,11)</f>
        <v>45679</v>
      </c>
      <c r="J68" s="808" t="s">
        <v>2161</v>
      </c>
      <c r="K68" s="809">
        <v>2</v>
      </c>
      <c r="L68" s="810">
        <v>20000</v>
      </c>
      <c r="M68" s="810">
        <f t="shared" si="15"/>
        <v>180000</v>
      </c>
      <c r="N68" s="805">
        <v>180</v>
      </c>
      <c r="O68" s="805">
        <v>2</v>
      </c>
      <c r="P68" s="811">
        <f t="shared" ref="P68:P131" si="17">E68/N68/60</f>
        <v>18.518518518518519</v>
      </c>
      <c r="Q68" s="812">
        <f t="shared" ref="Q68:Q131" si="18">O68+P68+$P$1</f>
        <v>22.518518518518519</v>
      </c>
      <c r="R68" s="812">
        <f t="shared" ref="R68:R131" si="19">M68/N68/60</f>
        <v>16.666666666666668</v>
      </c>
      <c r="S68" s="812">
        <v>10</v>
      </c>
      <c r="T68" s="812">
        <f t="shared" ref="T68:T131" si="20">(Q68/10)+S68</f>
        <v>12.251851851851852</v>
      </c>
      <c r="U68" s="809" t="s">
        <v>81</v>
      </c>
      <c r="V68" s="698" t="s">
        <v>2165</v>
      </c>
      <c r="W68" s="805">
        <v>175</v>
      </c>
      <c r="X68" s="805">
        <v>2</v>
      </c>
      <c r="Y68" s="811">
        <f t="shared" ref="Y68:Y131" si="21">E68/W68/60</f>
        <v>19.047619047619047</v>
      </c>
      <c r="Z68" s="812">
        <f t="shared" ref="Z68:Z131" si="22">X68+Y68+$P$1</f>
        <v>23.047619047619047</v>
      </c>
      <c r="AA68" s="813" t="s">
        <v>2161</v>
      </c>
      <c r="AB68" s="813" t="s">
        <v>2775</v>
      </c>
      <c r="AC68" s="896">
        <f>VLOOKUP(C68,'ประวัติงานตี+รีด'!$A$2:W503962,20,FALSE)</f>
        <v>0</v>
      </c>
      <c r="AD68" s="897"/>
      <c r="AE68" s="897"/>
      <c r="AF68" s="898" t="e">
        <f t="shared" ref="AF68:AF131" si="23">1000/AD68*EJ68</f>
        <v>#DIV/0!</v>
      </c>
      <c r="AG68" s="898" t="e">
        <f t="shared" ref="AG68:AG131" si="24">(AD68+AE68)*AF68/1000</f>
        <v>#DIV/0!</v>
      </c>
      <c r="AH68" s="899" t="str">
        <f>VLOOKUP(C68,'ประวัติงานตี+รีด'!$A$2:W503960,4,FALSE)</f>
        <v>MA-F1-PA</v>
      </c>
      <c r="AI68" s="814"/>
      <c r="AJ68" s="815"/>
      <c r="AK68" s="816">
        <v>45673</v>
      </c>
      <c r="AL68" s="817">
        <v>4</v>
      </c>
      <c r="AM68" s="818">
        <f t="shared" ref="AM68:AM131" si="25">COUNT(AN68:EI68)</f>
        <v>4</v>
      </c>
      <c r="AN68" s="918">
        <v>631</v>
      </c>
      <c r="AO68" s="918">
        <v>614</v>
      </c>
      <c r="AP68" s="918">
        <v>619</v>
      </c>
      <c r="AQ68" s="918">
        <v>628</v>
      </c>
      <c r="AR68" s="819"/>
      <c r="AS68" s="819"/>
      <c r="AT68" s="819"/>
      <c r="AU68" s="819"/>
      <c r="AV68" s="819"/>
      <c r="AW68" s="819"/>
      <c r="AX68" s="819"/>
      <c r="AY68" s="819"/>
      <c r="AZ68" s="819"/>
      <c r="BA68" s="819"/>
      <c r="BB68" s="819"/>
      <c r="BC68" s="819"/>
      <c r="BD68" s="819"/>
      <c r="EJ68" s="288">
        <f t="shared" si="14"/>
        <v>2492</v>
      </c>
    </row>
    <row r="69" spans="1:140" hidden="1">
      <c r="B69" s="392" t="s">
        <v>3186</v>
      </c>
      <c r="C69" s="805" t="s">
        <v>62</v>
      </c>
      <c r="D69" s="393" t="str">
        <f>VLOOKUP(C69,'ประวัติงานตี+รีด'!$A$2:W503963,2,FALSE)</f>
        <v>5/16" WT x 1" เกลียวตลอด ตรา TNK</v>
      </c>
      <c r="E69" s="820">
        <v>200000</v>
      </c>
      <c r="F69" s="805" t="s">
        <v>54</v>
      </c>
      <c r="G69" s="698" t="s">
        <v>2164</v>
      </c>
      <c r="H69" s="807">
        <v>45667</v>
      </c>
      <c r="I69" s="808">
        <f t="shared" si="16"/>
        <v>45681</v>
      </c>
      <c r="J69" s="808" t="s">
        <v>2161</v>
      </c>
      <c r="K69" s="809">
        <v>3</v>
      </c>
      <c r="L69" s="810">
        <v>200000</v>
      </c>
      <c r="M69" s="810">
        <f t="shared" si="15"/>
        <v>0</v>
      </c>
      <c r="N69" s="805">
        <v>180</v>
      </c>
      <c r="O69" s="805">
        <v>2</v>
      </c>
      <c r="P69" s="811">
        <f t="shared" si="17"/>
        <v>18.518518518518519</v>
      </c>
      <c r="Q69" s="812">
        <f t="shared" si="18"/>
        <v>22.518518518518519</v>
      </c>
      <c r="R69" s="812">
        <f t="shared" si="19"/>
        <v>0</v>
      </c>
      <c r="S69" s="812">
        <v>10</v>
      </c>
      <c r="T69" s="812">
        <f t="shared" si="20"/>
        <v>12.251851851851852</v>
      </c>
      <c r="U69" s="809" t="s">
        <v>81</v>
      </c>
      <c r="V69" s="698" t="s">
        <v>2165</v>
      </c>
      <c r="W69" s="805">
        <v>175</v>
      </c>
      <c r="X69" s="805">
        <v>2</v>
      </c>
      <c r="Y69" s="811">
        <f t="shared" si="21"/>
        <v>19.047619047619047</v>
      </c>
      <c r="Z69" s="812">
        <f t="shared" si="22"/>
        <v>23.047619047619047</v>
      </c>
      <c r="AA69" s="813" t="s">
        <v>2161</v>
      </c>
      <c r="AB69" s="813" t="s">
        <v>2775</v>
      </c>
      <c r="AC69" s="896">
        <f>VLOOKUP(C69,'ประวัติงานตี+รีด'!$A$2:W503963,20,FALSE)</f>
        <v>0</v>
      </c>
      <c r="AD69" s="897">
        <v>14.23</v>
      </c>
      <c r="AE69" s="897">
        <v>1.68</v>
      </c>
      <c r="AF69" s="898">
        <f t="shared" si="23"/>
        <v>200070.2740688686</v>
      </c>
      <c r="AG69" s="898">
        <f t="shared" si="24"/>
        <v>3183.1180604356991</v>
      </c>
      <c r="AH69" s="899" t="str">
        <f>VLOOKUP(C69,'ประวัติงานตี+รีด'!$A$2:W503961,4,FALSE)</f>
        <v>MA-F1-PA</v>
      </c>
      <c r="AI69" s="814"/>
      <c r="AJ69" s="815"/>
      <c r="AK69" s="816">
        <v>45714</v>
      </c>
      <c r="AL69" s="817">
        <v>5</v>
      </c>
      <c r="AM69" s="818">
        <f t="shared" si="25"/>
        <v>5</v>
      </c>
      <c r="AN69" s="918">
        <v>648</v>
      </c>
      <c r="AO69" s="918">
        <v>655</v>
      </c>
      <c r="AP69" s="918">
        <v>576</v>
      </c>
      <c r="AQ69" s="918">
        <v>585</v>
      </c>
      <c r="AR69" s="918">
        <v>383</v>
      </c>
      <c r="AS69" s="819"/>
      <c r="AT69" s="819"/>
      <c r="AU69" s="819"/>
      <c r="AV69" s="819"/>
      <c r="AW69" s="819"/>
      <c r="AX69" s="819"/>
      <c r="AY69" s="819"/>
      <c r="AZ69" s="819"/>
      <c r="BA69" s="819"/>
      <c r="BB69" s="819"/>
      <c r="BC69" s="819"/>
      <c r="BD69" s="819"/>
      <c r="EJ69" s="288">
        <f t="shared" si="14"/>
        <v>2847</v>
      </c>
    </row>
    <row r="70" spans="1:140" s="431" customFormat="1" hidden="1">
      <c r="A70" s="432"/>
      <c r="B70" s="398" t="s">
        <v>3187</v>
      </c>
      <c r="C70" s="399" t="s">
        <v>3188</v>
      </c>
      <c r="D70" s="400" t="str">
        <f>VLOOKUP(C70,'ประวัติงานตี+รีด'!$A$2:W503964,2,FALSE)</f>
        <v>สกรู M8 P1.25 x 30 มม. เกลียวตลอด ไม่มีแหวน (หน้าเรียบ)</v>
      </c>
      <c r="E70" s="401">
        <v>72500</v>
      </c>
      <c r="F70" s="399" t="s">
        <v>54</v>
      </c>
      <c r="G70" s="402" t="s">
        <v>2164</v>
      </c>
      <c r="H70" s="403">
        <v>45674</v>
      </c>
      <c r="I70" s="394">
        <f t="shared" si="16"/>
        <v>45687</v>
      </c>
      <c r="J70" s="394">
        <v>45698</v>
      </c>
      <c r="K70" s="404">
        <v>6</v>
      </c>
      <c r="L70" s="395">
        <v>72500</v>
      </c>
      <c r="M70" s="395">
        <f t="shared" si="15"/>
        <v>0</v>
      </c>
      <c r="N70" s="399">
        <v>200</v>
      </c>
      <c r="O70" s="399">
        <v>8</v>
      </c>
      <c r="P70" s="396">
        <f t="shared" si="17"/>
        <v>6.041666666666667</v>
      </c>
      <c r="Q70" s="397">
        <f t="shared" si="18"/>
        <v>16.041666666666668</v>
      </c>
      <c r="R70" s="397">
        <f t="shared" si="19"/>
        <v>0</v>
      </c>
      <c r="S70" s="397">
        <v>10</v>
      </c>
      <c r="T70" s="397">
        <f t="shared" si="20"/>
        <v>11.604166666666666</v>
      </c>
      <c r="U70" s="404" t="s">
        <v>81</v>
      </c>
      <c r="V70" s="402" t="s">
        <v>2165</v>
      </c>
      <c r="W70" s="399">
        <v>175</v>
      </c>
      <c r="X70" s="399">
        <v>2</v>
      </c>
      <c r="Y70" s="396">
        <f t="shared" si="21"/>
        <v>6.9047619047619042</v>
      </c>
      <c r="Z70" s="397">
        <f t="shared" si="22"/>
        <v>10.904761904761905</v>
      </c>
      <c r="AA70" s="405" t="s">
        <v>3189</v>
      </c>
      <c r="AB70" s="405" t="s">
        <v>2775</v>
      </c>
      <c r="AC70" s="746">
        <f>VLOOKUP(C70,'ประวัติงานตี+รีด'!$A$2:W503964,20,FALSE)</f>
        <v>0</v>
      </c>
      <c r="AD70" s="302">
        <v>14.17</v>
      </c>
      <c r="AE70" s="302">
        <v>1.64</v>
      </c>
      <c r="AF70" s="683">
        <f t="shared" si="23"/>
        <v>72900.494001411425</v>
      </c>
      <c r="AG70" s="683">
        <f t="shared" si="24"/>
        <v>1152.5568101623146</v>
      </c>
      <c r="AH70" s="684" t="str">
        <f>VLOOKUP(C70,'ประวัติงานตี+รีด'!$A$2:W503962,4,FALSE)</f>
        <v>MA-F1-PA</v>
      </c>
      <c r="AI70" s="256"/>
      <c r="AJ70" s="257"/>
      <c r="AK70" s="217">
        <v>45681</v>
      </c>
      <c r="AL70" s="704">
        <v>2</v>
      </c>
      <c r="AM70" s="705">
        <f t="shared" si="25"/>
        <v>2</v>
      </c>
      <c r="AN70" s="755">
        <v>520</v>
      </c>
      <c r="AO70" s="755">
        <v>513</v>
      </c>
      <c r="EJ70" s="716">
        <f t="shared" si="14"/>
        <v>1033</v>
      </c>
    </row>
    <row r="71" spans="1:140" hidden="1">
      <c r="B71" s="392" t="s">
        <v>3191</v>
      </c>
      <c r="C71" s="805" t="s">
        <v>68</v>
      </c>
      <c r="D71" s="393" t="str">
        <f>VLOOKUP(C71,'ประวัติงานตี+รีด'!$A$2:W503965,2,FALSE)</f>
        <v>3/8" WT x 1 1/2" เกลียวตลอด ตรา TNK</v>
      </c>
      <c r="E71" s="820">
        <v>200000</v>
      </c>
      <c r="F71" s="805" t="s">
        <v>42</v>
      </c>
      <c r="G71" s="698" t="s">
        <v>2164</v>
      </c>
      <c r="H71" s="807">
        <v>45666</v>
      </c>
      <c r="I71" s="808">
        <f t="shared" si="16"/>
        <v>45680</v>
      </c>
      <c r="J71" s="808" t="s">
        <v>2161</v>
      </c>
      <c r="K71" s="809">
        <v>2</v>
      </c>
      <c r="L71" s="810">
        <v>200000</v>
      </c>
      <c r="M71" s="810">
        <f t="shared" si="15"/>
        <v>0</v>
      </c>
      <c r="N71" s="805">
        <v>130</v>
      </c>
      <c r="O71" s="805">
        <v>2</v>
      </c>
      <c r="P71" s="811">
        <f t="shared" si="17"/>
        <v>25.641025641025642</v>
      </c>
      <c r="Q71" s="812">
        <f t="shared" si="18"/>
        <v>29.641025641025642</v>
      </c>
      <c r="R71" s="812">
        <f t="shared" si="19"/>
        <v>0</v>
      </c>
      <c r="S71" s="812">
        <v>10</v>
      </c>
      <c r="T71" s="812">
        <f t="shared" si="20"/>
        <v>12.964102564102564</v>
      </c>
      <c r="U71" s="809" t="s">
        <v>200</v>
      </c>
      <c r="V71" s="698" t="s">
        <v>2164</v>
      </c>
      <c r="W71" s="805">
        <v>130</v>
      </c>
      <c r="X71" s="805">
        <v>2</v>
      </c>
      <c r="Y71" s="811">
        <f t="shared" si="21"/>
        <v>25.641025641025642</v>
      </c>
      <c r="Z71" s="812">
        <f t="shared" si="22"/>
        <v>29.641025641025642</v>
      </c>
      <c r="AA71" s="813" t="s">
        <v>2161</v>
      </c>
      <c r="AB71" s="813" t="s">
        <v>2775</v>
      </c>
      <c r="AC71" s="896">
        <f>VLOOKUP(C71,'ประวัติงานตี+รีด'!$A$2:W503965,20,FALSE)</f>
        <v>0</v>
      </c>
      <c r="AD71" s="897">
        <v>29.33</v>
      </c>
      <c r="AE71" s="897">
        <v>2.75</v>
      </c>
      <c r="AF71" s="898">
        <f t="shared" si="23"/>
        <v>200238.6634844869</v>
      </c>
      <c r="AG71" s="898">
        <f t="shared" si="24"/>
        <v>6423.656324582339</v>
      </c>
      <c r="AH71" s="899" t="str">
        <f>VLOOKUP(C71,'ประวัติงานตี+รีด'!$A$2:W503963,4,FALSE)</f>
        <v>MA-F1-PA</v>
      </c>
      <c r="AI71" s="814"/>
      <c r="AJ71" s="815"/>
      <c r="AK71" s="816">
        <v>45723</v>
      </c>
      <c r="AL71" s="817">
        <v>9</v>
      </c>
      <c r="AM71" s="818">
        <f t="shared" si="25"/>
        <v>9</v>
      </c>
      <c r="AN71" s="918">
        <v>634</v>
      </c>
      <c r="AO71" s="918">
        <v>643</v>
      </c>
      <c r="AP71" s="918">
        <v>664</v>
      </c>
      <c r="AQ71" s="918">
        <v>659</v>
      </c>
      <c r="AR71" s="918">
        <v>686</v>
      </c>
      <c r="AS71" s="918">
        <v>686</v>
      </c>
      <c r="AT71" s="918">
        <v>667</v>
      </c>
      <c r="AU71" s="918">
        <v>685</v>
      </c>
      <c r="AV71" s="918">
        <v>549</v>
      </c>
      <c r="AW71" s="819"/>
      <c r="AX71" s="819"/>
      <c r="AY71" s="819"/>
      <c r="AZ71" s="819"/>
      <c r="BA71" s="819"/>
      <c r="BB71" s="819"/>
      <c r="BC71" s="819"/>
      <c r="BD71" s="819"/>
      <c r="EJ71" s="288">
        <f t="shared" si="14"/>
        <v>5873</v>
      </c>
    </row>
    <row r="72" spans="1:140" hidden="1">
      <c r="B72" s="392" t="s">
        <v>3192</v>
      </c>
      <c r="C72" s="805" t="s">
        <v>423</v>
      </c>
      <c r="D72" s="393" t="str">
        <f>VLOOKUP(C72,'ประวัติงานตี+รีด'!$A$2:W503966,2,FALSE)</f>
        <v>สกรูมิลขาว M8 P1.25 x 100 เกลียวครึ่ง ตรา TNK MM</v>
      </c>
      <c r="E72" s="820">
        <v>30000</v>
      </c>
      <c r="F72" s="805" t="s">
        <v>32</v>
      </c>
      <c r="G72" s="698" t="s">
        <v>2162</v>
      </c>
      <c r="H72" s="807">
        <v>45667</v>
      </c>
      <c r="I72" s="808">
        <f t="shared" si="16"/>
        <v>45685</v>
      </c>
      <c r="J72" s="808" t="s">
        <v>2161</v>
      </c>
      <c r="K72" s="809">
        <v>3</v>
      </c>
      <c r="L72" s="810">
        <v>41405</v>
      </c>
      <c r="M72" s="810">
        <f t="shared" si="15"/>
        <v>-11405</v>
      </c>
      <c r="N72" s="805">
        <v>95</v>
      </c>
      <c r="O72" s="805">
        <v>2</v>
      </c>
      <c r="P72" s="811">
        <f t="shared" si="17"/>
        <v>5.2631578947368416</v>
      </c>
      <c r="Q72" s="812">
        <f t="shared" si="18"/>
        <v>9.2631578947368425</v>
      </c>
      <c r="R72" s="812">
        <f t="shared" si="19"/>
        <v>-2.0008771929824563</v>
      </c>
      <c r="S72" s="812">
        <v>15</v>
      </c>
      <c r="T72" s="812">
        <f t="shared" si="20"/>
        <v>15.926315789473684</v>
      </c>
      <c r="U72" s="809" t="s">
        <v>80</v>
      </c>
      <c r="V72" s="698" t="s">
        <v>2162</v>
      </c>
      <c r="W72" s="805">
        <v>80</v>
      </c>
      <c r="X72" s="805">
        <v>2</v>
      </c>
      <c r="Y72" s="811">
        <f t="shared" si="21"/>
        <v>6.25</v>
      </c>
      <c r="Z72" s="812">
        <f t="shared" si="22"/>
        <v>10.25</v>
      </c>
      <c r="AA72" s="813" t="s">
        <v>2161</v>
      </c>
      <c r="AB72" s="813" t="s">
        <v>2775</v>
      </c>
      <c r="AC72" s="896">
        <f>VLOOKUP(C72,'ประวัติงานตี+รีด'!$A$2:W503966,20,FALSE)</f>
        <v>0</v>
      </c>
      <c r="AD72" s="897">
        <v>40.53</v>
      </c>
      <c r="AE72" s="897">
        <v>1.51</v>
      </c>
      <c r="AF72" s="898">
        <f t="shared" si="23"/>
        <v>41450.777202072539</v>
      </c>
      <c r="AG72" s="898">
        <f t="shared" si="24"/>
        <v>1742.5906735751296</v>
      </c>
      <c r="AH72" s="899" t="str">
        <f>VLOOKUP(C72,'ประวัติงานตี+รีด'!$A$2:W503964,4,FALSE)</f>
        <v>MA-F1-EP-PA</v>
      </c>
      <c r="AI72" s="814"/>
      <c r="AJ72" s="815"/>
      <c r="AK72" s="816">
        <v>45883</v>
      </c>
      <c r="AL72" s="821">
        <v>4</v>
      </c>
      <c r="AM72" s="824">
        <f t="shared" si="25"/>
        <v>4</v>
      </c>
      <c r="AN72" s="918">
        <v>435</v>
      </c>
      <c r="AO72" s="918">
        <v>448</v>
      </c>
      <c r="AP72" s="919">
        <v>459</v>
      </c>
      <c r="AQ72" s="919">
        <v>338</v>
      </c>
      <c r="AR72" s="819"/>
      <c r="AS72" s="819"/>
      <c r="AT72" s="819"/>
      <c r="AU72" s="819"/>
      <c r="AV72" s="819"/>
      <c r="AW72" s="819"/>
      <c r="AX72" s="819"/>
      <c r="AY72" s="819"/>
      <c r="AZ72" s="819"/>
      <c r="BA72" s="819"/>
      <c r="BB72" s="819"/>
      <c r="BC72" s="819"/>
      <c r="BD72" s="819"/>
      <c r="EJ72" s="288">
        <f t="shared" si="14"/>
        <v>1680</v>
      </c>
    </row>
    <row r="73" spans="1:140">
      <c r="B73" s="392" t="s">
        <v>3193</v>
      </c>
      <c r="C73" s="805">
        <v>92040250</v>
      </c>
      <c r="D73" s="393" t="str">
        <f>VLOOKUP(C73,'ประวัติงานตี+รีด'!$A$2:W503967,2,FALSE)</f>
        <v>สกรูมิลแข็ง M20 P2.5 x 40  เกลียวตลอด ตรา STIC 8.8</v>
      </c>
      <c r="E73" s="820">
        <v>5500</v>
      </c>
      <c r="F73" s="805" t="s">
        <v>48</v>
      </c>
      <c r="G73" s="698" t="s">
        <v>2159</v>
      </c>
      <c r="H73" s="807">
        <v>45677</v>
      </c>
      <c r="I73" s="808">
        <f t="shared" si="16"/>
        <v>45701</v>
      </c>
      <c r="J73" s="808" t="s">
        <v>2161</v>
      </c>
      <c r="K73" s="809">
        <v>10</v>
      </c>
      <c r="L73" s="810">
        <v>5500</v>
      </c>
      <c r="M73" s="810">
        <f t="shared" si="15"/>
        <v>0</v>
      </c>
      <c r="N73" s="805">
        <v>56</v>
      </c>
      <c r="O73" s="805">
        <v>12</v>
      </c>
      <c r="P73" s="811">
        <f t="shared" si="17"/>
        <v>1.6369047619047619</v>
      </c>
      <c r="Q73" s="812">
        <f t="shared" si="18"/>
        <v>15.636904761904763</v>
      </c>
      <c r="R73" s="812">
        <f t="shared" si="19"/>
        <v>0</v>
      </c>
      <c r="S73" s="812">
        <v>20</v>
      </c>
      <c r="T73" s="812">
        <f t="shared" si="20"/>
        <v>21.563690476190477</v>
      </c>
      <c r="U73" s="809" t="s">
        <v>82</v>
      </c>
      <c r="V73" s="698" t="s">
        <v>2159</v>
      </c>
      <c r="W73" s="805">
        <v>28</v>
      </c>
      <c r="X73" s="805">
        <v>2</v>
      </c>
      <c r="Y73" s="811">
        <f t="shared" si="21"/>
        <v>3.2738095238095237</v>
      </c>
      <c r="Z73" s="812">
        <f t="shared" si="22"/>
        <v>7.2738095238095237</v>
      </c>
      <c r="AA73" s="813" t="s">
        <v>2161</v>
      </c>
      <c r="AB73" s="813" t="s">
        <v>2775</v>
      </c>
      <c r="AC73" s="896">
        <f>VLOOKUP(C73,'ประวัติงานตี+รีด'!$A$2:W503967,20,FALSE)</f>
        <v>0</v>
      </c>
      <c r="AD73" s="897">
        <v>151.12</v>
      </c>
      <c r="AE73" s="897">
        <v>20.86</v>
      </c>
      <c r="AF73" s="898">
        <f t="shared" si="23"/>
        <v>5551.8793012175747</v>
      </c>
      <c r="AG73" s="898">
        <f t="shared" si="24"/>
        <v>954.81220222339857</v>
      </c>
      <c r="AH73" s="899" t="str">
        <f>VLOOKUP(C73,'ประวัติงานตี+รีด'!$A$2:W503965,4,FALSE)</f>
        <v>MA-F1-HD-PA</v>
      </c>
      <c r="AI73" s="814">
        <v>45689</v>
      </c>
      <c r="AJ73" s="815">
        <v>2</v>
      </c>
      <c r="AK73" s="816">
        <v>45703</v>
      </c>
      <c r="AL73" s="821">
        <v>2</v>
      </c>
      <c r="AM73" s="824">
        <f t="shared" si="25"/>
        <v>2</v>
      </c>
      <c r="AN73" s="918">
        <v>720</v>
      </c>
      <c r="AO73" s="919">
        <v>119</v>
      </c>
      <c r="AP73" s="819"/>
      <c r="AQ73" s="819"/>
      <c r="AR73" s="819"/>
      <c r="AS73" s="819"/>
      <c r="AT73" s="819"/>
      <c r="AU73" s="819"/>
      <c r="AV73" s="819"/>
      <c r="AW73" s="819"/>
      <c r="AX73" s="819"/>
      <c r="AY73" s="819"/>
      <c r="AZ73" s="819"/>
      <c r="BA73" s="819"/>
      <c r="BB73" s="819"/>
      <c r="BC73" s="819"/>
      <c r="BD73" s="819"/>
      <c r="EJ73" s="288">
        <f t="shared" si="14"/>
        <v>839</v>
      </c>
    </row>
    <row r="74" spans="1:140">
      <c r="B74" s="392" t="s">
        <v>3194</v>
      </c>
      <c r="C74" s="805">
        <v>92045250</v>
      </c>
      <c r="D74" s="393" t="str">
        <f>VLOOKUP(C74,'ประวัติงานตี+รีด'!$A$2:W503968,2,FALSE)</f>
        <v>สกรูมิลแข็ง M20 P2.5 x 45  เกลียวตลอด ตรา STIC 8.8</v>
      </c>
      <c r="E74" s="820">
        <v>3000</v>
      </c>
      <c r="F74" s="805" t="s">
        <v>48</v>
      </c>
      <c r="G74" s="698" t="s">
        <v>2159</v>
      </c>
      <c r="H74" s="807">
        <v>45678</v>
      </c>
      <c r="I74" s="808">
        <f t="shared" si="16"/>
        <v>45701</v>
      </c>
      <c r="J74" s="808" t="s">
        <v>2161</v>
      </c>
      <c r="K74" s="809">
        <v>11</v>
      </c>
      <c r="L74" s="810">
        <v>3000</v>
      </c>
      <c r="M74" s="810">
        <f t="shared" si="15"/>
        <v>0</v>
      </c>
      <c r="N74" s="805">
        <v>56</v>
      </c>
      <c r="O74" s="805">
        <v>4</v>
      </c>
      <c r="P74" s="811">
        <f t="shared" si="17"/>
        <v>0.89285714285714279</v>
      </c>
      <c r="Q74" s="812">
        <f t="shared" si="18"/>
        <v>6.8928571428571423</v>
      </c>
      <c r="R74" s="812">
        <f t="shared" si="19"/>
        <v>0</v>
      </c>
      <c r="S74" s="812">
        <v>20</v>
      </c>
      <c r="T74" s="812">
        <f t="shared" si="20"/>
        <v>20.689285714285713</v>
      </c>
      <c r="U74" s="809" t="s">
        <v>82</v>
      </c>
      <c r="V74" s="698" t="s">
        <v>2159</v>
      </c>
      <c r="W74" s="805">
        <v>28</v>
      </c>
      <c r="X74" s="805">
        <v>2</v>
      </c>
      <c r="Y74" s="811">
        <f t="shared" si="21"/>
        <v>1.7857142857142856</v>
      </c>
      <c r="Z74" s="812">
        <f t="shared" si="22"/>
        <v>5.7857142857142856</v>
      </c>
      <c r="AA74" s="813" t="s">
        <v>2161</v>
      </c>
      <c r="AB74" s="813" t="s">
        <v>2775</v>
      </c>
      <c r="AC74" s="896">
        <f>VLOOKUP(C74,'ประวัติงานตี+รีด'!$A$2:W503968,20,FALSE)</f>
        <v>0</v>
      </c>
      <c r="AD74" s="897">
        <v>161.08000000000001</v>
      </c>
      <c r="AE74" s="897">
        <v>21.64</v>
      </c>
      <c r="AF74" s="898">
        <f t="shared" si="23"/>
        <v>2998.5100571144771</v>
      </c>
      <c r="AG74" s="898">
        <f t="shared" si="24"/>
        <v>547.88775763595731</v>
      </c>
      <c r="AH74" s="899" t="str">
        <f>VLOOKUP(C74,'ประวัติงานตี+รีด'!$A$2:W503966,4,FALSE)</f>
        <v>MA-F1-HD-PA</v>
      </c>
      <c r="AI74" s="814">
        <v>45893</v>
      </c>
      <c r="AJ74" s="815">
        <v>1</v>
      </c>
      <c r="AK74" s="816">
        <v>45895</v>
      </c>
      <c r="AL74" s="821">
        <v>1</v>
      </c>
      <c r="AM74" s="824">
        <f t="shared" si="25"/>
        <v>1</v>
      </c>
      <c r="AN74" s="919">
        <v>483</v>
      </c>
      <c r="AO74" s="819"/>
      <c r="AP74" s="819"/>
      <c r="AQ74" s="819"/>
      <c r="AR74" s="819"/>
      <c r="AS74" s="819"/>
      <c r="AT74" s="819"/>
      <c r="AU74" s="819"/>
      <c r="AV74" s="819"/>
      <c r="AW74" s="819"/>
      <c r="AX74" s="819"/>
      <c r="AY74" s="819"/>
      <c r="AZ74" s="819"/>
      <c r="BA74" s="819"/>
      <c r="BB74" s="819"/>
      <c r="BC74" s="819"/>
      <c r="BD74" s="819"/>
      <c r="EJ74" s="288">
        <f t="shared" si="14"/>
        <v>483</v>
      </c>
    </row>
    <row r="75" spans="1:140">
      <c r="B75" s="392" t="s">
        <v>3195</v>
      </c>
      <c r="C75" s="805">
        <v>92050250</v>
      </c>
      <c r="D75" s="393" t="str">
        <f>VLOOKUP(C75,'ประวัติงานตี+รีด'!$A$2:W503969,2,FALSE)</f>
        <v>สกรูมิลแข็ง M20 P2.5 x 50  เกลียวตลอด ตรา STIC 8.8</v>
      </c>
      <c r="E75" s="820">
        <v>5000</v>
      </c>
      <c r="F75" s="805" t="s">
        <v>48</v>
      </c>
      <c r="G75" s="698" t="s">
        <v>2159</v>
      </c>
      <c r="H75" s="807">
        <v>45678</v>
      </c>
      <c r="I75" s="808">
        <f t="shared" si="16"/>
        <v>45701</v>
      </c>
      <c r="J75" s="808" t="s">
        <v>2161</v>
      </c>
      <c r="K75" s="809">
        <v>12</v>
      </c>
      <c r="L75" s="810">
        <v>4971</v>
      </c>
      <c r="M75" s="810">
        <f t="shared" si="15"/>
        <v>29</v>
      </c>
      <c r="N75" s="805">
        <v>56</v>
      </c>
      <c r="O75" s="805">
        <v>4</v>
      </c>
      <c r="P75" s="811">
        <f t="shared" si="17"/>
        <v>1.4880952380952381</v>
      </c>
      <c r="Q75" s="812">
        <f t="shared" si="18"/>
        <v>7.4880952380952381</v>
      </c>
      <c r="R75" s="812">
        <f t="shared" si="19"/>
        <v>8.6309523809523815E-3</v>
      </c>
      <c r="S75" s="812">
        <v>20</v>
      </c>
      <c r="T75" s="812">
        <f t="shared" si="20"/>
        <v>20.748809523809523</v>
      </c>
      <c r="U75" s="809" t="s">
        <v>82</v>
      </c>
      <c r="V75" s="698" t="s">
        <v>2159</v>
      </c>
      <c r="W75" s="805">
        <v>28</v>
      </c>
      <c r="X75" s="805">
        <v>2</v>
      </c>
      <c r="Y75" s="811">
        <f t="shared" si="21"/>
        <v>2.9761904761904763</v>
      </c>
      <c r="Z75" s="812">
        <f t="shared" si="22"/>
        <v>6.9761904761904763</v>
      </c>
      <c r="AA75" s="813" t="s">
        <v>2161</v>
      </c>
      <c r="AB75" s="813" t="s">
        <v>2775</v>
      </c>
      <c r="AC75" s="896">
        <f>VLOOKUP(C75,'ประวัติงานตี+รีด'!$A$2:W503969,20,FALSE)</f>
        <v>0</v>
      </c>
      <c r="AD75" s="897">
        <v>172.18</v>
      </c>
      <c r="AE75" s="897">
        <v>21.13</v>
      </c>
      <c r="AF75" s="898">
        <f t="shared" si="23"/>
        <v>4425.601115112092</v>
      </c>
      <c r="AG75" s="898">
        <f t="shared" si="24"/>
        <v>855.51295156231845</v>
      </c>
      <c r="AH75" s="899" t="str">
        <f>VLOOKUP(C75,'ประวัติงานตี+รีด'!$A$2:W503967,4,FALSE)</f>
        <v>MA-F1-HD-PA</v>
      </c>
      <c r="AI75" s="814">
        <v>45816</v>
      </c>
      <c r="AJ75" s="815">
        <v>1</v>
      </c>
      <c r="AK75" s="816">
        <v>45827</v>
      </c>
      <c r="AL75" s="817">
        <v>1</v>
      </c>
      <c r="AM75" s="818">
        <f t="shared" si="25"/>
        <v>1</v>
      </c>
      <c r="AN75" s="918">
        <v>762</v>
      </c>
      <c r="AO75" s="819"/>
      <c r="AP75" s="819"/>
      <c r="AQ75" s="819"/>
      <c r="AR75" s="819"/>
      <c r="AS75" s="819"/>
      <c r="AT75" s="819"/>
      <c r="AU75" s="819"/>
      <c r="AV75" s="819"/>
      <c r="AW75" s="819"/>
      <c r="AX75" s="819"/>
      <c r="AY75" s="819"/>
      <c r="AZ75" s="819"/>
      <c r="BA75" s="819"/>
      <c r="BB75" s="819"/>
      <c r="BC75" s="819"/>
      <c r="BD75" s="819"/>
      <c r="EJ75" s="288">
        <f t="shared" si="14"/>
        <v>762</v>
      </c>
    </row>
    <row r="76" spans="1:140" hidden="1">
      <c r="B76" s="392" t="s">
        <v>3196</v>
      </c>
      <c r="C76" s="805" t="s">
        <v>92</v>
      </c>
      <c r="D76" s="393" t="str">
        <f>VLOOKUP(C76,'ประวัติงานตี+รีด'!$A$2:W503970,2,FALSE)</f>
        <v>1/4" WT x 1/2" เกลียวตลอด ตรา TNK</v>
      </c>
      <c r="E76" s="820">
        <v>300000</v>
      </c>
      <c r="F76" s="805" t="s">
        <v>53</v>
      </c>
      <c r="G76" s="698" t="s">
        <v>2164</v>
      </c>
      <c r="H76" s="807">
        <v>45666</v>
      </c>
      <c r="I76" s="808">
        <f t="shared" si="16"/>
        <v>45682</v>
      </c>
      <c r="J76" s="808" t="s">
        <v>2161</v>
      </c>
      <c r="K76" s="809">
        <v>3</v>
      </c>
      <c r="L76" s="810">
        <v>300000</v>
      </c>
      <c r="M76" s="810">
        <f t="shared" si="15"/>
        <v>0</v>
      </c>
      <c r="N76" s="805">
        <v>130</v>
      </c>
      <c r="O76" s="805">
        <v>2</v>
      </c>
      <c r="P76" s="811">
        <f t="shared" si="17"/>
        <v>38.46153846153846</v>
      </c>
      <c r="Q76" s="812">
        <f t="shared" si="18"/>
        <v>42.46153846153846</v>
      </c>
      <c r="R76" s="812">
        <f t="shared" si="19"/>
        <v>0</v>
      </c>
      <c r="S76" s="812">
        <v>10</v>
      </c>
      <c r="T76" s="812">
        <f t="shared" si="20"/>
        <v>14.246153846153845</v>
      </c>
      <c r="U76" s="809" t="s">
        <v>368</v>
      </c>
      <c r="V76" s="698" t="s">
        <v>2164</v>
      </c>
      <c r="W76" s="805">
        <v>130</v>
      </c>
      <c r="X76" s="805">
        <v>2</v>
      </c>
      <c r="Y76" s="811">
        <f t="shared" si="21"/>
        <v>38.46153846153846</v>
      </c>
      <c r="Z76" s="812">
        <f t="shared" si="22"/>
        <v>42.46153846153846</v>
      </c>
      <c r="AA76" s="813" t="s">
        <v>2161</v>
      </c>
      <c r="AB76" s="813" t="s">
        <v>2775</v>
      </c>
      <c r="AC76" s="896">
        <f>VLOOKUP(C76,'ประวัติงานตี+รีด'!$A$2:W503970,20,FALSE)</f>
        <v>0</v>
      </c>
      <c r="AD76" s="897">
        <v>5.45</v>
      </c>
      <c r="AE76" s="897">
        <v>0.92</v>
      </c>
      <c r="AF76" s="898">
        <f t="shared" si="23"/>
        <v>301467.88990825688</v>
      </c>
      <c r="AG76" s="898">
        <f t="shared" si="24"/>
        <v>1920.3504587155965</v>
      </c>
      <c r="AH76" s="899" t="str">
        <f>VLOOKUP(C76,'ประวัติงานตี+รีด'!$A$2:W503968,4,FALSE)</f>
        <v>MA-F1-PA</v>
      </c>
      <c r="AI76" s="814"/>
      <c r="AJ76" s="815"/>
      <c r="AK76" s="816">
        <v>45719</v>
      </c>
      <c r="AL76" s="817">
        <v>3</v>
      </c>
      <c r="AM76" s="818">
        <f t="shared" si="25"/>
        <v>3</v>
      </c>
      <c r="AN76" s="918">
        <v>777</v>
      </c>
      <c r="AO76" s="918">
        <v>691</v>
      </c>
      <c r="AP76" s="918">
        <v>175</v>
      </c>
      <c r="AQ76" s="819"/>
      <c r="AR76" s="819"/>
      <c r="AS76" s="819"/>
      <c r="AT76" s="819"/>
      <c r="AU76" s="819"/>
      <c r="AV76" s="819"/>
      <c r="AW76" s="819"/>
      <c r="AX76" s="819"/>
      <c r="AY76" s="819"/>
      <c r="AZ76" s="819"/>
      <c r="BA76" s="819"/>
      <c r="BB76" s="819"/>
      <c r="BC76" s="819"/>
      <c r="BD76" s="819"/>
      <c r="EJ76" s="288">
        <f t="shared" si="14"/>
        <v>1643</v>
      </c>
    </row>
    <row r="77" spans="1:140" hidden="1">
      <c r="B77" s="392" t="s">
        <v>3197</v>
      </c>
      <c r="C77" s="805" t="s">
        <v>139</v>
      </c>
      <c r="D77" s="393" t="str">
        <f>VLOOKUP(C77,'ประวัติงานตี+รีด'!$A$2:W503971,2,FALSE)</f>
        <v>1/4" WT x 5/8" เกลียวตลอด ตรา TNK</v>
      </c>
      <c r="E77" s="820">
        <v>100000</v>
      </c>
      <c r="F77" s="805" t="s">
        <v>53</v>
      </c>
      <c r="G77" s="698" t="s">
        <v>2164</v>
      </c>
      <c r="H77" s="807">
        <v>45673</v>
      </c>
      <c r="I77" s="808">
        <f t="shared" si="16"/>
        <v>45686</v>
      </c>
      <c r="J77" s="808" t="s">
        <v>2161</v>
      </c>
      <c r="K77" s="809">
        <v>4</v>
      </c>
      <c r="L77" s="810">
        <v>100000</v>
      </c>
      <c r="M77" s="810">
        <f t="shared" si="15"/>
        <v>0</v>
      </c>
      <c r="N77" s="805">
        <v>130</v>
      </c>
      <c r="O77" s="805">
        <v>2</v>
      </c>
      <c r="P77" s="811">
        <f t="shared" si="17"/>
        <v>12.820512820512821</v>
      </c>
      <c r="Q77" s="812">
        <f t="shared" si="18"/>
        <v>16.820512820512821</v>
      </c>
      <c r="R77" s="812">
        <f t="shared" si="19"/>
        <v>0</v>
      </c>
      <c r="S77" s="812">
        <v>10</v>
      </c>
      <c r="T77" s="812">
        <f t="shared" si="20"/>
        <v>11.682051282051281</v>
      </c>
      <c r="U77" s="809" t="s">
        <v>368</v>
      </c>
      <c r="V77" s="698" t="s">
        <v>2164</v>
      </c>
      <c r="W77" s="805">
        <v>130</v>
      </c>
      <c r="X77" s="805">
        <v>2</v>
      </c>
      <c r="Y77" s="811">
        <f t="shared" si="21"/>
        <v>12.820512820512821</v>
      </c>
      <c r="Z77" s="812">
        <f t="shared" si="22"/>
        <v>16.820512820512821</v>
      </c>
      <c r="AA77" s="813" t="s">
        <v>2161</v>
      </c>
      <c r="AB77" s="813" t="s">
        <v>2775</v>
      </c>
      <c r="AC77" s="896">
        <f>VLOOKUP(C77,'ประวัติงานตี+รีด'!$A$2:W503971,20,FALSE)</f>
        <v>0</v>
      </c>
      <c r="AD77" s="897">
        <v>6.05</v>
      </c>
      <c r="AE77" s="897">
        <v>0.78</v>
      </c>
      <c r="AF77" s="898">
        <f t="shared" si="23"/>
        <v>99834.710743801654</v>
      </c>
      <c r="AG77" s="898">
        <f t="shared" si="24"/>
        <v>681.87107438016528</v>
      </c>
      <c r="AH77" s="899" t="str">
        <f>VLOOKUP(C77,'ประวัติงานตี+รีด'!$A$2:W503969,4,FALSE)</f>
        <v>MA-F1-PA</v>
      </c>
      <c r="AI77" s="814"/>
      <c r="AJ77" s="815"/>
      <c r="AK77" s="816">
        <v>45720</v>
      </c>
      <c r="AL77" s="817">
        <v>1</v>
      </c>
      <c r="AM77" s="818">
        <f t="shared" si="25"/>
        <v>1</v>
      </c>
      <c r="AN77" s="918">
        <v>604</v>
      </c>
      <c r="AO77" s="819"/>
      <c r="AP77" s="819"/>
      <c r="AQ77" s="819"/>
      <c r="AR77" s="819"/>
      <c r="AS77" s="819"/>
      <c r="AT77" s="819"/>
      <c r="AU77" s="819"/>
      <c r="AV77" s="819"/>
      <c r="AW77" s="819"/>
      <c r="AX77" s="819"/>
      <c r="AY77" s="819"/>
      <c r="AZ77" s="819"/>
      <c r="BA77" s="819"/>
      <c r="BB77" s="819"/>
      <c r="BC77" s="819"/>
      <c r="BD77" s="819"/>
      <c r="EJ77" s="288">
        <f t="shared" si="14"/>
        <v>604</v>
      </c>
    </row>
    <row r="78" spans="1:140" hidden="1">
      <c r="B78" s="392" t="s">
        <v>3198</v>
      </c>
      <c r="C78" s="805" t="s">
        <v>189</v>
      </c>
      <c r="D78" s="393" t="str">
        <f>VLOOKUP(C78,'ประวัติงานตี+รีด'!$A$2:W503972,2,FALSE)</f>
        <v>1/2" WT x 1 1/2" เกลียวตลอด ตรา TNK</v>
      </c>
      <c r="E78" s="806">
        <v>150000</v>
      </c>
      <c r="F78" s="805" t="s">
        <v>45</v>
      </c>
      <c r="G78" s="698" t="s">
        <v>2162</v>
      </c>
      <c r="H78" s="807">
        <v>45664</v>
      </c>
      <c r="I78" s="808">
        <f t="shared" si="16"/>
        <v>45679</v>
      </c>
      <c r="J78" s="808" t="s">
        <v>2161</v>
      </c>
      <c r="K78" s="809">
        <v>3</v>
      </c>
      <c r="L78" s="810">
        <v>150000</v>
      </c>
      <c r="M78" s="810">
        <f t="shared" si="15"/>
        <v>0</v>
      </c>
      <c r="N78" s="805">
        <v>105</v>
      </c>
      <c r="O78" s="805">
        <v>8</v>
      </c>
      <c r="P78" s="811">
        <f t="shared" si="17"/>
        <v>23.80952380952381</v>
      </c>
      <c r="Q78" s="812">
        <f t="shared" si="18"/>
        <v>33.80952380952381</v>
      </c>
      <c r="R78" s="812">
        <f t="shared" si="19"/>
        <v>0</v>
      </c>
      <c r="S78" s="812">
        <v>10</v>
      </c>
      <c r="T78" s="812">
        <f t="shared" si="20"/>
        <v>13.380952380952381</v>
      </c>
      <c r="U78" s="809" t="s">
        <v>225</v>
      </c>
      <c r="V78" s="698" t="s">
        <v>2162</v>
      </c>
      <c r="W78" s="805">
        <v>80</v>
      </c>
      <c r="X78" s="805">
        <v>2</v>
      </c>
      <c r="Y78" s="811">
        <f t="shared" si="21"/>
        <v>31.25</v>
      </c>
      <c r="Z78" s="812">
        <f t="shared" si="22"/>
        <v>35.25</v>
      </c>
      <c r="AA78" s="813" t="s">
        <v>2161</v>
      </c>
      <c r="AB78" s="813" t="s">
        <v>2775</v>
      </c>
      <c r="AC78" s="896">
        <f>VLOOKUP(C78,'ประวัติงานตี+รีด'!$A$2:W503972,20,FALSE)</f>
        <v>54.83</v>
      </c>
      <c r="AD78" s="897">
        <v>54.97</v>
      </c>
      <c r="AE78" s="897">
        <v>7.43</v>
      </c>
      <c r="AF78" s="898">
        <f t="shared" si="23"/>
        <v>149954.52064762599</v>
      </c>
      <c r="AG78" s="898">
        <f t="shared" si="24"/>
        <v>9357.162088411862</v>
      </c>
      <c r="AH78" s="899" t="str">
        <f>VLOOKUP(C78,'ประวัติงานตี+รีด'!$A$2:W503970,4,FALSE)</f>
        <v>MA-F1-PA</v>
      </c>
      <c r="AI78" s="814"/>
      <c r="AJ78" s="815"/>
      <c r="AK78" s="816">
        <v>45715</v>
      </c>
      <c r="AL78" s="817">
        <v>11</v>
      </c>
      <c r="AM78" s="818">
        <f t="shared" si="25"/>
        <v>11</v>
      </c>
      <c r="AN78" s="918">
        <v>737</v>
      </c>
      <c r="AO78" s="918">
        <v>767</v>
      </c>
      <c r="AP78" s="918">
        <v>769</v>
      </c>
      <c r="AQ78" s="918">
        <v>755</v>
      </c>
      <c r="AR78" s="918">
        <v>769</v>
      </c>
      <c r="AS78" s="918">
        <v>774</v>
      </c>
      <c r="AT78" s="918">
        <v>759</v>
      </c>
      <c r="AU78" s="918">
        <v>768</v>
      </c>
      <c r="AV78" s="918">
        <v>722</v>
      </c>
      <c r="AW78" s="918">
        <v>658</v>
      </c>
      <c r="AX78" s="918">
        <v>765</v>
      </c>
      <c r="AY78" s="819"/>
      <c r="AZ78" s="819"/>
      <c r="BA78" s="819"/>
      <c r="BB78" s="819"/>
      <c r="BC78" s="819"/>
      <c r="BD78" s="819"/>
      <c r="EJ78" s="288">
        <f t="shared" si="14"/>
        <v>8243</v>
      </c>
    </row>
    <row r="79" spans="1:140" hidden="1">
      <c r="B79" s="392" t="s">
        <v>3199</v>
      </c>
      <c r="C79" s="805" t="s">
        <v>206</v>
      </c>
      <c r="D79" s="393" t="str">
        <f>VLOOKUP(C79,'ประวัติงานตี+รีด'!$A$2:W503973,2,FALSE)</f>
        <v>1/2" WT x 2" เกลียวตลอด ตรา TNK</v>
      </c>
      <c r="E79" s="820">
        <v>50000</v>
      </c>
      <c r="F79" s="805" t="s">
        <v>45</v>
      </c>
      <c r="G79" s="698" t="s">
        <v>2162</v>
      </c>
      <c r="H79" s="807">
        <v>45673</v>
      </c>
      <c r="I79" s="808">
        <f t="shared" si="16"/>
        <v>45686</v>
      </c>
      <c r="J79" s="808" t="s">
        <v>2161</v>
      </c>
      <c r="K79" s="809">
        <v>4</v>
      </c>
      <c r="L79" s="810">
        <v>50000</v>
      </c>
      <c r="M79" s="810">
        <f t="shared" si="15"/>
        <v>0</v>
      </c>
      <c r="N79" s="805">
        <v>105</v>
      </c>
      <c r="O79" s="805">
        <v>4</v>
      </c>
      <c r="P79" s="811">
        <f t="shared" si="17"/>
        <v>7.9365079365079367</v>
      </c>
      <c r="Q79" s="812">
        <f t="shared" si="18"/>
        <v>13.936507936507937</v>
      </c>
      <c r="R79" s="812">
        <f t="shared" si="19"/>
        <v>0</v>
      </c>
      <c r="S79" s="812">
        <v>10</v>
      </c>
      <c r="T79" s="812">
        <f t="shared" si="20"/>
        <v>11.393650793650794</v>
      </c>
      <c r="U79" s="809" t="s">
        <v>225</v>
      </c>
      <c r="V79" s="698" t="s">
        <v>2162</v>
      </c>
      <c r="W79" s="805">
        <v>80</v>
      </c>
      <c r="X79" s="805">
        <v>2</v>
      </c>
      <c r="Y79" s="811">
        <f t="shared" si="21"/>
        <v>10.416666666666666</v>
      </c>
      <c r="Z79" s="812">
        <f t="shared" si="22"/>
        <v>14.416666666666666</v>
      </c>
      <c r="AA79" s="813" t="s">
        <v>2161</v>
      </c>
      <c r="AB79" s="813" t="s">
        <v>2775</v>
      </c>
      <c r="AC79" s="896">
        <f>VLOOKUP(C79,'ประวัติงานตี+รีด'!$A$2:W503973,20,FALSE)</f>
        <v>0</v>
      </c>
      <c r="AD79" s="897">
        <v>64.06</v>
      </c>
      <c r="AE79" s="897">
        <v>5.8</v>
      </c>
      <c r="AF79" s="898">
        <f t="shared" si="23"/>
        <v>49781.454886044332</v>
      </c>
      <c r="AG79" s="898">
        <f t="shared" si="24"/>
        <v>3477.7324383390569</v>
      </c>
      <c r="AH79" s="899" t="str">
        <f>VLOOKUP(C79,'ประวัติงานตี+รีด'!$A$2:W503971,4,FALSE)</f>
        <v>MA-F1-PA</v>
      </c>
      <c r="AI79" s="814"/>
      <c r="AJ79" s="815"/>
      <c r="AK79" s="816">
        <v>45717</v>
      </c>
      <c r="AL79" s="817">
        <v>5</v>
      </c>
      <c r="AM79" s="818">
        <f t="shared" si="25"/>
        <v>5</v>
      </c>
      <c r="AN79" s="918">
        <v>633</v>
      </c>
      <c r="AO79" s="918">
        <v>647</v>
      </c>
      <c r="AP79" s="918">
        <v>686</v>
      </c>
      <c r="AQ79" s="918">
        <v>677</v>
      </c>
      <c r="AR79" s="918">
        <v>546</v>
      </c>
      <c r="AS79" s="819"/>
      <c r="AT79" s="819"/>
      <c r="AU79" s="819"/>
      <c r="AV79" s="819"/>
      <c r="AW79" s="819"/>
      <c r="AX79" s="819"/>
      <c r="AY79" s="819"/>
      <c r="AZ79" s="819"/>
      <c r="BA79" s="819"/>
      <c r="BB79" s="819"/>
      <c r="BC79" s="819"/>
      <c r="BD79" s="819"/>
      <c r="EJ79" s="288">
        <f t="shared" si="14"/>
        <v>3189</v>
      </c>
    </row>
    <row r="80" spans="1:140" hidden="1">
      <c r="B80" s="392" t="s">
        <v>3200</v>
      </c>
      <c r="C80" s="805" t="s">
        <v>386</v>
      </c>
      <c r="D80" s="393" t="str">
        <f>VLOOKUP(C80,'ประวัติงานตี+รีด'!$A$2:W503974,2,FALSE)</f>
        <v>1/2" WT x 4" เกลียวตลอด ตรา TNK</v>
      </c>
      <c r="E80" s="820">
        <v>20000</v>
      </c>
      <c r="F80" s="805" t="s">
        <v>45</v>
      </c>
      <c r="G80" s="698" t="s">
        <v>2162</v>
      </c>
      <c r="H80" s="807">
        <v>45675</v>
      </c>
      <c r="I80" s="808">
        <f t="shared" si="16"/>
        <v>45687</v>
      </c>
      <c r="J80" s="808" t="s">
        <v>2161</v>
      </c>
      <c r="K80" s="809">
        <v>5</v>
      </c>
      <c r="L80" s="810">
        <v>20000</v>
      </c>
      <c r="M80" s="810">
        <f t="shared" si="15"/>
        <v>0</v>
      </c>
      <c r="N80" s="805">
        <v>105</v>
      </c>
      <c r="O80" s="805">
        <v>4</v>
      </c>
      <c r="P80" s="811">
        <f t="shared" si="17"/>
        <v>3.1746031746031749</v>
      </c>
      <c r="Q80" s="812">
        <f t="shared" si="18"/>
        <v>9.174603174603174</v>
      </c>
      <c r="R80" s="812">
        <f t="shared" si="19"/>
        <v>0</v>
      </c>
      <c r="S80" s="812">
        <v>10</v>
      </c>
      <c r="T80" s="812">
        <f t="shared" si="20"/>
        <v>10.917460317460318</v>
      </c>
      <c r="U80" s="809" t="s">
        <v>225</v>
      </c>
      <c r="V80" s="698" t="s">
        <v>2162</v>
      </c>
      <c r="W80" s="805">
        <v>80</v>
      </c>
      <c r="X80" s="805">
        <v>2</v>
      </c>
      <c r="Y80" s="811">
        <f t="shared" si="21"/>
        <v>4.166666666666667</v>
      </c>
      <c r="Z80" s="812">
        <f t="shared" si="22"/>
        <v>8.1666666666666679</v>
      </c>
      <c r="AA80" s="813" t="s">
        <v>2161</v>
      </c>
      <c r="AB80" s="813" t="s">
        <v>2775</v>
      </c>
      <c r="AC80" s="896">
        <f>VLOOKUP(C80,'ประวัติงานตี+รีด'!$A$2:W503974,20,FALSE)</f>
        <v>103.28</v>
      </c>
      <c r="AD80" s="897">
        <v>102.96</v>
      </c>
      <c r="AE80" s="897">
        <v>5.82</v>
      </c>
      <c r="AF80" s="898">
        <f t="shared" si="23"/>
        <v>19522.144522144521</v>
      </c>
      <c r="AG80" s="898">
        <f t="shared" si="24"/>
        <v>2123.6188811188808</v>
      </c>
      <c r="AH80" s="899" t="str">
        <f>VLOOKUP(C80,'ประวัติงานตี+รีด'!$A$2:W503972,4,FALSE)</f>
        <v>MA-F1-PA</v>
      </c>
      <c r="AI80" s="814"/>
      <c r="AJ80" s="815"/>
      <c r="AK80" s="816">
        <v>45717</v>
      </c>
      <c r="AL80" s="817">
        <v>4</v>
      </c>
      <c r="AM80" s="818">
        <f t="shared" si="25"/>
        <v>4</v>
      </c>
      <c r="AN80" s="918">
        <v>554</v>
      </c>
      <c r="AO80" s="918">
        <v>532</v>
      </c>
      <c r="AP80" s="918">
        <v>552</v>
      </c>
      <c r="AQ80" s="918">
        <v>372</v>
      </c>
      <c r="AR80" s="819"/>
      <c r="AS80" s="819"/>
      <c r="AT80" s="819"/>
      <c r="AU80" s="819"/>
      <c r="AV80" s="819"/>
      <c r="AW80" s="819"/>
      <c r="AX80" s="819"/>
      <c r="AY80" s="819"/>
      <c r="AZ80" s="819"/>
      <c r="BA80" s="819"/>
      <c r="BB80" s="819"/>
      <c r="BC80" s="819"/>
      <c r="BD80" s="819"/>
      <c r="EJ80" s="288">
        <f t="shared" si="14"/>
        <v>2010</v>
      </c>
    </row>
    <row r="81" spans="1:140">
      <c r="B81" s="392" t="s">
        <v>3201</v>
      </c>
      <c r="C81" s="805" t="s">
        <v>392</v>
      </c>
      <c r="D81" s="393" t="str">
        <f>VLOOKUP(C81,'ประวัติงานตี+รีด'!$A$2:W503975,2,FALSE)</f>
        <v>3/4" WT x 3" เกลียวตลอด ตรา TNK</v>
      </c>
      <c r="E81" s="806">
        <v>100000</v>
      </c>
      <c r="F81" s="805" t="s">
        <v>48</v>
      </c>
      <c r="G81" s="698" t="s">
        <v>2159</v>
      </c>
      <c r="H81" s="807">
        <v>45665</v>
      </c>
      <c r="I81" s="808">
        <f t="shared" si="16"/>
        <v>45681</v>
      </c>
      <c r="J81" s="808" t="s">
        <v>2161</v>
      </c>
      <c r="K81" s="809">
        <v>5</v>
      </c>
      <c r="L81" s="810">
        <v>100000</v>
      </c>
      <c r="M81" s="810">
        <f t="shared" ref="M81:M112" si="26">E81-L81</f>
        <v>0</v>
      </c>
      <c r="N81" s="805">
        <v>56</v>
      </c>
      <c r="O81" s="805">
        <v>12</v>
      </c>
      <c r="P81" s="811">
        <f t="shared" si="17"/>
        <v>29.761904761904763</v>
      </c>
      <c r="Q81" s="812">
        <f t="shared" si="18"/>
        <v>43.761904761904759</v>
      </c>
      <c r="R81" s="812">
        <f t="shared" si="19"/>
        <v>0</v>
      </c>
      <c r="S81" s="812">
        <v>10</v>
      </c>
      <c r="T81" s="812">
        <f t="shared" si="20"/>
        <v>14.376190476190477</v>
      </c>
      <c r="U81" s="809" t="s">
        <v>82</v>
      </c>
      <c r="V81" s="698" t="s">
        <v>2159</v>
      </c>
      <c r="W81" s="805">
        <v>28</v>
      </c>
      <c r="X81" s="805">
        <v>2</v>
      </c>
      <c r="Y81" s="811">
        <f t="shared" si="21"/>
        <v>59.523809523809526</v>
      </c>
      <c r="Z81" s="812">
        <f t="shared" si="22"/>
        <v>63.523809523809526</v>
      </c>
      <c r="AA81" s="813" t="s">
        <v>2161</v>
      </c>
      <c r="AB81" s="813" t="s">
        <v>2775</v>
      </c>
      <c r="AC81" s="896">
        <f>VLOOKUP(C81,'ประวัติงานตี+รีด'!$A$2:W503975,20,FALSE)</f>
        <v>0</v>
      </c>
      <c r="AD81" s="897">
        <v>226.61</v>
      </c>
      <c r="AE81" s="897">
        <v>23.28</v>
      </c>
      <c r="AF81" s="898">
        <f t="shared" si="23"/>
        <v>99417.501434182064</v>
      </c>
      <c r="AG81" s="898">
        <f t="shared" si="24"/>
        <v>24843.439433387757</v>
      </c>
      <c r="AH81" s="899" t="str">
        <f>VLOOKUP(C81,'ประวัติงานตี+รีด'!$A$2:W503973,4,FALSE)</f>
        <v>MA-F1-PA</v>
      </c>
      <c r="AI81" s="814"/>
      <c r="AJ81" s="815"/>
      <c r="AK81" s="816">
        <v>45684</v>
      </c>
      <c r="AL81" s="817">
        <v>36</v>
      </c>
      <c r="AM81" s="818">
        <f t="shared" si="25"/>
        <v>36</v>
      </c>
      <c r="AN81" s="918">
        <v>629</v>
      </c>
      <c r="AO81" s="918">
        <v>687</v>
      </c>
      <c r="AP81" s="918">
        <v>617</v>
      </c>
      <c r="AQ81" s="918">
        <v>569</v>
      </c>
      <c r="AR81" s="918">
        <v>689</v>
      </c>
      <c r="AS81" s="918">
        <v>634</v>
      </c>
      <c r="AT81" s="918">
        <v>630</v>
      </c>
      <c r="AU81" s="918">
        <v>626</v>
      </c>
      <c r="AV81" s="918">
        <v>675</v>
      </c>
      <c r="AW81" s="918">
        <v>534</v>
      </c>
      <c r="AX81" s="918">
        <v>690</v>
      </c>
      <c r="AY81" s="918">
        <v>645</v>
      </c>
      <c r="AZ81" s="918">
        <v>626</v>
      </c>
      <c r="BA81" s="918">
        <v>655</v>
      </c>
      <c r="BB81" s="918">
        <v>662</v>
      </c>
      <c r="BC81" s="918">
        <v>629</v>
      </c>
      <c r="BD81" s="918">
        <v>554</v>
      </c>
      <c r="BE81" s="407">
        <v>667</v>
      </c>
      <c r="BF81" s="407">
        <v>646</v>
      </c>
      <c r="BG81" s="407">
        <v>645</v>
      </c>
      <c r="BH81" s="407">
        <v>617</v>
      </c>
      <c r="BI81" s="407">
        <v>659</v>
      </c>
      <c r="BJ81" s="407">
        <v>640</v>
      </c>
      <c r="BK81" s="407">
        <v>616</v>
      </c>
      <c r="BL81" s="407">
        <v>641</v>
      </c>
      <c r="BM81" s="407">
        <v>639</v>
      </c>
      <c r="BN81" s="407">
        <v>633</v>
      </c>
      <c r="BO81" s="407">
        <v>624</v>
      </c>
      <c r="BP81" s="407">
        <v>676</v>
      </c>
      <c r="BQ81" s="407">
        <v>640</v>
      </c>
      <c r="BR81" s="407">
        <v>639</v>
      </c>
      <c r="BS81" s="407">
        <v>626</v>
      </c>
      <c r="BT81" s="407">
        <v>609</v>
      </c>
      <c r="BU81" s="407">
        <v>639</v>
      </c>
      <c r="BV81" s="407">
        <v>649</v>
      </c>
      <c r="BW81" s="407">
        <v>273</v>
      </c>
      <c r="EJ81" s="288">
        <f t="shared" si="14"/>
        <v>22529</v>
      </c>
    </row>
    <row r="82" spans="1:140">
      <c r="B82" s="392" t="s">
        <v>3202</v>
      </c>
      <c r="C82" s="805" t="s">
        <v>146</v>
      </c>
      <c r="D82" s="393" t="str">
        <f>VLOOKUP(C82,'ประวัติงานตี+รีด'!$A$2:W503976,2,FALSE)</f>
        <v>3/4" WT x 6" เกลียวตลอด ตรา TNK</v>
      </c>
      <c r="E82" s="820">
        <v>15000</v>
      </c>
      <c r="F82" s="805" t="s">
        <v>48</v>
      </c>
      <c r="G82" s="698" t="s">
        <v>2159</v>
      </c>
      <c r="H82" s="807">
        <v>45670</v>
      </c>
      <c r="I82" s="808">
        <f t="shared" si="16"/>
        <v>45682</v>
      </c>
      <c r="J82" s="808" t="s">
        <v>2161</v>
      </c>
      <c r="K82" s="809">
        <v>6</v>
      </c>
      <c r="L82" s="810">
        <v>15000</v>
      </c>
      <c r="M82" s="810">
        <f t="shared" si="26"/>
        <v>0</v>
      </c>
      <c r="N82" s="805">
        <v>35</v>
      </c>
      <c r="O82" s="805">
        <v>4</v>
      </c>
      <c r="P82" s="811">
        <f t="shared" si="17"/>
        <v>7.1428571428571423</v>
      </c>
      <c r="Q82" s="812">
        <f t="shared" si="18"/>
        <v>13.142857142857142</v>
      </c>
      <c r="R82" s="812">
        <f t="shared" si="19"/>
        <v>0</v>
      </c>
      <c r="S82" s="812">
        <v>10</v>
      </c>
      <c r="T82" s="812">
        <f t="shared" si="20"/>
        <v>11.314285714285715</v>
      </c>
      <c r="U82" s="809" t="s">
        <v>82</v>
      </c>
      <c r="V82" s="698" t="s">
        <v>2159</v>
      </c>
      <c r="W82" s="805">
        <v>28</v>
      </c>
      <c r="X82" s="805">
        <v>2</v>
      </c>
      <c r="Y82" s="811">
        <f t="shared" si="21"/>
        <v>8.928571428571427</v>
      </c>
      <c r="Z82" s="812">
        <f t="shared" si="22"/>
        <v>12.928571428571427</v>
      </c>
      <c r="AA82" s="813" t="s">
        <v>2161</v>
      </c>
      <c r="AB82" s="813" t="s">
        <v>2775</v>
      </c>
      <c r="AC82" s="896">
        <f>VLOOKUP(C82,'ประวัติงานตี+รีด'!$A$2:W503976,20,FALSE)</f>
        <v>0</v>
      </c>
      <c r="AD82" s="897">
        <v>366.47</v>
      </c>
      <c r="AE82" s="897">
        <v>22.68</v>
      </c>
      <c r="AF82" s="898">
        <f t="shared" si="23"/>
        <v>14931.645155128659</v>
      </c>
      <c r="AG82" s="898">
        <f t="shared" si="24"/>
        <v>5810.6497121183183</v>
      </c>
      <c r="AH82" s="899" t="str">
        <f>VLOOKUP(C82,'ประวัติงานตี+รีด'!$A$2:W503974,4,FALSE)</f>
        <v>MA-F1-PA</v>
      </c>
      <c r="AI82" s="814"/>
      <c r="AJ82" s="815"/>
      <c r="AK82" s="816">
        <v>45674</v>
      </c>
      <c r="AL82" s="817">
        <v>11</v>
      </c>
      <c r="AM82" s="818">
        <f t="shared" si="25"/>
        <v>11</v>
      </c>
      <c r="AN82" s="918">
        <v>520</v>
      </c>
      <c r="AO82" s="918">
        <v>506</v>
      </c>
      <c r="AP82" s="918">
        <v>482</v>
      </c>
      <c r="AQ82" s="918">
        <v>548</v>
      </c>
      <c r="AR82" s="918">
        <v>511</v>
      </c>
      <c r="AS82" s="918">
        <v>522</v>
      </c>
      <c r="AT82" s="918">
        <v>582</v>
      </c>
      <c r="AU82" s="918">
        <v>556</v>
      </c>
      <c r="AV82" s="918">
        <v>552</v>
      </c>
      <c r="AW82" s="918">
        <v>509</v>
      </c>
      <c r="AX82" s="918">
        <v>184</v>
      </c>
      <c r="AY82" s="819"/>
      <c r="AZ82" s="819"/>
      <c r="BA82" s="819"/>
      <c r="BB82" s="819"/>
      <c r="BC82" s="819"/>
      <c r="BD82" s="819"/>
      <c r="EJ82" s="288">
        <f t="shared" si="14"/>
        <v>5472</v>
      </c>
    </row>
    <row r="83" spans="1:140">
      <c r="B83" s="392" t="s">
        <v>3203</v>
      </c>
      <c r="C83" s="805" t="s">
        <v>209</v>
      </c>
      <c r="D83" s="393" t="str">
        <f>VLOOKUP(C83,'ประวัติงานตี+รีด'!$A$2:W503977,2,FALSE)</f>
        <v>3/4" WT x 5" เกลียวตลอด ตรา TNK</v>
      </c>
      <c r="E83" s="820">
        <v>20000</v>
      </c>
      <c r="F83" s="805" t="s">
        <v>48</v>
      </c>
      <c r="G83" s="698" t="s">
        <v>2159</v>
      </c>
      <c r="H83" s="807">
        <v>45671</v>
      </c>
      <c r="I83" s="808">
        <f t="shared" si="16"/>
        <v>45684</v>
      </c>
      <c r="J83" s="808" t="s">
        <v>2161</v>
      </c>
      <c r="K83" s="809">
        <v>7</v>
      </c>
      <c r="L83" s="810">
        <v>20000</v>
      </c>
      <c r="M83" s="810">
        <f t="shared" si="26"/>
        <v>0</v>
      </c>
      <c r="N83" s="805">
        <v>46</v>
      </c>
      <c r="O83" s="805">
        <v>4</v>
      </c>
      <c r="P83" s="811">
        <f t="shared" si="17"/>
        <v>7.2463768115942031</v>
      </c>
      <c r="Q83" s="812">
        <f t="shared" si="18"/>
        <v>13.246376811594203</v>
      </c>
      <c r="R83" s="812">
        <f t="shared" si="19"/>
        <v>0</v>
      </c>
      <c r="S83" s="812">
        <v>10</v>
      </c>
      <c r="T83" s="812">
        <f t="shared" si="20"/>
        <v>11.32463768115942</v>
      </c>
      <c r="U83" s="809" t="s">
        <v>82</v>
      </c>
      <c r="V83" s="698" t="s">
        <v>2159</v>
      </c>
      <c r="W83" s="805">
        <v>28</v>
      </c>
      <c r="X83" s="805">
        <v>2</v>
      </c>
      <c r="Y83" s="811">
        <f t="shared" si="21"/>
        <v>11.904761904761905</v>
      </c>
      <c r="Z83" s="812">
        <f t="shared" si="22"/>
        <v>15.904761904761905</v>
      </c>
      <c r="AA83" s="813" t="s">
        <v>2161</v>
      </c>
      <c r="AB83" s="813" t="s">
        <v>2775</v>
      </c>
      <c r="AC83" s="896">
        <f>VLOOKUP(C83,'ประวัติงานตี+รีด'!$A$2:W503977,20,FALSE)</f>
        <v>0</v>
      </c>
      <c r="AD83" s="897">
        <v>319.98</v>
      </c>
      <c r="AE83" s="897">
        <v>24.47</v>
      </c>
      <c r="AF83" s="898">
        <f t="shared" si="23"/>
        <v>19910.619413713357</v>
      </c>
      <c r="AG83" s="898">
        <f t="shared" si="24"/>
        <v>6858.2128570535669</v>
      </c>
      <c r="AH83" s="899" t="str">
        <f>VLOOKUP(C83,'ประวัติงานตี+รีด'!$A$2:W503975,4,FALSE)</f>
        <v>MA-F1-PA</v>
      </c>
      <c r="AI83" s="814"/>
      <c r="AJ83" s="815"/>
      <c r="AK83" s="816">
        <v>45678</v>
      </c>
      <c r="AL83" s="817">
        <v>12</v>
      </c>
      <c r="AM83" s="818">
        <f t="shared" si="25"/>
        <v>12</v>
      </c>
      <c r="AN83" s="918">
        <v>581</v>
      </c>
      <c r="AO83" s="918">
        <v>535</v>
      </c>
      <c r="AP83" s="918">
        <v>548</v>
      </c>
      <c r="AQ83" s="918">
        <v>554</v>
      </c>
      <c r="AR83" s="918">
        <v>506</v>
      </c>
      <c r="AS83" s="918">
        <v>542</v>
      </c>
      <c r="AT83" s="918">
        <v>509</v>
      </c>
      <c r="AU83" s="918">
        <v>523</v>
      </c>
      <c r="AV83" s="918">
        <v>556</v>
      </c>
      <c r="AW83" s="918">
        <v>554</v>
      </c>
      <c r="AX83" s="918">
        <v>542</v>
      </c>
      <c r="AY83" s="918">
        <v>421</v>
      </c>
      <c r="AZ83" s="819"/>
      <c r="BA83" s="819"/>
      <c r="BB83" s="819"/>
      <c r="BC83" s="819"/>
      <c r="BD83" s="819"/>
      <c r="EJ83" s="288">
        <f t="shared" si="14"/>
        <v>6371</v>
      </c>
    </row>
    <row r="84" spans="1:140">
      <c r="B84" s="392" t="s">
        <v>3204</v>
      </c>
      <c r="C84" s="805" t="s">
        <v>144</v>
      </c>
      <c r="D84" s="393" t="str">
        <f>VLOOKUP(C84,'ประวัติงานตี+รีด'!$A$2:W503978,2,FALSE)</f>
        <v>3/4" WT x 4" เกลียวตลอด ตรา TNK</v>
      </c>
      <c r="E84" s="820">
        <v>6000</v>
      </c>
      <c r="F84" s="805" t="s">
        <v>48</v>
      </c>
      <c r="G84" s="698" t="s">
        <v>2159</v>
      </c>
      <c r="H84" s="807">
        <v>45672</v>
      </c>
      <c r="I84" s="808">
        <f t="shared" si="16"/>
        <v>45684</v>
      </c>
      <c r="J84" s="808" t="s">
        <v>2161</v>
      </c>
      <c r="K84" s="809">
        <v>8</v>
      </c>
      <c r="L84" s="810">
        <v>6000</v>
      </c>
      <c r="M84" s="810">
        <f t="shared" si="26"/>
        <v>0</v>
      </c>
      <c r="N84" s="805">
        <v>56</v>
      </c>
      <c r="O84" s="805">
        <v>4</v>
      </c>
      <c r="P84" s="811">
        <f t="shared" si="17"/>
        <v>1.7857142857142856</v>
      </c>
      <c r="Q84" s="812">
        <f t="shared" si="18"/>
        <v>7.7857142857142856</v>
      </c>
      <c r="R84" s="812">
        <f t="shared" si="19"/>
        <v>0</v>
      </c>
      <c r="S84" s="812">
        <v>10</v>
      </c>
      <c r="T84" s="812">
        <f t="shared" si="20"/>
        <v>10.778571428571428</v>
      </c>
      <c r="U84" s="809" t="s">
        <v>82</v>
      </c>
      <c r="V84" s="698" t="s">
        <v>2159</v>
      </c>
      <c r="W84" s="805">
        <v>28</v>
      </c>
      <c r="X84" s="805">
        <v>2</v>
      </c>
      <c r="Y84" s="811">
        <f t="shared" si="21"/>
        <v>3.5714285714285712</v>
      </c>
      <c r="Z84" s="812">
        <f t="shared" si="22"/>
        <v>7.5714285714285712</v>
      </c>
      <c r="AA84" s="813" t="s">
        <v>2161</v>
      </c>
      <c r="AB84" s="813" t="s">
        <v>2775</v>
      </c>
      <c r="AC84" s="896">
        <f>VLOOKUP(C84,'ประวัติงานตี+รีด'!$A$2:W503978,20,FALSE)</f>
        <v>0</v>
      </c>
      <c r="AD84" s="897">
        <v>272.35000000000002</v>
      </c>
      <c r="AE84" s="897">
        <v>24.1</v>
      </c>
      <c r="AF84" s="898">
        <f t="shared" si="23"/>
        <v>6010.6480631540298</v>
      </c>
      <c r="AG84" s="898">
        <f t="shared" si="24"/>
        <v>1781.8566183220125</v>
      </c>
      <c r="AH84" s="899" t="str">
        <f>VLOOKUP(C84,'ประวัติงานตี+รีด'!$A$2:W503976,4,FALSE)</f>
        <v>MA-F1-PA</v>
      </c>
      <c r="AI84" s="814"/>
      <c r="AJ84" s="815"/>
      <c r="AK84" s="816">
        <v>45684</v>
      </c>
      <c r="AL84" s="817">
        <v>3</v>
      </c>
      <c r="AM84" s="818">
        <f t="shared" si="25"/>
        <v>3</v>
      </c>
      <c r="AN84" s="918">
        <v>559</v>
      </c>
      <c r="AO84" s="918">
        <v>541</v>
      </c>
      <c r="AP84" s="918">
        <v>537</v>
      </c>
      <c r="AQ84" s="819"/>
      <c r="AR84" s="819"/>
      <c r="AS84" s="819"/>
      <c r="AT84" s="819"/>
      <c r="AU84" s="819"/>
      <c r="AV84" s="819"/>
      <c r="AW84" s="819"/>
      <c r="AX84" s="819"/>
      <c r="AY84" s="819"/>
      <c r="AZ84" s="819"/>
      <c r="BA84" s="819"/>
      <c r="BB84" s="819"/>
      <c r="BC84" s="819"/>
      <c r="BD84" s="819"/>
      <c r="EJ84" s="288">
        <f t="shared" si="14"/>
        <v>1637</v>
      </c>
    </row>
    <row r="85" spans="1:140">
      <c r="B85" s="392" t="s">
        <v>3205</v>
      </c>
      <c r="C85" s="805" t="s">
        <v>211</v>
      </c>
      <c r="D85" s="393" t="str">
        <f>VLOOKUP(C85,'ประวัติงานตี+รีด'!$A$2:W503979,2,FALSE)</f>
        <v>3/4" WT x 3 1/2" เกลียวตลอด ตรา TNK</v>
      </c>
      <c r="E85" s="820">
        <v>7000</v>
      </c>
      <c r="F85" s="805" t="s">
        <v>48</v>
      </c>
      <c r="G85" s="698" t="s">
        <v>2159</v>
      </c>
      <c r="H85" s="807">
        <v>45673</v>
      </c>
      <c r="I85" s="808">
        <f t="shared" si="16"/>
        <v>45685</v>
      </c>
      <c r="J85" s="808" t="s">
        <v>2161</v>
      </c>
      <c r="K85" s="809">
        <v>9</v>
      </c>
      <c r="L85" s="810">
        <v>4717</v>
      </c>
      <c r="M85" s="810">
        <f t="shared" si="26"/>
        <v>2283</v>
      </c>
      <c r="N85" s="805">
        <v>56</v>
      </c>
      <c r="O85" s="805">
        <v>4</v>
      </c>
      <c r="P85" s="811">
        <f t="shared" si="17"/>
        <v>2.0833333333333335</v>
      </c>
      <c r="Q85" s="812">
        <f t="shared" si="18"/>
        <v>8.0833333333333339</v>
      </c>
      <c r="R85" s="812">
        <f t="shared" si="19"/>
        <v>0.67946428571428574</v>
      </c>
      <c r="S85" s="812">
        <v>10</v>
      </c>
      <c r="T85" s="812">
        <f t="shared" si="20"/>
        <v>10.808333333333334</v>
      </c>
      <c r="U85" s="809" t="s">
        <v>82</v>
      </c>
      <c r="V85" s="698" t="s">
        <v>2159</v>
      </c>
      <c r="W85" s="805">
        <v>28</v>
      </c>
      <c r="X85" s="805">
        <v>2</v>
      </c>
      <c r="Y85" s="811">
        <f t="shared" si="21"/>
        <v>4.166666666666667</v>
      </c>
      <c r="Z85" s="812">
        <f t="shared" si="22"/>
        <v>8.1666666666666679</v>
      </c>
      <c r="AA85" s="813" t="s">
        <v>2161</v>
      </c>
      <c r="AB85" s="813" t="s">
        <v>2775</v>
      </c>
      <c r="AC85" s="896">
        <f>VLOOKUP(C85,'ประวัติงานตี+รีด'!$A$2:W503979,20,FALSE)</f>
        <v>0</v>
      </c>
      <c r="AD85" s="897">
        <v>249.94</v>
      </c>
      <c r="AE85" s="897">
        <v>21.63</v>
      </c>
      <c r="AF85" s="898">
        <f t="shared" si="23"/>
        <v>4713.1311514763538</v>
      </c>
      <c r="AG85" s="898">
        <f t="shared" si="24"/>
        <v>1279.9450268064334</v>
      </c>
      <c r="AH85" s="899" t="str">
        <f>VLOOKUP(C85,'ประวัติงานตี+รีด'!$A$2:W503977,4,FALSE)</f>
        <v>MA-F1-PA</v>
      </c>
      <c r="AI85" s="814"/>
      <c r="AJ85" s="815"/>
      <c r="AK85" s="816">
        <v>45684</v>
      </c>
      <c r="AL85" s="817">
        <v>2</v>
      </c>
      <c r="AM85" s="818">
        <f t="shared" si="25"/>
        <v>2</v>
      </c>
      <c r="AN85" s="918">
        <v>605</v>
      </c>
      <c r="AO85" s="918">
        <v>573</v>
      </c>
      <c r="AP85" s="819"/>
      <c r="AQ85" s="819"/>
      <c r="AR85" s="819"/>
      <c r="AS85" s="819"/>
      <c r="AT85" s="819"/>
      <c r="AU85" s="819"/>
      <c r="AV85" s="819"/>
      <c r="AW85" s="819"/>
      <c r="AX85" s="819"/>
      <c r="AY85" s="819"/>
      <c r="AZ85" s="819"/>
      <c r="BA85" s="819"/>
      <c r="BB85" s="819"/>
      <c r="BC85" s="819"/>
      <c r="BD85" s="819"/>
      <c r="EJ85" s="288">
        <f t="shared" si="14"/>
        <v>1178</v>
      </c>
    </row>
    <row r="86" spans="1:140" s="430" customFormat="1" hidden="1">
      <c r="A86" s="425"/>
      <c r="B86" s="317" t="s">
        <v>3206</v>
      </c>
      <c r="C86" s="318">
        <v>26803000</v>
      </c>
      <c r="D86" s="21" t="str">
        <f>VLOOKUP(C86,'ประวัติงานตี+รีด'!$A$2:W503980,2,FALSE)</f>
        <v xml:space="preserve">STUD BOLT 1" NC x 30" เกลียวลอย ตรา STIC </v>
      </c>
      <c r="E86" s="319">
        <v>5050</v>
      </c>
      <c r="F86" s="318" t="s">
        <v>2384</v>
      </c>
      <c r="G86" s="320" t="s">
        <v>3207</v>
      </c>
      <c r="H86" s="321">
        <v>45665</v>
      </c>
      <c r="I86" s="322">
        <f t="shared" si="16"/>
        <v>45703</v>
      </c>
      <c r="J86" s="322">
        <v>45702</v>
      </c>
      <c r="K86" s="323">
        <v>1</v>
      </c>
      <c r="L86" s="324">
        <v>5055</v>
      </c>
      <c r="M86" s="324">
        <f t="shared" si="26"/>
        <v>-5</v>
      </c>
      <c r="N86" s="318">
        <v>1</v>
      </c>
      <c r="O86" s="318">
        <v>2</v>
      </c>
      <c r="P86" s="325">
        <f t="shared" si="17"/>
        <v>84.166666666666671</v>
      </c>
      <c r="Q86" s="326">
        <f t="shared" si="18"/>
        <v>88.166666666666671</v>
      </c>
      <c r="R86" s="326">
        <f t="shared" si="19"/>
        <v>-8.3333333333333329E-2</v>
      </c>
      <c r="S86" s="326">
        <v>25</v>
      </c>
      <c r="T86" s="326">
        <f t="shared" si="20"/>
        <v>33.816666666666663</v>
      </c>
      <c r="U86" s="323" t="s">
        <v>165</v>
      </c>
      <c r="V86" s="320" t="s">
        <v>3207</v>
      </c>
      <c r="W86" s="318">
        <v>1</v>
      </c>
      <c r="X86" s="318">
        <v>1</v>
      </c>
      <c r="Y86" s="325">
        <f t="shared" si="21"/>
        <v>84.166666666666671</v>
      </c>
      <c r="Z86" s="326">
        <f t="shared" si="22"/>
        <v>87.166666666666671</v>
      </c>
      <c r="AA86" s="357" t="s">
        <v>3208</v>
      </c>
      <c r="AB86" s="357" t="s">
        <v>2775</v>
      </c>
      <c r="AC86" s="749">
        <f>VLOOKUP(C86,'ประวัติงานตี+รีด'!$A$2:W503980,20,FALSE)</f>
        <v>0</v>
      </c>
      <c r="AD86" s="426">
        <v>2570</v>
      </c>
      <c r="AE86" s="426">
        <v>0</v>
      </c>
      <c r="AF86" s="690">
        <f t="shared" si="23"/>
        <v>5067.3151750972766</v>
      </c>
      <c r="AG86" s="690">
        <f t="shared" si="24"/>
        <v>13023</v>
      </c>
      <c r="AH86" s="685" t="str">
        <f>VLOOKUP(C86,'ประวัติงานตี+รีด'!$A$2:W503978,4,FALSE)</f>
        <v>MA-LA-F1-GA-SF</v>
      </c>
      <c r="AI86" s="427"/>
      <c r="AJ86" s="428"/>
      <c r="AK86" s="429">
        <v>45675</v>
      </c>
      <c r="AL86" s="702">
        <v>14</v>
      </c>
      <c r="AM86" s="703">
        <f t="shared" si="25"/>
        <v>14</v>
      </c>
      <c r="AN86" s="751">
        <v>980</v>
      </c>
      <c r="AO86" s="752">
        <v>978</v>
      </c>
      <c r="AP86" s="752">
        <v>977</v>
      </c>
      <c r="AQ86" s="752">
        <v>981</v>
      </c>
      <c r="AR86" s="752">
        <v>981</v>
      </c>
      <c r="AS86" s="752">
        <v>978</v>
      </c>
      <c r="AT86" s="752">
        <v>982</v>
      </c>
      <c r="AU86" s="752">
        <v>979</v>
      </c>
      <c r="AV86" s="752">
        <v>977</v>
      </c>
      <c r="AW86" s="752">
        <v>976</v>
      </c>
      <c r="AX86" s="752">
        <v>981</v>
      </c>
      <c r="AY86" s="752">
        <v>977</v>
      </c>
      <c r="AZ86" s="752">
        <v>979</v>
      </c>
      <c r="BA86" s="752">
        <v>297</v>
      </c>
      <c r="EJ86" s="723">
        <f t="shared" si="14"/>
        <v>13023</v>
      </c>
    </row>
    <row r="87" spans="1:140" hidden="1">
      <c r="B87" s="392" t="s">
        <v>3209</v>
      </c>
      <c r="C87" s="805">
        <v>91645200</v>
      </c>
      <c r="D87" s="393" t="str">
        <f>VLOOKUP(C87,'ประวัติงานตี+รีด'!$A$2:W503981,2,FALSE)</f>
        <v>สกรูมิลแข็ง M16 P2.0 x 45 เกลียวตลอด ตรา STIC 8.8</v>
      </c>
      <c r="E87" s="820">
        <v>10000</v>
      </c>
      <c r="F87" s="805" t="s">
        <v>11</v>
      </c>
      <c r="G87" s="698" t="s">
        <v>2159</v>
      </c>
      <c r="H87" s="807">
        <v>45667</v>
      </c>
      <c r="I87" s="808">
        <f t="shared" si="16"/>
        <v>45691</v>
      </c>
      <c r="J87" s="808" t="s">
        <v>2161</v>
      </c>
      <c r="K87" s="809">
        <v>4</v>
      </c>
      <c r="L87" s="810">
        <v>10000</v>
      </c>
      <c r="M87" s="810">
        <f t="shared" si="26"/>
        <v>0</v>
      </c>
      <c r="N87" s="805">
        <v>66</v>
      </c>
      <c r="O87" s="805">
        <v>4</v>
      </c>
      <c r="P87" s="811">
        <f t="shared" si="17"/>
        <v>2.5252525252525251</v>
      </c>
      <c r="Q87" s="812">
        <f t="shared" si="18"/>
        <v>8.525252525252526</v>
      </c>
      <c r="R87" s="812">
        <f t="shared" si="19"/>
        <v>0</v>
      </c>
      <c r="S87" s="812">
        <v>20</v>
      </c>
      <c r="T87" s="812">
        <f t="shared" si="20"/>
        <v>20.852525252525254</v>
      </c>
      <c r="U87" s="809" t="s">
        <v>82</v>
      </c>
      <c r="V87" s="698" t="s">
        <v>2159</v>
      </c>
      <c r="W87" s="805">
        <v>28</v>
      </c>
      <c r="X87" s="805">
        <v>2</v>
      </c>
      <c r="Y87" s="811">
        <f t="shared" si="21"/>
        <v>5.9523809523809526</v>
      </c>
      <c r="Z87" s="812">
        <f t="shared" si="22"/>
        <v>9.9523809523809526</v>
      </c>
      <c r="AA87" s="813" t="s">
        <v>2161</v>
      </c>
      <c r="AB87" s="813" t="s">
        <v>2775</v>
      </c>
      <c r="AC87" s="896">
        <f>VLOOKUP(C87,'ประวัติงานตี+รีด'!$A$2:W503981,20,FALSE)</f>
        <v>93.98</v>
      </c>
      <c r="AD87" s="897">
        <v>94.13</v>
      </c>
      <c r="AE87" s="897">
        <v>9.4700000000000006</v>
      </c>
      <c r="AF87" s="898">
        <f t="shared" si="23"/>
        <v>10018.060129607989</v>
      </c>
      <c r="AG87" s="898">
        <f t="shared" si="24"/>
        <v>1037.8710294273876</v>
      </c>
      <c r="AH87" s="899" t="str">
        <f>VLOOKUP(C87,'ประวัติงานตี+รีด'!$A$2:W503979,4,FALSE)</f>
        <v>MA-F1-HD-PA</v>
      </c>
      <c r="AI87" s="814">
        <v>45726</v>
      </c>
      <c r="AJ87" s="815">
        <v>2</v>
      </c>
      <c r="AK87" s="816">
        <v>45733</v>
      </c>
      <c r="AL87" s="817">
        <v>2</v>
      </c>
      <c r="AM87" s="818">
        <f t="shared" si="25"/>
        <v>2</v>
      </c>
      <c r="AN87" s="918">
        <v>613</v>
      </c>
      <c r="AO87" s="918">
        <v>330</v>
      </c>
      <c r="AP87" s="819"/>
      <c r="AQ87" s="819"/>
      <c r="AR87" s="819"/>
      <c r="AS87" s="819"/>
      <c r="AT87" s="819"/>
      <c r="AU87" s="819"/>
      <c r="AV87" s="819"/>
      <c r="AW87" s="819"/>
      <c r="AX87" s="819"/>
      <c r="AY87" s="819"/>
      <c r="AZ87" s="819"/>
      <c r="BA87" s="819"/>
      <c r="BB87" s="819"/>
      <c r="BC87" s="819"/>
      <c r="BD87" s="819"/>
      <c r="EJ87" s="288">
        <f t="shared" si="14"/>
        <v>943</v>
      </c>
    </row>
    <row r="88" spans="1:140" hidden="1">
      <c r="B88" s="392" t="s">
        <v>3210</v>
      </c>
      <c r="C88" s="805">
        <v>91450151</v>
      </c>
      <c r="D88" s="393" t="str">
        <f>VLOOKUP(C88,'ประวัติงานตี+รีด'!$A$2:W503982,2,FALSE)</f>
        <v>สกรูมิลแข็ง M14 P1.5 x 50 เกลียวครึ่ง ตรา STIC 8.8</v>
      </c>
      <c r="E88" s="806">
        <v>12000</v>
      </c>
      <c r="F88" s="805" t="s">
        <v>46</v>
      </c>
      <c r="G88" s="698" t="s">
        <v>2162</v>
      </c>
      <c r="H88" s="807">
        <v>45666</v>
      </c>
      <c r="I88" s="808">
        <f t="shared" si="16"/>
        <v>45689</v>
      </c>
      <c r="J88" s="808" t="s">
        <v>2161</v>
      </c>
      <c r="K88" s="809">
        <v>3</v>
      </c>
      <c r="L88" s="810">
        <v>12000</v>
      </c>
      <c r="M88" s="810">
        <f t="shared" si="26"/>
        <v>0</v>
      </c>
      <c r="N88" s="805">
        <v>95</v>
      </c>
      <c r="O88" s="805">
        <v>2</v>
      </c>
      <c r="P88" s="811">
        <f t="shared" si="17"/>
        <v>2.1052631578947367</v>
      </c>
      <c r="Q88" s="812">
        <f t="shared" si="18"/>
        <v>6.1052631578947363</v>
      </c>
      <c r="R88" s="812">
        <f t="shared" si="19"/>
        <v>0</v>
      </c>
      <c r="S88" s="812">
        <v>20</v>
      </c>
      <c r="T88" s="812">
        <f t="shared" si="20"/>
        <v>20.610526315789475</v>
      </c>
      <c r="U88" s="809" t="s">
        <v>225</v>
      </c>
      <c r="V88" s="698" t="s">
        <v>2162</v>
      </c>
      <c r="W88" s="805">
        <v>80</v>
      </c>
      <c r="X88" s="805">
        <v>2</v>
      </c>
      <c r="Y88" s="811">
        <f t="shared" si="21"/>
        <v>2.5</v>
      </c>
      <c r="Z88" s="812">
        <f t="shared" si="22"/>
        <v>6.5</v>
      </c>
      <c r="AA88" s="813" t="s">
        <v>2161</v>
      </c>
      <c r="AB88" s="813" t="s">
        <v>2775</v>
      </c>
      <c r="AC88" s="896">
        <f>VLOOKUP(C88,'ประวัติงานตี+รีด'!$A$2:W503982,20,FALSE)</f>
        <v>80.62</v>
      </c>
      <c r="AD88" s="897">
        <v>79.77</v>
      </c>
      <c r="AE88" s="897">
        <v>7.72</v>
      </c>
      <c r="AF88" s="898">
        <f t="shared" si="23"/>
        <v>12285.32029585057</v>
      </c>
      <c r="AG88" s="898">
        <f t="shared" si="24"/>
        <v>1074.8426726839664</v>
      </c>
      <c r="AH88" s="899" t="str">
        <f>VLOOKUP(C88,'ประวัติงานตี+รีด'!$A$2:W503980,4,FALSE)</f>
        <v>MA-F1-HD-PA</v>
      </c>
      <c r="AI88" s="814">
        <v>45727</v>
      </c>
      <c r="AJ88" s="815">
        <v>3</v>
      </c>
      <c r="AK88" s="816">
        <v>45734</v>
      </c>
      <c r="AL88" s="817">
        <v>3</v>
      </c>
      <c r="AM88" s="818">
        <f t="shared" si="25"/>
        <v>3</v>
      </c>
      <c r="AN88" s="918">
        <v>608</v>
      </c>
      <c r="AO88" s="918">
        <v>229</v>
      </c>
      <c r="AP88" s="918">
        <v>143</v>
      </c>
      <c r="AQ88" s="819"/>
      <c r="AR88" s="819"/>
      <c r="AS88" s="819"/>
      <c r="AT88" s="819"/>
      <c r="AU88" s="819"/>
      <c r="AV88" s="819"/>
      <c r="AW88" s="819"/>
      <c r="AX88" s="819"/>
      <c r="AY88" s="819"/>
      <c r="AZ88" s="819"/>
      <c r="BA88" s="819"/>
      <c r="BB88" s="819"/>
      <c r="BC88" s="819"/>
      <c r="BD88" s="819"/>
      <c r="EJ88" s="288">
        <f t="shared" si="14"/>
        <v>980</v>
      </c>
    </row>
    <row r="89" spans="1:140" hidden="1">
      <c r="B89" s="392" t="s">
        <v>3211</v>
      </c>
      <c r="C89" s="805">
        <v>91460151</v>
      </c>
      <c r="D89" s="393" t="str">
        <f>VLOOKUP(C89,'ประวัติงานตี+รีด'!$A$2:W503983,2,FALSE)</f>
        <v>สกรูมิลแข็ง M14 P1.5 x 60 เกลียวครึ่ง ตรา STIC 8.8</v>
      </c>
      <c r="E89" s="806">
        <v>12000</v>
      </c>
      <c r="F89" s="805" t="s">
        <v>46</v>
      </c>
      <c r="G89" s="698" t="s">
        <v>2162</v>
      </c>
      <c r="H89" s="807">
        <v>45668</v>
      </c>
      <c r="I89" s="808">
        <f t="shared" si="16"/>
        <v>45692</v>
      </c>
      <c r="J89" s="808" t="s">
        <v>2161</v>
      </c>
      <c r="K89" s="809">
        <v>4</v>
      </c>
      <c r="L89" s="810">
        <v>12000</v>
      </c>
      <c r="M89" s="810">
        <f t="shared" si="26"/>
        <v>0</v>
      </c>
      <c r="N89" s="805">
        <v>95</v>
      </c>
      <c r="O89" s="805">
        <v>2</v>
      </c>
      <c r="P89" s="811">
        <f t="shared" si="17"/>
        <v>2.1052631578947367</v>
      </c>
      <c r="Q89" s="812">
        <f t="shared" si="18"/>
        <v>6.1052631578947363</v>
      </c>
      <c r="R89" s="812">
        <f t="shared" si="19"/>
        <v>0</v>
      </c>
      <c r="S89" s="812">
        <v>20</v>
      </c>
      <c r="T89" s="812">
        <f t="shared" si="20"/>
        <v>20.610526315789475</v>
      </c>
      <c r="U89" s="809" t="s">
        <v>225</v>
      </c>
      <c r="V89" s="698" t="s">
        <v>2162</v>
      </c>
      <c r="W89" s="805">
        <v>80</v>
      </c>
      <c r="X89" s="805">
        <v>2</v>
      </c>
      <c r="Y89" s="811">
        <f t="shared" si="21"/>
        <v>2.5</v>
      </c>
      <c r="Z89" s="812">
        <f t="shared" si="22"/>
        <v>6.5</v>
      </c>
      <c r="AA89" s="813" t="s">
        <v>2161</v>
      </c>
      <c r="AB89" s="813" t="s">
        <v>2775</v>
      </c>
      <c r="AC89" s="896">
        <f>VLOOKUP(C89,'ประวัติงานตี+รีด'!$A$2:W503983,20,FALSE)</f>
        <v>91.5</v>
      </c>
      <c r="AD89" s="897">
        <v>90.67</v>
      </c>
      <c r="AE89" s="897">
        <v>7.63</v>
      </c>
      <c r="AF89" s="898">
        <f t="shared" si="23"/>
        <v>12153.964927760009</v>
      </c>
      <c r="AG89" s="898">
        <f t="shared" si="24"/>
        <v>1194.734752398809</v>
      </c>
      <c r="AH89" s="899" t="str">
        <f>VLOOKUP(C89,'ประวัติงานตี+รีด'!$A$2:W503981,4,FALSE)</f>
        <v>MA-F1-HD-PA</v>
      </c>
      <c r="AI89" s="814">
        <v>45854</v>
      </c>
      <c r="AJ89" s="815">
        <v>2</v>
      </c>
      <c r="AK89" s="816">
        <v>45862</v>
      </c>
      <c r="AL89" s="817">
        <v>2</v>
      </c>
      <c r="AM89" s="818">
        <f t="shared" si="25"/>
        <v>2</v>
      </c>
      <c r="AN89" s="918">
        <v>550</v>
      </c>
      <c r="AO89" s="918">
        <v>552</v>
      </c>
      <c r="AP89" s="819"/>
      <c r="AQ89" s="819"/>
      <c r="AR89" s="819"/>
      <c r="AS89" s="819"/>
      <c r="AT89" s="819"/>
      <c r="AU89" s="819"/>
      <c r="AV89" s="819"/>
      <c r="AW89" s="819"/>
      <c r="AX89" s="819"/>
      <c r="AY89" s="819"/>
      <c r="AZ89" s="819"/>
      <c r="BA89" s="819"/>
      <c r="BB89" s="819"/>
      <c r="BC89" s="819"/>
      <c r="BD89" s="819"/>
      <c r="EJ89" s="288">
        <f t="shared" si="14"/>
        <v>1102</v>
      </c>
    </row>
    <row r="90" spans="1:140" hidden="1">
      <c r="B90" s="392" t="s">
        <v>3212</v>
      </c>
      <c r="C90" s="805" t="s">
        <v>41</v>
      </c>
      <c r="D90" s="393" t="str">
        <f>VLOOKUP(C90,'ประวัติงานตี+รีด'!$A$2:W503984,2,FALSE)</f>
        <v>1" NC x 3" เกลียวครึ่ง ตรา VEETEC  UNC</v>
      </c>
      <c r="E90" s="820">
        <v>10000</v>
      </c>
      <c r="F90" s="805" t="s">
        <v>10</v>
      </c>
      <c r="G90" s="698" t="s">
        <v>2159</v>
      </c>
      <c r="H90" s="807">
        <v>45665</v>
      </c>
      <c r="I90" s="808">
        <f t="shared" si="16"/>
        <v>45685</v>
      </c>
      <c r="J90" s="808" t="s">
        <v>2161</v>
      </c>
      <c r="K90" s="809">
        <v>3</v>
      </c>
      <c r="L90" s="810">
        <v>10000</v>
      </c>
      <c r="M90" s="810">
        <f t="shared" si="26"/>
        <v>0</v>
      </c>
      <c r="N90" s="805">
        <v>23</v>
      </c>
      <c r="O90" s="805">
        <v>12</v>
      </c>
      <c r="P90" s="811">
        <f t="shared" si="17"/>
        <v>7.2463768115942031</v>
      </c>
      <c r="Q90" s="812">
        <f t="shared" si="18"/>
        <v>21.246376811594203</v>
      </c>
      <c r="R90" s="812">
        <f t="shared" si="19"/>
        <v>0</v>
      </c>
      <c r="S90" s="812">
        <v>15</v>
      </c>
      <c r="T90" s="812">
        <f t="shared" si="20"/>
        <v>17.12463768115942</v>
      </c>
      <c r="U90" s="809" t="s">
        <v>82</v>
      </c>
      <c r="V90" s="698" t="s">
        <v>2159</v>
      </c>
      <c r="W90" s="805">
        <v>28</v>
      </c>
      <c r="X90" s="805">
        <v>2</v>
      </c>
      <c r="Y90" s="811">
        <f t="shared" si="21"/>
        <v>5.9523809523809526</v>
      </c>
      <c r="Z90" s="812">
        <f t="shared" si="22"/>
        <v>9.9523809523809526</v>
      </c>
      <c r="AA90" s="813" t="s">
        <v>2161</v>
      </c>
      <c r="AB90" s="813" t="s">
        <v>2775</v>
      </c>
      <c r="AC90" s="896">
        <f>VLOOKUP(C90,'ประวัติงานตี+รีด'!$A$2:W503984,20,FALSE)</f>
        <v>0</v>
      </c>
      <c r="AD90" s="897">
        <v>402.78</v>
      </c>
      <c r="AE90" s="897">
        <v>49.63</v>
      </c>
      <c r="AF90" s="898">
        <f t="shared" si="23"/>
        <v>10000.496548984558</v>
      </c>
      <c r="AG90" s="898">
        <f t="shared" si="24"/>
        <v>4524.3246437261041</v>
      </c>
      <c r="AH90" s="899" t="str">
        <f>VLOOKUP(C90,'ประวัติงานตี+รีด'!$A$2:W503982,4,FALSE)</f>
        <v>MA-F1-BK-PA</v>
      </c>
      <c r="AI90" s="814">
        <v>45749</v>
      </c>
      <c r="AJ90" s="815">
        <v>6</v>
      </c>
      <c r="AK90" s="816">
        <v>45768</v>
      </c>
      <c r="AL90" s="817">
        <v>6</v>
      </c>
      <c r="AM90" s="818">
        <f t="shared" si="25"/>
        <v>6</v>
      </c>
      <c r="AN90" s="920">
        <v>688</v>
      </c>
      <c r="AO90" s="920">
        <v>658</v>
      </c>
      <c r="AP90" s="918">
        <v>687</v>
      </c>
      <c r="AQ90" s="918">
        <v>678</v>
      </c>
      <c r="AR90" s="918">
        <v>739</v>
      </c>
      <c r="AS90" s="918">
        <v>578</v>
      </c>
      <c r="AT90" s="819"/>
      <c r="AU90" s="819"/>
      <c r="AV90" s="819"/>
      <c r="AW90" s="819"/>
      <c r="AX90" s="819"/>
      <c r="AY90" s="819"/>
      <c r="AZ90" s="819"/>
      <c r="BA90" s="819"/>
      <c r="BB90" s="819"/>
      <c r="BC90" s="819"/>
      <c r="BD90" s="819"/>
      <c r="EJ90" s="288">
        <f t="shared" si="14"/>
        <v>4028</v>
      </c>
    </row>
    <row r="91" spans="1:140" hidden="1">
      <c r="B91" s="392" t="s">
        <v>3213</v>
      </c>
      <c r="C91" s="805" t="s">
        <v>494</v>
      </c>
      <c r="D91" s="393" t="str">
        <f>VLOOKUP(C91,'ประวัติงานตี+รีด'!$A$2:W503985,2,FALSE)</f>
        <v>1" NC x 3 1/2" เกลียวครึ่ง ตรา VEETEC  UNC</v>
      </c>
      <c r="E91" s="820">
        <v>5000</v>
      </c>
      <c r="F91" s="805" t="s">
        <v>10</v>
      </c>
      <c r="G91" s="698" t="s">
        <v>2159</v>
      </c>
      <c r="H91" s="807">
        <v>45666</v>
      </c>
      <c r="I91" s="808">
        <f t="shared" si="16"/>
        <v>45684</v>
      </c>
      <c r="J91" s="808" t="s">
        <v>2161</v>
      </c>
      <c r="K91" s="809">
        <v>4</v>
      </c>
      <c r="L91" s="810">
        <v>5000</v>
      </c>
      <c r="M91" s="810">
        <f t="shared" si="26"/>
        <v>0</v>
      </c>
      <c r="N91" s="805">
        <v>23</v>
      </c>
      <c r="O91" s="805">
        <v>4</v>
      </c>
      <c r="P91" s="811">
        <f t="shared" si="17"/>
        <v>3.6231884057971016</v>
      </c>
      <c r="Q91" s="812">
        <f t="shared" si="18"/>
        <v>9.6231884057971016</v>
      </c>
      <c r="R91" s="812">
        <f t="shared" si="19"/>
        <v>0</v>
      </c>
      <c r="S91" s="812">
        <v>15</v>
      </c>
      <c r="T91" s="812">
        <f t="shared" si="20"/>
        <v>15.962318840579711</v>
      </c>
      <c r="U91" s="809" t="s">
        <v>82</v>
      </c>
      <c r="V91" s="698" t="s">
        <v>2159</v>
      </c>
      <c r="W91" s="805">
        <v>28</v>
      </c>
      <c r="X91" s="805">
        <v>2</v>
      </c>
      <c r="Y91" s="811">
        <f t="shared" si="21"/>
        <v>2.9761904761904763</v>
      </c>
      <c r="Z91" s="812">
        <f t="shared" si="22"/>
        <v>6.9761904761904763</v>
      </c>
      <c r="AA91" s="813" t="s">
        <v>2161</v>
      </c>
      <c r="AB91" s="813" t="s">
        <v>2775</v>
      </c>
      <c r="AC91" s="896">
        <f>VLOOKUP(C91,'ประวัติงานตี+รีด'!$A$2:W503985,20,FALSE)</f>
        <v>0</v>
      </c>
      <c r="AD91" s="897">
        <v>454.17</v>
      </c>
      <c r="AE91" s="897">
        <v>38</v>
      </c>
      <c r="AF91" s="898">
        <f t="shared" si="23"/>
        <v>5044.3666468502979</v>
      </c>
      <c r="AG91" s="898">
        <f t="shared" si="24"/>
        <v>2482.6859325803111</v>
      </c>
      <c r="AH91" s="899" t="str">
        <f>VLOOKUP(C91,'ประวัติงานตี+รีด'!$A$2:W503983,4,FALSE)</f>
        <v>MA-F1-BK-PA</v>
      </c>
      <c r="AI91" s="814">
        <v>45748</v>
      </c>
      <c r="AJ91" s="815">
        <v>4</v>
      </c>
      <c r="AK91" s="816">
        <v>45768</v>
      </c>
      <c r="AL91" s="817">
        <v>4</v>
      </c>
      <c r="AM91" s="818">
        <f t="shared" si="25"/>
        <v>4</v>
      </c>
      <c r="AN91" s="918">
        <v>667</v>
      </c>
      <c r="AO91" s="918">
        <v>666</v>
      </c>
      <c r="AP91" s="918">
        <v>634</v>
      </c>
      <c r="AQ91" s="918">
        <v>324</v>
      </c>
      <c r="AR91" s="819"/>
      <c r="AS91" s="819"/>
      <c r="AT91" s="819"/>
      <c r="AU91" s="819"/>
      <c r="AV91" s="819"/>
      <c r="AW91" s="819"/>
      <c r="AX91" s="819"/>
      <c r="AY91" s="819"/>
      <c r="AZ91" s="819"/>
      <c r="BA91" s="819"/>
      <c r="BB91" s="819"/>
      <c r="BC91" s="819"/>
      <c r="BD91" s="819"/>
      <c r="EJ91" s="288">
        <f t="shared" si="14"/>
        <v>2291</v>
      </c>
    </row>
    <row r="92" spans="1:140" hidden="1">
      <c r="B92" s="392" t="s">
        <v>3214</v>
      </c>
      <c r="C92" s="805" t="s">
        <v>6</v>
      </c>
      <c r="D92" s="393" t="str">
        <f>VLOOKUP(C92,'ประวัติงานตี+รีด'!$A$2:W503986,2,FALSE)</f>
        <v>1" NC x 4" เกลียวครึ่ง ตรา VEETEC  UNC</v>
      </c>
      <c r="E92" s="806">
        <v>8000</v>
      </c>
      <c r="F92" s="805" t="s">
        <v>10</v>
      </c>
      <c r="G92" s="698" t="s">
        <v>2159</v>
      </c>
      <c r="H92" s="807">
        <v>45667</v>
      </c>
      <c r="I92" s="808">
        <f t="shared" si="16"/>
        <v>45686</v>
      </c>
      <c r="J92" s="808" t="s">
        <v>2161</v>
      </c>
      <c r="K92" s="809">
        <v>5</v>
      </c>
      <c r="L92" s="810">
        <v>8000</v>
      </c>
      <c r="M92" s="810">
        <f t="shared" si="26"/>
        <v>0</v>
      </c>
      <c r="N92" s="805">
        <v>23</v>
      </c>
      <c r="O92" s="805">
        <v>4</v>
      </c>
      <c r="P92" s="811">
        <f t="shared" si="17"/>
        <v>5.7971014492753623</v>
      </c>
      <c r="Q92" s="812">
        <f t="shared" si="18"/>
        <v>11.797101449275363</v>
      </c>
      <c r="R92" s="812">
        <f t="shared" si="19"/>
        <v>0</v>
      </c>
      <c r="S92" s="812">
        <v>15</v>
      </c>
      <c r="T92" s="812">
        <f t="shared" si="20"/>
        <v>16.179710144927537</v>
      </c>
      <c r="U92" s="809" t="s">
        <v>82</v>
      </c>
      <c r="V92" s="698" t="s">
        <v>2159</v>
      </c>
      <c r="W92" s="805">
        <v>28</v>
      </c>
      <c r="X92" s="805">
        <v>2</v>
      </c>
      <c r="Y92" s="811">
        <f t="shared" si="21"/>
        <v>4.7619047619047619</v>
      </c>
      <c r="Z92" s="812">
        <f t="shared" si="22"/>
        <v>8.7619047619047628</v>
      </c>
      <c r="AA92" s="813" t="s">
        <v>2161</v>
      </c>
      <c r="AB92" s="813" t="s">
        <v>2775</v>
      </c>
      <c r="AC92" s="896">
        <f>VLOOKUP(C92,'ประวัติงานตี+รีด'!$A$2:W503986,20,FALSE)</f>
        <v>0</v>
      </c>
      <c r="AD92" s="897">
        <v>501.75</v>
      </c>
      <c r="AE92" s="897">
        <v>37.36</v>
      </c>
      <c r="AF92" s="898">
        <f t="shared" si="23"/>
        <v>8047.8325859491779</v>
      </c>
      <c r="AG92" s="898">
        <f t="shared" si="24"/>
        <v>4338.6670254110613</v>
      </c>
      <c r="AH92" s="899" t="str">
        <f>VLOOKUP(C92,'ประวัติงานตี+รีด'!$A$2:W503984,4,FALSE)</f>
        <v>MA-F1-BK-PA</v>
      </c>
      <c r="AI92" s="814">
        <v>45748</v>
      </c>
      <c r="AJ92" s="815">
        <v>6</v>
      </c>
      <c r="AK92" s="816">
        <v>45764</v>
      </c>
      <c r="AL92" s="817">
        <v>6</v>
      </c>
      <c r="AM92" s="818">
        <f t="shared" si="25"/>
        <v>6</v>
      </c>
      <c r="AN92" s="918">
        <v>634</v>
      </c>
      <c r="AO92" s="918">
        <v>700</v>
      </c>
      <c r="AP92" s="918">
        <v>669</v>
      </c>
      <c r="AQ92" s="918">
        <v>681</v>
      </c>
      <c r="AR92" s="918">
        <v>663</v>
      </c>
      <c r="AS92" s="918">
        <v>691</v>
      </c>
      <c r="AT92" s="819"/>
      <c r="AU92" s="819"/>
      <c r="AV92" s="819"/>
      <c r="AW92" s="819"/>
      <c r="AX92" s="819"/>
      <c r="AY92" s="819"/>
      <c r="AZ92" s="819"/>
      <c r="BA92" s="819"/>
      <c r="BB92" s="819"/>
      <c r="BC92" s="819"/>
      <c r="BD92" s="819"/>
      <c r="EJ92" s="288">
        <f t="shared" si="14"/>
        <v>4038</v>
      </c>
    </row>
    <row r="93" spans="1:140" hidden="1">
      <c r="B93" s="392" t="s">
        <v>3215</v>
      </c>
      <c r="C93" s="805" t="s">
        <v>7</v>
      </c>
      <c r="D93" s="393" t="str">
        <f>VLOOKUP(C93,'ประวัติงานตี+รีด'!$A$2:W503987,2,FALSE)</f>
        <v>1" NC x 4 1/2" เกลียวครึ่ง ตรา VEETEC  UNC</v>
      </c>
      <c r="E93" s="820">
        <v>3000</v>
      </c>
      <c r="F93" s="805" t="s">
        <v>10</v>
      </c>
      <c r="G93" s="698" t="s">
        <v>2159</v>
      </c>
      <c r="H93" s="807">
        <v>45668</v>
      </c>
      <c r="I93" s="808">
        <f t="shared" si="16"/>
        <v>45686</v>
      </c>
      <c r="J93" s="808" t="s">
        <v>2161</v>
      </c>
      <c r="K93" s="809">
        <v>6</v>
      </c>
      <c r="L93" s="810">
        <v>3000</v>
      </c>
      <c r="M93" s="810">
        <f t="shared" si="26"/>
        <v>0</v>
      </c>
      <c r="N93" s="805">
        <v>23</v>
      </c>
      <c r="O93" s="805">
        <v>4</v>
      </c>
      <c r="P93" s="811">
        <f t="shared" si="17"/>
        <v>2.1739130434782608</v>
      </c>
      <c r="Q93" s="812">
        <f t="shared" si="18"/>
        <v>8.1739130434782616</v>
      </c>
      <c r="R93" s="812">
        <f t="shared" si="19"/>
        <v>0</v>
      </c>
      <c r="S93" s="812">
        <v>15</v>
      </c>
      <c r="T93" s="812">
        <f t="shared" si="20"/>
        <v>15.817391304347826</v>
      </c>
      <c r="U93" s="809" t="s">
        <v>82</v>
      </c>
      <c r="V93" s="698" t="s">
        <v>2159</v>
      </c>
      <c r="W93" s="805">
        <v>28</v>
      </c>
      <c r="X93" s="805">
        <v>2</v>
      </c>
      <c r="Y93" s="811">
        <f t="shared" si="21"/>
        <v>1.7857142857142856</v>
      </c>
      <c r="Z93" s="812">
        <f t="shared" si="22"/>
        <v>5.7857142857142856</v>
      </c>
      <c r="AA93" s="813" t="s">
        <v>2161</v>
      </c>
      <c r="AB93" s="813" t="s">
        <v>2775</v>
      </c>
      <c r="AC93" s="896">
        <f>VLOOKUP(C93,'ประวัติงานตี+รีด'!$A$2:W503987,20,FALSE)</f>
        <v>0</v>
      </c>
      <c r="AD93" s="897">
        <v>552.16999999999996</v>
      </c>
      <c r="AE93" s="897">
        <v>42.56</v>
      </c>
      <c r="AF93" s="898">
        <f t="shared" si="23"/>
        <v>3047.9743557237812</v>
      </c>
      <c r="AG93" s="898">
        <f t="shared" si="24"/>
        <v>1812.7217885796044</v>
      </c>
      <c r="AH93" s="899" t="str">
        <f>VLOOKUP(C93,'ประวัติงานตี+รีด'!$A$2:W503985,4,FALSE)</f>
        <v>MA-F1-BK-PA</v>
      </c>
      <c r="AI93" s="814">
        <v>45748</v>
      </c>
      <c r="AJ93" s="815">
        <v>3</v>
      </c>
      <c r="AK93" s="816">
        <v>45770</v>
      </c>
      <c r="AL93" s="817">
        <v>3</v>
      </c>
      <c r="AM93" s="818">
        <f t="shared" si="25"/>
        <v>3</v>
      </c>
      <c r="AN93" s="918">
        <v>601</v>
      </c>
      <c r="AO93" s="918">
        <v>618</v>
      </c>
      <c r="AP93" s="918">
        <v>464</v>
      </c>
      <c r="AQ93" s="819"/>
      <c r="AR93" s="819"/>
      <c r="AS93" s="819"/>
      <c r="AT93" s="819"/>
      <c r="AU93" s="819"/>
      <c r="AV93" s="819"/>
      <c r="AW93" s="819"/>
      <c r="AX93" s="819"/>
      <c r="AY93" s="819"/>
      <c r="AZ93" s="819"/>
      <c r="BA93" s="819"/>
      <c r="BB93" s="819"/>
      <c r="BC93" s="819"/>
      <c r="BD93" s="819"/>
      <c r="EJ93" s="288">
        <f t="shared" si="14"/>
        <v>1683</v>
      </c>
    </row>
    <row r="94" spans="1:140" hidden="1">
      <c r="B94" s="392" t="s">
        <v>3216</v>
      </c>
      <c r="C94" s="805" t="s">
        <v>495</v>
      </c>
      <c r="D94" s="393" t="str">
        <f>VLOOKUP(C94,'ประวัติงานตี+รีด'!$A$2:W503988,2,FALSE)</f>
        <v>1" NC x 5" เกลียวครึ่ง ตรา VEETEC  UNC</v>
      </c>
      <c r="E94" s="820">
        <v>8500</v>
      </c>
      <c r="F94" s="805" t="s">
        <v>10</v>
      </c>
      <c r="G94" s="698" t="s">
        <v>2159</v>
      </c>
      <c r="H94" s="807">
        <v>45668</v>
      </c>
      <c r="I94" s="808">
        <f t="shared" si="16"/>
        <v>45687</v>
      </c>
      <c r="J94" s="808" t="s">
        <v>2161</v>
      </c>
      <c r="K94" s="809">
        <v>7</v>
      </c>
      <c r="L94" s="810">
        <v>8500</v>
      </c>
      <c r="M94" s="810">
        <f t="shared" si="26"/>
        <v>0</v>
      </c>
      <c r="N94" s="805">
        <v>23</v>
      </c>
      <c r="O94" s="805">
        <v>4</v>
      </c>
      <c r="P94" s="811">
        <f t="shared" si="17"/>
        <v>6.1594202898550732</v>
      </c>
      <c r="Q94" s="812">
        <f t="shared" si="18"/>
        <v>12.159420289855074</v>
      </c>
      <c r="R94" s="812">
        <f t="shared" si="19"/>
        <v>0</v>
      </c>
      <c r="S94" s="812">
        <v>15</v>
      </c>
      <c r="T94" s="812">
        <f t="shared" si="20"/>
        <v>16.215942028985509</v>
      </c>
      <c r="U94" s="809" t="s">
        <v>82</v>
      </c>
      <c r="V94" s="698" t="s">
        <v>2159</v>
      </c>
      <c r="W94" s="805">
        <v>28</v>
      </c>
      <c r="X94" s="805">
        <v>2</v>
      </c>
      <c r="Y94" s="811">
        <f t="shared" si="21"/>
        <v>5.0595238095238093</v>
      </c>
      <c r="Z94" s="812">
        <f t="shared" si="22"/>
        <v>9.0595238095238102</v>
      </c>
      <c r="AA94" s="813" t="s">
        <v>2161</v>
      </c>
      <c r="AB94" s="813" t="s">
        <v>2775</v>
      </c>
      <c r="AC94" s="896">
        <f>VLOOKUP(C94,'ประวัติงานตี+รีด'!$A$2:W503988,20,FALSE)</f>
        <v>0</v>
      </c>
      <c r="AD94" s="897">
        <v>602.19000000000005</v>
      </c>
      <c r="AE94" s="897">
        <v>40.76</v>
      </c>
      <c r="AF94" s="898">
        <f t="shared" si="23"/>
        <v>8060.5788870622218</v>
      </c>
      <c r="AG94" s="898">
        <f t="shared" si="24"/>
        <v>5182.5491954366553</v>
      </c>
      <c r="AH94" s="899" t="str">
        <f>VLOOKUP(C94,'ประวัติงานตี+รีด'!$A$2:W503986,4,FALSE)</f>
        <v>MA-F1-BK-PA</v>
      </c>
      <c r="AI94" s="814">
        <v>45749</v>
      </c>
      <c r="AJ94" s="815">
        <v>8</v>
      </c>
      <c r="AK94" s="816">
        <v>45764</v>
      </c>
      <c r="AL94" s="817">
        <v>8</v>
      </c>
      <c r="AM94" s="818">
        <f t="shared" si="25"/>
        <v>8</v>
      </c>
      <c r="AN94" s="918">
        <v>657</v>
      </c>
      <c r="AO94" s="918">
        <v>613</v>
      </c>
      <c r="AP94" s="918">
        <v>393</v>
      </c>
      <c r="AQ94" s="918">
        <v>648</v>
      </c>
      <c r="AR94" s="918">
        <v>674</v>
      </c>
      <c r="AS94" s="918">
        <v>681</v>
      </c>
      <c r="AT94" s="918">
        <v>650</v>
      </c>
      <c r="AU94" s="918">
        <v>538</v>
      </c>
      <c r="AV94" s="819"/>
      <c r="AW94" s="819"/>
      <c r="AX94" s="819"/>
      <c r="AY94" s="819"/>
      <c r="AZ94" s="819"/>
      <c r="BA94" s="819"/>
      <c r="BB94" s="819"/>
      <c r="BC94" s="819"/>
      <c r="BD94" s="819"/>
      <c r="EJ94" s="288">
        <f t="shared" si="14"/>
        <v>4854</v>
      </c>
    </row>
    <row r="95" spans="1:140" hidden="1">
      <c r="B95" s="392" t="s">
        <v>3217</v>
      </c>
      <c r="C95" s="805" t="s">
        <v>497</v>
      </c>
      <c r="D95" s="393" t="str">
        <f>VLOOKUP(C95,'ประวัติงานตี+รีด'!$A$2:W503989,2,FALSE)</f>
        <v>1" NC x 6" เกลียวครึ่ง ตรา VEETEC  UNC</v>
      </c>
      <c r="E95" s="820">
        <v>4000</v>
      </c>
      <c r="F95" s="805" t="s">
        <v>10</v>
      </c>
      <c r="G95" s="698" t="s">
        <v>2159</v>
      </c>
      <c r="H95" s="807">
        <v>45670</v>
      </c>
      <c r="I95" s="808">
        <f t="shared" si="16"/>
        <v>45687</v>
      </c>
      <c r="J95" s="808" t="s">
        <v>2161</v>
      </c>
      <c r="K95" s="809">
        <v>8</v>
      </c>
      <c r="L95" s="810">
        <v>4000</v>
      </c>
      <c r="M95" s="810">
        <f t="shared" si="26"/>
        <v>0</v>
      </c>
      <c r="N95" s="805">
        <v>23</v>
      </c>
      <c r="O95" s="805">
        <v>4</v>
      </c>
      <c r="P95" s="811">
        <f t="shared" si="17"/>
        <v>2.8985507246376812</v>
      </c>
      <c r="Q95" s="812">
        <f t="shared" si="18"/>
        <v>8.8985507246376816</v>
      </c>
      <c r="R95" s="812">
        <f t="shared" si="19"/>
        <v>0</v>
      </c>
      <c r="S95" s="812">
        <v>15</v>
      </c>
      <c r="T95" s="812">
        <f t="shared" si="20"/>
        <v>15.889855072463767</v>
      </c>
      <c r="U95" s="809" t="s">
        <v>82</v>
      </c>
      <c r="V95" s="698" t="s">
        <v>2159</v>
      </c>
      <c r="W95" s="805">
        <v>28</v>
      </c>
      <c r="X95" s="805">
        <v>2</v>
      </c>
      <c r="Y95" s="811">
        <f t="shared" si="21"/>
        <v>2.3809523809523809</v>
      </c>
      <c r="Z95" s="812">
        <f t="shared" si="22"/>
        <v>6.3809523809523814</v>
      </c>
      <c r="AA95" s="813" t="s">
        <v>2161</v>
      </c>
      <c r="AB95" s="813" t="s">
        <v>2775</v>
      </c>
      <c r="AC95" s="896">
        <f>VLOOKUP(C95,'ประวัติงานตี+รีด'!$A$2:W503989,20,FALSE)</f>
        <v>0</v>
      </c>
      <c r="AD95" s="897">
        <v>702.48</v>
      </c>
      <c r="AE95" s="897">
        <v>38.04</v>
      </c>
      <c r="AF95" s="898">
        <f t="shared" si="23"/>
        <v>4059.9020612686481</v>
      </c>
      <c r="AG95" s="898">
        <f t="shared" si="24"/>
        <v>3006.4386744106591</v>
      </c>
      <c r="AH95" s="899" t="str">
        <f>VLOOKUP(C95,'ประวัติงานตี+รีด'!$A$2:W503987,4,FALSE)</f>
        <v>MA-F1-BK-PA</v>
      </c>
      <c r="AI95" s="814">
        <v>45748</v>
      </c>
      <c r="AJ95" s="815">
        <v>5</v>
      </c>
      <c r="AK95" s="816">
        <v>45768</v>
      </c>
      <c r="AL95" s="817">
        <v>5</v>
      </c>
      <c r="AM95" s="818">
        <f t="shared" si="25"/>
        <v>5</v>
      </c>
      <c r="AN95" s="918">
        <v>615</v>
      </c>
      <c r="AO95" s="918">
        <v>660</v>
      </c>
      <c r="AP95" s="918">
        <v>620</v>
      </c>
      <c r="AQ95" s="918">
        <v>594</v>
      </c>
      <c r="AR95" s="918">
        <v>363</v>
      </c>
      <c r="AS95" s="819"/>
      <c r="AT95" s="819"/>
      <c r="AU95" s="819"/>
      <c r="AV95" s="819"/>
      <c r="AW95" s="819"/>
      <c r="AX95" s="819"/>
      <c r="AY95" s="819"/>
      <c r="AZ95" s="819"/>
      <c r="BA95" s="819"/>
      <c r="BB95" s="819"/>
      <c r="BC95" s="819"/>
      <c r="BD95" s="819"/>
      <c r="EJ95" s="288">
        <f t="shared" si="14"/>
        <v>2852</v>
      </c>
    </row>
    <row r="96" spans="1:140" hidden="1">
      <c r="B96" s="392" t="s">
        <v>3218</v>
      </c>
      <c r="C96" s="805" t="s">
        <v>499</v>
      </c>
      <c r="D96" s="393" t="str">
        <f>VLOOKUP(C96,'ประวัติงานตี+รีด'!$A$2:W503990,2,FALSE)</f>
        <v>1" NC x 7" เกลียวครึ่ง ตรา VEETEC  UNC</v>
      </c>
      <c r="E96" s="820">
        <v>5000</v>
      </c>
      <c r="F96" s="805" t="s">
        <v>10</v>
      </c>
      <c r="G96" s="698" t="s">
        <v>2159</v>
      </c>
      <c r="H96" s="807">
        <v>45702</v>
      </c>
      <c r="I96" s="808">
        <f t="shared" si="16"/>
        <v>45720</v>
      </c>
      <c r="J96" s="808" t="s">
        <v>2161</v>
      </c>
      <c r="K96" s="809">
        <v>9</v>
      </c>
      <c r="L96" s="810">
        <v>5078</v>
      </c>
      <c r="M96" s="810">
        <f t="shared" si="26"/>
        <v>-78</v>
      </c>
      <c r="N96" s="805">
        <v>23</v>
      </c>
      <c r="O96" s="805">
        <v>4</v>
      </c>
      <c r="P96" s="811">
        <f t="shared" si="17"/>
        <v>3.6231884057971016</v>
      </c>
      <c r="Q96" s="812">
        <f t="shared" si="18"/>
        <v>9.6231884057971016</v>
      </c>
      <c r="R96" s="812">
        <f t="shared" si="19"/>
        <v>-5.6521739130434782E-2</v>
      </c>
      <c r="S96" s="812">
        <v>15</v>
      </c>
      <c r="T96" s="812">
        <f t="shared" si="20"/>
        <v>15.962318840579711</v>
      </c>
      <c r="U96" s="809" t="s">
        <v>82</v>
      </c>
      <c r="V96" s="698" t="s">
        <v>2159</v>
      </c>
      <c r="W96" s="805">
        <v>28</v>
      </c>
      <c r="X96" s="805">
        <v>2</v>
      </c>
      <c r="Y96" s="811">
        <f t="shared" si="21"/>
        <v>2.9761904761904763</v>
      </c>
      <c r="Z96" s="812">
        <f t="shared" si="22"/>
        <v>6.9761904761904763</v>
      </c>
      <c r="AA96" s="813" t="s">
        <v>2161</v>
      </c>
      <c r="AB96" s="813" t="s">
        <v>2775</v>
      </c>
      <c r="AC96" s="896">
        <f>VLOOKUP(C96,'ประวัติงานตี+รีด'!$A$2:W503990,20,FALSE)</f>
        <v>0</v>
      </c>
      <c r="AD96" s="897">
        <v>797.35</v>
      </c>
      <c r="AE96" s="897">
        <v>36.53</v>
      </c>
      <c r="AF96" s="898">
        <f t="shared" si="23"/>
        <v>5119.4582053050735</v>
      </c>
      <c r="AG96" s="898">
        <f t="shared" si="24"/>
        <v>4269.0138082397943</v>
      </c>
      <c r="AH96" s="899" t="str">
        <f>VLOOKUP(C96,'ประวัติงานตี+รีด'!$A$2:W503988,4,FALSE)</f>
        <v>MA-F1-BK-PA</v>
      </c>
      <c r="AI96" s="814">
        <v>45748</v>
      </c>
      <c r="AJ96" s="815">
        <v>8</v>
      </c>
      <c r="AK96" s="816">
        <v>45864</v>
      </c>
      <c r="AL96" s="817">
        <v>8</v>
      </c>
      <c r="AM96" s="818">
        <f t="shared" si="25"/>
        <v>8</v>
      </c>
      <c r="AN96" s="918">
        <v>626</v>
      </c>
      <c r="AO96" s="918">
        <v>677</v>
      </c>
      <c r="AP96" s="918">
        <v>320</v>
      </c>
      <c r="AQ96" s="918">
        <v>321</v>
      </c>
      <c r="AR96" s="918">
        <v>638</v>
      </c>
      <c r="AS96" s="918">
        <v>657</v>
      </c>
      <c r="AT96" s="918">
        <v>645</v>
      </c>
      <c r="AU96" s="918">
        <v>198</v>
      </c>
      <c r="AV96" s="819"/>
      <c r="AW96" s="819"/>
      <c r="AX96" s="819"/>
      <c r="AY96" s="819"/>
      <c r="AZ96" s="819"/>
      <c r="BA96" s="819"/>
      <c r="BB96" s="819"/>
      <c r="BC96" s="819"/>
      <c r="BD96" s="819"/>
      <c r="EJ96" s="288">
        <f t="shared" si="14"/>
        <v>4082</v>
      </c>
    </row>
    <row r="97" spans="1:140" hidden="1">
      <c r="B97" s="392" t="s">
        <v>3219</v>
      </c>
      <c r="C97" s="805" t="s">
        <v>500</v>
      </c>
      <c r="D97" s="393" t="str">
        <f>VLOOKUP(C97,'ประวัติงานตี+รีด'!$A$2:W503991,2,FALSE)</f>
        <v>1" NC x 8" เกลียวครึ่ง ตรา VEETEC  UNC</v>
      </c>
      <c r="E97" s="806">
        <v>5000</v>
      </c>
      <c r="F97" s="805" t="s">
        <v>10</v>
      </c>
      <c r="G97" s="698" t="s">
        <v>2159</v>
      </c>
      <c r="H97" s="807">
        <v>45702</v>
      </c>
      <c r="I97" s="808">
        <f t="shared" si="16"/>
        <v>45720</v>
      </c>
      <c r="J97" s="808" t="s">
        <v>2161</v>
      </c>
      <c r="K97" s="809">
        <v>10</v>
      </c>
      <c r="L97" s="810">
        <v>4773</v>
      </c>
      <c r="M97" s="810">
        <f t="shared" si="26"/>
        <v>227</v>
      </c>
      <c r="N97" s="805">
        <v>23</v>
      </c>
      <c r="O97" s="805">
        <v>4</v>
      </c>
      <c r="P97" s="811">
        <f t="shared" si="17"/>
        <v>3.6231884057971016</v>
      </c>
      <c r="Q97" s="812">
        <f t="shared" si="18"/>
        <v>9.6231884057971016</v>
      </c>
      <c r="R97" s="812">
        <f t="shared" si="19"/>
        <v>0.16449275362318841</v>
      </c>
      <c r="S97" s="812">
        <v>15</v>
      </c>
      <c r="T97" s="812">
        <f t="shared" si="20"/>
        <v>15.962318840579711</v>
      </c>
      <c r="U97" s="809" t="s">
        <v>82</v>
      </c>
      <c r="V97" s="698" t="s">
        <v>2159</v>
      </c>
      <c r="W97" s="805">
        <v>28</v>
      </c>
      <c r="X97" s="805">
        <v>2</v>
      </c>
      <c r="Y97" s="811">
        <f t="shared" si="21"/>
        <v>2.9761904761904763</v>
      </c>
      <c r="Z97" s="812">
        <f t="shared" si="22"/>
        <v>6.9761904761904763</v>
      </c>
      <c r="AA97" s="813" t="s">
        <v>2161</v>
      </c>
      <c r="AB97" s="813" t="s">
        <v>2775</v>
      </c>
      <c r="AC97" s="896">
        <f>VLOOKUP(C97,'ประวัติงานตี+รีด'!$A$2:W503991,20,FALSE)</f>
        <v>0</v>
      </c>
      <c r="AD97" s="897">
        <v>897.38</v>
      </c>
      <c r="AE97" s="897">
        <v>37.5</v>
      </c>
      <c r="AF97" s="898">
        <f t="shared" si="23"/>
        <v>4839.6442978448376</v>
      </c>
      <c r="AG97" s="898">
        <f t="shared" si="24"/>
        <v>4524.4866611691814</v>
      </c>
      <c r="AH97" s="899" t="str">
        <f>VLOOKUP(C97,'ประวัติงานตี+รีด'!$A$2:W503989,4,FALSE)</f>
        <v>MA-F1-BK-PA</v>
      </c>
      <c r="AI97" s="814">
        <v>45748</v>
      </c>
      <c r="AJ97" s="815">
        <v>10</v>
      </c>
      <c r="AK97" s="816">
        <v>45770</v>
      </c>
      <c r="AL97" s="817" t="s">
        <v>3539</v>
      </c>
      <c r="AM97" s="818">
        <f t="shared" si="25"/>
        <v>10</v>
      </c>
      <c r="AN97" s="918">
        <v>619</v>
      </c>
      <c r="AO97" s="918">
        <v>11</v>
      </c>
      <c r="AP97" s="918">
        <v>396</v>
      </c>
      <c r="AQ97" s="918">
        <v>577</v>
      </c>
      <c r="AR97" s="918">
        <v>587</v>
      </c>
      <c r="AS97" s="918">
        <v>611</v>
      </c>
      <c r="AT97" s="918">
        <v>583</v>
      </c>
      <c r="AU97" s="918">
        <v>137</v>
      </c>
      <c r="AV97" s="918">
        <v>615</v>
      </c>
      <c r="AW97" s="918">
        <v>207</v>
      </c>
      <c r="AX97" s="819"/>
      <c r="AY97" s="819"/>
      <c r="AZ97" s="819"/>
      <c r="BA97" s="819"/>
      <c r="BB97" s="819"/>
      <c r="BC97" s="819"/>
      <c r="BD97" s="819"/>
      <c r="EJ97" s="288">
        <f t="shared" si="14"/>
        <v>4343</v>
      </c>
    </row>
    <row r="98" spans="1:140" s="430" customFormat="1" hidden="1">
      <c r="A98" s="425"/>
      <c r="B98" s="317" t="s">
        <v>3223</v>
      </c>
      <c r="C98" s="318" t="s">
        <v>1538</v>
      </c>
      <c r="D98" s="21" t="str">
        <f>VLOOKUP(C98,'ประวัติงานตี+รีด'!$A$2:W503992,2,FALSE)</f>
        <v>M20 P2.5 x 45 เกลียวครึ่ง STIC เกรด A394 (เกลียวโรงงาน)</v>
      </c>
      <c r="E98" s="319">
        <v>7200</v>
      </c>
      <c r="F98" s="318" t="s">
        <v>49</v>
      </c>
      <c r="G98" s="320" t="s">
        <v>2159</v>
      </c>
      <c r="H98" s="321">
        <v>45668</v>
      </c>
      <c r="I98" s="322">
        <f t="shared" si="16"/>
        <v>45687</v>
      </c>
      <c r="J98" s="322">
        <v>45703</v>
      </c>
      <c r="K98" s="323">
        <v>3</v>
      </c>
      <c r="L98" s="324">
        <v>7200</v>
      </c>
      <c r="M98" s="324">
        <f t="shared" si="26"/>
        <v>0</v>
      </c>
      <c r="N98" s="318">
        <v>56</v>
      </c>
      <c r="O98" s="318">
        <v>12</v>
      </c>
      <c r="P98" s="325">
        <f t="shared" si="17"/>
        <v>2.1428571428571432</v>
      </c>
      <c r="Q98" s="326">
        <f t="shared" si="18"/>
        <v>16.142857142857142</v>
      </c>
      <c r="R98" s="326">
        <f t="shared" si="19"/>
        <v>0</v>
      </c>
      <c r="S98" s="326">
        <v>15</v>
      </c>
      <c r="T98" s="326">
        <f t="shared" si="20"/>
        <v>16.614285714285714</v>
      </c>
      <c r="U98" s="323" t="s">
        <v>82</v>
      </c>
      <c r="V98" s="320" t="s">
        <v>2159</v>
      </c>
      <c r="W98" s="318">
        <v>28</v>
      </c>
      <c r="X98" s="318">
        <v>2</v>
      </c>
      <c r="Y98" s="325">
        <f t="shared" si="21"/>
        <v>4.2857142857142865</v>
      </c>
      <c r="Z98" s="326">
        <f t="shared" si="22"/>
        <v>8.2857142857142865</v>
      </c>
      <c r="AA98" s="357" t="s">
        <v>3235</v>
      </c>
      <c r="AB98" s="357" t="s">
        <v>2775</v>
      </c>
      <c r="AC98" s="749">
        <f>VLOOKUP(C98,'ประวัติงานตี+รีด'!$A$2:W503992,20,FALSE)</f>
        <v>170.77</v>
      </c>
      <c r="AD98" s="426">
        <v>171.2</v>
      </c>
      <c r="AE98" s="426">
        <v>24.91</v>
      </c>
      <c r="AF98" s="690">
        <f t="shared" si="23"/>
        <v>7196.2616822429909</v>
      </c>
      <c r="AG98" s="690">
        <f t="shared" si="24"/>
        <v>1411.2588785046728</v>
      </c>
      <c r="AH98" s="685" t="str">
        <f>VLOOKUP(C98,'ประวัติงานตี+รีด'!$A$2:W503990,4,FALSE)</f>
        <v>MA-F1-GA-SF</v>
      </c>
      <c r="AI98" s="427"/>
      <c r="AJ98" s="428"/>
      <c r="AK98" s="429">
        <v>45684</v>
      </c>
      <c r="AL98" s="702">
        <v>2</v>
      </c>
      <c r="AM98" s="703">
        <f t="shared" si="25"/>
        <v>2</v>
      </c>
      <c r="AN98" s="750">
        <v>652</v>
      </c>
      <c r="AO98" s="750">
        <v>580</v>
      </c>
      <c r="EJ98" s="723">
        <f t="shared" si="14"/>
        <v>1232</v>
      </c>
    </row>
    <row r="99" spans="1:140" s="430" customFormat="1" hidden="1">
      <c r="A99" s="425"/>
      <c r="B99" s="317" t="s">
        <v>3224</v>
      </c>
      <c r="C99" s="318" t="s">
        <v>1542</v>
      </c>
      <c r="D99" s="21" t="str">
        <f>VLOOKUP(C99,'ประวัติงานตี+รีด'!$A$2:W503993,2,FALSE)</f>
        <v>M20 P2.5 x 65 เกลียวครึ่ง STIC เกรด A394 (เกลียวโรงงาน)</v>
      </c>
      <c r="E99" s="319">
        <v>1700</v>
      </c>
      <c r="F99" s="318" t="s">
        <v>49</v>
      </c>
      <c r="G99" s="320" t="s">
        <v>2159</v>
      </c>
      <c r="H99" s="321">
        <v>45671</v>
      </c>
      <c r="I99" s="322">
        <f t="shared" si="16"/>
        <v>45688</v>
      </c>
      <c r="J99" s="322">
        <v>45703</v>
      </c>
      <c r="K99" s="323">
        <v>4</v>
      </c>
      <c r="L99" s="324">
        <v>1700</v>
      </c>
      <c r="M99" s="324">
        <f t="shared" si="26"/>
        <v>0</v>
      </c>
      <c r="N99" s="318">
        <v>56</v>
      </c>
      <c r="O99" s="318">
        <v>4</v>
      </c>
      <c r="P99" s="325">
        <f t="shared" si="17"/>
        <v>0.50595238095238093</v>
      </c>
      <c r="Q99" s="326">
        <f t="shared" si="18"/>
        <v>6.5059523809523814</v>
      </c>
      <c r="R99" s="326">
        <f t="shared" si="19"/>
        <v>0</v>
      </c>
      <c r="S99" s="326">
        <v>15</v>
      </c>
      <c r="T99" s="326">
        <f t="shared" si="20"/>
        <v>15.650595238095239</v>
      </c>
      <c r="U99" s="323" t="s">
        <v>82</v>
      </c>
      <c r="V99" s="320" t="s">
        <v>2159</v>
      </c>
      <c r="W99" s="318">
        <v>28</v>
      </c>
      <c r="X99" s="318">
        <v>2</v>
      </c>
      <c r="Y99" s="325">
        <f t="shared" si="21"/>
        <v>1.0119047619047619</v>
      </c>
      <c r="Z99" s="326">
        <f t="shared" si="22"/>
        <v>5.0119047619047619</v>
      </c>
      <c r="AA99" s="357" t="s">
        <v>3235</v>
      </c>
      <c r="AB99" s="357" t="s">
        <v>2775</v>
      </c>
      <c r="AC99" s="749">
        <f>VLOOKUP(C99,'ประวัติงานตี+รีด'!$A$2:W503993,20,FALSE)</f>
        <v>220.37</v>
      </c>
      <c r="AD99" s="426">
        <v>220.02</v>
      </c>
      <c r="AE99" s="426">
        <v>23.71</v>
      </c>
      <c r="AF99" s="690">
        <f t="shared" si="23"/>
        <v>1736.205799472775</v>
      </c>
      <c r="AG99" s="690">
        <f t="shared" si="24"/>
        <v>423.16543950549948</v>
      </c>
      <c r="AH99" s="685" t="str">
        <f>VLOOKUP(C99,'ประวัติงานตี+รีด'!$A$2:W503991,4,FALSE)</f>
        <v>MA-F1-GA-SF</v>
      </c>
      <c r="AI99" s="427"/>
      <c r="AJ99" s="428"/>
      <c r="AK99" s="429">
        <v>45684</v>
      </c>
      <c r="AL99" s="702">
        <v>1</v>
      </c>
      <c r="AM99" s="703">
        <f t="shared" si="25"/>
        <v>1</v>
      </c>
      <c r="AN99" s="750">
        <v>382</v>
      </c>
      <c r="EJ99" s="723">
        <f t="shared" si="14"/>
        <v>382</v>
      </c>
    </row>
    <row r="100" spans="1:140" s="430" customFormat="1" hidden="1">
      <c r="A100" s="425"/>
      <c r="B100" s="317" t="s">
        <v>3225</v>
      </c>
      <c r="C100" s="318" t="s">
        <v>1543</v>
      </c>
      <c r="D100" s="21" t="str">
        <f>VLOOKUP(C100,'ประวัติงานตี+รีด'!$A$2:W503994,2,FALSE)</f>
        <v>M20 P2.5 x 70 เกลียวครึ่ง STIC เกรด A394 (เกลียวโรงงาน)</v>
      </c>
      <c r="E100" s="319">
        <v>1700</v>
      </c>
      <c r="F100" s="318" t="s">
        <v>49</v>
      </c>
      <c r="G100" s="320" t="s">
        <v>2159</v>
      </c>
      <c r="H100" s="321">
        <v>45672</v>
      </c>
      <c r="I100" s="322">
        <f t="shared" si="16"/>
        <v>45689</v>
      </c>
      <c r="J100" s="322">
        <v>45703</v>
      </c>
      <c r="K100" s="323">
        <v>5</v>
      </c>
      <c r="L100" s="324">
        <v>1700</v>
      </c>
      <c r="M100" s="324">
        <f t="shared" si="26"/>
        <v>0</v>
      </c>
      <c r="N100" s="318">
        <v>56</v>
      </c>
      <c r="O100" s="318">
        <v>4</v>
      </c>
      <c r="P100" s="325">
        <f t="shared" si="17"/>
        <v>0.50595238095238093</v>
      </c>
      <c r="Q100" s="326">
        <f t="shared" si="18"/>
        <v>6.5059523809523814</v>
      </c>
      <c r="R100" s="326">
        <f t="shared" si="19"/>
        <v>0</v>
      </c>
      <c r="S100" s="326">
        <v>15</v>
      </c>
      <c r="T100" s="326">
        <f t="shared" si="20"/>
        <v>15.650595238095239</v>
      </c>
      <c r="U100" s="323" t="s">
        <v>82</v>
      </c>
      <c r="V100" s="320" t="s">
        <v>2159</v>
      </c>
      <c r="W100" s="318">
        <v>28</v>
      </c>
      <c r="X100" s="318">
        <v>2</v>
      </c>
      <c r="Y100" s="325">
        <f t="shared" si="21"/>
        <v>1.0119047619047619</v>
      </c>
      <c r="Z100" s="326">
        <f t="shared" si="22"/>
        <v>5.0119047619047619</v>
      </c>
      <c r="AA100" s="357" t="s">
        <v>3235</v>
      </c>
      <c r="AB100" s="357" t="s">
        <v>2775</v>
      </c>
      <c r="AC100" s="749">
        <f>VLOOKUP(C100,'ประวัติงานตี+รีด'!$A$2:W503994,20,FALSE)</f>
        <v>232.94</v>
      </c>
      <c r="AD100" s="426">
        <v>233.6</v>
      </c>
      <c r="AE100" s="426"/>
      <c r="AF100" s="690">
        <f t="shared" si="23"/>
        <v>1720.8904109589041</v>
      </c>
      <c r="AG100" s="690">
        <f t="shared" si="24"/>
        <v>402</v>
      </c>
      <c r="AH100" s="685" t="str">
        <f>VLOOKUP(C100,'ประวัติงานตี+รีด'!$A$2:W503992,4,FALSE)</f>
        <v>MA-F1-GA-SF</v>
      </c>
      <c r="AI100" s="427"/>
      <c r="AJ100" s="428"/>
      <c r="AK100" s="429">
        <v>45684</v>
      </c>
      <c r="AL100" s="702">
        <v>1</v>
      </c>
      <c r="AM100" s="703">
        <f t="shared" si="25"/>
        <v>1</v>
      </c>
      <c r="AN100" s="750">
        <v>402</v>
      </c>
      <c r="EJ100" s="723">
        <f t="shared" si="14"/>
        <v>402</v>
      </c>
    </row>
    <row r="101" spans="1:140" s="430" customFormat="1" hidden="1">
      <c r="A101" s="425"/>
      <c r="B101" s="317" t="s">
        <v>3226</v>
      </c>
      <c r="C101" s="318" t="s">
        <v>1546</v>
      </c>
      <c r="D101" s="21" t="str">
        <f>VLOOKUP(C101,'ประวัติงานตี+รีด'!$A$2:W503995,2,FALSE)</f>
        <v>M20 P2.5 x 85 เกลียวครึ่ง STIC เกรด A394 (เกลียวโรงงาน)</v>
      </c>
      <c r="E101" s="319">
        <v>700</v>
      </c>
      <c r="F101" s="318" t="s">
        <v>49</v>
      </c>
      <c r="G101" s="320" t="s">
        <v>2159</v>
      </c>
      <c r="H101" s="321">
        <v>45672</v>
      </c>
      <c r="I101" s="322">
        <f t="shared" si="16"/>
        <v>45689</v>
      </c>
      <c r="J101" s="322">
        <v>45703</v>
      </c>
      <c r="K101" s="323">
        <v>6</v>
      </c>
      <c r="L101" s="324">
        <v>700</v>
      </c>
      <c r="M101" s="324">
        <f t="shared" si="26"/>
        <v>0</v>
      </c>
      <c r="N101" s="318">
        <v>56</v>
      </c>
      <c r="O101" s="318">
        <v>4</v>
      </c>
      <c r="P101" s="325">
        <f t="shared" si="17"/>
        <v>0.20833333333333334</v>
      </c>
      <c r="Q101" s="326">
        <f t="shared" si="18"/>
        <v>6.208333333333333</v>
      </c>
      <c r="R101" s="326">
        <f t="shared" si="19"/>
        <v>0</v>
      </c>
      <c r="S101" s="326">
        <v>15</v>
      </c>
      <c r="T101" s="326">
        <f t="shared" si="20"/>
        <v>15.620833333333334</v>
      </c>
      <c r="U101" s="323" t="s">
        <v>82</v>
      </c>
      <c r="V101" s="320" t="s">
        <v>2159</v>
      </c>
      <c r="W101" s="318">
        <v>28</v>
      </c>
      <c r="X101" s="318">
        <v>2</v>
      </c>
      <c r="Y101" s="325">
        <f t="shared" si="21"/>
        <v>0.41666666666666669</v>
      </c>
      <c r="Z101" s="326">
        <f t="shared" si="22"/>
        <v>4.4166666666666661</v>
      </c>
      <c r="AA101" s="357" t="s">
        <v>3235</v>
      </c>
      <c r="AB101" s="357" t="s">
        <v>2775</v>
      </c>
      <c r="AC101" s="749">
        <f>VLOOKUP(C101,'ประวัติงานตี+รีด'!$A$2:W503995,20,FALSE)</f>
        <v>269.49</v>
      </c>
      <c r="AD101" s="426">
        <v>268.95999999999998</v>
      </c>
      <c r="AE101" s="426">
        <v>22.87</v>
      </c>
      <c r="AF101" s="690">
        <f t="shared" si="23"/>
        <v>725.01487209994059</v>
      </c>
      <c r="AG101" s="690">
        <f t="shared" si="24"/>
        <v>211.58109012492565</v>
      </c>
      <c r="AH101" s="685" t="str">
        <f>VLOOKUP(C101,'ประวัติงานตี+รีด'!$A$2:W503993,4,FALSE)</f>
        <v>MA-F1-GA-SF</v>
      </c>
      <c r="AI101" s="427"/>
      <c r="AJ101" s="428"/>
      <c r="AK101" s="429">
        <v>45684</v>
      </c>
      <c r="AL101" s="702">
        <v>1</v>
      </c>
      <c r="AM101" s="703">
        <f t="shared" si="25"/>
        <v>1</v>
      </c>
      <c r="AN101" s="750">
        <v>195</v>
      </c>
      <c r="EJ101" s="723">
        <f t="shared" si="14"/>
        <v>195</v>
      </c>
    </row>
    <row r="102" spans="1:140" s="430" customFormat="1" hidden="1">
      <c r="A102" s="425"/>
      <c r="B102" s="317" t="s">
        <v>3227</v>
      </c>
      <c r="C102" s="318" t="s">
        <v>1547</v>
      </c>
      <c r="D102" s="21" t="str">
        <f>VLOOKUP(C102,'ประวัติงานตี+รีด'!$A$2:W503996,2,FALSE)</f>
        <v>M20 P2.5 x 90 เกลียวครึ่ง STIC เกรด A394 (เกลียวโรงงาน)</v>
      </c>
      <c r="E102" s="319">
        <v>1200</v>
      </c>
      <c r="F102" s="318" t="s">
        <v>49</v>
      </c>
      <c r="G102" s="320" t="s">
        <v>2159</v>
      </c>
      <c r="H102" s="321">
        <v>45673</v>
      </c>
      <c r="I102" s="322">
        <f t="shared" si="16"/>
        <v>45691</v>
      </c>
      <c r="J102" s="322">
        <v>45703</v>
      </c>
      <c r="K102" s="323">
        <v>7</v>
      </c>
      <c r="L102" s="324">
        <v>1200</v>
      </c>
      <c r="M102" s="324">
        <f t="shared" si="26"/>
        <v>0</v>
      </c>
      <c r="N102" s="318">
        <v>56</v>
      </c>
      <c r="O102" s="318">
        <v>4</v>
      </c>
      <c r="P102" s="325">
        <f t="shared" si="17"/>
        <v>0.3571428571428571</v>
      </c>
      <c r="Q102" s="326">
        <f t="shared" si="18"/>
        <v>6.3571428571428568</v>
      </c>
      <c r="R102" s="326">
        <f t="shared" si="19"/>
        <v>0</v>
      </c>
      <c r="S102" s="326">
        <v>15</v>
      </c>
      <c r="T102" s="326">
        <f t="shared" si="20"/>
        <v>15.635714285714286</v>
      </c>
      <c r="U102" s="323" t="s">
        <v>82</v>
      </c>
      <c r="V102" s="320" t="s">
        <v>2159</v>
      </c>
      <c r="W102" s="318">
        <v>28</v>
      </c>
      <c r="X102" s="318">
        <v>2</v>
      </c>
      <c r="Y102" s="325">
        <f t="shared" si="21"/>
        <v>0.71428571428571419</v>
      </c>
      <c r="Z102" s="326">
        <f t="shared" si="22"/>
        <v>4.7142857142857144</v>
      </c>
      <c r="AA102" s="357" t="s">
        <v>3235</v>
      </c>
      <c r="AB102" s="357" t="s">
        <v>2775</v>
      </c>
      <c r="AC102" s="749">
        <f>VLOOKUP(C102,'ประวัติงานตี+รีด'!$A$2:W503996,20,FALSE)</f>
        <v>282.2</v>
      </c>
      <c r="AD102" s="426">
        <v>281.60000000000002</v>
      </c>
      <c r="AE102" s="426"/>
      <c r="AF102" s="690">
        <f t="shared" si="23"/>
        <v>1225.1420454545453</v>
      </c>
      <c r="AG102" s="690">
        <f t="shared" si="24"/>
        <v>345</v>
      </c>
      <c r="AH102" s="685" t="str">
        <f>VLOOKUP(C102,'ประวัติงานตี+รีด'!$A$2:W503994,4,FALSE)</f>
        <v>MA-F1-GA-SF</v>
      </c>
      <c r="AI102" s="427"/>
      <c r="AJ102" s="428"/>
      <c r="AK102" s="429">
        <v>45684</v>
      </c>
      <c r="AL102" s="702">
        <v>1</v>
      </c>
      <c r="AM102" s="703">
        <f t="shared" si="25"/>
        <v>1</v>
      </c>
      <c r="AN102" s="750">
        <v>345</v>
      </c>
      <c r="EJ102" s="723">
        <f t="shared" si="14"/>
        <v>345</v>
      </c>
    </row>
    <row r="103" spans="1:140" s="430" customFormat="1" hidden="1">
      <c r="A103" s="425"/>
      <c r="B103" s="317" t="s">
        <v>3228</v>
      </c>
      <c r="C103" s="318" t="s">
        <v>1554</v>
      </c>
      <c r="D103" s="21" t="str">
        <f>VLOOKUP(C103,'ประวัติงานตี+รีด'!$A$2:W503997,2,FALSE)</f>
        <v>M20 P2.5 x 100 เกลียวครึ่ง STIC เกรด A394 (เกลียวโรงงาน)</v>
      </c>
      <c r="E103" s="319">
        <v>4400</v>
      </c>
      <c r="F103" s="318" t="s">
        <v>49</v>
      </c>
      <c r="G103" s="320" t="s">
        <v>2159</v>
      </c>
      <c r="H103" s="321">
        <v>45673</v>
      </c>
      <c r="I103" s="322">
        <f t="shared" si="16"/>
        <v>45691</v>
      </c>
      <c r="J103" s="322">
        <v>45703</v>
      </c>
      <c r="K103" s="323">
        <v>8</v>
      </c>
      <c r="L103" s="324">
        <v>4400</v>
      </c>
      <c r="M103" s="324">
        <f t="shared" si="26"/>
        <v>0</v>
      </c>
      <c r="N103" s="318">
        <v>56</v>
      </c>
      <c r="O103" s="318">
        <v>4</v>
      </c>
      <c r="P103" s="325">
        <f t="shared" si="17"/>
        <v>1.3095238095238095</v>
      </c>
      <c r="Q103" s="326">
        <f t="shared" si="18"/>
        <v>7.3095238095238093</v>
      </c>
      <c r="R103" s="326">
        <f t="shared" si="19"/>
        <v>0</v>
      </c>
      <c r="S103" s="326">
        <v>15</v>
      </c>
      <c r="T103" s="326">
        <f t="shared" si="20"/>
        <v>15.730952380952381</v>
      </c>
      <c r="U103" s="323" t="s">
        <v>82</v>
      </c>
      <c r="V103" s="320" t="s">
        <v>2159</v>
      </c>
      <c r="W103" s="318">
        <v>28</v>
      </c>
      <c r="X103" s="318">
        <v>2</v>
      </c>
      <c r="Y103" s="325">
        <f t="shared" si="21"/>
        <v>2.6190476190476191</v>
      </c>
      <c r="Z103" s="326">
        <f t="shared" si="22"/>
        <v>6.6190476190476186</v>
      </c>
      <c r="AA103" s="357" t="s">
        <v>3235</v>
      </c>
      <c r="AB103" s="357" t="s">
        <v>2775</v>
      </c>
      <c r="AC103" s="749">
        <f>VLOOKUP(C103,'ประวัติงานตี+รีด'!$A$2:W503997,20,FALSE)</f>
        <v>305.14999999999998</v>
      </c>
      <c r="AD103" s="426">
        <v>305.08</v>
      </c>
      <c r="AE103" s="426">
        <v>22.42</v>
      </c>
      <c r="AF103" s="690">
        <f t="shared" si="23"/>
        <v>4464.402779598794</v>
      </c>
      <c r="AG103" s="690">
        <f t="shared" si="24"/>
        <v>1462.0919103186052</v>
      </c>
      <c r="AH103" s="685" t="str">
        <f>VLOOKUP(C103,'ประวัติงานตี+รีด'!$A$2:W503995,4,FALSE)</f>
        <v>MA-F1-GA-SF</v>
      </c>
      <c r="AI103" s="427"/>
      <c r="AJ103" s="428"/>
      <c r="AK103" s="429">
        <v>45684</v>
      </c>
      <c r="AL103" s="702">
        <v>2</v>
      </c>
      <c r="AM103" s="703">
        <f t="shared" si="25"/>
        <v>2</v>
      </c>
      <c r="AN103" s="750">
        <v>681</v>
      </c>
      <c r="AO103" s="750">
        <v>681</v>
      </c>
      <c r="EJ103" s="723">
        <f t="shared" si="14"/>
        <v>1362</v>
      </c>
    </row>
    <row r="104" spans="1:140" s="430" customFormat="1" hidden="1">
      <c r="A104" s="425"/>
      <c r="B104" s="317" t="s">
        <v>3229</v>
      </c>
      <c r="C104" s="318" t="s">
        <v>1557</v>
      </c>
      <c r="D104" s="21" t="str">
        <f>VLOOKUP(C104,'ประวัติงานตี+รีด'!$A$2:W503998,2,FALSE)</f>
        <v>M20 P2.5 x 115 เกลียวครึ่ง STIC เกรด A394 (เกลียวโรงงาน)</v>
      </c>
      <c r="E104" s="319">
        <v>700</v>
      </c>
      <c r="F104" s="318" t="s">
        <v>49</v>
      </c>
      <c r="G104" s="320" t="s">
        <v>2159</v>
      </c>
      <c r="H104" s="321">
        <v>45674</v>
      </c>
      <c r="I104" s="322">
        <f t="shared" si="16"/>
        <v>45692</v>
      </c>
      <c r="J104" s="322">
        <v>45703</v>
      </c>
      <c r="K104" s="323">
        <v>9</v>
      </c>
      <c r="L104" s="324">
        <v>700</v>
      </c>
      <c r="M104" s="324">
        <f t="shared" si="26"/>
        <v>0</v>
      </c>
      <c r="N104" s="318">
        <v>56</v>
      </c>
      <c r="O104" s="318">
        <v>4</v>
      </c>
      <c r="P104" s="325">
        <f t="shared" si="17"/>
        <v>0.20833333333333334</v>
      </c>
      <c r="Q104" s="326">
        <f t="shared" si="18"/>
        <v>6.208333333333333</v>
      </c>
      <c r="R104" s="326">
        <f t="shared" si="19"/>
        <v>0</v>
      </c>
      <c r="S104" s="326">
        <v>15</v>
      </c>
      <c r="T104" s="326">
        <f t="shared" si="20"/>
        <v>15.620833333333334</v>
      </c>
      <c r="U104" s="323" t="s">
        <v>82</v>
      </c>
      <c r="V104" s="320" t="s">
        <v>2159</v>
      </c>
      <c r="W104" s="318">
        <v>28</v>
      </c>
      <c r="X104" s="318">
        <v>2</v>
      </c>
      <c r="Y104" s="325">
        <f t="shared" si="21"/>
        <v>0.41666666666666669</v>
      </c>
      <c r="Z104" s="326">
        <f t="shared" si="22"/>
        <v>4.4166666666666661</v>
      </c>
      <c r="AA104" s="357" t="s">
        <v>3235</v>
      </c>
      <c r="AB104" s="357" t="s">
        <v>2775</v>
      </c>
      <c r="AC104" s="749">
        <f>VLOOKUP(C104,'ประวัติงานตี+รีด'!$A$2:W503998,20,FALSE)</f>
        <v>343.24</v>
      </c>
      <c r="AD104" s="426">
        <v>342.8</v>
      </c>
      <c r="AE104" s="426">
        <v>23.67</v>
      </c>
      <c r="AF104" s="690">
        <f t="shared" si="23"/>
        <v>717.61960326721123</v>
      </c>
      <c r="AG104" s="690">
        <f t="shared" si="24"/>
        <v>262.9860560093349</v>
      </c>
      <c r="AH104" s="685" t="str">
        <f>VLOOKUP(C104,'ประวัติงานตี+รีด'!$A$2:W503996,4,FALSE)</f>
        <v>MA-F1-GA-SF</v>
      </c>
      <c r="AI104" s="427"/>
      <c r="AJ104" s="428"/>
      <c r="AK104" s="429">
        <v>45684</v>
      </c>
      <c r="AL104" s="702">
        <v>1</v>
      </c>
      <c r="AM104" s="703">
        <f t="shared" si="25"/>
        <v>1</v>
      </c>
      <c r="AN104" s="750">
        <v>246</v>
      </c>
      <c r="EJ104" s="723">
        <f t="shared" si="14"/>
        <v>246</v>
      </c>
    </row>
    <row r="105" spans="1:140" hidden="1">
      <c r="B105" s="392" t="s">
        <v>3230</v>
      </c>
      <c r="C105" s="805">
        <v>91260171</v>
      </c>
      <c r="D105" s="393" t="str">
        <f>VLOOKUP(C105,'ประวัติงานตี+รีด'!$A$2:W503999,2,FALSE)</f>
        <v>สกรูมิลแข็ง M12 P1.75 x 60 เกลียวครึ่ง ตรา STIC 8.8</v>
      </c>
      <c r="E105" s="820">
        <v>20000</v>
      </c>
      <c r="F105" s="805" t="s">
        <v>2166</v>
      </c>
      <c r="G105" s="698" t="s">
        <v>2162</v>
      </c>
      <c r="H105" s="807">
        <v>45666</v>
      </c>
      <c r="I105" s="808">
        <f t="shared" si="16"/>
        <v>45689</v>
      </c>
      <c r="J105" s="808" t="s">
        <v>2161</v>
      </c>
      <c r="K105" s="809">
        <v>4</v>
      </c>
      <c r="L105" s="810">
        <v>20000</v>
      </c>
      <c r="M105" s="810">
        <f t="shared" si="26"/>
        <v>0</v>
      </c>
      <c r="N105" s="805">
        <v>105</v>
      </c>
      <c r="O105" s="805">
        <v>2</v>
      </c>
      <c r="P105" s="811">
        <f t="shared" si="17"/>
        <v>3.1746031746031749</v>
      </c>
      <c r="Q105" s="812">
        <f t="shared" si="18"/>
        <v>7.1746031746031749</v>
      </c>
      <c r="R105" s="812">
        <f t="shared" si="19"/>
        <v>0</v>
      </c>
      <c r="S105" s="812">
        <v>20</v>
      </c>
      <c r="T105" s="812">
        <f t="shared" si="20"/>
        <v>20.717460317460318</v>
      </c>
      <c r="U105" s="809" t="s">
        <v>225</v>
      </c>
      <c r="V105" s="698" t="s">
        <v>2162</v>
      </c>
      <c r="W105" s="805">
        <v>80</v>
      </c>
      <c r="X105" s="805">
        <v>2</v>
      </c>
      <c r="Y105" s="811">
        <f t="shared" si="21"/>
        <v>4.166666666666667</v>
      </c>
      <c r="Z105" s="812">
        <f t="shared" si="22"/>
        <v>8.1666666666666679</v>
      </c>
      <c r="AA105" s="813" t="s">
        <v>2161</v>
      </c>
      <c r="AB105" s="813" t="s">
        <v>2775</v>
      </c>
      <c r="AC105" s="896">
        <f>VLOOKUP(C105,'ประวัติงานตี+รีด'!$A$2:W503999,20,FALSE)</f>
        <v>63.59</v>
      </c>
      <c r="AD105" s="897">
        <v>63.74</v>
      </c>
      <c r="AE105" s="897">
        <v>4.55</v>
      </c>
      <c r="AF105" s="898">
        <f t="shared" si="23"/>
        <v>19987.449011609664</v>
      </c>
      <c r="AG105" s="898">
        <f t="shared" si="24"/>
        <v>1364.9428930028241</v>
      </c>
      <c r="AH105" s="899" t="str">
        <f>VLOOKUP(C105,'ประวัติงานตี+รีด'!$A$2:W503997,4,FALSE)</f>
        <v>MA-F1-HD-PA</v>
      </c>
      <c r="AI105" s="814">
        <v>45850</v>
      </c>
      <c r="AJ105" s="815">
        <v>3</v>
      </c>
      <c r="AK105" s="816">
        <v>45855</v>
      </c>
      <c r="AL105" s="821">
        <v>3</v>
      </c>
      <c r="AM105" s="824">
        <f t="shared" si="25"/>
        <v>3</v>
      </c>
      <c r="AN105" s="918">
        <v>632</v>
      </c>
      <c r="AO105" s="919">
        <v>201</v>
      </c>
      <c r="AP105" s="919">
        <v>441</v>
      </c>
      <c r="AQ105" s="819"/>
      <c r="AR105" s="819"/>
      <c r="AS105" s="819"/>
      <c r="AT105" s="819"/>
      <c r="AU105" s="819"/>
      <c r="AV105" s="819"/>
      <c r="AW105" s="819"/>
      <c r="AX105" s="819"/>
      <c r="AY105" s="819"/>
      <c r="AZ105" s="819"/>
      <c r="BA105" s="819"/>
      <c r="BB105" s="819"/>
      <c r="BC105" s="819"/>
      <c r="BD105" s="819"/>
      <c r="EJ105" s="288">
        <f t="shared" si="14"/>
        <v>1274</v>
      </c>
    </row>
    <row r="106" spans="1:140" hidden="1">
      <c r="B106" s="392" t="s">
        <v>3231</v>
      </c>
      <c r="C106" s="805">
        <v>91270171</v>
      </c>
      <c r="D106" s="393" t="str">
        <f>VLOOKUP(C106,'ประวัติงานตี+รีด'!$A$2:W504000,2,FALSE)</f>
        <v>สกรูมิลแข็ง M12 P1.75 x 70 เกลียวครึ่ง ตรา STIC 8.8</v>
      </c>
      <c r="E106" s="820">
        <v>10000</v>
      </c>
      <c r="F106" s="805" t="s">
        <v>2166</v>
      </c>
      <c r="G106" s="698" t="s">
        <v>2162</v>
      </c>
      <c r="H106" s="807">
        <v>45667</v>
      </c>
      <c r="I106" s="808">
        <f t="shared" si="16"/>
        <v>45691</v>
      </c>
      <c r="J106" s="808" t="s">
        <v>2161</v>
      </c>
      <c r="K106" s="809">
        <v>5</v>
      </c>
      <c r="L106" s="810">
        <v>9497</v>
      </c>
      <c r="M106" s="810">
        <f t="shared" si="26"/>
        <v>503</v>
      </c>
      <c r="N106" s="805">
        <v>105</v>
      </c>
      <c r="O106" s="805">
        <v>2</v>
      </c>
      <c r="P106" s="811">
        <f t="shared" si="17"/>
        <v>1.5873015873015874</v>
      </c>
      <c r="Q106" s="812">
        <f t="shared" si="18"/>
        <v>5.587301587301587</v>
      </c>
      <c r="R106" s="812">
        <f t="shared" si="19"/>
        <v>7.9841269841269838E-2</v>
      </c>
      <c r="S106" s="812">
        <v>20</v>
      </c>
      <c r="T106" s="812">
        <f t="shared" si="20"/>
        <v>20.55873015873016</v>
      </c>
      <c r="U106" s="809" t="s">
        <v>225</v>
      </c>
      <c r="V106" s="698" t="s">
        <v>2162</v>
      </c>
      <c r="W106" s="805">
        <v>80</v>
      </c>
      <c r="X106" s="805">
        <v>2</v>
      </c>
      <c r="Y106" s="811">
        <f t="shared" si="21"/>
        <v>2.0833333333333335</v>
      </c>
      <c r="Z106" s="812">
        <f t="shared" si="22"/>
        <v>6.0833333333333339</v>
      </c>
      <c r="AA106" s="813" t="s">
        <v>2161</v>
      </c>
      <c r="AB106" s="813" t="s">
        <v>2775</v>
      </c>
      <c r="AC106" s="896">
        <f>VLOOKUP(C106,'ประวัติงานตี+รีด'!$A$2:W504000,20,FALSE)</f>
        <v>72.14</v>
      </c>
      <c r="AD106" s="897">
        <v>72.37</v>
      </c>
      <c r="AE106" s="897">
        <v>4.78</v>
      </c>
      <c r="AF106" s="898">
        <f t="shared" si="23"/>
        <v>9506.7016719635194</v>
      </c>
      <c r="AG106" s="898">
        <f t="shared" si="24"/>
        <v>733.44203399198557</v>
      </c>
      <c r="AH106" s="899" t="str">
        <f>VLOOKUP(C106,'ประวัติงานตี+รีด'!$A$2:W503998,4,FALSE)</f>
        <v>MA-F1-HD-PA</v>
      </c>
      <c r="AI106" s="814">
        <v>45850</v>
      </c>
      <c r="AJ106" s="815">
        <v>2</v>
      </c>
      <c r="AK106" s="816">
        <v>45933</v>
      </c>
      <c r="AL106" s="817">
        <v>2</v>
      </c>
      <c r="AM106" s="818">
        <f t="shared" si="25"/>
        <v>2</v>
      </c>
      <c r="AN106" s="918">
        <v>502</v>
      </c>
      <c r="AO106" s="918">
        <v>186</v>
      </c>
      <c r="AP106" s="819"/>
      <c r="AQ106" s="819"/>
      <c r="AR106" s="819"/>
      <c r="AS106" s="819"/>
      <c r="AT106" s="819"/>
      <c r="AU106" s="819"/>
      <c r="AV106" s="819"/>
      <c r="AW106" s="819"/>
      <c r="AX106" s="819"/>
      <c r="AY106" s="819"/>
      <c r="AZ106" s="819"/>
      <c r="BA106" s="819"/>
      <c r="BB106" s="819"/>
      <c r="BC106" s="819"/>
      <c r="BD106" s="819"/>
      <c r="EJ106" s="288">
        <f t="shared" si="14"/>
        <v>688</v>
      </c>
    </row>
    <row r="107" spans="1:140" s="431" customFormat="1" hidden="1">
      <c r="A107" s="432"/>
      <c r="B107" s="398" t="s">
        <v>3232</v>
      </c>
      <c r="C107" s="399" t="s">
        <v>3233</v>
      </c>
      <c r="D107" s="400" t="str">
        <f>VLOOKUP(C107,'ประวัติงานตี+รีด'!$A$2:W504001,2,FALSE)</f>
        <v>สกรู M10 P1.25 x 35 มม. เกลียวตลอด  มีแหวน ตรา BKS 8.8 (ขอบ14)</v>
      </c>
      <c r="E107" s="401">
        <v>30500</v>
      </c>
      <c r="F107" s="399" t="s">
        <v>43</v>
      </c>
      <c r="G107" s="402" t="s">
        <v>2164</v>
      </c>
      <c r="H107" s="403">
        <v>45667</v>
      </c>
      <c r="I107" s="394">
        <f t="shared" si="16"/>
        <v>45686</v>
      </c>
      <c r="J107" s="394">
        <v>45703</v>
      </c>
      <c r="K107" s="404">
        <v>1</v>
      </c>
      <c r="L107" s="395">
        <v>31219</v>
      </c>
      <c r="M107" s="395">
        <f t="shared" si="26"/>
        <v>-719</v>
      </c>
      <c r="N107" s="399">
        <v>160</v>
      </c>
      <c r="O107" s="399">
        <v>8</v>
      </c>
      <c r="P107" s="396">
        <f t="shared" si="17"/>
        <v>3.1770833333333335</v>
      </c>
      <c r="Q107" s="397">
        <f t="shared" si="18"/>
        <v>13.177083333333334</v>
      </c>
      <c r="R107" s="397">
        <f t="shared" si="19"/>
        <v>-7.4895833333333342E-2</v>
      </c>
      <c r="S107" s="397">
        <v>15</v>
      </c>
      <c r="T107" s="397">
        <f t="shared" si="20"/>
        <v>16.317708333333332</v>
      </c>
      <c r="U107" s="404" t="s">
        <v>78</v>
      </c>
      <c r="V107" s="402" t="s">
        <v>2165</v>
      </c>
      <c r="W107" s="399">
        <v>120</v>
      </c>
      <c r="X107" s="399">
        <v>2</v>
      </c>
      <c r="Y107" s="396">
        <f t="shared" si="21"/>
        <v>4.2361111111111107</v>
      </c>
      <c r="Z107" s="397">
        <f t="shared" si="22"/>
        <v>8.2361111111111107</v>
      </c>
      <c r="AA107" s="405" t="s">
        <v>3236</v>
      </c>
      <c r="AB107" s="405" t="s">
        <v>2775</v>
      </c>
      <c r="AC107" s="746">
        <f>VLOOKUP(C107,'ประวัติงานตี+รีด'!$A$2:W504001,20,FALSE)</f>
        <v>0</v>
      </c>
      <c r="AD107" s="302">
        <v>26.13</v>
      </c>
      <c r="AE107" s="302">
        <v>2.82</v>
      </c>
      <c r="AF107" s="683">
        <f t="shared" si="23"/>
        <v>31228.473019517798</v>
      </c>
      <c r="AG107" s="683">
        <f t="shared" si="24"/>
        <v>904.06429391504025</v>
      </c>
      <c r="AH107" s="684" t="str">
        <f>VLOOKUP(C107,'ประวัติงานตี+รีด'!$A$2:W503999,4,FALSE)</f>
        <v>MA-F1-HO-EP-PA</v>
      </c>
      <c r="AI107" s="256">
        <v>45683</v>
      </c>
      <c r="AJ107" s="257">
        <v>2</v>
      </c>
      <c r="AK107" s="217">
        <v>45688</v>
      </c>
      <c r="AL107" s="704">
        <v>2</v>
      </c>
      <c r="AM107" s="705">
        <f t="shared" si="25"/>
        <v>2</v>
      </c>
      <c r="AN107" s="755">
        <v>723</v>
      </c>
      <c r="AO107" s="755">
        <v>93</v>
      </c>
      <c r="EJ107" s="716">
        <f t="shared" si="14"/>
        <v>816</v>
      </c>
    </row>
    <row r="108" spans="1:140" hidden="1">
      <c r="B108" s="392" t="s">
        <v>3234</v>
      </c>
      <c r="C108" s="805" t="s">
        <v>118</v>
      </c>
      <c r="D108" s="393" t="str">
        <f>VLOOKUP(C108,'ประวัติงานตี+รีด'!$A$2:W504002,2,FALSE)</f>
        <v>สกรูมิลขาว M6 P1.0 x 15 เกลียวตลอด ตรา TNK MM</v>
      </c>
      <c r="E108" s="820">
        <v>500000</v>
      </c>
      <c r="F108" s="805" t="s">
        <v>50</v>
      </c>
      <c r="G108" s="698" t="s">
        <v>2164</v>
      </c>
      <c r="H108" s="807">
        <v>45670</v>
      </c>
      <c r="I108" s="808">
        <f t="shared" si="16"/>
        <v>45694</v>
      </c>
      <c r="J108" s="808" t="s">
        <v>2161</v>
      </c>
      <c r="K108" s="809">
        <v>3</v>
      </c>
      <c r="L108" s="810">
        <v>500000</v>
      </c>
      <c r="M108" s="810">
        <f t="shared" si="26"/>
        <v>0</v>
      </c>
      <c r="N108" s="805">
        <v>130</v>
      </c>
      <c r="O108" s="805">
        <v>2</v>
      </c>
      <c r="P108" s="811">
        <f t="shared" si="17"/>
        <v>64.102564102564102</v>
      </c>
      <c r="Q108" s="812">
        <f t="shared" si="18"/>
        <v>68.102564102564102</v>
      </c>
      <c r="R108" s="812">
        <f t="shared" si="19"/>
        <v>0</v>
      </c>
      <c r="S108" s="812">
        <v>15</v>
      </c>
      <c r="T108" s="812">
        <f t="shared" si="20"/>
        <v>21.810256410256411</v>
      </c>
      <c r="U108" s="809" t="s">
        <v>368</v>
      </c>
      <c r="V108" s="698" t="s">
        <v>2164</v>
      </c>
      <c r="W108" s="805">
        <v>130</v>
      </c>
      <c r="X108" s="805">
        <v>2</v>
      </c>
      <c r="Y108" s="811">
        <f t="shared" si="21"/>
        <v>64.102564102564102</v>
      </c>
      <c r="Z108" s="812">
        <f t="shared" si="22"/>
        <v>68.102564102564102</v>
      </c>
      <c r="AA108" s="813" t="s">
        <v>2161</v>
      </c>
      <c r="AB108" s="813" t="s">
        <v>2775</v>
      </c>
      <c r="AC108" s="896">
        <f>VLOOKUP(C108,'ประวัติงานตี+รีด'!$A$2:W504002,20,FALSE)</f>
        <v>4.82</v>
      </c>
      <c r="AD108" s="897">
        <v>4.8099999999999996</v>
      </c>
      <c r="AE108" s="897">
        <v>0.7</v>
      </c>
      <c r="AF108" s="898">
        <f t="shared" si="23"/>
        <v>502079.00207900215</v>
      </c>
      <c r="AG108" s="898">
        <f t="shared" si="24"/>
        <v>2766.4553014553017</v>
      </c>
      <c r="AH108" s="899" t="str">
        <f>VLOOKUP(C108,'ประวัติงานตี+รีด'!$A$2:W504000,4,FALSE)</f>
        <v>MA-F1-EP-PA</v>
      </c>
      <c r="AI108" s="814"/>
      <c r="AJ108" s="815"/>
      <c r="AK108" s="816">
        <v>45728</v>
      </c>
      <c r="AL108" s="817">
        <v>4</v>
      </c>
      <c r="AM108" s="818">
        <f t="shared" si="25"/>
        <v>4</v>
      </c>
      <c r="AN108" s="918">
        <v>669</v>
      </c>
      <c r="AO108" s="918">
        <v>652</v>
      </c>
      <c r="AP108" s="918">
        <v>654</v>
      </c>
      <c r="AQ108" s="918">
        <v>440</v>
      </c>
      <c r="AR108" s="819"/>
      <c r="AS108" s="819"/>
      <c r="AT108" s="819"/>
      <c r="AU108" s="819"/>
      <c r="AV108" s="819"/>
      <c r="AW108" s="819"/>
      <c r="AX108" s="819"/>
      <c r="AY108" s="819"/>
      <c r="AZ108" s="819"/>
      <c r="BA108" s="819"/>
      <c r="BB108" s="819"/>
      <c r="BC108" s="819"/>
      <c r="BD108" s="819"/>
      <c r="EJ108" s="288">
        <f t="shared" si="14"/>
        <v>2415</v>
      </c>
    </row>
    <row r="109" spans="1:140" s="430" customFormat="1" hidden="1">
      <c r="A109" s="425"/>
      <c r="B109" s="317" t="s">
        <v>3238</v>
      </c>
      <c r="C109" s="318">
        <v>26803000</v>
      </c>
      <c r="D109" s="21" t="str">
        <f>VLOOKUP(C109,'ประวัติงานตี+รีด'!$A$2:W504003,2,FALSE)</f>
        <v xml:space="preserve">STUD BOLT 1" NC x 30" เกลียวลอย ตรา STIC </v>
      </c>
      <c r="E109" s="319">
        <v>9740</v>
      </c>
      <c r="F109" s="318" t="s">
        <v>2384</v>
      </c>
      <c r="G109" s="320" t="s">
        <v>3207</v>
      </c>
      <c r="H109" s="321">
        <v>45668</v>
      </c>
      <c r="I109" s="322">
        <f t="shared" si="16"/>
        <v>45716</v>
      </c>
      <c r="J109" s="322">
        <v>45717</v>
      </c>
      <c r="K109" s="323">
        <v>2</v>
      </c>
      <c r="L109" s="324">
        <v>9745</v>
      </c>
      <c r="M109" s="324">
        <f t="shared" si="26"/>
        <v>-5</v>
      </c>
      <c r="N109" s="318">
        <v>1</v>
      </c>
      <c r="O109" s="318">
        <v>2</v>
      </c>
      <c r="P109" s="325">
        <f t="shared" si="17"/>
        <v>162.33333333333334</v>
      </c>
      <c r="Q109" s="326">
        <f t="shared" si="18"/>
        <v>166.33333333333334</v>
      </c>
      <c r="R109" s="326">
        <f t="shared" si="19"/>
        <v>-8.3333333333333329E-2</v>
      </c>
      <c r="S109" s="326">
        <v>25</v>
      </c>
      <c r="T109" s="326">
        <f t="shared" si="20"/>
        <v>41.633333333333333</v>
      </c>
      <c r="U109" s="323" t="s">
        <v>165</v>
      </c>
      <c r="V109" s="320" t="s">
        <v>3207</v>
      </c>
      <c r="W109" s="318">
        <v>1</v>
      </c>
      <c r="X109" s="318">
        <v>1</v>
      </c>
      <c r="Y109" s="325">
        <f t="shared" si="21"/>
        <v>162.33333333333334</v>
      </c>
      <c r="Z109" s="326">
        <f t="shared" si="22"/>
        <v>165.33333333333334</v>
      </c>
      <c r="AA109" s="357" t="s">
        <v>3245</v>
      </c>
      <c r="AB109" s="357" t="s">
        <v>2775</v>
      </c>
      <c r="AC109" s="749">
        <f>VLOOKUP(C109,'ประวัติงานตี+รีด'!$A$2:W504003,20,FALSE)</f>
        <v>0</v>
      </c>
      <c r="AD109" s="426">
        <v>2570</v>
      </c>
      <c r="AE109" s="426"/>
      <c r="AF109" s="690">
        <f t="shared" si="23"/>
        <v>9760.3112840466929</v>
      </c>
      <c r="AG109" s="690">
        <f t="shared" si="24"/>
        <v>25084</v>
      </c>
      <c r="AH109" s="685" t="str">
        <f>VLOOKUP(C109,'ประวัติงานตี+รีด'!$A$2:W504001,4,FALSE)</f>
        <v>MA-LA-F1-GA-SF</v>
      </c>
      <c r="AI109" s="427"/>
      <c r="AJ109" s="428"/>
      <c r="AK109" s="429">
        <v>45692</v>
      </c>
      <c r="AL109" s="702">
        <v>26</v>
      </c>
      <c r="AM109" s="703">
        <f t="shared" si="25"/>
        <v>26</v>
      </c>
      <c r="AN109" s="751">
        <v>977</v>
      </c>
      <c r="AO109" s="752">
        <v>978</v>
      </c>
      <c r="AP109" s="752">
        <v>979</v>
      </c>
      <c r="AQ109" s="752">
        <v>977</v>
      </c>
      <c r="AR109" s="752">
        <v>975</v>
      </c>
      <c r="AS109" s="752">
        <v>978</v>
      </c>
      <c r="AT109" s="752">
        <v>978</v>
      </c>
      <c r="AU109" s="752">
        <v>975</v>
      </c>
      <c r="AV109" s="752">
        <v>978</v>
      </c>
      <c r="AW109" s="752">
        <v>977</v>
      </c>
      <c r="AX109" s="752">
        <v>977</v>
      </c>
      <c r="AY109" s="752">
        <v>979</v>
      </c>
      <c r="AZ109" s="752">
        <v>978</v>
      </c>
      <c r="BA109" s="752">
        <v>979</v>
      </c>
      <c r="BB109" s="752">
        <v>980</v>
      </c>
      <c r="BC109" s="752">
        <v>978</v>
      </c>
      <c r="BD109" s="752">
        <v>980</v>
      </c>
      <c r="BE109" s="752">
        <v>978</v>
      </c>
      <c r="BF109" s="752">
        <v>977</v>
      </c>
      <c r="BG109" s="752">
        <v>978</v>
      </c>
      <c r="BH109" s="752">
        <v>977</v>
      </c>
      <c r="BI109" s="752">
        <v>979</v>
      </c>
      <c r="BJ109" s="752">
        <v>974</v>
      </c>
      <c r="BK109" s="752">
        <v>979</v>
      </c>
      <c r="BL109" s="752">
        <v>985</v>
      </c>
      <c r="BM109" s="752">
        <v>634</v>
      </c>
      <c r="EJ109" s="723">
        <f t="shared" si="14"/>
        <v>25084</v>
      </c>
    </row>
    <row r="110" spans="1:140" hidden="1">
      <c r="B110" s="392" t="s">
        <v>3239</v>
      </c>
      <c r="C110" s="805" t="s">
        <v>404</v>
      </c>
      <c r="D110" s="393" t="str">
        <f>VLOOKUP(C110,'ประวัติงานตี+รีด'!$A$2:W504004,2,FALSE)</f>
        <v>หัวกลม 3/8" WT x 1" เกลียวตลอด</v>
      </c>
      <c r="E110" s="806">
        <v>50000</v>
      </c>
      <c r="F110" s="805" t="s">
        <v>44</v>
      </c>
      <c r="G110" s="698" t="s">
        <v>2164</v>
      </c>
      <c r="H110" s="807">
        <v>45670</v>
      </c>
      <c r="I110" s="808">
        <f t="shared" si="16"/>
        <v>45682</v>
      </c>
      <c r="J110" s="808" t="s">
        <v>2161</v>
      </c>
      <c r="K110" s="809">
        <v>1</v>
      </c>
      <c r="L110" s="810">
        <v>50000</v>
      </c>
      <c r="M110" s="810">
        <f t="shared" si="26"/>
        <v>0</v>
      </c>
      <c r="N110" s="805">
        <v>150</v>
      </c>
      <c r="O110" s="805">
        <v>8</v>
      </c>
      <c r="P110" s="811">
        <f t="shared" si="17"/>
        <v>5.5555555555555554</v>
      </c>
      <c r="Q110" s="812">
        <f t="shared" si="18"/>
        <v>15.555555555555555</v>
      </c>
      <c r="R110" s="812">
        <f t="shared" si="19"/>
        <v>0</v>
      </c>
      <c r="S110" s="812">
        <v>10</v>
      </c>
      <c r="T110" s="812">
        <f t="shared" si="20"/>
        <v>11.555555555555555</v>
      </c>
      <c r="U110" s="809" t="s">
        <v>78</v>
      </c>
      <c r="V110" s="698" t="s">
        <v>2165</v>
      </c>
      <c r="W110" s="805">
        <v>120</v>
      </c>
      <c r="X110" s="805">
        <v>2</v>
      </c>
      <c r="Y110" s="811">
        <f t="shared" si="21"/>
        <v>6.9444444444444446</v>
      </c>
      <c r="Z110" s="812">
        <f t="shared" si="22"/>
        <v>10.944444444444445</v>
      </c>
      <c r="AA110" s="813" t="s">
        <v>2161</v>
      </c>
      <c r="AB110" s="813" t="s">
        <v>2775</v>
      </c>
      <c r="AC110" s="896">
        <f>VLOOKUP(C110,'ประวัติงานตี+รีด'!$A$2:W504004,20,FALSE)</f>
        <v>0</v>
      </c>
      <c r="AD110" s="897">
        <v>23.87</v>
      </c>
      <c r="AE110" s="897">
        <v>11.4</v>
      </c>
      <c r="AF110" s="898">
        <f t="shared" si="23"/>
        <v>49937.159614578966</v>
      </c>
      <c r="AG110" s="898">
        <f t="shared" si="24"/>
        <v>1761.2836196062003</v>
      </c>
      <c r="AH110" s="899" t="str">
        <f>VLOOKUP(C110,'ประวัติงานตี+รีด'!$A$2:W504002,4,FALSE)</f>
        <v>MA-F1-PA</v>
      </c>
      <c r="AI110" s="814"/>
      <c r="AJ110" s="815"/>
      <c r="AK110" s="816">
        <v>45681</v>
      </c>
      <c r="AL110" s="817">
        <v>2</v>
      </c>
      <c r="AM110" s="818">
        <f t="shared" si="25"/>
        <v>2</v>
      </c>
      <c r="AN110" s="918">
        <v>630</v>
      </c>
      <c r="AO110" s="918">
        <v>562</v>
      </c>
      <c r="AP110" s="819"/>
      <c r="AQ110" s="819"/>
      <c r="AR110" s="819"/>
      <c r="AS110" s="819"/>
      <c r="AT110" s="819"/>
      <c r="AU110" s="819"/>
      <c r="AV110" s="819"/>
      <c r="AW110" s="819"/>
      <c r="AX110" s="819"/>
      <c r="AY110" s="819"/>
      <c r="AZ110" s="819"/>
      <c r="BA110" s="819"/>
      <c r="BB110" s="819"/>
      <c r="BC110" s="819"/>
      <c r="BD110" s="819"/>
      <c r="EJ110" s="288">
        <f t="shared" ref="EJ110:EJ173" si="27">SUM(AN110:EI110)</f>
        <v>1192</v>
      </c>
    </row>
    <row r="111" spans="1:140" hidden="1">
      <c r="B111" s="392" t="s">
        <v>3240</v>
      </c>
      <c r="C111" s="805" t="s">
        <v>406</v>
      </c>
      <c r="D111" s="393" t="str">
        <f>VLOOKUP(C111,'ประวัติงานตี+รีด'!$A$2:W504005,2,FALSE)</f>
        <v>หัวกลม 3/8" WT x 1 1/2" เกลียวตลอด</v>
      </c>
      <c r="E111" s="820">
        <v>30000</v>
      </c>
      <c r="F111" s="805" t="s">
        <v>44</v>
      </c>
      <c r="G111" s="698" t="s">
        <v>2164</v>
      </c>
      <c r="H111" s="807">
        <v>45673</v>
      </c>
      <c r="I111" s="808">
        <f t="shared" si="16"/>
        <v>45685</v>
      </c>
      <c r="J111" s="808" t="s">
        <v>2161</v>
      </c>
      <c r="K111" s="809">
        <v>2</v>
      </c>
      <c r="L111" s="810">
        <v>36957</v>
      </c>
      <c r="M111" s="810">
        <f t="shared" si="26"/>
        <v>-6957</v>
      </c>
      <c r="N111" s="805">
        <v>150</v>
      </c>
      <c r="O111" s="805">
        <v>2</v>
      </c>
      <c r="P111" s="811">
        <f t="shared" si="17"/>
        <v>3.3333333333333335</v>
      </c>
      <c r="Q111" s="812">
        <f t="shared" si="18"/>
        <v>7.3333333333333339</v>
      </c>
      <c r="R111" s="812">
        <f t="shared" si="19"/>
        <v>-0.77300000000000002</v>
      </c>
      <c r="S111" s="812">
        <v>10</v>
      </c>
      <c r="T111" s="812">
        <f t="shared" si="20"/>
        <v>10.733333333333334</v>
      </c>
      <c r="U111" s="809" t="s">
        <v>78</v>
      </c>
      <c r="V111" s="698" t="s">
        <v>2165</v>
      </c>
      <c r="W111" s="805">
        <v>120</v>
      </c>
      <c r="X111" s="805">
        <v>2</v>
      </c>
      <c r="Y111" s="811">
        <f t="shared" si="21"/>
        <v>4.166666666666667</v>
      </c>
      <c r="Z111" s="812">
        <f t="shared" si="22"/>
        <v>8.1666666666666679</v>
      </c>
      <c r="AA111" s="813" t="s">
        <v>2161</v>
      </c>
      <c r="AB111" s="813" t="s">
        <v>2775</v>
      </c>
      <c r="AC111" s="896">
        <f>VLOOKUP(C111,'ประวัติงานตี+รีด'!$A$2:W504005,20,FALSE)</f>
        <v>0</v>
      </c>
      <c r="AD111" s="897">
        <v>29.37</v>
      </c>
      <c r="AE111" s="897"/>
      <c r="AF111" s="898">
        <f t="shared" si="23"/>
        <v>37316.990125978889</v>
      </c>
      <c r="AG111" s="898">
        <f t="shared" si="24"/>
        <v>1096</v>
      </c>
      <c r="AH111" s="899" t="str">
        <f>VLOOKUP(C111,'ประวัติงานตี+รีด'!$A$2:W504003,4,FALSE)</f>
        <v>MA-F1-PA</v>
      </c>
      <c r="AI111" s="814"/>
      <c r="AJ111" s="815"/>
      <c r="AK111" s="816">
        <v>45681</v>
      </c>
      <c r="AL111" s="817">
        <v>2</v>
      </c>
      <c r="AM111" s="818">
        <f t="shared" si="25"/>
        <v>2</v>
      </c>
      <c r="AN111" s="918">
        <v>567</v>
      </c>
      <c r="AO111" s="918">
        <v>529</v>
      </c>
      <c r="AP111" s="819"/>
      <c r="AQ111" s="819"/>
      <c r="AR111" s="819"/>
      <c r="AS111" s="819"/>
      <c r="AT111" s="819"/>
      <c r="AU111" s="819"/>
      <c r="AV111" s="819"/>
      <c r="AW111" s="819"/>
      <c r="AX111" s="819"/>
      <c r="AY111" s="819"/>
      <c r="AZ111" s="819"/>
      <c r="BA111" s="819"/>
      <c r="BB111" s="819"/>
      <c r="BC111" s="819"/>
      <c r="BD111" s="819"/>
      <c r="EJ111" s="288">
        <f t="shared" si="27"/>
        <v>1096</v>
      </c>
    </row>
    <row r="112" spans="1:140" hidden="1">
      <c r="B112" s="392" t="s">
        <v>3241</v>
      </c>
      <c r="C112" s="805">
        <v>19202000</v>
      </c>
      <c r="D112" s="393" t="str">
        <f>VLOOKUP(C112,'ประวัติงานตี+รีด'!$A$2:W504006,2,FALSE)</f>
        <v>สกรูเกลียวปล่อย 1/4 x 2" ตรา TNK</v>
      </c>
      <c r="E112" s="820">
        <v>150000</v>
      </c>
      <c r="F112" s="805" t="s">
        <v>32</v>
      </c>
      <c r="G112" s="698" t="s">
        <v>2162</v>
      </c>
      <c r="H112" s="807">
        <v>45681</v>
      </c>
      <c r="I112" s="808">
        <f t="shared" si="16"/>
        <v>45695</v>
      </c>
      <c r="J112" s="808" t="s">
        <v>2161</v>
      </c>
      <c r="K112" s="809">
        <v>5</v>
      </c>
      <c r="L112" s="810">
        <v>156516</v>
      </c>
      <c r="M112" s="810">
        <f t="shared" si="26"/>
        <v>-6516</v>
      </c>
      <c r="N112" s="805">
        <v>105</v>
      </c>
      <c r="O112" s="805">
        <v>2</v>
      </c>
      <c r="P112" s="811">
        <f t="shared" si="17"/>
        <v>23.80952380952381</v>
      </c>
      <c r="Q112" s="812">
        <f t="shared" si="18"/>
        <v>27.80952380952381</v>
      </c>
      <c r="R112" s="812">
        <f t="shared" si="19"/>
        <v>-1.0342857142857143</v>
      </c>
      <c r="S112" s="812">
        <v>10</v>
      </c>
      <c r="T112" s="812">
        <f t="shared" si="20"/>
        <v>12.780952380952382</v>
      </c>
      <c r="U112" s="809" t="s">
        <v>366</v>
      </c>
      <c r="V112" s="698" t="s">
        <v>2165</v>
      </c>
      <c r="W112" s="805">
        <v>80</v>
      </c>
      <c r="X112" s="805">
        <v>2</v>
      </c>
      <c r="Y112" s="811">
        <f t="shared" si="21"/>
        <v>31.25</v>
      </c>
      <c r="Z112" s="812">
        <f t="shared" si="22"/>
        <v>35.25</v>
      </c>
      <c r="AA112" s="813" t="s">
        <v>2161</v>
      </c>
      <c r="AB112" s="813" t="s">
        <v>2775</v>
      </c>
      <c r="AC112" s="896">
        <f>VLOOKUP(C112,'ประวัติงานตี+รีด'!$A$2:W504006,20,FALSE)</f>
        <v>10.14</v>
      </c>
      <c r="AD112" s="897">
        <v>10</v>
      </c>
      <c r="AE112" s="897">
        <v>1.1499999999999999</v>
      </c>
      <c r="AF112" s="898">
        <f t="shared" si="23"/>
        <v>158500</v>
      </c>
      <c r="AG112" s="898">
        <f t="shared" si="24"/>
        <v>1767.2750000000001</v>
      </c>
      <c r="AH112" s="899" t="str">
        <f>VLOOKUP(C112,'ประวัติงานตี+รีด'!$A$2:W504004,4,FALSE)</f>
        <v>MA-F1-EP-PA</v>
      </c>
      <c r="AI112" s="814"/>
      <c r="AJ112" s="815"/>
      <c r="AK112" s="816">
        <v>45713</v>
      </c>
      <c r="AL112" s="817">
        <v>4</v>
      </c>
      <c r="AM112" s="818">
        <f t="shared" si="25"/>
        <v>4</v>
      </c>
      <c r="AN112" s="918">
        <v>466</v>
      </c>
      <c r="AO112" s="918">
        <v>467</v>
      </c>
      <c r="AP112" s="918">
        <v>394</v>
      </c>
      <c r="AQ112" s="918">
        <v>258</v>
      </c>
      <c r="AR112" s="819"/>
      <c r="AS112" s="819"/>
      <c r="AT112" s="819"/>
      <c r="AU112" s="819"/>
      <c r="AV112" s="819"/>
      <c r="AW112" s="819"/>
      <c r="AX112" s="819"/>
      <c r="AY112" s="819"/>
      <c r="AZ112" s="819"/>
      <c r="BA112" s="819"/>
      <c r="BB112" s="819"/>
      <c r="BC112" s="819"/>
      <c r="BD112" s="819"/>
      <c r="EJ112" s="288">
        <f t="shared" si="27"/>
        <v>1585</v>
      </c>
    </row>
    <row r="113" spans="2:140" hidden="1">
      <c r="B113" s="392" t="s">
        <v>3242</v>
      </c>
      <c r="C113" s="805">
        <v>19202500</v>
      </c>
      <c r="D113" s="393" t="str">
        <f>VLOOKUP(C113,'ประวัติงานตี+รีด'!$A$2:W504007,2,FALSE)</f>
        <v>สกรูเกลียวปล่อย 1/4 x 2 1/2" ตรา TNK</v>
      </c>
      <c r="E113" s="820">
        <v>180000</v>
      </c>
      <c r="F113" s="805" t="s">
        <v>32</v>
      </c>
      <c r="G113" s="698" t="s">
        <v>2162</v>
      </c>
      <c r="H113" s="807">
        <v>45670</v>
      </c>
      <c r="I113" s="808">
        <f t="shared" si="16"/>
        <v>45685</v>
      </c>
      <c r="J113" s="808" t="s">
        <v>2161</v>
      </c>
      <c r="K113" s="809">
        <v>4</v>
      </c>
      <c r="L113" s="810">
        <v>180000</v>
      </c>
      <c r="M113" s="810">
        <f t="shared" ref="M113:M118" si="28">E113-L113</f>
        <v>0</v>
      </c>
      <c r="N113" s="805">
        <v>105</v>
      </c>
      <c r="O113" s="805">
        <v>8</v>
      </c>
      <c r="P113" s="811">
        <f t="shared" si="17"/>
        <v>28.571428571428569</v>
      </c>
      <c r="Q113" s="812">
        <f t="shared" si="18"/>
        <v>38.571428571428569</v>
      </c>
      <c r="R113" s="812">
        <f t="shared" si="19"/>
        <v>0</v>
      </c>
      <c r="S113" s="812">
        <v>10</v>
      </c>
      <c r="T113" s="812">
        <f t="shared" si="20"/>
        <v>13.857142857142858</v>
      </c>
      <c r="U113" s="809" t="s">
        <v>366</v>
      </c>
      <c r="V113" s="698" t="s">
        <v>2165</v>
      </c>
      <c r="W113" s="805">
        <v>80</v>
      </c>
      <c r="X113" s="805">
        <v>2</v>
      </c>
      <c r="Y113" s="811">
        <f t="shared" si="21"/>
        <v>37.5</v>
      </c>
      <c r="Z113" s="812">
        <f t="shared" si="22"/>
        <v>41.5</v>
      </c>
      <c r="AA113" s="813" t="s">
        <v>2161</v>
      </c>
      <c r="AB113" s="813" t="s">
        <v>2775</v>
      </c>
      <c r="AC113" s="896">
        <f>VLOOKUP(C113,'ประวัติงานตี+รีด'!$A$2:W504007,20,FALSE)</f>
        <v>12.14</v>
      </c>
      <c r="AD113" s="897">
        <v>12.08</v>
      </c>
      <c r="AE113" s="897">
        <v>1.17</v>
      </c>
      <c r="AF113" s="898">
        <f t="shared" si="23"/>
        <v>180380.79470198677</v>
      </c>
      <c r="AG113" s="898">
        <f t="shared" si="24"/>
        <v>2390.0455298013248</v>
      </c>
      <c r="AH113" s="899" t="str">
        <f>VLOOKUP(C113,'ประวัติงานตี+รีด'!$A$2:W504005,4,FALSE)</f>
        <v>MA-F1-EP-PA</v>
      </c>
      <c r="AI113" s="814"/>
      <c r="AJ113" s="815"/>
      <c r="AK113" s="816">
        <v>45701</v>
      </c>
      <c r="AL113" s="817">
        <v>6</v>
      </c>
      <c r="AM113" s="818">
        <f t="shared" si="25"/>
        <v>6</v>
      </c>
      <c r="AN113" s="918">
        <v>366</v>
      </c>
      <c r="AO113" s="918">
        <v>355</v>
      </c>
      <c r="AP113" s="918">
        <v>360</v>
      </c>
      <c r="AQ113" s="918">
        <v>364</v>
      </c>
      <c r="AR113" s="918">
        <v>367</v>
      </c>
      <c r="AS113" s="918">
        <v>367</v>
      </c>
      <c r="AT113" s="819"/>
      <c r="AU113" s="819"/>
      <c r="AV113" s="819"/>
      <c r="AW113" s="819"/>
      <c r="AX113" s="819"/>
      <c r="AY113" s="819"/>
      <c r="AZ113" s="819"/>
      <c r="BA113" s="819"/>
      <c r="BB113" s="819"/>
      <c r="BC113" s="819"/>
      <c r="BD113" s="819"/>
      <c r="EJ113" s="288">
        <f t="shared" si="27"/>
        <v>2179</v>
      </c>
    </row>
    <row r="114" spans="2:140" hidden="1">
      <c r="B114" s="392" t="s">
        <v>3243</v>
      </c>
      <c r="C114" s="805" t="s">
        <v>428</v>
      </c>
      <c r="D114" s="393" t="str">
        <f>VLOOKUP(C114,'ประวัติงานตี+รีด'!$A$2:W504008,2,FALSE)</f>
        <v>สกรูมิลขาว M10 P1.25 x 45 เกลียวตลอด ตรา TNK MM</v>
      </c>
      <c r="E114" s="820">
        <v>20000</v>
      </c>
      <c r="F114" s="805" t="s">
        <v>43</v>
      </c>
      <c r="G114" s="698" t="s">
        <v>2164</v>
      </c>
      <c r="H114" s="807">
        <v>45668</v>
      </c>
      <c r="I114" s="808">
        <f t="shared" si="16"/>
        <v>45686</v>
      </c>
      <c r="J114" s="808" t="s">
        <v>2161</v>
      </c>
      <c r="K114" s="809">
        <v>2</v>
      </c>
      <c r="L114" s="810">
        <v>20000</v>
      </c>
      <c r="M114" s="810">
        <f t="shared" si="28"/>
        <v>0</v>
      </c>
      <c r="N114" s="805">
        <v>180</v>
      </c>
      <c r="O114" s="805">
        <v>2</v>
      </c>
      <c r="P114" s="811">
        <f t="shared" si="17"/>
        <v>1.8518518518518519</v>
      </c>
      <c r="Q114" s="812">
        <f t="shared" si="18"/>
        <v>5.8518518518518521</v>
      </c>
      <c r="R114" s="812">
        <f t="shared" si="19"/>
        <v>0</v>
      </c>
      <c r="S114" s="812">
        <v>15</v>
      </c>
      <c r="T114" s="812">
        <f t="shared" si="20"/>
        <v>15.585185185185185</v>
      </c>
      <c r="U114" s="809" t="s">
        <v>78</v>
      </c>
      <c r="V114" s="698" t="s">
        <v>2165</v>
      </c>
      <c r="W114" s="805">
        <v>120</v>
      </c>
      <c r="X114" s="805">
        <v>2</v>
      </c>
      <c r="Y114" s="811">
        <f t="shared" si="21"/>
        <v>2.7777777777777777</v>
      </c>
      <c r="Z114" s="812">
        <f t="shared" si="22"/>
        <v>6.7777777777777777</v>
      </c>
      <c r="AA114" s="813" t="s">
        <v>2161</v>
      </c>
      <c r="AB114" s="813" t="s">
        <v>2775</v>
      </c>
      <c r="AC114" s="896">
        <f>VLOOKUP(C114,'ประวัติงานตี+รีด'!$A$2:W504008,20,FALSE)</f>
        <v>0</v>
      </c>
      <c r="AD114" s="897">
        <v>30</v>
      </c>
      <c r="AE114" s="897">
        <v>2.31</v>
      </c>
      <c r="AF114" s="898">
        <f t="shared" si="23"/>
        <v>20100</v>
      </c>
      <c r="AG114" s="898">
        <f t="shared" si="24"/>
        <v>649.43100000000004</v>
      </c>
      <c r="AH114" s="899" t="str">
        <f>VLOOKUP(C114,'ประวัติงานตี+รีด'!$A$2:W504006,4,FALSE)</f>
        <v>MA-F1-EP-PA</v>
      </c>
      <c r="AI114" s="814"/>
      <c r="AJ114" s="815"/>
      <c r="AK114" s="816">
        <v>45712</v>
      </c>
      <c r="AL114" s="817">
        <v>1</v>
      </c>
      <c r="AM114" s="818">
        <f t="shared" si="25"/>
        <v>1</v>
      </c>
      <c r="AN114" s="918">
        <v>603</v>
      </c>
      <c r="AO114" s="819"/>
      <c r="AP114" s="819"/>
      <c r="AQ114" s="819"/>
      <c r="AR114" s="819"/>
      <c r="AS114" s="819"/>
      <c r="AT114" s="819"/>
      <c r="AU114" s="819"/>
      <c r="AV114" s="819"/>
      <c r="AW114" s="819"/>
      <c r="AX114" s="819"/>
      <c r="AY114" s="819"/>
      <c r="AZ114" s="819"/>
      <c r="BA114" s="819"/>
      <c r="BB114" s="819"/>
      <c r="BC114" s="819"/>
      <c r="BD114" s="819"/>
      <c r="EJ114" s="288">
        <f t="shared" si="27"/>
        <v>603</v>
      </c>
    </row>
    <row r="115" spans="2:140" hidden="1">
      <c r="B115" s="392" t="s">
        <v>3244</v>
      </c>
      <c r="C115" s="805" t="s">
        <v>239</v>
      </c>
      <c r="D115" s="393" t="str">
        <f>VLOOKUP(C115,'ประวัติงานตี+รีด'!$A$2:W504009,2,FALSE)</f>
        <v>สกรูมิลขาว M10 P1.25 x 30 เกลียวตลอด ตรา TNK MM</v>
      </c>
      <c r="E115" s="806">
        <v>80000</v>
      </c>
      <c r="F115" s="805" t="s">
        <v>43</v>
      </c>
      <c r="G115" s="698" t="s">
        <v>2164</v>
      </c>
      <c r="H115" s="807">
        <v>45668</v>
      </c>
      <c r="I115" s="808">
        <f t="shared" si="16"/>
        <v>45687</v>
      </c>
      <c r="J115" s="808" t="s">
        <v>2161</v>
      </c>
      <c r="K115" s="809">
        <v>3</v>
      </c>
      <c r="L115" s="810">
        <v>83346</v>
      </c>
      <c r="M115" s="810">
        <f t="shared" si="28"/>
        <v>-3346</v>
      </c>
      <c r="N115" s="805">
        <v>160</v>
      </c>
      <c r="O115" s="805">
        <v>2</v>
      </c>
      <c r="P115" s="811">
        <f t="shared" si="17"/>
        <v>8.3333333333333339</v>
      </c>
      <c r="Q115" s="812">
        <f t="shared" si="18"/>
        <v>12.333333333333334</v>
      </c>
      <c r="R115" s="812">
        <f t="shared" si="19"/>
        <v>-0.34854166666666669</v>
      </c>
      <c r="S115" s="812">
        <v>15</v>
      </c>
      <c r="T115" s="812">
        <f t="shared" si="20"/>
        <v>16.233333333333334</v>
      </c>
      <c r="U115" s="809" t="s">
        <v>78</v>
      </c>
      <c r="V115" s="698" t="s">
        <v>2165</v>
      </c>
      <c r="W115" s="805">
        <v>120</v>
      </c>
      <c r="X115" s="805">
        <v>2</v>
      </c>
      <c r="Y115" s="811">
        <f t="shared" si="21"/>
        <v>11.111111111111111</v>
      </c>
      <c r="Z115" s="812">
        <f t="shared" si="22"/>
        <v>15.111111111111111</v>
      </c>
      <c r="AA115" s="813" t="s">
        <v>2161</v>
      </c>
      <c r="AB115" s="813" t="s">
        <v>2775</v>
      </c>
      <c r="AC115" s="896">
        <f>VLOOKUP(C115,'ประวัติงานตี+รีด'!$A$2:W504009,20,FALSE)</f>
        <v>0</v>
      </c>
      <c r="AD115" s="897">
        <v>22.58</v>
      </c>
      <c r="AE115" s="897">
        <v>2</v>
      </c>
      <c r="AF115" s="898">
        <f t="shared" si="23"/>
        <v>83525.243578387963</v>
      </c>
      <c r="AG115" s="898">
        <f t="shared" si="24"/>
        <v>2053.0504871567759</v>
      </c>
      <c r="AH115" s="899" t="str">
        <f>VLOOKUP(C115,'ประวัติงานตี+รีด'!$A$2:W504007,4,FALSE)</f>
        <v>MA-F1-EP-PA</v>
      </c>
      <c r="AI115" s="814"/>
      <c r="AJ115" s="815"/>
      <c r="AK115" s="816">
        <v>45741</v>
      </c>
      <c r="AL115" s="817">
        <v>3</v>
      </c>
      <c r="AM115" s="818">
        <f t="shared" si="25"/>
        <v>3</v>
      </c>
      <c r="AN115" s="918">
        <v>654</v>
      </c>
      <c r="AO115" s="918">
        <v>613</v>
      </c>
      <c r="AP115" s="918">
        <v>619</v>
      </c>
      <c r="AQ115" s="819"/>
      <c r="AR115" s="819"/>
      <c r="AS115" s="819"/>
      <c r="AT115" s="819"/>
      <c r="AU115" s="819"/>
      <c r="AV115" s="819"/>
      <c r="AW115" s="819"/>
      <c r="AX115" s="819"/>
      <c r="AY115" s="819"/>
      <c r="AZ115" s="819"/>
      <c r="BA115" s="819"/>
      <c r="BB115" s="819"/>
      <c r="BC115" s="819"/>
      <c r="BD115" s="819"/>
      <c r="EJ115" s="288">
        <f t="shared" si="27"/>
        <v>1886</v>
      </c>
    </row>
    <row r="116" spans="2:140" hidden="1">
      <c r="B116" s="392" t="s">
        <v>3246</v>
      </c>
      <c r="C116" s="805" t="s">
        <v>158</v>
      </c>
      <c r="D116" s="393" t="str">
        <f>VLOOKUP(C116,'ประวัติงานตี+รีด'!$A$2:W504010,2,FALSE)</f>
        <v>5/8" WT x 3" เกลียวตลอด ตรา TNK</v>
      </c>
      <c r="E116" s="820">
        <v>45000</v>
      </c>
      <c r="F116" s="805" t="s">
        <v>11</v>
      </c>
      <c r="G116" s="698" t="s">
        <v>2159</v>
      </c>
      <c r="H116" s="807">
        <v>45668</v>
      </c>
      <c r="I116" s="808">
        <f t="shared" si="16"/>
        <v>45682</v>
      </c>
      <c r="J116" s="808" t="s">
        <v>2161</v>
      </c>
      <c r="K116" s="809">
        <v>6</v>
      </c>
      <c r="L116" s="810">
        <v>45000</v>
      </c>
      <c r="M116" s="810">
        <f t="shared" si="28"/>
        <v>0</v>
      </c>
      <c r="N116" s="805">
        <v>66</v>
      </c>
      <c r="O116" s="805">
        <v>12</v>
      </c>
      <c r="P116" s="811">
        <f t="shared" si="17"/>
        <v>11.363636363636365</v>
      </c>
      <c r="Q116" s="812">
        <f t="shared" si="18"/>
        <v>25.363636363636367</v>
      </c>
      <c r="R116" s="812">
        <f t="shared" si="19"/>
        <v>0</v>
      </c>
      <c r="S116" s="812">
        <v>10</v>
      </c>
      <c r="T116" s="812">
        <f t="shared" si="20"/>
        <v>12.536363636363637</v>
      </c>
      <c r="U116" s="809" t="s">
        <v>14</v>
      </c>
      <c r="V116" s="698" t="s">
        <v>2159</v>
      </c>
      <c r="W116" s="805">
        <v>51</v>
      </c>
      <c r="X116" s="805">
        <v>2</v>
      </c>
      <c r="Y116" s="811">
        <f t="shared" si="21"/>
        <v>14.705882352941178</v>
      </c>
      <c r="Z116" s="812">
        <f t="shared" si="22"/>
        <v>18.705882352941178</v>
      </c>
      <c r="AA116" s="813" t="s">
        <v>2161</v>
      </c>
      <c r="AB116" s="813" t="s">
        <v>2775</v>
      </c>
      <c r="AC116" s="896">
        <f>VLOOKUP(C116,'ประวัติงานตี+รีด'!$A$2:W504010,20,FALSE)</f>
        <v>0</v>
      </c>
      <c r="AD116" s="897">
        <v>142.38</v>
      </c>
      <c r="AE116" s="897">
        <v>12.65</v>
      </c>
      <c r="AF116" s="898">
        <f t="shared" si="23"/>
        <v>45153.813737884535</v>
      </c>
      <c r="AG116" s="898">
        <f t="shared" si="24"/>
        <v>7000.1957437842393</v>
      </c>
      <c r="AH116" s="899" t="str">
        <f>VLOOKUP(C116,'ประวัติงานตี+รีด'!$A$2:W504008,4,FALSE)</f>
        <v>MA-F1-PA</v>
      </c>
      <c r="AI116" s="814"/>
      <c r="AJ116" s="815"/>
      <c r="AK116" s="816">
        <v>45686</v>
      </c>
      <c r="AL116" s="817">
        <v>12</v>
      </c>
      <c r="AM116" s="818">
        <f t="shared" si="25"/>
        <v>12</v>
      </c>
      <c r="AN116" s="918">
        <v>567</v>
      </c>
      <c r="AO116" s="918">
        <v>569</v>
      </c>
      <c r="AP116" s="918">
        <v>575</v>
      </c>
      <c r="AQ116" s="918">
        <v>602</v>
      </c>
      <c r="AR116" s="918">
        <v>577</v>
      </c>
      <c r="AS116" s="918">
        <v>546</v>
      </c>
      <c r="AT116" s="918">
        <v>613</v>
      </c>
      <c r="AU116" s="918">
        <v>552</v>
      </c>
      <c r="AV116" s="918">
        <v>606</v>
      </c>
      <c r="AW116" s="918">
        <v>615</v>
      </c>
      <c r="AX116" s="918">
        <v>576</v>
      </c>
      <c r="AY116" s="918">
        <v>31</v>
      </c>
      <c r="AZ116" s="819"/>
      <c r="BA116" s="819"/>
      <c r="BB116" s="819"/>
      <c r="BC116" s="819"/>
      <c r="BD116" s="819"/>
      <c r="EJ116" s="288">
        <f t="shared" si="27"/>
        <v>6429</v>
      </c>
    </row>
    <row r="117" spans="2:140" hidden="1">
      <c r="B117" s="392" t="s">
        <v>3247</v>
      </c>
      <c r="C117" s="805" t="s">
        <v>72</v>
      </c>
      <c r="D117" s="393" t="str">
        <f>VLOOKUP(C117,'ประวัติงานตี+รีด'!$A$2:W504011,2,FALSE)</f>
        <v>5/8" WT x 2 1/2" เกลียวตลอด ตรา TNK</v>
      </c>
      <c r="E117" s="806">
        <v>30000</v>
      </c>
      <c r="F117" s="805" t="s">
        <v>11</v>
      </c>
      <c r="G117" s="698" t="s">
        <v>2159</v>
      </c>
      <c r="H117" s="807">
        <v>45672</v>
      </c>
      <c r="I117" s="808">
        <f t="shared" si="16"/>
        <v>45685</v>
      </c>
      <c r="J117" s="808" t="s">
        <v>2161</v>
      </c>
      <c r="K117" s="809">
        <v>7</v>
      </c>
      <c r="L117" s="810">
        <v>30000</v>
      </c>
      <c r="M117" s="810">
        <f t="shared" si="28"/>
        <v>0</v>
      </c>
      <c r="N117" s="805">
        <v>66</v>
      </c>
      <c r="O117" s="805">
        <v>4</v>
      </c>
      <c r="P117" s="811">
        <f t="shared" si="17"/>
        <v>7.5757575757575761</v>
      </c>
      <c r="Q117" s="812">
        <f t="shared" si="18"/>
        <v>13.575757575757576</v>
      </c>
      <c r="R117" s="812">
        <f t="shared" si="19"/>
        <v>0</v>
      </c>
      <c r="S117" s="812">
        <v>10</v>
      </c>
      <c r="T117" s="812">
        <f t="shared" si="20"/>
        <v>11.357575757575757</v>
      </c>
      <c r="U117" s="809" t="s">
        <v>14</v>
      </c>
      <c r="V117" s="698" t="s">
        <v>2159</v>
      </c>
      <c r="W117" s="805">
        <v>51</v>
      </c>
      <c r="X117" s="805">
        <v>2</v>
      </c>
      <c r="Y117" s="811">
        <f t="shared" si="21"/>
        <v>9.8039215686274517</v>
      </c>
      <c r="Z117" s="812">
        <f t="shared" si="22"/>
        <v>13.803921568627452</v>
      </c>
      <c r="AA117" s="813" t="s">
        <v>2161</v>
      </c>
      <c r="AB117" s="813" t="s">
        <v>2775</v>
      </c>
      <c r="AC117" s="896">
        <f>VLOOKUP(C117,'ประวัติงานตี+รีด'!$A$2:W504011,20,FALSE)</f>
        <v>0</v>
      </c>
      <c r="AD117" s="897">
        <v>126.44</v>
      </c>
      <c r="AE117" s="897">
        <v>12.79</v>
      </c>
      <c r="AF117" s="898">
        <f t="shared" si="23"/>
        <v>29982.600442897816</v>
      </c>
      <c r="AG117" s="898">
        <f t="shared" si="24"/>
        <v>4174.4774596646621</v>
      </c>
      <c r="AH117" s="899" t="str">
        <f>VLOOKUP(C117,'ประวัติงานตี+รีด'!$A$2:W504009,4,FALSE)</f>
        <v>MA-F1-PA</v>
      </c>
      <c r="AI117" s="814"/>
      <c r="AJ117" s="815"/>
      <c r="AK117" s="816">
        <v>45675</v>
      </c>
      <c r="AL117" s="817">
        <v>6</v>
      </c>
      <c r="AM117" s="818">
        <f t="shared" si="25"/>
        <v>6</v>
      </c>
      <c r="AN117" s="918">
        <v>589</v>
      </c>
      <c r="AO117" s="918">
        <v>634</v>
      </c>
      <c r="AP117" s="918">
        <v>619</v>
      </c>
      <c r="AQ117" s="918">
        <v>657</v>
      </c>
      <c r="AR117" s="918">
        <v>613</v>
      </c>
      <c r="AS117" s="918">
        <v>679</v>
      </c>
      <c r="AT117" s="819"/>
      <c r="AU117" s="819"/>
      <c r="AV117" s="819"/>
      <c r="AW117" s="819"/>
      <c r="AX117" s="819"/>
      <c r="AY117" s="819"/>
      <c r="AZ117" s="819"/>
      <c r="BA117" s="819"/>
      <c r="BB117" s="819"/>
      <c r="BC117" s="819"/>
      <c r="BD117" s="819"/>
      <c r="EJ117" s="288">
        <f t="shared" si="27"/>
        <v>3791</v>
      </c>
    </row>
    <row r="118" spans="2:140" hidden="1">
      <c r="B118" s="392" t="s">
        <v>3248</v>
      </c>
      <c r="C118" s="805" t="s">
        <v>129</v>
      </c>
      <c r="D118" s="393" t="str">
        <f>VLOOKUP(C118,'ประวัติงานตี+รีด'!$A$2:W504012,2,FALSE)</f>
        <v>5/8" WT x 2" เกลียวตลอด ตรา TNK</v>
      </c>
      <c r="E118" s="806">
        <v>90000</v>
      </c>
      <c r="F118" s="805" t="s">
        <v>11</v>
      </c>
      <c r="G118" s="698" t="s">
        <v>2159</v>
      </c>
      <c r="H118" s="807">
        <v>45688</v>
      </c>
      <c r="I118" s="808">
        <f t="shared" si="16"/>
        <v>45703</v>
      </c>
      <c r="J118" s="808" t="s">
        <v>2161</v>
      </c>
      <c r="K118" s="809">
        <v>11</v>
      </c>
      <c r="L118" s="810">
        <v>90000</v>
      </c>
      <c r="M118" s="810">
        <f t="shared" si="28"/>
        <v>0</v>
      </c>
      <c r="N118" s="805">
        <v>66</v>
      </c>
      <c r="O118" s="805">
        <v>12</v>
      </c>
      <c r="P118" s="811">
        <f t="shared" si="17"/>
        <v>22.72727272727273</v>
      </c>
      <c r="Q118" s="812">
        <f t="shared" si="18"/>
        <v>36.727272727272734</v>
      </c>
      <c r="R118" s="812">
        <f t="shared" si="19"/>
        <v>0</v>
      </c>
      <c r="S118" s="812">
        <v>10</v>
      </c>
      <c r="T118" s="812">
        <f t="shared" si="20"/>
        <v>13.672727272727274</v>
      </c>
      <c r="U118" s="809" t="s">
        <v>82</v>
      </c>
      <c r="V118" s="698" t="s">
        <v>2159</v>
      </c>
      <c r="W118" s="805">
        <v>28</v>
      </c>
      <c r="X118" s="805">
        <v>2</v>
      </c>
      <c r="Y118" s="811">
        <f t="shared" si="21"/>
        <v>53.571428571428569</v>
      </c>
      <c r="Z118" s="812">
        <f t="shared" si="22"/>
        <v>57.571428571428569</v>
      </c>
      <c r="AA118" s="813" t="s">
        <v>2161</v>
      </c>
      <c r="AB118" s="813" t="s">
        <v>2775</v>
      </c>
      <c r="AC118" s="896">
        <f>VLOOKUP(C118,'ประวัติงานตี+รีด'!$A$2:W504012,20,FALSE)</f>
        <v>0</v>
      </c>
      <c r="AD118" s="897">
        <v>111.53</v>
      </c>
      <c r="AE118" s="897">
        <v>10.81</v>
      </c>
      <c r="AF118" s="898">
        <f t="shared" si="23"/>
        <v>89626.109566932661</v>
      </c>
      <c r="AG118" s="898">
        <f t="shared" si="24"/>
        <v>10964.858244418543</v>
      </c>
      <c r="AH118" s="899" t="str">
        <f>VLOOKUP(C118,'ประวัติงานตี+รีด'!$A$2:W504010,4,FALSE)</f>
        <v>MA-F1-PA</v>
      </c>
      <c r="AI118" s="814"/>
      <c r="AJ118" s="815"/>
      <c r="AK118" s="816">
        <v>45714</v>
      </c>
      <c r="AL118" s="817">
        <v>16</v>
      </c>
      <c r="AM118" s="818">
        <f t="shared" si="25"/>
        <v>16</v>
      </c>
      <c r="AN118" s="918">
        <v>599</v>
      </c>
      <c r="AO118" s="918">
        <v>602</v>
      </c>
      <c r="AP118" s="918">
        <v>625</v>
      </c>
      <c r="AQ118" s="918">
        <v>627</v>
      </c>
      <c r="AR118" s="918">
        <v>549</v>
      </c>
      <c r="AS118" s="918">
        <v>700</v>
      </c>
      <c r="AT118" s="918">
        <v>679</v>
      </c>
      <c r="AU118" s="918">
        <v>627</v>
      </c>
      <c r="AV118" s="918">
        <v>606</v>
      </c>
      <c r="AW118" s="918">
        <v>713</v>
      </c>
      <c r="AX118" s="918">
        <v>634</v>
      </c>
      <c r="AY118" s="918">
        <v>608</v>
      </c>
      <c r="AZ118" s="918">
        <v>659</v>
      </c>
      <c r="BA118" s="918">
        <v>636</v>
      </c>
      <c r="BB118" s="918">
        <v>624</v>
      </c>
      <c r="BC118" s="918">
        <v>508</v>
      </c>
      <c r="BD118" s="819"/>
      <c r="EJ118" s="288">
        <f t="shared" si="27"/>
        <v>9996</v>
      </c>
    </row>
    <row r="119" spans="2:140" hidden="1">
      <c r="B119" s="392" t="s">
        <v>3249</v>
      </c>
      <c r="C119" s="805" t="s">
        <v>170</v>
      </c>
      <c r="D119" s="393" t="str">
        <f>VLOOKUP(C119,'ประวัติงานตี+รีด'!$A$2:W504013,2,FALSE)</f>
        <v>5/8" WT x 1 1/2" เกลียวตลอด ตรา TNK</v>
      </c>
      <c r="E119" s="806">
        <v>80000</v>
      </c>
      <c r="F119" s="805" t="s">
        <v>11</v>
      </c>
      <c r="G119" s="698" t="s">
        <v>2159</v>
      </c>
      <c r="H119" s="807">
        <v>45701</v>
      </c>
      <c r="I119" s="808">
        <f t="shared" si="16"/>
        <v>45715</v>
      </c>
      <c r="J119" s="808" t="s">
        <v>2161</v>
      </c>
      <c r="K119" s="809">
        <v>17</v>
      </c>
      <c r="L119" s="810">
        <v>55605</v>
      </c>
      <c r="M119" s="810">
        <v>80000</v>
      </c>
      <c r="N119" s="805">
        <v>66</v>
      </c>
      <c r="O119" s="805">
        <v>4</v>
      </c>
      <c r="P119" s="811">
        <f t="shared" si="17"/>
        <v>20.202020202020201</v>
      </c>
      <c r="Q119" s="812">
        <f t="shared" si="18"/>
        <v>26.202020202020201</v>
      </c>
      <c r="R119" s="812">
        <f t="shared" si="19"/>
        <v>20.202020202020201</v>
      </c>
      <c r="S119" s="812">
        <v>10</v>
      </c>
      <c r="T119" s="812">
        <f t="shared" si="20"/>
        <v>12.62020202020202</v>
      </c>
      <c r="U119" s="809" t="s">
        <v>14</v>
      </c>
      <c r="V119" s="698" t="s">
        <v>2159</v>
      </c>
      <c r="W119" s="805">
        <v>51</v>
      </c>
      <c r="X119" s="805">
        <v>2</v>
      </c>
      <c r="Y119" s="811">
        <f t="shared" si="21"/>
        <v>26.143790849673206</v>
      </c>
      <c r="Z119" s="812">
        <f t="shared" si="22"/>
        <v>30.143790849673206</v>
      </c>
      <c r="AA119" s="813" t="s">
        <v>2161</v>
      </c>
      <c r="AB119" s="813" t="s">
        <v>2775</v>
      </c>
      <c r="AC119" s="896">
        <f>VLOOKUP(C119,'ประวัติงานตี+รีด'!$A$2:W504013,20,FALSE)</f>
        <v>0</v>
      </c>
      <c r="AD119" s="897">
        <v>95.43</v>
      </c>
      <c r="AE119" s="897">
        <v>12.14</v>
      </c>
      <c r="AF119" s="898">
        <f t="shared" si="23"/>
        <v>78769.778895525524</v>
      </c>
      <c r="AG119" s="898">
        <f t="shared" si="24"/>
        <v>8473.2651157916807</v>
      </c>
      <c r="AH119" s="899" t="str">
        <f>VLOOKUP(C119,'ประวัติงานตี+รีด'!$A$2:W504011,4,FALSE)</f>
        <v>MA-F1-PA</v>
      </c>
      <c r="AI119" s="814"/>
      <c r="AJ119" s="815"/>
      <c r="AK119" s="816">
        <v>45713</v>
      </c>
      <c r="AL119" s="817">
        <v>12</v>
      </c>
      <c r="AM119" s="818">
        <f t="shared" si="25"/>
        <v>12</v>
      </c>
      <c r="AN119" s="918">
        <v>635</v>
      </c>
      <c r="AO119" s="918">
        <v>658</v>
      </c>
      <c r="AP119" s="918">
        <v>643</v>
      </c>
      <c r="AQ119" s="918">
        <v>618</v>
      </c>
      <c r="AR119" s="918">
        <v>660</v>
      </c>
      <c r="AS119" s="918">
        <v>690</v>
      </c>
      <c r="AT119" s="918">
        <v>654</v>
      </c>
      <c r="AU119" s="918">
        <v>640</v>
      </c>
      <c r="AV119" s="918">
        <v>628</v>
      </c>
      <c r="AW119" s="918">
        <v>652</v>
      </c>
      <c r="AX119" s="918">
        <v>522</v>
      </c>
      <c r="AY119" s="918">
        <v>517</v>
      </c>
      <c r="AZ119" s="819"/>
      <c r="BA119" s="819"/>
      <c r="BB119" s="819"/>
      <c r="BC119" s="819"/>
      <c r="BD119" s="819"/>
      <c r="EJ119" s="288">
        <f t="shared" si="27"/>
        <v>7517</v>
      </c>
    </row>
    <row r="120" spans="2:140" hidden="1">
      <c r="B120" s="392" t="s">
        <v>3250</v>
      </c>
      <c r="C120" s="805" t="s">
        <v>201</v>
      </c>
      <c r="D120" s="393" t="str">
        <f>VLOOKUP(C120,'ประวัติงานตี+รีด'!$A$2:W504014,2,FALSE)</f>
        <v>5/8" WT x 4" เกลียวตลอด ตรา TNK</v>
      </c>
      <c r="E120" s="806">
        <v>15000</v>
      </c>
      <c r="F120" s="805" t="s">
        <v>11</v>
      </c>
      <c r="G120" s="698" t="s">
        <v>2159</v>
      </c>
      <c r="H120" s="807">
        <v>45673</v>
      </c>
      <c r="I120" s="808">
        <f t="shared" si="16"/>
        <v>45685</v>
      </c>
      <c r="J120" s="808" t="s">
        <v>2161</v>
      </c>
      <c r="K120" s="809">
        <v>8</v>
      </c>
      <c r="L120" s="810">
        <v>15000</v>
      </c>
      <c r="M120" s="810">
        <f t="shared" ref="M120:M183" si="29">E120-L120</f>
        <v>0</v>
      </c>
      <c r="N120" s="805">
        <v>66</v>
      </c>
      <c r="O120" s="805">
        <v>4</v>
      </c>
      <c r="P120" s="811">
        <f t="shared" si="17"/>
        <v>3.7878787878787881</v>
      </c>
      <c r="Q120" s="812">
        <f t="shared" si="18"/>
        <v>9.787878787878789</v>
      </c>
      <c r="R120" s="812">
        <f t="shared" si="19"/>
        <v>0</v>
      </c>
      <c r="S120" s="812">
        <v>10</v>
      </c>
      <c r="T120" s="812">
        <f t="shared" si="20"/>
        <v>10.978787878787879</v>
      </c>
      <c r="U120" s="809" t="s">
        <v>82</v>
      </c>
      <c r="V120" s="698" t="s">
        <v>2159</v>
      </c>
      <c r="W120" s="805">
        <v>28</v>
      </c>
      <c r="X120" s="805">
        <v>2</v>
      </c>
      <c r="Y120" s="811">
        <f t="shared" si="21"/>
        <v>8.928571428571427</v>
      </c>
      <c r="Z120" s="812">
        <f t="shared" si="22"/>
        <v>12.928571428571427</v>
      </c>
      <c r="AA120" s="813" t="s">
        <v>2161</v>
      </c>
      <c r="AB120" s="813" t="s">
        <v>2775</v>
      </c>
      <c r="AC120" s="896">
        <f>VLOOKUP(C120,'ประวัติงานตี+รีด'!$A$2:W504014,20,FALSE)</f>
        <v>0</v>
      </c>
      <c r="AD120" s="897">
        <v>173.88</v>
      </c>
      <c r="AE120" s="897">
        <v>12.6</v>
      </c>
      <c r="AF120" s="898">
        <f t="shared" si="23"/>
        <v>15050.609615827008</v>
      </c>
      <c r="AG120" s="898">
        <f t="shared" si="24"/>
        <v>2806.6376811594205</v>
      </c>
      <c r="AH120" s="899" t="str">
        <f>VLOOKUP(C120,'ประวัติงานตี+รีด'!$A$2:W504012,4,FALSE)</f>
        <v>MA-F1-PA</v>
      </c>
      <c r="AI120" s="814"/>
      <c r="AJ120" s="815"/>
      <c r="AK120" s="816">
        <v>45684</v>
      </c>
      <c r="AL120" s="817">
        <v>5</v>
      </c>
      <c r="AM120" s="818">
        <f t="shared" si="25"/>
        <v>5</v>
      </c>
      <c r="AN120" s="918">
        <v>532</v>
      </c>
      <c r="AO120" s="918">
        <v>580</v>
      </c>
      <c r="AP120" s="918">
        <v>636</v>
      </c>
      <c r="AQ120" s="918">
        <v>565</v>
      </c>
      <c r="AR120" s="918">
        <v>304</v>
      </c>
      <c r="AS120" s="819"/>
      <c r="AT120" s="819"/>
      <c r="AU120" s="819"/>
      <c r="AV120" s="819"/>
      <c r="AW120" s="819"/>
      <c r="AX120" s="819"/>
      <c r="AY120" s="819"/>
      <c r="AZ120" s="819"/>
      <c r="BA120" s="819"/>
      <c r="BB120" s="819"/>
      <c r="BC120" s="819"/>
      <c r="BD120" s="819"/>
      <c r="EJ120" s="288">
        <f t="shared" si="27"/>
        <v>2617</v>
      </c>
    </row>
    <row r="121" spans="2:140" hidden="1">
      <c r="B121" s="392" t="s">
        <v>3251</v>
      </c>
      <c r="C121" s="805" t="s">
        <v>202</v>
      </c>
      <c r="D121" s="393" t="str">
        <f>VLOOKUP(C121,'ประวัติงานตี+รีด'!$A$2:W504015,2,FALSE)</f>
        <v>5/8" WT x 5" เกลียวตลอด ตรา TNK</v>
      </c>
      <c r="E121" s="806">
        <v>20000</v>
      </c>
      <c r="F121" s="805" t="s">
        <v>11</v>
      </c>
      <c r="G121" s="698" t="s">
        <v>2159</v>
      </c>
      <c r="H121" s="807">
        <v>45696</v>
      </c>
      <c r="I121" s="808">
        <f t="shared" si="16"/>
        <v>45709</v>
      </c>
      <c r="J121" s="808" t="s">
        <v>2161</v>
      </c>
      <c r="K121" s="809">
        <v>14</v>
      </c>
      <c r="L121" s="810">
        <v>20000</v>
      </c>
      <c r="M121" s="810">
        <f t="shared" si="29"/>
        <v>0</v>
      </c>
      <c r="N121" s="805">
        <v>49</v>
      </c>
      <c r="O121" s="805">
        <v>4</v>
      </c>
      <c r="P121" s="811">
        <f t="shared" si="17"/>
        <v>6.8027210884353746</v>
      </c>
      <c r="Q121" s="812">
        <f t="shared" si="18"/>
        <v>12.802721088435375</v>
      </c>
      <c r="R121" s="812">
        <f t="shared" si="19"/>
        <v>0</v>
      </c>
      <c r="S121" s="812">
        <v>10</v>
      </c>
      <c r="T121" s="812">
        <f t="shared" si="20"/>
        <v>11.280272108843537</v>
      </c>
      <c r="U121" s="809" t="s">
        <v>82</v>
      </c>
      <c r="V121" s="698" t="s">
        <v>2159</v>
      </c>
      <c r="W121" s="805">
        <v>28</v>
      </c>
      <c r="X121" s="805">
        <v>2</v>
      </c>
      <c r="Y121" s="811">
        <f t="shared" si="21"/>
        <v>11.904761904761905</v>
      </c>
      <c r="Z121" s="812">
        <f t="shared" si="22"/>
        <v>15.904761904761905</v>
      </c>
      <c r="AA121" s="813" t="s">
        <v>2161</v>
      </c>
      <c r="AB121" s="813" t="s">
        <v>2775</v>
      </c>
      <c r="AC121" s="896">
        <f>VLOOKUP(C121,'ประวัติงานตี+รีด'!$A$2:W504015,20,FALSE)</f>
        <v>0</v>
      </c>
      <c r="AD121" s="897">
        <v>203.82</v>
      </c>
      <c r="AE121" s="897">
        <v>10.67</v>
      </c>
      <c r="AF121" s="898">
        <f t="shared" si="23"/>
        <v>19909.724266509667</v>
      </c>
      <c r="AG121" s="898">
        <f t="shared" si="24"/>
        <v>4270.4367579236578</v>
      </c>
      <c r="AH121" s="899" t="str">
        <f>VLOOKUP(C121,'ประวัติงานตี+รีด'!$A$2:W504013,4,FALSE)</f>
        <v>MA-F1-PA</v>
      </c>
      <c r="AI121" s="814"/>
      <c r="AJ121" s="815"/>
      <c r="AK121" s="816">
        <v>45712</v>
      </c>
      <c r="AL121" s="817">
        <v>9</v>
      </c>
      <c r="AM121" s="818">
        <f t="shared" si="25"/>
        <v>9</v>
      </c>
      <c r="AN121" s="918">
        <v>516</v>
      </c>
      <c r="AO121" s="918">
        <v>461</v>
      </c>
      <c r="AP121" s="918">
        <v>478</v>
      </c>
      <c r="AQ121" s="918">
        <v>462</v>
      </c>
      <c r="AR121" s="918">
        <v>512</v>
      </c>
      <c r="AS121" s="918">
        <v>499</v>
      </c>
      <c r="AT121" s="918">
        <v>509</v>
      </c>
      <c r="AU121" s="918">
        <v>490</v>
      </c>
      <c r="AV121" s="918">
        <v>131</v>
      </c>
      <c r="AW121" s="819"/>
      <c r="AX121" s="819"/>
      <c r="AY121" s="819"/>
      <c r="AZ121" s="819"/>
      <c r="BA121" s="819"/>
      <c r="BB121" s="819"/>
      <c r="BC121" s="819"/>
      <c r="BD121" s="819"/>
      <c r="EJ121" s="288">
        <f t="shared" si="27"/>
        <v>4058</v>
      </c>
    </row>
    <row r="122" spans="2:140" hidden="1">
      <c r="B122" s="392" t="s">
        <v>3252</v>
      </c>
      <c r="C122" s="805" t="s">
        <v>130</v>
      </c>
      <c r="D122" s="393" t="str">
        <f>VLOOKUP(C122,'ประวัติงานตี+รีด'!$A$2:W504016,2,FALSE)</f>
        <v>5/8" WT x 6" เกลียวตลอด ตรา TNK</v>
      </c>
      <c r="E122" s="806">
        <v>25000</v>
      </c>
      <c r="F122" s="805" t="s">
        <v>11</v>
      </c>
      <c r="G122" s="698" t="s">
        <v>2159</v>
      </c>
      <c r="H122" s="807">
        <v>45695</v>
      </c>
      <c r="I122" s="808">
        <f t="shared" si="16"/>
        <v>45708</v>
      </c>
      <c r="J122" s="808" t="s">
        <v>2161</v>
      </c>
      <c r="K122" s="809">
        <v>13</v>
      </c>
      <c r="L122" s="810">
        <v>25000</v>
      </c>
      <c r="M122" s="810">
        <f t="shared" si="29"/>
        <v>0</v>
      </c>
      <c r="N122" s="805">
        <v>49</v>
      </c>
      <c r="O122" s="805">
        <v>4</v>
      </c>
      <c r="P122" s="811">
        <f t="shared" si="17"/>
        <v>8.5034013605442187</v>
      </c>
      <c r="Q122" s="812">
        <f t="shared" si="18"/>
        <v>14.503401360544219</v>
      </c>
      <c r="R122" s="812">
        <f t="shared" si="19"/>
        <v>0</v>
      </c>
      <c r="S122" s="812">
        <v>10</v>
      </c>
      <c r="T122" s="812">
        <f t="shared" si="20"/>
        <v>11.450340136054422</v>
      </c>
      <c r="U122" s="809" t="s">
        <v>82</v>
      </c>
      <c r="V122" s="698" t="s">
        <v>2159</v>
      </c>
      <c r="W122" s="805">
        <v>28</v>
      </c>
      <c r="X122" s="805">
        <v>2</v>
      </c>
      <c r="Y122" s="811">
        <f t="shared" si="21"/>
        <v>14.880952380952381</v>
      </c>
      <c r="Z122" s="812">
        <f t="shared" si="22"/>
        <v>18.88095238095238</v>
      </c>
      <c r="AA122" s="813" t="s">
        <v>2161</v>
      </c>
      <c r="AB122" s="813" t="s">
        <v>2775</v>
      </c>
      <c r="AC122" s="896">
        <f>VLOOKUP(C122,'ประวัติงานตี+รีด'!$A$2:W504016,20,FALSE)</f>
        <v>0</v>
      </c>
      <c r="AD122" s="897">
        <v>235.63</v>
      </c>
      <c r="AE122" s="897">
        <v>11.21</v>
      </c>
      <c r="AF122" s="898">
        <f t="shared" si="23"/>
        <v>24508.763739761493</v>
      </c>
      <c r="AG122" s="898">
        <f t="shared" si="24"/>
        <v>6049.7432415227267</v>
      </c>
      <c r="AH122" s="899" t="str">
        <f>VLOOKUP(C122,'ประวัติงานตี+รีด'!$A$2:W504014,4,FALSE)</f>
        <v>MA-F1-PA</v>
      </c>
      <c r="AI122" s="814"/>
      <c r="AJ122" s="815"/>
      <c r="AK122" s="816">
        <v>45727</v>
      </c>
      <c r="AL122" s="817">
        <v>13</v>
      </c>
      <c r="AM122" s="818">
        <f t="shared" si="25"/>
        <v>13</v>
      </c>
      <c r="AN122" s="918">
        <v>411</v>
      </c>
      <c r="AO122" s="918">
        <v>409</v>
      </c>
      <c r="AP122" s="918">
        <v>453</v>
      </c>
      <c r="AQ122" s="918">
        <v>443</v>
      </c>
      <c r="AR122" s="918">
        <v>421</v>
      </c>
      <c r="AS122" s="918">
        <v>445</v>
      </c>
      <c r="AT122" s="918">
        <v>452</v>
      </c>
      <c r="AU122" s="918">
        <v>455</v>
      </c>
      <c r="AV122" s="918">
        <v>493</v>
      </c>
      <c r="AW122" s="918">
        <v>440</v>
      </c>
      <c r="AX122" s="918">
        <v>463</v>
      </c>
      <c r="AY122" s="918">
        <v>445</v>
      </c>
      <c r="AZ122" s="918">
        <v>445</v>
      </c>
      <c r="BA122" s="819"/>
      <c r="BB122" s="819"/>
      <c r="BC122" s="819"/>
      <c r="BD122" s="819"/>
      <c r="EJ122" s="288">
        <f t="shared" si="27"/>
        <v>5775</v>
      </c>
    </row>
    <row r="123" spans="2:140" hidden="1">
      <c r="B123" s="392" t="s">
        <v>3253</v>
      </c>
      <c r="C123" s="805" t="s">
        <v>210</v>
      </c>
      <c r="D123" s="393" t="str">
        <f>VLOOKUP(C123,'ประวัติงานตี+รีด'!$A$2:W504017,2,FALSE)</f>
        <v>3/8" WT x 4" เกลียวตลอด ตรา TNK</v>
      </c>
      <c r="E123" s="820">
        <v>120000</v>
      </c>
      <c r="F123" s="805" t="s">
        <v>30</v>
      </c>
      <c r="G123" s="698" t="s">
        <v>2162</v>
      </c>
      <c r="H123" s="807">
        <v>45670</v>
      </c>
      <c r="I123" s="808">
        <f t="shared" si="16"/>
        <v>45685</v>
      </c>
      <c r="J123" s="808" t="s">
        <v>2161</v>
      </c>
      <c r="K123" s="809">
        <v>6</v>
      </c>
      <c r="L123" s="810">
        <v>48896</v>
      </c>
      <c r="M123" s="810">
        <f t="shared" si="29"/>
        <v>71104</v>
      </c>
      <c r="N123" s="805">
        <v>95</v>
      </c>
      <c r="O123" s="805">
        <v>8</v>
      </c>
      <c r="P123" s="811">
        <f t="shared" si="17"/>
        <v>21.052631578947366</v>
      </c>
      <c r="Q123" s="812">
        <f t="shared" si="18"/>
        <v>31.052631578947366</v>
      </c>
      <c r="R123" s="812">
        <f t="shared" si="19"/>
        <v>12.47438596491228</v>
      </c>
      <c r="S123" s="812">
        <v>10</v>
      </c>
      <c r="T123" s="812">
        <f t="shared" si="20"/>
        <v>13.105263157894736</v>
      </c>
      <c r="U123" s="809" t="s">
        <v>225</v>
      </c>
      <c r="V123" s="698" t="s">
        <v>2162</v>
      </c>
      <c r="W123" s="805">
        <v>80</v>
      </c>
      <c r="X123" s="805">
        <v>2</v>
      </c>
      <c r="Y123" s="811">
        <f t="shared" si="21"/>
        <v>25</v>
      </c>
      <c r="Z123" s="812">
        <f t="shared" si="22"/>
        <v>29</v>
      </c>
      <c r="AA123" s="813" t="s">
        <v>2161</v>
      </c>
      <c r="AB123" s="813" t="s">
        <v>2775</v>
      </c>
      <c r="AC123" s="896">
        <f>VLOOKUP(C123,'ประวัติงานตี+รีด'!$A$2:W504017,20,FALSE)</f>
        <v>0</v>
      </c>
      <c r="AD123" s="897"/>
      <c r="AE123" s="897"/>
      <c r="AF123" s="898" t="e">
        <f t="shared" si="23"/>
        <v>#DIV/0!</v>
      </c>
      <c r="AG123" s="898" t="e">
        <f t="shared" si="24"/>
        <v>#DIV/0!</v>
      </c>
      <c r="AH123" s="899" t="str">
        <f>VLOOKUP(C123,'ประวัติงานตี+รีด'!$A$2:W504015,4,FALSE)</f>
        <v>MA-F1-PA</v>
      </c>
      <c r="AI123" s="814"/>
      <c r="AJ123" s="815"/>
      <c r="AK123" s="816">
        <v>45679</v>
      </c>
      <c r="AL123" s="817">
        <v>7</v>
      </c>
      <c r="AM123" s="818">
        <f t="shared" si="25"/>
        <v>7</v>
      </c>
      <c r="AN123" s="918">
        <v>390</v>
      </c>
      <c r="AO123" s="918">
        <v>421</v>
      </c>
      <c r="AP123" s="918">
        <v>387</v>
      </c>
      <c r="AQ123" s="918">
        <v>437</v>
      </c>
      <c r="AR123" s="918">
        <v>432</v>
      </c>
      <c r="AS123" s="918">
        <v>430</v>
      </c>
      <c r="AT123" s="918">
        <v>313</v>
      </c>
      <c r="AU123" s="819"/>
      <c r="AV123" s="819"/>
      <c r="AW123" s="819"/>
      <c r="AX123" s="819"/>
      <c r="AY123" s="819"/>
      <c r="AZ123" s="819"/>
      <c r="BA123" s="819"/>
      <c r="BB123" s="819"/>
      <c r="BC123" s="819"/>
      <c r="BD123" s="819"/>
      <c r="EJ123" s="288">
        <f t="shared" si="27"/>
        <v>2810</v>
      </c>
    </row>
    <row r="124" spans="2:140" hidden="1">
      <c r="B124" s="392" t="s">
        <v>3254</v>
      </c>
      <c r="C124" s="805" t="s">
        <v>177</v>
      </c>
      <c r="D124" s="393" t="str">
        <f>VLOOKUP(C124,'ประวัติงานตี+รีด'!$A$2:W504018,2,FALSE)</f>
        <v>3/8" WT x 3 1/2" เกลียวตลอด ตรา TNK</v>
      </c>
      <c r="E124" s="820">
        <v>50000</v>
      </c>
      <c r="F124" s="805" t="s">
        <v>31</v>
      </c>
      <c r="G124" s="698" t="s">
        <v>2162</v>
      </c>
      <c r="H124" s="807">
        <v>45680</v>
      </c>
      <c r="I124" s="808">
        <f t="shared" si="16"/>
        <v>45693</v>
      </c>
      <c r="J124" s="808" t="s">
        <v>2161</v>
      </c>
      <c r="K124" s="809">
        <v>8</v>
      </c>
      <c r="L124" s="810">
        <v>50000</v>
      </c>
      <c r="M124" s="810">
        <f t="shared" si="29"/>
        <v>0</v>
      </c>
      <c r="N124" s="805">
        <v>95</v>
      </c>
      <c r="O124" s="805">
        <v>8</v>
      </c>
      <c r="P124" s="811">
        <f t="shared" si="17"/>
        <v>8.7719298245614024</v>
      </c>
      <c r="Q124" s="812">
        <f t="shared" si="18"/>
        <v>18.771929824561404</v>
      </c>
      <c r="R124" s="812">
        <f t="shared" si="19"/>
        <v>0</v>
      </c>
      <c r="S124" s="812">
        <v>10</v>
      </c>
      <c r="T124" s="812">
        <f t="shared" si="20"/>
        <v>11.87719298245614</v>
      </c>
      <c r="U124" s="809" t="s">
        <v>37</v>
      </c>
      <c r="V124" s="698" t="s">
        <v>2165</v>
      </c>
      <c r="W124" s="805">
        <v>43</v>
      </c>
      <c r="X124" s="805">
        <v>2</v>
      </c>
      <c r="Y124" s="811">
        <f t="shared" si="21"/>
        <v>19.379844961240313</v>
      </c>
      <c r="Z124" s="812">
        <f t="shared" si="22"/>
        <v>23.379844961240313</v>
      </c>
      <c r="AA124" s="813" t="s">
        <v>2161</v>
      </c>
      <c r="AB124" s="813" t="s">
        <v>2775</v>
      </c>
      <c r="AC124" s="896">
        <f>VLOOKUP(C124,'ประวัติงานตี+รีด'!$A$2:W504018,20,FALSE)</f>
        <v>0</v>
      </c>
      <c r="AD124" s="897">
        <v>51.29</v>
      </c>
      <c r="AE124" s="897">
        <v>3.22</v>
      </c>
      <c r="AF124" s="898">
        <f t="shared" si="23"/>
        <v>50107.233378826284</v>
      </c>
      <c r="AG124" s="898">
        <f t="shared" si="24"/>
        <v>2731.3452914798208</v>
      </c>
      <c r="AH124" s="899" t="str">
        <f>VLOOKUP(C124,'ประวัติงานตี+รีด'!$A$2:W504016,4,FALSE)</f>
        <v>MA-F1-PA</v>
      </c>
      <c r="AI124" s="814"/>
      <c r="AJ124" s="815"/>
      <c r="AK124" s="816">
        <v>45687</v>
      </c>
      <c r="AL124" s="817">
        <v>6</v>
      </c>
      <c r="AM124" s="818">
        <f t="shared" si="25"/>
        <v>6</v>
      </c>
      <c r="AN124" s="918">
        <v>467</v>
      </c>
      <c r="AO124" s="918">
        <v>465</v>
      </c>
      <c r="AP124" s="918">
        <v>451</v>
      </c>
      <c r="AQ124" s="918">
        <v>468</v>
      </c>
      <c r="AR124" s="918">
        <v>481</v>
      </c>
      <c r="AS124" s="918">
        <v>238</v>
      </c>
      <c r="AT124" s="819"/>
      <c r="AU124" s="819"/>
      <c r="AV124" s="819"/>
      <c r="AW124" s="819"/>
      <c r="AX124" s="819"/>
      <c r="AY124" s="819"/>
      <c r="AZ124" s="819"/>
      <c r="BA124" s="819"/>
      <c r="BB124" s="819"/>
      <c r="BC124" s="819"/>
      <c r="BD124" s="819"/>
      <c r="EJ124" s="288">
        <f t="shared" si="27"/>
        <v>2570</v>
      </c>
    </row>
    <row r="125" spans="2:140" hidden="1">
      <c r="B125" s="392" t="s">
        <v>3255</v>
      </c>
      <c r="C125" s="805">
        <v>91050151</v>
      </c>
      <c r="D125" s="393" t="str">
        <f>VLOOKUP(C125,'ประวัติงานตี+รีด'!$A$2:W504019,2,FALSE)</f>
        <v>สกรูมิลแข็ง M10 P1.5 x 50 เกลียวครึ่ง ตรา STIC 8.8</v>
      </c>
      <c r="E125" s="820">
        <v>15000</v>
      </c>
      <c r="F125" s="805" t="s">
        <v>31</v>
      </c>
      <c r="G125" s="698" t="s">
        <v>2162</v>
      </c>
      <c r="H125" s="807">
        <v>45670</v>
      </c>
      <c r="I125" s="808">
        <f t="shared" si="16"/>
        <v>45694</v>
      </c>
      <c r="J125" s="808" t="s">
        <v>2161</v>
      </c>
      <c r="K125" s="809">
        <v>4</v>
      </c>
      <c r="L125" s="810">
        <v>15000</v>
      </c>
      <c r="M125" s="810">
        <f t="shared" si="29"/>
        <v>0</v>
      </c>
      <c r="N125" s="805">
        <v>95</v>
      </c>
      <c r="O125" s="805">
        <v>8</v>
      </c>
      <c r="P125" s="811">
        <f t="shared" si="17"/>
        <v>2.6315789473684208</v>
      </c>
      <c r="Q125" s="812">
        <f t="shared" si="18"/>
        <v>12.631578947368421</v>
      </c>
      <c r="R125" s="812">
        <f t="shared" si="19"/>
        <v>0</v>
      </c>
      <c r="S125" s="812">
        <v>20</v>
      </c>
      <c r="T125" s="812">
        <f t="shared" si="20"/>
        <v>21.263157894736842</v>
      </c>
      <c r="U125" s="809" t="s">
        <v>127</v>
      </c>
      <c r="V125" s="698" t="s">
        <v>2162</v>
      </c>
      <c r="W125" s="805">
        <v>93</v>
      </c>
      <c r="X125" s="805">
        <v>2</v>
      </c>
      <c r="Y125" s="811">
        <f t="shared" si="21"/>
        <v>2.6881720430107525</v>
      </c>
      <c r="Z125" s="812">
        <f t="shared" si="22"/>
        <v>6.6881720430107521</v>
      </c>
      <c r="AA125" s="813" t="s">
        <v>2161</v>
      </c>
      <c r="AB125" s="813" t="s">
        <v>2775</v>
      </c>
      <c r="AC125" s="896">
        <f>VLOOKUP(C125,'ประวัติงานตี+รีด'!$A$2:W504019,20,FALSE)</f>
        <v>38.43</v>
      </c>
      <c r="AD125" s="897">
        <v>38.21</v>
      </c>
      <c r="AE125" s="897">
        <v>3.13</v>
      </c>
      <c r="AF125" s="898">
        <f t="shared" si="23"/>
        <v>15545.66867312222</v>
      </c>
      <c r="AG125" s="898">
        <f t="shared" si="24"/>
        <v>642.65794294687271</v>
      </c>
      <c r="AH125" s="899" t="str">
        <f>VLOOKUP(C125,'ประวัติงานตี+รีด'!$A$2:W504017,4,FALSE)</f>
        <v>MA-F1-HD-PA</v>
      </c>
      <c r="AI125" s="814">
        <v>45697</v>
      </c>
      <c r="AJ125" s="815">
        <v>1</v>
      </c>
      <c r="AK125" s="816">
        <v>45706</v>
      </c>
      <c r="AL125" s="817">
        <v>1</v>
      </c>
      <c r="AM125" s="818">
        <f t="shared" si="25"/>
        <v>1</v>
      </c>
      <c r="AN125" s="918">
        <v>594</v>
      </c>
      <c r="AO125" s="819"/>
      <c r="AP125" s="819"/>
      <c r="AQ125" s="819"/>
      <c r="AR125" s="819"/>
      <c r="AS125" s="819"/>
      <c r="AT125" s="819"/>
      <c r="AU125" s="819"/>
      <c r="AV125" s="819"/>
      <c r="AW125" s="819"/>
      <c r="AX125" s="819"/>
      <c r="AY125" s="819"/>
      <c r="AZ125" s="819"/>
      <c r="BA125" s="819"/>
      <c r="BB125" s="819"/>
      <c r="BC125" s="819"/>
      <c r="BD125" s="819"/>
      <c r="EJ125" s="288">
        <f t="shared" si="27"/>
        <v>594</v>
      </c>
    </row>
    <row r="126" spans="2:140" hidden="1">
      <c r="B126" s="392" t="s">
        <v>3256</v>
      </c>
      <c r="C126" s="805">
        <v>91065151</v>
      </c>
      <c r="D126" s="393" t="str">
        <f>VLOOKUP(C126,'ประวัติงานตี+รีด'!$A$2:W504020,2,FALSE)</f>
        <v>สกรูมิลแข็ง M10 P1.5 x 65 เกลียวครึ่ง ตรา STIC 8.8</v>
      </c>
      <c r="E126" s="820">
        <v>10000</v>
      </c>
      <c r="F126" s="805" t="s">
        <v>31</v>
      </c>
      <c r="G126" s="698" t="s">
        <v>2162</v>
      </c>
      <c r="H126" s="807">
        <v>45672</v>
      </c>
      <c r="I126" s="808">
        <f t="shared" si="16"/>
        <v>45695</v>
      </c>
      <c r="J126" s="808" t="s">
        <v>2161</v>
      </c>
      <c r="K126" s="809">
        <v>5</v>
      </c>
      <c r="L126" s="810">
        <v>10000</v>
      </c>
      <c r="M126" s="810">
        <f t="shared" si="29"/>
        <v>0</v>
      </c>
      <c r="N126" s="805">
        <v>95</v>
      </c>
      <c r="O126" s="805">
        <v>2</v>
      </c>
      <c r="P126" s="811">
        <f t="shared" si="17"/>
        <v>1.7543859649122806</v>
      </c>
      <c r="Q126" s="812">
        <f t="shared" si="18"/>
        <v>5.7543859649122808</v>
      </c>
      <c r="R126" s="812">
        <f t="shared" si="19"/>
        <v>0</v>
      </c>
      <c r="S126" s="812">
        <v>20</v>
      </c>
      <c r="T126" s="812">
        <f t="shared" si="20"/>
        <v>20.575438596491228</v>
      </c>
      <c r="U126" s="809" t="s">
        <v>3270</v>
      </c>
      <c r="V126" s="698" t="s">
        <v>2162</v>
      </c>
      <c r="W126" s="805">
        <v>93</v>
      </c>
      <c r="X126" s="805">
        <v>2</v>
      </c>
      <c r="Y126" s="811">
        <f t="shared" si="21"/>
        <v>1.7921146953405018</v>
      </c>
      <c r="Z126" s="812">
        <f t="shared" si="22"/>
        <v>5.7921146953405014</v>
      </c>
      <c r="AA126" s="813" t="s">
        <v>2161</v>
      </c>
      <c r="AB126" s="813" t="s">
        <v>2775</v>
      </c>
      <c r="AC126" s="896">
        <f>VLOOKUP(C126,'ประวัติงานตี+รีด'!$A$2:W504020,20,FALSE)</f>
        <v>47.55</v>
      </c>
      <c r="AD126" s="897">
        <v>47.08</v>
      </c>
      <c r="AE126" s="897">
        <v>3.38</v>
      </c>
      <c r="AF126" s="898">
        <f t="shared" si="23"/>
        <v>10025.488530161429</v>
      </c>
      <c r="AG126" s="898">
        <f t="shared" si="24"/>
        <v>505.88615123194569</v>
      </c>
      <c r="AH126" s="899" t="str">
        <f>VLOOKUP(C126,'ประวัติงานตี+รีด'!$A$2:W504018,4,FALSE)</f>
        <v>MA-F1-HD-PA</v>
      </c>
      <c r="AI126" s="814">
        <v>45697</v>
      </c>
      <c r="AJ126" s="815">
        <v>1</v>
      </c>
      <c r="AK126" s="816">
        <v>45715</v>
      </c>
      <c r="AL126" s="817">
        <v>1</v>
      </c>
      <c r="AM126" s="818">
        <f t="shared" si="25"/>
        <v>1</v>
      </c>
      <c r="AN126" s="918">
        <v>472</v>
      </c>
      <c r="AO126" s="819"/>
      <c r="AP126" s="819"/>
      <c r="AQ126" s="819"/>
      <c r="AR126" s="819"/>
      <c r="AS126" s="819"/>
      <c r="AT126" s="819"/>
      <c r="AU126" s="819"/>
      <c r="AV126" s="819"/>
      <c r="AW126" s="819"/>
      <c r="AX126" s="819"/>
      <c r="AY126" s="819"/>
      <c r="AZ126" s="819"/>
      <c r="BA126" s="819"/>
      <c r="BB126" s="819"/>
      <c r="BC126" s="819"/>
      <c r="BD126" s="819"/>
      <c r="EJ126" s="288">
        <f t="shared" si="27"/>
        <v>472</v>
      </c>
    </row>
    <row r="127" spans="2:140" hidden="1">
      <c r="B127" s="392" t="s">
        <v>3257</v>
      </c>
      <c r="C127" s="805">
        <v>91075151</v>
      </c>
      <c r="D127" s="393" t="str">
        <f>VLOOKUP(C127,'ประวัติงานตี+รีด'!$A$2:W504021,2,FALSE)</f>
        <v>สกรูมิลแข็ง M10 P1.5 x 75 เกลียวครึ่ง ตรา STIC 8.8</v>
      </c>
      <c r="E127" s="820">
        <v>10000</v>
      </c>
      <c r="F127" s="805" t="s">
        <v>31</v>
      </c>
      <c r="G127" s="698" t="s">
        <v>2162</v>
      </c>
      <c r="H127" s="807">
        <v>45672</v>
      </c>
      <c r="I127" s="808">
        <f t="shared" si="16"/>
        <v>45695</v>
      </c>
      <c r="J127" s="808" t="s">
        <v>2161</v>
      </c>
      <c r="K127" s="809">
        <v>6</v>
      </c>
      <c r="L127" s="810">
        <v>10000</v>
      </c>
      <c r="M127" s="810">
        <f t="shared" si="29"/>
        <v>0</v>
      </c>
      <c r="N127" s="805">
        <v>95</v>
      </c>
      <c r="O127" s="805">
        <v>2</v>
      </c>
      <c r="P127" s="811">
        <f t="shared" si="17"/>
        <v>1.7543859649122806</v>
      </c>
      <c r="Q127" s="812">
        <f t="shared" si="18"/>
        <v>5.7543859649122808</v>
      </c>
      <c r="R127" s="812">
        <f t="shared" si="19"/>
        <v>0</v>
      </c>
      <c r="S127" s="812">
        <v>20</v>
      </c>
      <c r="T127" s="812">
        <f t="shared" si="20"/>
        <v>20.575438596491228</v>
      </c>
      <c r="U127" s="809" t="s">
        <v>127</v>
      </c>
      <c r="V127" s="698" t="s">
        <v>2162</v>
      </c>
      <c r="W127" s="805">
        <v>93</v>
      </c>
      <c r="X127" s="805">
        <v>2</v>
      </c>
      <c r="Y127" s="811">
        <f t="shared" si="21"/>
        <v>1.7921146953405018</v>
      </c>
      <c r="Z127" s="812">
        <f t="shared" si="22"/>
        <v>5.7921146953405014</v>
      </c>
      <c r="AA127" s="813" t="s">
        <v>2161</v>
      </c>
      <c r="AB127" s="813" t="s">
        <v>2775</v>
      </c>
      <c r="AC127" s="896">
        <f>VLOOKUP(C127,'ประวัติงานตี+รีด'!$A$2:W504021,20,FALSE)</f>
        <v>53.33</v>
      </c>
      <c r="AD127" s="897">
        <v>53.16</v>
      </c>
      <c r="AE127" s="897">
        <v>3.04</v>
      </c>
      <c r="AF127" s="898">
        <f t="shared" si="23"/>
        <v>10007.524454477052</v>
      </c>
      <c r="AG127" s="898">
        <f t="shared" si="24"/>
        <v>562.42287434161028</v>
      </c>
      <c r="AH127" s="899" t="str">
        <f>VLOOKUP(C127,'ประวัติงานตี+รีด'!$A$2:W504019,4,FALSE)</f>
        <v>MA-F1-HD-PA</v>
      </c>
      <c r="AI127" s="814">
        <v>45697</v>
      </c>
      <c r="AJ127" s="815">
        <v>1</v>
      </c>
      <c r="AK127" s="816">
        <v>45716</v>
      </c>
      <c r="AL127" s="817">
        <v>1</v>
      </c>
      <c r="AM127" s="818">
        <f t="shared" si="25"/>
        <v>1</v>
      </c>
      <c r="AN127" s="918">
        <v>532</v>
      </c>
      <c r="AO127" s="819"/>
      <c r="AP127" s="819"/>
      <c r="AQ127" s="819"/>
      <c r="AR127" s="819"/>
      <c r="AS127" s="819"/>
      <c r="AT127" s="819"/>
      <c r="AU127" s="819"/>
      <c r="AV127" s="819"/>
      <c r="AW127" s="819"/>
      <c r="AX127" s="819"/>
      <c r="AY127" s="819"/>
      <c r="AZ127" s="819"/>
      <c r="BA127" s="819"/>
      <c r="BB127" s="819"/>
      <c r="BC127" s="819"/>
      <c r="BD127" s="819"/>
      <c r="EJ127" s="288">
        <f t="shared" si="27"/>
        <v>532</v>
      </c>
    </row>
    <row r="128" spans="2:140" hidden="1">
      <c r="B128" s="392" t="s">
        <v>3258</v>
      </c>
      <c r="C128" s="805">
        <v>91025150</v>
      </c>
      <c r="D128" s="393" t="str">
        <f>VLOOKUP(C128,'ประวัติงานตี+รีด'!$A$2:W504022,2,FALSE)</f>
        <v>สกรูมิลแข็ง M10 P1.5 x 25 เกลียวตลอด ตรา STIC 8.8</v>
      </c>
      <c r="E128" s="820">
        <v>40000</v>
      </c>
      <c r="F128" s="805" t="s">
        <v>43</v>
      </c>
      <c r="G128" s="698" t="s">
        <v>2164</v>
      </c>
      <c r="H128" s="807">
        <v>45673</v>
      </c>
      <c r="I128" s="808">
        <f t="shared" si="16"/>
        <v>45696</v>
      </c>
      <c r="J128" s="808" t="s">
        <v>2161</v>
      </c>
      <c r="K128" s="809">
        <v>4</v>
      </c>
      <c r="L128" s="810">
        <v>40000</v>
      </c>
      <c r="M128" s="810">
        <f t="shared" si="29"/>
        <v>0</v>
      </c>
      <c r="N128" s="805">
        <v>150</v>
      </c>
      <c r="O128" s="805">
        <v>2</v>
      </c>
      <c r="P128" s="811">
        <f t="shared" si="17"/>
        <v>4.4444444444444446</v>
      </c>
      <c r="Q128" s="812">
        <f t="shared" si="18"/>
        <v>8.4444444444444446</v>
      </c>
      <c r="R128" s="812">
        <f t="shared" si="19"/>
        <v>0</v>
      </c>
      <c r="S128" s="812">
        <v>20</v>
      </c>
      <c r="T128" s="812">
        <f t="shared" si="20"/>
        <v>20.844444444444445</v>
      </c>
      <c r="U128" s="809" t="s">
        <v>78</v>
      </c>
      <c r="V128" s="698" t="s">
        <v>2165</v>
      </c>
      <c r="W128" s="805">
        <v>120</v>
      </c>
      <c r="X128" s="805">
        <v>2</v>
      </c>
      <c r="Y128" s="811">
        <f t="shared" si="21"/>
        <v>5.5555555555555554</v>
      </c>
      <c r="Z128" s="812">
        <f t="shared" si="22"/>
        <v>9.5555555555555554</v>
      </c>
      <c r="AA128" s="813" t="s">
        <v>2161</v>
      </c>
      <c r="AB128" s="813" t="s">
        <v>2775</v>
      </c>
      <c r="AC128" s="896">
        <f>VLOOKUP(C128,'ประวัติงานตี+รีด'!$A$2:W504022,20,FALSE)</f>
        <v>23.55</v>
      </c>
      <c r="AD128" s="897">
        <v>23.56</v>
      </c>
      <c r="AE128" s="897">
        <v>3.15</v>
      </c>
      <c r="AF128" s="898">
        <f t="shared" si="23"/>
        <v>40152.801358234297</v>
      </c>
      <c r="AG128" s="898">
        <f t="shared" si="24"/>
        <v>1072.481324278438</v>
      </c>
      <c r="AH128" s="899" t="str">
        <f>VLOOKUP(C128,'ประวัติงานตี+รีด'!$A$2:W504020,4,FALSE)</f>
        <v>MA-F1-HD-PA</v>
      </c>
      <c r="AI128" s="814">
        <v>45722</v>
      </c>
      <c r="AJ128" s="815">
        <v>2</v>
      </c>
      <c r="AK128" s="816">
        <v>45729</v>
      </c>
      <c r="AL128" s="817">
        <v>2</v>
      </c>
      <c r="AM128" s="818">
        <f t="shared" si="25"/>
        <v>2</v>
      </c>
      <c r="AN128" s="918">
        <v>718</v>
      </c>
      <c r="AO128" s="918">
        <v>228</v>
      </c>
      <c r="AP128" s="819"/>
      <c r="AQ128" s="819"/>
      <c r="AR128" s="819"/>
      <c r="AS128" s="819"/>
      <c r="AT128" s="819"/>
      <c r="AU128" s="819"/>
      <c r="AV128" s="819"/>
      <c r="AW128" s="819"/>
      <c r="AX128" s="819"/>
      <c r="AY128" s="819"/>
      <c r="AZ128" s="819"/>
      <c r="BA128" s="819"/>
      <c r="BB128" s="819"/>
      <c r="BC128" s="819"/>
      <c r="BD128" s="819"/>
      <c r="EJ128" s="288">
        <f t="shared" si="27"/>
        <v>946</v>
      </c>
    </row>
    <row r="129" spans="1:140" hidden="1">
      <c r="B129" s="392" t="s">
        <v>3259</v>
      </c>
      <c r="C129" s="805">
        <v>91230170</v>
      </c>
      <c r="D129" s="393" t="str">
        <f>VLOOKUP(C129,'ประวัติงานตี+รีด'!$A$2:W504023,2,FALSE)</f>
        <v>สกรูมิลแข็ง M12 P1.75 x 30 เกลียวตลอด ตรา STIC 8.8</v>
      </c>
      <c r="E129" s="820">
        <v>30000</v>
      </c>
      <c r="F129" s="805" t="s">
        <v>2166</v>
      </c>
      <c r="G129" s="698" t="s">
        <v>2162</v>
      </c>
      <c r="H129" s="807">
        <v>45670</v>
      </c>
      <c r="I129" s="808">
        <f t="shared" si="16"/>
        <v>45694</v>
      </c>
      <c r="J129" s="808" t="s">
        <v>2161</v>
      </c>
      <c r="K129" s="809">
        <v>6</v>
      </c>
      <c r="L129" s="810">
        <v>32648</v>
      </c>
      <c r="M129" s="810">
        <f t="shared" si="29"/>
        <v>-2648</v>
      </c>
      <c r="N129" s="805">
        <v>105</v>
      </c>
      <c r="O129" s="805">
        <v>8</v>
      </c>
      <c r="P129" s="811">
        <f t="shared" si="17"/>
        <v>4.7619047619047619</v>
      </c>
      <c r="Q129" s="812">
        <f t="shared" si="18"/>
        <v>14.761904761904763</v>
      </c>
      <c r="R129" s="812">
        <f t="shared" si="19"/>
        <v>-0.42031746031746031</v>
      </c>
      <c r="S129" s="812">
        <v>20</v>
      </c>
      <c r="T129" s="812">
        <f t="shared" si="20"/>
        <v>21.476190476190474</v>
      </c>
      <c r="U129" s="809" t="s">
        <v>225</v>
      </c>
      <c r="V129" s="698" t="s">
        <v>2162</v>
      </c>
      <c r="W129" s="805">
        <v>80</v>
      </c>
      <c r="X129" s="805">
        <v>2</v>
      </c>
      <c r="Y129" s="811">
        <f t="shared" si="21"/>
        <v>6.25</v>
      </c>
      <c r="Z129" s="812">
        <f t="shared" si="22"/>
        <v>10.25</v>
      </c>
      <c r="AA129" s="813" t="s">
        <v>2161</v>
      </c>
      <c r="AB129" s="813" t="s">
        <v>2775</v>
      </c>
      <c r="AC129" s="896">
        <f>VLOOKUP(C129,'ประวัติงานตี+รีด'!$A$2:W504023,20,FALSE)</f>
        <v>38.04</v>
      </c>
      <c r="AD129" s="897">
        <v>38.29</v>
      </c>
      <c r="AE129" s="897">
        <v>4.32</v>
      </c>
      <c r="AF129" s="898">
        <f t="shared" si="23"/>
        <v>32567.249934708805</v>
      </c>
      <c r="AG129" s="898">
        <f t="shared" si="24"/>
        <v>1387.6905197179422</v>
      </c>
      <c r="AH129" s="899" t="str">
        <f>VLOOKUP(C129,'ประวัติงานตี+รีด'!$A$2:W504021,4,FALSE)</f>
        <v>MA-F1-HD-PA</v>
      </c>
      <c r="AI129" s="814">
        <v>45692</v>
      </c>
      <c r="AJ129" s="815">
        <v>2</v>
      </c>
      <c r="AK129" s="816">
        <v>45712</v>
      </c>
      <c r="AL129" s="817">
        <v>2</v>
      </c>
      <c r="AM129" s="818">
        <f t="shared" si="25"/>
        <v>2</v>
      </c>
      <c r="AN129" s="918">
        <v>747</v>
      </c>
      <c r="AO129" s="918">
        <v>500</v>
      </c>
      <c r="AP129" s="819"/>
      <c r="AQ129" s="819"/>
      <c r="AR129" s="819"/>
      <c r="AS129" s="819"/>
      <c r="AT129" s="819"/>
      <c r="AU129" s="819"/>
      <c r="AV129" s="819"/>
      <c r="AW129" s="819"/>
      <c r="AX129" s="819"/>
      <c r="AY129" s="819"/>
      <c r="AZ129" s="819"/>
      <c r="BA129" s="819"/>
      <c r="BB129" s="819"/>
      <c r="BC129" s="819"/>
      <c r="BD129" s="819"/>
      <c r="EJ129" s="288">
        <f t="shared" si="27"/>
        <v>1247</v>
      </c>
    </row>
    <row r="130" spans="1:140" hidden="1">
      <c r="B130" s="392" t="s">
        <v>3260</v>
      </c>
      <c r="C130" s="805" t="s">
        <v>460</v>
      </c>
      <c r="D130" s="393" t="str">
        <f>VLOOKUP(C130,'ประวัติงานตี+รีด'!$A$2:W504024,2,FALSE)</f>
        <v>7/16" NC x 1 1/2" เกลียวครึ่ง ตรา TNK UNC</v>
      </c>
      <c r="E130" s="820">
        <v>30000</v>
      </c>
      <c r="F130" s="805" t="s">
        <v>2166</v>
      </c>
      <c r="G130" s="698" t="s">
        <v>2162</v>
      </c>
      <c r="H130" s="807">
        <v>45672</v>
      </c>
      <c r="I130" s="808">
        <f t="shared" si="16"/>
        <v>45696</v>
      </c>
      <c r="J130" s="808" t="s">
        <v>2161</v>
      </c>
      <c r="K130" s="809">
        <v>7</v>
      </c>
      <c r="L130" s="810">
        <v>30000</v>
      </c>
      <c r="M130" s="810">
        <f t="shared" si="29"/>
        <v>0</v>
      </c>
      <c r="N130" s="805">
        <v>105</v>
      </c>
      <c r="O130" s="805">
        <v>8</v>
      </c>
      <c r="P130" s="811">
        <f t="shared" si="17"/>
        <v>4.7619047619047619</v>
      </c>
      <c r="Q130" s="812">
        <f t="shared" si="18"/>
        <v>14.761904761904763</v>
      </c>
      <c r="R130" s="812">
        <f t="shared" si="19"/>
        <v>0</v>
      </c>
      <c r="S130" s="812">
        <v>20</v>
      </c>
      <c r="T130" s="812">
        <f t="shared" si="20"/>
        <v>21.476190476190474</v>
      </c>
      <c r="U130" s="809" t="s">
        <v>225</v>
      </c>
      <c r="V130" s="698" t="s">
        <v>2162</v>
      </c>
      <c r="W130" s="805">
        <v>80</v>
      </c>
      <c r="X130" s="805">
        <v>2</v>
      </c>
      <c r="Y130" s="811">
        <f t="shared" si="21"/>
        <v>6.25</v>
      </c>
      <c r="Z130" s="812">
        <f t="shared" si="22"/>
        <v>10.25</v>
      </c>
      <c r="AA130" s="813" t="s">
        <v>2161</v>
      </c>
      <c r="AB130" s="813" t="s">
        <v>2775</v>
      </c>
      <c r="AC130" s="896">
        <f>VLOOKUP(C130,'ประวัติงานตี+รีด'!$A$2:W504024,20,FALSE)</f>
        <v>0</v>
      </c>
      <c r="AD130" s="897">
        <v>34.729999999999997</v>
      </c>
      <c r="AE130" s="897">
        <v>3.12</v>
      </c>
      <c r="AF130" s="898">
        <f t="shared" si="23"/>
        <v>30060.466455513968</v>
      </c>
      <c r="AG130" s="898">
        <f t="shared" si="24"/>
        <v>1137.7886553412036</v>
      </c>
      <c r="AH130" s="899" t="str">
        <f>VLOOKUP(C130,'ประวัติงานตี+รีด'!$A$2:W504022,4,FALSE)</f>
        <v>MA-F1-BK-PA</v>
      </c>
      <c r="AI130" s="814">
        <v>45683</v>
      </c>
      <c r="AJ130" s="815">
        <v>2</v>
      </c>
      <c r="AK130" s="816">
        <v>45755</v>
      </c>
      <c r="AL130" s="817">
        <v>2</v>
      </c>
      <c r="AM130" s="818">
        <f t="shared" si="25"/>
        <v>2</v>
      </c>
      <c r="AN130" s="918">
        <v>747</v>
      </c>
      <c r="AO130" s="918">
        <v>297</v>
      </c>
      <c r="AP130" s="819"/>
      <c r="AQ130" s="819"/>
      <c r="AR130" s="819"/>
      <c r="AS130" s="819"/>
      <c r="AT130" s="819"/>
      <c r="AU130" s="819"/>
      <c r="AV130" s="819"/>
      <c r="AW130" s="819"/>
      <c r="AX130" s="819"/>
      <c r="AY130" s="819"/>
      <c r="AZ130" s="819"/>
      <c r="BA130" s="819"/>
      <c r="BB130" s="819"/>
      <c r="BC130" s="819"/>
      <c r="BD130" s="819"/>
      <c r="EJ130" s="288">
        <f t="shared" si="27"/>
        <v>1044</v>
      </c>
    </row>
    <row r="131" spans="1:140" hidden="1">
      <c r="B131" s="392" t="s">
        <v>3261</v>
      </c>
      <c r="C131" s="805" t="s">
        <v>461</v>
      </c>
      <c r="D131" s="393" t="str">
        <f>VLOOKUP(C131,'ประวัติงานตี+รีด'!$A$2:W504025,2,FALSE)</f>
        <v>7/16" NC x 2" เกลียวครึ่ง ตรา TNK UNC</v>
      </c>
      <c r="E131" s="820">
        <v>20000</v>
      </c>
      <c r="F131" s="805" t="s">
        <v>2166</v>
      </c>
      <c r="G131" s="698" t="s">
        <v>2162</v>
      </c>
      <c r="H131" s="807">
        <v>45673</v>
      </c>
      <c r="I131" s="808">
        <f t="shared" si="16"/>
        <v>45696</v>
      </c>
      <c r="J131" s="808" t="s">
        <v>2161</v>
      </c>
      <c r="K131" s="809">
        <v>8</v>
      </c>
      <c r="L131" s="810">
        <v>20000</v>
      </c>
      <c r="M131" s="810">
        <f t="shared" si="29"/>
        <v>0</v>
      </c>
      <c r="N131" s="805">
        <v>105</v>
      </c>
      <c r="O131" s="805">
        <v>2</v>
      </c>
      <c r="P131" s="811">
        <f t="shared" si="17"/>
        <v>3.1746031746031749</v>
      </c>
      <c r="Q131" s="812">
        <f t="shared" si="18"/>
        <v>7.1746031746031749</v>
      </c>
      <c r="R131" s="812">
        <f t="shared" si="19"/>
        <v>0</v>
      </c>
      <c r="S131" s="812">
        <v>20</v>
      </c>
      <c r="T131" s="812">
        <f t="shared" si="20"/>
        <v>20.717460317460318</v>
      </c>
      <c r="U131" s="809" t="s">
        <v>225</v>
      </c>
      <c r="V131" s="698" t="s">
        <v>2162</v>
      </c>
      <c r="W131" s="805">
        <v>80</v>
      </c>
      <c r="X131" s="805">
        <v>2</v>
      </c>
      <c r="Y131" s="811">
        <f t="shared" si="21"/>
        <v>4.166666666666667</v>
      </c>
      <c r="Z131" s="812">
        <f t="shared" si="22"/>
        <v>8.1666666666666679</v>
      </c>
      <c r="AA131" s="813" t="s">
        <v>2161</v>
      </c>
      <c r="AB131" s="813" t="s">
        <v>2775</v>
      </c>
      <c r="AC131" s="896">
        <f>VLOOKUP(C131,'ประวัติงานตี+รีด'!$A$2:W504025,20,FALSE)</f>
        <v>0</v>
      </c>
      <c r="AD131" s="897">
        <v>43.58</v>
      </c>
      <c r="AE131" s="897">
        <v>3.14</v>
      </c>
      <c r="AF131" s="898">
        <f t="shared" si="23"/>
        <v>19963.285910968334</v>
      </c>
      <c r="AG131" s="898">
        <f t="shared" si="24"/>
        <v>932.68471776044055</v>
      </c>
      <c r="AH131" s="899" t="str">
        <f>VLOOKUP(C131,'ประวัติงานตี+รีด'!$A$2:W504023,4,FALSE)</f>
        <v>MA-F1-BK-PA</v>
      </c>
      <c r="AI131" s="814">
        <v>45683</v>
      </c>
      <c r="AJ131" s="815">
        <v>2</v>
      </c>
      <c r="AK131" s="816">
        <v>45773</v>
      </c>
      <c r="AL131" s="817">
        <v>2</v>
      </c>
      <c r="AM131" s="818">
        <f t="shared" si="25"/>
        <v>2</v>
      </c>
      <c r="AN131" s="918">
        <v>580</v>
      </c>
      <c r="AO131" s="918">
        <v>290</v>
      </c>
      <c r="AP131" s="819"/>
      <c r="AQ131" s="819"/>
      <c r="AR131" s="819"/>
      <c r="AS131" s="819"/>
      <c r="AT131" s="819"/>
      <c r="AU131" s="819"/>
      <c r="AV131" s="819"/>
      <c r="AW131" s="819"/>
      <c r="AX131" s="819"/>
      <c r="AY131" s="819"/>
      <c r="AZ131" s="819"/>
      <c r="BA131" s="819"/>
      <c r="BB131" s="819"/>
      <c r="BC131" s="819"/>
      <c r="BD131" s="819"/>
      <c r="EJ131" s="288">
        <f t="shared" si="27"/>
        <v>870</v>
      </c>
    </row>
    <row r="132" spans="1:140" hidden="1">
      <c r="B132" s="392" t="s">
        <v>3262</v>
      </c>
      <c r="C132" s="805" t="s">
        <v>462</v>
      </c>
      <c r="D132" s="393" t="str">
        <f>VLOOKUP(C132,'ประวัติงานตี+รีด'!$A$2:W504026,2,FALSE)</f>
        <v>7/16" NC x 2 1/2" เกลียวครึ่ง ตรา TNK UNC</v>
      </c>
      <c r="E132" s="820">
        <v>10000</v>
      </c>
      <c r="F132" s="805" t="s">
        <v>2166</v>
      </c>
      <c r="G132" s="698" t="s">
        <v>2162</v>
      </c>
      <c r="H132" s="807">
        <v>45674</v>
      </c>
      <c r="I132" s="808">
        <f t="shared" ref="I132:I195" si="30">WORKDAY.INTL(H132,T132,11)</f>
        <v>45698</v>
      </c>
      <c r="J132" s="808" t="s">
        <v>2161</v>
      </c>
      <c r="K132" s="809">
        <v>9</v>
      </c>
      <c r="L132" s="810">
        <v>7158</v>
      </c>
      <c r="M132" s="810">
        <f t="shared" si="29"/>
        <v>2842</v>
      </c>
      <c r="N132" s="805">
        <v>105</v>
      </c>
      <c r="O132" s="805">
        <v>2</v>
      </c>
      <c r="P132" s="811">
        <f t="shared" ref="P132:P195" si="31">E132/N132/60</f>
        <v>1.5873015873015874</v>
      </c>
      <c r="Q132" s="812">
        <f t="shared" ref="Q132:Q195" si="32">O132+P132+$P$1</f>
        <v>5.587301587301587</v>
      </c>
      <c r="R132" s="812">
        <f t="shared" ref="R132:R195" si="33">M132/N132/60</f>
        <v>0.45111111111111113</v>
      </c>
      <c r="S132" s="812">
        <v>20</v>
      </c>
      <c r="T132" s="812">
        <f t="shared" ref="T132:T195" si="34">(Q132/10)+S132</f>
        <v>20.55873015873016</v>
      </c>
      <c r="U132" s="809" t="s">
        <v>225</v>
      </c>
      <c r="V132" s="698" t="s">
        <v>2162</v>
      </c>
      <c r="W132" s="805">
        <v>80</v>
      </c>
      <c r="X132" s="805">
        <v>2</v>
      </c>
      <c r="Y132" s="811">
        <f t="shared" ref="Y132:Y195" si="35">E132/W132/60</f>
        <v>2.0833333333333335</v>
      </c>
      <c r="Z132" s="812">
        <f t="shared" ref="Z132:Z195" si="36">X132+Y132+$P$1</f>
        <v>6.0833333333333339</v>
      </c>
      <c r="AA132" s="813" t="s">
        <v>2161</v>
      </c>
      <c r="AB132" s="813" t="s">
        <v>2775</v>
      </c>
      <c r="AC132" s="896">
        <f>VLOOKUP(C132,'ประวัติงานตี+รีด'!$A$2:W504026,20,FALSE)</f>
        <v>53.49</v>
      </c>
      <c r="AD132" s="897">
        <v>53.42</v>
      </c>
      <c r="AE132" s="897">
        <v>3.31</v>
      </c>
      <c r="AF132" s="898">
        <f t="shared" ref="AF132:AF195" si="37">1000/AD132*EJ132</f>
        <v>6982.4035941594902</v>
      </c>
      <c r="AG132" s="898">
        <f t="shared" ref="AG132:AG195" si="38">(AD132+AE132)*AF132/1000</f>
        <v>396.11175589666789</v>
      </c>
      <c r="AH132" s="899" t="str">
        <f>VLOOKUP(C132,'ประวัติงานตี+รีด'!$A$2:W504024,4,FALSE)</f>
        <v>MA-F1-BK-PA</v>
      </c>
      <c r="AI132" s="814">
        <v>45681</v>
      </c>
      <c r="AJ132" s="815">
        <v>1</v>
      </c>
      <c r="AK132" s="816">
        <v>45686</v>
      </c>
      <c r="AL132" s="817">
        <v>1</v>
      </c>
      <c r="AM132" s="818">
        <f t="shared" ref="AM132:AM195" si="39">COUNT(AN132:EI132)</f>
        <v>1</v>
      </c>
      <c r="AN132" s="918">
        <v>373</v>
      </c>
      <c r="AO132" s="819"/>
      <c r="AP132" s="819"/>
      <c r="AQ132" s="819"/>
      <c r="AR132" s="819"/>
      <c r="AS132" s="819"/>
      <c r="AT132" s="819"/>
      <c r="AU132" s="819"/>
      <c r="AV132" s="819"/>
      <c r="AW132" s="819"/>
      <c r="AX132" s="819"/>
      <c r="AY132" s="819"/>
      <c r="AZ132" s="819"/>
      <c r="BA132" s="819"/>
      <c r="BB132" s="819"/>
      <c r="BC132" s="819"/>
      <c r="BD132" s="819"/>
      <c r="EJ132" s="288">
        <f t="shared" si="27"/>
        <v>373</v>
      </c>
    </row>
    <row r="133" spans="1:140" hidden="1">
      <c r="B133" s="392" t="s">
        <v>3263</v>
      </c>
      <c r="C133" s="805" t="s">
        <v>463</v>
      </c>
      <c r="D133" s="393" t="str">
        <f>VLOOKUP(C133,'ประวัติงานตี+รีด'!$A$2:W504027,2,FALSE)</f>
        <v>7/16" NC x 3" เกลียวครึ่ง ตรา TNK UNC</v>
      </c>
      <c r="E133" s="820">
        <v>10000</v>
      </c>
      <c r="F133" s="805" t="s">
        <v>2166</v>
      </c>
      <c r="G133" s="698" t="s">
        <v>2162</v>
      </c>
      <c r="H133" s="807">
        <v>45675</v>
      </c>
      <c r="I133" s="808">
        <f t="shared" si="30"/>
        <v>45699</v>
      </c>
      <c r="J133" s="808" t="s">
        <v>2161</v>
      </c>
      <c r="K133" s="809">
        <v>10</v>
      </c>
      <c r="L133" s="810">
        <v>13652</v>
      </c>
      <c r="M133" s="810">
        <f t="shared" si="29"/>
        <v>-3652</v>
      </c>
      <c r="N133" s="805">
        <v>95</v>
      </c>
      <c r="O133" s="805">
        <v>2</v>
      </c>
      <c r="P133" s="811">
        <f t="shared" si="31"/>
        <v>1.7543859649122806</v>
      </c>
      <c r="Q133" s="812">
        <f t="shared" si="32"/>
        <v>5.7543859649122808</v>
      </c>
      <c r="R133" s="812">
        <f t="shared" si="33"/>
        <v>-0.64070175438596488</v>
      </c>
      <c r="S133" s="812">
        <v>20</v>
      </c>
      <c r="T133" s="812">
        <f t="shared" si="34"/>
        <v>20.575438596491228</v>
      </c>
      <c r="U133" s="809" t="s">
        <v>225</v>
      </c>
      <c r="V133" s="698" t="s">
        <v>2162</v>
      </c>
      <c r="W133" s="805">
        <v>80</v>
      </c>
      <c r="X133" s="805">
        <v>2</v>
      </c>
      <c r="Y133" s="811">
        <f t="shared" si="35"/>
        <v>2.0833333333333335</v>
      </c>
      <c r="Z133" s="812">
        <f t="shared" si="36"/>
        <v>6.0833333333333339</v>
      </c>
      <c r="AA133" s="813" t="s">
        <v>2161</v>
      </c>
      <c r="AB133" s="813" t="s">
        <v>2775</v>
      </c>
      <c r="AC133" s="896">
        <f>VLOOKUP(C133,'ประวัติงานตี+รีด'!$A$2:W504027,20,FALSE)</f>
        <v>0</v>
      </c>
      <c r="AD133" s="897">
        <v>62.61</v>
      </c>
      <c r="AE133" s="897">
        <v>3.2</v>
      </c>
      <c r="AF133" s="898">
        <f t="shared" si="37"/>
        <v>13831.656284938508</v>
      </c>
      <c r="AG133" s="898">
        <f t="shared" si="38"/>
        <v>910.26130011180328</v>
      </c>
      <c r="AH133" s="899" t="str">
        <f>VLOOKUP(C133,'ประวัติงานตี+รีด'!$A$2:W504025,4,FALSE)</f>
        <v>MA-F1-BK-PA</v>
      </c>
      <c r="AI133" s="814">
        <v>45683</v>
      </c>
      <c r="AJ133" s="815">
        <v>2</v>
      </c>
      <c r="AK133" s="816">
        <v>45685</v>
      </c>
      <c r="AL133" s="817">
        <v>2</v>
      </c>
      <c r="AM133" s="818">
        <f t="shared" si="39"/>
        <v>2</v>
      </c>
      <c r="AN133" s="918">
        <v>637</v>
      </c>
      <c r="AO133" s="918">
        <v>229</v>
      </c>
      <c r="AP133" s="819"/>
      <c r="AQ133" s="819"/>
      <c r="AR133" s="819"/>
      <c r="AS133" s="819"/>
      <c r="AT133" s="819"/>
      <c r="AU133" s="819"/>
      <c r="AV133" s="819"/>
      <c r="AW133" s="819"/>
      <c r="AX133" s="819"/>
      <c r="AY133" s="819"/>
      <c r="AZ133" s="819"/>
      <c r="BA133" s="819"/>
      <c r="BB133" s="819"/>
      <c r="BC133" s="819"/>
      <c r="BD133" s="819"/>
      <c r="EJ133" s="288">
        <f t="shared" si="27"/>
        <v>866</v>
      </c>
    </row>
    <row r="134" spans="1:140" hidden="1">
      <c r="B134" s="392" t="s">
        <v>3264</v>
      </c>
      <c r="C134" s="805" t="s">
        <v>75</v>
      </c>
      <c r="D134" s="393" t="str">
        <f>VLOOKUP(C134,'ประวัติงานตี+รีด'!$A$2:W504028,2,FALSE)</f>
        <v>1/4" WT x 1 1/2" เกลียวตลอด ตรา TNK</v>
      </c>
      <c r="E134" s="820">
        <v>200000</v>
      </c>
      <c r="F134" s="805" t="s">
        <v>53</v>
      </c>
      <c r="G134" s="698" t="s">
        <v>2164</v>
      </c>
      <c r="H134" s="807">
        <v>45674</v>
      </c>
      <c r="I134" s="808">
        <f t="shared" si="30"/>
        <v>45688</v>
      </c>
      <c r="J134" s="808" t="s">
        <v>2161</v>
      </c>
      <c r="K134" s="809">
        <v>5</v>
      </c>
      <c r="L134" s="810">
        <v>200000</v>
      </c>
      <c r="M134" s="810">
        <f t="shared" si="29"/>
        <v>0</v>
      </c>
      <c r="N134" s="805">
        <v>130</v>
      </c>
      <c r="O134" s="805">
        <v>2</v>
      </c>
      <c r="P134" s="811">
        <f t="shared" si="31"/>
        <v>25.641025641025642</v>
      </c>
      <c r="Q134" s="812">
        <f t="shared" si="32"/>
        <v>29.641025641025642</v>
      </c>
      <c r="R134" s="812">
        <f t="shared" si="33"/>
        <v>0</v>
      </c>
      <c r="S134" s="812">
        <v>10</v>
      </c>
      <c r="T134" s="812">
        <f t="shared" si="34"/>
        <v>12.964102564102564</v>
      </c>
      <c r="U134" s="809" t="s">
        <v>368</v>
      </c>
      <c r="V134" s="698" t="s">
        <v>2164</v>
      </c>
      <c r="W134" s="805">
        <v>130</v>
      </c>
      <c r="X134" s="805">
        <v>2</v>
      </c>
      <c r="Y134" s="811">
        <f t="shared" si="35"/>
        <v>25.641025641025642</v>
      </c>
      <c r="Z134" s="812">
        <f t="shared" si="36"/>
        <v>29.641025641025642</v>
      </c>
      <c r="AA134" s="813" t="s">
        <v>2161</v>
      </c>
      <c r="AB134" s="813" t="s">
        <v>2775</v>
      </c>
      <c r="AC134" s="896">
        <f>VLOOKUP(C134,'ประวัติงานตี+รีด'!$A$2:W504028,20,FALSE)</f>
        <v>10</v>
      </c>
      <c r="AD134" s="897">
        <v>9.77</v>
      </c>
      <c r="AE134" s="897">
        <v>0.91</v>
      </c>
      <c r="AF134" s="898">
        <f t="shared" si="37"/>
        <v>204708.29068577281</v>
      </c>
      <c r="AG134" s="898">
        <f t="shared" si="38"/>
        <v>2186.2845445240537</v>
      </c>
      <c r="AH134" s="899" t="str">
        <f>VLOOKUP(C134,'ประวัติงานตี+รีด'!$A$2:W504026,4,FALSE)</f>
        <v>MA-F1-PA</v>
      </c>
      <c r="AI134" s="814"/>
      <c r="AJ134" s="815"/>
      <c r="AK134" s="816">
        <v>45691</v>
      </c>
      <c r="AL134" s="817">
        <v>4</v>
      </c>
      <c r="AM134" s="818">
        <f t="shared" si="39"/>
        <v>4</v>
      </c>
      <c r="AN134" s="918">
        <v>590</v>
      </c>
      <c r="AO134" s="918">
        <v>606</v>
      </c>
      <c r="AP134" s="918">
        <v>535</v>
      </c>
      <c r="AQ134" s="918">
        <v>269</v>
      </c>
      <c r="AR134" s="819"/>
      <c r="AS134" s="819"/>
      <c r="AT134" s="819"/>
      <c r="AU134" s="819"/>
      <c r="AV134" s="819"/>
      <c r="AW134" s="819"/>
      <c r="AX134" s="819"/>
      <c r="AY134" s="819"/>
      <c r="AZ134" s="819"/>
      <c r="BA134" s="819"/>
      <c r="BB134" s="819"/>
      <c r="BC134" s="819"/>
      <c r="BD134" s="819"/>
      <c r="EJ134" s="288">
        <f t="shared" si="27"/>
        <v>2000</v>
      </c>
    </row>
    <row r="135" spans="1:140" hidden="1">
      <c r="B135" s="392" t="s">
        <v>3265</v>
      </c>
      <c r="C135" s="805">
        <v>91450201</v>
      </c>
      <c r="D135" s="393" t="str">
        <f>VLOOKUP(C135,'ประวัติงานตี+รีด'!$A$2:W504029,2,FALSE)</f>
        <v>สกรูมิลแข็ง M14 P2.0 x 50 เกลียวครึ่ง ตรา STIC 8.8</v>
      </c>
      <c r="E135" s="820">
        <v>12000</v>
      </c>
      <c r="F135" s="805" t="s">
        <v>46</v>
      </c>
      <c r="G135" s="698" t="s">
        <v>2162</v>
      </c>
      <c r="H135" s="807">
        <v>45671</v>
      </c>
      <c r="I135" s="808">
        <f t="shared" si="30"/>
        <v>45694</v>
      </c>
      <c r="J135" s="808" t="s">
        <v>2161</v>
      </c>
      <c r="K135" s="809">
        <v>5</v>
      </c>
      <c r="L135" s="810">
        <v>11965</v>
      </c>
      <c r="M135" s="810">
        <f t="shared" si="29"/>
        <v>35</v>
      </c>
      <c r="N135" s="805">
        <v>95</v>
      </c>
      <c r="O135" s="805">
        <v>2</v>
      </c>
      <c r="P135" s="811">
        <f t="shared" si="31"/>
        <v>2.1052631578947367</v>
      </c>
      <c r="Q135" s="812">
        <f t="shared" si="32"/>
        <v>6.1052631578947363</v>
      </c>
      <c r="R135" s="812">
        <f t="shared" si="33"/>
        <v>6.1403508771929825E-3</v>
      </c>
      <c r="S135" s="812">
        <v>20</v>
      </c>
      <c r="T135" s="812">
        <f t="shared" si="34"/>
        <v>20.610526315789475</v>
      </c>
      <c r="U135" s="809" t="s">
        <v>225</v>
      </c>
      <c r="V135" s="698" t="s">
        <v>2162</v>
      </c>
      <c r="W135" s="805">
        <v>80</v>
      </c>
      <c r="X135" s="805">
        <v>2</v>
      </c>
      <c r="Y135" s="811">
        <f t="shared" si="35"/>
        <v>2.5</v>
      </c>
      <c r="Z135" s="812">
        <f t="shared" si="36"/>
        <v>6.5</v>
      </c>
      <c r="AA135" s="813" t="s">
        <v>2161</v>
      </c>
      <c r="AB135" s="813" t="s">
        <v>2775</v>
      </c>
      <c r="AC135" s="896">
        <f>VLOOKUP(C135,'ประวัติงานตี+รีด'!$A$2:W504029,20,FALSE)</f>
        <v>78.14</v>
      </c>
      <c r="AD135" s="897">
        <v>77.819999999999993</v>
      </c>
      <c r="AE135" s="897">
        <v>9.0299999999999994</v>
      </c>
      <c r="AF135" s="898">
        <f t="shared" si="37"/>
        <v>12040.606527884864</v>
      </c>
      <c r="AG135" s="898">
        <f t="shared" si="38"/>
        <v>1045.7266769468004</v>
      </c>
      <c r="AH135" s="899" t="str">
        <f>VLOOKUP(C135,'ประวัติงานตี+รีด'!$A$2:W504027,4,FALSE)</f>
        <v>MA-F1-HD-PA</v>
      </c>
      <c r="AI135" s="814">
        <v>45811</v>
      </c>
      <c r="AJ135" s="815">
        <v>2</v>
      </c>
      <c r="AK135" s="816">
        <v>45813</v>
      </c>
      <c r="AL135" s="817">
        <v>2</v>
      </c>
      <c r="AM135" s="818">
        <f t="shared" si="39"/>
        <v>2</v>
      </c>
      <c r="AN135" s="918">
        <v>630</v>
      </c>
      <c r="AO135" s="918">
        <v>307</v>
      </c>
      <c r="AP135" s="819"/>
      <c r="AQ135" s="819"/>
      <c r="AR135" s="819"/>
      <c r="AS135" s="819"/>
      <c r="AT135" s="819"/>
      <c r="AU135" s="819"/>
      <c r="AV135" s="819"/>
      <c r="AW135" s="819"/>
      <c r="AX135" s="819"/>
      <c r="AY135" s="819"/>
      <c r="AZ135" s="819"/>
      <c r="BA135" s="819"/>
      <c r="BB135" s="819"/>
      <c r="BC135" s="819"/>
      <c r="BD135" s="819"/>
      <c r="EJ135" s="288">
        <f t="shared" si="27"/>
        <v>937</v>
      </c>
    </row>
    <row r="136" spans="1:140" hidden="1">
      <c r="B136" s="392" t="s">
        <v>3266</v>
      </c>
      <c r="C136" s="805" t="s">
        <v>199</v>
      </c>
      <c r="D136" s="393" t="str">
        <f>VLOOKUP(C136,'ประวัติงานตี+รีด'!$A$2:W504030,2,FALSE)</f>
        <v>3/8" WT x 1 3/4" เกลียวตลอด ตรา TNK</v>
      </c>
      <c r="E136" s="820">
        <v>50000</v>
      </c>
      <c r="F136" s="805" t="s">
        <v>42</v>
      </c>
      <c r="G136" s="698" t="s">
        <v>2164</v>
      </c>
      <c r="H136" s="807">
        <v>45671</v>
      </c>
      <c r="I136" s="808">
        <f t="shared" si="30"/>
        <v>45684</v>
      </c>
      <c r="J136" s="808" t="s">
        <v>2161</v>
      </c>
      <c r="K136" s="809">
        <v>3</v>
      </c>
      <c r="L136" s="810">
        <v>50000</v>
      </c>
      <c r="M136" s="810">
        <f t="shared" si="29"/>
        <v>0</v>
      </c>
      <c r="N136" s="805">
        <v>130</v>
      </c>
      <c r="O136" s="805">
        <v>2</v>
      </c>
      <c r="P136" s="811">
        <f t="shared" si="31"/>
        <v>6.4102564102564106</v>
      </c>
      <c r="Q136" s="812">
        <f t="shared" si="32"/>
        <v>10.410256410256411</v>
      </c>
      <c r="R136" s="812">
        <f t="shared" si="33"/>
        <v>0</v>
      </c>
      <c r="S136" s="812">
        <v>10</v>
      </c>
      <c r="T136" s="812">
        <f t="shared" si="34"/>
        <v>11.041025641025641</v>
      </c>
      <c r="U136" s="809" t="s">
        <v>200</v>
      </c>
      <c r="V136" s="698" t="s">
        <v>2164</v>
      </c>
      <c r="W136" s="805">
        <v>120</v>
      </c>
      <c r="X136" s="805">
        <v>2</v>
      </c>
      <c r="Y136" s="811">
        <f t="shared" si="35"/>
        <v>6.9444444444444446</v>
      </c>
      <c r="Z136" s="812">
        <f t="shared" si="36"/>
        <v>10.944444444444445</v>
      </c>
      <c r="AA136" s="813" t="s">
        <v>2161</v>
      </c>
      <c r="AB136" s="813" t="s">
        <v>2775</v>
      </c>
      <c r="AC136" s="896">
        <f>VLOOKUP(C136,'ประวัติงานตี+รีด'!$A$2:W504030,20,FALSE)</f>
        <v>0</v>
      </c>
      <c r="AD136" s="897">
        <v>32.049999999999997</v>
      </c>
      <c r="AE136" s="897">
        <v>2.86</v>
      </c>
      <c r="AF136" s="898">
        <f t="shared" si="37"/>
        <v>50202.808112324499</v>
      </c>
      <c r="AG136" s="898">
        <f t="shared" si="38"/>
        <v>1752.5800312012479</v>
      </c>
      <c r="AH136" s="899" t="str">
        <f>VLOOKUP(C136,'ประวัติงานตี+รีด'!$A$2:W504028,4,FALSE)</f>
        <v>MA-F1-PA</v>
      </c>
      <c r="AI136" s="814"/>
      <c r="AJ136" s="815"/>
      <c r="AK136" s="816">
        <v>45674</v>
      </c>
      <c r="AL136" s="817">
        <v>3</v>
      </c>
      <c r="AM136" s="818">
        <f t="shared" si="39"/>
        <v>3</v>
      </c>
      <c r="AN136" s="918">
        <v>630</v>
      </c>
      <c r="AO136" s="918">
        <v>650</v>
      </c>
      <c r="AP136" s="918">
        <v>329</v>
      </c>
      <c r="AQ136" s="819"/>
      <c r="AR136" s="819"/>
      <c r="AS136" s="819"/>
      <c r="AT136" s="819"/>
      <c r="AU136" s="819"/>
      <c r="AV136" s="819"/>
      <c r="AW136" s="819"/>
      <c r="AX136" s="819"/>
      <c r="AY136" s="819"/>
      <c r="AZ136" s="819"/>
      <c r="BA136" s="819"/>
      <c r="BB136" s="819"/>
      <c r="BC136" s="819"/>
      <c r="BD136" s="819"/>
      <c r="EJ136" s="288">
        <f t="shared" si="27"/>
        <v>1609</v>
      </c>
    </row>
    <row r="137" spans="1:140" hidden="1">
      <c r="B137" s="392" t="s">
        <v>3267</v>
      </c>
      <c r="C137" s="805" t="s">
        <v>147</v>
      </c>
      <c r="D137" s="393" t="str">
        <f>VLOOKUP(C137,'ประวัติงานตี+รีด'!$A$2:W504031,2,FALSE)</f>
        <v>หัวกลม 5/16" WT x 1" เกลียวตลอด</v>
      </c>
      <c r="E137" s="820">
        <v>40000</v>
      </c>
      <c r="F137" s="805" t="s">
        <v>54</v>
      </c>
      <c r="G137" s="698" t="s">
        <v>2164</v>
      </c>
      <c r="H137" s="807">
        <v>45672</v>
      </c>
      <c r="I137" s="808">
        <f t="shared" si="30"/>
        <v>45685</v>
      </c>
      <c r="J137" s="808" t="s">
        <v>2161</v>
      </c>
      <c r="K137" s="809">
        <v>4</v>
      </c>
      <c r="L137" s="810">
        <v>40000</v>
      </c>
      <c r="M137" s="810">
        <f t="shared" si="29"/>
        <v>0</v>
      </c>
      <c r="N137" s="805">
        <v>150</v>
      </c>
      <c r="O137" s="805">
        <v>8</v>
      </c>
      <c r="P137" s="811">
        <f t="shared" si="31"/>
        <v>4.4444444444444446</v>
      </c>
      <c r="Q137" s="812">
        <f t="shared" si="32"/>
        <v>14.444444444444445</v>
      </c>
      <c r="R137" s="812">
        <f t="shared" si="33"/>
        <v>0</v>
      </c>
      <c r="S137" s="812">
        <v>10</v>
      </c>
      <c r="T137" s="812">
        <f t="shared" si="34"/>
        <v>11.444444444444445</v>
      </c>
      <c r="U137" s="809" t="s">
        <v>81</v>
      </c>
      <c r="V137" s="698" t="s">
        <v>2165</v>
      </c>
      <c r="W137" s="805">
        <v>120</v>
      </c>
      <c r="X137" s="805">
        <v>2</v>
      </c>
      <c r="Y137" s="811">
        <f t="shared" si="35"/>
        <v>5.5555555555555554</v>
      </c>
      <c r="Z137" s="812">
        <f t="shared" si="36"/>
        <v>9.5555555555555554</v>
      </c>
      <c r="AA137" s="813" t="s">
        <v>2161</v>
      </c>
      <c r="AB137" s="813" t="s">
        <v>2775</v>
      </c>
      <c r="AC137" s="896">
        <f>VLOOKUP(C137,'ประวัติงานตี+รีด'!$A$2:W504031,20,FALSE)</f>
        <v>0</v>
      </c>
      <c r="AD137" s="897"/>
      <c r="AE137" s="897"/>
      <c r="AF137" s="898" t="e">
        <f t="shared" si="37"/>
        <v>#DIV/0!</v>
      </c>
      <c r="AG137" s="898" t="e">
        <f t="shared" si="38"/>
        <v>#DIV/0!</v>
      </c>
      <c r="AH137" s="899" t="str">
        <f>VLOOKUP(C137,'ประวัติงานตี+รีด'!$A$2:W504029,4,FALSE)</f>
        <v>MA-F1-PA</v>
      </c>
      <c r="AI137" s="814"/>
      <c r="AJ137" s="815"/>
      <c r="AK137" s="816">
        <v>45686</v>
      </c>
      <c r="AL137" s="817">
        <v>1</v>
      </c>
      <c r="AM137" s="818">
        <f t="shared" si="39"/>
        <v>1</v>
      </c>
      <c r="AN137" s="918">
        <v>567</v>
      </c>
      <c r="AO137" s="819"/>
      <c r="AP137" s="819"/>
      <c r="AQ137" s="819"/>
      <c r="AR137" s="819"/>
      <c r="AS137" s="819"/>
      <c r="AT137" s="819"/>
      <c r="AU137" s="819"/>
      <c r="AV137" s="819"/>
      <c r="AW137" s="819"/>
      <c r="AX137" s="819"/>
      <c r="AY137" s="819"/>
      <c r="AZ137" s="819"/>
      <c r="BA137" s="819"/>
      <c r="BB137" s="819"/>
      <c r="BC137" s="819"/>
      <c r="BD137" s="819"/>
      <c r="EJ137" s="288">
        <f t="shared" si="27"/>
        <v>567</v>
      </c>
    </row>
    <row r="138" spans="1:140" hidden="1">
      <c r="B138" s="392" t="s">
        <v>3268</v>
      </c>
      <c r="C138" s="805" t="s">
        <v>148</v>
      </c>
      <c r="D138" s="393" t="str">
        <f>VLOOKUP(C138,'ประวัติงานตี+รีด'!$A$2:W504032,2,FALSE)</f>
        <v>หัวกลม 5/16" WT x 1 1/2" เกลียวตลอด</v>
      </c>
      <c r="E138" s="820">
        <v>60000</v>
      </c>
      <c r="F138" s="805" t="s">
        <v>54</v>
      </c>
      <c r="G138" s="698" t="s">
        <v>2164</v>
      </c>
      <c r="H138" s="807">
        <v>45673</v>
      </c>
      <c r="I138" s="808">
        <f t="shared" si="30"/>
        <v>45686</v>
      </c>
      <c r="J138" s="808" t="s">
        <v>2161</v>
      </c>
      <c r="K138" s="809">
        <v>5</v>
      </c>
      <c r="L138" s="810">
        <v>60000</v>
      </c>
      <c r="M138" s="810">
        <f t="shared" si="29"/>
        <v>0</v>
      </c>
      <c r="N138" s="805">
        <v>150</v>
      </c>
      <c r="O138" s="805">
        <v>2</v>
      </c>
      <c r="P138" s="811">
        <f t="shared" si="31"/>
        <v>6.666666666666667</v>
      </c>
      <c r="Q138" s="812">
        <f t="shared" si="32"/>
        <v>10.666666666666668</v>
      </c>
      <c r="R138" s="812">
        <f t="shared" si="33"/>
        <v>0</v>
      </c>
      <c r="S138" s="812">
        <v>10</v>
      </c>
      <c r="T138" s="812">
        <f t="shared" si="34"/>
        <v>11.066666666666666</v>
      </c>
      <c r="U138" s="809" t="s">
        <v>81</v>
      </c>
      <c r="V138" s="698" t="s">
        <v>2165</v>
      </c>
      <c r="W138" s="805">
        <v>120</v>
      </c>
      <c r="X138" s="805">
        <v>2</v>
      </c>
      <c r="Y138" s="811">
        <f t="shared" si="35"/>
        <v>8.3333333333333339</v>
      </c>
      <c r="Z138" s="812">
        <f t="shared" si="36"/>
        <v>12.333333333333334</v>
      </c>
      <c r="AA138" s="813" t="s">
        <v>2161</v>
      </c>
      <c r="AB138" s="813" t="s">
        <v>2775</v>
      </c>
      <c r="AC138" s="896">
        <f>VLOOKUP(C138,'ประวัติงานตี+รีด'!$A$2:W504032,20,FALSE)</f>
        <v>0</v>
      </c>
      <c r="AD138" s="897">
        <v>17.97</v>
      </c>
      <c r="AE138" s="897"/>
      <c r="AF138" s="898">
        <f t="shared" si="37"/>
        <v>59654.980523094047</v>
      </c>
      <c r="AG138" s="898">
        <f t="shared" si="38"/>
        <v>1072</v>
      </c>
      <c r="AH138" s="899" t="str">
        <f>VLOOKUP(C138,'ประวัติงานตี+รีด'!$A$2:W504030,4,FALSE)</f>
        <v>MA-F1-PA</v>
      </c>
      <c r="AI138" s="814"/>
      <c r="AJ138" s="815"/>
      <c r="AK138" s="816">
        <v>45686</v>
      </c>
      <c r="AL138" s="817">
        <v>2</v>
      </c>
      <c r="AM138" s="818">
        <f t="shared" si="39"/>
        <v>2</v>
      </c>
      <c r="AN138" s="918">
        <v>534</v>
      </c>
      <c r="AO138" s="918">
        <v>538</v>
      </c>
      <c r="AP138" s="819"/>
      <c r="AQ138" s="819"/>
      <c r="AR138" s="819"/>
      <c r="AS138" s="819"/>
      <c r="AT138" s="819"/>
      <c r="AU138" s="819"/>
      <c r="AV138" s="819"/>
      <c r="AW138" s="819"/>
      <c r="AX138" s="819"/>
      <c r="AY138" s="819"/>
      <c r="AZ138" s="819"/>
      <c r="BA138" s="819"/>
      <c r="BB138" s="819"/>
      <c r="BC138" s="819"/>
      <c r="BD138" s="819"/>
      <c r="EJ138" s="288">
        <f t="shared" si="27"/>
        <v>1072</v>
      </c>
    </row>
    <row r="139" spans="1:140" hidden="1">
      <c r="B139" s="392" t="s">
        <v>3269</v>
      </c>
      <c r="C139" s="805">
        <v>91440150</v>
      </c>
      <c r="D139" s="393" t="str">
        <f>VLOOKUP(C139,'ประวัติงานตี+รีด'!$A$2:W504033,2,FALSE)</f>
        <v>สกรูมิลแข็ง M14 P1.5 x 40 เกลียวตลอด ตรา STIC 8.8</v>
      </c>
      <c r="E139" s="820">
        <v>15000</v>
      </c>
      <c r="F139" s="805" t="s">
        <v>46</v>
      </c>
      <c r="G139" s="698" t="s">
        <v>2162</v>
      </c>
      <c r="H139" s="807">
        <v>45672</v>
      </c>
      <c r="I139" s="808">
        <f t="shared" si="30"/>
        <v>45696</v>
      </c>
      <c r="J139" s="808" t="s">
        <v>2161</v>
      </c>
      <c r="K139" s="809">
        <v>6</v>
      </c>
      <c r="L139" s="810">
        <v>15000</v>
      </c>
      <c r="M139" s="810">
        <f t="shared" si="29"/>
        <v>0</v>
      </c>
      <c r="N139" s="805">
        <v>95</v>
      </c>
      <c r="O139" s="805">
        <v>8</v>
      </c>
      <c r="P139" s="811">
        <f t="shared" si="31"/>
        <v>2.6315789473684208</v>
      </c>
      <c r="Q139" s="812">
        <f t="shared" si="32"/>
        <v>12.631578947368421</v>
      </c>
      <c r="R139" s="812">
        <f t="shared" si="33"/>
        <v>0</v>
      </c>
      <c r="S139" s="812">
        <v>20</v>
      </c>
      <c r="T139" s="812">
        <f t="shared" si="34"/>
        <v>21.263157894736842</v>
      </c>
      <c r="U139" s="809" t="s">
        <v>225</v>
      </c>
      <c r="V139" s="698" t="s">
        <v>2162</v>
      </c>
      <c r="W139" s="805">
        <v>80</v>
      </c>
      <c r="X139" s="805">
        <v>2</v>
      </c>
      <c r="Y139" s="811">
        <f t="shared" si="35"/>
        <v>3.125</v>
      </c>
      <c r="Z139" s="812">
        <f t="shared" si="36"/>
        <v>7.125</v>
      </c>
      <c r="AA139" s="813" t="s">
        <v>2161</v>
      </c>
      <c r="AB139" s="813" t="s">
        <v>2775</v>
      </c>
      <c r="AC139" s="896">
        <f>VLOOKUP(C139,'ประวัติงานตี+รีด'!$A$2:W504033,20,FALSE)</f>
        <v>67.180000000000007</v>
      </c>
      <c r="AD139" s="897">
        <v>67.540000000000006</v>
      </c>
      <c r="AE139" s="897">
        <v>6.75</v>
      </c>
      <c r="AF139" s="898">
        <f t="shared" si="37"/>
        <v>15087.355641101567</v>
      </c>
      <c r="AG139" s="898">
        <f t="shared" si="38"/>
        <v>1120.8396505774356</v>
      </c>
      <c r="AH139" s="899" t="str">
        <f>VLOOKUP(C139,'ประวัติงานตี+รีด'!$A$2:W504031,4,FALSE)</f>
        <v>MA-F1-HD-PA</v>
      </c>
      <c r="AI139" s="814">
        <v>45790</v>
      </c>
      <c r="AJ139" s="815">
        <v>2</v>
      </c>
      <c r="AK139" s="816">
        <v>45793</v>
      </c>
      <c r="AL139" s="817">
        <v>2</v>
      </c>
      <c r="AM139" s="818">
        <f t="shared" si="39"/>
        <v>2</v>
      </c>
      <c r="AN139" s="918">
        <v>655</v>
      </c>
      <c r="AO139" s="918">
        <v>364</v>
      </c>
      <c r="AP139" s="819"/>
      <c r="AQ139" s="819"/>
      <c r="AR139" s="819"/>
      <c r="AS139" s="819"/>
      <c r="AT139" s="819"/>
      <c r="AU139" s="819"/>
      <c r="AV139" s="819"/>
      <c r="AW139" s="819"/>
      <c r="AX139" s="819"/>
      <c r="AY139" s="819"/>
      <c r="AZ139" s="819"/>
      <c r="BA139" s="819"/>
      <c r="BB139" s="819"/>
      <c r="BC139" s="819"/>
      <c r="BD139" s="819"/>
      <c r="EJ139" s="288">
        <f t="shared" si="27"/>
        <v>1019</v>
      </c>
    </row>
    <row r="140" spans="1:140" hidden="1">
      <c r="B140" s="392" t="s">
        <v>3271</v>
      </c>
      <c r="C140" s="805" t="s">
        <v>125</v>
      </c>
      <c r="D140" s="393" t="str">
        <f>VLOOKUP(C140,'ประวัติงานตี+รีด'!$A$2:W504034,2,FALSE)</f>
        <v>1/4" WT x 3/4 เกลียวตลอด ตรา TNK</v>
      </c>
      <c r="E140" s="820">
        <v>300000</v>
      </c>
      <c r="F140" s="805" t="s">
        <v>53</v>
      </c>
      <c r="G140" s="698" t="s">
        <v>2164</v>
      </c>
      <c r="H140" s="807">
        <v>45680</v>
      </c>
      <c r="I140" s="808">
        <f t="shared" si="30"/>
        <v>45696</v>
      </c>
      <c r="J140" s="808" t="s">
        <v>2161</v>
      </c>
      <c r="K140" s="809">
        <v>6</v>
      </c>
      <c r="L140" s="810">
        <v>341443</v>
      </c>
      <c r="M140" s="810">
        <f t="shared" si="29"/>
        <v>-41443</v>
      </c>
      <c r="N140" s="805">
        <v>130</v>
      </c>
      <c r="O140" s="805">
        <v>2</v>
      </c>
      <c r="P140" s="811">
        <f t="shared" si="31"/>
        <v>38.46153846153846</v>
      </c>
      <c r="Q140" s="812">
        <f t="shared" si="32"/>
        <v>42.46153846153846</v>
      </c>
      <c r="R140" s="812">
        <f t="shared" si="33"/>
        <v>-5.3132051282051282</v>
      </c>
      <c r="S140" s="812">
        <v>10</v>
      </c>
      <c r="T140" s="812">
        <f t="shared" si="34"/>
        <v>14.246153846153845</v>
      </c>
      <c r="U140" s="809" t="s">
        <v>368</v>
      </c>
      <c r="V140" s="698" t="s">
        <v>2164</v>
      </c>
      <c r="W140" s="805">
        <v>130</v>
      </c>
      <c r="X140" s="805">
        <v>2</v>
      </c>
      <c r="Y140" s="811">
        <f t="shared" si="35"/>
        <v>38.46153846153846</v>
      </c>
      <c r="Z140" s="812">
        <f t="shared" si="36"/>
        <v>42.46153846153846</v>
      </c>
      <c r="AA140" s="813" t="s">
        <v>2161</v>
      </c>
      <c r="AB140" s="813" t="s">
        <v>2775</v>
      </c>
      <c r="AC140" s="896">
        <f>VLOOKUP(C140,'ประวัติงานตี+รีด'!$A$2:W504034,20,FALSE)</f>
        <v>0</v>
      </c>
      <c r="AD140" s="897">
        <v>6.6</v>
      </c>
      <c r="AE140" s="897">
        <v>0.86</v>
      </c>
      <c r="AF140" s="898">
        <f t="shared" si="37"/>
        <v>341515.15151515155</v>
      </c>
      <c r="AG140" s="898">
        <f t="shared" si="38"/>
        <v>2547.7030303030306</v>
      </c>
      <c r="AH140" s="899" t="str">
        <f>VLOOKUP(C140,'ประวัติงานตี+รีด'!$A$2:W504032,4,FALSE)</f>
        <v>MA-F1-PA</v>
      </c>
      <c r="AI140" s="814"/>
      <c r="AJ140" s="815"/>
      <c r="AK140" s="816">
        <v>45693</v>
      </c>
      <c r="AL140" s="817">
        <v>4</v>
      </c>
      <c r="AM140" s="818">
        <f t="shared" si="39"/>
        <v>4</v>
      </c>
      <c r="AN140" s="918">
        <v>676</v>
      </c>
      <c r="AO140" s="918">
        <v>673</v>
      </c>
      <c r="AP140" s="918">
        <v>632</v>
      </c>
      <c r="AQ140" s="918">
        <v>273</v>
      </c>
      <c r="AR140" s="819"/>
      <c r="AS140" s="819"/>
      <c r="AT140" s="819"/>
      <c r="AU140" s="819"/>
      <c r="AV140" s="819"/>
      <c r="AW140" s="819"/>
      <c r="AX140" s="819"/>
      <c r="AY140" s="819"/>
      <c r="AZ140" s="819"/>
      <c r="BA140" s="819"/>
      <c r="BB140" s="819"/>
      <c r="BC140" s="819"/>
      <c r="BD140" s="819"/>
      <c r="EJ140" s="288">
        <f t="shared" si="27"/>
        <v>2254</v>
      </c>
    </row>
    <row r="141" spans="1:140" s="430" customFormat="1" hidden="1">
      <c r="A141" s="425"/>
      <c r="B141" s="317" t="s">
        <v>3272</v>
      </c>
      <c r="C141" s="318">
        <v>26803200</v>
      </c>
      <c r="D141" s="21" t="str">
        <f>VLOOKUP(C141,'ประวัติงานตี+รีด'!$A$2:W504035,2,FALSE)</f>
        <v xml:space="preserve">STUD BOLT 1" NC x 32" เกลียวลอย ตรา STIC </v>
      </c>
      <c r="E141" s="319">
        <v>3850</v>
      </c>
      <c r="F141" s="318" t="s">
        <v>2384</v>
      </c>
      <c r="G141" s="320" t="s">
        <v>3207</v>
      </c>
      <c r="H141" s="321">
        <v>45672</v>
      </c>
      <c r="I141" s="322">
        <f t="shared" si="30"/>
        <v>45708</v>
      </c>
      <c r="J141" s="322">
        <v>45785</v>
      </c>
      <c r="K141" s="323">
        <v>3</v>
      </c>
      <c r="L141" s="324">
        <v>3855</v>
      </c>
      <c r="M141" s="324">
        <f t="shared" si="29"/>
        <v>-5</v>
      </c>
      <c r="N141" s="318">
        <v>1</v>
      </c>
      <c r="O141" s="318">
        <v>2</v>
      </c>
      <c r="P141" s="325">
        <f t="shared" si="31"/>
        <v>64.166666666666671</v>
      </c>
      <c r="Q141" s="326">
        <f t="shared" si="32"/>
        <v>68.166666666666671</v>
      </c>
      <c r="R141" s="326">
        <f t="shared" si="33"/>
        <v>-8.3333333333333329E-2</v>
      </c>
      <c r="S141" s="326">
        <v>25</v>
      </c>
      <c r="T141" s="326">
        <f t="shared" si="34"/>
        <v>31.816666666666666</v>
      </c>
      <c r="U141" s="323" t="s">
        <v>165</v>
      </c>
      <c r="V141" s="320" t="s">
        <v>3207</v>
      </c>
      <c r="W141" s="318">
        <v>1</v>
      </c>
      <c r="X141" s="318">
        <v>1</v>
      </c>
      <c r="Y141" s="325">
        <f t="shared" si="35"/>
        <v>64.166666666666671</v>
      </c>
      <c r="Z141" s="326">
        <f t="shared" si="36"/>
        <v>67.166666666666671</v>
      </c>
      <c r="AA141" s="357" t="s">
        <v>3273</v>
      </c>
      <c r="AB141" s="357" t="s">
        <v>2775</v>
      </c>
      <c r="AC141" s="749">
        <f>VLOOKUP(C141,'ประวัติงานตี+รีด'!$A$2:W504035,20,FALSE)</f>
        <v>0</v>
      </c>
      <c r="AD141" s="426">
        <v>2735</v>
      </c>
      <c r="AE141" s="426"/>
      <c r="AF141" s="690">
        <f t="shared" si="37"/>
        <v>3851.9195612431445</v>
      </c>
      <c r="AG141" s="690">
        <f t="shared" si="38"/>
        <v>10535</v>
      </c>
      <c r="AH141" s="685" t="str">
        <f>VLOOKUP(C141,'ประวัติงานตี+รีด'!$A$2:W504033,4,FALSE)</f>
        <v>MA-LA-F1-GA-SF</v>
      </c>
      <c r="AI141" s="427"/>
      <c r="AJ141" s="428"/>
      <c r="AK141" s="429">
        <v>45699</v>
      </c>
      <c r="AL141" s="702">
        <v>11</v>
      </c>
      <c r="AM141" s="703">
        <f t="shared" si="39"/>
        <v>11</v>
      </c>
      <c r="AN141" s="751">
        <v>985</v>
      </c>
      <c r="AO141" s="752">
        <v>984</v>
      </c>
      <c r="AP141" s="752">
        <v>983</v>
      </c>
      <c r="AQ141" s="752">
        <v>985</v>
      </c>
      <c r="AR141" s="752">
        <v>980</v>
      </c>
      <c r="AS141" s="752">
        <v>986</v>
      </c>
      <c r="AT141" s="752">
        <v>987</v>
      </c>
      <c r="AU141" s="752">
        <v>987</v>
      </c>
      <c r="AV141" s="752">
        <v>984</v>
      </c>
      <c r="AW141" s="752">
        <v>868</v>
      </c>
      <c r="AX141" s="752">
        <v>806</v>
      </c>
      <c r="EJ141" s="723">
        <f t="shared" si="27"/>
        <v>10535</v>
      </c>
    </row>
    <row r="142" spans="1:140" hidden="1">
      <c r="B142" s="392" t="s">
        <v>3275</v>
      </c>
      <c r="C142" s="805">
        <v>91035150</v>
      </c>
      <c r="D142" s="393" t="str">
        <f>VLOOKUP(C142,'ประวัติงานตี+รีด'!$A$2:W504036,2,FALSE)</f>
        <v>สกรูมิลแข็ง M10 P1.5 x 35 เกลียวตลอด ตรา STIC 8.8</v>
      </c>
      <c r="E142" s="820">
        <v>15000</v>
      </c>
      <c r="F142" s="805" t="s">
        <v>43</v>
      </c>
      <c r="G142" s="698" t="s">
        <v>2164</v>
      </c>
      <c r="H142" s="807">
        <v>45674</v>
      </c>
      <c r="I142" s="808">
        <f t="shared" si="30"/>
        <v>45698</v>
      </c>
      <c r="J142" s="808" t="s">
        <v>2161</v>
      </c>
      <c r="K142" s="809">
        <v>5</v>
      </c>
      <c r="L142" s="810">
        <v>13250</v>
      </c>
      <c r="M142" s="810">
        <f t="shared" si="29"/>
        <v>1750</v>
      </c>
      <c r="N142" s="805">
        <v>150</v>
      </c>
      <c r="O142" s="805">
        <v>2</v>
      </c>
      <c r="P142" s="811">
        <f t="shared" si="31"/>
        <v>1.6666666666666667</v>
      </c>
      <c r="Q142" s="812">
        <f t="shared" si="32"/>
        <v>5.666666666666667</v>
      </c>
      <c r="R142" s="812">
        <f t="shared" si="33"/>
        <v>0.19444444444444445</v>
      </c>
      <c r="S142" s="812">
        <v>20</v>
      </c>
      <c r="T142" s="812">
        <f t="shared" si="34"/>
        <v>20.566666666666666</v>
      </c>
      <c r="U142" s="809" t="s">
        <v>78</v>
      </c>
      <c r="V142" s="698" t="s">
        <v>2165</v>
      </c>
      <c r="W142" s="805">
        <v>120</v>
      </c>
      <c r="X142" s="805">
        <v>2</v>
      </c>
      <c r="Y142" s="811">
        <f t="shared" si="35"/>
        <v>2.0833333333333335</v>
      </c>
      <c r="Z142" s="812">
        <f t="shared" si="36"/>
        <v>6.0833333333333339</v>
      </c>
      <c r="AA142" s="813" t="s">
        <v>2161</v>
      </c>
      <c r="AB142" s="813" t="s">
        <v>2775</v>
      </c>
      <c r="AC142" s="896">
        <f>VLOOKUP(C142,'ประวัติงานตี+รีด'!$A$2:W504036,20,FALSE)</f>
        <v>28.42</v>
      </c>
      <c r="AD142" s="897">
        <v>28.47</v>
      </c>
      <c r="AE142" s="897">
        <v>3.15</v>
      </c>
      <c r="AF142" s="898">
        <f t="shared" si="37"/>
        <v>13277.133825079032</v>
      </c>
      <c r="AG142" s="898">
        <f t="shared" si="38"/>
        <v>419.82297154899896</v>
      </c>
      <c r="AH142" s="899" t="str">
        <f>VLOOKUP(C142,'ประวัติงานตี+รีด'!$A$2:W504034,4,FALSE)</f>
        <v>MA-F1-HD-PA</v>
      </c>
      <c r="AI142" s="814">
        <v>45723</v>
      </c>
      <c r="AJ142" s="815">
        <v>1</v>
      </c>
      <c r="AK142" s="816">
        <v>45729</v>
      </c>
      <c r="AL142" s="817">
        <v>1</v>
      </c>
      <c r="AM142" s="818">
        <f t="shared" si="39"/>
        <v>1</v>
      </c>
      <c r="AN142" s="918">
        <v>378</v>
      </c>
      <c r="AO142" s="819"/>
      <c r="AP142" s="819"/>
      <c r="AQ142" s="819"/>
      <c r="AR142" s="819"/>
      <c r="AS142" s="819"/>
      <c r="AT142" s="819"/>
      <c r="AU142" s="819"/>
      <c r="AV142" s="819"/>
      <c r="AW142" s="819"/>
      <c r="AX142" s="819"/>
      <c r="AY142" s="819"/>
      <c r="AZ142" s="819"/>
      <c r="BA142" s="819"/>
      <c r="BB142" s="819"/>
      <c r="BC142" s="819"/>
      <c r="BD142" s="819"/>
      <c r="EJ142" s="288">
        <f t="shared" si="27"/>
        <v>378</v>
      </c>
    </row>
    <row r="143" spans="1:140" hidden="1">
      <c r="B143" s="392" t="s">
        <v>3276</v>
      </c>
      <c r="C143" s="805" t="s">
        <v>275</v>
      </c>
      <c r="D143" s="393" t="str">
        <f>VLOOKUP(C143,'ประวัติงานตี+รีด'!$A$2:W504037,2,FALSE)</f>
        <v>3/8" WT x 3/4" เกลียวตลอด ตรา TNK</v>
      </c>
      <c r="E143" s="820">
        <v>100000</v>
      </c>
      <c r="F143" s="805" t="s">
        <v>42</v>
      </c>
      <c r="G143" s="698" t="s">
        <v>2164</v>
      </c>
      <c r="H143" s="807">
        <v>45673</v>
      </c>
      <c r="I143" s="808">
        <f t="shared" si="30"/>
        <v>45686</v>
      </c>
      <c r="J143" s="808" t="s">
        <v>2161</v>
      </c>
      <c r="K143" s="809">
        <v>4</v>
      </c>
      <c r="L143" s="810">
        <v>100000</v>
      </c>
      <c r="M143" s="810">
        <f t="shared" si="29"/>
        <v>0</v>
      </c>
      <c r="N143" s="805">
        <v>130</v>
      </c>
      <c r="O143" s="805">
        <v>2</v>
      </c>
      <c r="P143" s="811">
        <f t="shared" si="31"/>
        <v>12.820512820512821</v>
      </c>
      <c r="Q143" s="812">
        <f t="shared" si="32"/>
        <v>16.820512820512821</v>
      </c>
      <c r="R143" s="812">
        <f t="shared" si="33"/>
        <v>0</v>
      </c>
      <c r="S143" s="812">
        <v>10</v>
      </c>
      <c r="T143" s="812">
        <f t="shared" si="34"/>
        <v>11.682051282051281</v>
      </c>
      <c r="U143" s="809" t="s">
        <v>200</v>
      </c>
      <c r="V143" s="698" t="s">
        <v>2164</v>
      </c>
      <c r="W143" s="805">
        <v>120</v>
      </c>
      <c r="X143" s="805">
        <v>2</v>
      </c>
      <c r="Y143" s="811">
        <f t="shared" si="35"/>
        <v>13.888888888888889</v>
      </c>
      <c r="Z143" s="812">
        <f t="shared" si="36"/>
        <v>17.888888888888889</v>
      </c>
      <c r="AA143" s="813" t="s">
        <v>2161</v>
      </c>
      <c r="AB143" s="813" t="s">
        <v>2775</v>
      </c>
      <c r="AC143" s="896">
        <f>VLOOKUP(C143,'ประวัติงานตี+รีด'!$A$2:W504037,20,FALSE)</f>
        <v>0</v>
      </c>
      <c r="AD143" s="897">
        <v>21.22</v>
      </c>
      <c r="AE143" s="897">
        <v>3.76</v>
      </c>
      <c r="AF143" s="898">
        <f t="shared" si="37"/>
        <v>99575.871819038643</v>
      </c>
      <c r="AG143" s="898">
        <f t="shared" si="38"/>
        <v>2487.405278039585</v>
      </c>
      <c r="AH143" s="899" t="str">
        <f>VLOOKUP(C143,'ประวัติงานตี+รีด'!$A$2:W504035,4,FALSE)</f>
        <v>MA-F1-PA</v>
      </c>
      <c r="AI143" s="814"/>
      <c r="AJ143" s="815"/>
      <c r="AK143" s="816">
        <v>45721</v>
      </c>
      <c r="AL143" s="817">
        <v>3</v>
      </c>
      <c r="AM143" s="818">
        <f t="shared" si="39"/>
        <v>3</v>
      </c>
      <c r="AN143" s="918">
        <v>791</v>
      </c>
      <c r="AO143" s="918">
        <v>773</v>
      </c>
      <c r="AP143" s="918">
        <v>549</v>
      </c>
      <c r="AQ143" s="819"/>
      <c r="AR143" s="819"/>
      <c r="AS143" s="819"/>
      <c r="AT143" s="819"/>
      <c r="AU143" s="819"/>
      <c r="AV143" s="819"/>
      <c r="AW143" s="819"/>
      <c r="AX143" s="819"/>
      <c r="AY143" s="819"/>
      <c r="AZ143" s="819"/>
      <c r="BA143" s="819"/>
      <c r="BB143" s="819"/>
      <c r="BC143" s="819"/>
      <c r="BD143" s="819"/>
      <c r="EJ143" s="288">
        <f t="shared" si="27"/>
        <v>2113</v>
      </c>
    </row>
    <row r="144" spans="1:140" hidden="1">
      <c r="B144" s="392" t="s">
        <v>3277</v>
      </c>
      <c r="C144" s="805" t="s">
        <v>172</v>
      </c>
      <c r="D144" s="393" t="str">
        <f>VLOOKUP(C144,'ประวัติงานตี+รีด'!$A$2:W504038,2,FALSE)</f>
        <v>3/8" WT x 1" เกลียวตลอด ตรา TNK</v>
      </c>
      <c r="E144" s="820">
        <v>300000</v>
      </c>
      <c r="F144" s="805" t="s">
        <v>42</v>
      </c>
      <c r="G144" s="698" t="s">
        <v>2164</v>
      </c>
      <c r="H144" s="807">
        <v>45674</v>
      </c>
      <c r="I144" s="808">
        <f t="shared" si="30"/>
        <v>45691</v>
      </c>
      <c r="J144" s="808" t="s">
        <v>2161</v>
      </c>
      <c r="K144" s="809">
        <v>5</v>
      </c>
      <c r="L144" s="810">
        <v>300000</v>
      </c>
      <c r="M144" s="810">
        <f t="shared" si="29"/>
        <v>0</v>
      </c>
      <c r="N144" s="805">
        <v>130</v>
      </c>
      <c r="O144" s="805">
        <v>2</v>
      </c>
      <c r="P144" s="811">
        <f t="shared" si="31"/>
        <v>38.46153846153846</v>
      </c>
      <c r="Q144" s="812">
        <f t="shared" si="32"/>
        <v>42.46153846153846</v>
      </c>
      <c r="R144" s="812">
        <f t="shared" si="33"/>
        <v>0</v>
      </c>
      <c r="S144" s="812">
        <v>10</v>
      </c>
      <c r="T144" s="812">
        <f t="shared" si="34"/>
        <v>14.246153846153845</v>
      </c>
      <c r="U144" s="809" t="s">
        <v>200</v>
      </c>
      <c r="V144" s="698" t="s">
        <v>2164</v>
      </c>
      <c r="W144" s="805">
        <v>130</v>
      </c>
      <c r="X144" s="805">
        <v>2</v>
      </c>
      <c r="Y144" s="811">
        <f t="shared" si="35"/>
        <v>38.46153846153846</v>
      </c>
      <c r="Z144" s="812">
        <f t="shared" si="36"/>
        <v>42.46153846153846</v>
      </c>
      <c r="AA144" s="813" t="s">
        <v>2161</v>
      </c>
      <c r="AB144" s="813" t="s">
        <v>2775</v>
      </c>
      <c r="AC144" s="896">
        <f>VLOOKUP(C144,'ประวัติงานตี+รีด'!$A$2:W504038,20,FALSE)</f>
        <v>0</v>
      </c>
      <c r="AD144" s="897">
        <v>24.12</v>
      </c>
      <c r="AE144" s="897">
        <v>3.43</v>
      </c>
      <c r="AF144" s="898">
        <f t="shared" si="37"/>
        <v>298424.54394693195</v>
      </c>
      <c r="AG144" s="898">
        <f t="shared" si="38"/>
        <v>8221.5961857379752</v>
      </c>
      <c r="AH144" s="899" t="str">
        <f>VLOOKUP(C144,'ประวัติงานตี+รีด'!$A$2:W504036,4,FALSE)</f>
        <v>MA-F1-PA</v>
      </c>
      <c r="AI144" s="814"/>
      <c r="AJ144" s="815"/>
      <c r="AK144" s="816">
        <v>45768</v>
      </c>
      <c r="AL144" s="817">
        <v>11</v>
      </c>
      <c r="AM144" s="818">
        <f t="shared" si="39"/>
        <v>11</v>
      </c>
      <c r="AN144" s="918">
        <v>740</v>
      </c>
      <c r="AO144" s="918">
        <v>718</v>
      </c>
      <c r="AP144" s="918">
        <v>697</v>
      </c>
      <c r="AQ144" s="918">
        <v>642</v>
      </c>
      <c r="AR144" s="918">
        <v>673</v>
      </c>
      <c r="AS144" s="918">
        <v>671</v>
      </c>
      <c r="AT144" s="918">
        <v>685</v>
      </c>
      <c r="AU144" s="918">
        <v>682</v>
      </c>
      <c r="AV144" s="918">
        <v>725</v>
      </c>
      <c r="AW144" s="918">
        <v>742</v>
      </c>
      <c r="AX144" s="918">
        <v>223</v>
      </c>
      <c r="AY144" s="819"/>
      <c r="AZ144" s="819"/>
      <c r="BA144" s="819"/>
      <c r="BB144" s="819"/>
      <c r="BC144" s="819"/>
      <c r="BD144" s="819"/>
      <c r="EJ144" s="288">
        <f t="shared" si="27"/>
        <v>7198</v>
      </c>
    </row>
    <row r="145" spans="1:140" s="431" customFormat="1" hidden="1">
      <c r="A145" s="432"/>
      <c r="B145" s="398" t="s">
        <v>3279</v>
      </c>
      <c r="C145" s="399" t="s">
        <v>1945</v>
      </c>
      <c r="D145" s="400" t="str">
        <f>VLOOKUP(C145,'ประวัติงานตี+รีด'!$A$2:W504039,2,FALSE)</f>
        <v>สกรู M10 P1.25 x 110 มม. เกลียวครึ่ง  มีแหวน ตรา BKS 8.8 (ขอบ17)</v>
      </c>
      <c r="E145" s="401">
        <v>50500</v>
      </c>
      <c r="F145" s="399" t="s">
        <v>31</v>
      </c>
      <c r="G145" s="402" t="s">
        <v>2162</v>
      </c>
      <c r="H145" s="403">
        <v>45673</v>
      </c>
      <c r="I145" s="394">
        <f t="shared" si="30"/>
        <v>45703</v>
      </c>
      <c r="J145" s="394">
        <v>45708</v>
      </c>
      <c r="K145" s="404">
        <v>7</v>
      </c>
      <c r="L145" s="395">
        <v>51275</v>
      </c>
      <c r="M145" s="395">
        <f t="shared" si="29"/>
        <v>-775</v>
      </c>
      <c r="N145" s="399">
        <v>85</v>
      </c>
      <c r="O145" s="399">
        <v>8</v>
      </c>
      <c r="P145" s="396">
        <f t="shared" si="31"/>
        <v>9.9019607843137258</v>
      </c>
      <c r="Q145" s="397">
        <f t="shared" si="32"/>
        <v>19.901960784313726</v>
      </c>
      <c r="R145" s="397">
        <f t="shared" si="33"/>
        <v>-0.15196078431372548</v>
      </c>
      <c r="S145" s="397">
        <v>25</v>
      </c>
      <c r="T145" s="397">
        <f t="shared" si="34"/>
        <v>26.990196078431374</v>
      </c>
      <c r="U145" s="404" t="s">
        <v>127</v>
      </c>
      <c r="V145" s="402" t="s">
        <v>2162</v>
      </c>
      <c r="W145" s="399">
        <v>93</v>
      </c>
      <c r="X145" s="399">
        <v>2</v>
      </c>
      <c r="Y145" s="396">
        <f t="shared" si="35"/>
        <v>9.0501792114695334</v>
      </c>
      <c r="Z145" s="397">
        <f t="shared" si="36"/>
        <v>13.050179211469533</v>
      </c>
      <c r="AA145" s="405" t="s">
        <v>3278</v>
      </c>
      <c r="AB145" s="405" t="s">
        <v>2775</v>
      </c>
      <c r="AC145" s="746">
        <f>VLOOKUP(C145,'ประวัติงานตี+รีด'!$A$2:W504039,20,FALSE)</f>
        <v>0</v>
      </c>
      <c r="AD145" s="302">
        <v>75.52</v>
      </c>
      <c r="AE145" s="302">
        <v>3.95</v>
      </c>
      <c r="AF145" s="683">
        <f t="shared" si="37"/>
        <v>51191.737288135599</v>
      </c>
      <c r="AG145" s="683">
        <f t="shared" si="38"/>
        <v>4068.2073622881362</v>
      </c>
      <c r="AH145" s="684" t="str">
        <f>VLOOKUP(C145,'ประวัติงานตี+รีด'!$A$2:W504037,4,FALSE)</f>
        <v>MA-F1-HO-EP-PA</v>
      </c>
      <c r="AI145" s="256">
        <v>45722</v>
      </c>
      <c r="AJ145" s="257">
        <v>10</v>
      </c>
      <c r="AK145" s="217">
        <v>45728</v>
      </c>
      <c r="AL145" s="704" t="s">
        <v>3378</v>
      </c>
      <c r="AM145" s="705">
        <f t="shared" si="39"/>
        <v>10</v>
      </c>
      <c r="AN145" s="755">
        <v>179</v>
      </c>
      <c r="AO145" s="755">
        <v>161</v>
      </c>
      <c r="AP145" s="755">
        <v>499</v>
      </c>
      <c r="AQ145" s="755">
        <v>489</v>
      </c>
      <c r="AR145" s="755">
        <v>494</v>
      </c>
      <c r="AS145" s="755">
        <v>480</v>
      </c>
      <c r="AT145" s="755">
        <v>306</v>
      </c>
      <c r="AU145" s="755">
        <v>501</v>
      </c>
      <c r="AV145" s="755">
        <v>467</v>
      </c>
      <c r="AW145" s="755">
        <v>290</v>
      </c>
      <c r="EJ145" s="716">
        <f t="shared" si="27"/>
        <v>3866</v>
      </c>
    </row>
    <row r="146" spans="1:140" s="431" customFormat="1" ht="23.25" hidden="1" customHeight="1">
      <c r="A146" s="432"/>
      <c r="B146" s="398" t="s">
        <v>3280</v>
      </c>
      <c r="C146" s="399" t="s">
        <v>1722</v>
      </c>
      <c r="D146" s="400" t="str">
        <f>VLOOKUP(C146,'ประวัติงานตี+รีด'!$A$2:W504040,2,FALSE)</f>
        <v>สกรู M16 P1.5 x 45 มม. เกลียวตลอด  มีแหวน ตรา BKS 8.8 (ขอบ24)</v>
      </c>
      <c r="E146" s="401">
        <v>50200</v>
      </c>
      <c r="F146" s="399" t="s">
        <v>11</v>
      </c>
      <c r="G146" s="402" t="s">
        <v>2159</v>
      </c>
      <c r="H146" s="403">
        <v>45674</v>
      </c>
      <c r="I146" s="394">
        <f t="shared" si="30"/>
        <v>45694</v>
      </c>
      <c r="J146" s="394">
        <v>45708</v>
      </c>
      <c r="K146" s="404">
        <v>9</v>
      </c>
      <c r="L146" s="395">
        <v>50031</v>
      </c>
      <c r="M146" s="395">
        <f t="shared" si="29"/>
        <v>169</v>
      </c>
      <c r="N146" s="399">
        <v>66</v>
      </c>
      <c r="O146" s="399">
        <v>12</v>
      </c>
      <c r="P146" s="396">
        <f t="shared" si="31"/>
        <v>12.676767676767676</v>
      </c>
      <c r="Q146" s="397">
        <f t="shared" si="32"/>
        <v>26.676767676767675</v>
      </c>
      <c r="R146" s="397">
        <f t="shared" si="33"/>
        <v>4.2676767676767674E-2</v>
      </c>
      <c r="S146" s="397">
        <v>15</v>
      </c>
      <c r="T146" s="397">
        <f t="shared" si="34"/>
        <v>17.667676767676767</v>
      </c>
      <c r="U146" s="404" t="s">
        <v>82</v>
      </c>
      <c r="V146" s="402" t="s">
        <v>2159</v>
      </c>
      <c r="W146" s="399">
        <v>28</v>
      </c>
      <c r="X146" s="399">
        <v>2</v>
      </c>
      <c r="Y146" s="396">
        <f t="shared" si="35"/>
        <v>29.880952380952383</v>
      </c>
      <c r="Z146" s="397">
        <f t="shared" si="36"/>
        <v>33.88095238095238</v>
      </c>
      <c r="AA146" s="405" t="s">
        <v>3281</v>
      </c>
      <c r="AB146" s="405" t="s">
        <v>2775</v>
      </c>
      <c r="AC146" s="746">
        <f>VLOOKUP(C146,'ประวัติงานตี+รีด'!$A$2:W504040,20,FALSE)</f>
        <v>98.05</v>
      </c>
      <c r="AD146" s="302">
        <v>98.26</v>
      </c>
      <c r="AE146" s="302">
        <v>12.33</v>
      </c>
      <c r="AF146" s="683">
        <f t="shared" si="37"/>
        <v>49989.822918786886</v>
      </c>
      <c r="AG146" s="683">
        <f t="shared" si="38"/>
        <v>5528.3745165886421</v>
      </c>
      <c r="AH146" s="684" t="str">
        <f>VLOOKUP(C146,'ประวัติงานตี+รีด'!$A$2:W504038,4,FALSE)</f>
        <v>MA-F1-HO-F2-EP-PA</v>
      </c>
      <c r="AI146" s="256">
        <v>45703</v>
      </c>
      <c r="AJ146" s="257">
        <v>17</v>
      </c>
      <c r="AK146" s="217">
        <v>45716</v>
      </c>
      <c r="AL146" s="704">
        <v>17</v>
      </c>
      <c r="AM146" s="705">
        <f t="shared" si="39"/>
        <v>17</v>
      </c>
      <c r="AN146" s="755">
        <v>301</v>
      </c>
      <c r="AO146" s="755">
        <v>299</v>
      </c>
      <c r="AP146" s="755">
        <v>296</v>
      </c>
      <c r="AQ146" s="755">
        <v>299</v>
      </c>
      <c r="AR146" s="755">
        <v>299</v>
      </c>
      <c r="AS146" s="755">
        <v>300</v>
      </c>
      <c r="AT146" s="755">
        <v>317</v>
      </c>
      <c r="AU146" s="755">
        <v>299</v>
      </c>
      <c r="AV146" s="755">
        <v>311</v>
      </c>
      <c r="AW146" s="755">
        <v>316</v>
      </c>
      <c r="AX146" s="755">
        <v>306</v>
      </c>
      <c r="AY146" s="755">
        <v>303</v>
      </c>
      <c r="AZ146" s="755">
        <v>300</v>
      </c>
      <c r="BA146" s="755">
        <v>285</v>
      </c>
      <c r="BB146" s="755">
        <v>302</v>
      </c>
      <c r="BC146" s="755">
        <v>303</v>
      </c>
      <c r="BD146" s="755">
        <v>76</v>
      </c>
      <c r="EJ146" s="716">
        <f t="shared" si="27"/>
        <v>4912</v>
      </c>
    </row>
    <row r="147" spans="1:140" s="430" customFormat="1" hidden="1">
      <c r="A147" s="425"/>
      <c r="B147" s="317" t="s">
        <v>3282</v>
      </c>
      <c r="C147" s="318" t="s">
        <v>1517</v>
      </c>
      <c r="D147" s="21" t="str">
        <f>VLOOKUP(C147,'ประวัติงานตี+รีด'!$A$2:W504041,2,FALSE)</f>
        <v>สกรูหัวสี่เหลี่ยม M16 P2.0 x 170 เกลียวครึ่ง ตรา STIC</v>
      </c>
      <c r="E147" s="319">
        <v>100000</v>
      </c>
      <c r="F147" s="318" t="s">
        <v>49</v>
      </c>
      <c r="G147" s="320" t="s">
        <v>2159</v>
      </c>
      <c r="H147" s="321">
        <v>45674</v>
      </c>
      <c r="I147" s="322">
        <f t="shared" si="30"/>
        <v>45698</v>
      </c>
      <c r="J147" s="322" t="s">
        <v>2161</v>
      </c>
      <c r="K147" s="323">
        <v>10</v>
      </c>
      <c r="L147" s="324">
        <v>100000</v>
      </c>
      <c r="M147" s="324">
        <f t="shared" si="29"/>
        <v>0</v>
      </c>
      <c r="N147" s="318">
        <v>46</v>
      </c>
      <c r="O147" s="318">
        <v>12</v>
      </c>
      <c r="P147" s="325">
        <f t="shared" si="31"/>
        <v>36.231884057971016</v>
      </c>
      <c r="Q147" s="326">
        <f t="shared" si="32"/>
        <v>50.231884057971016</v>
      </c>
      <c r="R147" s="326">
        <f t="shared" si="33"/>
        <v>0</v>
      </c>
      <c r="S147" s="326">
        <v>15</v>
      </c>
      <c r="T147" s="326">
        <f t="shared" si="34"/>
        <v>20.0231884057971</v>
      </c>
      <c r="U147" s="323" t="s">
        <v>82</v>
      </c>
      <c r="V147" s="320" t="s">
        <v>2159</v>
      </c>
      <c r="W147" s="318">
        <v>28</v>
      </c>
      <c r="X147" s="318">
        <v>2</v>
      </c>
      <c r="Y147" s="325">
        <f t="shared" si="35"/>
        <v>59.523809523809526</v>
      </c>
      <c r="Z147" s="326">
        <f t="shared" si="36"/>
        <v>63.523809523809526</v>
      </c>
      <c r="AA147" s="357" t="s">
        <v>3135</v>
      </c>
      <c r="AB147" s="357" t="s">
        <v>2775</v>
      </c>
      <c r="AC147" s="749">
        <f>VLOOKUP(C147,'ประวัติงานตี+รีด'!$A$2:W504041,20,FALSE)</f>
        <v>276.01</v>
      </c>
      <c r="AD147" s="426">
        <v>277.12</v>
      </c>
      <c r="AE147" s="426">
        <v>20.420000000000002</v>
      </c>
      <c r="AF147" s="690">
        <f t="shared" si="37"/>
        <v>100353.63741339491</v>
      </c>
      <c r="AG147" s="690">
        <f t="shared" si="38"/>
        <v>29859.221275981523</v>
      </c>
      <c r="AH147" s="685" t="str">
        <f>VLOOKUP(C147,'ประวัติงานตี+รีด'!$A$2:W504039,4,FALSE)</f>
        <v>MA-F1-GA-SF</v>
      </c>
      <c r="AI147" s="427"/>
      <c r="AJ147" s="428"/>
      <c r="AK147" s="429">
        <v>45688</v>
      </c>
      <c r="AL147" s="702">
        <v>52</v>
      </c>
      <c r="AM147" s="703">
        <f t="shared" si="39"/>
        <v>52</v>
      </c>
      <c r="AN147" s="750">
        <v>496</v>
      </c>
      <c r="AO147" s="750">
        <v>561</v>
      </c>
      <c r="AP147" s="750">
        <v>531</v>
      </c>
      <c r="AQ147" s="750">
        <v>536</v>
      </c>
      <c r="AR147" s="750">
        <v>563</v>
      </c>
      <c r="AS147" s="750">
        <v>568</v>
      </c>
      <c r="AT147" s="750">
        <v>529</v>
      </c>
      <c r="AU147" s="750">
        <v>552</v>
      </c>
      <c r="AV147" s="750">
        <v>571</v>
      </c>
      <c r="AW147" s="750">
        <v>553</v>
      </c>
      <c r="AX147" s="750">
        <v>559</v>
      </c>
      <c r="AY147" s="750">
        <v>547</v>
      </c>
      <c r="AZ147" s="750">
        <v>547</v>
      </c>
      <c r="BA147" s="750">
        <v>559</v>
      </c>
      <c r="BB147" s="750">
        <v>552</v>
      </c>
      <c r="BC147" s="750">
        <v>518</v>
      </c>
      <c r="BD147" s="750">
        <v>560</v>
      </c>
      <c r="BE147" s="750">
        <v>521</v>
      </c>
      <c r="BF147" s="750">
        <v>536</v>
      </c>
      <c r="BG147" s="750">
        <v>546</v>
      </c>
      <c r="BH147" s="750">
        <v>541</v>
      </c>
      <c r="BI147" s="750">
        <v>538</v>
      </c>
      <c r="BJ147" s="750">
        <v>558</v>
      </c>
      <c r="BK147" s="750">
        <v>553</v>
      </c>
      <c r="BL147" s="750">
        <v>554</v>
      </c>
      <c r="BM147" s="750">
        <v>543</v>
      </c>
      <c r="BN147" s="750">
        <v>549</v>
      </c>
      <c r="BO147" s="750">
        <v>545</v>
      </c>
      <c r="BP147" s="750">
        <v>567</v>
      </c>
      <c r="BQ147" s="750">
        <v>545</v>
      </c>
      <c r="BR147" s="750">
        <v>515</v>
      </c>
      <c r="BS147" s="750">
        <v>542</v>
      </c>
      <c r="BT147" s="750">
        <v>547</v>
      </c>
      <c r="BU147" s="750">
        <v>552</v>
      </c>
      <c r="BV147" s="750">
        <v>551</v>
      </c>
      <c r="BW147" s="750">
        <v>519</v>
      </c>
      <c r="BX147" s="750">
        <v>544</v>
      </c>
      <c r="BY147" s="750">
        <v>550</v>
      </c>
      <c r="BZ147" s="750">
        <v>542</v>
      </c>
      <c r="CA147" s="750">
        <v>528</v>
      </c>
      <c r="CB147" s="750">
        <v>556</v>
      </c>
      <c r="CC147" s="750">
        <v>590</v>
      </c>
      <c r="CD147" s="750">
        <v>534</v>
      </c>
      <c r="CE147" s="750">
        <v>548</v>
      </c>
      <c r="CF147" s="750">
        <v>497</v>
      </c>
      <c r="CG147" s="750">
        <v>547</v>
      </c>
      <c r="CH147" s="750">
        <v>544</v>
      </c>
      <c r="CI147" s="750">
        <v>547</v>
      </c>
      <c r="CJ147" s="750">
        <v>554</v>
      </c>
      <c r="CK147" s="750">
        <v>554</v>
      </c>
      <c r="CL147" s="750">
        <v>314</v>
      </c>
      <c r="CM147" s="750">
        <v>237</v>
      </c>
      <c r="EJ147" s="723">
        <f t="shared" si="27"/>
        <v>27810</v>
      </c>
    </row>
    <row r="148" spans="1:140" s="430" customFormat="1" hidden="1">
      <c r="A148" s="425"/>
      <c r="B148" s="317" t="s">
        <v>3283</v>
      </c>
      <c r="C148" s="318">
        <v>26240800</v>
      </c>
      <c r="D148" s="21" t="str">
        <f>VLOOKUP(C148,'ประวัติงานตี+รีด'!$A$2:W504042,2,FALSE)</f>
        <v>STUD M24 P3.0 x 800</v>
      </c>
      <c r="E148" s="319">
        <v>1250</v>
      </c>
      <c r="F148" s="318" t="s">
        <v>2384</v>
      </c>
      <c r="G148" s="320" t="s">
        <v>3207</v>
      </c>
      <c r="H148" s="321">
        <v>45674</v>
      </c>
      <c r="I148" s="322">
        <f t="shared" si="30"/>
        <v>45705</v>
      </c>
      <c r="J148" s="322">
        <v>45770</v>
      </c>
      <c r="K148" s="323">
        <v>4</v>
      </c>
      <c r="L148" s="324">
        <v>1349</v>
      </c>
      <c r="M148" s="324">
        <f t="shared" si="29"/>
        <v>-99</v>
      </c>
      <c r="N148" s="318">
        <v>10</v>
      </c>
      <c r="O148" s="318">
        <v>8</v>
      </c>
      <c r="P148" s="325">
        <f t="shared" si="31"/>
        <v>2.0833333333333335</v>
      </c>
      <c r="Q148" s="326">
        <f t="shared" si="32"/>
        <v>12.083333333333334</v>
      </c>
      <c r="R148" s="326">
        <f t="shared" si="33"/>
        <v>-0.16500000000000001</v>
      </c>
      <c r="S148" s="326">
        <v>25</v>
      </c>
      <c r="T148" s="326">
        <f t="shared" si="34"/>
        <v>26.208333333333332</v>
      </c>
      <c r="U148" s="323" t="s">
        <v>165</v>
      </c>
      <c r="V148" s="320" t="s">
        <v>3207</v>
      </c>
      <c r="W148" s="318">
        <v>10</v>
      </c>
      <c r="X148" s="318">
        <v>4</v>
      </c>
      <c r="Y148" s="325">
        <f t="shared" si="35"/>
        <v>2.0833333333333335</v>
      </c>
      <c r="Z148" s="326">
        <f t="shared" si="36"/>
        <v>8.0833333333333339</v>
      </c>
      <c r="AA148" s="357" t="s">
        <v>3287</v>
      </c>
      <c r="AB148" s="357" t="s">
        <v>2775</v>
      </c>
      <c r="AC148" s="749">
        <f>VLOOKUP(C148,'ประวัติงานตี+รีด'!$A$2:W504042,20,FALSE)</f>
        <v>0</v>
      </c>
      <c r="AD148" s="426">
        <v>2288.3200000000002</v>
      </c>
      <c r="AE148" s="426"/>
      <c r="AF148" s="692">
        <f t="shared" si="37"/>
        <v>1334.1665501328484</v>
      </c>
      <c r="AG148" s="692">
        <f t="shared" si="38"/>
        <v>3053</v>
      </c>
      <c r="AH148" s="685" t="str">
        <f>VLOOKUP(C148,'ประวัติงานตี+รีด'!$A$2:W504040,4,FALSE)</f>
        <v>MA-LA-F1-GA-SF</v>
      </c>
      <c r="AI148" s="427"/>
      <c r="AJ148" s="428"/>
      <c r="AK148" s="429">
        <v>45754</v>
      </c>
      <c r="AL148" s="702">
        <v>4</v>
      </c>
      <c r="AM148" s="703">
        <f t="shared" si="39"/>
        <v>4</v>
      </c>
      <c r="AN148" s="751">
        <v>881</v>
      </c>
      <c r="AO148" s="752">
        <v>890</v>
      </c>
      <c r="AP148" s="752">
        <v>884</v>
      </c>
      <c r="AQ148" s="752">
        <v>398</v>
      </c>
      <c r="EJ148" s="723">
        <f t="shared" si="27"/>
        <v>3053</v>
      </c>
    </row>
    <row r="149" spans="1:140" s="431" customFormat="1" hidden="1">
      <c r="A149" s="432"/>
      <c r="B149" s="398" t="s">
        <v>3284</v>
      </c>
      <c r="C149" s="399" t="s">
        <v>1823</v>
      </c>
      <c r="D149" s="400" t="str">
        <f>VLOOKUP(C149,'ประวัติงานตี+รีด'!$A$2:W504043,2,FALSE)</f>
        <v>สกรู M8 P1.25 x 35 มม. เกลียวตลอด ไม่มีแหวน ตรา KN 4.8</v>
      </c>
      <c r="E149" s="401">
        <v>61500</v>
      </c>
      <c r="F149" s="399" t="s">
        <v>54</v>
      </c>
      <c r="G149" s="402" t="s">
        <v>2164</v>
      </c>
      <c r="H149" s="403">
        <v>45677</v>
      </c>
      <c r="I149" s="394">
        <f t="shared" si="30"/>
        <v>45689</v>
      </c>
      <c r="J149" s="394">
        <v>45708</v>
      </c>
      <c r="K149" s="404">
        <v>7</v>
      </c>
      <c r="L149" s="395">
        <v>61500</v>
      </c>
      <c r="M149" s="395">
        <f t="shared" si="29"/>
        <v>0</v>
      </c>
      <c r="N149" s="399">
        <v>160</v>
      </c>
      <c r="O149" s="399">
        <v>2</v>
      </c>
      <c r="P149" s="396">
        <f t="shared" si="31"/>
        <v>6.40625</v>
      </c>
      <c r="Q149" s="397">
        <f t="shared" si="32"/>
        <v>10.40625</v>
      </c>
      <c r="R149" s="397">
        <f t="shared" si="33"/>
        <v>0</v>
      </c>
      <c r="S149" s="397">
        <v>10</v>
      </c>
      <c r="T149" s="397">
        <f t="shared" si="34"/>
        <v>11.040625</v>
      </c>
      <c r="U149" s="404" t="s">
        <v>81</v>
      </c>
      <c r="V149" s="402" t="s">
        <v>2165</v>
      </c>
      <c r="W149" s="399">
        <v>175</v>
      </c>
      <c r="X149" s="399">
        <v>2</v>
      </c>
      <c r="Y149" s="396">
        <f t="shared" si="35"/>
        <v>5.8571428571428577</v>
      </c>
      <c r="Z149" s="397">
        <f t="shared" si="36"/>
        <v>9.8571428571428577</v>
      </c>
      <c r="AA149" s="405" t="s">
        <v>3288</v>
      </c>
      <c r="AB149" s="405" t="s">
        <v>2775</v>
      </c>
      <c r="AC149" s="746">
        <f>VLOOKUP(C149,'ประวัติงานตี+รีด'!$A$2:W504043,20,FALSE)</f>
        <v>16.52</v>
      </c>
      <c r="AD149" s="302">
        <v>16.54</v>
      </c>
      <c r="AE149" s="302">
        <v>1.38</v>
      </c>
      <c r="AF149" s="683">
        <f t="shared" si="37"/>
        <v>61970.979443772674</v>
      </c>
      <c r="AG149" s="683">
        <f t="shared" si="38"/>
        <v>1110.519951632406</v>
      </c>
      <c r="AH149" s="684" t="str">
        <f>VLOOKUP(C149,'ประวัติงานตี+รีด'!$A$2:W504041,4,FALSE)</f>
        <v>MA-F1-EP-PA</v>
      </c>
      <c r="AI149" s="256"/>
      <c r="AJ149" s="257"/>
      <c r="AK149" s="217">
        <v>45693</v>
      </c>
      <c r="AL149" s="704">
        <v>2</v>
      </c>
      <c r="AM149" s="705">
        <f t="shared" si="39"/>
        <v>2</v>
      </c>
      <c r="AN149" s="755">
        <v>587</v>
      </c>
      <c r="AO149" s="755">
        <v>438</v>
      </c>
      <c r="EJ149" s="716">
        <f t="shared" si="27"/>
        <v>1025</v>
      </c>
    </row>
    <row r="150" spans="1:140" s="431" customFormat="1" hidden="1">
      <c r="A150" s="432"/>
      <c r="B150" s="398" t="s">
        <v>3285</v>
      </c>
      <c r="C150" s="399" t="s">
        <v>1934</v>
      </c>
      <c r="D150" s="400" t="str">
        <f>VLOOKUP(C150,'ประวัติงานตี+รีด'!$A$2:W504044,2,FALSE)</f>
        <v>สกรู M8 P1.25 x 30 มม. เกลียวครึ่ง ไม่มีแหวน ตรา BKS 7T  (ขอบ12)</v>
      </c>
      <c r="E150" s="401">
        <v>100500</v>
      </c>
      <c r="F150" s="399" t="s">
        <v>54</v>
      </c>
      <c r="G150" s="402" t="s">
        <v>2164</v>
      </c>
      <c r="H150" s="403">
        <v>45679</v>
      </c>
      <c r="I150" s="394">
        <f t="shared" si="30"/>
        <v>45699</v>
      </c>
      <c r="J150" s="394">
        <v>45708</v>
      </c>
      <c r="K150" s="404">
        <v>8</v>
      </c>
      <c r="L150" s="395">
        <v>100500</v>
      </c>
      <c r="M150" s="395">
        <f t="shared" si="29"/>
        <v>0</v>
      </c>
      <c r="N150" s="399">
        <v>160</v>
      </c>
      <c r="O150" s="399">
        <v>8</v>
      </c>
      <c r="P150" s="396">
        <f t="shared" si="31"/>
        <v>10.46875</v>
      </c>
      <c r="Q150" s="397">
        <f t="shared" si="32"/>
        <v>20.46875</v>
      </c>
      <c r="R150" s="397">
        <f t="shared" si="33"/>
        <v>0</v>
      </c>
      <c r="S150" s="397">
        <v>15</v>
      </c>
      <c r="T150" s="397">
        <f t="shared" si="34"/>
        <v>17.046875</v>
      </c>
      <c r="U150" s="404" t="s">
        <v>3312</v>
      </c>
      <c r="V150" s="402" t="s">
        <v>2165</v>
      </c>
      <c r="W150" s="399">
        <v>120</v>
      </c>
      <c r="X150" s="399">
        <v>2</v>
      </c>
      <c r="Y150" s="396">
        <f t="shared" si="35"/>
        <v>13.958333333333334</v>
      </c>
      <c r="Z150" s="397">
        <f t="shared" si="36"/>
        <v>17.958333333333336</v>
      </c>
      <c r="AA150" s="405" t="s">
        <v>3289</v>
      </c>
      <c r="AB150" s="405" t="s">
        <v>2775</v>
      </c>
      <c r="AC150" s="746">
        <f>VLOOKUP(C150,'ประวัติงานตี+รีด'!$A$2:W504044,20,FALSE)</f>
        <v>14.53</v>
      </c>
      <c r="AD150" s="302">
        <v>14.66</v>
      </c>
      <c r="AE150" s="302">
        <v>1.5</v>
      </c>
      <c r="AF150" s="683">
        <f t="shared" si="37"/>
        <v>100409.27694406548</v>
      </c>
      <c r="AG150" s="683">
        <f t="shared" si="38"/>
        <v>1622.6139154160983</v>
      </c>
      <c r="AH150" s="684" t="str">
        <f>VLOOKUP(C150,'ประวัติงานตี+รีด'!$A$2:W504042,4,FALSE)</f>
        <v>MA-F1-HO-EP-PA</v>
      </c>
      <c r="AI150" s="256">
        <v>45684</v>
      </c>
      <c r="AJ150" s="257">
        <v>3</v>
      </c>
      <c r="AK150" s="217">
        <v>45688</v>
      </c>
      <c r="AL150" s="704">
        <v>3</v>
      </c>
      <c r="AM150" s="705">
        <f t="shared" si="39"/>
        <v>3</v>
      </c>
      <c r="AN150" s="755">
        <v>504</v>
      </c>
      <c r="AO150" s="755">
        <v>517</v>
      </c>
      <c r="AP150" s="755">
        <v>451</v>
      </c>
      <c r="EJ150" s="716">
        <f t="shared" si="27"/>
        <v>1472</v>
      </c>
    </row>
    <row r="151" spans="1:140" s="431" customFormat="1" hidden="1">
      <c r="A151" s="432"/>
      <c r="B151" s="398" t="s">
        <v>3286</v>
      </c>
      <c r="C151" s="399" t="s">
        <v>1661</v>
      </c>
      <c r="D151" s="400" t="str">
        <f>VLOOKUP(C151,'ประวัติงานตี+รีด'!$A$2:W504045,2,FALSE)</f>
        <v>สกรู M14 P1.5 x 35 มม. เกลียวตลอด มีแหวน ตรา BKS 8.8 (ขอบ22)</v>
      </c>
      <c r="E151" s="401">
        <v>50200</v>
      </c>
      <c r="F151" s="399" t="s">
        <v>46</v>
      </c>
      <c r="G151" s="402" t="s">
        <v>2162</v>
      </c>
      <c r="H151" s="403">
        <v>45674</v>
      </c>
      <c r="I151" s="394">
        <f t="shared" si="30"/>
        <v>45693</v>
      </c>
      <c r="J151" s="394">
        <v>45708</v>
      </c>
      <c r="K151" s="404">
        <v>7</v>
      </c>
      <c r="L151" s="395">
        <v>50200</v>
      </c>
      <c r="M151" s="395">
        <f t="shared" si="29"/>
        <v>0</v>
      </c>
      <c r="N151" s="399">
        <v>95</v>
      </c>
      <c r="O151" s="399">
        <v>2</v>
      </c>
      <c r="P151" s="396">
        <f t="shared" si="31"/>
        <v>8.807017543859649</v>
      </c>
      <c r="Q151" s="397">
        <f t="shared" si="32"/>
        <v>12.807017543859649</v>
      </c>
      <c r="R151" s="397">
        <f t="shared" si="33"/>
        <v>0</v>
      </c>
      <c r="S151" s="397">
        <v>15</v>
      </c>
      <c r="T151" s="397">
        <f t="shared" si="34"/>
        <v>16.280701754385966</v>
      </c>
      <c r="U151" s="404" t="s">
        <v>225</v>
      </c>
      <c r="V151" s="402" t="s">
        <v>2162</v>
      </c>
      <c r="W151" s="399">
        <v>80</v>
      </c>
      <c r="X151" s="399">
        <v>2</v>
      </c>
      <c r="Y151" s="396">
        <f t="shared" si="35"/>
        <v>10.458333333333334</v>
      </c>
      <c r="Z151" s="397">
        <f t="shared" si="36"/>
        <v>14.458333333333334</v>
      </c>
      <c r="AA151" s="405" t="s">
        <v>3281</v>
      </c>
      <c r="AB151" s="405" t="s">
        <v>2775</v>
      </c>
      <c r="AC151" s="746">
        <f>VLOOKUP(C151,'ประวัติงานตี+รีด'!$A$2:W504045,20,FALSE)</f>
        <v>62.35</v>
      </c>
      <c r="AD151" s="302">
        <v>62.35</v>
      </c>
      <c r="AE151" s="302">
        <v>7.1</v>
      </c>
      <c r="AF151" s="683">
        <f t="shared" si="37"/>
        <v>50296.712109061744</v>
      </c>
      <c r="AG151" s="683">
        <f t="shared" si="38"/>
        <v>3493.1066559743381</v>
      </c>
      <c r="AH151" s="684" t="str">
        <f>VLOOKUP(C151,'ประวัติงานตี+รีด'!$A$2:W504043,4,FALSE)</f>
        <v>MA-F1-HO-EP-PA</v>
      </c>
      <c r="AI151" s="256">
        <v>45685</v>
      </c>
      <c r="AJ151" s="257">
        <v>5</v>
      </c>
      <c r="AK151" s="217">
        <v>45688</v>
      </c>
      <c r="AL151" s="704">
        <v>5</v>
      </c>
      <c r="AM151" s="705">
        <f t="shared" si="39"/>
        <v>5</v>
      </c>
      <c r="AN151" s="755">
        <v>658</v>
      </c>
      <c r="AO151" s="755">
        <v>479</v>
      </c>
      <c r="AP151" s="755">
        <v>631</v>
      </c>
      <c r="AQ151" s="755">
        <v>637</v>
      </c>
      <c r="AR151" s="755">
        <v>731</v>
      </c>
      <c r="EJ151" s="716">
        <f t="shared" si="27"/>
        <v>3136</v>
      </c>
    </row>
    <row r="152" spans="1:140" hidden="1">
      <c r="B152" s="392" t="s">
        <v>3290</v>
      </c>
      <c r="C152" s="805" t="s">
        <v>317</v>
      </c>
      <c r="D152" s="393" t="str">
        <f>VLOOKUP(C152,'ประวัติงานตี+รีด'!$A$2:W504046,2,FALSE)</f>
        <v>สกรูมิลขาว M5 P0.8 x 20 เกลียวตลอด ตรา TNK MM</v>
      </c>
      <c r="E152" s="820">
        <v>200000</v>
      </c>
      <c r="F152" s="805" t="s">
        <v>52</v>
      </c>
      <c r="G152" s="698" t="s">
        <v>2164</v>
      </c>
      <c r="H152" s="807">
        <v>45674</v>
      </c>
      <c r="I152" s="808">
        <f t="shared" si="30"/>
        <v>45694</v>
      </c>
      <c r="J152" s="808" t="s">
        <v>2161</v>
      </c>
      <c r="K152" s="809">
        <v>2</v>
      </c>
      <c r="L152" s="810">
        <v>200000</v>
      </c>
      <c r="M152" s="810">
        <f t="shared" si="29"/>
        <v>0</v>
      </c>
      <c r="N152" s="805">
        <v>250</v>
      </c>
      <c r="O152" s="805">
        <v>8</v>
      </c>
      <c r="P152" s="811">
        <f t="shared" si="31"/>
        <v>13.333333333333334</v>
      </c>
      <c r="Q152" s="812">
        <f t="shared" si="32"/>
        <v>23.333333333333336</v>
      </c>
      <c r="R152" s="812">
        <f t="shared" si="33"/>
        <v>0</v>
      </c>
      <c r="S152" s="812">
        <v>15</v>
      </c>
      <c r="T152" s="812">
        <f t="shared" si="34"/>
        <v>17.333333333333332</v>
      </c>
      <c r="U152" s="809" t="s">
        <v>81</v>
      </c>
      <c r="V152" s="698" t="s">
        <v>2165</v>
      </c>
      <c r="W152" s="805">
        <v>175</v>
      </c>
      <c r="X152" s="805">
        <v>2</v>
      </c>
      <c r="Y152" s="811">
        <f t="shared" si="35"/>
        <v>19.047619047619047</v>
      </c>
      <c r="Z152" s="812">
        <f t="shared" si="36"/>
        <v>23.047619047619047</v>
      </c>
      <c r="AA152" s="813" t="s">
        <v>2161</v>
      </c>
      <c r="AB152" s="813" t="s">
        <v>2775</v>
      </c>
      <c r="AC152" s="896">
        <f>VLOOKUP(C152,'ประวัติงานตี+รีด'!$A$2:W504046,20,FALSE)</f>
        <v>0</v>
      </c>
      <c r="AD152" s="897">
        <v>3.56</v>
      </c>
      <c r="AE152" s="897">
        <v>0.35</v>
      </c>
      <c r="AF152" s="898">
        <f t="shared" si="37"/>
        <v>201685.39325842698</v>
      </c>
      <c r="AG152" s="898">
        <f t="shared" si="38"/>
        <v>788.58988764044955</v>
      </c>
      <c r="AH152" s="899" t="str">
        <f>VLOOKUP(C152,'ประวัติงานตี+รีด'!$A$2:W504044,4,FALSE)</f>
        <v>MA-F1-EP-PA</v>
      </c>
      <c r="AI152" s="814"/>
      <c r="AJ152" s="815"/>
      <c r="AK152" s="816">
        <v>45689</v>
      </c>
      <c r="AL152" s="817">
        <v>2</v>
      </c>
      <c r="AM152" s="818">
        <f t="shared" si="39"/>
        <v>2</v>
      </c>
      <c r="AN152" s="918">
        <v>297</v>
      </c>
      <c r="AO152" s="918">
        <v>421</v>
      </c>
      <c r="AP152" s="819"/>
      <c r="AQ152" s="819"/>
      <c r="AR152" s="819"/>
      <c r="AS152" s="819"/>
      <c r="AT152" s="819"/>
      <c r="AU152" s="819"/>
      <c r="AV152" s="819"/>
      <c r="AW152" s="819"/>
      <c r="AX152" s="819"/>
      <c r="AY152" s="819"/>
      <c r="AZ152" s="819"/>
      <c r="BA152" s="819"/>
      <c r="BB152" s="819"/>
      <c r="BC152" s="819"/>
      <c r="BD152" s="819"/>
      <c r="EJ152" s="288">
        <f t="shared" si="27"/>
        <v>718</v>
      </c>
    </row>
    <row r="153" spans="1:140" hidden="1">
      <c r="B153" s="392" t="s">
        <v>3291</v>
      </c>
      <c r="C153" s="805" t="s">
        <v>417</v>
      </c>
      <c r="D153" s="393" t="str">
        <f>VLOOKUP(C153,'ประวัติงานตี+รีด'!$A$2:W504047,2,FALSE)</f>
        <v>สกรูมิลขาว M5 P0.8 x 30 เกลียวตลอด ตรา TNK MM</v>
      </c>
      <c r="E153" s="820">
        <v>100000</v>
      </c>
      <c r="F153" s="805" t="s">
        <v>52</v>
      </c>
      <c r="G153" s="698" t="s">
        <v>2164</v>
      </c>
      <c r="H153" s="807">
        <v>45678</v>
      </c>
      <c r="I153" s="808">
        <f t="shared" si="30"/>
        <v>45696</v>
      </c>
      <c r="J153" s="808" t="s">
        <v>2161</v>
      </c>
      <c r="K153" s="809">
        <v>3</v>
      </c>
      <c r="L153" s="810">
        <v>100000</v>
      </c>
      <c r="M153" s="810">
        <f t="shared" si="29"/>
        <v>0</v>
      </c>
      <c r="N153" s="805">
        <v>250</v>
      </c>
      <c r="O153" s="805">
        <v>2</v>
      </c>
      <c r="P153" s="811">
        <f t="shared" si="31"/>
        <v>6.666666666666667</v>
      </c>
      <c r="Q153" s="812">
        <f t="shared" si="32"/>
        <v>10.666666666666668</v>
      </c>
      <c r="R153" s="812">
        <f t="shared" si="33"/>
        <v>0</v>
      </c>
      <c r="S153" s="812">
        <v>15</v>
      </c>
      <c r="T153" s="812">
        <f t="shared" si="34"/>
        <v>16.066666666666666</v>
      </c>
      <c r="U153" s="809" t="s">
        <v>81</v>
      </c>
      <c r="V153" s="698" t="s">
        <v>2165</v>
      </c>
      <c r="W153" s="805">
        <v>175</v>
      </c>
      <c r="X153" s="805">
        <v>2</v>
      </c>
      <c r="Y153" s="811">
        <f t="shared" si="35"/>
        <v>9.5238095238095237</v>
      </c>
      <c r="Z153" s="812">
        <f t="shared" si="36"/>
        <v>13.523809523809524</v>
      </c>
      <c r="AA153" s="813" t="s">
        <v>2161</v>
      </c>
      <c r="AB153" s="813" t="s">
        <v>2775</v>
      </c>
      <c r="AC153" s="896">
        <f>VLOOKUP(C153,'ประวัติงานตี+รีด'!$A$2:W504047,20,FALSE)</f>
        <v>4.88</v>
      </c>
      <c r="AD153" s="897">
        <v>4.72</v>
      </c>
      <c r="AE153" s="897">
        <v>0.36</v>
      </c>
      <c r="AF153" s="898">
        <f t="shared" si="37"/>
        <v>100211.86440677967</v>
      </c>
      <c r="AG153" s="898">
        <f t="shared" si="38"/>
        <v>509.07627118644069</v>
      </c>
      <c r="AH153" s="899" t="str">
        <f>VLOOKUP(C153,'ประวัติงานตี+รีด'!$A$2:W504045,4,FALSE)</f>
        <v>MA-F1-EP-PA</v>
      </c>
      <c r="AI153" s="814"/>
      <c r="AJ153" s="815"/>
      <c r="AK153" s="816">
        <v>45741</v>
      </c>
      <c r="AL153" s="817">
        <v>1</v>
      </c>
      <c r="AM153" s="818">
        <f t="shared" si="39"/>
        <v>1</v>
      </c>
      <c r="AN153" s="918">
        <v>473</v>
      </c>
      <c r="AO153" s="819"/>
      <c r="AP153" s="819"/>
      <c r="AQ153" s="819"/>
      <c r="AR153" s="819"/>
      <c r="AS153" s="819"/>
      <c r="AT153" s="819"/>
      <c r="AU153" s="819"/>
      <c r="AV153" s="819"/>
      <c r="AW153" s="819"/>
      <c r="AX153" s="819"/>
      <c r="AY153" s="819"/>
      <c r="AZ153" s="819"/>
      <c r="BA153" s="819"/>
      <c r="BB153" s="819"/>
      <c r="BC153" s="819"/>
      <c r="BD153" s="819"/>
      <c r="EJ153" s="288">
        <f t="shared" si="27"/>
        <v>473</v>
      </c>
    </row>
    <row r="154" spans="1:140" hidden="1">
      <c r="B154" s="392" t="s">
        <v>3292</v>
      </c>
      <c r="C154" s="805" t="s">
        <v>419</v>
      </c>
      <c r="D154" s="393" t="str">
        <f>VLOOKUP(C154,'ประวัติงานตี+รีด'!$A$2:W504048,2,FALSE)</f>
        <v>สกรูมิลขาว M5 P0.8 x 40 เกลียวตลอด ตรา TNK MM</v>
      </c>
      <c r="E154" s="820">
        <v>200000</v>
      </c>
      <c r="F154" s="805" t="s">
        <v>52</v>
      </c>
      <c r="G154" s="698" t="s">
        <v>2164</v>
      </c>
      <c r="H154" s="807">
        <v>45680</v>
      </c>
      <c r="I154" s="808">
        <f t="shared" si="30"/>
        <v>45699</v>
      </c>
      <c r="J154" s="808" t="s">
        <v>2161</v>
      </c>
      <c r="K154" s="809">
        <v>4</v>
      </c>
      <c r="L154" s="810">
        <v>200000</v>
      </c>
      <c r="M154" s="810">
        <f t="shared" si="29"/>
        <v>0</v>
      </c>
      <c r="N154" s="805">
        <v>220</v>
      </c>
      <c r="O154" s="805">
        <v>2</v>
      </c>
      <c r="P154" s="811">
        <f t="shared" si="31"/>
        <v>15.151515151515152</v>
      </c>
      <c r="Q154" s="812">
        <f t="shared" si="32"/>
        <v>19.151515151515152</v>
      </c>
      <c r="R154" s="812">
        <f t="shared" si="33"/>
        <v>0</v>
      </c>
      <c r="S154" s="812">
        <v>15</v>
      </c>
      <c r="T154" s="812">
        <f t="shared" si="34"/>
        <v>16.915151515151514</v>
      </c>
      <c r="U154" s="809" t="s">
        <v>81</v>
      </c>
      <c r="V154" s="698" t="s">
        <v>2165</v>
      </c>
      <c r="W154" s="805">
        <v>120</v>
      </c>
      <c r="X154" s="805">
        <v>2</v>
      </c>
      <c r="Y154" s="811">
        <f t="shared" si="35"/>
        <v>27.777777777777779</v>
      </c>
      <c r="Z154" s="812">
        <f t="shared" si="36"/>
        <v>31.777777777777779</v>
      </c>
      <c r="AA154" s="813" t="s">
        <v>2161</v>
      </c>
      <c r="AB154" s="813" t="s">
        <v>2775</v>
      </c>
      <c r="AC154" s="896">
        <f>VLOOKUP(C154,'ประวัติงานตี+รีด'!$A$2:W504048,20,FALSE)</f>
        <v>0</v>
      </c>
      <c r="AD154" s="897">
        <v>5.88</v>
      </c>
      <c r="AE154" s="897">
        <v>0.39</v>
      </c>
      <c r="AF154" s="898">
        <f t="shared" si="37"/>
        <v>202721.08843537417</v>
      </c>
      <c r="AG154" s="898">
        <f t="shared" si="38"/>
        <v>1271.0612244897959</v>
      </c>
      <c r="AH154" s="899" t="str">
        <f>VLOOKUP(C154,'ประวัติงานตี+รีด'!$A$2:W504046,4,FALSE)</f>
        <v>MA-F1-EP-PA</v>
      </c>
      <c r="AI154" s="814"/>
      <c r="AJ154" s="815"/>
      <c r="AK154" s="816">
        <v>45736</v>
      </c>
      <c r="AL154" s="817">
        <v>3</v>
      </c>
      <c r="AM154" s="818">
        <f t="shared" si="39"/>
        <v>3</v>
      </c>
      <c r="AN154" s="918">
        <v>481</v>
      </c>
      <c r="AO154" s="918">
        <v>458</v>
      </c>
      <c r="AP154" s="918">
        <v>253</v>
      </c>
      <c r="AQ154" s="819"/>
      <c r="AR154" s="819"/>
      <c r="AS154" s="819"/>
      <c r="AT154" s="819"/>
      <c r="AU154" s="819"/>
      <c r="AV154" s="819"/>
      <c r="AW154" s="819"/>
      <c r="AX154" s="819"/>
      <c r="AY154" s="819"/>
      <c r="AZ154" s="819"/>
      <c r="BA154" s="819"/>
      <c r="BB154" s="819"/>
      <c r="BC154" s="819"/>
      <c r="BD154" s="819"/>
      <c r="EJ154" s="288">
        <f t="shared" si="27"/>
        <v>1192</v>
      </c>
    </row>
    <row r="155" spans="1:140" hidden="1">
      <c r="B155" s="392" t="s">
        <v>3293</v>
      </c>
      <c r="C155" s="805" t="s">
        <v>420</v>
      </c>
      <c r="D155" s="393" t="str">
        <f>VLOOKUP(C155,'ประวัติงานตี+รีด'!$A$2:W504049,2,FALSE)</f>
        <v>สกรูมิลขาว M5 P0.8 x 45 เกลียวตลอด ตรา TNK MM</v>
      </c>
      <c r="E155" s="820">
        <v>100000</v>
      </c>
      <c r="F155" s="805" t="s">
        <v>52</v>
      </c>
      <c r="G155" s="698" t="s">
        <v>2164</v>
      </c>
      <c r="H155" s="807">
        <v>45682</v>
      </c>
      <c r="I155" s="808">
        <f t="shared" si="30"/>
        <v>45701</v>
      </c>
      <c r="J155" s="808" t="s">
        <v>2161</v>
      </c>
      <c r="K155" s="809">
        <v>5</v>
      </c>
      <c r="L155" s="810">
        <v>100000</v>
      </c>
      <c r="M155" s="810">
        <f t="shared" si="29"/>
        <v>0</v>
      </c>
      <c r="N155" s="805">
        <v>220</v>
      </c>
      <c r="O155" s="805">
        <v>2</v>
      </c>
      <c r="P155" s="811">
        <f t="shared" si="31"/>
        <v>7.5757575757575761</v>
      </c>
      <c r="Q155" s="812">
        <f t="shared" si="32"/>
        <v>11.575757575757576</v>
      </c>
      <c r="R155" s="812">
        <f t="shared" si="33"/>
        <v>0</v>
      </c>
      <c r="S155" s="812">
        <v>15</v>
      </c>
      <c r="T155" s="812">
        <f t="shared" si="34"/>
        <v>16.157575757575756</v>
      </c>
      <c r="U155" s="809" t="s">
        <v>81</v>
      </c>
      <c r="V155" s="698" t="s">
        <v>2165</v>
      </c>
      <c r="W155" s="805">
        <v>120</v>
      </c>
      <c r="X155" s="805">
        <v>2</v>
      </c>
      <c r="Y155" s="811">
        <f t="shared" si="35"/>
        <v>13.888888888888889</v>
      </c>
      <c r="Z155" s="812">
        <f t="shared" si="36"/>
        <v>17.888888888888889</v>
      </c>
      <c r="AA155" s="813" t="s">
        <v>2161</v>
      </c>
      <c r="AB155" s="813" t="s">
        <v>2775</v>
      </c>
      <c r="AC155" s="896">
        <f>VLOOKUP(C155,'ประวัติงานตี+รีด'!$A$2:W504049,20,FALSE)</f>
        <v>0</v>
      </c>
      <c r="AD155" s="897">
        <v>6.46</v>
      </c>
      <c r="AE155" s="897">
        <v>0.32</v>
      </c>
      <c r="AF155" s="898">
        <f t="shared" si="37"/>
        <v>100773.99380804955</v>
      </c>
      <c r="AG155" s="898">
        <f t="shared" si="38"/>
        <v>683.24767801857604</v>
      </c>
      <c r="AH155" s="899" t="str">
        <f>VLOOKUP(C155,'ประวัติงานตี+รีด'!$A$2:W504047,4,FALSE)</f>
        <v>MA-F1-EP-PA</v>
      </c>
      <c r="AI155" s="814"/>
      <c r="AJ155" s="815"/>
      <c r="AK155" s="816">
        <v>45736</v>
      </c>
      <c r="AL155" s="817">
        <v>2</v>
      </c>
      <c r="AM155" s="818">
        <f t="shared" si="39"/>
        <v>2</v>
      </c>
      <c r="AN155" s="918">
        <v>477</v>
      </c>
      <c r="AO155" s="918">
        <v>174</v>
      </c>
      <c r="AP155" s="819"/>
      <c r="AQ155" s="819"/>
      <c r="AR155" s="819"/>
      <c r="AS155" s="819"/>
      <c r="AT155" s="819"/>
      <c r="AU155" s="819"/>
      <c r="AV155" s="819"/>
      <c r="AW155" s="819"/>
      <c r="AX155" s="819"/>
      <c r="AY155" s="819"/>
      <c r="AZ155" s="819"/>
      <c r="BA155" s="819"/>
      <c r="BB155" s="819"/>
      <c r="BC155" s="819"/>
      <c r="BD155" s="819"/>
      <c r="EJ155" s="288">
        <f t="shared" si="27"/>
        <v>651</v>
      </c>
    </row>
    <row r="156" spans="1:140" hidden="1">
      <c r="B156" s="392" t="s">
        <v>3294</v>
      </c>
      <c r="C156" s="805" t="s">
        <v>319</v>
      </c>
      <c r="D156" s="393" t="str">
        <f>VLOOKUP(C156,'ประวัติงานตี+รีด'!$A$2:W504050,2,FALSE)</f>
        <v>สกรูมิลขาว M5 P0.8 x 50 เกลียวตลอด ตรา TNK MM</v>
      </c>
      <c r="E156" s="820">
        <v>150000</v>
      </c>
      <c r="F156" s="805" t="s">
        <v>52</v>
      </c>
      <c r="G156" s="698" t="s">
        <v>2164</v>
      </c>
      <c r="H156" s="807">
        <v>45684</v>
      </c>
      <c r="I156" s="808">
        <f t="shared" si="30"/>
        <v>45702</v>
      </c>
      <c r="J156" s="808" t="s">
        <v>2161</v>
      </c>
      <c r="K156" s="809">
        <v>6</v>
      </c>
      <c r="L156" s="810">
        <v>150000</v>
      </c>
      <c r="M156" s="810">
        <f t="shared" si="29"/>
        <v>0</v>
      </c>
      <c r="N156" s="805">
        <v>200</v>
      </c>
      <c r="O156" s="805">
        <v>2</v>
      </c>
      <c r="P156" s="811">
        <f t="shared" si="31"/>
        <v>12.5</v>
      </c>
      <c r="Q156" s="812">
        <f t="shared" si="32"/>
        <v>16.5</v>
      </c>
      <c r="R156" s="812">
        <f t="shared" si="33"/>
        <v>0</v>
      </c>
      <c r="S156" s="812">
        <v>15</v>
      </c>
      <c r="T156" s="812">
        <f t="shared" si="34"/>
        <v>16.649999999999999</v>
      </c>
      <c r="U156" s="809" t="s">
        <v>81</v>
      </c>
      <c r="V156" s="698" t="s">
        <v>2165</v>
      </c>
      <c r="W156" s="805">
        <v>120</v>
      </c>
      <c r="X156" s="805">
        <v>2</v>
      </c>
      <c r="Y156" s="811">
        <f t="shared" si="35"/>
        <v>20.833333333333332</v>
      </c>
      <c r="Z156" s="812">
        <f t="shared" si="36"/>
        <v>24.833333333333332</v>
      </c>
      <c r="AA156" s="813" t="s">
        <v>2161</v>
      </c>
      <c r="AB156" s="813" t="s">
        <v>2775</v>
      </c>
      <c r="AC156" s="896">
        <f>VLOOKUP(C156,'ประวัติงานตี+รีด'!$A$2:W504050,20,FALSE)</f>
        <v>0</v>
      </c>
      <c r="AD156" s="897">
        <v>7.06</v>
      </c>
      <c r="AE156" s="897">
        <v>0.39</v>
      </c>
      <c r="AF156" s="898">
        <f t="shared" si="37"/>
        <v>150283.28611898018</v>
      </c>
      <c r="AG156" s="898">
        <f t="shared" si="38"/>
        <v>1119.6104815864023</v>
      </c>
      <c r="AH156" s="899" t="str">
        <f>VLOOKUP(C156,'ประวัติงานตี+รีด'!$A$2:W504048,4,FALSE)</f>
        <v>MA-F1-EP-PA</v>
      </c>
      <c r="AI156" s="814"/>
      <c r="AJ156" s="815"/>
      <c r="AK156" s="816">
        <v>45741</v>
      </c>
      <c r="AL156" s="817" t="s">
        <v>3433</v>
      </c>
      <c r="AM156" s="818">
        <f t="shared" si="39"/>
        <v>4</v>
      </c>
      <c r="AN156" s="918">
        <v>431</v>
      </c>
      <c r="AO156" s="918">
        <v>405</v>
      </c>
      <c r="AP156" s="918">
        <v>100</v>
      </c>
      <c r="AQ156" s="918">
        <v>125</v>
      </c>
      <c r="AR156" s="819"/>
      <c r="AS156" s="819"/>
      <c r="AT156" s="819"/>
      <c r="AU156" s="819"/>
      <c r="AV156" s="819"/>
      <c r="AW156" s="819"/>
      <c r="AX156" s="819"/>
      <c r="AY156" s="819"/>
      <c r="AZ156" s="819"/>
      <c r="BA156" s="819"/>
      <c r="BB156" s="819"/>
      <c r="BC156" s="819"/>
      <c r="BD156" s="819"/>
      <c r="EJ156" s="288">
        <f t="shared" si="27"/>
        <v>1061</v>
      </c>
    </row>
    <row r="157" spans="1:140" hidden="1">
      <c r="B157" s="392" t="s">
        <v>3295</v>
      </c>
      <c r="C157" s="805" t="s">
        <v>120</v>
      </c>
      <c r="D157" s="393" t="str">
        <f>VLOOKUP(C157,'ประวัติงานตี+รีด'!$A$2:W504051,2,FALSE)</f>
        <v>สกรูมิลขาว M5 P0.8 x 15 เกลียวตลอด ตรา TNK MM</v>
      </c>
      <c r="E157" s="820">
        <v>200000</v>
      </c>
      <c r="F157" s="805" t="s">
        <v>52</v>
      </c>
      <c r="G157" s="698" t="s">
        <v>2164</v>
      </c>
      <c r="H157" s="807">
        <v>45685</v>
      </c>
      <c r="I157" s="808">
        <f t="shared" si="30"/>
        <v>45703</v>
      </c>
      <c r="J157" s="808" t="s">
        <v>2161</v>
      </c>
      <c r="K157" s="809">
        <v>7</v>
      </c>
      <c r="L157" s="810">
        <v>200000</v>
      </c>
      <c r="M157" s="810">
        <f t="shared" si="29"/>
        <v>0</v>
      </c>
      <c r="N157" s="805">
        <v>220</v>
      </c>
      <c r="O157" s="805">
        <v>2</v>
      </c>
      <c r="P157" s="811">
        <f t="shared" si="31"/>
        <v>15.151515151515152</v>
      </c>
      <c r="Q157" s="812">
        <f t="shared" si="32"/>
        <v>19.151515151515152</v>
      </c>
      <c r="R157" s="812">
        <f t="shared" si="33"/>
        <v>0</v>
      </c>
      <c r="S157" s="812">
        <v>15</v>
      </c>
      <c r="T157" s="812">
        <f t="shared" si="34"/>
        <v>16.915151515151514</v>
      </c>
      <c r="U157" s="809" t="s">
        <v>81</v>
      </c>
      <c r="V157" s="698" t="s">
        <v>2165</v>
      </c>
      <c r="W157" s="805">
        <v>120</v>
      </c>
      <c r="X157" s="805">
        <v>2</v>
      </c>
      <c r="Y157" s="811">
        <f t="shared" si="35"/>
        <v>27.777777777777779</v>
      </c>
      <c r="Z157" s="812">
        <f t="shared" si="36"/>
        <v>31.777777777777779</v>
      </c>
      <c r="AA157" s="813" t="s">
        <v>2161</v>
      </c>
      <c r="AB157" s="813" t="s">
        <v>2775</v>
      </c>
      <c r="AC157" s="896">
        <f>VLOOKUP(C157,'ประวัติงานตี+รีด'!$A$2:W504051,20,FALSE)</f>
        <v>0</v>
      </c>
      <c r="AD157" s="897">
        <v>3.03</v>
      </c>
      <c r="AE157" s="897">
        <v>0.41</v>
      </c>
      <c r="AF157" s="898">
        <f t="shared" si="37"/>
        <v>199339.93399339935</v>
      </c>
      <c r="AG157" s="898">
        <f t="shared" si="38"/>
        <v>685.72937293729376</v>
      </c>
      <c r="AH157" s="899" t="str">
        <f>VLOOKUP(C157,'ประวัติงานตี+รีด'!$A$2:W504049,4,FALSE)</f>
        <v>MA-F1-EP-PA</v>
      </c>
      <c r="AI157" s="814"/>
      <c r="AJ157" s="815"/>
      <c r="AK157" s="816">
        <v>45723</v>
      </c>
      <c r="AL157" s="817">
        <v>2</v>
      </c>
      <c r="AM157" s="818">
        <f t="shared" si="39"/>
        <v>2</v>
      </c>
      <c r="AN157" s="918">
        <v>399</v>
      </c>
      <c r="AO157" s="918">
        <v>205</v>
      </c>
      <c r="AP157" s="819"/>
      <c r="AQ157" s="819"/>
      <c r="AR157" s="819"/>
      <c r="AS157" s="819"/>
      <c r="AT157" s="819"/>
      <c r="AU157" s="819"/>
      <c r="AV157" s="819"/>
      <c r="AW157" s="819"/>
      <c r="AX157" s="819"/>
      <c r="AY157" s="819"/>
      <c r="AZ157" s="819"/>
      <c r="BA157" s="819"/>
      <c r="BB157" s="819"/>
      <c r="BC157" s="819"/>
      <c r="BD157" s="819"/>
      <c r="EJ157" s="288">
        <f t="shared" si="27"/>
        <v>604</v>
      </c>
    </row>
    <row r="158" spans="1:140" hidden="1">
      <c r="B158" s="392" t="s">
        <v>3296</v>
      </c>
      <c r="C158" s="805" t="s">
        <v>185</v>
      </c>
      <c r="D158" s="393" t="str">
        <f>VLOOKUP(C158,'ประวัติงานตี+รีด'!$A$2:W504052,2,FALSE)</f>
        <v>1/2" NC x 1" เกลียวตลอด ตรา TNK UNC</v>
      </c>
      <c r="E158" s="820">
        <v>30000</v>
      </c>
      <c r="F158" s="805" t="s">
        <v>2166</v>
      </c>
      <c r="G158" s="698" t="s">
        <v>2162</v>
      </c>
      <c r="H158" s="807">
        <v>45678</v>
      </c>
      <c r="I158" s="808">
        <f t="shared" si="30"/>
        <v>45702</v>
      </c>
      <c r="J158" s="808" t="s">
        <v>2161</v>
      </c>
      <c r="K158" s="809">
        <v>11</v>
      </c>
      <c r="L158" s="810">
        <v>30398</v>
      </c>
      <c r="M158" s="810">
        <f t="shared" si="29"/>
        <v>-398</v>
      </c>
      <c r="N158" s="805">
        <v>105</v>
      </c>
      <c r="O158" s="805">
        <v>8</v>
      </c>
      <c r="P158" s="811">
        <f t="shared" si="31"/>
        <v>4.7619047619047619</v>
      </c>
      <c r="Q158" s="812">
        <f t="shared" si="32"/>
        <v>14.761904761904763</v>
      </c>
      <c r="R158" s="812">
        <f t="shared" si="33"/>
        <v>-6.3174603174603175E-2</v>
      </c>
      <c r="S158" s="812">
        <v>20</v>
      </c>
      <c r="T158" s="812">
        <f t="shared" si="34"/>
        <v>21.476190476190474</v>
      </c>
      <c r="U158" s="809" t="s">
        <v>225</v>
      </c>
      <c r="V158" s="698" t="s">
        <v>2162</v>
      </c>
      <c r="W158" s="805">
        <v>80</v>
      </c>
      <c r="X158" s="805">
        <v>2</v>
      </c>
      <c r="Y158" s="811">
        <f t="shared" si="35"/>
        <v>6.25</v>
      </c>
      <c r="Z158" s="812">
        <f t="shared" si="36"/>
        <v>10.25</v>
      </c>
      <c r="AA158" s="813" t="s">
        <v>2161</v>
      </c>
      <c r="AB158" s="813" t="s">
        <v>2775</v>
      </c>
      <c r="AC158" s="896">
        <f>VLOOKUP(C158,'ประวัติงานตี+รีด'!$A$2:W504052,20,FALSE)</f>
        <v>0</v>
      </c>
      <c r="AD158" s="897">
        <v>37.520000000000003</v>
      </c>
      <c r="AE158" s="897">
        <v>4.97</v>
      </c>
      <c r="AF158" s="898">
        <f t="shared" si="37"/>
        <v>30490.405117270788</v>
      </c>
      <c r="AG158" s="898">
        <f t="shared" si="38"/>
        <v>1295.5373134328358</v>
      </c>
      <c r="AH158" s="899" t="str">
        <f>VLOOKUP(C158,'ประวัติงานตี+รีด'!$A$2:W504050,4,FALSE)</f>
        <v>MA-F1-BK-PA</v>
      </c>
      <c r="AI158" s="814">
        <v>45681</v>
      </c>
      <c r="AJ158" s="815">
        <v>1</v>
      </c>
      <c r="AK158" s="816">
        <v>45686</v>
      </c>
      <c r="AL158" s="817">
        <v>2</v>
      </c>
      <c r="AM158" s="818">
        <f t="shared" si="39"/>
        <v>2</v>
      </c>
      <c r="AN158" s="413">
        <v>666</v>
      </c>
      <c r="AO158" s="413">
        <v>478</v>
      </c>
      <c r="AP158" s="819"/>
      <c r="AQ158" s="819"/>
      <c r="AR158" s="819"/>
      <c r="AS158" s="819"/>
      <c r="AT158" s="819"/>
      <c r="AU158" s="819"/>
      <c r="AV158" s="819"/>
      <c r="AW158" s="819"/>
      <c r="AX158" s="819"/>
      <c r="AY158" s="819"/>
      <c r="AZ158" s="819"/>
      <c r="BA158" s="819"/>
      <c r="BB158" s="819"/>
      <c r="BC158" s="819"/>
      <c r="BD158" s="819"/>
      <c r="EJ158" s="288">
        <f t="shared" si="27"/>
        <v>1144</v>
      </c>
    </row>
    <row r="159" spans="1:140" s="431" customFormat="1" hidden="1">
      <c r="A159" s="432"/>
      <c r="B159" s="408" t="s">
        <v>3297</v>
      </c>
      <c r="C159" s="399" t="s">
        <v>1661</v>
      </c>
      <c r="D159" s="400" t="str">
        <f>VLOOKUP(C159,'ประวัติงานตี+รีด'!$A$2:W504053,2,FALSE)</f>
        <v>สกรู M14 P1.5 x 35 มม. เกลียวตลอด มีแหวน ตรา BKS 8.8 (ขอบ22)</v>
      </c>
      <c r="E159" s="401">
        <v>50200</v>
      </c>
      <c r="F159" s="399" t="s">
        <v>46</v>
      </c>
      <c r="G159" s="402" t="s">
        <v>2162</v>
      </c>
      <c r="H159" s="403">
        <v>45675</v>
      </c>
      <c r="I159" s="394">
        <f t="shared" si="30"/>
        <v>45694</v>
      </c>
      <c r="J159" s="394">
        <v>45708</v>
      </c>
      <c r="K159" s="404">
        <v>8</v>
      </c>
      <c r="L159" s="395">
        <v>50200</v>
      </c>
      <c r="M159" s="395">
        <f t="shared" si="29"/>
        <v>0</v>
      </c>
      <c r="N159" s="399">
        <v>95</v>
      </c>
      <c r="O159" s="399">
        <v>2</v>
      </c>
      <c r="P159" s="396">
        <f t="shared" si="31"/>
        <v>8.807017543859649</v>
      </c>
      <c r="Q159" s="397">
        <f t="shared" si="32"/>
        <v>12.807017543859649</v>
      </c>
      <c r="R159" s="397">
        <f t="shared" si="33"/>
        <v>0</v>
      </c>
      <c r="S159" s="397">
        <v>15</v>
      </c>
      <c r="T159" s="397">
        <f t="shared" si="34"/>
        <v>16.280701754385966</v>
      </c>
      <c r="U159" s="404" t="s">
        <v>225</v>
      </c>
      <c r="V159" s="402" t="s">
        <v>2162</v>
      </c>
      <c r="W159" s="399">
        <v>80</v>
      </c>
      <c r="X159" s="399">
        <v>2</v>
      </c>
      <c r="Y159" s="396">
        <f t="shared" si="35"/>
        <v>10.458333333333334</v>
      </c>
      <c r="Z159" s="397">
        <f t="shared" si="36"/>
        <v>14.458333333333334</v>
      </c>
      <c r="AA159" s="405" t="s">
        <v>3278</v>
      </c>
      <c r="AB159" s="405" t="s">
        <v>2775</v>
      </c>
      <c r="AC159" s="746">
        <f>VLOOKUP(C159,'ประวัติงานตี+รีด'!$A$2:W504053,20,FALSE)</f>
        <v>62.35</v>
      </c>
      <c r="AD159" s="302">
        <v>62.48</v>
      </c>
      <c r="AE159" s="302">
        <v>7.02</v>
      </c>
      <c r="AF159" s="683">
        <f t="shared" si="37"/>
        <v>50256.081946222796</v>
      </c>
      <c r="AG159" s="683">
        <f t="shared" si="38"/>
        <v>3492.7976952624845</v>
      </c>
      <c r="AH159" s="684" t="str">
        <f>VLOOKUP(C159,'ประวัติงานตี+รีด'!$A$2:W504051,4,FALSE)</f>
        <v>MA-F1-HO-EP-PA</v>
      </c>
      <c r="AI159" s="256">
        <v>45726</v>
      </c>
      <c r="AJ159" s="257">
        <v>7</v>
      </c>
      <c r="AK159" s="217">
        <v>45731</v>
      </c>
      <c r="AL159" s="704">
        <v>7</v>
      </c>
      <c r="AM159" s="705">
        <f t="shared" si="39"/>
        <v>7</v>
      </c>
      <c r="AN159" s="755">
        <v>139</v>
      </c>
      <c r="AO159" s="755">
        <v>674</v>
      </c>
      <c r="AP159" s="755">
        <v>662</v>
      </c>
      <c r="AQ159" s="755">
        <v>710</v>
      </c>
      <c r="AR159" s="755">
        <v>87</v>
      </c>
      <c r="AS159" s="755">
        <v>638</v>
      </c>
      <c r="AT159" s="755">
        <v>230</v>
      </c>
      <c r="EJ159" s="716">
        <f t="shared" si="27"/>
        <v>3140</v>
      </c>
    </row>
    <row r="160" spans="1:140" hidden="1">
      <c r="B160" s="392" t="s">
        <v>3298</v>
      </c>
      <c r="C160" s="805" t="s">
        <v>192</v>
      </c>
      <c r="D160" s="393" t="str">
        <f>VLOOKUP(C160,'ประวัติงานตี+รีด'!$A$2:W504054,2,FALSE)</f>
        <v>5/8" NC x 1 1/2" เกลียวตลอด ตรา VEETEC  UNC</v>
      </c>
      <c r="E160" s="820">
        <v>15000</v>
      </c>
      <c r="F160" s="805" t="s">
        <v>49</v>
      </c>
      <c r="G160" s="698" t="s">
        <v>2159</v>
      </c>
      <c r="H160" s="807">
        <v>45682</v>
      </c>
      <c r="I160" s="808">
        <f t="shared" si="30"/>
        <v>45701</v>
      </c>
      <c r="J160" s="808" t="s">
        <v>2161</v>
      </c>
      <c r="K160" s="809">
        <v>11</v>
      </c>
      <c r="L160" s="810">
        <v>15000</v>
      </c>
      <c r="M160" s="810">
        <f t="shared" si="29"/>
        <v>0</v>
      </c>
      <c r="N160" s="805">
        <v>56</v>
      </c>
      <c r="O160" s="805">
        <v>12</v>
      </c>
      <c r="P160" s="811">
        <f t="shared" si="31"/>
        <v>4.4642857142857135</v>
      </c>
      <c r="Q160" s="812">
        <f t="shared" si="32"/>
        <v>18.464285714285715</v>
      </c>
      <c r="R160" s="812">
        <f t="shared" si="33"/>
        <v>0</v>
      </c>
      <c r="S160" s="812">
        <v>15</v>
      </c>
      <c r="T160" s="812">
        <f t="shared" si="34"/>
        <v>16.846428571428572</v>
      </c>
      <c r="U160" s="809" t="s">
        <v>14</v>
      </c>
      <c r="V160" s="698" t="s">
        <v>2159</v>
      </c>
      <c r="W160" s="805">
        <v>51</v>
      </c>
      <c r="X160" s="805">
        <v>2</v>
      </c>
      <c r="Y160" s="811">
        <f t="shared" si="35"/>
        <v>4.9019607843137258</v>
      </c>
      <c r="Z160" s="812">
        <f t="shared" si="36"/>
        <v>8.9019607843137258</v>
      </c>
      <c r="AA160" s="813" t="s">
        <v>2161</v>
      </c>
      <c r="AB160" s="813" t="s">
        <v>2775</v>
      </c>
      <c r="AC160" s="896">
        <f>VLOOKUP(C160,'ประวัติงานตี+รีด'!$A$2:W504054,20,FALSE)</f>
        <v>0</v>
      </c>
      <c r="AD160" s="897">
        <v>82.91</v>
      </c>
      <c r="AE160" s="897">
        <v>9.6199999999999992</v>
      </c>
      <c r="AF160" s="898">
        <f t="shared" si="37"/>
        <v>15040.405258714269</v>
      </c>
      <c r="AG160" s="898">
        <f t="shared" si="38"/>
        <v>1391.6886985888314</v>
      </c>
      <c r="AH160" s="899" t="str">
        <f>VLOOKUP(C160,'ประวัติงานตี+รีด'!$A$2:W504052,4,FALSE)</f>
        <v>MA-F1-BK-PA</v>
      </c>
      <c r="AI160" s="814">
        <v>45690</v>
      </c>
      <c r="AJ160" s="815">
        <v>2</v>
      </c>
      <c r="AK160" s="816">
        <v>45691</v>
      </c>
      <c r="AL160" s="817">
        <v>2</v>
      </c>
      <c r="AM160" s="818">
        <f t="shared" si="39"/>
        <v>2</v>
      </c>
      <c r="AN160" s="918">
        <v>718</v>
      </c>
      <c r="AO160" s="918">
        <v>529</v>
      </c>
      <c r="AP160" s="819"/>
      <c r="AQ160" s="819"/>
      <c r="AR160" s="819"/>
      <c r="AS160" s="819"/>
      <c r="AT160" s="819"/>
      <c r="AU160" s="819"/>
      <c r="AV160" s="819"/>
      <c r="AW160" s="819"/>
      <c r="AX160" s="819"/>
      <c r="AY160" s="819"/>
      <c r="AZ160" s="819"/>
      <c r="BA160" s="819"/>
      <c r="BB160" s="819"/>
      <c r="BC160" s="819"/>
      <c r="BD160" s="819"/>
      <c r="EJ160" s="288">
        <f t="shared" si="27"/>
        <v>1247</v>
      </c>
    </row>
    <row r="161" spans="2:140" hidden="1">
      <c r="B161" s="392" t="s">
        <v>3299</v>
      </c>
      <c r="C161" s="805" t="s">
        <v>210</v>
      </c>
      <c r="D161" s="393" t="str">
        <f>VLOOKUP(C161,'ประวัติงานตี+รีด'!$A$2:W504055,2,FALSE)</f>
        <v>3/8" WT x 4" เกลียวตลอด ตรา TNK</v>
      </c>
      <c r="E161" s="820">
        <v>71100</v>
      </c>
      <c r="F161" s="805" t="s">
        <v>31</v>
      </c>
      <c r="G161" s="698" t="s">
        <v>2162</v>
      </c>
      <c r="H161" s="807">
        <v>45682</v>
      </c>
      <c r="I161" s="808">
        <f t="shared" si="30"/>
        <v>45695</v>
      </c>
      <c r="J161" s="808" t="s">
        <v>2161</v>
      </c>
      <c r="K161" s="809">
        <v>9</v>
      </c>
      <c r="L161" s="810">
        <v>74380</v>
      </c>
      <c r="M161" s="810">
        <f t="shared" si="29"/>
        <v>-3280</v>
      </c>
      <c r="N161" s="805">
        <v>95</v>
      </c>
      <c r="O161" s="805">
        <v>2</v>
      </c>
      <c r="P161" s="811">
        <f t="shared" si="31"/>
        <v>12.473684210526317</v>
      </c>
      <c r="Q161" s="812">
        <f t="shared" si="32"/>
        <v>16.473684210526315</v>
      </c>
      <c r="R161" s="812">
        <f t="shared" si="33"/>
        <v>-0.57543859649122808</v>
      </c>
      <c r="S161" s="812">
        <v>10</v>
      </c>
      <c r="T161" s="812">
        <f t="shared" si="34"/>
        <v>11.647368421052631</v>
      </c>
      <c r="U161" s="809" t="s">
        <v>37</v>
      </c>
      <c r="V161" s="698" t="s">
        <v>2165</v>
      </c>
      <c r="W161" s="805">
        <v>43</v>
      </c>
      <c r="X161" s="805">
        <v>2</v>
      </c>
      <c r="Y161" s="811">
        <f t="shared" si="35"/>
        <v>27.558139534883718</v>
      </c>
      <c r="Z161" s="812">
        <f t="shared" si="36"/>
        <v>31.558139534883718</v>
      </c>
      <c r="AA161" s="813" t="s">
        <v>2161</v>
      </c>
      <c r="AB161" s="813" t="s">
        <v>2775</v>
      </c>
      <c r="AC161" s="896">
        <f>VLOOKUP(C161,'ประวัติงานตี+รีด'!$A$2:W504055,20,FALSE)</f>
        <v>0</v>
      </c>
      <c r="AD161" s="897">
        <v>56.65</v>
      </c>
      <c r="AE161" s="897">
        <v>2.89</v>
      </c>
      <c r="AF161" s="898">
        <f t="shared" si="37"/>
        <v>75110.326566637246</v>
      </c>
      <c r="AG161" s="898">
        <f t="shared" si="38"/>
        <v>4472.0688437775807</v>
      </c>
      <c r="AH161" s="899" t="str">
        <f>VLOOKUP(C161,'ประวัติงานตี+รีด'!$A$2:W504053,4,FALSE)</f>
        <v>MA-F1-PA</v>
      </c>
      <c r="AI161" s="814"/>
      <c r="AJ161" s="815"/>
      <c r="AK161" s="816">
        <v>45702</v>
      </c>
      <c r="AL161" s="817">
        <v>10</v>
      </c>
      <c r="AM161" s="818">
        <f t="shared" si="39"/>
        <v>10</v>
      </c>
      <c r="AN161" s="918">
        <v>406</v>
      </c>
      <c r="AO161" s="918">
        <v>434</v>
      </c>
      <c r="AP161" s="918">
        <v>418</v>
      </c>
      <c r="AQ161" s="918">
        <v>447</v>
      </c>
      <c r="AR161" s="918">
        <v>429</v>
      </c>
      <c r="AS161" s="918">
        <v>424</v>
      </c>
      <c r="AT161" s="918">
        <v>452</v>
      </c>
      <c r="AU161" s="918">
        <v>440</v>
      </c>
      <c r="AV161" s="918">
        <v>441</v>
      </c>
      <c r="AW161" s="918">
        <v>364</v>
      </c>
      <c r="AX161" s="819"/>
      <c r="AY161" s="819"/>
      <c r="AZ161" s="819"/>
      <c r="BA161" s="819"/>
      <c r="BB161" s="819"/>
      <c r="BC161" s="819"/>
      <c r="BD161" s="819"/>
      <c r="EJ161" s="288">
        <f t="shared" si="27"/>
        <v>4255</v>
      </c>
    </row>
    <row r="162" spans="2:140" hidden="1">
      <c r="B162" s="392" t="s">
        <v>3300</v>
      </c>
      <c r="C162" s="805" t="s">
        <v>383</v>
      </c>
      <c r="D162" s="393" t="str">
        <f>VLOOKUP(C162,'ประวัติงานตี+รีด'!$A$2:W504056,2,FALSE)</f>
        <v>7/16" WT x 1 3/4" เกลียวตลอด ตรา TNK</v>
      </c>
      <c r="E162" s="820">
        <v>20000</v>
      </c>
      <c r="F162" s="805" t="s">
        <v>30</v>
      </c>
      <c r="G162" s="698" t="s">
        <v>2162</v>
      </c>
      <c r="H162" s="807">
        <v>45678</v>
      </c>
      <c r="I162" s="808">
        <f t="shared" si="30"/>
        <v>45691</v>
      </c>
      <c r="J162" s="808" t="s">
        <v>2161</v>
      </c>
      <c r="K162" s="809">
        <v>7</v>
      </c>
      <c r="L162" s="810">
        <v>20000</v>
      </c>
      <c r="M162" s="810">
        <f t="shared" si="29"/>
        <v>0</v>
      </c>
      <c r="N162" s="805">
        <v>105</v>
      </c>
      <c r="O162" s="805">
        <v>8</v>
      </c>
      <c r="P162" s="811">
        <f t="shared" si="31"/>
        <v>3.1746031746031749</v>
      </c>
      <c r="Q162" s="812">
        <f t="shared" si="32"/>
        <v>13.174603174603174</v>
      </c>
      <c r="R162" s="812">
        <f t="shared" si="33"/>
        <v>0</v>
      </c>
      <c r="S162" s="812">
        <v>10</v>
      </c>
      <c r="T162" s="812">
        <f t="shared" si="34"/>
        <v>11.317460317460318</v>
      </c>
      <c r="U162" s="809" t="s">
        <v>225</v>
      </c>
      <c r="V162" s="698" t="s">
        <v>2162</v>
      </c>
      <c r="W162" s="805">
        <v>80</v>
      </c>
      <c r="X162" s="805">
        <v>2</v>
      </c>
      <c r="Y162" s="811">
        <f t="shared" si="35"/>
        <v>4.166666666666667</v>
      </c>
      <c r="Z162" s="812">
        <f t="shared" si="36"/>
        <v>8.1666666666666679</v>
      </c>
      <c r="AA162" s="813" t="s">
        <v>2161</v>
      </c>
      <c r="AB162" s="813" t="s">
        <v>2775</v>
      </c>
      <c r="AC162" s="896">
        <f>VLOOKUP(C162,'ประวัติงานตี+รีด'!$A$2:W504056,20,FALSE)</f>
        <v>0</v>
      </c>
      <c r="AD162" s="897">
        <v>44.36</v>
      </c>
      <c r="AE162" s="897">
        <v>5.28</v>
      </c>
      <c r="AF162" s="898">
        <f t="shared" si="37"/>
        <v>19995.491433724073</v>
      </c>
      <c r="AG162" s="898">
        <f t="shared" si="38"/>
        <v>992.57619477006301</v>
      </c>
      <c r="AH162" s="899" t="str">
        <f>VLOOKUP(C162,'ประวัติงานตี+รีด'!$A$2:W504054,4,FALSE)</f>
        <v>MA-F1-PA</v>
      </c>
      <c r="AI162" s="814"/>
      <c r="AJ162" s="815"/>
      <c r="AK162" s="816">
        <v>45686</v>
      </c>
      <c r="AL162" s="817">
        <v>2</v>
      </c>
      <c r="AM162" s="818">
        <f t="shared" si="39"/>
        <v>2</v>
      </c>
      <c r="AN162" s="918">
        <v>604</v>
      </c>
      <c r="AO162" s="918">
        <v>283</v>
      </c>
      <c r="AP162" s="819"/>
      <c r="AQ162" s="819"/>
      <c r="AR162" s="819"/>
      <c r="AS162" s="819"/>
      <c r="AT162" s="819"/>
      <c r="AU162" s="819"/>
      <c r="AV162" s="819"/>
      <c r="AW162" s="819"/>
      <c r="AX162" s="819"/>
      <c r="AY162" s="819"/>
      <c r="AZ162" s="819"/>
      <c r="BA162" s="819"/>
      <c r="BB162" s="819"/>
      <c r="BC162" s="819"/>
      <c r="BD162" s="819"/>
      <c r="EJ162" s="288">
        <f t="shared" si="27"/>
        <v>887</v>
      </c>
    </row>
    <row r="163" spans="2:140" hidden="1">
      <c r="B163" s="392" t="s">
        <v>3301</v>
      </c>
      <c r="C163" s="805" t="s">
        <v>176</v>
      </c>
      <c r="D163" s="393" t="str">
        <f>VLOOKUP(C163,'ประวัติงานตี+รีด'!$A$2:W504057,2,FALSE)</f>
        <v>7/16" WT x 1 1/2" เกลียวตลอด ตรา TNK</v>
      </c>
      <c r="E163" s="820">
        <v>70000</v>
      </c>
      <c r="F163" s="805" t="s">
        <v>30</v>
      </c>
      <c r="G163" s="698" t="s">
        <v>2162</v>
      </c>
      <c r="H163" s="807">
        <v>45679</v>
      </c>
      <c r="I163" s="808">
        <f t="shared" si="30"/>
        <v>45692</v>
      </c>
      <c r="J163" s="808" t="s">
        <v>2161</v>
      </c>
      <c r="K163" s="809">
        <v>8</v>
      </c>
      <c r="L163" s="810">
        <v>70000</v>
      </c>
      <c r="M163" s="810">
        <f t="shared" si="29"/>
        <v>0</v>
      </c>
      <c r="N163" s="805">
        <v>105</v>
      </c>
      <c r="O163" s="805">
        <v>2</v>
      </c>
      <c r="P163" s="811">
        <f t="shared" si="31"/>
        <v>11.111111111111111</v>
      </c>
      <c r="Q163" s="812">
        <f t="shared" si="32"/>
        <v>15.111111111111111</v>
      </c>
      <c r="R163" s="812">
        <f t="shared" si="33"/>
        <v>0</v>
      </c>
      <c r="S163" s="812">
        <v>10</v>
      </c>
      <c r="T163" s="812">
        <f t="shared" si="34"/>
        <v>11.511111111111111</v>
      </c>
      <c r="U163" s="809" t="s">
        <v>225</v>
      </c>
      <c r="V163" s="698" t="s">
        <v>2162</v>
      </c>
      <c r="W163" s="805">
        <v>80</v>
      </c>
      <c r="X163" s="805">
        <v>2</v>
      </c>
      <c r="Y163" s="811">
        <f t="shared" si="35"/>
        <v>14.583333333333334</v>
      </c>
      <c r="Z163" s="812">
        <f t="shared" si="36"/>
        <v>18.583333333333336</v>
      </c>
      <c r="AA163" s="813" t="s">
        <v>2161</v>
      </c>
      <c r="AB163" s="813" t="s">
        <v>2775</v>
      </c>
      <c r="AC163" s="896">
        <f>VLOOKUP(C163,'ประวัติงานตี+รีด'!$A$2:W504057,20,FALSE)</f>
        <v>0</v>
      </c>
      <c r="AD163" s="897">
        <v>40.520000000000003</v>
      </c>
      <c r="AE163" s="897">
        <v>5.23</v>
      </c>
      <c r="AF163" s="898">
        <f t="shared" si="37"/>
        <v>70656.465942744326</v>
      </c>
      <c r="AG163" s="898">
        <f t="shared" si="38"/>
        <v>3232.5333168805532</v>
      </c>
      <c r="AH163" s="899" t="str">
        <f>VLOOKUP(C163,'ประวัติงานตี+รีด'!$A$2:W504055,4,FALSE)</f>
        <v>MA-F1-PA</v>
      </c>
      <c r="AI163" s="814"/>
      <c r="AJ163" s="815"/>
      <c r="AK163" s="816">
        <v>45689</v>
      </c>
      <c r="AL163" s="817">
        <v>5</v>
      </c>
      <c r="AM163" s="818">
        <f t="shared" si="39"/>
        <v>5</v>
      </c>
      <c r="AN163" s="918">
        <v>629</v>
      </c>
      <c r="AO163" s="918">
        <v>711</v>
      </c>
      <c r="AP163" s="918">
        <v>698</v>
      </c>
      <c r="AQ163" s="918">
        <v>639</v>
      </c>
      <c r="AR163" s="918">
        <v>186</v>
      </c>
      <c r="AS163" s="819"/>
      <c r="AT163" s="819"/>
      <c r="AU163" s="819"/>
      <c r="AV163" s="819"/>
      <c r="AW163" s="819"/>
      <c r="AX163" s="819"/>
      <c r="AY163" s="819"/>
      <c r="AZ163" s="819"/>
      <c r="BA163" s="819"/>
      <c r="BB163" s="819"/>
      <c r="BC163" s="819"/>
      <c r="BD163" s="819"/>
      <c r="EJ163" s="288">
        <f t="shared" si="27"/>
        <v>2863</v>
      </c>
    </row>
    <row r="164" spans="2:140" hidden="1">
      <c r="B164" s="392" t="s">
        <v>3302</v>
      </c>
      <c r="C164" s="805" t="s">
        <v>175</v>
      </c>
      <c r="D164" s="393" t="str">
        <f>VLOOKUP(C164,'ประวัติงานตี+รีด'!$A$2:W504058,2,FALSE)</f>
        <v>7/16" WT x 1 1/4" เกลียวตลอด ตรา TNK</v>
      </c>
      <c r="E164" s="820">
        <v>30000</v>
      </c>
      <c r="F164" s="805" t="s">
        <v>30</v>
      </c>
      <c r="G164" s="698" t="s">
        <v>2162</v>
      </c>
      <c r="H164" s="807">
        <v>45681</v>
      </c>
      <c r="I164" s="808">
        <f t="shared" si="30"/>
        <v>45693</v>
      </c>
      <c r="J164" s="808" t="s">
        <v>2161</v>
      </c>
      <c r="K164" s="809">
        <v>9</v>
      </c>
      <c r="L164" s="810">
        <v>29830</v>
      </c>
      <c r="M164" s="810">
        <f t="shared" si="29"/>
        <v>170</v>
      </c>
      <c r="N164" s="805">
        <v>105</v>
      </c>
      <c r="O164" s="805">
        <v>2</v>
      </c>
      <c r="P164" s="811">
        <f t="shared" si="31"/>
        <v>4.7619047619047619</v>
      </c>
      <c r="Q164" s="812">
        <f t="shared" si="32"/>
        <v>8.7619047619047628</v>
      </c>
      <c r="R164" s="812">
        <f t="shared" si="33"/>
        <v>2.6984126984126985E-2</v>
      </c>
      <c r="S164" s="812">
        <v>10</v>
      </c>
      <c r="T164" s="812">
        <f t="shared" si="34"/>
        <v>10.876190476190477</v>
      </c>
      <c r="U164" s="809" t="s">
        <v>225</v>
      </c>
      <c r="V164" s="698" t="s">
        <v>2162</v>
      </c>
      <c r="W164" s="805">
        <v>80</v>
      </c>
      <c r="X164" s="805">
        <v>2</v>
      </c>
      <c r="Y164" s="811">
        <f t="shared" si="35"/>
        <v>6.25</v>
      </c>
      <c r="Z164" s="812">
        <f t="shared" si="36"/>
        <v>10.25</v>
      </c>
      <c r="AA164" s="813" t="s">
        <v>2161</v>
      </c>
      <c r="AB164" s="813" t="s">
        <v>2775</v>
      </c>
      <c r="AC164" s="896">
        <f>VLOOKUP(C164,'ประวัติงานตี+รีด'!$A$2:W504058,20,FALSE)</f>
        <v>0</v>
      </c>
      <c r="AD164" s="897">
        <v>37.119999999999997</v>
      </c>
      <c r="AE164" s="897">
        <v>1.98</v>
      </c>
      <c r="AF164" s="898">
        <f t="shared" si="37"/>
        <v>29741.37931034483</v>
      </c>
      <c r="AG164" s="898">
        <f t="shared" si="38"/>
        <v>1162.8879310344828</v>
      </c>
      <c r="AH164" s="899" t="str">
        <f>VLOOKUP(C164,'ประวัติงานตี+รีด'!$A$2:W504056,4,FALSE)</f>
        <v>MA-F1-PA</v>
      </c>
      <c r="AI164" s="814"/>
      <c r="AJ164" s="815"/>
      <c r="AK164" s="816">
        <v>45751</v>
      </c>
      <c r="AL164" s="817">
        <v>2</v>
      </c>
      <c r="AM164" s="818">
        <f t="shared" si="39"/>
        <v>2</v>
      </c>
      <c r="AN164" s="918">
        <v>666</v>
      </c>
      <c r="AO164" s="918">
        <v>438</v>
      </c>
      <c r="AP164" s="819"/>
      <c r="AQ164" s="819"/>
      <c r="AR164" s="819"/>
      <c r="AS164" s="819"/>
      <c r="AT164" s="819"/>
      <c r="AU164" s="819"/>
      <c r="AV164" s="819"/>
      <c r="AW164" s="819"/>
      <c r="AX164" s="819"/>
      <c r="AY164" s="819"/>
      <c r="AZ164" s="819"/>
      <c r="BA164" s="819"/>
      <c r="BB164" s="819"/>
      <c r="BC164" s="819"/>
      <c r="BD164" s="819"/>
      <c r="EJ164" s="288">
        <f t="shared" si="27"/>
        <v>1104</v>
      </c>
    </row>
    <row r="165" spans="2:140" hidden="1">
      <c r="B165" s="392" t="s">
        <v>3303</v>
      </c>
      <c r="C165" s="805" t="s">
        <v>190</v>
      </c>
      <c r="D165" s="393" t="str">
        <f>VLOOKUP(C165,'ประวัติงานตี+รีด'!$A$2:W504059,2,FALSE)</f>
        <v>สกรูมิลขาว M8 P1.25 x 45 เกลียวตลอด ตรา TNK MM</v>
      </c>
      <c r="E165" s="820">
        <v>60000</v>
      </c>
      <c r="F165" s="805" t="s">
        <v>54</v>
      </c>
      <c r="G165" s="698" t="s">
        <v>2164</v>
      </c>
      <c r="H165" s="807">
        <v>45686</v>
      </c>
      <c r="I165" s="808">
        <f t="shared" si="30"/>
        <v>45703</v>
      </c>
      <c r="J165" s="808" t="s">
        <v>2161</v>
      </c>
      <c r="K165" s="809">
        <v>10</v>
      </c>
      <c r="L165" s="810">
        <v>60000</v>
      </c>
      <c r="M165" s="810">
        <f t="shared" si="29"/>
        <v>0</v>
      </c>
      <c r="N165" s="805">
        <v>180</v>
      </c>
      <c r="O165" s="805">
        <v>2</v>
      </c>
      <c r="P165" s="811">
        <f t="shared" si="31"/>
        <v>5.5555555555555554</v>
      </c>
      <c r="Q165" s="812">
        <f t="shared" si="32"/>
        <v>9.5555555555555554</v>
      </c>
      <c r="R165" s="812">
        <f t="shared" si="33"/>
        <v>0</v>
      </c>
      <c r="S165" s="812">
        <v>15</v>
      </c>
      <c r="T165" s="812">
        <f t="shared" si="34"/>
        <v>15.955555555555556</v>
      </c>
      <c r="U165" s="809" t="s">
        <v>81</v>
      </c>
      <c r="V165" s="698" t="s">
        <v>2165</v>
      </c>
      <c r="W165" s="805">
        <v>120</v>
      </c>
      <c r="X165" s="805">
        <v>2</v>
      </c>
      <c r="Y165" s="811">
        <f t="shared" si="35"/>
        <v>8.3333333333333339</v>
      </c>
      <c r="Z165" s="812">
        <f t="shared" si="36"/>
        <v>12.333333333333334</v>
      </c>
      <c r="AA165" s="813" t="s">
        <v>2161</v>
      </c>
      <c r="AB165" s="813" t="s">
        <v>2775</v>
      </c>
      <c r="AC165" s="896">
        <f>VLOOKUP(C165,'ประวัติงานตี+รีด'!$A$2:W504059,20,FALSE)</f>
        <v>0</v>
      </c>
      <c r="AD165" s="897">
        <v>18.36</v>
      </c>
      <c r="AE165" s="897">
        <v>1.33</v>
      </c>
      <c r="AF165" s="898">
        <f t="shared" si="37"/>
        <v>60185.185185185182</v>
      </c>
      <c r="AG165" s="898">
        <f t="shared" si="38"/>
        <v>1185.0462962962961</v>
      </c>
      <c r="AH165" s="899" t="str">
        <f>VLOOKUP(C165,'ประวัติงานตี+รีด'!$A$2:W504057,4,FALSE)</f>
        <v>MA-F1-EP-PA</v>
      </c>
      <c r="AI165" s="814"/>
      <c r="AJ165" s="815"/>
      <c r="AK165" s="816">
        <v>45707</v>
      </c>
      <c r="AL165" s="817">
        <v>2</v>
      </c>
      <c r="AM165" s="818">
        <f t="shared" si="39"/>
        <v>2</v>
      </c>
      <c r="AN165" s="918">
        <v>551</v>
      </c>
      <c r="AO165" s="918">
        <v>554</v>
      </c>
      <c r="AP165" s="819"/>
      <c r="AQ165" s="819"/>
      <c r="AR165" s="819"/>
      <c r="AS165" s="819"/>
      <c r="AT165" s="819"/>
      <c r="AU165" s="819"/>
      <c r="AV165" s="819"/>
      <c r="AW165" s="819"/>
      <c r="AX165" s="819"/>
      <c r="AY165" s="819"/>
      <c r="AZ165" s="819"/>
      <c r="BA165" s="819"/>
      <c r="BB165" s="819"/>
      <c r="BC165" s="819"/>
      <c r="BD165" s="819"/>
      <c r="EJ165" s="288">
        <f t="shared" si="27"/>
        <v>1105</v>
      </c>
    </row>
    <row r="166" spans="2:140" hidden="1">
      <c r="B166" s="392" t="s">
        <v>3304</v>
      </c>
      <c r="C166" s="805" t="s">
        <v>204</v>
      </c>
      <c r="D166" s="393" t="str">
        <f>VLOOKUP(C166,'ประวัติงานตี+รีด'!$A$2:W504060,2,FALSE)</f>
        <v>สกรูมิลขาว M8 P1.25 x 40 เกลียวตลอด ตรา TNK MM</v>
      </c>
      <c r="E166" s="806">
        <v>250000</v>
      </c>
      <c r="F166" s="805" t="s">
        <v>54</v>
      </c>
      <c r="G166" s="698" t="s">
        <v>2164</v>
      </c>
      <c r="H166" s="807">
        <v>45692</v>
      </c>
      <c r="I166" s="808">
        <f t="shared" si="30"/>
        <v>45712</v>
      </c>
      <c r="J166" s="808" t="s">
        <v>2161</v>
      </c>
      <c r="K166" s="809">
        <v>12</v>
      </c>
      <c r="L166" s="810">
        <v>250000</v>
      </c>
      <c r="M166" s="810">
        <f t="shared" si="29"/>
        <v>0</v>
      </c>
      <c r="N166" s="805">
        <v>180</v>
      </c>
      <c r="O166" s="805">
        <v>2</v>
      </c>
      <c r="P166" s="811">
        <f t="shared" si="31"/>
        <v>23.148148148148149</v>
      </c>
      <c r="Q166" s="812">
        <f t="shared" si="32"/>
        <v>27.148148148148149</v>
      </c>
      <c r="R166" s="812">
        <f t="shared" si="33"/>
        <v>0</v>
      </c>
      <c r="S166" s="812">
        <v>15</v>
      </c>
      <c r="T166" s="812">
        <f t="shared" si="34"/>
        <v>17.714814814814815</v>
      </c>
      <c r="U166" s="809" t="s">
        <v>81</v>
      </c>
      <c r="V166" s="698" t="s">
        <v>2165</v>
      </c>
      <c r="W166" s="805">
        <v>120</v>
      </c>
      <c r="X166" s="805">
        <v>2</v>
      </c>
      <c r="Y166" s="811">
        <f t="shared" si="35"/>
        <v>34.722222222222221</v>
      </c>
      <c r="Z166" s="812">
        <f t="shared" si="36"/>
        <v>38.722222222222221</v>
      </c>
      <c r="AA166" s="813" t="s">
        <v>2161</v>
      </c>
      <c r="AB166" s="813" t="s">
        <v>2775</v>
      </c>
      <c r="AC166" s="896">
        <f>VLOOKUP(C166,'ประวัติงานตี+รีด'!$A$2:W504060,20,FALSE)</f>
        <v>0</v>
      </c>
      <c r="AD166" s="897">
        <v>16.72</v>
      </c>
      <c r="AE166" s="897">
        <v>0.96</v>
      </c>
      <c r="AF166" s="898">
        <f t="shared" si="37"/>
        <v>252332.53588516748</v>
      </c>
      <c r="AG166" s="898">
        <f t="shared" si="38"/>
        <v>4461.2392344497612</v>
      </c>
      <c r="AH166" s="899" t="str">
        <f>VLOOKUP(C166,'ประวัติงานตี+รีด'!$A$2:W504058,4,FALSE)</f>
        <v>MA-F1-EP-PA</v>
      </c>
      <c r="AI166" s="814"/>
      <c r="AJ166" s="815"/>
      <c r="AK166" s="816">
        <v>45759</v>
      </c>
      <c r="AL166" s="817">
        <v>8</v>
      </c>
      <c r="AM166" s="818">
        <f t="shared" si="39"/>
        <v>8</v>
      </c>
      <c r="AN166" s="918">
        <v>601</v>
      </c>
      <c r="AO166" s="918">
        <v>574</v>
      </c>
      <c r="AP166" s="918">
        <v>587</v>
      </c>
      <c r="AQ166" s="918">
        <v>596</v>
      </c>
      <c r="AR166" s="918">
        <v>596</v>
      </c>
      <c r="AS166" s="918">
        <v>569</v>
      </c>
      <c r="AT166" s="918">
        <v>541</v>
      </c>
      <c r="AU166" s="918">
        <v>155</v>
      </c>
      <c r="AV166" s="819"/>
      <c r="AW166" s="819"/>
      <c r="AX166" s="819"/>
      <c r="AY166" s="819"/>
      <c r="AZ166" s="819"/>
      <c r="BA166" s="819"/>
      <c r="BB166" s="819"/>
      <c r="BC166" s="819"/>
      <c r="BD166" s="819"/>
      <c r="EJ166" s="288">
        <f t="shared" si="27"/>
        <v>4219</v>
      </c>
    </row>
    <row r="167" spans="2:140" hidden="1">
      <c r="B167" s="392" t="s">
        <v>3305</v>
      </c>
      <c r="C167" s="805" t="s">
        <v>274</v>
      </c>
      <c r="D167" s="393" t="str">
        <f>VLOOKUP(C167,'ประวัติงานตี+รีด'!$A$2:W504061,2,FALSE)</f>
        <v>สกรูมิลขาว M8 P1.25 x 12 เกลียวตลอด. TNK MM</v>
      </c>
      <c r="E167" s="820">
        <v>100000</v>
      </c>
      <c r="F167" s="805" t="s">
        <v>55</v>
      </c>
      <c r="G167" s="698" t="s">
        <v>2164</v>
      </c>
      <c r="H167" s="807">
        <v>45692</v>
      </c>
      <c r="I167" s="808">
        <f t="shared" si="30"/>
        <v>45710</v>
      </c>
      <c r="J167" s="808" t="s">
        <v>2161</v>
      </c>
      <c r="K167" s="809">
        <v>7</v>
      </c>
      <c r="L167" s="810">
        <v>100000</v>
      </c>
      <c r="M167" s="810">
        <f t="shared" si="29"/>
        <v>0</v>
      </c>
      <c r="N167" s="805">
        <v>160</v>
      </c>
      <c r="O167" s="805">
        <v>2</v>
      </c>
      <c r="P167" s="811">
        <f t="shared" si="31"/>
        <v>10.416666666666666</v>
      </c>
      <c r="Q167" s="812">
        <f t="shared" si="32"/>
        <v>14.416666666666666</v>
      </c>
      <c r="R167" s="812">
        <f t="shared" si="33"/>
        <v>0</v>
      </c>
      <c r="S167" s="812">
        <v>15</v>
      </c>
      <c r="T167" s="812">
        <f t="shared" si="34"/>
        <v>16.441666666666666</v>
      </c>
      <c r="U167" s="809" t="s">
        <v>81</v>
      </c>
      <c r="V167" s="698" t="s">
        <v>2165</v>
      </c>
      <c r="W167" s="805">
        <v>120</v>
      </c>
      <c r="X167" s="805">
        <v>2</v>
      </c>
      <c r="Y167" s="811">
        <f t="shared" si="35"/>
        <v>13.888888888888889</v>
      </c>
      <c r="Z167" s="812">
        <f t="shared" si="36"/>
        <v>17.888888888888889</v>
      </c>
      <c r="AA167" s="813" t="s">
        <v>2161</v>
      </c>
      <c r="AB167" s="813" t="s">
        <v>2775</v>
      </c>
      <c r="AC167" s="896">
        <f>VLOOKUP(C167,'ประวัติงานตี+รีด'!$A$2:W504061,20,FALSE)</f>
        <v>0</v>
      </c>
      <c r="AD167" s="897">
        <v>8.24</v>
      </c>
      <c r="AE167" s="897">
        <v>1.44</v>
      </c>
      <c r="AF167" s="898">
        <f t="shared" si="37"/>
        <v>100728.15533980582</v>
      </c>
      <c r="AG167" s="898">
        <f t="shared" si="38"/>
        <v>975.04854368932035</v>
      </c>
      <c r="AH167" s="899" t="str">
        <f>VLOOKUP(C167,'ประวัติงานตี+รีด'!$A$2:W504059,4,FALSE)</f>
        <v>MA-F1-EP-PA</v>
      </c>
      <c r="AI167" s="814"/>
      <c r="AJ167" s="815"/>
      <c r="AK167" s="816">
        <v>45898</v>
      </c>
      <c r="AL167" s="817">
        <v>2</v>
      </c>
      <c r="AM167" s="818">
        <f t="shared" si="39"/>
        <v>2</v>
      </c>
      <c r="AN167" s="918">
        <v>670</v>
      </c>
      <c r="AO167" s="918">
        <v>160</v>
      </c>
      <c r="AP167" s="819"/>
      <c r="AQ167" s="819"/>
      <c r="AR167" s="819"/>
      <c r="AS167" s="819"/>
      <c r="AT167" s="819"/>
      <c r="AU167" s="819"/>
      <c r="AV167" s="819"/>
      <c r="AW167" s="819"/>
      <c r="AX167" s="819"/>
      <c r="AY167" s="819"/>
      <c r="AZ167" s="819"/>
      <c r="BA167" s="819"/>
      <c r="BB167" s="819"/>
      <c r="BC167" s="819"/>
      <c r="BD167" s="819"/>
      <c r="EJ167" s="288">
        <f t="shared" si="27"/>
        <v>830</v>
      </c>
    </row>
    <row r="168" spans="2:140" hidden="1">
      <c r="B168" s="392" t="s">
        <v>3306</v>
      </c>
      <c r="C168" s="805" t="s">
        <v>293</v>
      </c>
      <c r="D168" s="393" t="str">
        <f>VLOOKUP(C168,'ประวัติงานตี+รีด'!$A$2:W504062,2,FALSE)</f>
        <v>สกรูมิลขาว M8 P1.25 x 15 เกลียวตลอด ตรา TNK MM</v>
      </c>
      <c r="E168" s="806">
        <v>300000</v>
      </c>
      <c r="F168" s="805" t="s">
        <v>55</v>
      </c>
      <c r="G168" s="698" t="s">
        <v>2164</v>
      </c>
      <c r="H168" s="807">
        <v>45696</v>
      </c>
      <c r="I168" s="808">
        <f t="shared" si="30"/>
        <v>45717</v>
      </c>
      <c r="J168" s="808" t="s">
        <v>2161</v>
      </c>
      <c r="K168" s="809">
        <v>8</v>
      </c>
      <c r="L168" s="810">
        <v>300000</v>
      </c>
      <c r="M168" s="810">
        <f t="shared" si="29"/>
        <v>0</v>
      </c>
      <c r="N168" s="805">
        <v>160</v>
      </c>
      <c r="O168" s="805">
        <v>2</v>
      </c>
      <c r="P168" s="811">
        <f t="shared" si="31"/>
        <v>31.25</v>
      </c>
      <c r="Q168" s="812">
        <f t="shared" si="32"/>
        <v>35.25</v>
      </c>
      <c r="R168" s="812">
        <f t="shared" si="33"/>
        <v>0</v>
      </c>
      <c r="S168" s="812">
        <v>15</v>
      </c>
      <c r="T168" s="812">
        <f t="shared" si="34"/>
        <v>18.524999999999999</v>
      </c>
      <c r="U168" s="809" t="s">
        <v>81</v>
      </c>
      <c r="V168" s="698" t="s">
        <v>2165</v>
      </c>
      <c r="W168" s="805">
        <v>120</v>
      </c>
      <c r="X168" s="805">
        <v>2</v>
      </c>
      <c r="Y168" s="811">
        <f t="shared" si="35"/>
        <v>41.666666666666664</v>
      </c>
      <c r="Z168" s="812">
        <f t="shared" si="36"/>
        <v>45.666666666666664</v>
      </c>
      <c r="AA168" s="813" t="s">
        <v>2161</v>
      </c>
      <c r="AB168" s="813" t="s">
        <v>2775</v>
      </c>
      <c r="AC168" s="896">
        <f>VLOOKUP(C168,'ประวัติงานตี+รีด'!$A$2:W504062,20,FALSE)</f>
        <v>0</v>
      </c>
      <c r="AD168" s="897">
        <v>9.17</v>
      </c>
      <c r="AE168" s="897">
        <v>1.37</v>
      </c>
      <c r="AF168" s="898">
        <f t="shared" si="37"/>
        <v>301635.76881134132</v>
      </c>
      <c r="AG168" s="898">
        <f t="shared" si="38"/>
        <v>3179.2410032715375</v>
      </c>
      <c r="AH168" s="899" t="str">
        <f>VLOOKUP(C168,'ประวัติงานตี+รีด'!$A$2:W504060,4,FALSE)</f>
        <v>MA-F1-EP-PA</v>
      </c>
      <c r="AI168" s="814"/>
      <c r="AJ168" s="815"/>
      <c r="AK168" s="816">
        <v>45925</v>
      </c>
      <c r="AL168" s="821">
        <v>4</v>
      </c>
      <c r="AM168" s="824">
        <f t="shared" si="39"/>
        <v>4</v>
      </c>
      <c r="AN168" s="918">
        <v>739</v>
      </c>
      <c r="AO168" s="918">
        <v>740</v>
      </c>
      <c r="AP168" s="918">
        <v>685</v>
      </c>
      <c r="AQ168" s="919">
        <v>602</v>
      </c>
      <c r="AR168" s="819"/>
      <c r="AS168" s="819"/>
      <c r="AT168" s="819"/>
      <c r="AU168" s="819"/>
      <c r="AV168" s="819"/>
      <c r="AW168" s="819"/>
      <c r="AX168" s="819"/>
      <c r="AY168" s="819"/>
      <c r="AZ168" s="819"/>
      <c r="BA168" s="819"/>
      <c r="BB168" s="819"/>
      <c r="BC168" s="819"/>
      <c r="BD168" s="819"/>
      <c r="EJ168" s="288">
        <f t="shared" si="27"/>
        <v>2766</v>
      </c>
    </row>
    <row r="169" spans="2:140" hidden="1">
      <c r="B169" s="392" t="s">
        <v>3307</v>
      </c>
      <c r="C169" s="805" t="s">
        <v>154</v>
      </c>
      <c r="D169" s="393" t="str">
        <f>VLOOKUP(C169,'ประวัติงานตี+รีด'!$A$2:W504063,2,FALSE)</f>
        <v>สกรูมิลขาว M8 P1.25 x 20 เกลียวตลอด ตรา TNK MM</v>
      </c>
      <c r="E169" s="820">
        <v>400000</v>
      </c>
      <c r="F169" s="805" t="s">
        <v>55</v>
      </c>
      <c r="G169" s="698" t="s">
        <v>2164</v>
      </c>
      <c r="H169" s="807">
        <v>45682</v>
      </c>
      <c r="I169" s="808">
        <f t="shared" si="30"/>
        <v>45706</v>
      </c>
      <c r="J169" s="808" t="s">
        <v>2161</v>
      </c>
      <c r="K169" s="809">
        <v>6</v>
      </c>
      <c r="L169" s="810">
        <v>400000</v>
      </c>
      <c r="M169" s="810">
        <f t="shared" si="29"/>
        <v>0</v>
      </c>
      <c r="N169" s="805">
        <v>160</v>
      </c>
      <c r="O169" s="805">
        <v>8</v>
      </c>
      <c r="P169" s="811">
        <f t="shared" si="31"/>
        <v>41.666666666666664</v>
      </c>
      <c r="Q169" s="812">
        <f t="shared" si="32"/>
        <v>51.666666666666664</v>
      </c>
      <c r="R169" s="812">
        <f t="shared" si="33"/>
        <v>0</v>
      </c>
      <c r="S169" s="812">
        <v>15</v>
      </c>
      <c r="T169" s="812">
        <f t="shared" si="34"/>
        <v>20.166666666666664</v>
      </c>
      <c r="U169" s="809" t="s">
        <v>81</v>
      </c>
      <c r="V169" s="698" t="s">
        <v>2165</v>
      </c>
      <c r="W169" s="805">
        <v>120</v>
      </c>
      <c r="X169" s="805">
        <v>2</v>
      </c>
      <c r="Y169" s="811">
        <f t="shared" si="35"/>
        <v>55.555555555555557</v>
      </c>
      <c r="Z169" s="812">
        <f t="shared" si="36"/>
        <v>59.555555555555557</v>
      </c>
      <c r="AA169" s="813" t="s">
        <v>2161</v>
      </c>
      <c r="AB169" s="813" t="s">
        <v>2775</v>
      </c>
      <c r="AC169" s="896">
        <f>VLOOKUP(C169,'ประวัติงานตี+รีด'!$A$2:W504063,20,FALSE)</f>
        <v>10.76</v>
      </c>
      <c r="AD169" s="897">
        <v>10.64</v>
      </c>
      <c r="AE169" s="897">
        <v>1.47</v>
      </c>
      <c r="AF169" s="898">
        <f t="shared" si="37"/>
        <v>402443.60902255634</v>
      </c>
      <c r="AG169" s="898">
        <f t="shared" si="38"/>
        <v>4873.5921052631575</v>
      </c>
      <c r="AH169" s="899" t="str">
        <f>VLOOKUP(C169,'ประวัติงานตี+รีด'!$A$2:W504061,4,FALSE)</f>
        <v>MA-F1-EP-PA</v>
      </c>
      <c r="AI169" s="814"/>
      <c r="AJ169" s="815"/>
      <c r="AK169" s="816">
        <v>45785</v>
      </c>
      <c r="AL169" s="817">
        <v>7</v>
      </c>
      <c r="AM169" s="818">
        <f t="shared" si="39"/>
        <v>7</v>
      </c>
      <c r="AN169" s="918">
        <v>694</v>
      </c>
      <c r="AO169" s="918">
        <v>697</v>
      </c>
      <c r="AP169" s="918">
        <v>704</v>
      </c>
      <c r="AQ169" s="918">
        <v>669</v>
      </c>
      <c r="AR169" s="918">
        <v>719</v>
      </c>
      <c r="AS169" s="918">
        <v>665</v>
      </c>
      <c r="AT169" s="918">
        <v>134</v>
      </c>
      <c r="AU169" s="819"/>
      <c r="AV169" s="819"/>
      <c r="AW169" s="819"/>
      <c r="AX169" s="819"/>
      <c r="AY169" s="819"/>
      <c r="AZ169" s="819"/>
      <c r="BA169" s="819"/>
      <c r="BB169" s="819"/>
      <c r="BC169" s="819"/>
      <c r="BD169" s="819"/>
      <c r="EJ169" s="288">
        <f t="shared" si="27"/>
        <v>4282</v>
      </c>
    </row>
    <row r="170" spans="2:140" hidden="1">
      <c r="B170" s="392" t="s">
        <v>3308</v>
      </c>
      <c r="C170" s="805" t="s">
        <v>181</v>
      </c>
      <c r="D170" s="393" t="str">
        <f>VLOOKUP(C170,'ประวัติงานตี+รีด'!$A$2:W504064,2,FALSE)</f>
        <v>สกรูมิลขาว M8 P1.25 x 25 เกลียวตลอด ตรา TNK MM</v>
      </c>
      <c r="E170" s="820">
        <v>350000</v>
      </c>
      <c r="F170" s="805" t="s">
        <v>54</v>
      </c>
      <c r="G170" s="698" t="s">
        <v>2164</v>
      </c>
      <c r="H170" s="807">
        <v>45687</v>
      </c>
      <c r="I170" s="808">
        <f t="shared" si="30"/>
        <v>45708</v>
      </c>
      <c r="J170" s="808" t="s">
        <v>2161</v>
      </c>
      <c r="K170" s="809">
        <v>11</v>
      </c>
      <c r="L170" s="810">
        <v>350000</v>
      </c>
      <c r="M170" s="810">
        <f t="shared" si="29"/>
        <v>0</v>
      </c>
      <c r="N170" s="805">
        <v>180</v>
      </c>
      <c r="O170" s="805">
        <v>2</v>
      </c>
      <c r="P170" s="811">
        <f t="shared" si="31"/>
        <v>32.407407407407405</v>
      </c>
      <c r="Q170" s="812">
        <f t="shared" si="32"/>
        <v>36.407407407407405</v>
      </c>
      <c r="R170" s="812">
        <f t="shared" si="33"/>
        <v>0</v>
      </c>
      <c r="S170" s="812">
        <v>15</v>
      </c>
      <c r="T170" s="812">
        <f t="shared" si="34"/>
        <v>18.640740740740739</v>
      </c>
      <c r="U170" s="809" t="s">
        <v>81</v>
      </c>
      <c r="V170" s="698" t="s">
        <v>2165</v>
      </c>
      <c r="W170" s="805">
        <v>120</v>
      </c>
      <c r="X170" s="805">
        <v>2</v>
      </c>
      <c r="Y170" s="811">
        <f t="shared" si="35"/>
        <v>48.611111111111107</v>
      </c>
      <c r="Z170" s="812">
        <f t="shared" si="36"/>
        <v>52.611111111111107</v>
      </c>
      <c r="AA170" s="813" t="s">
        <v>2161</v>
      </c>
      <c r="AB170" s="813" t="s">
        <v>2775</v>
      </c>
      <c r="AC170" s="896">
        <f>VLOOKUP(C170,'ประวัติงานตี+รีด'!$A$2:W504064,20,FALSE)</f>
        <v>0</v>
      </c>
      <c r="AD170" s="897">
        <v>12.21</v>
      </c>
      <c r="AE170" s="897">
        <v>1.0900000000000001</v>
      </c>
      <c r="AF170" s="898">
        <f t="shared" si="37"/>
        <v>352170.35217035218</v>
      </c>
      <c r="AG170" s="898">
        <f t="shared" si="38"/>
        <v>4683.8656838656843</v>
      </c>
      <c r="AH170" s="899" t="str">
        <f>VLOOKUP(C170,'ประวัติงานตี+รีด'!$A$2:W504062,4,FALSE)</f>
        <v>MA-F1-EP-PA</v>
      </c>
      <c r="AI170" s="814"/>
      <c r="AJ170" s="815"/>
      <c r="AK170" s="816">
        <v>45756</v>
      </c>
      <c r="AL170" s="817">
        <v>7</v>
      </c>
      <c r="AM170" s="818">
        <f t="shared" si="39"/>
        <v>7</v>
      </c>
      <c r="AN170" s="918">
        <v>647</v>
      </c>
      <c r="AO170" s="918">
        <v>577</v>
      </c>
      <c r="AP170" s="918">
        <v>619</v>
      </c>
      <c r="AQ170" s="918">
        <v>615</v>
      </c>
      <c r="AR170" s="918">
        <v>606</v>
      </c>
      <c r="AS170" s="918">
        <v>620</v>
      </c>
      <c r="AT170" s="918">
        <v>616</v>
      </c>
      <c r="AU170" s="819"/>
      <c r="AV170" s="819"/>
      <c r="AW170" s="819"/>
      <c r="AX170" s="819"/>
      <c r="AY170" s="819"/>
      <c r="AZ170" s="819"/>
      <c r="BA170" s="819"/>
      <c r="BB170" s="819"/>
      <c r="BC170" s="819"/>
      <c r="BD170" s="819"/>
      <c r="EJ170" s="288">
        <f t="shared" si="27"/>
        <v>4300</v>
      </c>
    </row>
    <row r="171" spans="2:140">
      <c r="B171" s="392" t="s">
        <v>3309</v>
      </c>
      <c r="C171" s="805" t="s">
        <v>388</v>
      </c>
      <c r="D171" s="393" t="str">
        <f>VLOOKUP(C171,'ประวัติงานตี+รีด'!$A$2:W504065,2,FALSE)</f>
        <v>1/2" WT x 6" เกลียวตลอด ตรา TNK</v>
      </c>
      <c r="E171" s="820">
        <v>15000</v>
      </c>
      <c r="F171" s="805" t="s">
        <v>48</v>
      </c>
      <c r="G171" s="698" t="s">
        <v>2159</v>
      </c>
      <c r="H171" s="807">
        <v>45679</v>
      </c>
      <c r="I171" s="808">
        <f t="shared" si="30"/>
        <v>45692</v>
      </c>
      <c r="J171" s="808" t="s">
        <v>2161</v>
      </c>
      <c r="K171" s="809">
        <v>13</v>
      </c>
      <c r="L171" s="810">
        <v>15000</v>
      </c>
      <c r="M171" s="810">
        <f t="shared" si="29"/>
        <v>0</v>
      </c>
      <c r="N171" s="805">
        <v>42</v>
      </c>
      <c r="O171" s="805">
        <v>12</v>
      </c>
      <c r="P171" s="811">
        <f t="shared" si="31"/>
        <v>5.9523809523809526</v>
      </c>
      <c r="Q171" s="812">
        <f t="shared" si="32"/>
        <v>19.952380952380953</v>
      </c>
      <c r="R171" s="812">
        <f t="shared" si="33"/>
        <v>0</v>
      </c>
      <c r="S171" s="812">
        <v>10</v>
      </c>
      <c r="T171" s="812">
        <f t="shared" si="34"/>
        <v>11.995238095238095</v>
      </c>
      <c r="U171" s="809" t="s">
        <v>82</v>
      </c>
      <c r="V171" s="698" t="s">
        <v>2159</v>
      </c>
      <c r="W171" s="805">
        <v>28</v>
      </c>
      <c r="X171" s="805">
        <v>2</v>
      </c>
      <c r="Y171" s="811">
        <f t="shared" si="35"/>
        <v>8.928571428571427</v>
      </c>
      <c r="Z171" s="812">
        <f t="shared" si="36"/>
        <v>12.928571428571427</v>
      </c>
      <c r="AA171" s="813" t="s">
        <v>2161</v>
      </c>
      <c r="AB171" s="813" t="s">
        <v>2775</v>
      </c>
      <c r="AC171" s="896">
        <f>VLOOKUP(C171,'ประวัติงานตี+รีด'!$A$2:W504065,20,FALSE)</f>
        <v>0</v>
      </c>
      <c r="AD171" s="897">
        <v>142.32</v>
      </c>
      <c r="AE171" s="897">
        <v>6.57</v>
      </c>
      <c r="AF171" s="898">
        <f t="shared" si="37"/>
        <v>15352.726250702643</v>
      </c>
      <c r="AG171" s="898">
        <f t="shared" si="38"/>
        <v>2285.8674114671162</v>
      </c>
      <c r="AH171" s="899" t="str">
        <f>VLOOKUP(C171,'ประวัติงานตี+รีด'!$A$2:W504063,4,FALSE)</f>
        <v>MA-F1-PA</v>
      </c>
      <c r="AI171" s="814"/>
      <c r="AJ171" s="815"/>
      <c r="AK171" s="816">
        <v>45687</v>
      </c>
      <c r="AL171" s="817">
        <v>6</v>
      </c>
      <c r="AM171" s="818">
        <f t="shared" si="39"/>
        <v>6</v>
      </c>
      <c r="AN171" s="918">
        <v>390</v>
      </c>
      <c r="AO171" s="918">
        <v>379</v>
      </c>
      <c r="AP171" s="918">
        <v>426</v>
      </c>
      <c r="AQ171" s="918">
        <v>425</v>
      </c>
      <c r="AR171" s="918">
        <v>392</v>
      </c>
      <c r="AS171" s="918">
        <v>173</v>
      </c>
      <c r="AT171" s="819"/>
      <c r="AU171" s="819"/>
      <c r="AV171" s="819"/>
      <c r="AW171" s="819"/>
      <c r="AX171" s="819"/>
      <c r="AY171" s="819"/>
      <c r="AZ171" s="819"/>
      <c r="BA171" s="819"/>
      <c r="BB171" s="819"/>
      <c r="BC171" s="819"/>
      <c r="BD171" s="819"/>
      <c r="EJ171" s="288">
        <f t="shared" si="27"/>
        <v>2185</v>
      </c>
    </row>
    <row r="172" spans="2:140">
      <c r="B172" s="392" t="s">
        <v>3310</v>
      </c>
      <c r="C172" s="805" t="s">
        <v>387</v>
      </c>
      <c r="D172" s="393" t="str">
        <f>VLOOKUP(C172,'ประวัติงานตี+รีด'!$A$2:W504066,2,FALSE)</f>
        <v>1/2" WT x 5" เกลียวตลอด ตรา TNK</v>
      </c>
      <c r="E172" s="820">
        <v>10000</v>
      </c>
      <c r="F172" s="805" t="s">
        <v>48</v>
      </c>
      <c r="G172" s="698" t="s">
        <v>2159</v>
      </c>
      <c r="H172" s="807">
        <v>45680</v>
      </c>
      <c r="I172" s="808">
        <f t="shared" si="30"/>
        <v>45692</v>
      </c>
      <c r="J172" s="808" t="s">
        <v>2161</v>
      </c>
      <c r="K172" s="809">
        <v>14</v>
      </c>
      <c r="L172" s="810">
        <v>10000</v>
      </c>
      <c r="M172" s="810">
        <f t="shared" si="29"/>
        <v>0</v>
      </c>
      <c r="N172" s="805">
        <v>42</v>
      </c>
      <c r="O172" s="805">
        <v>4</v>
      </c>
      <c r="P172" s="811">
        <f t="shared" si="31"/>
        <v>3.9682539682539684</v>
      </c>
      <c r="Q172" s="812">
        <f t="shared" si="32"/>
        <v>9.9682539682539684</v>
      </c>
      <c r="R172" s="812">
        <f t="shared" si="33"/>
        <v>0</v>
      </c>
      <c r="S172" s="812">
        <v>10</v>
      </c>
      <c r="T172" s="812">
        <f t="shared" si="34"/>
        <v>10.996825396825397</v>
      </c>
      <c r="U172" s="809" t="s">
        <v>82</v>
      </c>
      <c r="V172" s="698" t="s">
        <v>2159</v>
      </c>
      <c r="W172" s="805">
        <v>28</v>
      </c>
      <c r="X172" s="805">
        <v>2</v>
      </c>
      <c r="Y172" s="811">
        <f t="shared" si="35"/>
        <v>5.9523809523809526</v>
      </c>
      <c r="Z172" s="812">
        <f t="shared" si="36"/>
        <v>9.9523809523809526</v>
      </c>
      <c r="AA172" s="813" t="s">
        <v>2161</v>
      </c>
      <c r="AB172" s="813" t="s">
        <v>2775</v>
      </c>
      <c r="AC172" s="896">
        <f>VLOOKUP(C172,'ประวัติงานตี+รีด'!$A$2:W504066,20,FALSE)</f>
        <v>0</v>
      </c>
      <c r="AD172" s="897">
        <v>122.7</v>
      </c>
      <c r="AE172" s="897">
        <v>7.06</v>
      </c>
      <c r="AF172" s="898">
        <f t="shared" si="37"/>
        <v>10977.995110024449</v>
      </c>
      <c r="AG172" s="898">
        <f t="shared" si="38"/>
        <v>1424.5046454767723</v>
      </c>
      <c r="AH172" s="899" t="str">
        <f>VLOOKUP(C172,'ประวัติงานตี+รีด'!$A$2:W504064,4,FALSE)</f>
        <v>MA-F1-PA</v>
      </c>
      <c r="AI172" s="814"/>
      <c r="AJ172" s="815"/>
      <c r="AK172" s="816">
        <v>45924</v>
      </c>
      <c r="AL172" s="817">
        <v>3</v>
      </c>
      <c r="AM172" s="818">
        <f t="shared" si="39"/>
        <v>3</v>
      </c>
      <c r="AN172" s="918">
        <v>422</v>
      </c>
      <c r="AO172" s="918">
        <v>457</v>
      </c>
      <c r="AP172" s="918">
        <v>468</v>
      </c>
      <c r="AQ172" s="819"/>
      <c r="AR172" s="819"/>
      <c r="AS172" s="819"/>
      <c r="AT172" s="819"/>
      <c r="AU172" s="819"/>
      <c r="AV172" s="819"/>
      <c r="AW172" s="819"/>
      <c r="AX172" s="819"/>
      <c r="AY172" s="819"/>
      <c r="AZ172" s="819"/>
      <c r="BA172" s="819"/>
      <c r="BB172" s="819"/>
      <c r="BC172" s="819"/>
      <c r="BD172" s="819"/>
      <c r="EJ172" s="288">
        <f t="shared" si="27"/>
        <v>1347</v>
      </c>
    </row>
    <row r="173" spans="2:140" hidden="1">
      <c r="B173" s="392" t="s">
        <v>3311</v>
      </c>
      <c r="C173" s="805">
        <v>91435150</v>
      </c>
      <c r="D173" s="393" t="str">
        <f>VLOOKUP(C173,'ประวัติงานตี+รีด'!$A$2:W504067,2,FALSE)</f>
        <v>สกรูมิลแข็ง M14 P1.5 x 35 เกลียวตลอด ตรา STIC 8.8</v>
      </c>
      <c r="E173" s="820">
        <v>15000</v>
      </c>
      <c r="F173" s="805" t="s">
        <v>46</v>
      </c>
      <c r="G173" s="698" t="s">
        <v>2162</v>
      </c>
      <c r="H173" s="807">
        <v>45679</v>
      </c>
      <c r="I173" s="808">
        <f t="shared" si="30"/>
        <v>45702</v>
      </c>
      <c r="J173" s="808" t="s">
        <v>2161</v>
      </c>
      <c r="K173" s="809">
        <v>9</v>
      </c>
      <c r="L173" s="810">
        <v>25510</v>
      </c>
      <c r="M173" s="810">
        <f t="shared" si="29"/>
        <v>-10510</v>
      </c>
      <c r="N173" s="805">
        <v>95</v>
      </c>
      <c r="O173" s="805">
        <v>2</v>
      </c>
      <c r="P173" s="811">
        <f t="shared" si="31"/>
        <v>2.6315789473684208</v>
      </c>
      <c r="Q173" s="812">
        <f t="shared" si="32"/>
        <v>6.6315789473684212</v>
      </c>
      <c r="R173" s="812">
        <f t="shared" si="33"/>
        <v>-1.843859649122807</v>
      </c>
      <c r="S173" s="812">
        <v>20</v>
      </c>
      <c r="T173" s="812">
        <f t="shared" si="34"/>
        <v>20.663157894736841</v>
      </c>
      <c r="U173" s="809" t="s">
        <v>225</v>
      </c>
      <c r="V173" s="698" t="s">
        <v>2162</v>
      </c>
      <c r="W173" s="805">
        <v>80</v>
      </c>
      <c r="X173" s="805">
        <v>2</v>
      </c>
      <c r="Y173" s="811">
        <f t="shared" si="35"/>
        <v>3.125</v>
      </c>
      <c r="Z173" s="812">
        <f t="shared" si="36"/>
        <v>7.125</v>
      </c>
      <c r="AA173" s="813" t="s">
        <v>2161</v>
      </c>
      <c r="AB173" s="813" t="s">
        <v>2775</v>
      </c>
      <c r="AC173" s="896">
        <f>VLOOKUP(C173,'ประวัติงานตี+รีด'!$A$2:W504067,20,FALSE)</f>
        <v>62.1</v>
      </c>
      <c r="AD173" s="897">
        <v>61.98</v>
      </c>
      <c r="AE173" s="897">
        <v>7.63</v>
      </c>
      <c r="AF173" s="898">
        <f t="shared" si="37"/>
        <v>20603.420458212328</v>
      </c>
      <c r="AG173" s="898">
        <f t="shared" si="38"/>
        <v>1434.2040980961601</v>
      </c>
      <c r="AH173" s="899" t="str">
        <f>VLOOKUP(C173,'ประวัติงานตี+รีด'!$A$2:W504065,4,FALSE)</f>
        <v>MA-F1-HD-PA</v>
      </c>
      <c r="AI173" s="814">
        <v>45854</v>
      </c>
      <c r="AJ173" s="815">
        <v>2</v>
      </c>
      <c r="AK173" s="816">
        <v>45861</v>
      </c>
      <c r="AL173" s="817">
        <v>2</v>
      </c>
      <c r="AM173" s="818">
        <f t="shared" si="39"/>
        <v>2</v>
      </c>
      <c r="AN173" s="918">
        <v>623</v>
      </c>
      <c r="AO173" s="920">
        <v>654</v>
      </c>
      <c r="AP173" s="819"/>
      <c r="AQ173" s="819"/>
      <c r="AR173" s="819"/>
      <c r="AS173" s="819"/>
      <c r="AT173" s="819"/>
      <c r="AU173" s="819"/>
      <c r="AV173" s="819"/>
      <c r="AW173" s="819"/>
      <c r="AX173" s="819"/>
      <c r="AY173" s="819"/>
      <c r="AZ173" s="819"/>
      <c r="BA173" s="819"/>
      <c r="BB173" s="819"/>
      <c r="BC173" s="819"/>
      <c r="BD173" s="819"/>
      <c r="EJ173" s="288">
        <f t="shared" si="27"/>
        <v>1277</v>
      </c>
    </row>
    <row r="174" spans="2:140" hidden="1">
      <c r="B174" s="392" t="s">
        <v>3313</v>
      </c>
      <c r="C174" s="805">
        <v>91025120</v>
      </c>
      <c r="D174" s="393" t="str">
        <f>VLOOKUP(C174,'ประวัติงานตี+รีด'!$A$2:W504068,2,FALSE)</f>
        <v>สกรูมิลแข็ง M10 P1.25 x 25 เกลียวตลอด ตรา STIC 8.8</v>
      </c>
      <c r="E174" s="820">
        <v>40000</v>
      </c>
      <c r="F174" s="805" t="s">
        <v>43</v>
      </c>
      <c r="G174" s="698" t="s">
        <v>2164</v>
      </c>
      <c r="H174" s="807">
        <v>45679</v>
      </c>
      <c r="I174" s="808">
        <f t="shared" si="30"/>
        <v>45702</v>
      </c>
      <c r="J174" s="808" t="s">
        <v>2161</v>
      </c>
      <c r="K174" s="809">
        <v>6</v>
      </c>
      <c r="L174" s="810">
        <v>43792</v>
      </c>
      <c r="M174" s="810">
        <f t="shared" si="29"/>
        <v>-3792</v>
      </c>
      <c r="N174" s="805">
        <v>150</v>
      </c>
      <c r="O174" s="805">
        <v>2</v>
      </c>
      <c r="P174" s="811">
        <f t="shared" si="31"/>
        <v>4.4444444444444446</v>
      </c>
      <c r="Q174" s="812">
        <f t="shared" si="32"/>
        <v>8.4444444444444446</v>
      </c>
      <c r="R174" s="812">
        <f t="shared" si="33"/>
        <v>-0.42133333333333334</v>
      </c>
      <c r="S174" s="812">
        <v>20</v>
      </c>
      <c r="T174" s="812">
        <f t="shared" si="34"/>
        <v>20.844444444444445</v>
      </c>
      <c r="U174" s="809" t="s">
        <v>78</v>
      </c>
      <c r="V174" s="698" t="s">
        <v>2165</v>
      </c>
      <c r="W174" s="805">
        <v>120</v>
      </c>
      <c r="X174" s="805">
        <v>2</v>
      </c>
      <c r="Y174" s="811">
        <f t="shared" si="35"/>
        <v>5.5555555555555554</v>
      </c>
      <c r="Z174" s="812">
        <f t="shared" si="36"/>
        <v>9.5555555555555554</v>
      </c>
      <c r="AA174" s="813" t="s">
        <v>2161</v>
      </c>
      <c r="AB174" s="813" t="s">
        <v>2775</v>
      </c>
      <c r="AC174" s="896">
        <f>VLOOKUP(C174,'ประวัติงานตี+รีด'!$A$2:W504068,20,FALSE)</f>
        <v>20.23</v>
      </c>
      <c r="AD174" s="897">
        <v>20.23</v>
      </c>
      <c r="AE174" s="897">
        <v>2.83</v>
      </c>
      <c r="AF174" s="898">
        <f t="shared" si="37"/>
        <v>44043.499752842312</v>
      </c>
      <c r="AG174" s="898">
        <f t="shared" si="38"/>
        <v>1015.6431043005438</v>
      </c>
      <c r="AH174" s="899" t="str">
        <f>VLOOKUP(C174,'ประวัติงานตี+รีด'!$A$2:W504066,4,FALSE)</f>
        <v>MA-F1-HD-PA</v>
      </c>
      <c r="AI174" s="814">
        <v>45698</v>
      </c>
      <c r="AJ174" s="815">
        <v>2</v>
      </c>
      <c r="AK174" s="816">
        <v>45737</v>
      </c>
      <c r="AL174" s="817">
        <v>2</v>
      </c>
      <c r="AM174" s="818">
        <f t="shared" si="39"/>
        <v>2</v>
      </c>
      <c r="AN174" s="918">
        <v>604</v>
      </c>
      <c r="AO174" s="918">
        <v>287</v>
      </c>
      <c r="AP174" s="819"/>
      <c r="AQ174" s="819"/>
      <c r="AR174" s="819"/>
      <c r="AS174" s="819"/>
      <c r="AT174" s="819"/>
      <c r="AU174" s="819"/>
      <c r="AV174" s="819"/>
      <c r="AW174" s="819"/>
      <c r="AX174" s="819"/>
      <c r="AY174" s="819"/>
      <c r="AZ174" s="819"/>
      <c r="BA174" s="819"/>
      <c r="BB174" s="819"/>
      <c r="BC174" s="819"/>
      <c r="BD174" s="819"/>
      <c r="EJ174" s="288">
        <f t="shared" ref="EJ174:EJ237" si="40">SUM(AN174:EI174)</f>
        <v>891</v>
      </c>
    </row>
    <row r="175" spans="2:140">
      <c r="B175" s="392" t="s">
        <v>3314</v>
      </c>
      <c r="C175" s="805" t="s">
        <v>1295</v>
      </c>
      <c r="D175" s="393" t="str">
        <f>VLOOKUP(C175,'ประวัติงานตี+รีด'!$A$2:W504069,2,FALSE)</f>
        <v>หัวกลม 1/2" WT x 4" เกลียวครึ่ง</v>
      </c>
      <c r="E175" s="820">
        <v>13000</v>
      </c>
      <c r="F175" s="805" t="s">
        <v>48</v>
      </c>
      <c r="G175" s="698" t="s">
        <v>2159</v>
      </c>
      <c r="H175" s="807">
        <v>45682</v>
      </c>
      <c r="I175" s="808">
        <f t="shared" si="30"/>
        <v>45696</v>
      </c>
      <c r="J175" s="808" t="s">
        <v>2161</v>
      </c>
      <c r="K175" s="809">
        <v>15</v>
      </c>
      <c r="L175" s="810">
        <v>15000</v>
      </c>
      <c r="M175" s="810">
        <f t="shared" si="29"/>
        <v>-2000</v>
      </c>
      <c r="N175" s="805">
        <v>35</v>
      </c>
      <c r="O175" s="805">
        <v>12</v>
      </c>
      <c r="P175" s="811">
        <f t="shared" si="31"/>
        <v>6.1904761904761907</v>
      </c>
      <c r="Q175" s="812">
        <f t="shared" si="32"/>
        <v>20.19047619047619</v>
      </c>
      <c r="R175" s="812">
        <f t="shared" si="33"/>
        <v>-0.95238095238095244</v>
      </c>
      <c r="S175" s="812">
        <v>10</v>
      </c>
      <c r="T175" s="812">
        <f t="shared" si="34"/>
        <v>12.019047619047619</v>
      </c>
      <c r="U175" s="809" t="s">
        <v>82</v>
      </c>
      <c r="V175" s="698" t="s">
        <v>2159</v>
      </c>
      <c r="W175" s="805">
        <v>28</v>
      </c>
      <c r="X175" s="805">
        <v>2</v>
      </c>
      <c r="Y175" s="811">
        <f t="shared" si="35"/>
        <v>7.7380952380952381</v>
      </c>
      <c r="Z175" s="812">
        <f t="shared" si="36"/>
        <v>11.738095238095237</v>
      </c>
      <c r="AA175" s="813" t="s">
        <v>2161</v>
      </c>
      <c r="AB175" s="813" t="s">
        <v>2775</v>
      </c>
      <c r="AC175" s="896">
        <f>VLOOKUP(C175,'ประวัติงานตี+รีด'!$A$2:W504069,20,FALSE)</f>
        <v>0</v>
      </c>
      <c r="AD175" s="897">
        <v>118.4</v>
      </c>
      <c r="AE175" s="897"/>
      <c r="AF175" s="898">
        <f t="shared" si="37"/>
        <v>13277.027027027027</v>
      </c>
      <c r="AG175" s="898">
        <f t="shared" si="38"/>
        <v>1572</v>
      </c>
      <c r="AH175" s="899" t="str">
        <f>VLOOKUP(C175,'ประวัติงานตี+รีด'!$A$2:W504067,4,FALSE)</f>
        <v>MA-F1-PA</v>
      </c>
      <c r="AI175" s="814"/>
      <c r="AJ175" s="815"/>
      <c r="AK175" s="816">
        <v>45692</v>
      </c>
      <c r="AL175" s="817">
        <v>4</v>
      </c>
      <c r="AM175" s="818">
        <f t="shared" si="39"/>
        <v>4</v>
      </c>
      <c r="AN175" s="918">
        <v>505</v>
      </c>
      <c r="AO175" s="918">
        <v>476</v>
      </c>
      <c r="AP175" s="918">
        <v>398</v>
      </c>
      <c r="AQ175" s="918">
        <v>193</v>
      </c>
      <c r="AR175" s="819"/>
      <c r="AS175" s="819"/>
      <c r="AT175" s="819"/>
      <c r="AU175" s="819"/>
      <c r="AV175" s="819"/>
      <c r="AW175" s="819"/>
      <c r="AX175" s="819"/>
      <c r="AY175" s="819"/>
      <c r="AZ175" s="819"/>
      <c r="BA175" s="819"/>
      <c r="BB175" s="819"/>
      <c r="BC175" s="819"/>
      <c r="BD175" s="819"/>
      <c r="EJ175" s="288">
        <f t="shared" si="40"/>
        <v>1572</v>
      </c>
    </row>
    <row r="176" spans="2:140">
      <c r="B176" s="392" t="s">
        <v>3315</v>
      </c>
      <c r="C176" s="805" t="s">
        <v>413</v>
      </c>
      <c r="D176" s="393" t="str">
        <f>VLOOKUP(C176,'ประวัติงานตี+รีด'!$A$2:W504070,2,FALSE)</f>
        <v>หัวกลม 1/2" WT x 5 1/2" เกลียวครึ่ง</v>
      </c>
      <c r="E176" s="820">
        <v>10000</v>
      </c>
      <c r="F176" s="805" t="s">
        <v>48</v>
      </c>
      <c r="G176" s="698" t="s">
        <v>2159</v>
      </c>
      <c r="H176" s="807">
        <v>45684</v>
      </c>
      <c r="I176" s="808">
        <f t="shared" si="30"/>
        <v>45696</v>
      </c>
      <c r="J176" s="808" t="s">
        <v>2161</v>
      </c>
      <c r="K176" s="809">
        <v>16</v>
      </c>
      <c r="L176" s="810">
        <v>10000</v>
      </c>
      <c r="M176" s="810">
        <f t="shared" si="29"/>
        <v>0</v>
      </c>
      <c r="N176" s="805">
        <v>35</v>
      </c>
      <c r="O176" s="805">
        <v>4</v>
      </c>
      <c r="P176" s="811">
        <f t="shared" si="31"/>
        <v>4.7619047619047619</v>
      </c>
      <c r="Q176" s="812">
        <f t="shared" si="32"/>
        <v>10.761904761904763</v>
      </c>
      <c r="R176" s="812">
        <f t="shared" si="33"/>
        <v>0</v>
      </c>
      <c r="S176" s="812">
        <v>10</v>
      </c>
      <c r="T176" s="812">
        <f t="shared" si="34"/>
        <v>11.076190476190476</v>
      </c>
      <c r="U176" s="809" t="s">
        <v>82</v>
      </c>
      <c r="V176" s="698" t="s">
        <v>2159</v>
      </c>
      <c r="W176" s="805">
        <v>28</v>
      </c>
      <c r="X176" s="805">
        <v>2</v>
      </c>
      <c r="Y176" s="811">
        <f t="shared" si="35"/>
        <v>5.9523809523809526</v>
      </c>
      <c r="Z176" s="812">
        <f t="shared" si="36"/>
        <v>9.9523809523809526</v>
      </c>
      <c r="AA176" s="813" t="s">
        <v>2161</v>
      </c>
      <c r="AB176" s="813" t="s">
        <v>2775</v>
      </c>
      <c r="AC176" s="896">
        <f>VLOOKUP(C176,'ประวัติงานตี+รีด'!$A$2:W504070,20,FALSE)</f>
        <v>0</v>
      </c>
      <c r="AD176" s="897">
        <v>156.16</v>
      </c>
      <c r="AE176" s="897"/>
      <c r="AF176" s="898">
        <f t="shared" si="37"/>
        <v>10015.368852459016</v>
      </c>
      <c r="AG176" s="898">
        <f t="shared" si="38"/>
        <v>1564</v>
      </c>
      <c r="AH176" s="899" t="str">
        <f>VLOOKUP(C176,'ประวัติงานตี+รีด'!$A$2:W504068,4,FALSE)</f>
        <v>MA-F1-PA</v>
      </c>
      <c r="AI176" s="814"/>
      <c r="AJ176" s="815"/>
      <c r="AK176" s="816">
        <v>45706</v>
      </c>
      <c r="AL176" s="817">
        <v>4</v>
      </c>
      <c r="AM176" s="818">
        <f t="shared" si="39"/>
        <v>4</v>
      </c>
      <c r="AN176" s="918">
        <v>453</v>
      </c>
      <c r="AO176" s="918">
        <v>429</v>
      </c>
      <c r="AP176" s="918">
        <v>445</v>
      </c>
      <c r="AQ176" s="918">
        <v>237</v>
      </c>
      <c r="AR176" s="819"/>
      <c r="AS176" s="819"/>
      <c r="AT176" s="819"/>
      <c r="AU176" s="819"/>
      <c r="AV176" s="819"/>
      <c r="AW176" s="819"/>
      <c r="AX176" s="819"/>
      <c r="AY176" s="819"/>
      <c r="AZ176" s="819"/>
      <c r="BA176" s="819"/>
      <c r="BB176" s="819"/>
      <c r="BC176" s="819"/>
      <c r="BD176" s="819"/>
      <c r="EJ176" s="288">
        <f t="shared" si="40"/>
        <v>1564</v>
      </c>
    </row>
    <row r="177" spans="1:140">
      <c r="B177" s="392" t="s">
        <v>3316</v>
      </c>
      <c r="C177" s="805" t="s">
        <v>412</v>
      </c>
      <c r="D177" s="393" t="str">
        <f>VLOOKUP(C177,'ประวัติงานตี+รีด'!$A$2:W504071,2,FALSE)</f>
        <v>หัวกลม 1/2" WT x 5" เกลียวครึ่ง</v>
      </c>
      <c r="E177" s="820">
        <v>10000</v>
      </c>
      <c r="F177" s="805" t="s">
        <v>48</v>
      </c>
      <c r="G177" s="698" t="s">
        <v>2159</v>
      </c>
      <c r="H177" s="807">
        <v>45684</v>
      </c>
      <c r="I177" s="808">
        <f t="shared" si="30"/>
        <v>45696</v>
      </c>
      <c r="J177" s="808" t="s">
        <v>2161</v>
      </c>
      <c r="K177" s="809">
        <v>17</v>
      </c>
      <c r="L177" s="810">
        <v>10000</v>
      </c>
      <c r="M177" s="810">
        <f t="shared" si="29"/>
        <v>0</v>
      </c>
      <c r="N177" s="805">
        <v>35</v>
      </c>
      <c r="O177" s="805">
        <v>4</v>
      </c>
      <c r="P177" s="811">
        <f t="shared" si="31"/>
        <v>4.7619047619047619</v>
      </c>
      <c r="Q177" s="812">
        <f t="shared" si="32"/>
        <v>10.761904761904763</v>
      </c>
      <c r="R177" s="812">
        <f t="shared" si="33"/>
        <v>0</v>
      </c>
      <c r="S177" s="812">
        <v>10</v>
      </c>
      <c r="T177" s="812">
        <f t="shared" si="34"/>
        <v>11.076190476190476</v>
      </c>
      <c r="U177" s="809" t="s">
        <v>82</v>
      </c>
      <c r="V177" s="698" t="s">
        <v>2159</v>
      </c>
      <c r="W177" s="805">
        <v>28</v>
      </c>
      <c r="X177" s="805">
        <v>2</v>
      </c>
      <c r="Y177" s="811">
        <f t="shared" si="35"/>
        <v>5.9523809523809526</v>
      </c>
      <c r="Z177" s="812">
        <f t="shared" si="36"/>
        <v>9.9523809523809526</v>
      </c>
      <c r="AA177" s="813" t="s">
        <v>2161</v>
      </c>
      <c r="AB177" s="813" t="s">
        <v>2775</v>
      </c>
      <c r="AC177" s="896">
        <f>VLOOKUP(C177,'ประวัติงานตี+รีด'!$A$2:W504071,20,FALSE)</f>
        <v>0</v>
      </c>
      <c r="AD177" s="897">
        <v>143.38999999999999</v>
      </c>
      <c r="AE177" s="897"/>
      <c r="AF177" s="898">
        <f t="shared" si="37"/>
        <v>9993.7234116744548</v>
      </c>
      <c r="AG177" s="898">
        <f t="shared" si="38"/>
        <v>1433</v>
      </c>
      <c r="AH177" s="899" t="str">
        <f>VLOOKUP(C177,'ประวัติงานตี+รีด'!$A$2:W504069,4,FALSE)</f>
        <v>MA-F1-PA</v>
      </c>
      <c r="AI177" s="814"/>
      <c r="AJ177" s="815"/>
      <c r="AK177" s="816">
        <v>45712</v>
      </c>
      <c r="AL177" s="817">
        <v>3</v>
      </c>
      <c r="AM177" s="818">
        <f t="shared" si="39"/>
        <v>3</v>
      </c>
      <c r="AN177" s="918">
        <v>434</v>
      </c>
      <c r="AO177" s="918">
        <v>461</v>
      </c>
      <c r="AP177" s="918">
        <v>538</v>
      </c>
      <c r="AQ177" s="819"/>
      <c r="AR177" s="819"/>
      <c r="AS177" s="819"/>
      <c r="AT177" s="819"/>
      <c r="AU177" s="819"/>
      <c r="AV177" s="819"/>
      <c r="AW177" s="819"/>
      <c r="AX177" s="819"/>
      <c r="AY177" s="819"/>
      <c r="AZ177" s="819"/>
      <c r="BA177" s="819"/>
      <c r="BB177" s="819"/>
      <c r="BC177" s="819"/>
      <c r="BD177" s="819"/>
      <c r="EJ177" s="288">
        <f t="shared" si="40"/>
        <v>1433</v>
      </c>
    </row>
    <row r="178" spans="1:140">
      <c r="B178" s="392" t="s">
        <v>3317</v>
      </c>
      <c r="C178" s="805" t="s">
        <v>233</v>
      </c>
      <c r="D178" s="393" t="str">
        <f>VLOOKUP(C178,'ประวัติงานตี+รีด'!$A$2:W504072,2,FALSE)</f>
        <v>หัวกลม 1/2" WT x 7" เกลียวครึ่ง</v>
      </c>
      <c r="E178" s="820">
        <v>10000</v>
      </c>
      <c r="F178" s="805" t="s">
        <v>48</v>
      </c>
      <c r="G178" s="698" t="s">
        <v>2159</v>
      </c>
      <c r="H178" s="807">
        <v>45686</v>
      </c>
      <c r="I178" s="808">
        <f t="shared" si="30"/>
        <v>45699</v>
      </c>
      <c r="J178" s="808" t="s">
        <v>2161</v>
      </c>
      <c r="K178" s="809">
        <v>18</v>
      </c>
      <c r="L178" s="810">
        <v>10000</v>
      </c>
      <c r="M178" s="810">
        <f t="shared" si="29"/>
        <v>0</v>
      </c>
      <c r="N178" s="805">
        <v>35</v>
      </c>
      <c r="O178" s="805">
        <v>4</v>
      </c>
      <c r="P178" s="811">
        <f t="shared" si="31"/>
        <v>4.7619047619047619</v>
      </c>
      <c r="Q178" s="812">
        <f t="shared" si="32"/>
        <v>10.761904761904763</v>
      </c>
      <c r="R178" s="812">
        <f t="shared" si="33"/>
        <v>0</v>
      </c>
      <c r="S178" s="812">
        <v>10</v>
      </c>
      <c r="T178" s="812">
        <f t="shared" si="34"/>
        <v>11.076190476190476</v>
      </c>
      <c r="U178" s="809" t="s">
        <v>82</v>
      </c>
      <c r="V178" s="698" t="s">
        <v>2159</v>
      </c>
      <c r="W178" s="805">
        <v>28</v>
      </c>
      <c r="X178" s="805">
        <v>2</v>
      </c>
      <c r="Y178" s="811">
        <f t="shared" si="35"/>
        <v>5.9523809523809526</v>
      </c>
      <c r="Z178" s="812">
        <f t="shared" si="36"/>
        <v>9.9523809523809526</v>
      </c>
      <c r="AA178" s="813" t="s">
        <v>2161</v>
      </c>
      <c r="AB178" s="813" t="s">
        <v>2775</v>
      </c>
      <c r="AC178" s="896">
        <f>VLOOKUP(C178,'ประวัติงานตี+รีด'!$A$2:W504072,20,FALSE)</f>
        <v>0</v>
      </c>
      <c r="AD178" s="897">
        <v>190.03</v>
      </c>
      <c r="AE178" s="897"/>
      <c r="AF178" s="898">
        <f t="shared" si="37"/>
        <v>10035.257590906698</v>
      </c>
      <c r="AG178" s="898">
        <f t="shared" si="38"/>
        <v>1906.9999999999998</v>
      </c>
      <c r="AH178" s="899" t="str">
        <f>VLOOKUP(C178,'ประวัติงานตี+รีด'!$A$2:W504070,4,FALSE)</f>
        <v>MA-F1-PA</v>
      </c>
      <c r="AI178" s="814"/>
      <c r="AJ178" s="815"/>
      <c r="AK178" s="816">
        <v>45705</v>
      </c>
      <c r="AL178" s="817">
        <v>5</v>
      </c>
      <c r="AM178" s="818">
        <f t="shared" si="39"/>
        <v>5</v>
      </c>
      <c r="AN178" s="918">
        <v>369</v>
      </c>
      <c r="AO178" s="918">
        <v>394</v>
      </c>
      <c r="AP178" s="918">
        <v>382</v>
      </c>
      <c r="AQ178" s="918">
        <v>373</v>
      </c>
      <c r="AR178" s="918">
        <v>389</v>
      </c>
      <c r="AS178" s="819"/>
      <c r="AT178" s="819"/>
      <c r="AU178" s="819"/>
      <c r="AV178" s="819"/>
      <c r="AW178" s="819"/>
      <c r="AX178" s="819"/>
      <c r="AY178" s="819"/>
      <c r="AZ178" s="819"/>
      <c r="BA178" s="819"/>
      <c r="BB178" s="819"/>
      <c r="BC178" s="819"/>
      <c r="BD178" s="819"/>
      <c r="EJ178" s="288">
        <f t="shared" si="40"/>
        <v>1907</v>
      </c>
    </row>
    <row r="179" spans="1:140">
      <c r="B179" s="392" t="s">
        <v>3318</v>
      </c>
      <c r="C179" s="805" t="s">
        <v>232</v>
      </c>
      <c r="D179" s="393" t="str">
        <f>VLOOKUP(C179,'ประวัติงานตี+รีด'!$A$2:W504073,2,FALSE)</f>
        <v>หัวกลม 1/2" WT x 8" เกลียวครึ่ง</v>
      </c>
      <c r="E179" s="820">
        <v>15000</v>
      </c>
      <c r="F179" s="805" t="s">
        <v>48</v>
      </c>
      <c r="G179" s="698" t="s">
        <v>2159</v>
      </c>
      <c r="H179" s="807">
        <v>45687</v>
      </c>
      <c r="I179" s="808">
        <f t="shared" si="30"/>
        <v>45700</v>
      </c>
      <c r="J179" s="808" t="s">
        <v>2161</v>
      </c>
      <c r="K179" s="809">
        <v>19</v>
      </c>
      <c r="L179" s="810">
        <v>17974</v>
      </c>
      <c r="M179" s="810">
        <f t="shared" si="29"/>
        <v>-2974</v>
      </c>
      <c r="N179" s="805">
        <v>35</v>
      </c>
      <c r="O179" s="805">
        <v>4</v>
      </c>
      <c r="P179" s="811">
        <f t="shared" si="31"/>
        <v>7.1428571428571423</v>
      </c>
      <c r="Q179" s="812">
        <f t="shared" si="32"/>
        <v>13.142857142857142</v>
      </c>
      <c r="R179" s="812">
        <f t="shared" si="33"/>
        <v>-1.4161904761904762</v>
      </c>
      <c r="S179" s="812">
        <v>10</v>
      </c>
      <c r="T179" s="812">
        <f t="shared" si="34"/>
        <v>11.314285714285715</v>
      </c>
      <c r="U179" s="809" t="s">
        <v>82</v>
      </c>
      <c r="V179" s="698" t="s">
        <v>2159</v>
      </c>
      <c r="W179" s="805">
        <v>28</v>
      </c>
      <c r="X179" s="805">
        <v>2</v>
      </c>
      <c r="Y179" s="811">
        <f t="shared" si="35"/>
        <v>8.928571428571427</v>
      </c>
      <c r="Z179" s="812">
        <f t="shared" si="36"/>
        <v>12.928571428571427</v>
      </c>
      <c r="AA179" s="813" t="s">
        <v>2161</v>
      </c>
      <c r="AB179" s="813" t="s">
        <v>2775</v>
      </c>
      <c r="AC179" s="896">
        <f>VLOOKUP(C179,'ประวัติงานตี+รีด'!$A$2:W504073,20,FALSE)</f>
        <v>0</v>
      </c>
      <c r="AD179" s="897">
        <v>215.64</v>
      </c>
      <c r="AE179" s="897"/>
      <c r="AF179" s="898">
        <f t="shared" si="37"/>
        <v>17816.731589686515</v>
      </c>
      <c r="AG179" s="898">
        <f t="shared" si="38"/>
        <v>3842</v>
      </c>
      <c r="AH179" s="899" t="str">
        <f>VLOOKUP(C179,'ประวัติงานตี+รีด'!$A$2:W504071,4,FALSE)</f>
        <v>MA-F1-PA</v>
      </c>
      <c r="AI179" s="814"/>
      <c r="AJ179" s="815"/>
      <c r="AK179" s="816">
        <v>45706</v>
      </c>
      <c r="AL179" s="817">
        <v>10</v>
      </c>
      <c r="AM179" s="818">
        <f t="shared" si="39"/>
        <v>10</v>
      </c>
      <c r="AN179" s="918">
        <v>379</v>
      </c>
      <c r="AO179" s="918">
        <v>408</v>
      </c>
      <c r="AP179" s="918">
        <v>388</v>
      </c>
      <c r="AQ179" s="918">
        <v>410</v>
      </c>
      <c r="AR179" s="918">
        <v>406</v>
      </c>
      <c r="AS179" s="918">
        <v>407</v>
      </c>
      <c r="AT179" s="918">
        <v>415</v>
      </c>
      <c r="AU179" s="918">
        <v>409</v>
      </c>
      <c r="AV179" s="918">
        <v>402</v>
      </c>
      <c r="AW179" s="918">
        <v>218</v>
      </c>
      <c r="AX179" s="819"/>
      <c r="AY179" s="819"/>
      <c r="AZ179" s="819"/>
      <c r="BA179" s="819"/>
      <c r="BB179" s="819"/>
      <c r="BC179" s="819"/>
      <c r="BD179" s="819"/>
      <c r="EJ179" s="288">
        <f t="shared" si="40"/>
        <v>3842</v>
      </c>
    </row>
    <row r="180" spans="1:140" s="431" customFormat="1" hidden="1">
      <c r="A180" s="432"/>
      <c r="B180" s="398" t="s">
        <v>3319</v>
      </c>
      <c r="C180" s="399" t="s">
        <v>1884</v>
      </c>
      <c r="D180" s="400" t="str">
        <f>VLOOKUP(C180,'ประวัติงานตี+รีด'!$A$2:W504074,2,FALSE)</f>
        <v>สกรู 3/4" NC x 7" เกลียวครึ่ง มีแหวน ตรา BKS 7T เกรด 8.8</v>
      </c>
      <c r="E180" s="401">
        <v>10200</v>
      </c>
      <c r="F180" s="399" t="s">
        <v>47</v>
      </c>
      <c r="G180" s="402" t="s">
        <v>2159</v>
      </c>
      <c r="H180" s="403">
        <v>45680</v>
      </c>
      <c r="I180" s="394">
        <f t="shared" si="30"/>
        <v>45698</v>
      </c>
      <c r="J180" s="394">
        <v>45689</v>
      </c>
      <c r="K180" s="404">
        <v>13</v>
      </c>
      <c r="L180" s="395">
        <v>10300</v>
      </c>
      <c r="M180" s="395">
        <f t="shared" si="29"/>
        <v>-100</v>
      </c>
      <c r="N180" s="399">
        <v>46</v>
      </c>
      <c r="O180" s="399">
        <v>4</v>
      </c>
      <c r="P180" s="396">
        <f t="shared" si="31"/>
        <v>3.6956521739130435</v>
      </c>
      <c r="Q180" s="397">
        <f t="shared" si="32"/>
        <v>9.695652173913043</v>
      </c>
      <c r="R180" s="397">
        <f t="shared" si="33"/>
        <v>-3.6231884057971016E-2</v>
      </c>
      <c r="S180" s="397">
        <v>15</v>
      </c>
      <c r="T180" s="397">
        <f t="shared" si="34"/>
        <v>15.969565217391304</v>
      </c>
      <c r="U180" s="404" t="s">
        <v>82</v>
      </c>
      <c r="V180" s="402" t="s">
        <v>2159</v>
      </c>
      <c r="W180" s="399">
        <v>28</v>
      </c>
      <c r="X180" s="399">
        <v>2</v>
      </c>
      <c r="Y180" s="396">
        <f t="shared" si="35"/>
        <v>6.0714285714285712</v>
      </c>
      <c r="Z180" s="397">
        <f t="shared" si="36"/>
        <v>10.071428571428571</v>
      </c>
      <c r="AA180" s="405" t="s">
        <v>3105</v>
      </c>
      <c r="AB180" s="405" t="s">
        <v>2775</v>
      </c>
      <c r="AC180" s="746">
        <f>VLOOKUP(C180,'ประวัติงานตี+รีด'!$A$2:W504074,20,FALSE)</f>
        <v>432.23</v>
      </c>
      <c r="AD180" s="302">
        <v>430</v>
      </c>
      <c r="AE180" s="302">
        <v>18.25</v>
      </c>
      <c r="AF180" s="683">
        <f t="shared" si="37"/>
        <v>10183.720930232559</v>
      </c>
      <c r="AG180" s="683">
        <f t="shared" si="38"/>
        <v>4564.8529069767446</v>
      </c>
      <c r="AH180" s="684" t="str">
        <f>VLOOKUP(C180,'ประวัติงานตี+รีด'!$A$2:W504072,4,FALSE)</f>
        <v>MA-F1-HO-EP-PA</v>
      </c>
      <c r="AI180" s="256">
        <v>45728</v>
      </c>
      <c r="AJ180" s="257">
        <v>14</v>
      </c>
      <c r="AK180" s="217">
        <v>45734</v>
      </c>
      <c r="AL180" s="704">
        <v>14</v>
      </c>
      <c r="AM180" s="705">
        <f t="shared" si="39"/>
        <v>14</v>
      </c>
      <c r="AN180" s="755">
        <v>318</v>
      </c>
      <c r="AO180" s="755">
        <v>284</v>
      </c>
      <c r="AP180" s="755">
        <v>299</v>
      </c>
      <c r="AQ180" s="755">
        <v>357</v>
      </c>
      <c r="AR180" s="755">
        <v>341</v>
      </c>
      <c r="AS180" s="755">
        <v>291</v>
      </c>
      <c r="AT180" s="755">
        <v>305</v>
      </c>
      <c r="AU180" s="755">
        <v>340</v>
      </c>
      <c r="AV180" s="755">
        <v>339</v>
      </c>
      <c r="AW180" s="755">
        <v>336</v>
      </c>
      <c r="AX180" s="755">
        <v>313</v>
      </c>
      <c r="AY180" s="755">
        <v>352</v>
      </c>
      <c r="AZ180" s="755">
        <v>267</v>
      </c>
      <c r="BA180" s="755">
        <v>237</v>
      </c>
      <c r="EJ180" s="716">
        <f t="shared" si="40"/>
        <v>4379</v>
      </c>
    </row>
    <row r="181" spans="1:140" s="430" customFormat="1" hidden="1">
      <c r="A181" s="425"/>
      <c r="B181" s="317" t="s">
        <v>3320</v>
      </c>
      <c r="C181" s="318" t="s">
        <v>1521</v>
      </c>
      <c r="D181" s="21" t="str">
        <f>VLOOKUP(C181,'ประวัติงานตี+รีด'!$A$2:W504075,2,FALSE)</f>
        <v>สกรูหัวสี่เหลี่ยม M16 P2.0 x 400 เกลียวครึ่ง ตรา STIC</v>
      </c>
      <c r="E181" s="319">
        <v>6700</v>
      </c>
      <c r="F181" s="318" t="s">
        <v>66</v>
      </c>
      <c r="G181" s="320" t="s">
        <v>2164</v>
      </c>
      <c r="H181" s="321">
        <v>45679</v>
      </c>
      <c r="I181" s="322">
        <f t="shared" si="30"/>
        <v>45698</v>
      </c>
      <c r="J181" s="322">
        <v>45762</v>
      </c>
      <c r="K181" s="323">
        <v>2</v>
      </c>
      <c r="L181" s="324">
        <v>6707</v>
      </c>
      <c r="M181" s="324">
        <f t="shared" si="29"/>
        <v>-7</v>
      </c>
      <c r="N181" s="318">
        <v>20</v>
      </c>
      <c r="O181" s="318">
        <v>4</v>
      </c>
      <c r="P181" s="325">
        <f t="shared" si="31"/>
        <v>5.583333333333333</v>
      </c>
      <c r="Q181" s="326">
        <f t="shared" si="32"/>
        <v>11.583333333333332</v>
      </c>
      <c r="R181" s="326">
        <f t="shared" si="33"/>
        <v>-5.8333333333333327E-3</v>
      </c>
      <c r="S181" s="326">
        <v>15</v>
      </c>
      <c r="T181" s="326">
        <f t="shared" si="34"/>
        <v>16.158333333333331</v>
      </c>
      <c r="U181" s="323" t="s">
        <v>165</v>
      </c>
      <c r="V181" s="320" t="s">
        <v>3207</v>
      </c>
      <c r="W181" s="318">
        <v>10</v>
      </c>
      <c r="X181" s="318">
        <v>2</v>
      </c>
      <c r="Y181" s="325">
        <f t="shared" si="35"/>
        <v>11.166666666666666</v>
      </c>
      <c r="Z181" s="326">
        <f t="shared" si="36"/>
        <v>15.166666666666666</v>
      </c>
      <c r="AA181" s="357" t="s">
        <v>3324</v>
      </c>
      <c r="AB181" s="357" t="s">
        <v>2775</v>
      </c>
      <c r="AC181" s="749">
        <f>VLOOKUP(C181,'ประวัติงานตี+รีด'!$A$2:W504075,20,FALSE)</f>
        <v>605.76</v>
      </c>
      <c r="AD181" s="426">
        <v>605.34</v>
      </c>
      <c r="AE181" s="426"/>
      <c r="AF181" s="692">
        <f t="shared" si="37"/>
        <v>6708.6265569762445</v>
      </c>
      <c r="AG181" s="692">
        <f t="shared" si="38"/>
        <v>4061</v>
      </c>
      <c r="AH181" s="685" t="str">
        <f>VLOOKUP(C181,'ประวัติงานตี+รีด'!$A$2:W504073,4,FALSE)</f>
        <v>MA-F1-GA-SF</v>
      </c>
      <c r="AI181" s="427"/>
      <c r="AJ181" s="428"/>
      <c r="AK181" s="429">
        <v>45717</v>
      </c>
      <c r="AL181" s="702">
        <v>9</v>
      </c>
      <c r="AM181" s="703">
        <f t="shared" si="39"/>
        <v>9</v>
      </c>
      <c r="AN181" s="750">
        <v>385</v>
      </c>
      <c r="AO181" s="750">
        <v>479</v>
      </c>
      <c r="AP181" s="750">
        <v>489</v>
      </c>
      <c r="AQ181" s="750">
        <v>561</v>
      </c>
      <c r="AR181" s="750">
        <v>463</v>
      </c>
      <c r="AS181" s="750">
        <v>465</v>
      </c>
      <c r="AT181" s="750">
        <v>447</v>
      </c>
      <c r="AU181" s="750">
        <v>446</v>
      </c>
      <c r="AV181" s="750">
        <v>326</v>
      </c>
      <c r="EJ181" s="723">
        <f t="shared" si="40"/>
        <v>4061</v>
      </c>
    </row>
    <row r="182" spans="1:140" s="430" customFormat="1" hidden="1">
      <c r="A182" s="425"/>
      <c r="B182" s="317" t="s">
        <v>3321</v>
      </c>
      <c r="C182" s="318" t="s">
        <v>1519</v>
      </c>
      <c r="D182" s="21" t="str">
        <f>VLOOKUP(C182,'ประวัติงานตี+รีด'!$A$2:W504076,2,FALSE)</f>
        <v>สกรูหัวสี่เหลี่ยม M16 P2.0 x 250 เกลียวครึ่ง ตรา STIC</v>
      </c>
      <c r="E182" s="319">
        <v>100000</v>
      </c>
      <c r="F182" s="318" t="s">
        <v>66</v>
      </c>
      <c r="G182" s="320" t="s">
        <v>2164</v>
      </c>
      <c r="H182" s="321">
        <v>45695</v>
      </c>
      <c r="I182" s="322">
        <f t="shared" si="30"/>
        <v>45735</v>
      </c>
      <c r="J182" s="322" t="s">
        <v>2161</v>
      </c>
      <c r="K182" s="323">
        <v>11</v>
      </c>
      <c r="L182" s="324">
        <v>100000</v>
      </c>
      <c r="M182" s="324">
        <f t="shared" si="29"/>
        <v>0</v>
      </c>
      <c r="N182" s="318">
        <v>20</v>
      </c>
      <c r="O182" s="318">
        <v>12</v>
      </c>
      <c r="P182" s="325">
        <f t="shared" si="31"/>
        <v>83.333333333333329</v>
      </c>
      <c r="Q182" s="326">
        <f t="shared" si="32"/>
        <v>97.333333333333329</v>
      </c>
      <c r="R182" s="326">
        <f t="shared" si="33"/>
        <v>0</v>
      </c>
      <c r="S182" s="326">
        <v>25</v>
      </c>
      <c r="T182" s="326">
        <f t="shared" si="34"/>
        <v>34.733333333333334</v>
      </c>
      <c r="U182" s="323" t="s">
        <v>82</v>
      </c>
      <c r="V182" s="320" t="s">
        <v>2159</v>
      </c>
      <c r="W182" s="318">
        <v>28</v>
      </c>
      <c r="X182" s="318">
        <v>2</v>
      </c>
      <c r="Y182" s="325">
        <f t="shared" si="35"/>
        <v>59.523809523809526</v>
      </c>
      <c r="Z182" s="326">
        <f t="shared" si="36"/>
        <v>63.523809523809526</v>
      </c>
      <c r="AA182" s="357" t="s">
        <v>3102</v>
      </c>
      <c r="AB182" s="357" t="s">
        <v>2775</v>
      </c>
      <c r="AC182" s="749">
        <f>VLOOKUP(C182,'ประวัติงานตี+รีด'!$A$2:W504076,20,FALSE)</f>
        <v>388</v>
      </c>
      <c r="AD182" s="426">
        <v>391.21</v>
      </c>
      <c r="AE182" s="426">
        <v>13.12</v>
      </c>
      <c r="AF182" s="692">
        <f t="shared" si="37"/>
        <v>100138.03328135784</v>
      </c>
      <c r="AG182" s="692">
        <f t="shared" si="38"/>
        <v>40488.810996651417</v>
      </c>
      <c r="AH182" s="685" t="str">
        <f>VLOOKUP(C182,'ประวัติงานตี+รีด'!$A$2:W504074,4,FALSE)</f>
        <v>MA-F1-GA-SF</v>
      </c>
      <c r="AI182" s="427"/>
      <c r="AJ182" s="428"/>
      <c r="AK182" s="429">
        <v>45724</v>
      </c>
      <c r="AL182" s="702">
        <v>95</v>
      </c>
      <c r="AM182" s="703">
        <f t="shared" si="39"/>
        <v>95</v>
      </c>
      <c r="AN182" s="750">
        <v>393</v>
      </c>
      <c r="AO182" s="750">
        <v>438</v>
      </c>
      <c r="AP182" s="750">
        <v>424</v>
      </c>
      <c r="AQ182" s="750">
        <v>450</v>
      </c>
      <c r="AR182" s="750">
        <v>454</v>
      </c>
      <c r="AS182" s="750">
        <v>397</v>
      </c>
      <c r="AT182" s="750">
        <v>430</v>
      </c>
      <c r="AU182" s="750">
        <v>445</v>
      </c>
      <c r="AV182" s="750">
        <v>399</v>
      </c>
      <c r="AW182" s="750">
        <v>468</v>
      </c>
      <c r="AX182" s="750">
        <v>445</v>
      </c>
      <c r="AY182" s="750">
        <v>416</v>
      </c>
      <c r="AZ182" s="750">
        <v>443</v>
      </c>
      <c r="BA182" s="750">
        <v>444</v>
      </c>
      <c r="BB182" s="750">
        <v>410</v>
      </c>
      <c r="BC182" s="750">
        <v>417</v>
      </c>
      <c r="BD182" s="750">
        <v>450</v>
      </c>
      <c r="BE182" s="750">
        <v>425</v>
      </c>
      <c r="BF182" s="750">
        <v>386</v>
      </c>
      <c r="BG182" s="750">
        <v>415</v>
      </c>
      <c r="BH182" s="750">
        <v>439</v>
      </c>
      <c r="BI182" s="750">
        <v>400</v>
      </c>
      <c r="BJ182" s="750">
        <v>377</v>
      </c>
      <c r="BK182" s="750">
        <v>408</v>
      </c>
      <c r="BL182" s="750">
        <v>395</v>
      </c>
      <c r="BM182" s="750">
        <v>448</v>
      </c>
      <c r="BN182" s="750">
        <v>419</v>
      </c>
      <c r="BO182" s="750">
        <v>408</v>
      </c>
      <c r="BP182" s="750">
        <v>363</v>
      </c>
      <c r="BQ182" s="750">
        <v>403</v>
      </c>
      <c r="BR182" s="750">
        <v>420</v>
      </c>
      <c r="BS182" s="750">
        <v>412</v>
      </c>
      <c r="BT182" s="750">
        <v>406</v>
      </c>
      <c r="BU182" s="750">
        <v>408</v>
      </c>
      <c r="BV182" s="750">
        <v>406</v>
      </c>
      <c r="BW182" s="750">
        <v>368</v>
      </c>
      <c r="BX182" s="750">
        <v>402</v>
      </c>
      <c r="BY182" s="750">
        <v>395</v>
      </c>
      <c r="BZ182" s="750">
        <v>419</v>
      </c>
      <c r="CA182" s="750">
        <v>426</v>
      </c>
      <c r="CB182" s="750">
        <v>401</v>
      </c>
      <c r="CC182" s="750">
        <v>412</v>
      </c>
      <c r="CD182" s="750">
        <v>407</v>
      </c>
      <c r="CE182" s="750">
        <v>439</v>
      </c>
      <c r="CF182" s="750">
        <v>385</v>
      </c>
      <c r="CG182" s="750">
        <v>374</v>
      </c>
      <c r="CH182" s="750">
        <v>409</v>
      </c>
      <c r="CI182" s="750">
        <v>411</v>
      </c>
      <c r="CJ182" s="750">
        <v>446</v>
      </c>
      <c r="CK182" s="750">
        <v>414</v>
      </c>
      <c r="CL182" s="750">
        <v>441</v>
      </c>
      <c r="CM182" s="750">
        <v>417</v>
      </c>
      <c r="CN182" s="750">
        <v>418</v>
      </c>
      <c r="CO182" s="750">
        <v>389</v>
      </c>
      <c r="CP182" s="750">
        <v>382</v>
      </c>
      <c r="CQ182" s="750">
        <v>410</v>
      </c>
      <c r="CR182" s="750">
        <v>401</v>
      </c>
      <c r="CS182" s="750">
        <v>413</v>
      </c>
      <c r="CT182" s="750">
        <v>437</v>
      </c>
      <c r="CU182" s="750">
        <v>424</v>
      </c>
      <c r="CV182" s="750">
        <v>435</v>
      </c>
      <c r="CW182" s="750">
        <v>428</v>
      </c>
      <c r="CX182" s="750">
        <v>381</v>
      </c>
      <c r="CY182" s="750">
        <v>384</v>
      </c>
      <c r="CZ182" s="750">
        <v>447</v>
      </c>
      <c r="DA182" s="750">
        <v>384</v>
      </c>
      <c r="DB182" s="750">
        <v>405</v>
      </c>
      <c r="DC182" s="750">
        <v>383</v>
      </c>
      <c r="DD182" s="750">
        <v>432</v>
      </c>
      <c r="DE182" s="750">
        <v>421</v>
      </c>
      <c r="DF182" s="750">
        <v>450</v>
      </c>
      <c r="DG182" s="750">
        <v>428</v>
      </c>
      <c r="DH182" s="750">
        <v>384</v>
      </c>
      <c r="DI182" s="750">
        <v>348</v>
      </c>
      <c r="DJ182" s="750">
        <v>390</v>
      </c>
      <c r="DK182" s="750">
        <v>393</v>
      </c>
      <c r="DL182" s="750">
        <v>389</v>
      </c>
      <c r="DM182" s="750">
        <v>407</v>
      </c>
      <c r="DN182" s="750">
        <v>450</v>
      </c>
      <c r="DO182" s="750">
        <v>412</v>
      </c>
      <c r="DP182" s="750">
        <v>433</v>
      </c>
      <c r="DQ182" s="750">
        <v>396</v>
      </c>
      <c r="DR182" s="750">
        <v>415</v>
      </c>
      <c r="DS182" s="750">
        <v>409</v>
      </c>
      <c r="DT182" s="750">
        <v>417</v>
      </c>
      <c r="DU182" s="750">
        <v>378</v>
      </c>
      <c r="DV182" s="750">
        <v>406</v>
      </c>
      <c r="DW182" s="750">
        <v>429</v>
      </c>
      <c r="DX182" s="750">
        <v>412</v>
      </c>
      <c r="DY182" s="750">
        <v>389</v>
      </c>
      <c r="DZ182" s="750">
        <v>439</v>
      </c>
      <c r="EA182" s="750">
        <v>435</v>
      </c>
      <c r="EB182" s="750">
        <v>435</v>
      </c>
      <c r="EC182" s="750">
        <v>347</v>
      </c>
      <c r="ED182" s="750">
        <v>383</v>
      </c>
      <c r="EJ182" s="723">
        <f t="shared" si="40"/>
        <v>39175</v>
      </c>
    </row>
    <row r="183" spans="1:140" hidden="1">
      <c r="B183" s="392" t="s">
        <v>3322</v>
      </c>
      <c r="C183" s="805" t="s">
        <v>203</v>
      </c>
      <c r="D183" s="393" t="str">
        <f>VLOOKUP(C183,'ประวัติงานตี+รีด'!$A$2:W504077,2,FALSE)</f>
        <v>3/8" WT x 2" เกลียวตลอด ตรา TNK</v>
      </c>
      <c r="E183" s="820">
        <v>100000</v>
      </c>
      <c r="F183" s="805" t="s">
        <v>42</v>
      </c>
      <c r="G183" s="698" t="s">
        <v>2164</v>
      </c>
      <c r="H183" s="807">
        <v>45684</v>
      </c>
      <c r="I183" s="808">
        <f t="shared" si="30"/>
        <v>45696</v>
      </c>
      <c r="J183" s="808" t="s">
        <v>2161</v>
      </c>
      <c r="K183" s="809">
        <v>6</v>
      </c>
      <c r="L183" s="810">
        <v>100000</v>
      </c>
      <c r="M183" s="810">
        <f t="shared" si="29"/>
        <v>0</v>
      </c>
      <c r="N183" s="805">
        <v>130</v>
      </c>
      <c r="O183" s="805">
        <v>2</v>
      </c>
      <c r="P183" s="811">
        <f t="shared" si="31"/>
        <v>12.820512820512821</v>
      </c>
      <c r="Q183" s="812">
        <f t="shared" si="32"/>
        <v>16.820512820512821</v>
      </c>
      <c r="R183" s="812">
        <f t="shared" si="33"/>
        <v>0</v>
      </c>
      <c r="S183" s="812">
        <v>10</v>
      </c>
      <c r="T183" s="812">
        <f t="shared" si="34"/>
        <v>11.682051282051281</v>
      </c>
      <c r="U183" s="809" t="s">
        <v>200</v>
      </c>
      <c r="V183" s="698" t="s">
        <v>2164</v>
      </c>
      <c r="W183" s="805">
        <v>120</v>
      </c>
      <c r="X183" s="805">
        <v>2</v>
      </c>
      <c r="Y183" s="811">
        <f t="shared" si="35"/>
        <v>13.888888888888889</v>
      </c>
      <c r="Z183" s="812">
        <f t="shared" si="36"/>
        <v>17.888888888888889</v>
      </c>
      <c r="AA183" s="813" t="s">
        <v>2161</v>
      </c>
      <c r="AB183" s="813" t="s">
        <v>2775</v>
      </c>
      <c r="AC183" s="896">
        <f>VLOOKUP(C183,'ประวัติงานตี+รีด'!$A$2:W504077,20,FALSE)</f>
        <v>0</v>
      </c>
      <c r="AD183" s="897">
        <v>34.85</v>
      </c>
      <c r="AE183" s="897">
        <v>3.14</v>
      </c>
      <c r="AF183" s="898">
        <f t="shared" si="37"/>
        <v>100975.60975609755</v>
      </c>
      <c r="AG183" s="898">
        <f t="shared" si="38"/>
        <v>3836.0634146341458</v>
      </c>
      <c r="AH183" s="899" t="str">
        <f>VLOOKUP(C183,'ประวัติงานตี+รีด'!$A$2:W504075,4,FALSE)</f>
        <v>MA-F1-PA</v>
      </c>
      <c r="AI183" s="814"/>
      <c r="AJ183" s="815"/>
      <c r="AK183" s="816">
        <v>45720</v>
      </c>
      <c r="AL183" s="817">
        <v>6</v>
      </c>
      <c r="AM183" s="818">
        <f t="shared" si="39"/>
        <v>6</v>
      </c>
      <c r="AN183" s="918">
        <v>630</v>
      </c>
      <c r="AO183" s="918">
        <v>644</v>
      </c>
      <c r="AP183" s="918">
        <v>636</v>
      </c>
      <c r="AQ183" s="918">
        <v>641</v>
      </c>
      <c r="AR183" s="918">
        <v>640</v>
      </c>
      <c r="AS183" s="918">
        <v>328</v>
      </c>
      <c r="AT183" s="819"/>
      <c r="AU183" s="819"/>
      <c r="AV183" s="819"/>
      <c r="AW183" s="819"/>
      <c r="AX183" s="819"/>
      <c r="AY183" s="819"/>
      <c r="AZ183" s="819"/>
      <c r="BA183" s="819"/>
      <c r="BB183" s="819"/>
      <c r="BC183" s="819"/>
      <c r="BD183" s="819"/>
      <c r="EJ183" s="288">
        <f t="shared" si="40"/>
        <v>3519</v>
      </c>
    </row>
    <row r="184" spans="1:140" hidden="1">
      <c r="B184" s="392" t="s">
        <v>3323</v>
      </c>
      <c r="C184" s="805" t="s">
        <v>159</v>
      </c>
      <c r="D184" s="393" t="str">
        <f>VLOOKUP(C184,'ประวัติงานตี+รีด'!$A$2:W504078,2,FALSE)</f>
        <v>3/8" WT x 1 1/4" เกลียวตลอด ตรา TNK</v>
      </c>
      <c r="E184" s="820">
        <v>100000</v>
      </c>
      <c r="F184" s="805" t="s">
        <v>42</v>
      </c>
      <c r="G184" s="698" t="s">
        <v>2164</v>
      </c>
      <c r="H184" s="807">
        <v>45685</v>
      </c>
      <c r="I184" s="808">
        <f t="shared" si="30"/>
        <v>45698</v>
      </c>
      <c r="J184" s="808" t="s">
        <v>2161</v>
      </c>
      <c r="K184" s="809">
        <v>7</v>
      </c>
      <c r="L184" s="810">
        <v>88035</v>
      </c>
      <c r="M184" s="810">
        <f t="shared" ref="M184:M247" si="41">E184-L184</f>
        <v>11965</v>
      </c>
      <c r="N184" s="805">
        <v>130</v>
      </c>
      <c r="O184" s="805">
        <v>2</v>
      </c>
      <c r="P184" s="811">
        <f t="shared" si="31"/>
        <v>12.820512820512821</v>
      </c>
      <c r="Q184" s="812">
        <f t="shared" si="32"/>
        <v>16.820512820512821</v>
      </c>
      <c r="R184" s="812">
        <f t="shared" si="33"/>
        <v>1.5339743589743589</v>
      </c>
      <c r="S184" s="812">
        <v>10</v>
      </c>
      <c r="T184" s="812">
        <f t="shared" si="34"/>
        <v>11.682051282051281</v>
      </c>
      <c r="U184" s="809" t="s">
        <v>200</v>
      </c>
      <c r="V184" s="698" t="s">
        <v>2164</v>
      </c>
      <c r="W184" s="805">
        <v>120</v>
      </c>
      <c r="X184" s="805">
        <v>2</v>
      </c>
      <c r="Y184" s="811">
        <f t="shared" si="35"/>
        <v>13.888888888888889</v>
      </c>
      <c r="Z184" s="812">
        <f t="shared" si="36"/>
        <v>17.888888888888889</v>
      </c>
      <c r="AA184" s="813" t="s">
        <v>2161</v>
      </c>
      <c r="AB184" s="813" t="s">
        <v>2775</v>
      </c>
      <c r="AC184" s="896">
        <f>VLOOKUP(C184,'ประวัติงานตี+รีด'!$A$2:W504078,20,FALSE)</f>
        <v>26.75</v>
      </c>
      <c r="AD184" s="897">
        <v>26.74</v>
      </c>
      <c r="AE184" s="897">
        <v>3.4</v>
      </c>
      <c r="AF184" s="898">
        <f t="shared" si="37"/>
        <v>88107.703814510111</v>
      </c>
      <c r="AG184" s="898">
        <f t="shared" si="38"/>
        <v>2655.5661929693342</v>
      </c>
      <c r="AH184" s="899" t="str">
        <f>VLOOKUP(C184,'ประวัติงานตี+รีด'!$A$2:W504076,4,FALSE)</f>
        <v>MA-F1-PA</v>
      </c>
      <c r="AI184" s="814"/>
      <c r="AJ184" s="815"/>
      <c r="AK184" s="816">
        <v>45745</v>
      </c>
      <c r="AL184" s="817">
        <v>4</v>
      </c>
      <c r="AM184" s="818">
        <f t="shared" si="39"/>
        <v>4</v>
      </c>
      <c r="AN184" s="918">
        <v>698</v>
      </c>
      <c r="AO184" s="918">
        <v>729</v>
      </c>
      <c r="AP184" s="918">
        <v>649</v>
      </c>
      <c r="AQ184" s="918">
        <v>280</v>
      </c>
      <c r="AR184" s="819"/>
      <c r="AS184" s="819"/>
      <c r="AT184" s="819"/>
      <c r="AU184" s="819"/>
      <c r="AV184" s="819"/>
      <c r="AW184" s="819"/>
      <c r="AX184" s="819"/>
      <c r="AY184" s="819"/>
      <c r="AZ184" s="819"/>
      <c r="BA184" s="819"/>
      <c r="BB184" s="819"/>
      <c r="BC184" s="819"/>
      <c r="BD184" s="819"/>
      <c r="EJ184" s="288">
        <f t="shared" si="40"/>
        <v>2356</v>
      </c>
    </row>
    <row r="185" spans="1:140" hidden="1">
      <c r="B185" s="392" t="s">
        <v>3325</v>
      </c>
      <c r="C185" s="805">
        <v>90610100</v>
      </c>
      <c r="D185" s="393" t="str">
        <f>VLOOKUP(C185,'ประวัติงานตี+รีด'!$A$2:W504079,2,FALSE)</f>
        <v>สกรูมิลแข็ง M6 P1.0 x 10 เกลียวตลอด ตรา STIC 8.8</v>
      </c>
      <c r="E185" s="820">
        <v>150000</v>
      </c>
      <c r="F185" s="805" t="s">
        <v>51</v>
      </c>
      <c r="G185" s="698" t="s">
        <v>2164</v>
      </c>
      <c r="H185" s="807">
        <v>45680</v>
      </c>
      <c r="I185" s="808">
        <f t="shared" si="30"/>
        <v>45705</v>
      </c>
      <c r="J185" s="808" t="s">
        <v>2161</v>
      </c>
      <c r="K185" s="809">
        <v>10</v>
      </c>
      <c r="L185" s="810">
        <v>134730</v>
      </c>
      <c r="M185" s="810">
        <f t="shared" si="41"/>
        <v>15270</v>
      </c>
      <c r="N185" s="805">
        <v>220</v>
      </c>
      <c r="O185" s="805">
        <v>2</v>
      </c>
      <c r="P185" s="811">
        <f t="shared" si="31"/>
        <v>11.363636363636365</v>
      </c>
      <c r="Q185" s="812">
        <f t="shared" si="32"/>
        <v>15.363636363636365</v>
      </c>
      <c r="R185" s="812">
        <f t="shared" si="33"/>
        <v>1.1568181818181817</v>
      </c>
      <c r="S185" s="812">
        <v>20</v>
      </c>
      <c r="T185" s="812">
        <f t="shared" si="34"/>
        <v>21.536363636363635</v>
      </c>
      <c r="U185" s="809" t="s">
        <v>81</v>
      </c>
      <c r="V185" s="698" t="s">
        <v>2165</v>
      </c>
      <c r="W185" s="805">
        <v>120</v>
      </c>
      <c r="X185" s="805">
        <v>2</v>
      </c>
      <c r="Y185" s="811">
        <f t="shared" si="35"/>
        <v>20.833333333333332</v>
      </c>
      <c r="Z185" s="812">
        <f t="shared" si="36"/>
        <v>24.833333333333332</v>
      </c>
      <c r="AA185" s="813" t="s">
        <v>2161</v>
      </c>
      <c r="AB185" s="813" t="s">
        <v>2775</v>
      </c>
      <c r="AC185" s="896">
        <f>VLOOKUP(C185,'ประวัติงานตี+รีด'!$A$2:W504079,20,FALSE)</f>
        <v>4.0999999999999996</v>
      </c>
      <c r="AD185" s="897">
        <v>4</v>
      </c>
      <c r="AE185" s="897">
        <v>0.75</v>
      </c>
      <c r="AF185" s="898">
        <f t="shared" si="37"/>
        <v>135750</v>
      </c>
      <c r="AG185" s="898">
        <f t="shared" si="38"/>
        <v>644.8125</v>
      </c>
      <c r="AH185" s="899" t="str">
        <f>VLOOKUP(C185,'ประวัติงานตี+รีด'!$A$2:W504077,4,FALSE)</f>
        <v>MA-F1-HD-PA</v>
      </c>
      <c r="AI185" s="814">
        <v>45805</v>
      </c>
      <c r="AJ185" s="815">
        <v>2</v>
      </c>
      <c r="AK185" s="816">
        <v>45807</v>
      </c>
      <c r="AL185" s="817">
        <v>2</v>
      </c>
      <c r="AM185" s="818">
        <f t="shared" si="39"/>
        <v>2</v>
      </c>
      <c r="AN185" s="918">
        <v>70</v>
      </c>
      <c r="AO185" s="918">
        <v>473</v>
      </c>
      <c r="AP185" s="921"/>
      <c r="AQ185" s="819"/>
      <c r="AR185" s="819"/>
      <c r="AS185" s="819"/>
      <c r="AT185" s="819"/>
      <c r="AU185" s="819"/>
      <c r="AV185" s="819"/>
      <c r="AW185" s="819"/>
      <c r="AX185" s="819"/>
      <c r="AY185" s="819"/>
      <c r="AZ185" s="819"/>
      <c r="BA185" s="819"/>
      <c r="BB185" s="819"/>
      <c r="BC185" s="819"/>
      <c r="BD185" s="819"/>
      <c r="EJ185" s="288">
        <f t="shared" si="40"/>
        <v>543</v>
      </c>
    </row>
    <row r="186" spans="1:140" s="431" customFormat="1" hidden="1">
      <c r="A186" s="432"/>
      <c r="B186" s="398" t="s">
        <v>3326</v>
      </c>
      <c r="C186" s="399" t="s">
        <v>1716</v>
      </c>
      <c r="D186" s="400" t="str">
        <f>VLOOKUP(C186,'ประวัติงานตี+รีด'!$A$2:W504080,2,FALSE)</f>
        <v>สกรูหัวเหลี่ยมบวกลบ M6 P1.0 x 18 มม. เกลียวตลอด มีแหวน</v>
      </c>
      <c r="E186" s="401">
        <v>217000</v>
      </c>
      <c r="F186" s="399" t="s">
        <v>51</v>
      </c>
      <c r="G186" s="402" t="s">
        <v>2164</v>
      </c>
      <c r="H186" s="403">
        <v>45681</v>
      </c>
      <c r="I186" s="394">
        <f t="shared" si="30"/>
        <v>45702</v>
      </c>
      <c r="J186" s="394" t="s">
        <v>2161</v>
      </c>
      <c r="K186" s="404">
        <v>11</v>
      </c>
      <c r="L186" s="395">
        <v>217000</v>
      </c>
      <c r="M186" s="395">
        <f t="shared" si="41"/>
        <v>0</v>
      </c>
      <c r="N186" s="399">
        <v>160</v>
      </c>
      <c r="O186" s="399">
        <v>8</v>
      </c>
      <c r="P186" s="396">
        <f t="shared" si="31"/>
        <v>22.604166666666668</v>
      </c>
      <c r="Q186" s="397">
        <f t="shared" si="32"/>
        <v>32.604166666666671</v>
      </c>
      <c r="R186" s="397">
        <f t="shared" si="33"/>
        <v>0</v>
      </c>
      <c r="S186" s="397">
        <v>15</v>
      </c>
      <c r="T186" s="397">
        <f t="shared" si="34"/>
        <v>18.260416666666668</v>
      </c>
      <c r="U186" s="404" t="s">
        <v>81</v>
      </c>
      <c r="V186" s="402" t="s">
        <v>2165</v>
      </c>
      <c r="W186" s="399">
        <v>120</v>
      </c>
      <c r="X186" s="399">
        <v>2</v>
      </c>
      <c r="Y186" s="396">
        <f t="shared" si="35"/>
        <v>30.138888888888889</v>
      </c>
      <c r="Z186" s="397">
        <f t="shared" si="36"/>
        <v>34.138888888888886</v>
      </c>
      <c r="AA186" s="405" t="s">
        <v>3338</v>
      </c>
      <c r="AB186" s="405" t="s">
        <v>2775</v>
      </c>
      <c r="AC186" s="746">
        <f>VLOOKUP(C186,'ประวัติงานตี+รีด'!$A$2:W504080,20,FALSE)</f>
        <v>5.16</v>
      </c>
      <c r="AD186" s="302">
        <v>5.27</v>
      </c>
      <c r="AE186" s="302">
        <v>0.9</v>
      </c>
      <c r="AF186" s="683">
        <f t="shared" si="37"/>
        <v>218406.07210626188</v>
      </c>
      <c r="AG186" s="683">
        <f t="shared" si="38"/>
        <v>1347.5654648956358</v>
      </c>
      <c r="AH186" s="684" t="str">
        <f>VLOOKUP(C186,'ประวัติงานตี+รีด'!$A$2:W504078,4,FALSE)</f>
        <v>MA-F1-EP-PA</v>
      </c>
      <c r="AI186" s="256"/>
      <c r="AJ186" s="257"/>
      <c r="AK186" s="217">
        <v>45695</v>
      </c>
      <c r="AL186" s="704">
        <v>3</v>
      </c>
      <c r="AM186" s="705">
        <f t="shared" si="39"/>
        <v>3</v>
      </c>
      <c r="AN186" s="755">
        <v>518</v>
      </c>
      <c r="AO186" s="755">
        <v>429</v>
      </c>
      <c r="AP186" s="755">
        <v>204</v>
      </c>
      <c r="EJ186" s="716">
        <f t="shared" si="40"/>
        <v>1151</v>
      </c>
    </row>
    <row r="187" spans="1:140" s="430" customFormat="1" hidden="1">
      <c r="A187" s="425"/>
      <c r="B187" s="317" t="s">
        <v>3327</v>
      </c>
      <c r="C187" s="318" t="s">
        <v>1538</v>
      </c>
      <c r="D187" s="21" t="str">
        <f>VLOOKUP(C187,'ประวัติงานตี+รีด'!$A$2:W504081,2,FALSE)</f>
        <v>M20 P2.5 x 45 เกลียวครึ่ง STIC เกรด A394 (เกลียวโรงงาน)</v>
      </c>
      <c r="E187" s="319">
        <v>10100</v>
      </c>
      <c r="F187" s="318" t="s">
        <v>47</v>
      </c>
      <c r="G187" s="320" t="s">
        <v>2159</v>
      </c>
      <c r="H187" s="321">
        <v>45699</v>
      </c>
      <c r="I187" s="322">
        <f t="shared" si="30"/>
        <v>45717</v>
      </c>
      <c r="J187" s="322">
        <v>45736</v>
      </c>
      <c r="K187" s="323">
        <v>15</v>
      </c>
      <c r="L187" s="324">
        <v>10100</v>
      </c>
      <c r="M187" s="324">
        <f t="shared" si="41"/>
        <v>0</v>
      </c>
      <c r="N187" s="318">
        <v>56</v>
      </c>
      <c r="O187" s="318">
        <v>12</v>
      </c>
      <c r="P187" s="325">
        <f t="shared" si="31"/>
        <v>3.0059523809523809</v>
      </c>
      <c r="Q187" s="326">
        <f t="shared" si="32"/>
        <v>17.00595238095238</v>
      </c>
      <c r="R187" s="326">
        <f t="shared" si="33"/>
        <v>0</v>
      </c>
      <c r="S187" s="326">
        <v>15</v>
      </c>
      <c r="T187" s="326">
        <f t="shared" si="34"/>
        <v>16.700595238095239</v>
      </c>
      <c r="U187" s="323" t="s">
        <v>82</v>
      </c>
      <c r="V187" s="320" t="s">
        <v>2159</v>
      </c>
      <c r="W187" s="318">
        <v>28</v>
      </c>
      <c r="X187" s="318">
        <v>2</v>
      </c>
      <c r="Y187" s="325">
        <f t="shared" si="35"/>
        <v>6.0119047619047619</v>
      </c>
      <c r="Z187" s="326">
        <f t="shared" si="36"/>
        <v>10.011904761904763</v>
      </c>
      <c r="AA187" s="357" t="s">
        <v>3339</v>
      </c>
      <c r="AB187" s="357" t="s">
        <v>2775</v>
      </c>
      <c r="AC187" s="749">
        <f>VLOOKUP(C187,'ประวัติงานตี+รีด'!$A$2:W504081,20,FALSE)</f>
        <v>170.77</v>
      </c>
      <c r="AD187" s="426">
        <v>170.05</v>
      </c>
      <c r="AE187" s="426">
        <v>24.03</v>
      </c>
      <c r="AF187" s="692">
        <f t="shared" si="37"/>
        <v>16336.371655395471</v>
      </c>
      <c r="AG187" s="692">
        <f t="shared" si="38"/>
        <v>3170.5630108791534</v>
      </c>
      <c r="AH187" s="685" t="str">
        <f>VLOOKUP(C187,'ประวัติงานตี+รีด'!$A$2:W504079,4,FALSE)</f>
        <v>MA-F1-GA-SF</v>
      </c>
      <c r="AI187" s="427"/>
      <c r="AJ187" s="428"/>
      <c r="AK187" s="429">
        <v>45854</v>
      </c>
      <c r="AL187" s="702" t="s">
        <v>3896</v>
      </c>
      <c r="AM187" s="703">
        <f t="shared" si="39"/>
        <v>5</v>
      </c>
      <c r="AN187" s="750">
        <v>625</v>
      </c>
      <c r="AO187" s="750">
        <v>651</v>
      </c>
      <c r="AP187" s="750">
        <v>451</v>
      </c>
      <c r="AQ187" s="750">
        <v>658</v>
      </c>
      <c r="AR187" s="750">
        <v>393</v>
      </c>
      <c r="EJ187" s="723">
        <f t="shared" si="40"/>
        <v>2778</v>
      </c>
    </row>
    <row r="188" spans="1:140" s="430" customFormat="1" hidden="1">
      <c r="A188" s="425"/>
      <c r="B188" s="317" t="s">
        <v>3328</v>
      </c>
      <c r="C188" s="318" t="s">
        <v>1539</v>
      </c>
      <c r="D188" s="21" t="str">
        <f>VLOOKUP(C188,'ประวัติงานตี+รีด'!$A$2:W504082,2,FALSE)</f>
        <v>M20 P2.5 x 50 เกลียวครึ่ง STIC เกรด A394 (เกลียวโรงงาน)</v>
      </c>
      <c r="E188" s="319">
        <v>6100</v>
      </c>
      <c r="F188" s="318" t="s">
        <v>47</v>
      </c>
      <c r="G188" s="320" t="s">
        <v>2159</v>
      </c>
      <c r="H188" s="321">
        <v>45701</v>
      </c>
      <c r="I188" s="322">
        <f t="shared" si="30"/>
        <v>45719</v>
      </c>
      <c r="J188" s="322">
        <v>45736</v>
      </c>
      <c r="K188" s="323">
        <v>16</v>
      </c>
      <c r="L188" s="324">
        <v>6100</v>
      </c>
      <c r="M188" s="324">
        <f t="shared" si="41"/>
        <v>0</v>
      </c>
      <c r="N188" s="318">
        <v>56</v>
      </c>
      <c r="O188" s="318">
        <v>4</v>
      </c>
      <c r="P188" s="325">
        <f t="shared" si="31"/>
        <v>1.8154761904761905</v>
      </c>
      <c r="Q188" s="326">
        <f t="shared" si="32"/>
        <v>7.8154761904761907</v>
      </c>
      <c r="R188" s="326">
        <f t="shared" si="33"/>
        <v>0</v>
      </c>
      <c r="S188" s="326">
        <v>15</v>
      </c>
      <c r="T188" s="326">
        <f t="shared" si="34"/>
        <v>15.781547619047618</v>
      </c>
      <c r="U188" s="323" t="s">
        <v>82</v>
      </c>
      <c r="V188" s="320" t="s">
        <v>2159</v>
      </c>
      <c r="W188" s="318">
        <v>28</v>
      </c>
      <c r="X188" s="318">
        <v>2</v>
      </c>
      <c r="Y188" s="325">
        <f t="shared" si="35"/>
        <v>3.6309523809523809</v>
      </c>
      <c r="Z188" s="326">
        <f t="shared" si="36"/>
        <v>7.6309523809523814</v>
      </c>
      <c r="AA188" s="357" t="s">
        <v>3339</v>
      </c>
      <c r="AB188" s="357" t="s">
        <v>2775</v>
      </c>
      <c r="AC188" s="749">
        <f>VLOOKUP(C188,'ประวัติงานตี+รีด'!$A$2:W504082,20,FALSE)</f>
        <v>183.11</v>
      </c>
      <c r="AD188" s="426">
        <v>183.5</v>
      </c>
      <c r="AE188" s="426">
        <v>21.3</v>
      </c>
      <c r="AF188" s="692">
        <f t="shared" si="37"/>
        <v>6147.1389645776562</v>
      </c>
      <c r="AG188" s="692">
        <f t="shared" si="38"/>
        <v>1258.9340599455043</v>
      </c>
      <c r="AH188" s="685" t="str">
        <f>VLOOKUP(C188,'ประวัติงานตี+รีด'!$A$2:W504080,4,FALSE)</f>
        <v>MA-F1-GA-SF</v>
      </c>
      <c r="AI188" s="427"/>
      <c r="AJ188" s="428"/>
      <c r="AK188" s="429">
        <v>45712</v>
      </c>
      <c r="AL188" s="702">
        <v>2</v>
      </c>
      <c r="AM188" s="703">
        <f t="shared" si="39"/>
        <v>2</v>
      </c>
      <c r="AN188" s="750">
        <v>620</v>
      </c>
      <c r="AO188" s="750">
        <v>508</v>
      </c>
      <c r="EJ188" s="723">
        <f t="shared" si="40"/>
        <v>1128</v>
      </c>
    </row>
    <row r="189" spans="1:140" s="430" customFormat="1" hidden="1">
      <c r="A189" s="425"/>
      <c r="B189" s="317" t="s">
        <v>3329</v>
      </c>
      <c r="C189" s="318" t="s">
        <v>1540</v>
      </c>
      <c r="D189" s="21" t="str">
        <f>VLOOKUP(C189,'ประวัติงานตี+รีด'!$A$2:W504083,2,FALSE)</f>
        <v>M20 P2.5 x 55 เกลียวครึ่ง STIC เกรด A394 (เกลียวโรงงาน)</v>
      </c>
      <c r="E189" s="450">
        <v>3600</v>
      </c>
      <c r="F189" s="318" t="s">
        <v>47</v>
      </c>
      <c r="G189" s="320" t="s">
        <v>2159</v>
      </c>
      <c r="H189" s="321">
        <v>45702</v>
      </c>
      <c r="I189" s="322">
        <f t="shared" si="30"/>
        <v>45720</v>
      </c>
      <c r="J189" s="322">
        <v>45736</v>
      </c>
      <c r="K189" s="323">
        <v>17</v>
      </c>
      <c r="L189" s="324">
        <v>3600</v>
      </c>
      <c r="M189" s="324">
        <f t="shared" si="41"/>
        <v>0</v>
      </c>
      <c r="N189" s="318">
        <v>56</v>
      </c>
      <c r="O189" s="318">
        <v>4</v>
      </c>
      <c r="P189" s="325">
        <f t="shared" si="31"/>
        <v>1.0714285714285716</v>
      </c>
      <c r="Q189" s="326">
        <f t="shared" si="32"/>
        <v>7.0714285714285712</v>
      </c>
      <c r="R189" s="326">
        <f t="shared" si="33"/>
        <v>0</v>
      </c>
      <c r="S189" s="326">
        <v>15</v>
      </c>
      <c r="T189" s="326">
        <f t="shared" si="34"/>
        <v>15.707142857142857</v>
      </c>
      <c r="U189" s="323" t="s">
        <v>82</v>
      </c>
      <c r="V189" s="320" t="s">
        <v>2159</v>
      </c>
      <c r="W189" s="318">
        <v>28</v>
      </c>
      <c r="X189" s="318">
        <v>2</v>
      </c>
      <c r="Y189" s="325">
        <f t="shared" si="35"/>
        <v>2.1428571428571432</v>
      </c>
      <c r="Z189" s="326">
        <f t="shared" si="36"/>
        <v>6.1428571428571432</v>
      </c>
      <c r="AA189" s="357" t="s">
        <v>3339</v>
      </c>
      <c r="AB189" s="357" t="s">
        <v>2775</v>
      </c>
      <c r="AC189" s="749">
        <f>VLOOKUP(C189,'ประวัติงานตี+รีด'!$A$2:W504083,20,FALSE)</f>
        <v>195.85</v>
      </c>
      <c r="AD189" s="426">
        <v>196.8</v>
      </c>
      <c r="AE189" s="426">
        <v>19.38</v>
      </c>
      <c r="AF189" s="692">
        <f t="shared" si="37"/>
        <v>3607.7235772357722</v>
      </c>
      <c r="AG189" s="692">
        <f t="shared" si="38"/>
        <v>779.91768292682923</v>
      </c>
      <c r="AH189" s="685" t="str">
        <f>VLOOKUP(C189,'ประวัติงานตี+รีด'!$A$2:W504081,4,FALSE)</f>
        <v>MA-F1-GA-SF</v>
      </c>
      <c r="AI189" s="427"/>
      <c r="AJ189" s="428"/>
      <c r="AK189" s="429">
        <v>45712</v>
      </c>
      <c r="AL189" s="702">
        <v>1</v>
      </c>
      <c r="AM189" s="703">
        <f t="shared" si="39"/>
        <v>1</v>
      </c>
      <c r="AN189" s="750">
        <v>710</v>
      </c>
      <c r="EJ189" s="723">
        <f t="shared" si="40"/>
        <v>710</v>
      </c>
    </row>
    <row r="190" spans="1:140" s="430" customFormat="1" hidden="1">
      <c r="A190" s="425"/>
      <c r="B190" s="317" t="s">
        <v>3330</v>
      </c>
      <c r="C190" s="318" t="s">
        <v>1541</v>
      </c>
      <c r="D190" s="21" t="str">
        <f>VLOOKUP(C190,'ประวัติงานตี+รีด'!$A$2:W504084,2,FALSE)</f>
        <v>M20 P2.5 x 60 เกลียวครึ่ง STIC เกรด A394 (เกลียวโรงงาน)</v>
      </c>
      <c r="E190" s="319">
        <v>4100</v>
      </c>
      <c r="F190" s="318" t="s">
        <v>47</v>
      </c>
      <c r="G190" s="320" t="s">
        <v>2159</v>
      </c>
      <c r="H190" s="321">
        <v>45703</v>
      </c>
      <c r="I190" s="322">
        <f t="shared" si="30"/>
        <v>45721</v>
      </c>
      <c r="J190" s="322">
        <v>45736</v>
      </c>
      <c r="K190" s="323">
        <v>18</v>
      </c>
      <c r="L190" s="324">
        <v>4100</v>
      </c>
      <c r="M190" s="324">
        <f t="shared" si="41"/>
        <v>0</v>
      </c>
      <c r="N190" s="318">
        <v>56</v>
      </c>
      <c r="O190" s="318">
        <v>4</v>
      </c>
      <c r="P190" s="325">
        <f t="shared" si="31"/>
        <v>1.2202380952380951</v>
      </c>
      <c r="Q190" s="326">
        <f t="shared" si="32"/>
        <v>7.2202380952380949</v>
      </c>
      <c r="R190" s="326">
        <f t="shared" si="33"/>
        <v>0</v>
      </c>
      <c r="S190" s="326">
        <v>15</v>
      </c>
      <c r="T190" s="326">
        <f t="shared" si="34"/>
        <v>15.72202380952381</v>
      </c>
      <c r="U190" s="323" t="s">
        <v>82</v>
      </c>
      <c r="V190" s="320" t="s">
        <v>2159</v>
      </c>
      <c r="W190" s="318">
        <v>28</v>
      </c>
      <c r="X190" s="318">
        <v>2</v>
      </c>
      <c r="Y190" s="325">
        <f t="shared" si="35"/>
        <v>2.4404761904761902</v>
      </c>
      <c r="Z190" s="326">
        <f t="shared" si="36"/>
        <v>6.4404761904761898</v>
      </c>
      <c r="AA190" s="357" t="s">
        <v>3339</v>
      </c>
      <c r="AB190" s="357" t="s">
        <v>2775</v>
      </c>
      <c r="AC190" s="749">
        <f>VLOOKUP(C190,'ประวัติงานตี+รีด'!$A$2:W504084,20,FALSE)</f>
        <v>207.4</v>
      </c>
      <c r="AD190" s="426">
        <v>207.36</v>
      </c>
      <c r="AE190" s="426">
        <v>22.33</v>
      </c>
      <c r="AF190" s="692">
        <f t="shared" si="37"/>
        <v>4166.666666666667</v>
      </c>
      <c r="AG190" s="692">
        <f t="shared" si="38"/>
        <v>957.04166666666674</v>
      </c>
      <c r="AH190" s="685" t="str">
        <f>VLOOKUP(C190,'ประวัติงานตี+รีด'!$A$2:W504082,4,FALSE)</f>
        <v>MA-F1-GA-SF</v>
      </c>
      <c r="AI190" s="427"/>
      <c r="AJ190" s="428"/>
      <c r="AK190" s="429">
        <v>45712</v>
      </c>
      <c r="AL190" s="702">
        <v>2</v>
      </c>
      <c r="AM190" s="703">
        <f t="shared" si="39"/>
        <v>2</v>
      </c>
      <c r="AN190" s="750">
        <v>648</v>
      </c>
      <c r="AO190" s="750">
        <v>216</v>
      </c>
      <c r="EJ190" s="723">
        <f t="shared" si="40"/>
        <v>864</v>
      </c>
    </row>
    <row r="191" spans="1:140" s="430" customFormat="1" hidden="1">
      <c r="A191" s="425"/>
      <c r="B191" s="317" t="s">
        <v>3331</v>
      </c>
      <c r="C191" s="318" t="s">
        <v>1542</v>
      </c>
      <c r="D191" s="21" t="str">
        <f>VLOOKUP(C191,'ประวัติงานตี+รีด'!$A$2:W504085,2,FALSE)</f>
        <v>M20 P2.5 x 65 เกลียวครึ่ง STIC เกรด A394 (เกลียวโรงงาน)</v>
      </c>
      <c r="E191" s="319">
        <v>3600</v>
      </c>
      <c r="F191" s="318" t="s">
        <v>47</v>
      </c>
      <c r="G191" s="320" t="s">
        <v>2159</v>
      </c>
      <c r="H191" s="321">
        <v>45705</v>
      </c>
      <c r="I191" s="322">
        <f t="shared" si="30"/>
        <v>45722</v>
      </c>
      <c r="J191" s="322">
        <v>45736</v>
      </c>
      <c r="K191" s="323">
        <v>19</v>
      </c>
      <c r="L191" s="324">
        <v>3600</v>
      </c>
      <c r="M191" s="324">
        <f t="shared" si="41"/>
        <v>0</v>
      </c>
      <c r="N191" s="318">
        <v>56</v>
      </c>
      <c r="O191" s="318">
        <v>4</v>
      </c>
      <c r="P191" s="325">
        <f t="shared" si="31"/>
        <v>1.0714285714285716</v>
      </c>
      <c r="Q191" s="326">
        <f t="shared" si="32"/>
        <v>7.0714285714285712</v>
      </c>
      <c r="R191" s="326">
        <f t="shared" si="33"/>
        <v>0</v>
      </c>
      <c r="S191" s="326">
        <v>15</v>
      </c>
      <c r="T191" s="326">
        <f t="shared" si="34"/>
        <v>15.707142857142857</v>
      </c>
      <c r="U191" s="323" t="s">
        <v>82</v>
      </c>
      <c r="V191" s="320" t="s">
        <v>2159</v>
      </c>
      <c r="W191" s="318">
        <v>28</v>
      </c>
      <c r="X191" s="318">
        <v>2</v>
      </c>
      <c r="Y191" s="325">
        <f t="shared" si="35"/>
        <v>2.1428571428571432</v>
      </c>
      <c r="Z191" s="326">
        <f t="shared" si="36"/>
        <v>6.1428571428571432</v>
      </c>
      <c r="AA191" s="357" t="s">
        <v>3339</v>
      </c>
      <c r="AB191" s="357" t="s">
        <v>2775</v>
      </c>
      <c r="AC191" s="749">
        <f>VLOOKUP(C191,'ประวัติงานตี+รีด'!$A$2:W504085,20,FALSE)</f>
        <v>220.37</v>
      </c>
      <c r="AD191" s="426">
        <v>220.04</v>
      </c>
      <c r="AE191" s="426">
        <v>22.21</v>
      </c>
      <c r="AF191" s="692">
        <f t="shared" si="37"/>
        <v>3749.3183057625888</v>
      </c>
      <c r="AG191" s="692">
        <f t="shared" si="38"/>
        <v>908.27235957098719</v>
      </c>
      <c r="AH191" s="685" t="str">
        <f>VLOOKUP(C191,'ประวัติงานตี+รีด'!$A$2:W504083,4,FALSE)</f>
        <v>MA-F1-GA-SF</v>
      </c>
      <c r="AI191" s="427"/>
      <c r="AJ191" s="428"/>
      <c r="AK191" s="429">
        <v>45713</v>
      </c>
      <c r="AL191" s="702">
        <v>2</v>
      </c>
      <c r="AM191" s="703">
        <f t="shared" si="39"/>
        <v>2</v>
      </c>
      <c r="AN191" s="750">
        <v>548</v>
      </c>
      <c r="AO191" s="750">
        <v>277</v>
      </c>
      <c r="EJ191" s="723">
        <f t="shared" si="40"/>
        <v>825</v>
      </c>
    </row>
    <row r="192" spans="1:140" s="430" customFormat="1" hidden="1">
      <c r="A192" s="425"/>
      <c r="B192" s="317" t="s">
        <v>3332</v>
      </c>
      <c r="C192" s="318" t="s">
        <v>1543</v>
      </c>
      <c r="D192" s="21" t="str">
        <f>VLOOKUP(C192,'ประวัติงานตี+รีด'!$A$2:W504086,2,FALSE)</f>
        <v>M20 P2.5 x 70 เกลียวครึ่ง STIC เกรด A394 (เกลียวโรงงาน)</v>
      </c>
      <c r="E192" s="319">
        <v>1100</v>
      </c>
      <c r="F192" s="318" t="s">
        <v>47</v>
      </c>
      <c r="G192" s="320" t="s">
        <v>2159</v>
      </c>
      <c r="H192" s="321">
        <v>45706</v>
      </c>
      <c r="I192" s="322">
        <f t="shared" si="30"/>
        <v>45723</v>
      </c>
      <c r="J192" s="322">
        <v>45736</v>
      </c>
      <c r="K192" s="323">
        <v>20</v>
      </c>
      <c r="L192" s="324">
        <v>1100</v>
      </c>
      <c r="M192" s="324">
        <f t="shared" si="41"/>
        <v>0</v>
      </c>
      <c r="N192" s="318">
        <v>56</v>
      </c>
      <c r="O192" s="318">
        <v>4</v>
      </c>
      <c r="P192" s="325">
        <f t="shared" si="31"/>
        <v>0.32738095238095238</v>
      </c>
      <c r="Q192" s="326">
        <f t="shared" si="32"/>
        <v>6.3273809523809526</v>
      </c>
      <c r="R192" s="326">
        <f t="shared" si="33"/>
        <v>0</v>
      </c>
      <c r="S192" s="326">
        <v>15</v>
      </c>
      <c r="T192" s="326">
        <f t="shared" si="34"/>
        <v>15.632738095238095</v>
      </c>
      <c r="U192" s="323" t="s">
        <v>82</v>
      </c>
      <c r="V192" s="320" t="s">
        <v>2159</v>
      </c>
      <c r="W192" s="318">
        <v>28</v>
      </c>
      <c r="X192" s="318">
        <v>2</v>
      </c>
      <c r="Y192" s="325">
        <f t="shared" si="35"/>
        <v>0.65476190476190477</v>
      </c>
      <c r="Z192" s="326">
        <f t="shared" si="36"/>
        <v>4.6547619047619051</v>
      </c>
      <c r="AA192" s="357" t="s">
        <v>3339</v>
      </c>
      <c r="AB192" s="357" t="s">
        <v>2775</v>
      </c>
      <c r="AC192" s="749">
        <f>VLOOKUP(C192,'ประวัติงานตี+รีด'!$A$2:W504086,20,FALSE)</f>
        <v>232.94</v>
      </c>
      <c r="AD192" s="426">
        <v>233.79</v>
      </c>
      <c r="AE192" s="426">
        <v>23.81</v>
      </c>
      <c r="AF192" s="692">
        <f t="shared" si="37"/>
        <v>1103.5544719620173</v>
      </c>
      <c r="AG192" s="692">
        <f t="shared" si="38"/>
        <v>284.27563197741557</v>
      </c>
      <c r="AH192" s="685" t="str">
        <f>VLOOKUP(C192,'ประวัติงานตี+รีด'!$A$2:W504084,4,FALSE)</f>
        <v>MA-F1-GA-SF</v>
      </c>
      <c r="AI192" s="427"/>
      <c r="AJ192" s="428"/>
      <c r="AK192" s="429">
        <v>45712</v>
      </c>
      <c r="AL192" s="702">
        <v>1</v>
      </c>
      <c r="AM192" s="703">
        <f t="shared" si="39"/>
        <v>1</v>
      </c>
      <c r="AN192" s="750">
        <v>258</v>
      </c>
      <c r="EJ192" s="723">
        <f t="shared" si="40"/>
        <v>258</v>
      </c>
    </row>
    <row r="193" spans="1:140" s="430" customFormat="1" hidden="1">
      <c r="A193" s="425"/>
      <c r="B193" s="317" t="s">
        <v>3333</v>
      </c>
      <c r="C193" s="318" t="s">
        <v>1544</v>
      </c>
      <c r="D193" s="21" t="str">
        <f>VLOOKUP(C193,'ประวัติงานตี+รีด'!$A$2:W504087,2,FALSE)</f>
        <v>M20 P2.5 x 75 เกลียวครึ่ง STIC เกรด A394 (เกลียวโรงงาน)</v>
      </c>
      <c r="E193" s="319">
        <v>3100</v>
      </c>
      <c r="F193" s="318" t="s">
        <v>47</v>
      </c>
      <c r="G193" s="320" t="s">
        <v>2159</v>
      </c>
      <c r="H193" s="321">
        <v>45707</v>
      </c>
      <c r="I193" s="322">
        <f t="shared" si="30"/>
        <v>45724</v>
      </c>
      <c r="J193" s="322">
        <v>45736</v>
      </c>
      <c r="K193" s="323">
        <v>21</v>
      </c>
      <c r="L193" s="324">
        <v>3100</v>
      </c>
      <c r="M193" s="324">
        <f t="shared" si="41"/>
        <v>0</v>
      </c>
      <c r="N193" s="318">
        <v>56</v>
      </c>
      <c r="O193" s="318">
        <v>4</v>
      </c>
      <c r="P193" s="325">
        <f t="shared" si="31"/>
        <v>0.92261904761904756</v>
      </c>
      <c r="Q193" s="326">
        <f t="shared" si="32"/>
        <v>6.9226190476190474</v>
      </c>
      <c r="R193" s="326">
        <f t="shared" si="33"/>
        <v>0</v>
      </c>
      <c r="S193" s="326">
        <v>15</v>
      </c>
      <c r="T193" s="326">
        <f t="shared" si="34"/>
        <v>15.692261904761905</v>
      </c>
      <c r="U193" s="323" t="s">
        <v>82</v>
      </c>
      <c r="V193" s="320" t="s">
        <v>2159</v>
      </c>
      <c r="W193" s="318">
        <v>28</v>
      </c>
      <c r="X193" s="318">
        <v>2</v>
      </c>
      <c r="Y193" s="325">
        <f t="shared" si="35"/>
        <v>1.8452380952380951</v>
      </c>
      <c r="Z193" s="326">
        <f t="shared" si="36"/>
        <v>5.8452380952380949</v>
      </c>
      <c r="AA193" s="357" t="s">
        <v>3339</v>
      </c>
      <c r="AB193" s="357" t="s">
        <v>2775</v>
      </c>
      <c r="AC193" s="749">
        <f>VLOOKUP(C193,'ประวัติงานตี+รีด'!$A$2:W504087,20,FALSE)</f>
        <v>245.12</v>
      </c>
      <c r="AD193" s="426">
        <v>245.06</v>
      </c>
      <c r="AE193" s="426">
        <v>24.33</v>
      </c>
      <c r="AF193" s="692">
        <f t="shared" si="37"/>
        <v>3129.8457520607194</v>
      </c>
      <c r="AG193" s="692">
        <f t="shared" si="38"/>
        <v>843.14914714763722</v>
      </c>
      <c r="AH193" s="685" t="str">
        <f>VLOOKUP(C193,'ประวัติงานตี+รีด'!$A$2:W504085,4,FALSE)</f>
        <v>MA-F1-GA-SF</v>
      </c>
      <c r="AI193" s="427"/>
      <c r="AJ193" s="428"/>
      <c r="AK193" s="429">
        <v>45713</v>
      </c>
      <c r="AL193" s="702">
        <v>2</v>
      </c>
      <c r="AM193" s="703">
        <f t="shared" si="39"/>
        <v>2</v>
      </c>
      <c r="AN193" s="750">
        <v>603</v>
      </c>
      <c r="AO193" s="750">
        <v>164</v>
      </c>
      <c r="EJ193" s="723">
        <f t="shared" si="40"/>
        <v>767</v>
      </c>
    </row>
    <row r="194" spans="1:140" s="430" customFormat="1" hidden="1">
      <c r="A194" s="425"/>
      <c r="B194" s="317" t="s">
        <v>3334</v>
      </c>
      <c r="C194" s="318" t="s">
        <v>1545</v>
      </c>
      <c r="D194" s="21" t="str">
        <f>VLOOKUP(C194,'ประวัติงานตี+รีด'!$A$2:W504088,2,FALSE)</f>
        <v>M20 P2.5 x 80 เกลียวครึ่ง STIC เกรด A394 (เกลียวโรงงาน)</v>
      </c>
      <c r="E194" s="319">
        <v>600</v>
      </c>
      <c r="F194" s="318" t="s">
        <v>47</v>
      </c>
      <c r="G194" s="320" t="s">
        <v>2159</v>
      </c>
      <c r="H194" s="321">
        <v>45707</v>
      </c>
      <c r="I194" s="322">
        <f t="shared" si="30"/>
        <v>45724</v>
      </c>
      <c r="J194" s="322">
        <v>45736</v>
      </c>
      <c r="K194" s="323">
        <v>22</v>
      </c>
      <c r="L194" s="324"/>
      <c r="M194" s="324">
        <f t="shared" si="41"/>
        <v>600</v>
      </c>
      <c r="N194" s="318">
        <v>56</v>
      </c>
      <c r="O194" s="318">
        <v>4</v>
      </c>
      <c r="P194" s="325">
        <f t="shared" si="31"/>
        <v>0.17857142857142855</v>
      </c>
      <c r="Q194" s="326">
        <f t="shared" si="32"/>
        <v>6.1785714285714288</v>
      </c>
      <c r="R194" s="326">
        <f t="shared" si="33"/>
        <v>0.17857142857142855</v>
      </c>
      <c r="S194" s="326">
        <v>15</v>
      </c>
      <c r="T194" s="326">
        <f t="shared" si="34"/>
        <v>15.617857142857144</v>
      </c>
      <c r="U194" s="323" t="s">
        <v>82</v>
      </c>
      <c r="V194" s="320" t="s">
        <v>2159</v>
      </c>
      <c r="W194" s="318">
        <v>28</v>
      </c>
      <c r="X194" s="318">
        <v>2</v>
      </c>
      <c r="Y194" s="325">
        <f t="shared" si="35"/>
        <v>0.3571428571428571</v>
      </c>
      <c r="Z194" s="326">
        <f t="shared" si="36"/>
        <v>4.3571428571428577</v>
      </c>
      <c r="AA194" s="357" t="s">
        <v>3339</v>
      </c>
      <c r="AB194" s="357" t="s">
        <v>2775</v>
      </c>
      <c r="AC194" s="749">
        <f>VLOOKUP(C194,'ประวัติงานตี+รีด'!$A$2:W504088,20,FALSE)</f>
        <v>258.27</v>
      </c>
      <c r="AD194" s="426">
        <v>255.8</v>
      </c>
      <c r="AE194" s="426">
        <v>20.41</v>
      </c>
      <c r="AF194" s="692">
        <f t="shared" si="37"/>
        <v>312.74433150899137</v>
      </c>
      <c r="AG194" s="692">
        <f t="shared" si="38"/>
        <v>86.383111806098512</v>
      </c>
      <c r="AH194" s="685" t="str">
        <f>VLOOKUP(C194,'ประวัติงานตี+รีด'!$A$2:W504086,4,FALSE)</f>
        <v>MA-F1-GA-SF</v>
      </c>
      <c r="AI194" s="427"/>
      <c r="AJ194" s="428"/>
      <c r="AK194" s="429">
        <v>45713</v>
      </c>
      <c r="AL194" s="702">
        <v>1</v>
      </c>
      <c r="AM194" s="703">
        <f t="shared" si="39"/>
        <v>1</v>
      </c>
      <c r="AN194" s="750">
        <v>80</v>
      </c>
      <c r="EJ194" s="723">
        <f t="shared" si="40"/>
        <v>80</v>
      </c>
    </row>
    <row r="195" spans="1:140" s="430" customFormat="1" hidden="1">
      <c r="A195" s="425"/>
      <c r="B195" s="317" t="s">
        <v>3335</v>
      </c>
      <c r="C195" s="318" t="s">
        <v>1546</v>
      </c>
      <c r="D195" s="21" t="str">
        <f>VLOOKUP(C195,'ประวัติงานตี+รีด'!$A$2:W504089,2,FALSE)</f>
        <v>M20 P2.5 x 85 เกลียวครึ่ง STIC เกรด A394 (เกลียวโรงงาน)</v>
      </c>
      <c r="E195" s="319">
        <v>1100</v>
      </c>
      <c r="F195" s="318" t="s">
        <v>47</v>
      </c>
      <c r="G195" s="320" t="s">
        <v>2159</v>
      </c>
      <c r="H195" s="321">
        <v>45722</v>
      </c>
      <c r="I195" s="322">
        <f t="shared" si="30"/>
        <v>45740</v>
      </c>
      <c r="J195" s="322">
        <v>45736</v>
      </c>
      <c r="K195" s="323">
        <v>33</v>
      </c>
      <c r="L195" s="324"/>
      <c r="M195" s="324">
        <f t="shared" si="41"/>
        <v>1100</v>
      </c>
      <c r="N195" s="318">
        <v>56</v>
      </c>
      <c r="O195" s="318">
        <v>4</v>
      </c>
      <c r="P195" s="325">
        <f t="shared" si="31"/>
        <v>0.32738095238095238</v>
      </c>
      <c r="Q195" s="326">
        <f t="shared" si="32"/>
        <v>6.3273809523809526</v>
      </c>
      <c r="R195" s="326">
        <f t="shared" si="33"/>
        <v>0.32738095238095238</v>
      </c>
      <c r="S195" s="326">
        <v>15</v>
      </c>
      <c r="T195" s="326">
        <f t="shared" si="34"/>
        <v>15.632738095238095</v>
      </c>
      <c r="U195" s="323" t="s">
        <v>82</v>
      </c>
      <c r="V195" s="320" t="s">
        <v>2159</v>
      </c>
      <c r="W195" s="318">
        <v>28</v>
      </c>
      <c r="X195" s="318">
        <v>2</v>
      </c>
      <c r="Y195" s="325">
        <f t="shared" si="35"/>
        <v>0.65476190476190477</v>
      </c>
      <c r="Z195" s="326">
        <f t="shared" si="36"/>
        <v>4.6547619047619051</v>
      </c>
      <c r="AA195" s="357" t="s">
        <v>3339</v>
      </c>
      <c r="AB195" s="357" t="s">
        <v>2775</v>
      </c>
      <c r="AC195" s="749">
        <f>VLOOKUP(C195,'ประวัติงานตี+รีด'!$A$2:W504089,20,FALSE)</f>
        <v>269.49</v>
      </c>
      <c r="AD195" s="426">
        <v>269.42</v>
      </c>
      <c r="AE195" s="426">
        <v>21.93</v>
      </c>
      <c r="AF195" s="692">
        <f t="shared" si="37"/>
        <v>1106.0797268205774</v>
      </c>
      <c r="AG195" s="692">
        <f t="shared" si="38"/>
        <v>322.2563284091753</v>
      </c>
      <c r="AH195" s="685" t="str">
        <f>VLOOKUP(C195,'ประวัติงานตี+รีด'!$A$2:W504087,4,FALSE)</f>
        <v>MA-F1-GA-SF</v>
      </c>
      <c r="AI195" s="427"/>
      <c r="AJ195" s="428"/>
      <c r="AK195" s="429">
        <v>45805</v>
      </c>
      <c r="AL195" s="702">
        <v>1</v>
      </c>
      <c r="AM195" s="703">
        <f t="shared" si="39"/>
        <v>1</v>
      </c>
      <c r="AN195" s="750">
        <v>298</v>
      </c>
      <c r="EJ195" s="723">
        <f t="shared" si="40"/>
        <v>298</v>
      </c>
    </row>
    <row r="196" spans="1:140" s="430" customFormat="1" hidden="1">
      <c r="A196" s="425"/>
      <c r="B196" s="317" t="s">
        <v>3336</v>
      </c>
      <c r="C196" s="318" t="s">
        <v>1547</v>
      </c>
      <c r="D196" s="21" t="str">
        <f>VLOOKUP(C196,'ประวัติงานตี+รีด'!$A$2:W504090,2,FALSE)</f>
        <v>M20 P2.5 x 90 เกลียวครึ่ง STIC เกรด A394 (เกลียวโรงงาน)</v>
      </c>
      <c r="E196" s="450">
        <v>3800</v>
      </c>
      <c r="F196" s="318" t="s">
        <v>47</v>
      </c>
      <c r="G196" s="320" t="s">
        <v>2159</v>
      </c>
      <c r="H196" s="321">
        <v>45721</v>
      </c>
      <c r="I196" s="322">
        <f t="shared" ref="I196:I259" si="42">WORKDAY.INTL(H196,T196,11)</f>
        <v>45738</v>
      </c>
      <c r="J196" s="322">
        <v>45736</v>
      </c>
      <c r="K196" s="323">
        <v>32</v>
      </c>
      <c r="L196" s="324">
        <v>3800</v>
      </c>
      <c r="M196" s="324">
        <f t="shared" si="41"/>
        <v>0</v>
      </c>
      <c r="N196" s="318">
        <v>56</v>
      </c>
      <c r="O196" s="318">
        <v>4</v>
      </c>
      <c r="P196" s="325">
        <f t="shared" ref="P196:P209" si="43">E196/N196/60</f>
        <v>1.1309523809523809</v>
      </c>
      <c r="Q196" s="326">
        <f t="shared" ref="Q196:Q259" si="44">O196+P196+$P$1</f>
        <v>7.1309523809523814</v>
      </c>
      <c r="R196" s="326">
        <f t="shared" ref="R196:R259" si="45">M196/N196/60</f>
        <v>0</v>
      </c>
      <c r="S196" s="326">
        <v>15</v>
      </c>
      <c r="T196" s="326">
        <f t="shared" ref="T196:T259" si="46">(Q196/10)+S196</f>
        <v>15.713095238095239</v>
      </c>
      <c r="U196" s="323" t="s">
        <v>82</v>
      </c>
      <c r="V196" s="320" t="s">
        <v>2159</v>
      </c>
      <c r="W196" s="318">
        <v>28</v>
      </c>
      <c r="X196" s="318">
        <v>2</v>
      </c>
      <c r="Y196" s="325">
        <f t="shared" ref="Y196:Y224" si="47">E196/W196/60</f>
        <v>2.2619047619047619</v>
      </c>
      <c r="Z196" s="326">
        <f t="shared" ref="Z196:Z224" si="48">X196+Y196+$P$1</f>
        <v>6.2619047619047619</v>
      </c>
      <c r="AA196" s="357" t="s">
        <v>3684</v>
      </c>
      <c r="AB196" s="357" t="s">
        <v>2775</v>
      </c>
      <c r="AC196" s="749">
        <f>VLOOKUP(C196,'ประวัติงานตี+รีด'!$A$2:W504090,20,FALSE)</f>
        <v>282.2</v>
      </c>
      <c r="AD196" s="426">
        <v>280.02999999999997</v>
      </c>
      <c r="AE196" s="426">
        <v>21.25</v>
      </c>
      <c r="AF196" s="692">
        <f t="shared" ref="AF196:AF259" si="49">1000/AD196*EJ196</f>
        <v>3856.7296361104168</v>
      </c>
      <c r="AG196" s="692">
        <f t="shared" ref="AG196:AG259" si="50">(AD196+AE196)*AF196/1000</f>
        <v>1161.9555047673462</v>
      </c>
      <c r="AH196" s="685" t="str">
        <f>VLOOKUP(C196,'ประวัติงานตี+รีด'!$A$2:W504088,4,FALSE)</f>
        <v>MA-F1-GA-SF</v>
      </c>
      <c r="AI196" s="427"/>
      <c r="AJ196" s="428"/>
      <c r="AK196" s="429">
        <v>45745</v>
      </c>
      <c r="AL196" s="702">
        <v>2</v>
      </c>
      <c r="AM196" s="703">
        <f t="shared" ref="AM196:AM259" si="51">COUNT(AN196:EI196)</f>
        <v>2</v>
      </c>
      <c r="AN196" s="750">
        <v>598</v>
      </c>
      <c r="AO196" s="750">
        <v>482</v>
      </c>
      <c r="EJ196" s="723">
        <f t="shared" si="40"/>
        <v>1080</v>
      </c>
    </row>
    <row r="197" spans="1:140" s="430" customFormat="1" hidden="1">
      <c r="A197" s="425"/>
      <c r="B197" s="317" t="s">
        <v>3337</v>
      </c>
      <c r="C197" s="318" t="s">
        <v>1554</v>
      </c>
      <c r="D197" s="21" t="str">
        <f>VLOOKUP(C197,'ประวัติงานตี+รีด'!$A$2:W504091,2,FALSE)</f>
        <v>M20 P2.5 x 100 เกลียวครึ่ง STIC เกรด A394 (เกลียวโรงงาน)</v>
      </c>
      <c r="E197" s="319">
        <v>600</v>
      </c>
      <c r="F197" s="318" t="s">
        <v>47</v>
      </c>
      <c r="G197" s="320" t="s">
        <v>2159</v>
      </c>
      <c r="H197" s="321">
        <v>45720</v>
      </c>
      <c r="I197" s="322">
        <f t="shared" si="42"/>
        <v>45737</v>
      </c>
      <c r="J197" s="322">
        <v>45736</v>
      </c>
      <c r="K197" s="323">
        <v>30</v>
      </c>
      <c r="L197" s="324">
        <v>600</v>
      </c>
      <c r="M197" s="324">
        <f t="shared" si="41"/>
        <v>0</v>
      </c>
      <c r="N197" s="318">
        <v>56</v>
      </c>
      <c r="O197" s="318">
        <v>4</v>
      </c>
      <c r="P197" s="325">
        <f t="shared" si="43"/>
        <v>0.17857142857142855</v>
      </c>
      <c r="Q197" s="326">
        <f t="shared" si="44"/>
        <v>6.1785714285714288</v>
      </c>
      <c r="R197" s="326">
        <f t="shared" si="45"/>
        <v>0</v>
      </c>
      <c r="S197" s="326">
        <v>15</v>
      </c>
      <c r="T197" s="326">
        <f t="shared" si="46"/>
        <v>15.617857142857144</v>
      </c>
      <c r="U197" s="323" t="s">
        <v>82</v>
      </c>
      <c r="V197" s="320" t="s">
        <v>2159</v>
      </c>
      <c r="W197" s="318">
        <v>28</v>
      </c>
      <c r="X197" s="318">
        <v>2</v>
      </c>
      <c r="Y197" s="325">
        <f t="shared" si="47"/>
        <v>0.3571428571428571</v>
      </c>
      <c r="Z197" s="326">
        <f t="shared" si="48"/>
        <v>4.3571428571428577</v>
      </c>
      <c r="AA197" s="357" t="s">
        <v>3339</v>
      </c>
      <c r="AB197" s="357" t="s">
        <v>2775</v>
      </c>
      <c r="AC197" s="749">
        <f>VLOOKUP(C197,'ประวัติงานตี+รีด'!$A$2:W504091,20,FALSE)</f>
        <v>305.14999999999998</v>
      </c>
      <c r="AD197" s="426">
        <v>306.58</v>
      </c>
      <c r="AE197" s="426">
        <v>20</v>
      </c>
      <c r="AF197" s="692">
        <f t="shared" si="49"/>
        <v>613.2167786548373</v>
      </c>
      <c r="AG197" s="692">
        <f t="shared" si="50"/>
        <v>200.26433557309676</v>
      </c>
      <c r="AH197" s="685" t="str">
        <f>VLOOKUP(C197,'ประวัติงานตี+รีด'!$A$2:W504089,4,FALSE)</f>
        <v>MA-F1-GA-SF</v>
      </c>
      <c r="AI197" s="427"/>
      <c r="AJ197" s="428"/>
      <c r="AK197" s="429">
        <v>45804</v>
      </c>
      <c r="AL197" s="702">
        <v>1</v>
      </c>
      <c r="AM197" s="703">
        <f t="shared" si="51"/>
        <v>1</v>
      </c>
      <c r="AN197" s="750">
        <v>188</v>
      </c>
      <c r="EJ197" s="723">
        <f t="shared" si="40"/>
        <v>188</v>
      </c>
    </row>
    <row r="198" spans="1:140" hidden="1">
      <c r="B198" s="392" t="s">
        <v>3340</v>
      </c>
      <c r="C198" s="805" t="s">
        <v>205</v>
      </c>
      <c r="D198" s="393" t="str">
        <f>VLOOKUP(C198,'ประวัติงานตี+รีด'!$A$2:W504092,2,FALSE)</f>
        <v>สกรูมิลขาว M8 P1.25 x 50 เกลียวตลอด ตรา TNK MM</v>
      </c>
      <c r="E198" s="820">
        <v>200000</v>
      </c>
      <c r="F198" s="805" t="s">
        <v>54</v>
      </c>
      <c r="G198" s="698" t="s">
        <v>2164</v>
      </c>
      <c r="H198" s="807">
        <v>45682</v>
      </c>
      <c r="I198" s="808">
        <f t="shared" si="42"/>
        <v>45702</v>
      </c>
      <c r="J198" s="808" t="s">
        <v>2161</v>
      </c>
      <c r="K198" s="809">
        <v>9</v>
      </c>
      <c r="L198" s="810">
        <v>200000</v>
      </c>
      <c r="M198" s="810">
        <f t="shared" si="41"/>
        <v>0</v>
      </c>
      <c r="N198" s="805">
        <v>180</v>
      </c>
      <c r="O198" s="805">
        <v>8</v>
      </c>
      <c r="P198" s="811">
        <f t="shared" si="43"/>
        <v>18.518518518518519</v>
      </c>
      <c r="Q198" s="812">
        <f t="shared" si="44"/>
        <v>28.518518518518519</v>
      </c>
      <c r="R198" s="812">
        <f t="shared" si="45"/>
        <v>0</v>
      </c>
      <c r="S198" s="812">
        <v>15</v>
      </c>
      <c r="T198" s="812">
        <f t="shared" si="46"/>
        <v>17.851851851851851</v>
      </c>
      <c r="U198" s="809" t="s">
        <v>81</v>
      </c>
      <c r="V198" s="698" t="s">
        <v>2165</v>
      </c>
      <c r="W198" s="805">
        <v>120</v>
      </c>
      <c r="X198" s="805">
        <v>2</v>
      </c>
      <c r="Y198" s="811">
        <f t="shared" si="47"/>
        <v>27.777777777777779</v>
      </c>
      <c r="Z198" s="812">
        <f t="shared" si="48"/>
        <v>31.777777777777779</v>
      </c>
      <c r="AA198" s="813" t="s">
        <v>2161</v>
      </c>
      <c r="AB198" s="813" t="s">
        <v>2775</v>
      </c>
      <c r="AC198" s="896">
        <f>VLOOKUP(C198,'ประวัติงานตี+รีด'!$A$2:W504092,20,FALSE)</f>
        <v>19.760000000000002</v>
      </c>
      <c r="AD198" s="897">
        <v>19.989999999999998</v>
      </c>
      <c r="AE198" s="897">
        <v>1.1599999999999999</v>
      </c>
      <c r="AF198" s="898">
        <f t="shared" si="49"/>
        <v>200400.20010005005</v>
      </c>
      <c r="AG198" s="898">
        <f t="shared" si="50"/>
        <v>4238.4642321160582</v>
      </c>
      <c r="AH198" s="899" t="str">
        <f>VLOOKUP(C198,'ประวัติงานตี+รีด'!$A$2:W504090,4,FALSE)</f>
        <v>MA-F1-EP-PA</v>
      </c>
      <c r="AI198" s="814"/>
      <c r="AJ198" s="815"/>
      <c r="AK198" s="816">
        <v>45724</v>
      </c>
      <c r="AL198" s="817">
        <v>8</v>
      </c>
      <c r="AM198" s="818">
        <f t="shared" si="51"/>
        <v>8</v>
      </c>
      <c r="AN198" s="918">
        <v>509</v>
      </c>
      <c r="AO198" s="918">
        <v>504</v>
      </c>
      <c r="AP198" s="918">
        <v>492</v>
      </c>
      <c r="AQ198" s="918">
        <v>472</v>
      </c>
      <c r="AR198" s="918">
        <v>493</v>
      </c>
      <c r="AS198" s="918">
        <v>539</v>
      </c>
      <c r="AT198" s="918">
        <v>496</v>
      </c>
      <c r="AU198" s="918">
        <v>501</v>
      </c>
      <c r="AV198" s="819"/>
      <c r="AW198" s="819"/>
      <c r="AX198" s="819"/>
      <c r="AY198" s="819"/>
      <c r="AZ198" s="819"/>
      <c r="BA198" s="819"/>
      <c r="BB198" s="819"/>
      <c r="BC198" s="819"/>
      <c r="BD198" s="819"/>
      <c r="EJ198" s="288">
        <f t="shared" si="40"/>
        <v>4006</v>
      </c>
    </row>
    <row r="199" spans="1:140" hidden="1">
      <c r="B199" s="392" t="s">
        <v>3341</v>
      </c>
      <c r="C199" s="805" t="s">
        <v>193</v>
      </c>
      <c r="D199" s="393" t="str">
        <f>VLOOKUP(C199,'ประวัติงานตี+รีด'!$A$2:W504093,2,FALSE)</f>
        <v>5/8" NC x 2 1/2" เกลียวครึ่ง ตรา VEETEC  UNC</v>
      </c>
      <c r="E199" s="820">
        <v>60000</v>
      </c>
      <c r="F199" s="805" t="s">
        <v>49</v>
      </c>
      <c r="G199" s="698" t="s">
        <v>2159</v>
      </c>
      <c r="H199" s="807">
        <v>45684</v>
      </c>
      <c r="I199" s="808">
        <f t="shared" si="42"/>
        <v>45705</v>
      </c>
      <c r="J199" s="808" t="s">
        <v>2161</v>
      </c>
      <c r="K199" s="809">
        <v>12</v>
      </c>
      <c r="L199" s="810">
        <v>60000</v>
      </c>
      <c r="M199" s="810">
        <f t="shared" si="41"/>
        <v>0</v>
      </c>
      <c r="N199" s="805">
        <v>56</v>
      </c>
      <c r="O199" s="805">
        <v>12</v>
      </c>
      <c r="P199" s="811">
        <f t="shared" si="43"/>
        <v>17.857142857142854</v>
      </c>
      <c r="Q199" s="812">
        <f t="shared" si="44"/>
        <v>31.857142857142854</v>
      </c>
      <c r="R199" s="812">
        <f t="shared" si="45"/>
        <v>0</v>
      </c>
      <c r="S199" s="812">
        <v>15</v>
      </c>
      <c r="T199" s="812">
        <f t="shared" si="46"/>
        <v>18.185714285714287</v>
      </c>
      <c r="U199" s="809" t="s">
        <v>14</v>
      </c>
      <c r="V199" s="698" t="s">
        <v>2159</v>
      </c>
      <c r="W199" s="805">
        <v>51</v>
      </c>
      <c r="X199" s="805">
        <v>2</v>
      </c>
      <c r="Y199" s="811">
        <f t="shared" si="47"/>
        <v>19.607843137254903</v>
      </c>
      <c r="Z199" s="812">
        <f t="shared" si="48"/>
        <v>23.607843137254903</v>
      </c>
      <c r="AA199" s="813" t="s">
        <v>2161</v>
      </c>
      <c r="AB199" s="813" t="s">
        <v>2775</v>
      </c>
      <c r="AC199" s="896">
        <f>VLOOKUP(C199,'ประวัติงานตี+รีด'!$A$2:W504093,20,FALSE)</f>
        <v>0</v>
      </c>
      <c r="AD199" s="897">
        <v>120.04</v>
      </c>
      <c r="AE199" s="897">
        <v>12</v>
      </c>
      <c r="AF199" s="898">
        <f t="shared" si="49"/>
        <v>60804.731756081295</v>
      </c>
      <c r="AG199" s="898">
        <f t="shared" si="50"/>
        <v>8028.6567810729748</v>
      </c>
      <c r="AH199" s="899" t="str">
        <f>VLOOKUP(C199,'ประวัติงานตี+รีด'!$A$2:W504091,4,FALSE)</f>
        <v>MA-F1-BK-PA</v>
      </c>
      <c r="AI199" s="814">
        <v>45750</v>
      </c>
      <c r="AJ199" s="815">
        <v>11</v>
      </c>
      <c r="AK199" s="816">
        <v>45791</v>
      </c>
      <c r="AL199" s="817">
        <v>11</v>
      </c>
      <c r="AM199" s="818">
        <f t="shared" si="51"/>
        <v>11</v>
      </c>
      <c r="AN199" s="918">
        <v>669</v>
      </c>
      <c r="AO199" s="918">
        <v>686</v>
      </c>
      <c r="AP199" s="918">
        <v>688</v>
      </c>
      <c r="AQ199" s="918">
        <v>661</v>
      </c>
      <c r="AR199" s="918">
        <v>685</v>
      </c>
      <c r="AS199" s="918">
        <v>628</v>
      </c>
      <c r="AT199" s="918">
        <v>680</v>
      </c>
      <c r="AU199" s="918">
        <v>691</v>
      </c>
      <c r="AV199" s="918">
        <v>657</v>
      </c>
      <c r="AW199" s="918">
        <v>671</v>
      </c>
      <c r="AX199" s="918">
        <v>583</v>
      </c>
      <c r="AY199" s="819"/>
      <c r="AZ199" s="819"/>
      <c r="BA199" s="819"/>
      <c r="BB199" s="819"/>
      <c r="BC199" s="819"/>
      <c r="BD199" s="819"/>
      <c r="EJ199" s="288">
        <f t="shared" si="40"/>
        <v>7299</v>
      </c>
    </row>
    <row r="200" spans="1:140" hidden="1">
      <c r="B200" s="392" t="s">
        <v>3342</v>
      </c>
      <c r="C200" s="805" t="s">
        <v>138</v>
      </c>
      <c r="D200" s="393" t="str">
        <f>VLOOKUP(C200,'ประวัติงานตี+รีด'!$A$2:W504094,2,FALSE)</f>
        <v>5/8" NC x 2" เกลียวครึ่ง ตรา VEETEC  UNC</v>
      </c>
      <c r="E200" s="820">
        <v>60000</v>
      </c>
      <c r="F200" s="805" t="s">
        <v>49</v>
      </c>
      <c r="G200" s="698" t="s">
        <v>2159</v>
      </c>
      <c r="H200" s="807">
        <v>45686</v>
      </c>
      <c r="I200" s="808">
        <f t="shared" si="42"/>
        <v>45706</v>
      </c>
      <c r="J200" s="808" t="s">
        <v>2161</v>
      </c>
      <c r="K200" s="809">
        <v>13</v>
      </c>
      <c r="L200" s="810">
        <v>60000</v>
      </c>
      <c r="M200" s="810">
        <f t="shared" si="41"/>
        <v>0</v>
      </c>
      <c r="N200" s="805">
        <v>56</v>
      </c>
      <c r="O200" s="805">
        <v>4</v>
      </c>
      <c r="P200" s="811">
        <f t="shared" si="43"/>
        <v>17.857142857142854</v>
      </c>
      <c r="Q200" s="812">
        <f t="shared" si="44"/>
        <v>23.857142857142854</v>
      </c>
      <c r="R200" s="812">
        <f t="shared" si="45"/>
        <v>0</v>
      </c>
      <c r="S200" s="812">
        <v>15</v>
      </c>
      <c r="T200" s="812">
        <f t="shared" si="46"/>
        <v>17.385714285714286</v>
      </c>
      <c r="U200" s="809" t="s">
        <v>14</v>
      </c>
      <c r="V200" s="698" t="s">
        <v>2159</v>
      </c>
      <c r="W200" s="805">
        <v>51</v>
      </c>
      <c r="X200" s="805">
        <v>2</v>
      </c>
      <c r="Y200" s="811">
        <f t="shared" si="47"/>
        <v>19.607843137254903</v>
      </c>
      <c r="Z200" s="812">
        <f t="shared" si="48"/>
        <v>23.607843137254903</v>
      </c>
      <c r="AA200" s="813" t="s">
        <v>2161</v>
      </c>
      <c r="AB200" s="813" t="s">
        <v>2775</v>
      </c>
      <c r="AC200" s="896">
        <f>VLOOKUP(C200,'ประวัติงานตี+รีด'!$A$2:W504094,20,FALSE)</f>
        <v>0</v>
      </c>
      <c r="AD200" s="897">
        <v>101.86</v>
      </c>
      <c r="AE200" s="897">
        <v>11.49</v>
      </c>
      <c r="AF200" s="898">
        <f t="shared" si="49"/>
        <v>60092.283526408799</v>
      </c>
      <c r="AG200" s="898">
        <f t="shared" si="50"/>
        <v>6811.4603377184376</v>
      </c>
      <c r="AH200" s="899" t="str">
        <f>VLOOKUP(C200,'ประวัติงานตี+รีด'!$A$2:W504092,4,FALSE)</f>
        <v>MA-F1-BK-PA</v>
      </c>
      <c r="AI200" s="814">
        <v>45750</v>
      </c>
      <c r="AJ200" s="815">
        <v>9</v>
      </c>
      <c r="AK200" s="816">
        <v>45791</v>
      </c>
      <c r="AL200" s="817">
        <v>9</v>
      </c>
      <c r="AM200" s="818">
        <f t="shared" si="51"/>
        <v>9</v>
      </c>
      <c r="AN200" s="918">
        <v>697</v>
      </c>
      <c r="AO200" s="918">
        <v>719</v>
      </c>
      <c r="AP200" s="918">
        <v>687</v>
      </c>
      <c r="AQ200" s="918">
        <v>715</v>
      </c>
      <c r="AR200" s="918">
        <v>703</v>
      </c>
      <c r="AS200" s="918">
        <v>713</v>
      </c>
      <c r="AT200" s="918">
        <v>722</v>
      </c>
      <c r="AU200" s="918">
        <v>653</v>
      </c>
      <c r="AV200" s="918">
        <v>512</v>
      </c>
      <c r="AW200" s="819"/>
      <c r="AX200" s="819"/>
      <c r="AY200" s="819"/>
      <c r="AZ200" s="819"/>
      <c r="BA200" s="819"/>
      <c r="BB200" s="819"/>
      <c r="BC200" s="819"/>
      <c r="BD200" s="819"/>
      <c r="EJ200" s="288">
        <f t="shared" si="40"/>
        <v>6121</v>
      </c>
    </row>
    <row r="201" spans="1:140" hidden="1">
      <c r="B201" s="392" t="s">
        <v>3343</v>
      </c>
      <c r="C201" s="805" t="s">
        <v>194</v>
      </c>
      <c r="D201" s="393" t="str">
        <f>VLOOKUP(C201,'ประวัติงานตี+รีด'!$A$2:W504095,2,FALSE)</f>
        <v>5/8" NC x 3" เกลียวครึ่ง ตรา VEETEC  UNC</v>
      </c>
      <c r="E201" s="820">
        <v>20000</v>
      </c>
      <c r="F201" s="805" t="s">
        <v>49</v>
      </c>
      <c r="G201" s="698" t="s">
        <v>2159</v>
      </c>
      <c r="H201" s="807">
        <v>45688</v>
      </c>
      <c r="I201" s="808">
        <f t="shared" si="42"/>
        <v>45707</v>
      </c>
      <c r="J201" s="808" t="s">
        <v>2161</v>
      </c>
      <c r="K201" s="809">
        <v>14</v>
      </c>
      <c r="L201" s="810">
        <v>20000</v>
      </c>
      <c r="M201" s="810">
        <f t="shared" si="41"/>
        <v>0</v>
      </c>
      <c r="N201" s="805">
        <v>56</v>
      </c>
      <c r="O201" s="805">
        <v>4</v>
      </c>
      <c r="P201" s="811">
        <f t="shared" si="43"/>
        <v>5.9523809523809526</v>
      </c>
      <c r="Q201" s="812">
        <f t="shared" si="44"/>
        <v>11.952380952380953</v>
      </c>
      <c r="R201" s="812">
        <f t="shared" si="45"/>
        <v>0</v>
      </c>
      <c r="S201" s="812">
        <v>15</v>
      </c>
      <c r="T201" s="812">
        <f t="shared" si="46"/>
        <v>16.195238095238096</v>
      </c>
      <c r="U201" s="809" t="s">
        <v>14</v>
      </c>
      <c r="V201" s="698" t="s">
        <v>2159</v>
      </c>
      <c r="W201" s="805">
        <v>51</v>
      </c>
      <c r="X201" s="805">
        <v>2</v>
      </c>
      <c r="Y201" s="811">
        <f t="shared" si="47"/>
        <v>6.5359477124183014</v>
      </c>
      <c r="Z201" s="812">
        <f t="shared" si="48"/>
        <v>10.535947712418302</v>
      </c>
      <c r="AA201" s="813" t="s">
        <v>2161</v>
      </c>
      <c r="AB201" s="813" t="s">
        <v>2775</v>
      </c>
      <c r="AC201" s="896">
        <f>VLOOKUP(C201,'ประวัติงานตี+รีด'!$A$2:W504095,20,FALSE)</f>
        <v>0</v>
      </c>
      <c r="AD201" s="897">
        <v>140.03</v>
      </c>
      <c r="AE201" s="897">
        <v>11.52</v>
      </c>
      <c r="AF201" s="898">
        <f t="shared" si="49"/>
        <v>20074.269799328715</v>
      </c>
      <c r="AG201" s="898">
        <f t="shared" si="50"/>
        <v>3042.2555880882669</v>
      </c>
      <c r="AH201" s="899" t="str">
        <f>VLOOKUP(C201,'ประวัติงานตี+รีด'!$A$2:W504093,4,FALSE)</f>
        <v>MA-F1-BK-PA</v>
      </c>
      <c r="AI201" s="814">
        <v>45751</v>
      </c>
      <c r="AJ201" s="815">
        <v>5</v>
      </c>
      <c r="AK201" s="816">
        <v>45793</v>
      </c>
      <c r="AL201" s="817">
        <v>5</v>
      </c>
      <c r="AM201" s="818">
        <f t="shared" si="51"/>
        <v>5</v>
      </c>
      <c r="AN201" s="918">
        <v>604</v>
      </c>
      <c r="AO201" s="918">
        <v>645</v>
      </c>
      <c r="AP201" s="918">
        <v>654</v>
      </c>
      <c r="AQ201" s="918">
        <v>642</v>
      </c>
      <c r="AR201" s="918">
        <v>266</v>
      </c>
      <c r="AS201" s="819"/>
      <c r="AT201" s="819"/>
      <c r="AU201" s="819"/>
      <c r="AV201" s="819"/>
      <c r="AW201" s="819"/>
      <c r="AX201" s="819"/>
      <c r="AY201" s="819"/>
      <c r="AZ201" s="819"/>
      <c r="BA201" s="819"/>
      <c r="BB201" s="819"/>
      <c r="BC201" s="819"/>
      <c r="BD201" s="819"/>
      <c r="EJ201" s="288">
        <f t="shared" si="40"/>
        <v>2811</v>
      </c>
    </row>
    <row r="202" spans="1:140" hidden="1">
      <c r="B202" s="392" t="s">
        <v>3344</v>
      </c>
      <c r="C202" s="805" t="s">
        <v>357</v>
      </c>
      <c r="D202" s="393" t="str">
        <f>VLOOKUP(C202,'ประวัติงานตี+รีด'!$A$2:W504096,2,FALSE)</f>
        <v>5/8" NC x 3 1/2" เกลียวครึ่ง ตรา VEETEC  UNC</v>
      </c>
      <c r="E202" s="820">
        <v>10000</v>
      </c>
      <c r="F202" s="805" t="s">
        <v>49</v>
      </c>
      <c r="G202" s="698" t="s">
        <v>2159</v>
      </c>
      <c r="H202" s="807">
        <v>45693</v>
      </c>
      <c r="I202" s="808">
        <f t="shared" si="42"/>
        <v>45710</v>
      </c>
      <c r="J202" s="808" t="s">
        <v>2161</v>
      </c>
      <c r="K202" s="809">
        <v>15</v>
      </c>
      <c r="L202" s="810">
        <v>10000</v>
      </c>
      <c r="M202" s="810">
        <f t="shared" si="41"/>
        <v>0</v>
      </c>
      <c r="N202" s="805">
        <v>56</v>
      </c>
      <c r="O202" s="805">
        <v>4</v>
      </c>
      <c r="P202" s="811">
        <f t="shared" si="43"/>
        <v>2.9761904761904763</v>
      </c>
      <c r="Q202" s="812">
        <f t="shared" si="44"/>
        <v>8.9761904761904763</v>
      </c>
      <c r="R202" s="812">
        <f t="shared" si="45"/>
        <v>0</v>
      </c>
      <c r="S202" s="812">
        <v>15</v>
      </c>
      <c r="T202" s="812">
        <f t="shared" si="46"/>
        <v>15.897619047619047</v>
      </c>
      <c r="U202" s="809" t="s">
        <v>14</v>
      </c>
      <c r="V202" s="698" t="s">
        <v>2159</v>
      </c>
      <c r="W202" s="805">
        <v>51</v>
      </c>
      <c r="X202" s="805">
        <v>2</v>
      </c>
      <c r="Y202" s="811">
        <f t="shared" si="47"/>
        <v>3.2679738562091507</v>
      </c>
      <c r="Z202" s="812">
        <f t="shared" si="48"/>
        <v>7.2679738562091512</v>
      </c>
      <c r="AA202" s="813" t="s">
        <v>2161</v>
      </c>
      <c r="AB202" s="813" t="s">
        <v>2775</v>
      </c>
      <c r="AC202" s="896">
        <f>VLOOKUP(C202,'ประวัติงานตี+รีด'!$A$2:W504096,20,FALSE)</f>
        <v>0</v>
      </c>
      <c r="AD202" s="897">
        <v>159.99</v>
      </c>
      <c r="AE202" s="897">
        <v>11.43</v>
      </c>
      <c r="AF202" s="898">
        <f t="shared" si="49"/>
        <v>10025.626601662603</v>
      </c>
      <c r="AG202" s="898">
        <f t="shared" si="50"/>
        <v>1718.5929120570038</v>
      </c>
      <c r="AH202" s="899" t="str">
        <f>VLOOKUP(C202,'ประวัติงานตี+รีด'!$A$2:W504094,4,FALSE)</f>
        <v>MA-F1-BK-PA</v>
      </c>
      <c r="AI202" s="814">
        <v>45750</v>
      </c>
      <c r="AJ202" s="815">
        <v>3</v>
      </c>
      <c r="AK202" s="816">
        <v>45803</v>
      </c>
      <c r="AL202" s="817">
        <v>3</v>
      </c>
      <c r="AM202" s="818">
        <f t="shared" si="51"/>
        <v>3</v>
      </c>
      <c r="AN202" s="918">
        <v>568</v>
      </c>
      <c r="AO202" s="918">
        <v>560</v>
      </c>
      <c r="AP202" s="918">
        <v>476</v>
      </c>
      <c r="AQ202" s="819"/>
      <c r="AR202" s="819"/>
      <c r="AS202" s="819"/>
      <c r="AT202" s="819"/>
      <c r="AU202" s="819"/>
      <c r="AV202" s="819"/>
      <c r="AW202" s="819"/>
      <c r="AX202" s="819"/>
      <c r="AY202" s="819"/>
      <c r="AZ202" s="819"/>
      <c r="BA202" s="819"/>
      <c r="BB202" s="819"/>
      <c r="BC202" s="819"/>
      <c r="BD202" s="819"/>
      <c r="EJ202" s="288">
        <f t="shared" si="40"/>
        <v>1604</v>
      </c>
    </row>
    <row r="203" spans="1:140" hidden="1">
      <c r="B203" s="392" t="s">
        <v>3345</v>
      </c>
      <c r="C203" s="805" t="s">
        <v>278</v>
      </c>
      <c r="D203" s="393" t="str">
        <f>VLOOKUP(C203,'ประวัติงานตี+รีด'!$A$2:W504097,2,FALSE)</f>
        <v>5/8" NC x 4" เกลียวครึ่ง ตรา VEETEC  UNC</v>
      </c>
      <c r="E203" s="820">
        <v>5000</v>
      </c>
      <c r="F203" s="805" t="s">
        <v>49</v>
      </c>
      <c r="G203" s="698" t="s">
        <v>2159</v>
      </c>
      <c r="H203" s="807">
        <v>45697</v>
      </c>
      <c r="I203" s="808">
        <f t="shared" si="42"/>
        <v>45714</v>
      </c>
      <c r="J203" s="808" t="s">
        <v>2161</v>
      </c>
      <c r="K203" s="809">
        <v>19</v>
      </c>
      <c r="L203" s="810">
        <v>5000</v>
      </c>
      <c r="M203" s="810">
        <f t="shared" si="41"/>
        <v>0</v>
      </c>
      <c r="N203" s="805">
        <v>56</v>
      </c>
      <c r="O203" s="805">
        <v>4</v>
      </c>
      <c r="P203" s="811">
        <f t="shared" si="43"/>
        <v>1.4880952380952381</v>
      </c>
      <c r="Q203" s="812">
        <f t="shared" si="44"/>
        <v>7.4880952380952381</v>
      </c>
      <c r="R203" s="812">
        <f t="shared" si="45"/>
        <v>0</v>
      </c>
      <c r="S203" s="812">
        <v>15</v>
      </c>
      <c r="T203" s="812">
        <f t="shared" si="46"/>
        <v>15.748809523809523</v>
      </c>
      <c r="U203" s="809" t="s">
        <v>14</v>
      </c>
      <c r="V203" s="698" t="s">
        <v>2159</v>
      </c>
      <c r="W203" s="805">
        <v>51</v>
      </c>
      <c r="X203" s="805">
        <v>2</v>
      </c>
      <c r="Y203" s="811">
        <f t="shared" si="47"/>
        <v>1.6339869281045754</v>
      </c>
      <c r="Z203" s="812">
        <f t="shared" si="48"/>
        <v>5.6339869281045756</v>
      </c>
      <c r="AA203" s="813" t="s">
        <v>2161</v>
      </c>
      <c r="AB203" s="813" t="s">
        <v>2775</v>
      </c>
      <c r="AC203" s="896">
        <f>VLOOKUP(C203,'ประวัติงานตี+รีด'!$A$2:W504097,20,FALSE)</f>
        <v>0</v>
      </c>
      <c r="AD203" s="897">
        <v>181.03</v>
      </c>
      <c r="AE203" s="897">
        <v>12.44</v>
      </c>
      <c r="AF203" s="898">
        <f t="shared" si="49"/>
        <v>5175.9376898856544</v>
      </c>
      <c r="AG203" s="898">
        <f t="shared" si="50"/>
        <v>1001.3886648621776</v>
      </c>
      <c r="AH203" s="899" t="str">
        <f>VLOOKUP(C203,'ประวัติงานตี+รีด'!$A$2:W504095,4,FALSE)</f>
        <v>MA-F1-BK-PA</v>
      </c>
      <c r="AI203" s="814">
        <v>45732</v>
      </c>
      <c r="AJ203" s="815">
        <v>2</v>
      </c>
      <c r="AK203" s="816">
        <v>45735</v>
      </c>
      <c r="AL203" s="817">
        <v>2</v>
      </c>
      <c r="AM203" s="818">
        <f t="shared" si="51"/>
        <v>2</v>
      </c>
      <c r="AN203" s="918">
        <v>531</v>
      </c>
      <c r="AO203" s="918">
        <v>406</v>
      </c>
      <c r="AP203" s="819"/>
      <c r="AQ203" s="819"/>
      <c r="AR203" s="819"/>
      <c r="AS203" s="819"/>
      <c r="AT203" s="819"/>
      <c r="AU203" s="819"/>
      <c r="AV203" s="819"/>
      <c r="AW203" s="819"/>
      <c r="AX203" s="819"/>
      <c r="AY203" s="819"/>
      <c r="AZ203" s="819"/>
      <c r="BA203" s="819"/>
      <c r="BB203" s="819"/>
      <c r="BC203" s="819"/>
      <c r="BD203" s="819"/>
      <c r="EJ203" s="288">
        <f t="shared" si="40"/>
        <v>937</v>
      </c>
    </row>
    <row r="204" spans="1:140" hidden="1">
      <c r="B204" s="392" t="s">
        <v>3346</v>
      </c>
      <c r="C204" s="805" t="s">
        <v>358</v>
      </c>
      <c r="D204" s="393" t="str">
        <f>VLOOKUP(C204,'ประวัติงานตี+รีด'!$A$2:W504098,2,FALSE)</f>
        <v>5/8" NC x 4 1/2" เกลียวครึ่ง ตรา VEETEC  UNC</v>
      </c>
      <c r="E204" s="820">
        <v>5000</v>
      </c>
      <c r="F204" s="805" t="s">
        <v>49</v>
      </c>
      <c r="G204" s="698" t="s">
        <v>2159</v>
      </c>
      <c r="H204" s="807">
        <v>45696</v>
      </c>
      <c r="I204" s="808">
        <f t="shared" si="42"/>
        <v>45714</v>
      </c>
      <c r="J204" s="808" t="s">
        <v>2161</v>
      </c>
      <c r="K204" s="809">
        <v>18</v>
      </c>
      <c r="L204" s="810">
        <v>5000</v>
      </c>
      <c r="M204" s="810">
        <f t="shared" si="41"/>
        <v>0</v>
      </c>
      <c r="N204" s="805">
        <v>56</v>
      </c>
      <c r="O204" s="805">
        <v>4</v>
      </c>
      <c r="P204" s="811">
        <f t="shared" si="43"/>
        <v>1.4880952380952381</v>
      </c>
      <c r="Q204" s="812">
        <f t="shared" si="44"/>
        <v>7.4880952380952381</v>
      </c>
      <c r="R204" s="812">
        <f t="shared" si="45"/>
        <v>0</v>
      </c>
      <c r="S204" s="812">
        <v>15</v>
      </c>
      <c r="T204" s="812">
        <f t="shared" si="46"/>
        <v>15.748809523809523</v>
      </c>
      <c r="U204" s="809" t="s">
        <v>14</v>
      </c>
      <c r="V204" s="698" t="s">
        <v>2159</v>
      </c>
      <c r="W204" s="805">
        <v>51</v>
      </c>
      <c r="X204" s="805">
        <v>2</v>
      </c>
      <c r="Y204" s="811">
        <f t="shared" si="47"/>
        <v>1.6339869281045754</v>
      </c>
      <c r="Z204" s="812">
        <f t="shared" si="48"/>
        <v>5.6339869281045756</v>
      </c>
      <c r="AA204" s="813" t="s">
        <v>2161</v>
      </c>
      <c r="AB204" s="813" t="s">
        <v>2775</v>
      </c>
      <c r="AC204" s="896">
        <f>VLOOKUP(C204,'ประวัติงานตี+รีด'!$A$2:W504098,20,FALSE)</f>
        <v>0</v>
      </c>
      <c r="AD204" s="897">
        <v>200.01</v>
      </c>
      <c r="AE204" s="897">
        <v>9.7200000000000006</v>
      </c>
      <c r="AF204" s="898">
        <f t="shared" si="49"/>
        <v>4999.7500124993758</v>
      </c>
      <c r="AG204" s="898">
        <f t="shared" si="50"/>
        <v>1048.5975701214941</v>
      </c>
      <c r="AH204" s="899" t="str">
        <f>VLOOKUP(C204,'ประวัติงานตี+รีด'!$A$2:W504096,4,FALSE)</f>
        <v>MA-F1-BK-PA</v>
      </c>
      <c r="AI204" s="814">
        <v>45740</v>
      </c>
      <c r="AJ204" s="815">
        <v>2</v>
      </c>
      <c r="AK204" s="816">
        <v>45742</v>
      </c>
      <c r="AL204" s="817">
        <v>2</v>
      </c>
      <c r="AM204" s="818">
        <f t="shared" si="51"/>
        <v>2</v>
      </c>
      <c r="AN204" s="918">
        <v>510</v>
      </c>
      <c r="AO204" s="918">
        <v>490</v>
      </c>
      <c r="AP204" s="819"/>
      <c r="AQ204" s="819"/>
      <c r="AR204" s="819"/>
      <c r="AS204" s="819"/>
      <c r="AT204" s="819"/>
      <c r="AU204" s="819"/>
      <c r="AV204" s="819"/>
      <c r="AW204" s="819"/>
      <c r="AX204" s="819"/>
      <c r="AY204" s="819"/>
      <c r="AZ204" s="819"/>
      <c r="BA204" s="819"/>
      <c r="BB204" s="819"/>
      <c r="BC204" s="819"/>
      <c r="BD204" s="819"/>
      <c r="EJ204" s="288">
        <f t="shared" si="40"/>
        <v>1000</v>
      </c>
    </row>
    <row r="205" spans="1:140" hidden="1">
      <c r="B205" s="392" t="s">
        <v>3347</v>
      </c>
      <c r="C205" s="805" t="s">
        <v>195</v>
      </c>
      <c r="D205" s="393" t="str">
        <f>VLOOKUP(C205,'ประวัติงานตี+รีด'!$A$2:W504099,2,FALSE)</f>
        <v>5/8" NC x 5" เกลียวครึ่ง ตรา VEETEC  UNC</v>
      </c>
      <c r="E205" s="820">
        <v>10000</v>
      </c>
      <c r="F205" s="805" t="s">
        <v>49</v>
      </c>
      <c r="G205" s="698" t="s">
        <v>2159</v>
      </c>
      <c r="H205" s="807">
        <v>45695</v>
      </c>
      <c r="I205" s="808">
        <f t="shared" si="42"/>
        <v>45713</v>
      </c>
      <c r="J205" s="808" t="s">
        <v>2161</v>
      </c>
      <c r="K205" s="809">
        <v>17</v>
      </c>
      <c r="L205" s="810">
        <v>10200</v>
      </c>
      <c r="M205" s="810">
        <f t="shared" si="41"/>
        <v>-200</v>
      </c>
      <c r="N205" s="805">
        <v>56</v>
      </c>
      <c r="O205" s="805">
        <v>4</v>
      </c>
      <c r="P205" s="811">
        <f t="shared" si="43"/>
        <v>2.9761904761904763</v>
      </c>
      <c r="Q205" s="812">
        <f t="shared" si="44"/>
        <v>8.9761904761904763</v>
      </c>
      <c r="R205" s="812">
        <f t="shared" si="45"/>
        <v>-5.9523809523809527E-2</v>
      </c>
      <c r="S205" s="812">
        <v>15</v>
      </c>
      <c r="T205" s="812">
        <f t="shared" si="46"/>
        <v>15.897619047619047</v>
      </c>
      <c r="U205" s="809" t="s">
        <v>14</v>
      </c>
      <c r="V205" s="698" t="s">
        <v>2159</v>
      </c>
      <c r="W205" s="805">
        <v>51</v>
      </c>
      <c r="X205" s="805">
        <v>2</v>
      </c>
      <c r="Y205" s="811">
        <f t="shared" si="47"/>
        <v>3.2679738562091507</v>
      </c>
      <c r="Z205" s="812">
        <f t="shared" si="48"/>
        <v>7.2679738562091512</v>
      </c>
      <c r="AA205" s="813" t="s">
        <v>2161</v>
      </c>
      <c r="AB205" s="813" t="s">
        <v>2775</v>
      </c>
      <c r="AC205" s="896">
        <f>VLOOKUP(C205,'ประวัติงานตี+รีด'!$A$2:W504099,20,FALSE)</f>
        <v>0</v>
      </c>
      <c r="AD205" s="897"/>
      <c r="AE205" s="897"/>
      <c r="AF205" s="898" t="e">
        <f t="shared" si="49"/>
        <v>#DIV/0!</v>
      </c>
      <c r="AG205" s="898" t="e">
        <f t="shared" si="50"/>
        <v>#DIV/0!</v>
      </c>
      <c r="AH205" s="899" t="str">
        <f>VLOOKUP(C205,'ประวัติงานตี+รีด'!$A$2:W504097,4,FALSE)</f>
        <v>MA-F1-BK-PA</v>
      </c>
      <c r="AI205" s="814">
        <v>45750</v>
      </c>
      <c r="AJ205" s="815">
        <v>5</v>
      </c>
      <c r="AK205" s="816">
        <v>45793</v>
      </c>
      <c r="AL205" s="817">
        <v>5</v>
      </c>
      <c r="AM205" s="818">
        <f t="shared" si="51"/>
        <v>5</v>
      </c>
      <c r="AN205" s="918">
        <v>424</v>
      </c>
      <c r="AO205" s="918">
        <v>532</v>
      </c>
      <c r="AP205" s="918">
        <v>526</v>
      </c>
      <c r="AQ205" s="918">
        <v>508</v>
      </c>
      <c r="AR205" s="918">
        <v>213</v>
      </c>
      <c r="AS205" s="819"/>
      <c r="AT205" s="819"/>
      <c r="AU205" s="819"/>
      <c r="AV205" s="819"/>
      <c r="AW205" s="819"/>
      <c r="AX205" s="819"/>
      <c r="AY205" s="819"/>
      <c r="AZ205" s="819"/>
      <c r="BA205" s="819"/>
      <c r="BB205" s="819"/>
      <c r="BC205" s="819"/>
      <c r="BD205" s="819"/>
      <c r="EJ205" s="288">
        <f t="shared" si="40"/>
        <v>2203</v>
      </c>
    </row>
    <row r="206" spans="1:140" hidden="1">
      <c r="B206" s="392" t="s">
        <v>3348</v>
      </c>
      <c r="C206" s="805" t="s">
        <v>486</v>
      </c>
      <c r="D206" s="393" t="str">
        <f>VLOOKUP(C206,'ประวัติงานตี+รีด'!$A$2:W504100,2,FALSE)</f>
        <v>5/8" NC x 5 1/2" เกลียวครึ่ง ตรา VEETEC  UNC</v>
      </c>
      <c r="E206" s="820">
        <v>5000</v>
      </c>
      <c r="F206" s="805" t="s">
        <v>49</v>
      </c>
      <c r="G206" s="698" t="s">
        <v>2159</v>
      </c>
      <c r="H206" s="807">
        <v>45694</v>
      </c>
      <c r="I206" s="808">
        <f t="shared" si="42"/>
        <v>45712</v>
      </c>
      <c r="J206" s="808" t="s">
        <v>2161</v>
      </c>
      <c r="K206" s="809">
        <v>16</v>
      </c>
      <c r="L206" s="810">
        <v>5000</v>
      </c>
      <c r="M206" s="810">
        <f t="shared" si="41"/>
        <v>0</v>
      </c>
      <c r="N206" s="805">
        <v>56</v>
      </c>
      <c r="O206" s="805">
        <v>4</v>
      </c>
      <c r="P206" s="811">
        <f t="shared" si="43"/>
        <v>1.4880952380952381</v>
      </c>
      <c r="Q206" s="812">
        <f t="shared" si="44"/>
        <v>7.4880952380952381</v>
      </c>
      <c r="R206" s="812">
        <f t="shared" si="45"/>
        <v>0</v>
      </c>
      <c r="S206" s="812">
        <v>15</v>
      </c>
      <c r="T206" s="812">
        <f t="shared" si="46"/>
        <v>15.748809523809523</v>
      </c>
      <c r="U206" s="809" t="s">
        <v>14</v>
      </c>
      <c r="V206" s="698" t="s">
        <v>2159</v>
      </c>
      <c r="W206" s="805">
        <v>51</v>
      </c>
      <c r="X206" s="805">
        <v>2</v>
      </c>
      <c r="Y206" s="811">
        <f t="shared" si="47"/>
        <v>1.6339869281045754</v>
      </c>
      <c r="Z206" s="812">
        <f t="shared" si="48"/>
        <v>5.6339869281045756</v>
      </c>
      <c r="AA206" s="813" t="s">
        <v>2161</v>
      </c>
      <c r="AB206" s="813" t="s">
        <v>2775</v>
      </c>
      <c r="AC206" s="896">
        <f>VLOOKUP(C206,'ประวัติงานตี+รีด'!$A$2:W504100,20,FALSE)</f>
        <v>0</v>
      </c>
      <c r="AD206" s="897">
        <v>236.72</v>
      </c>
      <c r="AE206" s="897">
        <v>10.98</v>
      </c>
      <c r="AF206" s="898">
        <f t="shared" si="49"/>
        <v>5035.4849611355194</v>
      </c>
      <c r="AG206" s="898">
        <f t="shared" si="50"/>
        <v>1247.2896248732682</v>
      </c>
      <c r="AH206" s="899" t="str">
        <f>VLOOKUP(C206,'ประวัติงานตี+รีด'!$A$2:W504098,4,FALSE)</f>
        <v>MA-F1-BK-PA</v>
      </c>
      <c r="AI206" s="814">
        <v>45704</v>
      </c>
      <c r="AJ206" s="815">
        <v>2</v>
      </c>
      <c r="AK206" s="816">
        <v>45709</v>
      </c>
      <c r="AL206" s="817">
        <v>2</v>
      </c>
      <c r="AM206" s="818">
        <f t="shared" si="51"/>
        <v>2</v>
      </c>
      <c r="AN206" s="918">
        <v>590</v>
      </c>
      <c r="AO206" s="918">
        <v>602</v>
      </c>
      <c r="AP206" s="819"/>
      <c r="AQ206" s="819"/>
      <c r="AR206" s="819"/>
      <c r="AS206" s="819"/>
      <c r="AT206" s="819"/>
      <c r="AU206" s="819"/>
      <c r="AV206" s="819"/>
      <c r="AW206" s="819"/>
      <c r="AX206" s="819"/>
      <c r="AY206" s="819"/>
      <c r="AZ206" s="819"/>
      <c r="BA206" s="819"/>
      <c r="BB206" s="819"/>
      <c r="BC206" s="819"/>
      <c r="BD206" s="819"/>
      <c r="EJ206" s="288">
        <f t="shared" si="40"/>
        <v>1192</v>
      </c>
    </row>
    <row r="207" spans="1:140" hidden="1">
      <c r="B207" s="392" t="s">
        <v>3349</v>
      </c>
      <c r="C207" s="805" t="s">
        <v>197</v>
      </c>
      <c r="D207" s="393" t="str">
        <f>VLOOKUP(C207,'ประวัติงานตี+รีด'!$A$2:W504101,2,FALSE)</f>
        <v>5/8" NC x 7" เกลียวครึ่ง ตรา VEETEC  UNC</v>
      </c>
      <c r="E207" s="820">
        <v>5000</v>
      </c>
      <c r="F207" s="805" t="s">
        <v>49</v>
      </c>
      <c r="G207" s="698" t="s">
        <v>2159</v>
      </c>
      <c r="H207" s="807">
        <v>45698</v>
      </c>
      <c r="I207" s="808">
        <f t="shared" si="42"/>
        <v>45715</v>
      </c>
      <c r="J207" s="808" t="s">
        <v>2161</v>
      </c>
      <c r="K207" s="809">
        <v>20</v>
      </c>
      <c r="L207" s="810">
        <v>5000</v>
      </c>
      <c r="M207" s="810">
        <f t="shared" si="41"/>
        <v>0</v>
      </c>
      <c r="N207" s="805">
        <v>46</v>
      </c>
      <c r="O207" s="805">
        <v>4</v>
      </c>
      <c r="P207" s="811">
        <f t="shared" si="43"/>
        <v>1.8115942028985508</v>
      </c>
      <c r="Q207" s="812">
        <f t="shared" si="44"/>
        <v>7.8115942028985508</v>
      </c>
      <c r="R207" s="812">
        <f t="shared" si="45"/>
        <v>0</v>
      </c>
      <c r="S207" s="812">
        <v>15</v>
      </c>
      <c r="T207" s="812">
        <f t="shared" si="46"/>
        <v>15.781159420289855</v>
      </c>
      <c r="U207" s="809" t="s">
        <v>82</v>
      </c>
      <c r="V207" s="698" t="s">
        <v>2159</v>
      </c>
      <c r="W207" s="805">
        <v>28</v>
      </c>
      <c r="X207" s="805">
        <v>2</v>
      </c>
      <c r="Y207" s="811">
        <f t="shared" si="47"/>
        <v>2.9761904761904763</v>
      </c>
      <c r="Z207" s="812">
        <f t="shared" si="48"/>
        <v>6.9761904761904763</v>
      </c>
      <c r="AA207" s="813" t="s">
        <v>2161</v>
      </c>
      <c r="AB207" s="813" t="s">
        <v>2775</v>
      </c>
      <c r="AC207" s="896">
        <f>VLOOKUP(C207,'ประวัติงานตี+รีด'!$A$2:W504101,20,FALSE)</f>
        <v>0</v>
      </c>
      <c r="AD207" s="897">
        <v>293.58999999999997</v>
      </c>
      <c r="AE207" s="897">
        <v>11.08</v>
      </c>
      <c r="AF207" s="898">
        <f t="shared" si="49"/>
        <v>5092.135290711537</v>
      </c>
      <c r="AG207" s="898">
        <f t="shared" si="50"/>
        <v>1551.4208590210837</v>
      </c>
      <c r="AH207" s="899" t="str">
        <f>VLOOKUP(C207,'ประวัติงานตี+รีด'!$A$2:W504099,4,FALSE)</f>
        <v>MA-F1-BK-PA</v>
      </c>
      <c r="AI207" s="814">
        <v>45751</v>
      </c>
      <c r="AJ207" s="815">
        <v>3</v>
      </c>
      <c r="AK207" s="816">
        <v>45849</v>
      </c>
      <c r="AL207" s="817">
        <v>3</v>
      </c>
      <c r="AM207" s="818">
        <f t="shared" si="51"/>
        <v>3</v>
      </c>
      <c r="AN207" s="918">
        <v>457</v>
      </c>
      <c r="AO207" s="918">
        <v>482</v>
      </c>
      <c r="AP207" s="918">
        <v>556</v>
      </c>
      <c r="AQ207" s="819"/>
      <c r="AR207" s="819"/>
      <c r="AS207" s="819"/>
      <c r="AT207" s="819"/>
      <c r="AU207" s="819"/>
      <c r="AV207" s="819"/>
      <c r="AW207" s="819"/>
      <c r="AX207" s="819"/>
      <c r="AY207" s="819"/>
      <c r="AZ207" s="819"/>
      <c r="BA207" s="819"/>
      <c r="BB207" s="819"/>
      <c r="BC207" s="819"/>
      <c r="BD207" s="819"/>
      <c r="EJ207" s="288">
        <f t="shared" si="40"/>
        <v>1495</v>
      </c>
    </row>
    <row r="208" spans="1:140" hidden="1">
      <c r="B208" s="392" t="s">
        <v>3350</v>
      </c>
      <c r="C208" s="805" t="s">
        <v>137</v>
      </c>
      <c r="D208" s="393" t="str">
        <f>VLOOKUP(C208,'ประวัติงานตี+รีด'!$A$2:W504102,2,FALSE)</f>
        <v>5/8" NC x 8" เกลียวครึ่ง ตรา VEETEC  UNC</v>
      </c>
      <c r="E208" s="820">
        <v>5000</v>
      </c>
      <c r="F208" s="805" t="s">
        <v>49</v>
      </c>
      <c r="G208" s="698" t="s">
        <v>2159</v>
      </c>
      <c r="H208" s="807">
        <v>45699</v>
      </c>
      <c r="I208" s="808">
        <f t="shared" si="42"/>
        <v>45716</v>
      </c>
      <c r="J208" s="808" t="s">
        <v>2161</v>
      </c>
      <c r="K208" s="809">
        <v>21</v>
      </c>
      <c r="L208" s="810">
        <v>3012</v>
      </c>
      <c r="M208" s="810">
        <f t="shared" si="41"/>
        <v>1988</v>
      </c>
      <c r="N208" s="805">
        <v>46</v>
      </c>
      <c r="O208" s="805">
        <v>4</v>
      </c>
      <c r="P208" s="811">
        <f t="shared" si="43"/>
        <v>1.8115942028985508</v>
      </c>
      <c r="Q208" s="812">
        <f t="shared" si="44"/>
        <v>7.8115942028985508</v>
      </c>
      <c r="R208" s="812">
        <f t="shared" si="45"/>
        <v>0.72028985507246379</v>
      </c>
      <c r="S208" s="812">
        <v>15</v>
      </c>
      <c r="T208" s="812">
        <f t="shared" si="46"/>
        <v>15.781159420289855</v>
      </c>
      <c r="U208" s="809" t="s">
        <v>82</v>
      </c>
      <c r="V208" s="698" t="s">
        <v>2159</v>
      </c>
      <c r="W208" s="805">
        <v>28</v>
      </c>
      <c r="X208" s="805">
        <v>2</v>
      </c>
      <c r="Y208" s="811">
        <f t="shared" si="47"/>
        <v>2.9761904761904763</v>
      </c>
      <c r="Z208" s="812">
        <f t="shared" si="48"/>
        <v>6.9761904761904763</v>
      </c>
      <c r="AA208" s="813" t="s">
        <v>2161</v>
      </c>
      <c r="AB208" s="813" t="s">
        <v>2775</v>
      </c>
      <c r="AC208" s="896">
        <f>VLOOKUP(C208,'ประวัติงานตี+รีด'!$A$2:W504102,20,FALSE)</f>
        <v>0</v>
      </c>
      <c r="AD208" s="897">
        <v>331.32</v>
      </c>
      <c r="AE208" s="897">
        <v>11.29</v>
      </c>
      <c r="AF208" s="898">
        <f t="shared" si="49"/>
        <v>3178.1963056863456</v>
      </c>
      <c r="AG208" s="898">
        <f t="shared" si="50"/>
        <v>1088.8818362911989</v>
      </c>
      <c r="AH208" s="899" t="str">
        <f>VLOOKUP(C208,'ประวัติงานตี+รีด'!$A$2:W504100,4,FALSE)</f>
        <v>MA-F1-BK-PA</v>
      </c>
      <c r="AI208" s="814">
        <v>45750</v>
      </c>
      <c r="AJ208" s="815">
        <v>3</v>
      </c>
      <c r="AK208" s="816">
        <v>45849</v>
      </c>
      <c r="AL208" s="817">
        <v>3</v>
      </c>
      <c r="AM208" s="818">
        <f t="shared" si="51"/>
        <v>3</v>
      </c>
      <c r="AN208" s="918">
        <v>473</v>
      </c>
      <c r="AO208" s="918">
        <v>461</v>
      </c>
      <c r="AP208" s="918">
        <v>119</v>
      </c>
      <c r="AQ208" s="819"/>
      <c r="AR208" s="819"/>
      <c r="AS208" s="819"/>
      <c r="AT208" s="819"/>
      <c r="AU208" s="819"/>
      <c r="AV208" s="819"/>
      <c r="AW208" s="819"/>
      <c r="AX208" s="819"/>
      <c r="AY208" s="819"/>
      <c r="AZ208" s="819"/>
      <c r="BA208" s="819"/>
      <c r="BB208" s="819"/>
      <c r="BC208" s="819"/>
      <c r="BD208" s="819"/>
      <c r="EJ208" s="288">
        <f t="shared" si="40"/>
        <v>1053</v>
      </c>
    </row>
    <row r="209" spans="1:140" s="430" customFormat="1" hidden="1">
      <c r="A209" s="425"/>
      <c r="B209" s="317" t="s">
        <v>3351</v>
      </c>
      <c r="C209" s="318" t="s">
        <v>1648</v>
      </c>
      <c r="D209" s="21" t="str">
        <f>VLOOKUP(C209,'ประวัติงานตี+รีด'!$A$2:W504103,2,FALSE)</f>
        <v>สกรูลูกถ้วย M20 P2.5 x 212 มม. เกลียวครึ่ง</v>
      </c>
      <c r="E209" s="319">
        <v>28700</v>
      </c>
      <c r="F209" s="318" t="s">
        <v>47</v>
      </c>
      <c r="G209" s="320" t="s">
        <v>2159</v>
      </c>
      <c r="H209" s="321">
        <v>45682</v>
      </c>
      <c r="I209" s="322">
        <f t="shared" si="42"/>
        <v>45702</v>
      </c>
      <c r="J209" s="322">
        <v>45777</v>
      </c>
      <c r="K209" s="323">
        <v>24</v>
      </c>
      <c r="L209" s="324">
        <v>28800</v>
      </c>
      <c r="M209" s="324">
        <f t="shared" si="41"/>
        <v>-100</v>
      </c>
      <c r="N209" s="318">
        <v>42</v>
      </c>
      <c r="O209" s="318">
        <v>12</v>
      </c>
      <c r="P209" s="325">
        <f t="shared" si="43"/>
        <v>11.388888888888889</v>
      </c>
      <c r="Q209" s="326">
        <f t="shared" si="44"/>
        <v>25.388888888888889</v>
      </c>
      <c r="R209" s="326">
        <f t="shared" si="45"/>
        <v>-3.968253968253968E-2</v>
      </c>
      <c r="S209" s="326">
        <v>15</v>
      </c>
      <c r="T209" s="326">
        <f t="shared" si="46"/>
        <v>17.538888888888888</v>
      </c>
      <c r="U209" s="323" t="s">
        <v>82</v>
      </c>
      <c r="V209" s="320" t="s">
        <v>2159</v>
      </c>
      <c r="W209" s="318">
        <v>28</v>
      </c>
      <c r="X209" s="318">
        <v>2</v>
      </c>
      <c r="Y209" s="325">
        <f t="shared" si="47"/>
        <v>17.083333333333332</v>
      </c>
      <c r="Z209" s="326">
        <f t="shared" si="48"/>
        <v>21.083333333333332</v>
      </c>
      <c r="AA209" s="357" t="s">
        <v>3352</v>
      </c>
      <c r="AB209" s="357" t="s">
        <v>2775</v>
      </c>
      <c r="AC209" s="749">
        <f>VLOOKUP(C209,'ประวัติงานตี+รีด'!$A$2:W504103,20,FALSE)</f>
        <v>480.62</v>
      </c>
      <c r="AD209" s="426">
        <v>481.06</v>
      </c>
      <c r="AE209" s="426"/>
      <c r="AF209" s="692">
        <f t="shared" si="49"/>
        <v>29418.367771171994</v>
      </c>
      <c r="AG209" s="692">
        <f t="shared" si="50"/>
        <v>14152</v>
      </c>
      <c r="AH209" s="685" t="str">
        <f>VLOOKUP(C209,'ประวัติงานตี+รีด'!$A$2:W504101,4,FALSE)</f>
        <v>MA-F1-F2-GA-SF</v>
      </c>
      <c r="AI209" s="427"/>
      <c r="AJ209" s="428"/>
      <c r="AK209" s="429">
        <v>45727</v>
      </c>
      <c r="AL209" s="702">
        <v>31</v>
      </c>
      <c r="AM209" s="703">
        <f t="shared" si="51"/>
        <v>31</v>
      </c>
      <c r="AN209" s="750">
        <v>437</v>
      </c>
      <c r="AO209" s="750">
        <v>466</v>
      </c>
      <c r="AP209" s="750">
        <v>492</v>
      </c>
      <c r="AQ209" s="750">
        <v>131</v>
      </c>
      <c r="AR209" s="750">
        <v>455</v>
      </c>
      <c r="AS209" s="750">
        <v>452</v>
      </c>
      <c r="AT209" s="750">
        <v>490</v>
      </c>
      <c r="AU209" s="750">
        <v>461</v>
      </c>
      <c r="AV209" s="750">
        <v>469</v>
      </c>
      <c r="AW209" s="750">
        <v>483</v>
      </c>
      <c r="AX209" s="750">
        <v>478</v>
      </c>
      <c r="AY209" s="750">
        <v>295</v>
      </c>
      <c r="AZ209" s="750">
        <v>462</v>
      </c>
      <c r="BA209" s="750">
        <v>397</v>
      </c>
      <c r="BB209" s="750">
        <v>487</v>
      </c>
      <c r="BC209" s="750">
        <v>444</v>
      </c>
      <c r="BD209" s="750">
        <v>477</v>
      </c>
      <c r="BE209" s="750">
        <v>500</v>
      </c>
      <c r="BF209" s="750">
        <v>492</v>
      </c>
      <c r="BG209" s="750">
        <v>524</v>
      </c>
      <c r="BH209" s="750">
        <v>464</v>
      </c>
      <c r="BI209" s="750">
        <v>468</v>
      </c>
      <c r="BJ209" s="750">
        <v>488</v>
      </c>
      <c r="BK209" s="750">
        <v>477</v>
      </c>
      <c r="BL209" s="750">
        <v>524</v>
      </c>
      <c r="BM209" s="750">
        <v>455</v>
      </c>
      <c r="BN209" s="750">
        <v>470</v>
      </c>
      <c r="BO209" s="750">
        <v>485</v>
      </c>
      <c r="BP209" s="750">
        <v>438</v>
      </c>
      <c r="BQ209" s="750">
        <v>495</v>
      </c>
      <c r="BR209" s="750">
        <v>496</v>
      </c>
      <c r="EJ209" s="723">
        <f t="shared" si="40"/>
        <v>14152</v>
      </c>
    </row>
    <row r="210" spans="1:140" s="430" customFormat="1" hidden="1">
      <c r="A210" s="425"/>
      <c r="B210" s="317" t="s">
        <v>3353</v>
      </c>
      <c r="C210" s="318" t="s">
        <v>1521</v>
      </c>
      <c r="D210" s="21" t="str">
        <f>VLOOKUP(C210,'ประวัติงานตี+รีด'!$A$2:W504104,2,FALSE)</f>
        <v>สกรูหัวสี่เหลี่ยม M16 P2.0 x 400 เกลียวครึ่ง ตรา STIC</v>
      </c>
      <c r="E210" s="319">
        <v>5800</v>
      </c>
      <c r="F210" s="318" t="s">
        <v>66</v>
      </c>
      <c r="G210" s="320" t="s">
        <v>2164</v>
      </c>
      <c r="H210" s="321">
        <v>45682</v>
      </c>
      <c r="I210" s="322">
        <f t="shared" si="42"/>
        <v>45700</v>
      </c>
      <c r="J210" s="322">
        <v>45800</v>
      </c>
      <c r="K210" s="323">
        <v>3</v>
      </c>
      <c r="L210" s="324">
        <v>5900</v>
      </c>
      <c r="M210" s="324">
        <f t="shared" si="41"/>
        <v>-100</v>
      </c>
      <c r="N210" s="318">
        <v>20</v>
      </c>
      <c r="O210" s="318">
        <v>4</v>
      </c>
      <c r="P210" s="325">
        <v>2</v>
      </c>
      <c r="Q210" s="326">
        <f t="shared" si="44"/>
        <v>8</v>
      </c>
      <c r="R210" s="326">
        <f t="shared" si="45"/>
        <v>-8.3333333333333329E-2</v>
      </c>
      <c r="S210" s="326">
        <v>15</v>
      </c>
      <c r="T210" s="326">
        <f t="shared" si="46"/>
        <v>15.8</v>
      </c>
      <c r="U210" s="323" t="s">
        <v>165</v>
      </c>
      <c r="V210" s="320" t="s">
        <v>3207</v>
      </c>
      <c r="W210" s="318">
        <v>10</v>
      </c>
      <c r="X210" s="318">
        <v>2</v>
      </c>
      <c r="Y210" s="325">
        <f t="shared" si="47"/>
        <v>9.6666666666666661</v>
      </c>
      <c r="Z210" s="326">
        <f t="shared" si="48"/>
        <v>13.666666666666666</v>
      </c>
      <c r="AA210" s="357" t="s">
        <v>3357</v>
      </c>
      <c r="AB210" s="357" t="s">
        <v>2775</v>
      </c>
      <c r="AC210" s="749">
        <f>VLOOKUP(C210,'ประวัติงานตี+รีด'!$A$2:W504104,20,FALSE)</f>
        <v>605.76</v>
      </c>
      <c r="AD210" s="426">
        <v>604.94000000000005</v>
      </c>
      <c r="AE210" s="426">
        <v>14.35</v>
      </c>
      <c r="AF210" s="692">
        <f t="shared" si="49"/>
        <v>5919.5953317684398</v>
      </c>
      <c r="AG210" s="692">
        <f t="shared" si="50"/>
        <v>3665.9461930108773</v>
      </c>
      <c r="AH210" s="685" t="str">
        <f>VLOOKUP(C210,'ประวัติงานตี+รีด'!$A$2:W504102,4,FALSE)</f>
        <v>MA-F1-GA-SF</v>
      </c>
      <c r="AI210" s="427"/>
      <c r="AJ210" s="428"/>
      <c r="AK210" s="429">
        <v>45719</v>
      </c>
      <c r="AL210" s="702">
        <v>9</v>
      </c>
      <c r="AM210" s="703">
        <f t="shared" si="51"/>
        <v>9</v>
      </c>
      <c r="AN210" s="750">
        <v>445</v>
      </c>
      <c r="AO210" s="750">
        <v>406</v>
      </c>
      <c r="AP210" s="750">
        <v>409</v>
      </c>
      <c r="AQ210" s="750">
        <v>446</v>
      </c>
      <c r="AR210" s="750">
        <v>468</v>
      </c>
      <c r="AS210" s="750">
        <v>444</v>
      </c>
      <c r="AT210" s="750">
        <v>391</v>
      </c>
      <c r="AU210" s="750">
        <v>398</v>
      </c>
      <c r="AV210" s="750">
        <v>174</v>
      </c>
      <c r="EJ210" s="723">
        <f t="shared" si="40"/>
        <v>3581</v>
      </c>
    </row>
    <row r="211" spans="1:140" s="430" customFormat="1" hidden="1">
      <c r="A211" s="425"/>
      <c r="B211" s="317" t="s">
        <v>3354</v>
      </c>
      <c r="C211" s="318">
        <v>26240800</v>
      </c>
      <c r="D211" s="21" t="str">
        <f>VLOOKUP(C211,'ประวัติงานตี+รีด'!$A$2:W504105,2,FALSE)</f>
        <v>STUD M24 P3.0 x 800</v>
      </c>
      <c r="E211" s="319">
        <v>500</v>
      </c>
      <c r="F211" s="318" t="s">
        <v>2384</v>
      </c>
      <c r="G211" s="320" t="s">
        <v>3207</v>
      </c>
      <c r="H211" s="321">
        <v>45684</v>
      </c>
      <c r="I211" s="322">
        <f t="shared" si="42"/>
        <v>45713</v>
      </c>
      <c r="J211" s="322">
        <v>45786</v>
      </c>
      <c r="K211" s="323">
        <v>5</v>
      </c>
      <c r="L211" s="324">
        <v>504</v>
      </c>
      <c r="M211" s="324">
        <f t="shared" si="41"/>
        <v>-4</v>
      </c>
      <c r="N211" s="318">
        <v>10</v>
      </c>
      <c r="O211" s="318">
        <v>2</v>
      </c>
      <c r="P211" s="325">
        <f t="shared" ref="P211:P274" si="52">E211/N211/60</f>
        <v>0.83333333333333337</v>
      </c>
      <c r="Q211" s="326">
        <f t="shared" si="44"/>
        <v>4.8333333333333339</v>
      </c>
      <c r="R211" s="326">
        <f t="shared" si="45"/>
        <v>-6.6666666666666671E-3</v>
      </c>
      <c r="S211" s="326">
        <v>25</v>
      </c>
      <c r="T211" s="326">
        <f t="shared" si="46"/>
        <v>25.483333333333334</v>
      </c>
      <c r="U211" s="323" t="s">
        <v>165</v>
      </c>
      <c r="V211" s="320" t="s">
        <v>3207</v>
      </c>
      <c r="W211" s="318">
        <v>10</v>
      </c>
      <c r="X211" s="318">
        <v>1</v>
      </c>
      <c r="Y211" s="325">
        <f t="shared" si="47"/>
        <v>0.83333333333333337</v>
      </c>
      <c r="Z211" s="326">
        <f t="shared" si="48"/>
        <v>3.8333333333333335</v>
      </c>
      <c r="AA211" s="357" t="s">
        <v>3356</v>
      </c>
      <c r="AB211" s="357" t="s">
        <v>2775</v>
      </c>
      <c r="AC211" s="749">
        <f>VLOOKUP(C211,'ประวัติงานตี+รีด'!$A$2:W504105,20,FALSE)</f>
        <v>0</v>
      </c>
      <c r="AD211" s="426"/>
      <c r="AE211" s="426"/>
      <c r="AF211" s="692" t="e">
        <f t="shared" si="49"/>
        <v>#DIV/0!</v>
      </c>
      <c r="AG211" s="692" t="e">
        <f t="shared" si="50"/>
        <v>#DIV/0!</v>
      </c>
      <c r="AH211" s="685" t="str">
        <f>VLOOKUP(C211,'ประวัติงานตี+รีด'!$A$2:W504103,4,FALSE)</f>
        <v>MA-LA-F1-GA-SF</v>
      </c>
      <c r="AI211" s="427"/>
      <c r="AJ211" s="428"/>
      <c r="AK211" s="429">
        <v>45754</v>
      </c>
      <c r="AL211" s="702">
        <v>2</v>
      </c>
      <c r="AM211" s="703">
        <f t="shared" si="51"/>
        <v>2</v>
      </c>
      <c r="AN211" s="751">
        <v>884</v>
      </c>
      <c r="AO211" s="752">
        <v>257</v>
      </c>
      <c r="EJ211" s="723">
        <f t="shared" si="40"/>
        <v>1141</v>
      </c>
    </row>
    <row r="212" spans="1:140" s="430" customFormat="1" hidden="1">
      <c r="A212" s="425"/>
      <c r="B212" s="317" t="s">
        <v>3355</v>
      </c>
      <c r="C212" s="318">
        <v>26241000</v>
      </c>
      <c r="D212" s="21" t="str">
        <f>VLOOKUP(C212,'ประวัติงานตี+รีด'!$A$2:W504106,2,FALSE)</f>
        <v>STUD M24 P3.0 x 1000</v>
      </c>
      <c r="E212" s="319">
        <v>850</v>
      </c>
      <c r="F212" s="318" t="s">
        <v>2384</v>
      </c>
      <c r="G212" s="320" t="s">
        <v>3207</v>
      </c>
      <c r="H212" s="321">
        <v>45685</v>
      </c>
      <c r="I212" s="322">
        <f t="shared" si="42"/>
        <v>45714</v>
      </c>
      <c r="J212" s="322">
        <v>45786</v>
      </c>
      <c r="K212" s="323">
        <v>6</v>
      </c>
      <c r="L212" s="324">
        <v>856</v>
      </c>
      <c r="M212" s="324">
        <f t="shared" si="41"/>
        <v>-6</v>
      </c>
      <c r="N212" s="318">
        <v>10</v>
      </c>
      <c r="O212" s="318">
        <v>2</v>
      </c>
      <c r="P212" s="325">
        <f t="shared" si="52"/>
        <v>1.4166666666666667</v>
      </c>
      <c r="Q212" s="326">
        <f t="shared" si="44"/>
        <v>5.416666666666667</v>
      </c>
      <c r="R212" s="326">
        <f t="shared" si="45"/>
        <v>-0.01</v>
      </c>
      <c r="S212" s="326">
        <v>25</v>
      </c>
      <c r="T212" s="326">
        <f t="shared" si="46"/>
        <v>25.541666666666668</v>
      </c>
      <c r="U212" s="323" t="s">
        <v>165</v>
      </c>
      <c r="V212" s="320" t="s">
        <v>3207</v>
      </c>
      <c r="W212" s="318">
        <v>10</v>
      </c>
      <c r="X212" s="318">
        <v>1</v>
      </c>
      <c r="Y212" s="325">
        <f t="shared" si="47"/>
        <v>1.4166666666666667</v>
      </c>
      <c r="Z212" s="326">
        <f t="shared" si="48"/>
        <v>4.416666666666667</v>
      </c>
      <c r="AA212" s="357" t="s">
        <v>3356</v>
      </c>
      <c r="AB212" s="357" t="s">
        <v>2775</v>
      </c>
      <c r="AC212" s="749">
        <f>VLOOKUP(C212,'ประวัติงานตี+รีด'!$A$2:W504106,20,FALSE)</f>
        <v>0</v>
      </c>
      <c r="AD212" s="426"/>
      <c r="AE212" s="426"/>
      <c r="AF212" s="692" t="e">
        <f t="shared" si="49"/>
        <v>#DIV/0!</v>
      </c>
      <c r="AG212" s="692" t="e">
        <f t="shared" si="50"/>
        <v>#DIV/0!</v>
      </c>
      <c r="AH212" s="685" t="str">
        <f>VLOOKUP(C212,'ประวัติงานตี+รีด'!$A$2:W504104,4,FALSE)</f>
        <v>MA-LA-F1-GA-SF</v>
      </c>
      <c r="AI212" s="427"/>
      <c r="AJ212" s="428"/>
      <c r="AK212" s="429">
        <v>45699</v>
      </c>
      <c r="AL212" s="702">
        <v>3</v>
      </c>
      <c r="AM212" s="703">
        <f t="shared" si="51"/>
        <v>3</v>
      </c>
      <c r="AN212" s="751">
        <v>890</v>
      </c>
      <c r="AO212" s="752">
        <v>888</v>
      </c>
      <c r="AP212" s="752">
        <v>673</v>
      </c>
      <c r="EJ212" s="723">
        <f t="shared" si="40"/>
        <v>2451</v>
      </c>
    </row>
    <row r="213" spans="1:140" hidden="1">
      <c r="B213" s="392" t="s">
        <v>3358</v>
      </c>
      <c r="C213" s="805" t="s">
        <v>381</v>
      </c>
      <c r="D213" s="393" t="str">
        <f>VLOOKUP(C213,'ประวัติงานตี+รีด'!$A$2:W504107,2,FALSE)</f>
        <v>5/16" WT x 6" เกลียวตลอด ตรา TNK</v>
      </c>
      <c r="E213" s="820">
        <v>30000</v>
      </c>
      <c r="F213" s="805" t="s">
        <v>31</v>
      </c>
      <c r="G213" s="698" t="s">
        <v>2162</v>
      </c>
      <c r="H213" s="807">
        <v>45682</v>
      </c>
      <c r="I213" s="808">
        <f t="shared" si="42"/>
        <v>45695</v>
      </c>
      <c r="J213" s="808" t="s">
        <v>2161</v>
      </c>
      <c r="K213" s="809">
        <v>10</v>
      </c>
      <c r="L213" s="810">
        <v>30000</v>
      </c>
      <c r="M213" s="810">
        <f t="shared" si="41"/>
        <v>0</v>
      </c>
      <c r="N213" s="805">
        <v>85</v>
      </c>
      <c r="O213" s="805">
        <v>8</v>
      </c>
      <c r="P213" s="811">
        <f t="shared" si="52"/>
        <v>5.8823529411764701</v>
      </c>
      <c r="Q213" s="812">
        <f t="shared" si="44"/>
        <v>15.882352941176471</v>
      </c>
      <c r="R213" s="812">
        <f t="shared" si="45"/>
        <v>0</v>
      </c>
      <c r="S213" s="812">
        <v>10</v>
      </c>
      <c r="T213" s="812">
        <f t="shared" si="46"/>
        <v>11.588235294117647</v>
      </c>
      <c r="U213" s="809" t="s">
        <v>37</v>
      </c>
      <c r="V213" s="698" t="s">
        <v>2165</v>
      </c>
      <c r="W213" s="805">
        <v>43</v>
      </c>
      <c r="X213" s="805">
        <v>2</v>
      </c>
      <c r="Y213" s="811">
        <f t="shared" si="47"/>
        <v>11.627906976744185</v>
      </c>
      <c r="Z213" s="812">
        <f t="shared" si="48"/>
        <v>15.627906976744185</v>
      </c>
      <c r="AA213" s="813" t="s">
        <v>2161</v>
      </c>
      <c r="AB213" s="813" t="s">
        <v>2775</v>
      </c>
      <c r="AC213" s="896">
        <f>VLOOKUP(C213,'ประวัติงานตี+รีด'!$A$2:W504107,20,FALSE)</f>
        <v>0</v>
      </c>
      <c r="AD213" s="897">
        <v>51.21</v>
      </c>
      <c r="AE213" s="897">
        <v>1.75</v>
      </c>
      <c r="AF213" s="898">
        <f t="shared" si="49"/>
        <v>30501.855106424526</v>
      </c>
      <c r="AG213" s="898">
        <f t="shared" si="50"/>
        <v>1615.378246436243</v>
      </c>
      <c r="AH213" s="899" t="str">
        <f>VLOOKUP(C213,'ประวัติงานตี+รีด'!$A$2:W504105,4,FALSE)</f>
        <v>MA-F1-PA</v>
      </c>
      <c r="AI213" s="814"/>
      <c r="AJ213" s="815"/>
      <c r="AK213" s="816">
        <v>45729</v>
      </c>
      <c r="AL213" s="817">
        <v>6</v>
      </c>
      <c r="AM213" s="818">
        <f t="shared" si="51"/>
        <v>6</v>
      </c>
      <c r="AN213" s="918">
        <v>271</v>
      </c>
      <c r="AO213" s="918">
        <v>280</v>
      </c>
      <c r="AP213" s="918">
        <v>290</v>
      </c>
      <c r="AQ213" s="918">
        <v>276</v>
      </c>
      <c r="AR213" s="918">
        <v>287</v>
      </c>
      <c r="AS213" s="918">
        <v>158</v>
      </c>
      <c r="AT213" s="819"/>
      <c r="AU213" s="819"/>
      <c r="AV213" s="819"/>
      <c r="AW213" s="819"/>
      <c r="AX213" s="819"/>
      <c r="AY213" s="819"/>
      <c r="AZ213" s="819"/>
      <c r="BA213" s="819"/>
      <c r="BB213" s="819"/>
      <c r="BC213" s="819"/>
      <c r="BD213" s="819"/>
      <c r="EJ213" s="288">
        <f t="shared" si="40"/>
        <v>1562</v>
      </c>
    </row>
    <row r="214" spans="1:140" hidden="1">
      <c r="B214" s="392" t="s">
        <v>3359</v>
      </c>
      <c r="C214" s="805" t="s">
        <v>380</v>
      </c>
      <c r="D214" s="393" t="str">
        <f>VLOOKUP(C214,'ประวัติงานตี+รีด'!$A$2:W504108,2,FALSE)</f>
        <v>5/16" WT x 5" เกลียวตลอด ตรา TNK</v>
      </c>
      <c r="E214" s="820">
        <v>20000</v>
      </c>
      <c r="F214" s="805" t="s">
        <v>31</v>
      </c>
      <c r="G214" s="698" t="s">
        <v>2162</v>
      </c>
      <c r="H214" s="807">
        <v>45685</v>
      </c>
      <c r="I214" s="808">
        <f t="shared" si="42"/>
        <v>45696</v>
      </c>
      <c r="J214" s="808" t="s">
        <v>2161</v>
      </c>
      <c r="K214" s="809">
        <v>11</v>
      </c>
      <c r="L214" s="810">
        <v>17273</v>
      </c>
      <c r="M214" s="810">
        <f t="shared" si="41"/>
        <v>2727</v>
      </c>
      <c r="N214" s="805">
        <v>85</v>
      </c>
      <c r="O214" s="805">
        <v>2</v>
      </c>
      <c r="P214" s="811">
        <f t="shared" si="52"/>
        <v>3.9215686274509802</v>
      </c>
      <c r="Q214" s="812">
        <f t="shared" si="44"/>
        <v>7.9215686274509807</v>
      </c>
      <c r="R214" s="812">
        <f t="shared" si="45"/>
        <v>0.53470588235294125</v>
      </c>
      <c r="S214" s="812">
        <v>10</v>
      </c>
      <c r="T214" s="812">
        <f t="shared" si="46"/>
        <v>10.792156862745099</v>
      </c>
      <c r="U214" s="809" t="s">
        <v>37</v>
      </c>
      <c r="V214" s="698" t="s">
        <v>2165</v>
      </c>
      <c r="W214" s="805">
        <v>43</v>
      </c>
      <c r="X214" s="805">
        <v>2</v>
      </c>
      <c r="Y214" s="811">
        <f t="shared" si="47"/>
        <v>7.7519379844961236</v>
      </c>
      <c r="Z214" s="812">
        <f t="shared" si="48"/>
        <v>11.751937984496124</v>
      </c>
      <c r="AA214" s="813" t="s">
        <v>2161</v>
      </c>
      <c r="AB214" s="813" t="s">
        <v>2775</v>
      </c>
      <c r="AC214" s="896">
        <f>VLOOKUP(C214,'ประวัติงานตี+รีด'!$A$2:W504108,20,FALSE)</f>
        <v>43.46</v>
      </c>
      <c r="AD214" s="897">
        <v>43.75</v>
      </c>
      <c r="AE214" s="897">
        <v>1.93</v>
      </c>
      <c r="AF214" s="898">
        <f t="shared" si="49"/>
        <v>17417.142857142859</v>
      </c>
      <c r="AG214" s="898">
        <f t="shared" si="50"/>
        <v>795.61508571428578</v>
      </c>
      <c r="AH214" s="899" t="str">
        <f>VLOOKUP(C214,'ประวัติงานตี+รีด'!$A$2:W504106,4,FALSE)</f>
        <v>MA-F1-PA</v>
      </c>
      <c r="AI214" s="814"/>
      <c r="AJ214" s="815"/>
      <c r="AK214" s="816">
        <v>45700</v>
      </c>
      <c r="AL214" s="817" t="s">
        <v>3472</v>
      </c>
      <c r="AM214" s="818">
        <f t="shared" si="51"/>
        <v>4</v>
      </c>
      <c r="AN214" s="918">
        <v>315</v>
      </c>
      <c r="AO214" s="918">
        <v>216</v>
      </c>
      <c r="AP214" s="918">
        <v>125</v>
      </c>
      <c r="AQ214" s="918">
        <v>106</v>
      </c>
      <c r="AR214" s="819"/>
      <c r="AS214" s="819"/>
      <c r="AT214" s="819"/>
      <c r="AU214" s="819"/>
      <c r="AV214" s="819"/>
      <c r="AW214" s="819"/>
      <c r="AX214" s="819"/>
      <c r="AY214" s="819"/>
      <c r="AZ214" s="819"/>
      <c r="BA214" s="819"/>
      <c r="BB214" s="819"/>
      <c r="BC214" s="819"/>
      <c r="BD214" s="819"/>
      <c r="EJ214" s="288">
        <f t="shared" si="40"/>
        <v>762</v>
      </c>
    </row>
    <row r="215" spans="1:140" hidden="1">
      <c r="B215" s="392" t="s">
        <v>3360</v>
      </c>
      <c r="C215" s="805" t="s">
        <v>1029</v>
      </c>
      <c r="D215" s="393" t="str">
        <f>VLOOKUP(C215,'ประวัติงานตี+รีด'!$A$2:W504109,2,FALSE)</f>
        <v>หัวกลม 1/2" WT x 10" เกลียวครึ่ง</v>
      </c>
      <c r="E215" s="820">
        <v>9000</v>
      </c>
      <c r="F215" s="805" t="s">
        <v>66</v>
      </c>
      <c r="G215" s="698" t="s">
        <v>2164</v>
      </c>
      <c r="H215" s="807">
        <v>45682</v>
      </c>
      <c r="I215" s="808">
        <f t="shared" si="42"/>
        <v>45695</v>
      </c>
      <c r="J215" s="808" t="s">
        <v>2161</v>
      </c>
      <c r="K215" s="809">
        <v>4</v>
      </c>
      <c r="L215" s="810">
        <v>9000</v>
      </c>
      <c r="M215" s="810">
        <f t="shared" si="41"/>
        <v>0</v>
      </c>
      <c r="N215" s="805">
        <v>40</v>
      </c>
      <c r="O215" s="805">
        <v>12</v>
      </c>
      <c r="P215" s="811">
        <f t="shared" si="52"/>
        <v>3.75</v>
      </c>
      <c r="Q215" s="812">
        <f t="shared" si="44"/>
        <v>17.75</v>
      </c>
      <c r="R215" s="812">
        <f t="shared" si="45"/>
        <v>0</v>
      </c>
      <c r="S215" s="812">
        <v>10</v>
      </c>
      <c r="T215" s="812">
        <f t="shared" si="46"/>
        <v>11.775</v>
      </c>
      <c r="U215" s="809" t="s">
        <v>82</v>
      </c>
      <c r="V215" s="698" t="s">
        <v>2159</v>
      </c>
      <c r="W215" s="805">
        <v>28</v>
      </c>
      <c r="X215" s="805">
        <v>2</v>
      </c>
      <c r="Y215" s="811">
        <f t="shared" si="47"/>
        <v>5.3571428571428577</v>
      </c>
      <c r="Z215" s="812">
        <f t="shared" si="48"/>
        <v>9.3571428571428577</v>
      </c>
      <c r="AA215" s="813" t="s">
        <v>2161</v>
      </c>
      <c r="AB215" s="813" t="s">
        <v>2775</v>
      </c>
      <c r="AC215" s="896">
        <f>VLOOKUP(C215,'ประวัติงานตี+รีด'!$A$2:W504109,20,FALSE)</f>
        <v>0</v>
      </c>
      <c r="AD215" s="897">
        <v>259.95999999999998</v>
      </c>
      <c r="AE215" s="897"/>
      <c r="AF215" s="898">
        <f t="shared" si="49"/>
        <v>9020.6185567010307</v>
      </c>
      <c r="AG215" s="898">
        <f t="shared" si="50"/>
        <v>2344.9999999999995</v>
      </c>
      <c r="AH215" s="899" t="str">
        <f>VLOOKUP(C215,'ประวัติงานตี+รีด'!$A$2:W504107,4,FALSE)</f>
        <v>MA-F1-PA</v>
      </c>
      <c r="AI215" s="814"/>
      <c r="AJ215" s="815"/>
      <c r="AK215" s="816">
        <v>45702</v>
      </c>
      <c r="AL215" s="817">
        <v>7</v>
      </c>
      <c r="AM215" s="818">
        <f t="shared" si="51"/>
        <v>7</v>
      </c>
      <c r="AN215" s="918">
        <v>389</v>
      </c>
      <c r="AO215" s="918">
        <v>371</v>
      </c>
      <c r="AP215" s="918">
        <v>365</v>
      </c>
      <c r="AQ215" s="918">
        <v>364</v>
      </c>
      <c r="AR215" s="918">
        <v>379</v>
      </c>
      <c r="AS215" s="918">
        <v>324</v>
      </c>
      <c r="AT215" s="918">
        <v>153</v>
      </c>
      <c r="AU215" s="819"/>
      <c r="AV215" s="819"/>
      <c r="AW215" s="819"/>
      <c r="AX215" s="819"/>
      <c r="AY215" s="819"/>
      <c r="AZ215" s="819"/>
      <c r="BA215" s="819"/>
      <c r="BB215" s="819"/>
      <c r="BC215" s="819"/>
      <c r="BD215" s="819"/>
      <c r="EJ215" s="288">
        <f t="shared" si="40"/>
        <v>2345</v>
      </c>
    </row>
    <row r="216" spans="1:140" hidden="1">
      <c r="B216" s="392" t="s">
        <v>3361</v>
      </c>
      <c r="C216" s="805" t="s">
        <v>401</v>
      </c>
      <c r="D216" s="393" t="str">
        <f>VLOOKUP(C216,'ประวัติงานตี+รีด'!$A$2:W504110,2,FALSE)</f>
        <v>หัวกลม 5/16" WT x 3 1/2" เกลียวครึ่ง</v>
      </c>
      <c r="E216" s="820">
        <v>50000</v>
      </c>
      <c r="F216" s="805" t="s">
        <v>32</v>
      </c>
      <c r="G216" s="698" t="s">
        <v>2162</v>
      </c>
      <c r="H216" s="807">
        <v>45693</v>
      </c>
      <c r="I216" s="808">
        <f t="shared" si="42"/>
        <v>45706</v>
      </c>
      <c r="J216" s="808" t="s">
        <v>2161</v>
      </c>
      <c r="K216" s="809">
        <v>8</v>
      </c>
      <c r="L216" s="810">
        <v>50000</v>
      </c>
      <c r="M216" s="810">
        <f t="shared" si="41"/>
        <v>0</v>
      </c>
      <c r="N216" s="805">
        <v>95</v>
      </c>
      <c r="O216" s="805">
        <v>2</v>
      </c>
      <c r="P216" s="811">
        <f t="shared" si="52"/>
        <v>8.7719298245614024</v>
      </c>
      <c r="Q216" s="812">
        <f t="shared" si="44"/>
        <v>12.771929824561402</v>
      </c>
      <c r="R216" s="812">
        <f t="shared" si="45"/>
        <v>0</v>
      </c>
      <c r="S216" s="812">
        <v>10</v>
      </c>
      <c r="T216" s="812">
        <f t="shared" si="46"/>
        <v>11.277192982456141</v>
      </c>
      <c r="U216" s="809" t="s">
        <v>80</v>
      </c>
      <c r="V216" s="698" t="s">
        <v>2162</v>
      </c>
      <c r="W216" s="805">
        <v>120</v>
      </c>
      <c r="X216" s="805">
        <v>2</v>
      </c>
      <c r="Y216" s="811">
        <f t="shared" si="47"/>
        <v>6.9444444444444446</v>
      </c>
      <c r="Z216" s="812">
        <f t="shared" si="48"/>
        <v>10.944444444444445</v>
      </c>
      <c r="AA216" s="813" t="s">
        <v>2161</v>
      </c>
      <c r="AB216" s="813" t="s">
        <v>2775</v>
      </c>
      <c r="AC216" s="896">
        <f>VLOOKUP(C216,'ประวัติงานตี+รีด'!$A$2:W504110,20,FALSE)</f>
        <v>0</v>
      </c>
      <c r="AD216" s="897">
        <v>39.06</v>
      </c>
      <c r="AE216" s="897"/>
      <c r="AF216" s="898">
        <f t="shared" si="49"/>
        <v>50537.634408602149</v>
      </c>
      <c r="AG216" s="898">
        <f t="shared" si="50"/>
        <v>1974</v>
      </c>
      <c r="AH216" s="899" t="str">
        <f>VLOOKUP(C216,'ประวัติงานตี+รีด'!$A$2:W504108,4,FALSE)</f>
        <v>MA-F1-PA</v>
      </c>
      <c r="AI216" s="814"/>
      <c r="AJ216" s="815"/>
      <c r="AK216" s="816">
        <v>45698</v>
      </c>
      <c r="AL216" s="817">
        <v>5</v>
      </c>
      <c r="AM216" s="818">
        <f t="shared" si="51"/>
        <v>5</v>
      </c>
      <c r="AN216" s="918">
        <v>432</v>
      </c>
      <c r="AO216" s="918">
        <v>466</v>
      </c>
      <c r="AP216" s="918">
        <v>458</v>
      </c>
      <c r="AQ216" s="918">
        <v>453</v>
      </c>
      <c r="AR216" s="918">
        <v>165</v>
      </c>
      <c r="AS216" s="819"/>
      <c r="AT216" s="819"/>
      <c r="AU216" s="819"/>
      <c r="AV216" s="819"/>
      <c r="AW216" s="819"/>
      <c r="AX216" s="819"/>
      <c r="AY216" s="819"/>
      <c r="AZ216" s="819"/>
      <c r="BA216" s="819"/>
      <c r="BB216" s="819"/>
      <c r="BC216" s="819"/>
      <c r="BD216" s="819"/>
      <c r="EJ216" s="288">
        <f t="shared" si="40"/>
        <v>1974</v>
      </c>
    </row>
    <row r="217" spans="1:140" hidden="1">
      <c r="B217" s="392" t="s">
        <v>3362</v>
      </c>
      <c r="C217" s="805" t="s">
        <v>155</v>
      </c>
      <c r="D217" s="393" t="str">
        <f>VLOOKUP(C217,'ประวัติงานตี+รีด'!$A$2:W504111,2,FALSE)</f>
        <v>หัวกลม 5/16" WT x 3" เกลียวครึ่ง</v>
      </c>
      <c r="E217" s="820">
        <v>50000</v>
      </c>
      <c r="F217" s="805" t="s">
        <v>32</v>
      </c>
      <c r="G217" s="698" t="s">
        <v>2162</v>
      </c>
      <c r="H217" s="807">
        <v>45691</v>
      </c>
      <c r="I217" s="808">
        <f t="shared" si="42"/>
        <v>45703</v>
      </c>
      <c r="J217" s="808" t="s">
        <v>2161</v>
      </c>
      <c r="K217" s="809">
        <v>7</v>
      </c>
      <c r="L217" s="810">
        <v>50000</v>
      </c>
      <c r="M217" s="810">
        <f t="shared" si="41"/>
        <v>0</v>
      </c>
      <c r="N217" s="805">
        <v>105</v>
      </c>
      <c r="O217" s="805">
        <v>2</v>
      </c>
      <c r="P217" s="811">
        <f t="shared" si="52"/>
        <v>7.9365079365079367</v>
      </c>
      <c r="Q217" s="812">
        <f t="shared" si="44"/>
        <v>11.936507936507937</v>
      </c>
      <c r="R217" s="812">
        <f t="shared" si="45"/>
        <v>0</v>
      </c>
      <c r="S217" s="812">
        <v>10</v>
      </c>
      <c r="T217" s="812">
        <f t="shared" si="46"/>
        <v>11.193650793650793</v>
      </c>
      <c r="U217" s="809" t="s">
        <v>80</v>
      </c>
      <c r="V217" s="698" t="s">
        <v>2162</v>
      </c>
      <c r="W217" s="805">
        <v>120</v>
      </c>
      <c r="X217" s="805">
        <v>2</v>
      </c>
      <c r="Y217" s="811">
        <f t="shared" si="47"/>
        <v>6.9444444444444446</v>
      </c>
      <c r="Z217" s="812">
        <f t="shared" si="48"/>
        <v>10.944444444444445</v>
      </c>
      <c r="AA217" s="813" t="s">
        <v>2161</v>
      </c>
      <c r="AB217" s="813" t="s">
        <v>2775</v>
      </c>
      <c r="AC217" s="896">
        <f>VLOOKUP(C217,'ประวัติงานตี+รีด'!$A$2:W504111,20,FALSE)</f>
        <v>0</v>
      </c>
      <c r="AD217" s="897">
        <v>34.229999999999997</v>
      </c>
      <c r="AE217" s="897"/>
      <c r="AF217" s="898">
        <f t="shared" si="49"/>
        <v>50189.891907683319</v>
      </c>
      <c r="AG217" s="898">
        <f t="shared" si="50"/>
        <v>1717.9999999999998</v>
      </c>
      <c r="AH217" s="899" t="str">
        <f>VLOOKUP(C217,'ประวัติงานตี+รีด'!$A$2:W504109,4,FALSE)</f>
        <v>MA-F1-PA</v>
      </c>
      <c r="AI217" s="814"/>
      <c r="AJ217" s="815"/>
      <c r="AK217" s="816">
        <v>45700</v>
      </c>
      <c r="AL217" s="817">
        <v>4</v>
      </c>
      <c r="AM217" s="818">
        <f t="shared" si="51"/>
        <v>4</v>
      </c>
      <c r="AN217" s="918">
        <v>475</v>
      </c>
      <c r="AO217" s="918">
        <v>479</v>
      </c>
      <c r="AP217" s="918">
        <v>450</v>
      </c>
      <c r="AQ217" s="918">
        <v>314</v>
      </c>
      <c r="AR217" s="819"/>
      <c r="AS217" s="819"/>
      <c r="AT217" s="819"/>
      <c r="AU217" s="819"/>
      <c r="AV217" s="819"/>
      <c r="AW217" s="819"/>
      <c r="AX217" s="819"/>
      <c r="AY217" s="819"/>
      <c r="AZ217" s="819"/>
      <c r="BA217" s="819"/>
      <c r="BB217" s="819"/>
      <c r="BC217" s="819"/>
      <c r="BD217" s="819"/>
      <c r="EJ217" s="288">
        <f t="shared" si="40"/>
        <v>1718</v>
      </c>
    </row>
    <row r="218" spans="1:140" hidden="1">
      <c r="B218" s="392" t="s">
        <v>3363</v>
      </c>
      <c r="C218" s="805" t="s">
        <v>99</v>
      </c>
      <c r="D218" s="393" t="str">
        <f>VLOOKUP(C218,'ประวัติงานตี+รีด'!$A$2:W504112,2,FALSE)</f>
        <v>หัวกลม 5/16" WT x 2 1/2" เกลียวครึ่ง</v>
      </c>
      <c r="E218" s="820">
        <v>70000</v>
      </c>
      <c r="F218" s="805" t="s">
        <v>32</v>
      </c>
      <c r="G218" s="698" t="s">
        <v>2162</v>
      </c>
      <c r="H218" s="807">
        <v>45685</v>
      </c>
      <c r="I218" s="808">
        <f t="shared" si="42"/>
        <v>45699</v>
      </c>
      <c r="J218" s="808" t="s">
        <v>2161</v>
      </c>
      <c r="K218" s="809">
        <v>6</v>
      </c>
      <c r="L218" s="810">
        <v>70000</v>
      </c>
      <c r="M218" s="810">
        <f t="shared" si="41"/>
        <v>0</v>
      </c>
      <c r="N218" s="805">
        <v>105</v>
      </c>
      <c r="O218" s="805">
        <v>8</v>
      </c>
      <c r="P218" s="811">
        <f t="shared" si="52"/>
        <v>11.111111111111111</v>
      </c>
      <c r="Q218" s="812">
        <f t="shared" si="44"/>
        <v>21.111111111111111</v>
      </c>
      <c r="R218" s="812">
        <f t="shared" si="45"/>
        <v>0</v>
      </c>
      <c r="S218" s="812">
        <v>10</v>
      </c>
      <c r="T218" s="812">
        <f t="shared" si="46"/>
        <v>12.111111111111111</v>
      </c>
      <c r="U218" s="809" t="s">
        <v>80</v>
      </c>
      <c r="V218" s="698" t="s">
        <v>2162</v>
      </c>
      <c r="W218" s="805">
        <v>120</v>
      </c>
      <c r="X218" s="805">
        <v>2</v>
      </c>
      <c r="Y218" s="811">
        <f t="shared" si="47"/>
        <v>9.7222222222222232</v>
      </c>
      <c r="Z218" s="812">
        <f t="shared" si="48"/>
        <v>13.722222222222223</v>
      </c>
      <c r="AA218" s="813" t="s">
        <v>2161</v>
      </c>
      <c r="AB218" s="813" t="s">
        <v>2775</v>
      </c>
      <c r="AC218" s="896">
        <f>VLOOKUP(C218,'ประวัติงานตี+รีด'!$A$2:W504112,20,FALSE)</f>
        <v>0</v>
      </c>
      <c r="AD218" s="897">
        <v>29.54</v>
      </c>
      <c r="AE218" s="897"/>
      <c r="AF218" s="898">
        <f t="shared" si="49"/>
        <v>69837.508463100879</v>
      </c>
      <c r="AG218" s="898">
        <f t="shared" si="50"/>
        <v>2063</v>
      </c>
      <c r="AH218" s="899" t="str">
        <f>VLOOKUP(C218,'ประวัติงานตี+รีด'!$A$2:W504110,4,FALSE)</f>
        <v>MA-F1-PA</v>
      </c>
      <c r="AI218" s="814"/>
      <c r="AJ218" s="815"/>
      <c r="AK218" s="816">
        <v>45693</v>
      </c>
      <c r="AL218" s="817">
        <v>4</v>
      </c>
      <c r="AM218" s="818">
        <f t="shared" si="51"/>
        <v>4</v>
      </c>
      <c r="AN218" s="918">
        <v>484</v>
      </c>
      <c r="AO218" s="918">
        <v>521</v>
      </c>
      <c r="AP218" s="918">
        <v>484</v>
      </c>
      <c r="AQ218" s="918">
        <v>574</v>
      </c>
      <c r="AR218" s="819"/>
      <c r="AS218" s="819"/>
      <c r="AT218" s="819"/>
      <c r="AU218" s="819"/>
      <c r="AV218" s="819"/>
      <c r="AW218" s="819"/>
      <c r="AX218" s="819"/>
      <c r="AY218" s="819"/>
      <c r="AZ218" s="819"/>
      <c r="BA218" s="819"/>
      <c r="BB218" s="819"/>
      <c r="BC218" s="819"/>
      <c r="BD218" s="819"/>
      <c r="EJ218" s="288">
        <f t="shared" si="40"/>
        <v>2063</v>
      </c>
    </row>
    <row r="219" spans="1:140" hidden="1">
      <c r="B219" s="392" t="s">
        <v>3364</v>
      </c>
      <c r="C219" s="805" t="s">
        <v>100</v>
      </c>
      <c r="D219" s="393" t="str">
        <f>VLOOKUP(C219,'ประวัติงานตี+รีด'!$A$2:W504113,2,FALSE)</f>
        <v>หัวกลม 5/16" WT x 2" เกลียวครึ่ง</v>
      </c>
      <c r="E219" s="820">
        <v>50000</v>
      </c>
      <c r="F219" s="805" t="s">
        <v>32</v>
      </c>
      <c r="G219" s="698" t="s">
        <v>2162</v>
      </c>
      <c r="H219" s="807">
        <v>45694</v>
      </c>
      <c r="I219" s="808">
        <f t="shared" si="42"/>
        <v>45707</v>
      </c>
      <c r="J219" s="808" t="s">
        <v>2161</v>
      </c>
      <c r="K219" s="809">
        <v>9</v>
      </c>
      <c r="L219" s="810">
        <v>50000</v>
      </c>
      <c r="M219" s="810">
        <f t="shared" si="41"/>
        <v>0</v>
      </c>
      <c r="N219" s="805">
        <v>105</v>
      </c>
      <c r="O219" s="805">
        <v>2</v>
      </c>
      <c r="P219" s="811">
        <f t="shared" si="52"/>
        <v>7.9365079365079367</v>
      </c>
      <c r="Q219" s="812">
        <f t="shared" si="44"/>
        <v>11.936507936507937</v>
      </c>
      <c r="R219" s="812">
        <f t="shared" si="45"/>
        <v>0</v>
      </c>
      <c r="S219" s="812">
        <v>10</v>
      </c>
      <c r="T219" s="812">
        <f t="shared" si="46"/>
        <v>11.193650793650793</v>
      </c>
      <c r="U219" s="809" t="s">
        <v>80</v>
      </c>
      <c r="V219" s="698" t="s">
        <v>2162</v>
      </c>
      <c r="W219" s="805">
        <v>120</v>
      </c>
      <c r="X219" s="805">
        <v>2</v>
      </c>
      <c r="Y219" s="811">
        <f t="shared" si="47"/>
        <v>6.9444444444444446</v>
      </c>
      <c r="Z219" s="812">
        <f t="shared" si="48"/>
        <v>10.944444444444445</v>
      </c>
      <c r="AA219" s="813" t="s">
        <v>2161</v>
      </c>
      <c r="AB219" s="813" t="s">
        <v>2775</v>
      </c>
      <c r="AC219" s="896">
        <f>VLOOKUP(C219,'ประวัติงานตี+รีด'!$A$2:W504113,20,FALSE)</f>
        <v>0</v>
      </c>
      <c r="AD219" s="897">
        <v>24.78</v>
      </c>
      <c r="AE219" s="897"/>
      <c r="AF219" s="898">
        <f t="shared" si="49"/>
        <v>50322.8410008071</v>
      </c>
      <c r="AG219" s="898">
        <f t="shared" si="50"/>
        <v>1247</v>
      </c>
      <c r="AH219" s="899" t="str">
        <f>VLOOKUP(C219,'ประวัติงานตี+รีด'!$A$2:W504111,4,FALSE)</f>
        <v>MA-F1-PA</v>
      </c>
      <c r="AI219" s="814"/>
      <c r="AJ219" s="815"/>
      <c r="AK219" s="816">
        <v>45712</v>
      </c>
      <c r="AL219" s="817">
        <v>3</v>
      </c>
      <c r="AM219" s="818">
        <f t="shared" si="51"/>
        <v>3</v>
      </c>
      <c r="AN219" s="918">
        <v>570</v>
      </c>
      <c r="AO219" s="918">
        <v>496</v>
      </c>
      <c r="AP219" s="918">
        <v>181</v>
      </c>
      <c r="AQ219" s="819"/>
      <c r="AR219" s="819"/>
      <c r="AS219" s="819"/>
      <c r="AT219" s="819"/>
      <c r="AU219" s="819"/>
      <c r="AV219" s="819"/>
      <c r="AW219" s="819"/>
      <c r="AX219" s="819"/>
      <c r="AY219" s="819"/>
      <c r="AZ219" s="819"/>
      <c r="BA219" s="819"/>
      <c r="BB219" s="819"/>
      <c r="BC219" s="819"/>
      <c r="BD219" s="819"/>
      <c r="EJ219" s="288">
        <f t="shared" si="40"/>
        <v>1247</v>
      </c>
    </row>
    <row r="220" spans="1:140" s="431" customFormat="1" hidden="1">
      <c r="A220" s="432"/>
      <c r="B220" s="398" t="s">
        <v>3365</v>
      </c>
      <c r="C220" s="399" t="s">
        <v>1716</v>
      </c>
      <c r="D220" s="400" t="str">
        <f>VLOOKUP(C220,'ประวัติงานตี+รีด'!$A$2:W504114,2,FALSE)</f>
        <v>สกรูหัวเหลี่ยมบวกลบ M6 P1.0 x 18 มม. เกลียวตลอด มีแหวน</v>
      </c>
      <c r="E220" s="401">
        <v>241000</v>
      </c>
      <c r="F220" s="399" t="s">
        <v>51</v>
      </c>
      <c r="G220" s="402" t="s">
        <v>2164</v>
      </c>
      <c r="H220" s="403">
        <v>45687</v>
      </c>
      <c r="I220" s="394">
        <f t="shared" si="42"/>
        <v>45707</v>
      </c>
      <c r="J220" s="394" t="s">
        <v>2161</v>
      </c>
      <c r="K220" s="404">
        <v>12</v>
      </c>
      <c r="L220" s="395">
        <v>241000</v>
      </c>
      <c r="M220" s="395">
        <f t="shared" si="41"/>
        <v>0</v>
      </c>
      <c r="N220" s="399">
        <v>160</v>
      </c>
      <c r="O220" s="399">
        <v>2</v>
      </c>
      <c r="P220" s="396">
        <f t="shared" si="52"/>
        <v>25.104166666666668</v>
      </c>
      <c r="Q220" s="397">
        <f t="shared" si="44"/>
        <v>29.104166666666668</v>
      </c>
      <c r="R220" s="397">
        <f t="shared" si="45"/>
        <v>0</v>
      </c>
      <c r="S220" s="397">
        <v>15</v>
      </c>
      <c r="T220" s="397">
        <f t="shared" si="46"/>
        <v>17.910416666666666</v>
      </c>
      <c r="U220" s="404" t="s">
        <v>81</v>
      </c>
      <c r="V220" s="402" t="s">
        <v>2165</v>
      </c>
      <c r="W220" s="399">
        <v>120</v>
      </c>
      <c r="X220" s="399">
        <v>2</v>
      </c>
      <c r="Y220" s="396">
        <f t="shared" si="47"/>
        <v>33.472222222222221</v>
      </c>
      <c r="Z220" s="397">
        <f t="shared" si="48"/>
        <v>37.472222222222221</v>
      </c>
      <c r="AA220" s="405" t="s">
        <v>3366</v>
      </c>
      <c r="AB220" s="405" t="s">
        <v>2775</v>
      </c>
      <c r="AC220" s="746">
        <f>VLOOKUP(C220,'ประวัติงานตี+รีด'!$A$2:W504114,20,FALSE)</f>
        <v>5.16</v>
      </c>
      <c r="AD220" s="302">
        <v>5.23</v>
      </c>
      <c r="AE220" s="302">
        <v>0.85</v>
      </c>
      <c r="AF220" s="683">
        <f t="shared" si="49"/>
        <v>242447.41873804969</v>
      </c>
      <c r="AG220" s="683">
        <f t="shared" si="50"/>
        <v>1474.0803059273421</v>
      </c>
      <c r="AH220" s="684" t="str">
        <f>VLOOKUP(C220,'ประวัติงานตี+รีด'!$A$2:W504112,4,FALSE)</f>
        <v>MA-F1-EP-PA</v>
      </c>
      <c r="AI220" s="256"/>
      <c r="AJ220" s="257"/>
      <c r="AK220" s="217">
        <v>45715</v>
      </c>
      <c r="AL220" s="704">
        <v>3</v>
      </c>
      <c r="AM220" s="705">
        <f t="shared" si="51"/>
        <v>3</v>
      </c>
      <c r="AN220" s="755">
        <v>525</v>
      </c>
      <c r="AO220" s="755">
        <v>528</v>
      </c>
      <c r="AP220" s="755">
        <v>215</v>
      </c>
      <c r="EJ220" s="716">
        <f t="shared" si="40"/>
        <v>1268</v>
      </c>
    </row>
    <row r="221" spans="1:140" hidden="1">
      <c r="B221" s="392" t="s">
        <v>3375</v>
      </c>
      <c r="C221" s="805">
        <v>91235170</v>
      </c>
      <c r="D221" s="393" t="str">
        <f>VLOOKUP(C221,'ประวัติงานตี+รีด'!$A$2:W504121,2,FALSE)</f>
        <v>สกรูมิลแข็ง M12 P1.75 x 35 เกลียวตลอด ตรา STIC 8.8</v>
      </c>
      <c r="E221" s="820">
        <v>20000</v>
      </c>
      <c r="F221" s="805" t="s">
        <v>45</v>
      </c>
      <c r="G221" s="698" t="s">
        <v>2162</v>
      </c>
      <c r="H221" s="807">
        <v>45685</v>
      </c>
      <c r="I221" s="808">
        <f t="shared" si="42"/>
        <v>45709</v>
      </c>
      <c r="J221" s="808" t="s">
        <v>2161</v>
      </c>
      <c r="K221" s="809">
        <v>6</v>
      </c>
      <c r="L221" s="810">
        <v>20785</v>
      </c>
      <c r="M221" s="810">
        <f t="shared" si="41"/>
        <v>-785</v>
      </c>
      <c r="N221" s="805">
        <v>105</v>
      </c>
      <c r="O221" s="805">
        <v>8</v>
      </c>
      <c r="P221" s="811">
        <f t="shared" si="52"/>
        <v>3.1746031746031749</v>
      </c>
      <c r="Q221" s="812">
        <f t="shared" si="44"/>
        <v>13.174603174603174</v>
      </c>
      <c r="R221" s="812">
        <f t="shared" si="45"/>
        <v>-0.1246031746031746</v>
      </c>
      <c r="S221" s="812">
        <v>20</v>
      </c>
      <c r="T221" s="812">
        <f t="shared" si="46"/>
        <v>21.317460317460316</v>
      </c>
      <c r="U221" s="809" t="s">
        <v>225</v>
      </c>
      <c r="V221" s="698" t="s">
        <v>2162</v>
      </c>
      <c r="W221" s="805">
        <v>80</v>
      </c>
      <c r="X221" s="805">
        <v>2</v>
      </c>
      <c r="Y221" s="811">
        <f t="shared" si="47"/>
        <v>4.166666666666667</v>
      </c>
      <c r="Z221" s="812">
        <f t="shared" si="48"/>
        <v>8.1666666666666679</v>
      </c>
      <c r="AA221" s="813" t="s">
        <v>2161</v>
      </c>
      <c r="AB221" s="813" t="s">
        <v>2775</v>
      </c>
      <c r="AC221" s="896">
        <f>VLOOKUP(C221,'ประวัติงานตี+รีด'!$A$2:W504115,20,FALSE)</f>
        <v>41.45</v>
      </c>
      <c r="AD221" s="897">
        <v>41.56</v>
      </c>
      <c r="AE221" s="897">
        <v>5.4</v>
      </c>
      <c r="AF221" s="898">
        <f t="shared" si="49"/>
        <v>20813.282001924927</v>
      </c>
      <c r="AG221" s="898">
        <f t="shared" si="50"/>
        <v>977.39172281039464</v>
      </c>
      <c r="AH221" s="899" t="str">
        <f>VLOOKUP(C221,'ประวัติงานตี+รีด'!$A$2:W504119,4,FALSE)</f>
        <v>MA-F1-HD-PA</v>
      </c>
      <c r="AI221" s="814">
        <v>45724</v>
      </c>
      <c r="AJ221" s="815">
        <v>2</v>
      </c>
      <c r="AK221" s="816">
        <v>45733</v>
      </c>
      <c r="AL221" s="817">
        <v>2</v>
      </c>
      <c r="AM221" s="818">
        <f t="shared" si="51"/>
        <v>2</v>
      </c>
      <c r="AN221" s="918">
        <v>589</v>
      </c>
      <c r="AO221" s="918">
        <v>276</v>
      </c>
      <c r="AP221" s="819"/>
      <c r="AQ221" s="819"/>
      <c r="AR221" s="819"/>
      <c r="AS221" s="819"/>
      <c r="AT221" s="819"/>
      <c r="AU221" s="819"/>
      <c r="AV221" s="819"/>
      <c r="AW221" s="819"/>
      <c r="AX221" s="819"/>
      <c r="AY221" s="819"/>
      <c r="AZ221" s="819"/>
      <c r="BA221" s="819"/>
      <c r="BB221" s="819"/>
      <c r="BC221" s="819"/>
      <c r="BD221" s="819"/>
      <c r="EJ221" s="288">
        <f t="shared" si="40"/>
        <v>865</v>
      </c>
    </row>
    <row r="222" spans="1:140" hidden="1">
      <c r="B222" s="392" t="s">
        <v>3367</v>
      </c>
      <c r="C222" s="805">
        <v>19303000</v>
      </c>
      <c r="D222" s="393" t="str">
        <f>VLOOKUP(C222,'ประวัติงานตี+รีด'!$A$2:W504115,2,FALSE)</f>
        <v>สกรูเกลียวปล่อย 3/8 x 3" ตรา TNK</v>
      </c>
      <c r="E222" s="820">
        <v>50000</v>
      </c>
      <c r="F222" s="805" t="s">
        <v>2166</v>
      </c>
      <c r="G222" s="698" t="s">
        <v>2162</v>
      </c>
      <c r="H222" s="807">
        <v>45685</v>
      </c>
      <c r="I222" s="808">
        <f t="shared" si="42"/>
        <v>45698</v>
      </c>
      <c r="J222" s="808" t="s">
        <v>2161</v>
      </c>
      <c r="K222" s="809">
        <v>12</v>
      </c>
      <c r="L222" s="810">
        <v>50000</v>
      </c>
      <c r="M222" s="810">
        <f t="shared" si="41"/>
        <v>0</v>
      </c>
      <c r="N222" s="805">
        <v>95</v>
      </c>
      <c r="O222" s="805">
        <v>8</v>
      </c>
      <c r="P222" s="811">
        <f t="shared" si="52"/>
        <v>8.7719298245614024</v>
      </c>
      <c r="Q222" s="812">
        <f t="shared" si="44"/>
        <v>18.771929824561404</v>
      </c>
      <c r="R222" s="812">
        <f t="shared" si="45"/>
        <v>0</v>
      </c>
      <c r="S222" s="812">
        <v>10</v>
      </c>
      <c r="T222" s="812">
        <f t="shared" si="46"/>
        <v>11.87719298245614</v>
      </c>
      <c r="U222" s="809" t="s">
        <v>225</v>
      </c>
      <c r="V222" s="698" t="s">
        <v>2162</v>
      </c>
      <c r="W222" s="805">
        <v>80</v>
      </c>
      <c r="X222" s="805">
        <v>2</v>
      </c>
      <c r="Y222" s="811">
        <f t="shared" si="47"/>
        <v>10.416666666666666</v>
      </c>
      <c r="Z222" s="812">
        <f t="shared" si="48"/>
        <v>14.416666666666666</v>
      </c>
      <c r="AA222" s="813" t="s">
        <v>2161</v>
      </c>
      <c r="AB222" s="813" t="s">
        <v>2775</v>
      </c>
      <c r="AC222" s="896">
        <f>VLOOKUP(C222,'ประวัติงานตี+รีด'!$A$2:W504116,20,FALSE)</f>
        <v>41.62</v>
      </c>
      <c r="AD222" s="897">
        <v>41.72</v>
      </c>
      <c r="AE222" s="897">
        <v>4.24</v>
      </c>
      <c r="AF222" s="898">
        <f t="shared" si="49"/>
        <v>49856.184084372006</v>
      </c>
      <c r="AG222" s="898">
        <f t="shared" si="50"/>
        <v>2291.3902205177374</v>
      </c>
      <c r="AH222" s="899" t="str">
        <f>VLOOKUP(C222,'ประวัติงานตี+รีด'!$A$2:W504113,4,FALSE)</f>
        <v>MA-F1-PA</v>
      </c>
      <c r="AI222" s="814"/>
      <c r="AJ222" s="815"/>
      <c r="AK222" s="816">
        <v>45693</v>
      </c>
      <c r="AL222" s="817">
        <v>5</v>
      </c>
      <c r="AM222" s="818">
        <f t="shared" si="51"/>
        <v>5</v>
      </c>
      <c r="AN222" s="918">
        <v>457</v>
      </c>
      <c r="AO222" s="918">
        <v>512</v>
      </c>
      <c r="AP222" s="918">
        <v>469</v>
      </c>
      <c r="AQ222" s="918">
        <v>464</v>
      </c>
      <c r="AR222" s="918">
        <v>178</v>
      </c>
      <c r="AS222" s="819"/>
      <c r="AT222" s="819"/>
      <c r="AU222" s="819"/>
      <c r="AV222" s="819"/>
      <c r="AW222" s="819"/>
      <c r="AX222" s="819"/>
      <c r="AY222" s="819"/>
      <c r="AZ222" s="819"/>
      <c r="BA222" s="819"/>
      <c r="BB222" s="819"/>
      <c r="BC222" s="819"/>
      <c r="BD222" s="819"/>
      <c r="EJ222" s="288">
        <f t="shared" si="40"/>
        <v>2080</v>
      </c>
    </row>
    <row r="223" spans="1:140" hidden="1">
      <c r="B223" s="392" t="s">
        <v>3368</v>
      </c>
      <c r="C223" s="805">
        <v>19302500</v>
      </c>
      <c r="D223" s="393" t="str">
        <f>VLOOKUP(C223,'ประวัติงานตี+รีด'!$A$2:W504116,2,FALSE)</f>
        <v>สกรูเกลียวปล่อย 3/8 x 2 1/2" ตรา TNK</v>
      </c>
      <c r="E223" s="820">
        <v>20000</v>
      </c>
      <c r="F223" s="805" t="s">
        <v>2166</v>
      </c>
      <c r="G223" s="698" t="s">
        <v>2162</v>
      </c>
      <c r="H223" s="807">
        <v>45686</v>
      </c>
      <c r="I223" s="808">
        <f t="shared" si="42"/>
        <v>45698</v>
      </c>
      <c r="J223" s="808" t="s">
        <v>2161</v>
      </c>
      <c r="K223" s="809">
        <v>13</v>
      </c>
      <c r="L223" s="810">
        <v>20000</v>
      </c>
      <c r="M223" s="810">
        <f t="shared" si="41"/>
        <v>0</v>
      </c>
      <c r="N223" s="805">
        <v>95</v>
      </c>
      <c r="O223" s="805">
        <v>2</v>
      </c>
      <c r="P223" s="811">
        <f t="shared" si="52"/>
        <v>3.5087719298245612</v>
      </c>
      <c r="Q223" s="812">
        <f t="shared" si="44"/>
        <v>7.5087719298245617</v>
      </c>
      <c r="R223" s="812">
        <f t="shared" si="45"/>
        <v>0</v>
      </c>
      <c r="S223" s="812">
        <v>10</v>
      </c>
      <c r="T223" s="812">
        <f t="shared" si="46"/>
        <v>10.750877192982456</v>
      </c>
      <c r="U223" s="809" t="s">
        <v>225</v>
      </c>
      <c r="V223" s="698" t="s">
        <v>2162</v>
      </c>
      <c r="W223" s="805">
        <v>80</v>
      </c>
      <c r="X223" s="805">
        <v>2</v>
      </c>
      <c r="Y223" s="811">
        <f t="shared" si="47"/>
        <v>4.166666666666667</v>
      </c>
      <c r="Z223" s="812">
        <f t="shared" si="48"/>
        <v>8.1666666666666679</v>
      </c>
      <c r="AA223" s="813" t="s">
        <v>2161</v>
      </c>
      <c r="AB223" s="813" t="s">
        <v>2775</v>
      </c>
      <c r="AC223" s="896">
        <f>VLOOKUP(C223,'ประวัติงานตี+รีด'!$A$2:W504117,20,FALSE)</f>
        <v>36.44</v>
      </c>
      <c r="AD223" s="897">
        <v>36.43</v>
      </c>
      <c r="AE223" s="897">
        <v>3.95</v>
      </c>
      <c r="AF223" s="898">
        <f t="shared" si="49"/>
        <v>19846.280538018116</v>
      </c>
      <c r="AG223" s="898">
        <f t="shared" si="50"/>
        <v>801.39280812517154</v>
      </c>
      <c r="AH223" s="899" t="str">
        <f>VLOOKUP(C223,'ประวัติงานตี+รีด'!$A$2:W504114,4,FALSE)</f>
        <v>MA-F1-PA</v>
      </c>
      <c r="AI223" s="814"/>
      <c r="AJ223" s="815"/>
      <c r="AK223" s="816">
        <v>45693</v>
      </c>
      <c r="AL223" s="817">
        <v>2</v>
      </c>
      <c r="AM223" s="818">
        <f t="shared" si="51"/>
        <v>2</v>
      </c>
      <c r="AN223" s="918">
        <v>463</v>
      </c>
      <c r="AO223" s="918">
        <v>260</v>
      </c>
      <c r="AP223" s="819"/>
      <c r="AQ223" s="819"/>
      <c r="AR223" s="819"/>
      <c r="AS223" s="819"/>
      <c r="AT223" s="819"/>
      <c r="AU223" s="819"/>
      <c r="AV223" s="819"/>
      <c r="AW223" s="819"/>
      <c r="AX223" s="819"/>
      <c r="AY223" s="819"/>
      <c r="AZ223" s="819"/>
      <c r="BA223" s="819"/>
      <c r="BB223" s="819"/>
      <c r="BC223" s="819"/>
      <c r="BD223" s="819"/>
      <c r="EJ223" s="288">
        <f t="shared" si="40"/>
        <v>723</v>
      </c>
    </row>
    <row r="224" spans="1:140" hidden="1">
      <c r="B224" s="392" t="s">
        <v>3369</v>
      </c>
      <c r="C224" s="805" t="s">
        <v>277</v>
      </c>
      <c r="D224" s="393" t="str">
        <f>VLOOKUP(C224,'ประวัติงานตี+รีด'!$A$2:W504117,2,FALSE)</f>
        <v>หัวกลม 1/2" WT x 9" เกลียวครึ่ง</v>
      </c>
      <c r="E224" s="806">
        <v>6000</v>
      </c>
      <c r="F224" s="805" t="s">
        <v>66</v>
      </c>
      <c r="G224" s="698" t="s">
        <v>2164</v>
      </c>
      <c r="H224" s="807">
        <v>45684</v>
      </c>
      <c r="I224" s="808">
        <f t="shared" si="42"/>
        <v>45695</v>
      </c>
      <c r="J224" s="808" t="s">
        <v>2161</v>
      </c>
      <c r="K224" s="809">
        <v>5</v>
      </c>
      <c r="L224" s="810">
        <v>6340</v>
      </c>
      <c r="M224" s="810">
        <f t="shared" si="41"/>
        <v>-340</v>
      </c>
      <c r="N224" s="805">
        <v>40</v>
      </c>
      <c r="O224" s="805">
        <v>4</v>
      </c>
      <c r="P224" s="811">
        <f t="shared" si="52"/>
        <v>2.5</v>
      </c>
      <c r="Q224" s="812">
        <f t="shared" si="44"/>
        <v>8.5</v>
      </c>
      <c r="R224" s="812">
        <f t="shared" si="45"/>
        <v>-0.14166666666666666</v>
      </c>
      <c r="S224" s="812">
        <v>10</v>
      </c>
      <c r="T224" s="812">
        <f t="shared" si="46"/>
        <v>10.85</v>
      </c>
      <c r="U224" s="809" t="s">
        <v>82</v>
      </c>
      <c r="V224" s="698" t="s">
        <v>2159</v>
      </c>
      <c r="W224" s="805">
        <v>28</v>
      </c>
      <c r="X224" s="805">
        <v>2</v>
      </c>
      <c r="Y224" s="811">
        <f t="shared" si="47"/>
        <v>3.5714285714285712</v>
      </c>
      <c r="Z224" s="812">
        <f t="shared" si="48"/>
        <v>7.5714285714285712</v>
      </c>
      <c r="AA224" s="813" t="s">
        <v>2161</v>
      </c>
      <c r="AB224" s="813" t="s">
        <v>2775</v>
      </c>
      <c r="AC224" s="896">
        <f>VLOOKUP(C224,'ประวัติงานตี+รีด'!$A$2:W504118,20,FALSE)</f>
        <v>0</v>
      </c>
      <c r="AD224" s="897">
        <v>235.18</v>
      </c>
      <c r="AE224" s="897"/>
      <c r="AF224" s="898">
        <f t="shared" si="49"/>
        <v>6356.8330640360573</v>
      </c>
      <c r="AG224" s="898">
        <f t="shared" si="50"/>
        <v>1495</v>
      </c>
      <c r="AH224" s="899" t="str">
        <f>VLOOKUP(C224,'ประวัติงานตี+รีด'!$A$2:W504115,4,FALSE)</f>
        <v>MA-F1-PA</v>
      </c>
      <c r="AI224" s="814"/>
      <c r="AJ224" s="815"/>
      <c r="AK224" s="816">
        <v>45696</v>
      </c>
      <c r="AL224" s="817">
        <v>4</v>
      </c>
      <c r="AM224" s="818">
        <f t="shared" si="51"/>
        <v>4</v>
      </c>
      <c r="AN224" s="918">
        <v>397</v>
      </c>
      <c r="AO224" s="918">
        <v>383</v>
      </c>
      <c r="AP224" s="918">
        <v>351</v>
      </c>
      <c r="AQ224" s="918">
        <v>364</v>
      </c>
      <c r="AR224" s="819"/>
      <c r="AS224" s="819"/>
      <c r="AT224" s="819"/>
      <c r="AU224" s="819"/>
      <c r="AV224" s="819"/>
      <c r="AW224" s="819"/>
      <c r="AX224" s="819"/>
      <c r="AY224" s="819"/>
      <c r="AZ224" s="819"/>
      <c r="BA224" s="819"/>
      <c r="BB224" s="819"/>
      <c r="BC224" s="819"/>
      <c r="BD224" s="819"/>
      <c r="EJ224" s="288">
        <f t="shared" si="40"/>
        <v>1495</v>
      </c>
    </row>
    <row r="225" spans="1:140" s="431" customFormat="1" hidden="1">
      <c r="A225" s="432"/>
      <c r="B225" s="398" t="s">
        <v>3370</v>
      </c>
      <c r="C225" s="399" t="s">
        <v>2155</v>
      </c>
      <c r="D225" s="400" t="str">
        <f>VLOOKUP(C225,'ประวัติงานตี+รีด'!$A$2:W504118,2,FALSE)</f>
        <v>PIN JOINT M20 x 70 มม.</v>
      </c>
      <c r="E225" s="706">
        <v>16600</v>
      </c>
      <c r="F225" s="399" t="s">
        <v>47</v>
      </c>
      <c r="G225" s="402" t="s">
        <v>2159</v>
      </c>
      <c r="H225" s="403">
        <v>45685</v>
      </c>
      <c r="I225" s="394">
        <f t="shared" si="42"/>
        <v>45722</v>
      </c>
      <c r="J225" s="394">
        <v>45677</v>
      </c>
      <c r="K225" s="404">
        <v>23</v>
      </c>
      <c r="L225" s="395">
        <v>17200</v>
      </c>
      <c r="M225" s="395">
        <f t="shared" si="41"/>
        <v>-600</v>
      </c>
      <c r="N225" s="399">
        <v>35</v>
      </c>
      <c r="O225" s="399">
        <v>12</v>
      </c>
      <c r="P225" s="396">
        <f t="shared" si="52"/>
        <v>7.9047619047619042</v>
      </c>
      <c r="Q225" s="397">
        <f t="shared" si="44"/>
        <v>21.904761904761905</v>
      </c>
      <c r="R225" s="397">
        <f t="shared" si="45"/>
        <v>-0.2857142857142857</v>
      </c>
      <c r="S225" s="397">
        <v>30</v>
      </c>
      <c r="T225" s="397">
        <f t="shared" si="46"/>
        <v>32.19047619047619</v>
      </c>
      <c r="U225" s="404" t="s">
        <v>56</v>
      </c>
      <c r="V225" s="402" t="s">
        <v>56</v>
      </c>
      <c r="W225" s="399" t="s">
        <v>56</v>
      </c>
      <c r="X225" s="399" t="s">
        <v>56</v>
      </c>
      <c r="Y225" s="396" t="s">
        <v>56</v>
      </c>
      <c r="Z225" s="397" t="s">
        <v>56</v>
      </c>
      <c r="AA225" s="405" t="s">
        <v>3371</v>
      </c>
      <c r="AB225" s="405" t="s">
        <v>2775</v>
      </c>
      <c r="AC225" s="746">
        <f>VLOOKUP(C225,'ประวัติงานตี+รีด'!$A$2:W504119,20,FALSE)</f>
        <v>183.06</v>
      </c>
      <c r="AD225" s="302">
        <v>185.35</v>
      </c>
      <c r="AE225" s="302">
        <v>0</v>
      </c>
      <c r="AF225" s="683">
        <f t="shared" si="49"/>
        <v>16066.900458591852</v>
      </c>
      <c r="AG225" s="683">
        <f t="shared" si="50"/>
        <v>2977.9999999999995</v>
      </c>
      <c r="AH225" s="684" t="str">
        <f>VLOOKUP(C225,'ประวัติงานตี+รีด'!$A$2:W504116,4,FALSE)</f>
        <v>MA-LH-EP-PA</v>
      </c>
      <c r="AI225" s="256"/>
      <c r="AJ225" s="257"/>
      <c r="AK225" s="217">
        <v>45757</v>
      </c>
      <c r="AL225" s="704">
        <v>12</v>
      </c>
      <c r="AM225" s="705">
        <f t="shared" si="51"/>
        <v>12</v>
      </c>
      <c r="AN225" s="756">
        <v>218</v>
      </c>
      <c r="AO225" s="756">
        <v>270</v>
      </c>
      <c r="AP225" s="756">
        <v>241</v>
      </c>
      <c r="AQ225" s="756">
        <v>237</v>
      </c>
      <c r="AR225" s="756">
        <v>164</v>
      </c>
      <c r="AS225" s="756">
        <v>245</v>
      </c>
      <c r="AT225" s="756">
        <v>213</v>
      </c>
      <c r="AU225" s="756">
        <v>272</v>
      </c>
      <c r="AV225" s="756">
        <v>243</v>
      </c>
      <c r="AW225" s="756">
        <v>329</v>
      </c>
      <c r="AX225" s="756">
        <v>428</v>
      </c>
      <c r="AY225" s="756">
        <v>118</v>
      </c>
      <c r="EJ225" s="716">
        <f t="shared" si="40"/>
        <v>2978</v>
      </c>
    </row>
    <row r="226" spans="1:140" hidden="1">
      <c r="B226" s="392" t="s">
        <v>3372</v>
      </c>
      <c r="C226" s="805" t="s">
        <v>235</v>
      </c>
      <c r="D226" s="393" t="str">
        <f>VLOOKUP(C226,'ประวัติงานตี+รีด'!$A$2:W504119,2,FALSE)</f>
        <v>หัวกลม 3/8" WT x 7" เกลียวครึ่ง</v>
      </c>
      <c r="E226" s="820">
        <v>50000</v>
      </c>
      <c r="F226" s="805" t="s">
        <v>66</v>
      </c>
      <c r="G226" s="698" t="s">
        <v>2164</v>
      </c>
      <c r="H226" s="807">
        <v>45685</v>
      </c>
      <c r="I226" s="808">
        <f t="shared" si="42"/>
        <v>45700</v>
      </c>
      <c r="J226" s="808" t="s">
        <v>2161</v>
      </c>
      <c r="K226" s="809">
        <v>6</v>
      </c>
      <c r="L226" s="810">
        <v>50000</v>
      </c>
      <c r="M226" s="810">
        <f t="shared" si="41"/>
        <v>0</v>
      </c>
      <c r="N226" s="805">
        <v>40</v>
      </c>
      <c r="O226" s="805">
        <v>12</v>
      </c>
      <c r="P226" s="811">
        <f t="shared" si="52"/>
        <v>20.833333333333332</v>
      </c>
      <c r="Q226" s="812">
        <f t="shared" si="44"/>
        <v>34.833333333333329</v>
      </c>
      <c r="R226" s="812">
        <f t="shared" si="45"/>
        <v>0</v>
      </c>
      <c r="S226" s="812">
        <v>10</v>
      </c>
      <c r="T226" s="812">
        <f t="shared" si="46"/>
        <v>13.483333333333333</v>
      </c>
      <c r="U226" s="809" t="s">
        <v>82</v>
      </c>
      <c r="V226" s="698" t="s">
        <v>2159</v>
      </c>
      <c r="W226" s="805">
        <v>28</v>
      </c>
      <c r="X226" s="805">
        <v>2</v>
      </c>
      <c r="Y226" s="811">
        <f t="shared" ref="Y226:Y257" si="53">E226/W226/60</f>
        <v>29.761904761904763</v>
      </c>
      <c r="Z226" s="812">
        <f t="shared" ref="Z226:Z257" si="54">X226+Y226+$P$1</f>
        <v>33.761904761904759</v>
      </c>
      <c r="AA226" s="813" t="s">
        <v>2161</v>
      </c>
      <c r="AB226" s="813" t="s">
        <v>2775</v>
      </c>
      <c r="AC226" s="896">
        <f>VLOOKUP(C226,'ประวัติงานตี+รีด'!$A$2:W504120,20,FALSE)</f>
        <v>0</v>
      </c>
      <c r="AD226" s="897">
        <v>106.14</v>
      </c>
      <c r="AE226" s="897"/>
      <c r="AF226" s="898">
        <f t="shared" si="49"/>
        <v>50160.165818729976</v>
      </c>
      <c r="AG226" s="898">
        <f t="shared" si="50"/>
        <v>5324</v>
      </c>
      <c r="AH226" s="899" t="str">
        <f>VLOOKUP(C226,'ประวัติงานตี+รีด'!$A$2:W504117,4,FALSE)</f>
        <v>MA-F1-PA</v>
      </c>
      <c r="AI226" s="814"/>
      <c r="AJ226" s="815"/>
      <c r="AK226" s="816">
        <v>45694</v>
      </c>
      <c r="AL226" s="817">
        <v>14</v>
      </c>
      <c r="AM226" s="818">
        <f t="shared" si="51"/>
        <v>14</v>
      </c>
      <c r="AN226" s="413">
        <v>373</v>
      </c>
      <c r="AO226" s="413">
        <v>401</v>
      </c>
      <c r="AP226" s="918">
        <v>384</v>
      </c>
      <c r="AQ226" s="918">
        <v>372</v>
      </c>
      <c r="AR226" s="918">
        <v>362</v>
      </c>
      <c r="AS226" s="918">
        <v>384</v>
      </c>
      <c r="AT226" s="918">
        <v>387</v>
      </c>
      <c r="AU226" s="918">
        <v>400</v>
      </c>
      <c r="AV226" s="918">
        <v>389</v>
      </c>
      <c r="AW226" s="918">
        <v>402</v>
      </c>
      <c r="AX226" s="918">
        <v>386</v>
      </c>
      <c r="AY226" s="918">
        <v>380</v>
      </c>
      <c r="AZ226" s="918">
        <v>390</v>
      </c>
      <c r="BA226" s="918">
        <v>314</v>
      </c>
      <c r="BB226" s="819"/>
      <c r="BC226" s="819"/>
      <c r="BD226" s="819"/>
      <c r="EJ226" s="288">
        <f t="shared" si="40"/>
        <v>5324</v>
      </c>
    </row>
    <row r="227" spans="1:140" s="430" customFormat="1" hidden="1">
      <c r="A227" s="425"/>
      <c r="B227" s="317" t="s">
        <v>3373</v>
      </c>
      <c r="C227" s="318" t="s">
        <v>1523</v>
      </c>
      <c r="D227" s="21" t="str">
        <f>VLOOKUP(C227,'ประวัติงานตี+รีด'!$A$2:W504120,2,FALSE)</f>
        <v>สกรูหัวสี่เหลี่ยม M16 P2.0 x 450 เกลียวครึ่ง ตรา STIC</v>
      </c>
      <c r="E227" s="319">
        <v>3800</v>
      </c>
      <c r="F227" s="318" t="s">
        <v>105</v>
      </c>
      <c r="G227" s="320" t="s">
        <v>3207</v>
      </c>
      <c r="H227" s="321">
        <v>45685</v>
      </c>
      <c r="I227" s="322">
        <f t="shared" si="42"/>
        <v>45715</v>
      </c>
      <c r="J227" s="322">
        <v>45800</v>
      </c>
      <c r="K227" s="323">
        <v>1</v>
      </c>
      <c r="L227" s="324">
        <v>4141</v>
      </c>
      <c r="M227" s="324">
        <f t="shared" si="41"/>
        <v>-341</v>
      </c>
      <c r="N227" s="318">
        <v>10</v>
      </c>
      <c r="O227" s="318">
        <v>4</v>
      </c>
      <c r="P227" s="325">
        <f t="shared" si="52"/>
        <v>6.333333333333333</v>
      </c>
      <c r="Q227" s="326">
        <f t="shared" si="44"/>
        <v>12.333333333333332</v>
      </c>
      <c r="R227" s="326">
        <f t="shared" si="45"/>
        <v>-0.56833333333333336</v>
      </c>
      <c r="S227" s="326">
        <v>25</v>
      </c>
      <c r="T227" s="326">
        <f t="shared" si="46"/>
        <v>26.233333333333334</v>
      </c>
      <c r="U227" s="323" t="s">
        <v>165</v>
      </c>
      <c r="V227" s="320" t="s">
        <v>3207</v>
      </c>
      <c r="W227" s="318">
        <v>10</v>
      </c>
      <c r="X227" s="318">
        <v>2</v>
      </c>
      <c r="Y227" s="325">
        <f t="shared" si="53"/>
        <v>6.333333333333333</v>
      </c>
      <c r="Z227" s="326">
        <f t="shared" si="54"/>
        <v>10.333333333333332</v>
      </c>
      <c r="AA227" s="357" t="s">
        <v>3374</v>
      </c>
      <c r="AB227" s="357" t="s">
        <v>2775</v>
      </c>
      <c r="AC227" s="749">
        <f>VLOOKUP(C227,'ประวัติงานตี+รีด'!$A$2:W504121,20,FALSE)</f>
        <v>681.5</v>
      </c>
      <c r="AD227" s="426"/>
      <c r="AE227" s="426"/>
      <c r="AF227" s="692" t="e">
        <f t="shared" si="49"/>
        <v>#DIV/0!</v>
      </c>
      <c r="AG227" s="692" t="e">
        <f t="shared" si="50"/>
        <v>#DIV/0!</v>
      </c>
      <c r="AH227" s="685" t="str">
        <f>VLOOKUP(C227,'ประวัติงานตี+รีด'!$A$2:W504118,4,FALSE)</f>
        <v>MA-F1-GA-SF</v>
      </c>
      <c r="AI227" s="427"/>
      <c r="AJ227" s="428"/>
      <c r="AK227" s="429">
        <v>45828</v>
      </c>
      <c r="AL227" s="702">
        <v>5</v>
      </c>
      <c r="AM227" s="703">
        <f t="shared" si="51"/>
        <v>5</v>
      </c>
      <c r="AN227" s="750">
        <v>537</v>
      </c>
      <c r="AO227" s="750">
        <v>536</v>
      </c>
      <c r="AP227" s="750">
        <v>533</v>
      </c>
      <c r="AQ227" s="750">
        <v>526</v>
      </c>
      <c r="AR227" s="750">
        <v>634</v>
      </c>
      <c r="EJ227" s="723">
        <f t="shared" si="40"/>
        <v>2766</v>
      </c>
    </row>
    <row r="228" spans="1:140" hidden="1">
      <c r="B228" s="392" t="s">
        <v>3376</v>
      </c>
      <c r="C228" s="805" t="s">
        <v>135</v>
      </c>
      <c r="D228" s="393" t="str">
        <f>VLOOKUP(C228,'ประวัติงานตี+รีด'!$A$2:W504122,2,FALSE)</f>
        <v>สกรูมิลขาว M6 P1.0 x 12 เกลียวตลอด ตรา TNK MM</v>
      </c>
      <c r="E228" s="820">
        <v>300000</v>
      </c>
      <c r="F228" s="805" t="s">
        <v>50</v>
      </c>
      <c r="G228" s="698" t="s">
        <v>2164</v>
      </c>
      <c r="H228" s="807">
        <v>45686</v>
      </c>
      <c r="I228" s="808">
        <f t="shared" si="42"/>
        <v>45708</v>
      </c>
      <c r="J228" s="808" t="s">
        <v>2161</v>
      </c>
      <c r="K228" s="809">
        <v>4</v>
      </c>
      <c r="L228" s="810">
        <v>300000</v>
      </c>
      <c r="M228" s="810">
        <f t="shared" si="41"/>
        <v>0</v>
      </c>
      <c r="N228" s="805">
        <v>130</v>
      </c>
      <c r="O228" s="805">
        <v>2</v>
      </c>
      <c r="P228" s="811">
        <f t="shared" si="52"/>
        <v>38.46153846153846</v>
      </c>
      <c r="Q228" s="812">
        <f t="shared" si="44"/>
        <v>42.46153846153846</v>
      </c>
      <c r="R228" s="812">
        <f t="shared" si="45"/>
        <v>0</v>
      </c>
      <c r="S228" s="812">
        <v>15</v>
      </c>
      <c r="T228" s="812">
        <f t="shared" si="46"/>
        <v>19.246153846153845</v>
      </c>
      <c r="U228" s="809" t="s">
        <v>368</v>
      </c>
      <c r="V228" s="698" t="s">
        <v>2164</v>
      </c>
      <c r="W228" s="805">
        <v>130</v>
      </c>
      <c r="X228" s="805">
        <v>2</v>
      </c>
      <c r="Y228" s="811">
        <f t="shared" si="53"/>
        <v>38.46153846153846</v>
      </c>
      <c r="Z228" s="812">
        <f t="shared" si="54"/>
        <v>42.46153846153846</v>
      </c>
      <c r="AA228" s="813" t="s">
        <v>2161</v>
      </c>
      <c r="AB228" s="813" t="s">
        <v>2775</v>
      </c>
      <c r="AC228" s="896">
        <f>VLOOKUP(C228,'ประวัติงานตี+รีด'!$A$2:W504122,20,FALSE)</f>
        <v>0</v>
      </c>
      <c r="AD228" s="897">
        <v>4.32</v>
      </c>
      <c r="AE228" s="897">
        <v>0.67</v>
      </c>
      <c r="AF228" s="898">
        <f t="shared" si="49"/>
        <v>300694.44444444444</v>
      </c>
      <c r="AG228" s="898">
        <f t="shared" si="50"/>
        <v>1500.4652777777778</v>
      </c>
      <c r="AH228" s="899" t="str">
        <f>VLOOKUP(C228,'ประวัติงานตี+รีด'!$A$2:W504120,4,FALSE)</f>
        <v>MA-F1-EP-PA</v>
      </c>
      <c r="AI228" s="814"/>
      <c r="AJ228" s="815"/>
      <c r="AK228" s="816">
        <v>45834</v>
      </c>
      <c r="AL228" s="817">
        <v>2</v>
      </c>
      <c r="AM228" s="818">
        <f t="shared" si="51"/>
        <v>2</v>
      </c>
      <c r="AN228" s="918">
        <v>627</v>
      </c>
      <c r="AO228" s="918">
        <v>672</v>
      </c>
      <c r="AP228" s="819"/>
      <c r="AQ228" s="819"/>
      <c r="AR228" s="819"/>
      <c r="AS228" s="819"/>
      <c r="AT228" s="819"/>
      <c r="AU228" s="819"/>
      <c r="AV228" s="819"/>
      <c r="AW228" s="819"/>
      <c r="AX228" s="819"/>
      <c r="AY228" s="819"/>
      <c r="AZ228" s="819"/>
      <c r="BA228" s="819"/>
      <c r="BB228" s="819"/>
      <c r="BC228" s="819"/>
      <c r="BD228" s="819"/>
      <c r="EJ228" s="288">
        <f t="shared" si="40"/>
        <v>1299</v>
      </c>
    </row>
    <row r="229" spans="1:140" hidden="1">
      <c r="B229" s="392" t="s">
        <v>3379</v>
      </c>
      <c r="C229" s="805" t="s">
        <v>192</v>
      </c>
      <c r="D229" s="393" t="str">
        <f>VLOOKUP(C229,'ประวัติงานตี+รีด'!$A$2:W504124,2,FALSE)</f>
        <v>5/8" NC x 1 1/2" เกลียวตลอด ตรา VEETEC  UNC</v>
      </c>
      <c r="E229" s="820">
        <v>25000</v>
      </c>
      <c r="F229" s="805" t="s">
        <v>11</v>
      </c>
      <c r="G229" s="698" t="s">
        <v>2159</v>
      </c>
      <c r="H229" s="807">
        <v>45687</v>
      </c>
      <c r="I229" s="808">
        <f t="shared" si="42"/>
        <v>45713</v>
      </c>
      <c r="J229" s="808" t="s">
        <v>2161</v>
      </c>
      <c r="K229" s="809">
        <v>10</v>
      </c>
      <c r="L229" s="810">
        <v>25000</v>
      </c>
      <c r="M229" s="810">
        <f t="shared" si="41"/>
        <v>0</v>
      </c>
      <c r="N229" s="805">
        <v>66</v>
      </c>
      <c r="O229" s="805">
        <v>12</v>
      </c>
      <c r="P229" s="811">
        <f t="shared" si="52"/>
        <v>6.3131313131313131</v>
      </c>
      <c r="Q229" s="812">
        <f t="shared" si="44"/>
        <v>20.313131313131315</v>
      </c>
      <c r="R229" s="812">
        <f t="shared" si="45"/>
        <v>0</v>
      </c>
      <c r="S229" s="812">
        <v>20</v>
      </c>
      <c r="T229" s="812">
        <f t="shared" si="46"/>
        <v>22.03131313131313</v>
      </c>
      <c r="U229" s="809" t="s">
        <v>82</v>
      </c>
      <c r="V229" s="698" t="s">
        <v>2159</v>
      </c>
      <c r="W229" s="805">
        <v>28</v>
      </c>
      <c r="X229" s="805">
        <v>2</v>
      </c>
      <c r="Y229" s="811">
        <f t="shared" si="53"/>
        <v>14.880952380952381</v>
      </c>
      <c r="Z229" s="812">
        <f t="shared" si="54"/>
        <v>18.88095238095238</v>
      </c>
      <c r="AA229" s="813" t="s">
        <v>2161</v>
      </c>
      <c r="AB229" s="813" t="s">
        <v>2775</v>
      </c>
      <c r="AC229" s="896">
        <f>VLOOKUP(C229,'ประวัติงานตี+รีด'!$A$2:W504123,20,FALSE)</f>
        <v>0</v>
      </c>
      <c r="AD229" s="897">
        <v>82.98</v>
      </c>
      <c r="AE229" s="897">
        <v>10.48</v>
      </c>
      <c r="AF229" s="898">
        <f t="shared" si="49"/>
        <v>25488.069414316702</v>
      </c>
      <c r="AG229" s="898">
        <f t="shared" si="50"/>
        <v>2382.1149674620392</v>
      </c>
      <c r="AH229" s="899" t="str">
        <f>VLOOKUP(C229,'ประวัติงานตี+รีด'!$A$2:W504122,4,FALSE)</f>
        <v>MA-F1-BK-PA</v>
      </c>
      <c r="AI229" s="814">
        <v>45739</v>
      </c>
      <c r="AJ229" s="815">
        <v>3</v>
      </c>
      <c r="AK229" s="816">
        <v>45742</v>
      </c>
      <c r="AL229" s="817">
        <v>3</v>
      </c>
      <c r="AM229" s="818">
        <f t="shared" si="51"/>
        <v>3</v>
      </c>
      <c r="AN229" s="918">
        <v>757</v>
      </c>
      <c r="AO229" s="918">
        <v>791</v>
      </c>
      <c r="AP229" s="918">
        <v>567</v>
      </c>
      <c r="AQ229" s="819"/>
      <c r="AR229" s="819"/>
      <c r="AS229" s="819"/>
      <c r="AT229" s="819"/>
      <c r="AU229" s="819"/>
      <c r="AV229" s="819"/>
      <c r="AW229" s="819"/>
      <c r="AX229" s="819"/>
      <c r="AY229" s="819"/>
      <c r="AZ229" s="819"/>
      <c r="BA229" s="819"/>
      <c r="BB229" s="819"/>
      <c r="BC229" s="819"/>
      <c r="BD229" s="819"/>
      <c r="EJ229" s="288">
        <f t="shared" si="40"/>
        <v>2115</v>
      </c>
    </row>
    <row r="230" spans="1:140" hidden="1">
      <c r="B230" s="392" t="s">
        <v>3377</v>
      </c>
      <c r="C230" s="805" t="s">
        <v>59</v>
      </c>
      <c r="D230" s="393" t="str">
        <f>VLOOKUP(C230,'ประวัติงานตี+รีด'!$A$2:W504123,2,FALSE)</f>
        <v>สกรูมิลขาว M5 P0.8 x 12 เกลียวตลอด ตรา TNK MM</v>
      </c>
      <c r="E230" s="820">
        <v>100000</v>
      </c>
      <c r="F230" s="805" t="s">
        <v>52</v>
      </c>
      <c r="G230" s="698" t="s">
        <v>2164</v>
      </c>
      <c r="H230" s="807">
        <v>45689</v>
      </c>
      <c r="I230" s="808">
        <f t="shared" si="42"/>
        <v>45708</v>
      </c>
      <c r="J230" s="808" t="s">
        <v>2161</v>
      </c>
      <c r="K230" s="809">
        <v>8</v>
      </c>
      <c r="L230" s="810">
        <v>100000</v>
      </c>
      <c r="M230" s="810">
        <f t="shared" si="41"/>
        <v>0</v>
      </c>
      <c r="N230" s="805">
        <v>220</v>
      </c>
      <c r="O230" s="805">
        <v>2</v>
      </c>
      <c r="P230" s="811">
        <f t="shared" si="52"/>
        <v>7.5757575757575761</v>
      </c>
      <c r="Q230" s="812">
        <f t="shared" si="44"/>
        <v>11.575757575757576</v>
      </c>
      <c r="R230" s="812">
        <f t="shared" si="45"/>
        <v>0</v>
      </c>
      <c r="S230" s="812">
        <v>15</v>
      </c>
      <c r="T230" s="812">
        <f t="shared" si="46"/>
        <v>16.157575757575756</v>
      </c>
      <c r="U230" s="809" t="s">
        <v>81</v>
      </c>
      <c r="V230" s="698" t="s">
        <v>2165</v>
      </c>
      <c r="W230" s="805">
        <v>120</v>
      </c>
      <c r="X230" s="805">
        <v>2</v>
      </c>
      <c r="Y230" s="811">
        <f t="shared" si="53"/>
        <v>13.888888888888889</v>
      </c>
      <c r="Z230" s="812">
        <f t="shared" si="54"/>
        <v>17.888888888888889</v>
      </c>
      <c r="AA230" s="813" t="s">
        <v>2161</v>
      </c>
      <c r="AB230" s="813" t="s">
        <v>2775</v>
      </c>
      <c r="AC230" s="896">
        <f>VLOOKUP(C230,'ประวัติงานตี+รีด'!$A$2:W504124,20,FALSE)</f>
        <v>0</v>
      </c>
      <c r="AD230" s="897">
        <v>2.63</v>
      </c>
      <c r="AE230" s="897">
        <v>0.38</v>
      </c>
      <c r="AF230" s="898">
        <f t="shared" si="49"/>
        <v>101901.14068441065</v>
      </c>
      <c r="AG230" s="898">
        <f t="shared" si="50"/>
        <v>306.72243346007605</v>
      </c>
      <c r="AH230" s="899" t="str">
        <f>VLOOKUP(C230,'ประวัติงานตี+รีด'!$A$2:W504121,4,FALSE)</f>
        <v>MA-F1-EP-PA</v>
      </c>
      <c r="AI230" s="814"/>
      <c r="AJ230" s="815"/>
      <c r="AK230" s="816">
        <v>45726</v>
      </c>
      <c r="AL230" s="817">
        <v>1</v>
      </c>
      <c r="AM230" s="818">
        <f t="shared" si="51"/>
        <v>1</v>
      </c>
      <c r="AN230" s="918">
        <v>268</v>
      </c>
      <c r="AO230" s="819"/>
      <c r="AP230" s="819"/>
      <c r="AQ230" s="819"/>
      <c r="AR230" s="819"/>
      <c r="AS230" s="819"/>
      <c r="AT230" s="819"/>
      <c r="AU230" s="819"/>
      <c r="AV230" s="819"/>
      <c r="AW230" s="819"/>
      <c r="AX230" s="819"/>
      <c r="AY230" s="819"/>
      <c r="AZ230" s="819"/>
      <c r="BA230" s="819"/>
      <c r="BB230" s="819"/>
      <c r="BC230" s="819"/>
      <c r="BD230" s="819"/>
      <c r="EJ230" s="288">
        <f t="shared" si="40"/>
        <v>268</v>
      </c>
    </row>
    <row r="231" spans="1:140" hidden="1">
      <c r="B231" s="392" t="s">
        <v>3380</v>
      </c>
      <c r="C231" s="805">
        <v>90835120</v>
      </c>
      <c r="D231" s="393" t="str">
        <f>VLOOKUP(C231,'ประวัติงานตี+รีด'!$A$2:W504125,2,FALSE)</f>
        <v>สกรูมิลแข็ง M8 P1.25 x 35 เกลียวตลอด ตรา STIC 8.8</v>
      </c>
      <c r="E231" s="806">
        <v>65000</v>
      </c>
      <c r="F231" s="805" t="s">
        <v>55</v>
      </c>
      <c r="G231" s="698" t="s">
        <v>2164</v>
      </c>
      <c r="H231" s="807">
        <v>45709</v>
      </c>
      <c r="I231" s="808">
        <f t="shared" si="42"/>
        <v>45734</v>
      </c>
      <c r="J231" s="808" t="s">
        <v>2161</v>
      </c>
      <c r="K231" s="809">
        <v>13</v>
      </c>
      <c r="L231" s="810">
        <v>63182</v>
      </c>
      <c r="M231" s="810">
        <f t="shared" si="41"/>
        <v>1818</v>
      </c>
      <c r="N231" s="805">
        <v>180</v>
      </c>
      <c r="O231" s="805">
        <v>2</v>
      </c>
      <c r="P231" s="811">
        <f t="shared" si="52"/>
        <v>6.0185185185185182</v>
      </c>
      <c r="Q231" s="812">
        <f t="shared" si="44"/>
        <v>10.018518518518519</v>
      </c>
      <c r="R231" s="812">
        <f t="shared" si="45"/>
        <v>0.16833333333333333</v>
      </c>
      <c r="S231" s="812">
        <v>20</v>
      </c>
      <c r="T231" s="812">
        <f t="shared" si="46"/>
        <v>21.001851851851853</v>
      </c>
      <c r="U231" s="809" t="s">
        <v>81</v>
      </c>
      <c r="V231" s="698" t="s">
        <v>2165</v>
      </c>
      <c r="W231" s="805">
        <v>120</v>
      </c>
      <c r="X231" s="805">
        <v>2</v>
      </c>
      <c r="Y231" s="811">
        <f t="shared" si="53"/>
        <v>9.0277777777777768</v>
      </c>
      <c r="Z231" s="812">
        <f t="shared" si="54"/>
        <v>13.027777777777777</v>
      </c>
      <c r="AA231" s="813" t="s">
        <v>2161</v>
      </c>
      <c r="AB231" s="813" t="s">
        <v>2775</v>
      </c>
      <c r="AC231" s="896">
        <f>VLOOKUP(C231,'ประวัติงานตี+รีด'!$A$2:W504125,20,FALSE)</f>
        <v>16.09</v>
      </c>
      <c r="AD231" s="897">
        <v>16.16</v>
      </c>
      <c r="AE231" s="897">
        <v>1.46</v>
      </c>
      <c r="AF231" s="898">
        <f t="shared" si="49"/>
        <v>63490.099009900987</v>
      </c>
      <c r="AG231" s="898">
        <f t="shared" si="50"/>
        <v>1118.6955445544554</v>
      </c>
      <c r="AH231" s="899" t="str">
        <f>VLOOKUP(C231,'ประวัติงานตี+รีด'!$A$2:W504123,4,FALSE)</f>
        <v>MA-F1-HD-PA</v>
      </c>
      <c r="AI231" s="814">
        <v>45721</v>
      </c>
      <c r="AJ231" s="815">
        <v>2</v>
      </c>
      <c r="AK231" s="816">
        <v>45730</v>
      </c>
      <c r="AL231" s="817">
        <v>2</v>
      </c>
      <c r="AM231" s="818">
        <f t="shared" si="51"/>
        <v>2</v>
      </c>
      <c r="AN231" s="918">
        <v>598</v>
      </c>
      <c r="AO231" s="918">
        <v>428</v>
      </c>
      <c r="AP231" s="819"/>
      <c r="AQ231" s="819"/>
      <c r="AR231" s="819"/>
      <c r="AS231" s="819"/>
      <c r="AT231" s="819"/>
      <c r="AU231" s="819"/>
      <c r="AV231" s="819"/>
      <c r="AW231" s="819"/>
      <c r="AX231" s="819"/>
      <c r="AY231" s="819"/>
      <c r="AZ231" s="819"/>
      <c r="BA231" s="819"/>
      <c r="BB231" s="819"/>
      <c r="BC231" s="819"/>
      <c r="BD231" s="819"/>
      <c r="EJ231" s="288">
        <f t="shared" si="40"/>
        <v>1026</v>
      </c>
    </row>
    <row r="232" spans="1:140" hidden="1">
      <c r="B232" s="392" t="s">
        <v>3381</v>
      </c>
      <c r="C232" s="805">
        <v>90850120</v>
      </c>
      <c r="D232" s="393" t="str">
        <f>VLOOKUP(C232,'ประวัติงานตี+รีด'!$A$2:W504126,2,FALSE)</f>
        <v>สกรูมิลแข็ง M8 P1.25 x 50 เกลียวตลอด ตรา STIC 8.8</v>
      </c>
      <c r="E232" s="820">
        <v>20000</v>
      </c>
      <c r="F232" s="805" t="s">
        <v>55</v>
      </c>
      <c r="G232" s="698" t="s">
        <v>2164</v>
      </c>
      <c r="H232" s="807">
        <v>45707</v>
      </c>
      <c r="I232" s="808">
        <f t="shared" si="42"/>
        <v>45730</v>
      </c>
      <c r="J232" s="808" t="s">
        <v>2161</v>
      </c>
      <c r="K232" s="809">
        <v>11</v>
      </c>
      <c r="L232" s="810">
        <v>20000</v>
      </c>
      <c r="M232" s="810">
        <f t="shared" si="41"/>
        <v>0</v>
      </c>
      <c r="N232" s="805">
        <v>180</v>
      </c>
      <c r="O232" s="805">
        <v>2</v>
      </c>
      <c r="P232" s="811">
        <f t="shared" si="52"/>
        <v>1.8518518518518519</v>
      </c>
      <c r="Q232" s="812">
        <f t="shared" si="44"/>
        <v>5.8518518518518521</v>
      </c>
      <c r="R232" s="812">
        <f t="shared" si="45"/>
        <v>0</v>
      </c>
      <c r="S232" s="812">
        <v>20</v>
      </c>
      <c r="T232" s="812">
        <f t="shared" si="46"/>
        <v>20.585185185185185</v>
      </c>
      <c r="U232" s="809" t="s">
        <v>81</v>
      </c>
      <c r="V232" s="698" t="s">
        <v>2165</v>
      </c>
      <c r="W232" s="805">
        <v>120</v>
      </c>
      <c r="X232" s="805">
        <v>2</v>
      </c>
      <c r="Y232" s="811">
        <f t="shared" si="53"/>
        <v>2.7777777777777777</v>
      </c>
      <c r="Z232" s="812">
        <f t="shared" si="54"/>
        <v>6.7777777777777777</v>
      </c>
      <c r="AA232" s="813" t="s">
        <v>2161</v>
      </c>
      <c r="AB232" s="813" t="s">
        <v>2775</v>
      </c>
      <c r="AC232" s="896">
        <f>VLOOKUP(C232,'ประวัติงานตี+รีด'!$A$2:W504126,20,FALSE)</f>
        <v>20.82</v>
      </c>
      <c r="AD232" s="897">
        <v>20.8</v>
      </c>
      <c r="AE232" s="897">
        <v>1.35</v>
      </c>
      <c r="AF232" s="898">
        <f t="shared" si="49"/>
        <v>20096.153846153844</v>
      </c>
      <c r="AG232" s="898">
        <f t="shared" si="50"/>
        <v>445.12980769230768</v>
      </c>
      <c r="AH232" s="899" t="str">
        <f>VLOOKUP(C232,'ประวัติงานตี+รีด'!$A$2:W504124,4,FALSE)</f>
        <v>MA-F1-HD-PA</v>
      </c>
      <c r="AI232" s="814">
        <v>45721</v>
      </c>
      <c r="AJ232" s="815">
        <v>1</v>
      </c>
      <c r="AK232" s="816">
        <v>45775</v>
      </c>
      <c r="AL232" s="817">
        <v>1</v>
      </c>
      <c r="AM232" s="818">
        <f t="shared" si="51"/>
        <v>1</v>
      </c>
      <c r="AN232" s="918">
        <v>418</v>
      </c>
      <c r="AO232" s="819"/>
      <c r="AP232" s="819"/>
      <c r="AQ232" s="819"/>
      <c r="AR232" s="819"/>
      <c r="AS232" s="819"/>
      <c r="AT232" s="819"/>
      <c r="AU232" s="819"/>
      <c r="AV232" s="819"/>
      <c r="AW232" s="819"/>
      <c r="AX232" s="819"/>
      <c r="AY232" s="819"/>
      <c r="AZ232" s="819"/>
      <c r="BA232" s="819"/>
      <c r="BB232" s="819"/>
      <c r="BC232" s="819"/>
      <c r="BD232" s="819"/>
      <c r="EJ232" s="288">
        <f t="shared" si="40"/>
        <v>418</v>
      </c>
    </row>
    <row r="233" spans="1:140" hidden="1">
      <c r="B233" s="392" t="s">
        <v>3382</v>
      </c>
      <c r="C233" s="805">
        <v>19302000</v>
      </c>
      <c r="D233" s="393" t="str">
        <f>VLOOKUP(C233,'ประวัติงานตี+รีด'!$A$2:W504127,2,FALSE)</f>
        <v>สกรูเกลียวปล่อย 3/8 x 2" ตรา TNK</v>
      </c>
      <c r="E233" s="820">
        <v>30000</v>
      </c>
      <c r="F233" s="805" t="s">
        <v>2166</v>
      </c>
      <c r="G233" s="698" t="s">
        <v>2162</v>
      </c>
      <c r="H233" s="807">
        <v>45689</v>
      </c>
      <c r="I233" s="808">
        <f t="shared" si="42"/>
        <v>45701</v>
      </c>
      <c r="J233" s="808" t="s">
        <v>2161</v>
      </c>
      <c r="K233" s="809">
        <v>14</v>
      </c>
      <c r="L233" s="810">
        <v>30000</v>
      </c>
      <c r="M233" s="810">
        <f t="shared" si="41"/>
        <v>0</v>
      </c>
      <c r="N233" s="805">
        <v>95</v>
      </c>
      <c r="O233" s="805">
        <v>2</v>
      </c>
      <c r="P233" s="811">
        <f t="shared" si="52"/>
        <v>5.2631578947368416</v>
      </c>
      <c r="Q233" s="812">
        <f t="shared" si="44"/>
        <v>9.2631578947368425</v>
      </c>
      <c r="R233" s="812">
        <f t="shared" si="45"/>
        <v>0</v>
      </c>
      <c r="S233" s="812">
        <v>10</v>
      </c>
      <c r="T233" s="812">
        <f t="shared" si="46"/>
        <v>10.926315789473684</v>
      </c>
      <c r="U233" s="809" t="s">
        <v>225</v>
      </c>
      <c r="V233" s="698" t="s">
        <v>2162</v>
      </c>
      <c r="W233" s="805">
        <v>80</v>
      </c>
      <c r="X233" s="805">
        <v>2</v>
      </c>
      <c r="Y233" s="811">
        <f t="shared" si="53"/>
        <v>6.25</v>
      </c>
      <c r="Z233" s="812">
        <f t="shared" si="54"/>
        <v>10.25</v>
      </c>
      <c r="AA233" s="813" t="s">
        <v>2161</v>
      </c>
      <c r="AB233" s="813" t="s">
        <v>2775</v>
      </c>
      <c r="AC233" s="896">
        <f>VLOOKUP(C233,'ประวัติงานตี+รีด'!$A$2:W504127,20,FALSE)</f>
        <v>31.03</v>
      </c>
      <c r="AD233" s="897">
        <v>31.16</v>
      </c>
      <c r="AE233" s="897">
        <v>3.53</v>
      </c>
      <c r="AF233" s="898">
        <f t="shared" si="49"/>
        <v>29781.771501925545</v>
      </c>
      <c r="AG233" s="898">
        <f t="shared" si="50"/>
        <v>1033.129653401797</v>
      </c>
      <c r="AH233" s="899" t="str">
        <f>VLOOKUP(C233,'ประวัติงานตี+รีด'!$A$2:W504125,4,FALSE)</f>
        <v>MA-F1-PA</v>
      </c>
      <c r="AI233" s="814"/>
      <c r="AJ233" s="815"/>
      <c r="AK233" s="816">
        <v>45694</v>
      </c>
      <c r="AL233" s="817">
        <v>2</v>
      </c>
      <c r="AM233" s="818">
        <f t="shared" si="51"/>
        <v>2</v>
      </c>
      <c r="AN233" s="918">
        <v>552</v>
      </c>
      <c r="AO233" s="918">
        <v>376</v>
      </c>
      <c r="AP233" s="819"/>
      <c r="AQ233" s="819"/>
      <c r="AR233" s="819"/>
      <c r="AS233" s="819"/>
      <c r="AT233" s="819"/>
      <c r="AU233" s="819"/>
      <c r="AV233" s="819"/>
      <c r="AW233" s="819"/>
      <c r="AX233" s="819"/>
      <c r="AY233" s="819"/>
      <c r="AZ233" s="819"/>
      <c r="BA233" s="819"/>
      <c r="BB233" s="819"/>
      <c r="BC233" s="819"/>
      <c r="BD233" s="819"/>
      <c r="EJ233" s="288">
        <f t="shared" si="40"/>
        <v>928</v>
      </c>
    </row>
    <row r="234" spans="1:140" hidden="1">
      <c r="B234" s="392" t="s">
        <v>3383</v>
      </c>
      <c r="C234" s="805" t="s">
        <v>411</v>
      </c>
      <c r="D234" s="393" t="str">
        <f>VLOOKUP(C234,'ประวัติงานตี+รีด'!$A$2:W504128,2,FALSE)</f>
        <v>หัวกลม 3/8" WT x 9" เกลียวครึ่ง</v>
      </c>
      <c r="E234" s="820">
        <v>25000</v>
      </c>
      <c r="F234" s="805" t="s">
        <v>66</v>
      </c>
      <c r="G234" s="698" t="s">
        <v>2164</v>
      </c>
      <c r="H234" s="807">
        <v>45689</v>
      </c>
      <c r="I234" s="808">
        <f t="shared" si="42"/>
        <v>45702</v>
      </c>
      <c r="J234" s="808" t="s">
        <v>2161</v>
      </c>
      <c r="K234" s="809">
        <v>7</v>
      </c>
      <c r="L234" s="810">
        <v>25000</v>
      </c>
      <c r="M234" s="810">
        <f t="shared" si="41"/>
        <v>0</v>
      </c>
      <c r="N234" s="805">
        <v>40</v>
      </c>
      <c r="O234" s="805">
        <v>4</v>
      </c>
      <c r="P234" s="811">
        <f t="shared" si="52"/>
        <v>10.416666666666666</v>
      </c>
      <c r="Q234" s="812">
        <f t="shared" si="44"/>
        <v>16.416666666666664</v>
      </c>
      <c r="R234" s="812">
        <f t="shared" si="45"/>
        <v>0</v>
      </c>
      <c r="S234" s="812">
        <v>10</v>
      </c>
      <c r="T234" s="812">
        <f t="shared" si="46"/>
        <v>11.641666666666666</v>
      </c>
      <c r="U234" s="809" t="s">
        <v>82</v>
      </c>
      <c r="V234" s="698" t="s">
        <v>2159</v>
      </c>
      <c r="W234" s="805">
        <v>28</v>
      </c>
      <c r="X234" s="805">
        <v>2</v>
      </c>
      <c r="Y234" s="811">
        <f t="shared" si="53"/>
        <v>14.880952380952381</v>
      </c>
      <c r="Z234" s="812">
        <f t="shared" si="54"/>
        <v>18.88095238095238</v>
      </c>
      <c r="AA234" s="813" t="s">
        <v>2161</v>
      </c>
      <c r="AB234" s="813" t="s">
        <v>2775</v>
      </c>
      <c r="AC234" s="896">
        <f>VLOOKUP(C234,'ประวัติงานตี+รีด'!$A$2:W504128,20,FALSE)</f>
        <v>0</v>
      </c>
      <c r="AD234" s="897">
        <v>133.38999999999999</v>
      </c>
      <c r="AE234" s="897"/>
      <c r="AF234" s="898">
        <f t="shared" si="49"/>
        <v>25046.855086588203</v>
      </c>
      <c r="AG234" s="898">
        <f t="shared" si="50"/>
        <v>3341</v>
      </c>
      <c r="AH234" s="899" t="str">
        <f>VLOOKUP(C234,'ประวัติงานตี+รีด'!$A$2:W504126,4,FALSE)</f>
        <v>MA-F1-PA</v>
      </c>
      <c r="AI234" s="814"/>
      <c r="AJ234" s="815"/>
      <c r="AK234" s="816">
        <v>45702</v>
      </c>
      <c r="AL234" s="817">
        <v>12</v>
      </c>
      <c r="AM234" s="818">
        <f t="shared" si="51"/>
        <v>12</v>
      </c>
      <c r="AN234" s="918">
        <v>297</v>
      </c>
      <c r="AO234" s="918">
        <v>320</v>
      </c>
      <c r="AP234" s="918">
        <v>286</v>
      </c>
      <c r="AQ234" s="918">
        <v>299</v>
      </c>
      <c r="AR234" s="918">
        <v>289</v>
      </c>
      <c r="AS234" s="918">
        <v>318</v>
      </c>
      <c r="AT234" s="918">
        <v>292</v>
      </c>
      <c r="AU234" s="918">
        <v>303</v>
      </c>
      <c r="AV234" s="918">
        <v>315</v>
      </c>
      <c r="AW234" s="918">
        <v>286</v>
      </c>
      <c r="AX234" s="918">
        <v>276</v>
      </c>
      <c r="AY234" s="918">
        <v>60</v>
      </c>
      <c r="AZ234" s="819"/>
      <c r="BA234" s="819"/>
      <c r="BB234" s="819"/>
      <c r="BC234" s="819"/>
      <c r="BD234" s="819"/>
      <c r="EJ234" s="288">
        <f t="shared" si="40"/>
        <v>3341</v>
      </c>
    </row>
    <row r="235" spans="1:140" hidden="1">
      <c r="B235" s="392" t="s">
        <v>3384</v>
      </c>
      <c r="C235" s="805" t="s">
        <v>1031</v>
      </c>
      <c r="D235" s="393" t="str">
        <f>VLOOKUP(C235,'ประวัติงานตี+รีด'!$A$2:W504129,2,FALSE)</f>
        <v>หัวกลม 3/8" WT x 10" เกลียวครึ่ง</v>
      </c>
      <c r="E235" s="820">
        <v>20000</v>
      </c>
      <c r="F235" s="805" t="s">
        <v>66</v>
      </c>
      <c r="G235" s="698" t="s">
        <v>2164</v>
      </c>
      <c r="H235" s="807">
        <v>45692</v>
      </c>
      <c r="I235" s="808">
        <f t="shared" si="42"/>
        <v>45705</v>
      </c>
      <c r="J235" s="808" t="s">
        <v>2161</v>
      </c>
      <c r="K235" s="809">
        <v>8</v>
      </c>
      <c r="L235" s="810">
        <v>20000</v>
      </c>
      <c r="M235" s="810">
        <f t="shared" si="41"/>
        <v>0</v>
      </c>
      <c r="N235" s="805">
        <v>40</v>
      </c>
      <c r="O235" s="805">
        <v>4</v>
      </c>
      <c r="P235" s="811">
        <f t="shared" si="52"/>
        <v>8.3333333333333339</v>
      </c>
      <c r="Q235" s="812">
        <f t="shared" si="44"/>
        <v>14.333333333333334</v>
      </c>
      <c r="R235" s="812">
        <f t="shared" si="45"/>
        <v>0</v>
      </c>
      <c r="S235" s="812">
        <v>10</v>
      </c>
      <c r="T235" s="812">
        <f t="shared" si="46"/>
        <v>11.433333333333334</v>
      </c>
      <c r="U235" s="809" t="s">
        <v>82</v>
      </c>
      <c r="V235" s="698" t="s">
        <v>2159</v>
      </c>
      <c r="W235" s="805">
        <v>28</v>
      </c>
      <c r="X235" s="805">
        <v>2</v>
      </c>
      <c r="Y235" s="811">
        <f t="shared" si="53"/>
        <v>11.904761904761905</v>
      </c>
      <c r="Z235" s="812">
        <f t="shared" si="54"/>
        <v>15.904761904761905</v>
      </c>
      <c r="AA235" s="813" t="s">
        <v>2161</v>
      </c>
      <c r="AB235" s="813" t="s">
        <v>2775</v>
      </c>
      <c r="AC235" s="896">
        <f>VLOOKUP(C235,'ประวัติงานตี+รีด'!$A$2:W504129,20,FALSE)</f>
        <v>0</v>
      </c>
      <c r="AD235" s="897">
        <v>147.19999999999999</v>
      </c>
      <c r="AE235" s="897"/>
      <c r="AF235" s="898">
        <f t="shared" si="49"/>
        <v>20067.934782608696</v>
      </c>
      <c r="AG235" s="898">
        <f t="shared" si="50"/>
        <v>2954</v>
      </c>
      <c r="AH235" s="899" t="str">
        <f>VLOOKUP(C235,'ประวัติงานตี+รีด'!$A$2:W504127,4,FALSE)</f>
        <v>MA-F1-PA</v>
      </c>
      <c r="AI235" s="814"/>
      <c r="AJ235" s="815"/>
      <c r="AK235" s="816">
        <v>45710</v>
      </c>
      <c r="AL235" s="817">
        <v>12</v>
      </c>
      <c r="AM235" s="818">
        <f t="shared" si="51"/>
        <v>12</v>
      </c>
      <c r="AN235" s="918">
        <v>232</v>
      </c>
      <c r="AO235" s="918">
        <v>268</v>
      </c>
      <c r="AP235" s="918">
        <v>278</v>
      </c>
      <c r="AQ235" s="918">
        <v>254</v>
      </c>
      <c r="AR235" s="918">
        <v>265</v>
      </c>
      <c r="AS235" s="918">
        <v>258</v>
      </c>
      <c r="AT235" s="918">
        <v>286</v>
      </c>
      <c r="AU235" s="918">
        <v>305</v>
      </c>
      <c r="AV235" s="918">
        <v>264</v>
      </c>
      <c r="AW235" s="918">
        <v>277</v>
      </c>
      <c r="AX235" s="918">
        <v>186</v>
      </c>
      <c r="AY235" s="918">
        <v>81</v>
      </c>
      <c r="AZ235" s="819"/>
      <c r="BA235" s="819"/>
      <c r="BB235" s="819"/>
      <c r="BC235" s="819"/>
      <c r="BD235" s="819"/>
      <c r="EJ235" s="288">
        <f t="shared" si="40"/>
        <v>2954</v>
      </c>
    </row>
    <row r="236" spans="1:140" hidden="1">
      <c r="B236" s="392" t="s">
        <v>3385</v>
      </c>
      <c r="C236" s="805" t="s">
        <v>1033</v>
      </c>
      <c r="D236" s="393" t="str">
        <f>VLOOKUP(C236,'ประวัติงานตี+รีด'!$A$2:W504130,2,FALSE)</f>
        <v>หัวกลม 3/8" WT x 12" เกลียวครึ่ง</v>
      </c>
      <c r="E236" s="820">
        <v>10000</v>
      </c>
      <c r="F236" s="805" t="s">
        <v>66</v>
      </c>
      <c r="G236" s="698" t="s">
        <v>2164</v>
      </c>
      <c r="H236" s="807">
        <v>45694</v>
      </c>
      <c r="I236" s="808">
        <f t="shared" si="42"/>
        <v>45707</v>
      </c>
      <c r="J236" s="808" t="s">
        <v>2161</v>
      </c>
      <c r="K236" s="809">
        <v>9</v>
      </c>
      <c r="L236" s="810">
        <v>10000</v>
      </c>
      <c r="M236" s="810">
        <f t="shared" si="41"/>
        <v>0</v>
      </c>
      <c r="N236" s="805">
        <v>35</v>
      </c>
      <c r="O236" s="805">
        <v>4</v>
      </c>
      <c r="P236" s="811">
        <f t="shared" si="52"/>
        <v>4.7619047619047619</v>
      </c>
      <c r="Q236" s="812">
        <f t="shared" si="44"/>
        <v>10.761904761904763</v>
      </c>
      <c r="R236" s="812">
        <f t="shared" si="45"/>
        <v>0</v>
      </c>
      <c r="S236" s="812">
        <v>10</v>
      </c>
      <c r="T236" s="812">
        <f t="shared" si="46"/>
        <v>11.076190476190476</v>
      </c>
      <c r="U236" s="809" t="s">
        <v>82</v>
      </c>
      <c r="V236" s="698" t="s">
        <v>2159</v>
      </c>
      <c r="W236" s="805">
        <v>28</v>
      </c>
      <c r="X236" s="805">
        <v>2</v>
      </c>
      <c r="Y236" s="811">
        <f t="shared" si="53"/>
        <v>5.9523809523809526</v>
      </c>
      <c r="Z236" s="812">
        <f t="shared" si="54"/>
        <v>9.9523809523809526</v>
      </c>
      <c r="AA236" s="813" t="s">
        <v>2161</v>
      </c>
      <c r="AB236" s="813" t="s">
        <v>2775</v>
      </c>
      <c r="AC236" s="896">
        <f>VLOOKUP(C236,'ประวัติงานตี+รีด'!$A$2:W504130,20,FALSE)</f>
        <v>0</v>
      </c>
      <c r="AD236" s="897">
        <v>174.68</v>
      </c>
      <c r="AE236" s="897"/>
      <c r="AF236" s="898">
        <f t="shared" si="49"/>
        <v>9669.1092283031812</v>
      </c>
      <c r="AG236" s="898">
        <f t="shared" si="50"/>
        <v>1688.9999999999998</v>
      </c>
      <c r="AH236" s="899" t="str">
        <f>VLOOKUP(C236,'ประวัติงานตี+รีด'!$A$2:W504128,4,FALSE)</f>
        <v>MA-F1-PA</v>
      </c>
      <c r="AI236" s="814"/>
      <c r="AJ236" s="815"/>
      <c r="AK236" s="816">
        <v>45710</v>
      </c>
      <c r="AL236" s="817" t="s">
        <v>3482</v>
      </c>
      <c r="AM236" s="818">
        <f t="shared" si="51"/>
        <v>14</v>
      </c>
      <c r="AN236" s="918">
        <v>60</v>
      </c>
      <c r="AO236" s="918">
        <v>53</v>
      </c>
      <c r="AP236" s="918">
        <v>28</v>
      </c>
      <c r="AQ236" s="918">
        <v>44</v>
      </c>
      <c r="AR236" s="918">
        <v>50</v>
      </c>
      <c r="AS236" s="918">
        <v>67</v>
      </c>
      <c r="AT236" s="918">
        <v>47</v>
      </c>
      <c r="AU236" s="918">
        <v>238</v>
      </c>
      <c r="AV236" s="918">
        <v>241</v>
      </c>
      <c r="AW236" s="918">
        <v>210</v>
      </c>
      <c r="AX236" s="918">
        <v>197</v>
      </c>
      <c r="AY236" s="918">
        <v>169</v>
      </c>
      <c r="AZ236" s="918">
        <v>163</v>
      </c>
      <c r="BA236" s="918">
        <v>122</v>
      </c>
      <c r="BB236" s="819"/>
      <c r="BC236" s="819"/>
      <c r="BD236" s="819"/>
      <c r="EJ236" s="288">
        <f t="shared" si="40"/>
        <v>1689</v>
      </c>
    </row>
    <row r="237" spans="1:140" hidden="1">
      <c r="B237" s="392" t="s">
        <v>3386</v>
      </c>
      <c r="C237" s="805" t="s">
        <v>236</v>
      </c>
      <c r="D237" s="393" t="str">
        <f>VLOOKUP(C237,'ประวัติงานตี+รีด'!$A$2:W504131,2,FALSE)</f>
        <v>หัวกลม 3/8" WT x 6 1/2" เกลียวครึ่ง</v>
      </c>
      <c r="E237" s="820">
        <v>15000</v>
      </c>
      <c r="F237" s="805" t="s">
        <v>66</v>
      </c>
      <c r="G237" s="698" t="s">
        <v>2164</v>
      </c>
      <c r="H237" s="807">
        <v>45695</v>
      </c>
      <c r="I237" s="808">
        <f t="shared" si="42"/>
        <v>45708</v>
      </c>
      <c r="J237" s="808" t="s">
        <v>2161</v>
      </c>
      <c r="K237" s="809">
        <v>10</v>
      </c>
      <c r="L237" s="810">
        <v>15000</v>
      </c>
      <c r="M237" s="810">
        <f t="shared" si="41"/>
        <v>0</v>
      </c>
      <c r="N237" s="805">
        <v>40</v>
      </c>
      <c r="O237" s="805">
        <v>4</v>
      </c>
      <c r="P237" s="811">
        <f t="shared" si="52"/>
        <v>6.25</v>
      </c>
      <c r="Q237" s="812">
        <f t="shared" si="44"/>
        <v>12.25</v>
      </c>
      <c r="R237" s="812">
        <f t="shared" si="45"/>
        <v>0</v>
      </c>
      <c r="S237" s="812">
        <v>10</v>
      </c>
      <c r="T237" s="812">
        <f t="shared" si="46"/>
        <v>11.225</v>
      </c>
      <c r="U237" s="809" t="s">
        <v>82</v>
      </c>
      <c r="V237" s="698" t="s">
        <v>2159</v>
      </c>
      <c r="W237" s="805">
        <v>28</v>
      </c>
      <c r="X237" s="805">
        <v>2</v>
      </c>
      <c r="Y237" s="811">
        <f t="shared" si="53"/>
        <v>8.928571428571427</v>
      </c>
      <c r="Z237" s="812">
        <f t="shared" si="54"/>
        <v>12.928571428571427</v>
      </c>
      <c r="AA237" s="813" t="s">
        <v>2161</v>
      </c>
      <c r="AB237" s="813" t="s">
        <v>2775</v>
      </c>
      <c r="AC237" s="896">
        <f>VLOOKUP(C237,'ประวัติงานตี+รีด'!$A$2:W504131,20,FALSE)</f>
        <v>0</v>
      </c>
      <c r="AD237" s="897">
        <v>98.57</v>
      </c>
      <c r="AE237" s="897"/>
      <c r="AF237" s="898">
        <f t="shared" si="49"/>
        <v>15024.855432687433</v>
      </c>
      <c r="AG237" s="898">
        <f t="shared" si="50"/>
        <v>1481.0000000000002</v>
      </c>
      <c r="AH237" s="899" t="str">
        <f>VLOOKUP(C237,'ประวัติงานตี+รีด'!$A$2:W504129,4,FALSE)</f>
        <v>MA-F1-PA</v>
      </c>
      <c r="AI237" s="814"/>
      <c r="AJ237" s="815"/>
      <c r="AK237" s="816">
        <v>45924</v>
      </c>
      <c r="AL237" s="817" t="s">
        <v>3486</v>
      </c>
      <c r="AM237" s="818">
        <f t="shared" si="51"/>
        <v>9</v>
      </c>
      <c r="AN237" s="918">
        <v>269</v>
      </c>
      <c r="AO237" s="918">
        <v>214</v>
      </c>
      <c r="AP237" s="918">
        <v>210</v>
      </c>
      <c r="AQ237" s="918">
        <v>106</v>
      </c>
      <c r="AR237" s="918">
        <v>218</v>
      </c>
      <c r="AS237" s="918">
        <v>88</v>
      </c>
      <c r="AT237" s="918">
        <v>174</v>
      </c>
      <c r="AU237" s="918">
        <v>156</v>
      </c>
      <c r="AV237" s="918">
        <v>46</v>
      </c>
      <c r="AW237" s="819"/>
      <c r="AX237" s="819"/>
      <c r="AY237" s="819"/>
      <c r="AZ237" s="819"/>
      <c r="BA237" s="819"/>
      <c r="BB237" s="819"/>
      <c r="BC237" s="819"/>
      <c r="BD237" s="819"/>
      <c r="EJ237" s="288">
        <f t="shared" si="40"/>
        <v>1481</v>
      </c>
    </row>
    <row r="238" spans="1:140" s="431" customFormat="1" hidden="1">
      <c r="A238" s="432"/>
      <c r="B238" s="398" t="s">
        <v>3387</v>
      </c>
      <c r="C238" s="399" t="s">
        <v>1716</v>
      </c>
      <c r="D238" s="400" t="str">
        <f>VLOOKUP(C238,'ประวัติงานตี+รีด'!$A$2:W504132,2,FALSE)</f>
        <v>สกรูหัวเหลี่ยมบวกลบ M6 P1.0 x 18 มม. เกลียวตลอด มีแหวน</v>
      </c>
      <c r="E238" s="401">
        <v>241000</v>
      </c>
      <c r="F238" s="399" t="s">
        <v>51</v>
      </c>
      <c r="G238" s="402" t="s">
        <v>2164</v>
      </c>
      <c r="H238" s="403">
        <v>45689</v>
      </c>
      <c r="I238" s="394">
        <f t="shared" si="42"/>
        <v>45709</v>
      </c>
      <c r="J238" s="394" t="s">
        <v>2161</v>
      </c>
      <c r="K238" s="404">
        <v>13</v>
      </c>
      <c r="L238" s="395">
        <v>267260</v>
      </c>
      <c r="M238" s="395">
        <f t="shared" si="41"/>
        <v>-26260</v>
      </c>
      <c r="N238" s="399">
        <v>160</v>
      </c>
      <c r="O238" s="399">
        <v>2</v>
      </c>
      <c r="P238" s="396">
        <f t="shared" si="52"/>
        <v>25.104166666666668</v>
      </c>
      <c r="Q238" s="397">
        <f t="shared" si="44"/>
        <v>29.104166666666668</v>
      </c>
      <c r="R238" s="397">
        <f t="shared" si="45"/>
        <v>-2.7354166666666666</v>
      </c>
      <c r="S238" s="397">
        <v>15</v>
      </c>
      <c r="T238" s="397">
        <f t="shared" si="46"/>
        <v>17.910416666666666</v>
      </c>
      <c r="U238" s="404" t="s">
        <v>81</v>
      </c>
      <c r="V238" s="402" t="s">
        <v>2165</v>
      </c>
      <c r="W238" s="399">
        <v>120</v>
      </c>
      <c r="X238" s="399">
        <v>2</v>
      </c>
      <c r="Y238" s="396">
        <f t="shared" si="53"/>
        <v>33.472222222222221</v>
      </c>
      <c r="Z238" s="397">
        <f t="shared" si="54"/>
        <v>37.472222222222221</v>
      </c>
      <c r="AA238" s="405" t="s">
        <v>3390</v>
      </c>
      <c r="AB238" s="405" t="s">
        <v>2775</v>
      </c>
      <c r="AC238" s="746">
        <f>VLOOKUP(C238,'ประวัติงานตี+รีด'!$A$2:W504132,20,FALSE)</f>
        <v>5.16</v>
      </c>
      <c r="AD238" s="302">
        <v>5.24</v>
      </c>
      <c r="AE238" s="302">
        <v>0.79</v>
      </c>
      <c r="AF238" s="683">
        <f t="shared" si="49"/>
        <v>252862.59541984732</v>
      </c>
      <c r="AG238" s="683">
        <f t="shared" si="50"/>
        <v>1524.7614503816794</v>
      </c>
      <c r="AH238" s="684" t="str">
        <f>VLOOKUP(C238,'ประวัติงานตี+รีด'!$A$2:W504130,4,FALSE)</f>
        <v>MA-F1-EP-PA</v>
      </c>
      <c r="AI238" s="256"/>
      <c r="AJ238" s="257"/>
      <c r="AK238" s="217">
        <v>45735</v>
      </c>
      <c r="AL238" s="704" t="s">
        <v>3472</v>
      </c>
      <c r="AM238" s="705">
        <f t="shared" si="51"/>
        <v>4</v>
      </c>
      <c r="AN238" s="755">
        <v>529</v>
      </c>
      <c r="AO238" s="755">
        <v>22</v>
      </c>
      <c r="AP238" s="755">
        <v>348</v>
      </c>
      <c r="AQ238" s="755">
        <v>426</v>
      </c>
      <c r="EJ238" s="716">
        <f t="shared" ref="EJ238:EJ301" si="55">SUM(AN238:EI238)</f>
        <v>1325</v>
      </c>
    </row>
    <row r="239" spans="1:140" s="431" customFormat="1" hidden="1">
      <c r="A239" s="432"/>
      <c r="B239" s="398" t="s">
        <v>3388</v>
      </c>
      <c r="C239" s="399" t="s">
        <v>1716</v>
      </c>
      <c r="D239" s="400" t="str">
        <f>VLOOKUP(C239,'ประวัติงานตี+รีด'!$A$2:W504133,2,FALSE)</f>
        <v>สกรูหัวเหลี่ยมบวกลบ M6 P1.0 x 18 มม. เกลียวตลอด มีแหวน</v>
      </c>
      <c r="E239" s="706">
        <v>214800</v>
      </c>
      <c r="F239" s="399" t="s">
        <v>51</v>
      </c>
      <c r="G239" s="402" t="s">
        <v>2164</v>
      </c>
      <c r="H239" s="403">
        <v>45712</v>
      </c>
      <c r="I239" s="394">
        <f t="shared" si="42"/>
        <v>45733</v>
      </c>
      <c r="J239" s="394" t="s">
        <v>2161</v>
      </c>
      <c r="K239" s="404">
        <v>20</v>
      </c>
      <c r="L239" s="395">
        <v>214800</v>
      </c>
      <c r="M239" s="395">
        <f t="shared" si="41"/>
        <v>0</v>
      </c>
      <c r="N239" s="399">
        <v>160</v>
      </c>
      <c r="O239" s="399">
        <v>8</v>
      </c>
      <c r="P239" s="396">
        <f t="shared" si="52"/>
        <v>22.375</v>
      </c>
      <c r="Q239" s="397">
        <f t="shared" si="44"/>
        <v>32.375</v>
      </c>
      <c r="R239" s="397">
        <f t="shared" si="45"/>
        <v>0</v>
      </c>
      <c r="S239" s="397">
        <v>15</v>
      </c>
      <c r="T239" s="397">
        <f t="shared" si="46"/>
        <v>18.237500000000001</v>
      </c>
      <c r="U239" s="404" t="s">
        <v>81</v>
      </c>
      <c r="V239" s="402" t="s">
        <v>2165</v>
      </c>
      <c r="W239" s="399">
        <v>120</v>
      </c>
      <c r="X239" s="399">
        <v>2</v>
      </c>
      <c r="Y239" s="396">
        <f t="shared" si="53"/>
        <v>29.833333333333332</v>
      </c>
      <c r="Z239" s="397">
        <f t="shared" si="54"/>
        <v>33.833333333333329</v>
      </c>
      <c r="AA239" s="405" t="s">
        <v>3391</v>
      </c>
      <c r="AB239" s="405" t="s">
        <v>2775</v>
      </c>
      <c r="AC239" s="746">
        <f>VLOOKUP(C239,'ประวัติงานตี+รีด'!$A$2:W504133,20,FALSE)</f>
        <v>5.16</v>
      </c>
      <c r="AD239" s="302">
        <v>5.23</v>
      </c>
      <c r="AE239" s="302">
        <v>0.92</v>
      </c>
      <c r="AF239" s="683">
        <f t="shared" si="49"/>
        <v>215678.77629063095</v>
      </c>
      <c r="AG239" s="683">
        <f t="shared" si="50"/>
        <v>1326.4244741873804</v>
      </c>
      <c r="AH239" s="684" t="str">
        <f>VLOOKUP(C239,'ประวัติงานตี+รีด'!$A$2:W504131,4,FALSE)</f>
        <v>MA-F1-EP-PA</v>
      </c>
      <c r="AI239" s="256"/>
      <c r="AJ239" s="257"/>
      <c r="AK239" s="217">
        <v>45758</v>
      </c>
      <c r="AL239" s="704">
        <v>3</v>
      </c>
      <c r="AM239" s="705">
        <f t="shared" si="51"/>
        <v>3</v>
      </c>
      <c r="AN239" s="755">
        <v>499</v>
      </c>
      <c r="AO239" s="755">
        <v>450</v>
      </c>
      <c r="AP239" s="755">
        <v>179</v>
      </c>
      <c r="EJ239" s="716">
        <f t="shared" si="55"/>
        <v>1128</v>
      </c>
    </row>
    <row r="240" spans="1:140" s="431" customFormat="1" hidden="1">
      <c r="A240" s="432"/>
      <c r="B240" s="398" t="s">
        <v>3389</v>
      </c>
      <c r="C240" s="399" t="s">
        <v>1716</v>
      </c>
      <c r="D240" s="400" t="str">
        <f>VLOOKUP(C240,'ประวัติงานตี+รีด'!$A$2:W504134,2,FALSE)</f>
        <v>สกรูหัวเหลี่ยมบวกลบ M6 P1.0 x 18 มม. เกลียวตลอด มีแหวน</v>
      </c>
      <c r="E240" s="401">
        <v>241000</v>
      </c>
      <c r="F240" s="399" t="s">
        <v>51</v>
      </c>
      <c r="G240" s="402" t="s">
        <v>2164</v>
      </c>
      <c r="H240" s="403">
        <v>45714</v>
      </c>
      <c r="I240" s="394">
        <f t="shared" si="42"/>
        <v>45734</v>
      </c>
      <c r="J240" s="394" t="s">
        <v>2161</v>
      </c>
      <c r="K240" s="404">
        <v>21</v>
      </c>
      <c r="L240" s="395">
        <v>298140</v>
      </c>
      <c r="M240" s="395">
        <f t="shared" si="41"/>
        <v>-57140</v>
      </c>
      <c r="N240" s="399">
        <v>160</v>
      </c>
      <c r="O240" s="399">
        <v>2</v>
      </c>
      <c r="P240" s="396">
        <f t="shared" si="52"/>
        <v>25.104166666666668</v>
      </c>
      <c r="Q240" s="397">
        <f t="shared" si="44"/>
        <v>29.104166666666668</v>
      </c>
      <c r="R240" s="397">
        <f t="shared" si="45"/>
        <v>-5.9520833333333334</v>
      </c>
      <c r="S240" s="397">
        <v>15</v>
      </c>
      <c r="T240" s="397">
        <f t="shared" si="46"/>
        <v>17.910416666666666</v>
      </c>
      <c r="U240" s="404" t="s">
        <v>81</v>
      </c>
      <c r="V240" s="402" t="s">
        <v>2165</v>
      </c>
      <c r="W240" s="399">
        <v>120</v>
      </c>
      <c r="X240" s="399">
        <v>2</v>
      </c>
      <c r="Y240" s="396">
        <f t="shared" si="53"/>
        <v>33.472222222222221</v>
      </c>
      <c r="Z240" s="397">
        <f t="shared" si="54"/>
        <v>37.472222222222221</v>
      </c>
      <c r="AA240" s="405" t="s">
        <v>3392</v>
      </c>
      <c r="AB240" s="405" t="s">
        <v>2775</v>
      </c>
      <c r="AC240" s="746">
        <f>VLOOKUP(C240,'ประวัติงานตี+รีด'!$A$2:W504134,20,FALSE)</f>
        <v>5.16</v>
      </c>
      <c r="AD240" s="302">
        <v>5.21</v>
      </c>
      <c r="AE240" s="302">
        <v>0.8</v>
      </c>
      <c r="AF240" s="683">
        <f t="shared" si="49"/>
        <v>301727.44721689058</v>
      </c>
      <c r="AG240" s="683">
        <f t="shared" si="50"/>
        <v>1813.3819577735123</v>
      </c>
      <c r="AH240" s="684" t="str">
        <f>VLOOKUP(C240,'ประวัติงานตี+รีด'!$A$2:W504132,4,FALSE)</f>
        <v>MA-F1-EP-PA</v>
      </c>
      <c r="AI240" s="256"/>
      <c r="AJ240" s="257"/>
      <c r="AK240" s="217">
        <v>45805</v>
      </c>
      <c r="AL240" s="704">
        <v>3</v>
      </c>
      <c r="AM240" s="705">
        <f t="shared" si="51"/>
        <v>3</v>
      </c>
      <c r="AN240" s="755">
        <v>534</v>
      </c>
      <c r="AO240" s="755">
        <v>572</v>
      </c>
      <c r="AP240" s="755">
        <v>466</v>
      </c>
      <c r="EJ240" s="716">
        <f t="shared" si="55"/>
        <v>1572</v>
      </c>
    </row>
    <row r="241" spans="1:140" hidden="1">
      <c r="B241" s="392" t="s">
        <v>3393</v>
      </c>
      <c r="C241" s="805" t="s">
        <v>57</v>
      </c>
      <c r="D241" s="393" t="str">
        <f>VLOOKUP(C241,'ประวัติงานตี+รีด'!$A$2:W504135,2,FALSE)</f>
        <v>5/16" WT x 3/4" เกลียวตลอด ตรา TNK</v>
      </c>
      <c r="E241" s="820">
        <v>200000</v>
      </c>
      <c r="F241" s="805" t="s">
        <v>53</v>
      </c>
      <c r="G241" s="698" t="s">
        <v>2164</v>
      </c>
      <c r="H241" s="807">
        <v>45689</v>
      </c>
      <c r="I241" s="808">
        <f t="shared" si="42"/>
        <v>45705</v>
      </c>
      <c r="J241" s="808" t="s">
        <v>2161</v>
      </c>
      <c r="K241" s="809">
        <v>7</v>
      </c>
      <c r="L241" s="810">
        <v>200000</v>
      </c>
      <c r="M241" s="810">
        <f t="shared" si="41"/>
        <v>0</v>
      </c>
      <c r="N241" s="805">
        <v>130</v>
      </c>
      <c r="O241" s="805">
        <v>8</v>
      </c>
      <c r="P241" s="811">
        <f t="shared" si="52"/>
        <v>25.641025641025642</v>
      </c>
      <c r="Q241" s="812">
        <f t="shared" si="44"/>
        <v>35.641025641025642</v>
      </c>
      <c r="R241" s="812">
        <f t="shared" si="45"/>
        <v>0</v>
      </c>
      <c r="S241" s="812">
        <v>10</v>
      </c>
      <c r="T241" s="812">
        <f t="shared" si="46"/>
        <v>13.564102564102564</v>
      </c>
      <c r="U241" s="809" t="s">
        <v>368</v>
      </c>
      <c r="V241" s="698" t="s">
        <v>2164</v>
      </c>
      <c r="W241" s="805">
        <v>120</v>
      </c>
      <c r="X241" s="805">
        <v>2</v>
      </c>
      <c r="Y241" s="811">
        <f t="shared" si="53"/>
        <v>27.777777777777779</v>
      </c>
      <c r="Z241" s="812">
        <f t="shared" si="54"/>
        <v>31.777777777777779</v>
      </c>
      <c r="AA241" s="813" t="s">
        <v>2161</v>
      </c>
      <c r="AB241" s="813" t="s">
        <v>2775</v>
      </c>
      <c r="AC241" s="896">
        <f>VLOOKUP(C241,'ประวัติงานตี+รีด'!$A$2:W504135,20,FALSE)</f>
        <v>0</v>
      </c>
      <c r="AD241" s="897">
        <v>12.24</v>
      </c>
      <c r="AE241" s="897">
        <v>1.63</v>
      </c>
      <c r="AF241" s="898">
        <f t="shared" si="49"/>
        <v>202450.98039215684</v>
      </c>
      <c r="AG241" s="898">
        <f t="shared" si="50"/>
        <v>2807.9950980392155</v>
      </c>
      <c r="AH241" s="899" t="str">
        <f>VLOOKUP(C241,'ประวัติงานตี+รีด'!$A$2:W504133,4,FALSE)</f>
        <v>MA-F1-PA</v>
      </c>
      <c r="AI241" s="814"/>
      <c r="AJ241" s="815"/>
      <c r="AK241" s="816">
        <v>45709</v>
      </c>
      <c r="AL241" s="817">
        <v>4</v>
      </c>
      <c r="AM241" s="818">
        <f t="shared" si="51"/>
        <v>4</v>
      </c>
      <c r="AN241" s="918">
        <v>782</v>
      </c>
      <c r="AO241" s="918">
        <v>785</v>
      </c>
      <c r="AP241" s="918">
        <v>631</v>
      </c>
      <c r="AQ241" s="918">
        <v>280</v>
      </c>
      <c r="AR241" s="819"/>
      <c r="AS241" s="819"/>
      <c r="AT241" s="819"/>
      <c r="AU241" s="819"/>
      <c r="AV241" s="819"/>
      <c r="AW241" s="819"/>
      <c r="AX241" s="819"/>
      <c r="AY241" s="819"/>
      <c r="AZ241" s="819"/>
      <c r="BA241" s="819"/>
      <c r="BB241" s="819"/>
      <c r="BC241" s="819"/>
      <c r="BD241" s="819"/>
      <c r="EJ241" s="288">
        <f t="shared" si="55"/>
        <v>2478</v>
      </c>
    </row>
    <row r="242" spans="1:140" hidden="1">
      <c r="B242" s="392" t="s">
        <v>3394</v>
      </c>
      <c r="C242" s="805" t="s">
        <v>162</v>
      </c>
      <c r="D242" s="393" t="str">
        <f>VLOOKUP(C242,'ประวัติงานตี+รีด'!$A$2:W504136,2,FALSE)</f>
        <v>5/16" WT x 2" เกลียวตลอด ตรา TNK</v>
      </c>
      <c r="E242" s="820">
        <v>100000</v>
      </c>
      <c r="F242" s="805" t="s">
        <v>53</v>
      </c>
      <c r="G242" s="698" t="s">
        <v>2164</v>
      </c>
      <c r="H242" s="807">
        <v>45696</v>
      </c>
      <c r="I242" s="808">
        <f t="shared" si="42"/>
        <v>45709</v>
      </c>
      <c r="J242" s="808" t="s">
        <v>2161</v>
      </c>
      <c r="K242" s="809">
        <v>9</v>
      </c>
      <c r="L242" s="810">
        <v>119400</v>
      </c>
      <c r="M242" s="810">
        <f t="shared" si="41"/>
        <v>-19400</v>
      </c>
      <c r="N242" s="805">
        <v>130</v>
      </c>
      <c r="O242" s="805">
        <v>2</v>
      </c>
      <c r="P242" s="811">
        <f t="shared" si="52"/>
        <v>12.820512820512821</v>
      </c>
      <c r="Q242" s="812">
        <f t="shared" si="44"/>
        <v>16.820512820512821</v>
      </c>
      <c r="R242" s="812">
        <f t="shared" si="45"/>
        <v>-2.4871794871794872</v>
      </c>
      <c r="S242" s="812">
        <v>10</v>
      </c>
      <c r="T242" s="812">
        <f t="shared" si="46"/>
        <v>11.682051282051281</v>
      </c>
      <c r="U242" s="809" t="s">
        <v>368</v>
      </c>
      <c r="V242" s="698" t="s">
        <v>2164</v>
      </c>
      <c r="W242" s="805">
        <v>120</v>
      </c>
      <c r="X242" s="805">
        <v>2</v>
      </c>
      <c r="Y242" s="811">
        <f t="shared" si="53"/>
        <v>13.888888888888889</v>
      </c>
      <c r="Z242" s="812">
        <f t="shared" si="54"/>
        <v>17.888888888888889</v>
      </c>
      <c r="AA242" s="813" t="s">
        <v>2161</v>
      </c>
      <c r="AB242" s="813" t="s">
        <v>2775</v>
      </c>
      <c r="AC242" s="896">
        <f>VLOOKUP(C242,'ประวัติงานตี+รีด'!$A$2:W504136,20,FALSE)</f>
        <v>0</v>
      </c>
      <c r="AD242" s="897">
        <v>21.38</v>
      </c>
      <c r="AE242" s="897">
        <v>1.04</v>
      </c>
      <c r="AF242" s="898">
        <f t="shared" si="49"/>
        <v>120346.11786716558</v>
      </c>
      <c r="AG242" s="898">
        <f t="shared" si="50"/>
        <v>2698.1599625818521</v>
      </c>
      <c r="AH242" s="899" t="str">
        <f>VLOOKUP(C242,'ประวัติงานตี+รีด'!$A$2:W504134,4,FALSE)</f>
        <v>MA-F1-PA</v>
      </c>
      <c r="AI242" s="814"/>
      <c r="AJ242" s="815"/>
      <c r="AK242" s="816">
        <v>45833</v>
      </c>
      <c r="AL242" s="817">
        <v>5</v>
      </c>
      <c r="AM242" s="818">
        <f t="shared" si="51"/>
        <v>5</v>
      </c>
      <c r="AN242" s="918">
        <v>574</v>
      </c>
      <c r="AO242" s="918">
        <v>579</v>
      </c>
      <c r="AP242" s="918">
        <v>608</v>
      </c>
      <c r="AQ242" s="918">
        <v>590</v>
      </c>
      <c r="AR242" s="918">
        <v>222</v>
      </c>
      <c r="AS242" s="819"/>
      <c r="AT242" s="819"/>
      <c r="AU242" s="819"/>
      <c r="AV242" s="819"/>
      <c r="AW242" s="819"/>
      <c r="AX242" s="819"/>
      <c r="AY242" s="819"/>
      <c r="AZ242" s="819"/>
      <c r="BA242" s="819"/>
      <c r="BB242" s="819"/>
      <c r="BC242" s="819"/>
      <c r="BD242" s="819"/>
      <c r="EJ242" s="288">
        <f t="shared" si="55"/>
        <v>2573</v>
      </c>
    </row>
    <row r="243" spans="1:140" hidden="1">
      <c r="B243" s="392" t="s">
        <v>3395</v>
      </c>
      <c r="C243" s="805" t="s">
        <v>166</v>
      </c>
      <c r="D243" s="393" t="str">
        <f>VLOOKUP(C243,'ประวัติงานตี+รีด'!$A$2:W504137,2,FALSE)</f>
        <v>5/16" WT x 1 1/4" เกลียวตลอด ตรา TNK</v>
      </c>
      <c r="E243" s="820">
        <v>100000</v>
      </c>
      <c r="F243" s="805" t="s">
        <v>44</v>
      </c>
      <c r="G243" s="698" t="s">
        <v>2164</v>
      </c>
      <c r="H243" s="807">
        <v>45696</v>
      </c>
      <c r="I243" s="808">
        <f t="shared" si="42"/>
        <v>45709</v>
      </c>
      <c r="J243" s="808" t="s">
        <v>2161</v>
      </c>
      <c r="K243" s="809">
        <v>4</v>
      </c>
      <c r="L243" s="810">
        <v>97042</v>
      </c>
      <c r="M243" s="810">
        <f t="shared" si="41"/>
        <v>2958</v>
      </c>
      <c r="N243" s="805">
        <v>150</v>
      </c>
      <c r="O243" s="805">
        <v>2</v>
      </c>
      <c r="P243" s="811">
        <f t="shared" si="52"/>
        <v>11.111111111111111</v>
      </c>
      <c r="Q243" s="812">
        <f t="shared" si="44"/>
        <v>15.111111111111111</v>
      </c>
      <c r="R243" s="812">
        <f t="shared" si="45"/>
        <v>0.32866666666666666</v>
      </c>
      <c r="S243" s="812">
        <v>10</v>
      </c>
      <c r="T243" s="812">
        <f t="shared" si="46"/>
        <v>11.511111111111111</v>
      </c>
      <c r="U243" s="809" t="s">
        <v>366</v>
      </c>
      <c r="V243" s="698" t="s">
        <v>2165</v>
      </c>
      <c r="W243" s="805">
        <v>74</v>
      </c>
      <c r="X243" s="805">
        <v>2</v>
      </c>
      <c r="Y243" s="811">
        <f t="shared" si="53"/>
        <v>22.522522522522522</v>
      </c>
      <c r="Z243" s="812">
        <f t="shared" si="54"/>
        <v>26.522522522522522</v>
      </c>
      <c r="AA243" s="813" t="s">
        <v>2161</v>
      </c>
      <c r="AB243" s="813" t="s">
        <v>2775</v>
      </c>
      <c r="AC243" s="896">
        <f>VLOOKUP(C243,'ประวัติงานตี+รีด'!$A$2:W504137,20,FALSE)</f>
        <v>0</v>
      </c>
      <c r="AD243" s="897">
        <v>16.11</v>
      </c>
      <c r="AE243" s="897">
        <v>1.7</v>
      </c>
      <c r="AF243" s="898">
        <f t="shared" si="49"/>
        <v>97206.703910614524</v>
      </c>
      <c r="AG243" s="898">
        <f t="shared" si="50"/>
        <v>1731.2513966480444</v>
      </c>
      <c r="AH243" s="899" t="str">
        <f>VLOOKUP(C243,'ประวัติงานตี+รีด'!$A$2:W504135,4,FALSE)</f>
        <v>MA-F1-PA</v>
      </c>
      <c r="AI243" s="814"/>
      <c r="AJ243" s="815"/>
      <c r="AK243" s="816">
        <v>45710</v>
      </c>
      <c r="AL243" s="817">
        <v>3</v>
      </c>
      <c r="AM243" s="818">
        <f t="shared" si="51"/>
        <v>3</v>
      </c>
      <c r="AN243" s="918">
        <v>554</v>
      </c>
      <c r="AO243" s="918">
        <v>567</v>
      </c>
      <c r="AP243" s="918">
        <v>445</v>
      </c>
      <c r="AQ243" s="819"/>
      <c r="AR243" s="819"/>
      <c r="AS243" s="819"/>
      <c r="AT243" s="819"/>
      <c r="AU243" s="819"/>
      <c r="AV243" s="819"/>
      <c r="AW243" s="819"/>
      <c r="AX243" s="819"/>
      <c r="AY243" s="819"/>
      <c r="AZ243" s="819"/>
      <c r="BA243" s="819"/>
      <c r="BB243" s="819"/>
      <c r="BC243" s="819"/>
      <c r="BD243" s="819"/>
      <c r="EJ243" s="288">
        <f t="shared" si="55"/>
        <v>1566</v>
      </c>
    </row>
    <row r="244" spans="1:140" hidden="1">
      <c r="B244" s="392" t="s">
        <v>3396</v>
      </c>
      <c r="C244" s="805" t="s">
        <v>161</v>
      </c>
      <c r="D244" s="393" t="str">
        <f>VLOOKUP(C244,'ประวัติงานตี+รีด'!$A$2:W504138,2,FALSE)</f>
        <v>5/16" WT x 1 1/2" เกลียวตลอด ตรา TNK</v>
      </c>
      <c r="E244" s="820">
        <v>200000</v>
      </c>
      <c r="F244" s="805" t="s">
        <v>44</v>
      </c>
      <c r="G244" s="698" t="s">
        <v>2164</v>
      </c>
      <c r="H244" s="807">
        <v>45691</v>
      </c>
      <c r="I244" s="808">
        <f t="shared" si="42"/>
        <v>45706</v>
      </c>
      <c r="J244" s="808" t="s">
        <v>2161</v>
      </c>
      <c r="K244" s="809">
        <v>3</v>
      </c>
      <c r="L244" s="810">
        <v>200000</v>
      </c>
      <c r="M244" s="810">
        <f t="shared" si="41"/>
        <v>0</v>
      </c>
      <c r="N244" s="805">
        <v>150</v>
      </c>
      <c r="O244" s="805">
        <v>8</v>
      </c>
      <c r="P244" s="811">
        <f t="shared" si="52"/>
        <v>22.222222222222221</v>
      </c>
      <c r="Q244" s="812">
        <f t="shared" si="44"/>
        <v>32.222222222222221</v>
      </c>
      <c r="R244" s="812">
        <f t="shared" si="45"/>
        <v>0</v>
      </c>
      <c r="S244" s="812">
        <v>10</v>
      </c>
      <c r="T244" s="812">
        <f t="shared" si="46"/>
        <v>13.222222222222221</v>
      </c>
      <c r="U244" s="809" t="s">
        <v>366</v>
      </c>
      <c r="V244" s="698" t="s">
        <v>2165</v>
      </c>
      <c r="W244" s="805">
        <v>74</v>
      </c>
      <c r="X244" s="805">
        <v>2</v>
      </c>
      <c r="Y244" s="811">
        <f t="shared" si="53"/>
        <v>45.045045045045043</v>
      </c>
      <c r="Z244" s="812">
        <f t="shared" si="54"/>
        <v>49.045045045045043</v>
      </c>
      <c r="AA244" s="813" t="s">
        <v>2161</v>
      </c>
      <c r="AB244" s="813" t="s">
        <v>2775</v>
      </c>
      <c r="AC244" s="896">
        <f>VLOOKUP(C244,'ประวัติงานตี+รีด'!$A$2:W504138,20,FALSE)</f>
        <v>0</v>
      </c>
      <c r="AD244" s="897">
        <v>17.940000000000001</v>
      </c>
      <c r="AE244" s="897">
        <v>1.54</v>
      </c>
      <c r="AF244" s="898">
        <f t="shared" si="49"/>
        <v>200668.89632107023</v>
      </c>
      <c r="AG244" s="898">
        <f t="shared" si="50"/>
        <v>3909.0301003344484</v>
      </c>
      <c r="AH244" s="899" t="str">
        <f>VLOOKUP(C244,'ประวัติงานตี+รีด'!$A$2:W504136,4,FALSE)</f>
        <v>MA-F1-PA</v>
      </c>
      <c r="AI244" s="814"/>
      <c r="AJ244" s="815"/>
      <c r="AK244" s="816">
        <v>45721</v>
      </c>
      <c r="AL244" s="817">
        <v>6</v>
      </c>
      <c r="AM244" s="818">
        <f t="shared" si="51"/>
        <v>6</v>
      </c>
      <c r="AN244" s="918">
        <v>623</v>
      </c>
      <c r="AO244" s="918">
        <v>622</v>
      </c>
      <c r="AP244" s="918">
        <v>604</v>
      </c>
      <c r="AQ244" s="918">
        <v>598</v>
      </c>
      <c r="AR244" s="918">
        <v>598</v>
      </c>
      <c r="AS244" s="918">
        <v>555</v>
      </c>
      <c r="AT244" s="819"/>
      <c r="AU244" s="819"/>
      <c r="AV244" s="819"/>
      <c r="AW244" s="819"/>
      <c r="AX244" s="819"/>
      <c r="AY244" s="819"/>
      <c r="AZ244" s="819"/>
      <c r="BA244" s="819"/>
      <c r="BB244" s="819"/>
      <c r="BC244" s="819"/>
      <c r="BD244" s="819"/>
      <c r="EJ244" s="288">
        <f t="shared" si="55"/>
        <v>3600</v>
      </c>
    </row>
    <row r="245" spans="1:140" s="431" customFormat="1" hidden="1">
      <c r="A245" s="432"/>
      <c r="B245" s="398" t="s">
        <v>3397</v>
      </c>
      <c r="C245" s="399" t="s">
        <v>2054</v>
      </c>
      <c r="D245" s="400" t="str">
        <f>VLOOKUP(C245,'ประวัติงานตี+รีด'!$A$2:W504139,2,FALSE)</f>
        <v>สกรู 1/2" WT x 2 1/2" เกลียวครึ่ง ไม่แช้มปลาย มีแหวน ตรา CH.SC</v>
      </c>
      <c r="E245" s="401">
        <v>24700</v>
      </c>
      <c r="F245" s="399" t="s">
        <v>45</v>
      </c>
      <c r="G245" s="402" t="s">
        <v>2162</v>
      </c>
      <c r="H245" s="403">
        <v>45689</v>
      </c>
      <c r="I245" s="394">
        <f t="shared" si="42"/>
        <v>45708</v>
      </c>
      <c r="J245" s="394">
        <v>45726</v>
      </c>
      <c r="K245" s="404">
        <v>7</v>
      </c>
      <c r="L245" s="395">
        <v>25502</v>
      </c>
      <c r="M245" s="395">
        <f t="shared" si="41"/>
        <v>-802</v>
      </c>
      <c r="N245" s="399">
        <v>95</v>
      </c>
      <c r="O245" s="399">
        <v>8</v>
      </c>
      <c r="P245" s="396">
        <f t="shared" si="52"/>
        <v>4.333333333333333</v>
      </c>
      <c r="Q245" s="397">
        <f t="shared" si="44"/>
        <v>14.333333333333332</v>
      </c>
      <c r="R245" s="397">
        <f t="shared" si="45"/>
        <v>-0.14070175438596491</v>
      </c>
      <c r="S245" s="397">
        <v>15</v>
      </c>
      <c r="T245" s="397">
        <f t="shared" si="46"/>
        <v>16.433333333333334</v>
      </c>
      <c r="U245" s="404" t="s">
        <v>225</v>
      </c>
      <c r="V245" s="402" t="s">
        <v>2162</v>
      </c>
      <c r="W245" s="399">
        <v>80</v>
      </c>
      <c r="X245" s="399">
        <v>2</v>
      </c>
      <c r="Y245" s="396">
        <f t="shared" si="53"/>
        <v>5.145833333333333</v>
      </c>
      <c r="Z245" s="397">
        <f t="shared" si="54"/>
        <v>9.1458333333333321</v>
      </c>
      <c r="AA245" s="405" t="s">
        <v>3398</v>
      </c>
      <c r="AB245" s="405" t="s">
        <v>2775</v>
      </c>
      <c r="AC245" s="746">
        <f>VLOOKUP(C245,'ประวัติงานตี+รีด'!$A$2:W504139,20,FALSE)</f>
        <v>0</v>
      </c>
      <c r="AD245" s="302">
        <v>82.16</v>
      </c>
      <c r="AE245" s="302"/>
      <c r="AF245" s="683">
        <f t="shared" si="49"/>
        <v>24866.114897760468</v>
      </c>
      <c r="AG245" s="683">
        <f t="shared" si="50"/>
        <v>2043</v>
      </c>
      <c r="AH245" s="684" t="str">
        <f>VLOOKUP(C245,'ประวัติงานตี+รีด'!$A$2:W504137,4,FALSE)</f>
        <v>MA-F1-EP-PA</v>
      </c>
      <c r="AI245" s="256"/>
      <c r="AJ245" s="257"/>
      <c r="AK245" s="217">
        <v>45701</v>
      </c>
      <c r="AL245" s="704">
        <v>3</v>
      </c>
      <c r="AM245" s="705">
        <f t="shared" si="51"/>
        <v>3</v>
      </c>
      <c r="AN245" s="755">
        <v>675</v>
      </c>
      <c r="AO245" s="755">
        <v>703</v>
      </c>
      <c r="AP245" s="755">
        <v>665</v>
      </c>
      <c r="EJ245" s="716">
        <f t="shared" si="55"/>
        <v>2043</v>
      </c>
    </row>
    <row r="246" spans="1:140" hidden="1">
      <c r="B246" s="392" t="s">
        <v>3399</v>
      </c>
      <c r="C246" s="805">
        <v>91290171</v>
      </c>
      <c r="D246" s="393" t="str">
        <f>VLOOKUP(C246,'ประวัติงานตี+รีด'!$A$2:W504140,2,FALSE)</f>
        <v>สกรูมิลแข็ง M12 P1.75 x 90 เกลียวครึ่ง ตรา STIC 8.8</v>
      </c>
      <c r="E246" s="820">
        <v>10000</v>
      </c>
      <c r="F246" s="805" t="s">
        <v>30</v>
      </c>
      <c r="G246" s="698" t="s">
        <v>2162</v>
      </c>
      <c r="H246" s="807">
        <v>45689</v>
      </c>
      <c r="I246" s="808">
        <f t="shared" si="42"/>
        <v>45714</v>
      </c>
      <c r="J246" s="808" t="s">
        <v>2161</v>
      </c>
      <c r="K246" s="809">
        <v>10</v>
      </c>
      <c r="L246" s="810">
        <v>11987</v>
      </c>
      <c r="M246" s="810">
        <f t="shared" si="41"/>
        <v>-1987</v>
      </c>
      <c r="N246" s="805">
        <v>95</v>
      </c>
      <c r="O246" s="805">
        <v>8</v>
      </c>
      <c r="P246" s="811">
        <f t="shared" si="52"/>
        <v>1.7543859649122806</v>
      </c>
      <c r="Q246" s="812">
        <f t="shared" si="44"/>
        <v>11.754385964912281</v>
      </c>
      <c r="R246" s="812">
        <f t="shared" si="45"/>
        <v>-0.34859649122807018</v>
      </c>
      <c r="S246" s="812">
        <v>20</v>
      </c>
      <c r="T246" s="812">
        <f t="shared" si="46"/>
        <v>21.17543859649123</v>
      </c>
      <c r="U246" s="809" t="s">
        <v>225</v>
      </c>
      <c r="V246" s="698" t="s">
        <v>2162</v>
      </c>
      <c r="W246" s="805">
        <v>80</v>
      </c>
      <c r="X246" s="805">
        <v>2</v>
      </c>
      <c r="Y246" s="811">
        <f t="shared" si="53"/>
        <v>2.0833333333333335</v>
      </c>
      <c r="Z246" s="812">
        <f t="shared" si="54"/>
        <v>6.0833333333333339</v>
      </c>
      <c r="AA246" s="813" t="s">
        <v>2161</v>
      </c>
      <c r="AB246" s="813" t="s">
        <v>2775</v>
      </c>
      <c r="AC246" s="896">
        <f>VLOOKUP(C246,'ประวัติงานตี+รีด'!$A$2:W504140,20,FALSE)</f>
        <v>89.59</v>
      </c>
      <c r="AD246" s="897">
        <v>89.43</v>
      </c>
      <c r="AE246" s="897">
        <v>5.43</v>
      </c>
      <c r="AF246" s="898">
        <f t="shared" si="49"/>
        <v>12087.666331208766</v>
      </c>
      <c r="AG246" s="898">
        <f t="shared" si="50"/>
        <v>1146.6360281784637</v>
      </c>
      <c r="AH246" s="899" t="str">
        <f>VLOOKUP(C246,'ประวัติงานตี+รีด'!$A$2:W504138,4,FALSE)</f>
        <v>MA-F1-HD-PA</v>
      </c>
      <c r="AI246" s="814">
        <v>45850</v>
      </c>
      <c r="AJ246" s="815">
        <v>2</v>
      </c>
      <c r="AK246" s="816">
        <v>45930</v>
      </c>
      <c r="AL246" s="817">
        <v>2</v>
      </c>
      <c r="AM246" s="818">
        <f t="shared" si="51"/>
        <v>2</v>
      </c>
      <c r="AN246" s="918">
        <v>577</v>
      </c>
      <c r="AO246" s="918">
        <v>504</v>
      </c>
      <c r="AP246" s="819"/>
      <c r="AQ246" s="819"/>
      <c r="AR246" s="819"/>
      <c r="AS246" s="819"/>
      <c r="AT246" s="819"/>
      <c r="AU246" s="819"/>
      <c r="AV246" s="819"/>
      <c r="AW246" s="819"/>
      <c r="AX246" s="819"/>
      <c r="AY246" s="819"/>
      <c r="AZ246" s="819"/>
      <c r="BA246" s="819"/>
      <c r="BB246" s="819"/>
      <c r="BC246" s="819"/>
      <c r="BD246" s="819"/>
      <c r="EJ246" s="288">
        <f t="shared" si="55"/>
        <v>1081</v>
      </c>
    </row>
    <row r="247" spans="1:140" hidden="1">
      <c r="B247" s="392" t="s">
        <v>3400</v>
      </c>
      <c r="C247" s="805">
        <v>91475201</v>
      </c>
      <c r="D247" s="393" t="str">
        <f>VLOOKUP(C247,'ประวัติงานตี+รีด'!$A$2:W504141,2,FALSE)</f>
        <v>สกรูมิลแข็ง M14 P2.0 x 75 เกลียวครึ่ง ตรา STIC 8.8</v>
      </c>
      <c r="E247" s="820">
        <v>8000</v>
      </c>
      <c r="F247" s="805" t="s">
        <v>46</v>
      </c>
      <c r="G247" s="698" t="s">
        <v>2162</v>
      </c>
      <c r="H247" s="807">
        <v>45689</v>
      </c>
      <c r="I247" s="808">
        <f t="shared" si="42"/>
        <v>45714</v>
      </c>
      <c r="J247" s="808" t="s">
        <v>2161</v>
      </c>
      <c r="K247" s="809">
        <v>10</v>
      </c>
      <c r="L247" s="810">
        <v>8000</v>
      </c>
      <c r="M247" s="810">
        <f t="shared" si="41"/>
        <v>0</v>
      </c>
      <c r="N247" s="805">
        <v>95</v>
      </c>
      <c r="O247" s="805">
        <v>8</v>
      </c>
      <c r="P247" s="811">
        <f t="shared" si="52"/>
        <v>1.4035087719298247</v>
      </c>
      <c r="Q247" s="812">
        <f t="shared" si="44"/>
        <v>11.403508771929825</v>
      </c>
      <c r="R247" s="812">
        <f t="shared" si="45"/>
        <v>0</v>
      </c>
      <c r="S247" s="812">
        <v>20</v>
      </c>
      <c r="T247" s="812">
        <f t="shared" si="46"/>
        <v>21.140350877192983</v>
      </c>
      <c r="U247" s="809" t="s">
        <v>225</v>
      </c>
      <c r="V247" s="698" t="s">
        <v>2162</v>
      </c>
      <c r="W247" s="805">
        <v>80</v>
      </c>
      <c r="X247" s="805">
        <v>2</v>
      </c>
      <c r="Y247" s="811">
        <f t="shared" si="53"/>
        <v>1.6666666666666667</v>
      </c>
      <c r="Z247" s="812">
        <f t="shared" si="54"/>
        <v>5.666666666666667</v>
      </c>
      <c r="AA247" s="813" t="s">
        <v>2161</v>
      </c>
      <c r="AB247" s="813" t="s">
        <v>2775</v>
      </c>
      <c r="AC247" s="896">
        <f>VLOOKUP(C247,'ประวัติงานตี+รีด'!$A$2:W504141,20,FALSE)</f>
        <v>107.29</v>
      </c>
      <c r="AD247" s="897">
        <v>107.73</v>
      </c>
      <c r="AE247" s="897">
        <v>6.75</v>
      </c>
      <c r="AF247" s="898">
        <f t="shared" si="49"/>
        <v>8029.3325907360986</v>
      </c>
      <c r="AG247" s="898">
        <f t="shared" si="50"/>
        <v>919.19799498746863</v>
      </c>
      <c r="AH247" s="899" t="str">
        <f>VLOOKUP(C247,'ประวัติงานตี+รีด'!$A$2:W504139,4,FALSE)</f>
        <v>MA-F1-HD-PA</v>
      </c>
      <c r="AI247" s="814">
        <v>45856</v>
      </c>
      <c r="AJ247" s="815">
        <v>2</v>
      </c>
      <c r="AK247" s="816">
        <v>45861</v>
      </c>
      <c r="AL247" s="821">
        <v>2</v>
      </c>
      <c r="AM247" s="824">
        <f t="shared" si="51"/>
        <v>2</v>
      </c>
      <c r="AN247" s="919">
        <v>543</v>
      </c>
      <c r="AO247" s="919">
        <v>322</v>
      </c>
      <c r="AP247" s="819"/>
      <c r="AQ247" s="819"/>
      <c r="AR247" s="819"/>
      <c r="AS247" s="819"/>
      <c r="AT247" s="819"/>
      <c r="AU247" s="819"/>
      <c r="AV247" s="819"/>
      <c r="AW247" s="819"/>
      <c r="AX247" s="819"/>
      <c r="AY247" s="819"/>
      <c r="AZ247" s="819"/>
      <c r="BA247" s="819"/>
      <c r="BB247" s="819"/>
      <c r="BC247" s="819"/>
      <c r="BD247" s="819"/>
      <c r="EJ247" s="288">
        <f t="shared" si="55"/>
        <v>865</v>
      </c>
    </row>
    <row r="248" spans="1:140" hidden="1">
      <c r="B248" s="392" t="s">
        <v>3401</v>
      </c>
      <c r="C248" s="805">
        <v>91480201</v>
      </c>
      <c r="D248" s="393" t="str">
        <f>VLOOKUP(C248,'ประวัติงานตี+รีด'!$A$2:W504142,2,FALSE)</f>
        <v>สกรูมิลแข็ง M14 P2.0 x 80 เกลียวครึ่ง ตรา STIC 8.8</v>
      </c>
      <c r="E248" s="820">
        <v>8000</v>
      </c>
      <c r="F248" s="805" t="s">
        <v>46</v>
      </c>
      <c r="G248" s="698" t="s">
        <v>2162</v>
      </c>
      <c r="H248" s="807">
        <v>45692</v>
      </c>
      <c r="I248" s="808">
        <f t="shared" si="42"/>
        <v>45715</v>
      </c>
      <c r="J248" s="808" t="s">
        <v>2161</v>
      </c>
      <c r="K248" s="809">
        <v>11</v>
      </c>
      <c r="L248" s="810">
        <v>8000</v>
      </c>
      <c r="M248" s="810">
        <f t="shared" ref="M248:M311" si="56">E248-L248</f>
        <v>0</v>
      </c>
      <c r="N248" s="805">
        <v>95</v>
      </c>
      <c r="O248" s="805">
        <v>2</v>
      </c>
      <c r="P248" s="811">
        <f t="shared" si="52"/>
        <v>1.4035087719298247</v>
      </c>
      <c r="Q248" s="812">
        <f t="shared" si="44"/>
        <v>5.4035087719298245</v>
      </c>
      <c r="R248" s="812">
        <f t="shared" si="45"/>
        <v>0</v>
      </c>
      <c r="S248" s="812">
        <v>20</v>
      </c>
      <c r="T248" s="812">
        <f t="shared" si="46"/>
        <v>20.540350877192981</v>
      </c>
      <c r="U248" s="809" t="s">
        <v>225</v>
      </c>
      <c r="V248" s="698" t="s">
        <v>2162</v>
      </c>
      <c r="W248" s="805">
        <v>80</v>
      </c>
      <c r="X248" s="805">
        <v>2</v>
      </c>
      <c r="Y248" s="811">
        <f t="shared" si="53"/>
        <v>1.6666666666666667</v>
      </c>
      <c r="Z248" s="812">
        <f t="shared" si="54"/>
        <v>5.666666666666667</v>
      </c>
      <c r="AA248" s="813" t="s">
        <v>2161</v>
      </c>
      <c r="AB248" s="813" t="s">
        <v>2775</v>
      </c>
      <c r="AC248" s="896">
        <f>VLOOKUP(C248,'ประวัติงานตี+รีด'!$A$2:W504142,20,FALSE)</f>
        <v>0</v>
      </c>
      <c r="AD248" s="897">
        <v>113.44799999999999</v>
      </c>
      <c r="AE248" s="897">
        <v>7.03</v>
      </c>
      <c r="AF248" s="898">
        <f t="shared" si="49"/>
        <v>8038.9253226147666</v>
      </c>
      <c r="AG248" s="898">
        <f t="shared" si="50"/>
        <v>968.51364501798173</v>
      </c>
      <c r="AH248" s="899" t="str">
        <f>VLOOKUP(C248,'ประวัติงานตี+รีด'!$A$2:W504140,4,FALSE)</f>
        <v>MA-F1-HD-PA</v>
      </c>
      <c r="AI248" s="814">
        <v>45817</v>
      </c>
      <c r="AJ248" s="815">
        <v>2</v>
      </c>
      <c r="AK248" s="816">
        <v>45824</v>
      </c>
      <c r="AL248" s="817">
        <v>2</v>
      </c>
      <c r="AM248" s="818">
        <f t="shared" si="51"/>
        <v>2</v>
      </c>
      <c r="AN248" s="918">
        <v>553</v>
      </c>
      <c r="AO248" s="918">
        <v>359</v>
      </c>
      <c r="AP248" s="819"/>
      <c r="AQ248" s="819"/>
      <c r="AR248" s="819"/>
      <c r="AS248" s="819"/>
      <c r="AT248" s="819"/>
      <c r="AU248" s="819"/>
      <c r="AV248" s="819"/>
      <c r="AW248" s="819"/>
      <c r="AX248" s="819"/>
      <c r="AY248" s="819"/>
      <c r="AZ248" s="819"/>
      <c r="BA248" s="819"/>
      <c r="BB248" s="819"/>
      <c r="BC248" s="819"/>
      <c r="BD248" s="819"/>
      <c r="EJ248" s="288">
        <f t="shared" si="55"/>
        <v>912</v>
      </c>
    </row>
    <row r="249" spans="1:140" hidden="1">
      <c r="B249" s="392" t="s">
        <v>3402</v>
      </c>
      <c r="C249" s="805">
        <v>91410201</v>
      </c>
      <c r="D249" s="393" t="str">
        <f>VLOOKUP(C249,'ประวัติงานตี+รีด'!$A$2:W504143,2,FALSE)</f>
        <v>สกรูมิลแข็ง M14 P2.0 x 100 เกลียวครึ่ง ตรา STIC 8.8</v>
      </c>
      <c r="E249" s="820">
        <v>5000</v>
      </c>
      <c r="F249" s="805" t="s">
        <v>46</v>
      </c>
      <c r="G249" s="698" t="s">
        <v>2162</v>
      </c>
      <c r="H249" s="807">
        <v>45692</v>
      </c>
      <c r="I249" s="808">
        <f t="shared" si="42"/>
        <v>45715</v>
      </c>
      <c r="J249" s="808" t="s">
        <v>2161</v>
      </c>
      <c r="K249" s="809">
        <v>12</v>
      </c>
      <c r="L249" s="810">
        <v>3290</v>
      </c>
      <c r="M249" s="810">
        <f t="shared" si="56"/>
        <v>1710</v>
      </c>
      <c r="N249" s="805">
        <v>95</v>
      </c>
      <c r="O249" s="805">
        <v>2</v>
      </c>
      <c r="P249" s="811">
        <f t="shared" si="52"/>
        <v>0.8771929824561403</v>
      </c>
      <c r="Q249" s="812">
        <f t="shared" si="44"/>
        <v>4.8771929824561404</v>
      </c>
      <c r="R249" s="812">
        <f t="shared" si="45"/>
        <v>0.3</v>
      </c>
      <c r="S249" s="812">
        <v>20</v>
      </c>
      <c r="T249" s="812">
        <f t="shared" si="46"/>
        <v>20.487719298245615</v>
      </c>
      <c r="U249" s="809" t="s">
        <v>225</v>
      </c>
      <c r="V249" s="698" t="s">
        <v>2162</v>
      </c>
      <c r="W249" s="805">
        <v>80</v>
      </c>
      <c r="X249" s="805">
        <v>2</v>
      </c>
      <c r="Y249" s="811">
        <f t="shared" si="53"/>
        <v>1.0416666666666667</v>
      </c>
      <c r="Z249" s="812">
        <f t="shared" si="54"/>
        <v>5.041666666666667</v>
      </c>
      <c r="AA249" s="813" t="s">
        <v>2161</v>
      </c>
      <c r="AB249" s="813" t="s">
        <v>2775</v>
      </c>
      <c r="AC249" s="896">
        <f>VLOOKUP(C249,'ประวัติงานตี+รีด'!$A$2:W504143,20,FALSE)</f>
        <v>136.44999999999999</v>
      </c>
      <c r="AD249" s="897">
        <v>137.05000000000001</v>
      </c>
      <c r="AE249" s="897">
        <v>7.14</v>
      </c>
      <c r="AF249" s="898">
        <f t="shared" si="49"/>
        <v>3305.3630062021157</v>
      </c>
      <c r="AG249" s="898">
        <f t="shared" si="50"/>
        <v>476.60029186428301</v>
      </c>
      <c r="AH249" s="899" t="str">
        <f>VLOOKUP(C249,'ประวัติงานตี+รีด'!$A$2:W504141,4,FALSE)</f>
        <v>MA-F1-HD-PA</v>
      </c>
      <c r="AI249" s="814">
        <v>45856</v>
      </c>
      <c r="AJ249" s="815">
        <v>1</v>
      </c>
      <c r="AK249" s="816">
        <v>45862</v>
      </c>
      <c r="AL249" s="817">
        <v>1</v>
      </c>
      <c r="AM249" s="818">
        <f t="shared" si="51"/>
        <v>1</v>
      </c>
      <c r="AN249" s="918">
        <v>453</v>
      </c>
      <c r="AO249" s="819"/>
      <c r="AP249" s="819"/>
      <c r="AQ249" s="819"/>
      <c r="AR249" s="819"/>
      <c r="AS249" s="819"/>
      <c r="AT249" s="819"/>
      <c r="AU249" s="819"/>
      <c r="AV249" s="819"/>
      <c r="AW249" s="819"/>
      <c r="AX249" s="819"/>
      <c r="AY249" s="819"/>
      <c r="AZ249" s="819"/>
      <c r="BA249" s="819"/>
      <c r="BB249" s="819"/>
      <c r="BC249" s="819"/>
      <c r="BD249" s="819"/>
      <c r="EJ249" s="288">
        <f t="shared" si="55"/>
        <v>453</v>
      </c>
    </row>
    <row r="250" spans="1:140" hidden="1">
      <c r="B250" s="392" t="s">
        <v>3403</v>
      </c>
      <c r="C250" s="805">
        <v>90820120</v>
      </c>
      <c r="D250" s="393" t="str">
        <f>VLOOKUP(C250,'ประวัติงานตี+รีด'!$A$2:W504144,2,FALSE)</f>
        <v>สกรูมิลแข็ง M8 P1.25 x 20 เกลียวตลอด ตรา STIC 8.8</v>
      </c>
      <c r="E250" s="806">
        <v>50000</v>
      </c>
      <c r="F250" s="805" t="s">
        <v>55</v>
      </c>
      <c r="G250" s="698" t="s">
        <v>2164</v>
      </c>
      <c r="H250" s="807">
        <v>45712</v>
      </c>
      <c r="I250" s="808">
        <f t="shared" si="42"/>
        <v>45735</v>
      </c>
      <c r="J250" s="808" t="s">
        <v>2161</v>
      </c>
      <c r="K250" s="809">
        <v>15</v>
      </c>
      <c r="L250" s="810">
        <v>25662</v>
      </c>
      <c r="M250" s="810">
        <f t="shared" si="56"/>
        <v>24338</v>
      </c>
      <c r="N250" s="805">
        <v>160</v>
      </c>
      <c r="O250" s="805">
        <v>2</v>
      </c>
      <c r="P250" s="811">
        <f t="shared" si="52"/>
        <v>5.208333333333333</v>
      </c>
      <c r="Q250" s="812">
        <f t="shared" si="44"/>
        <v>9.2083333333333321</v>
      </c>
      <c r="R250" s="812">
        <f t="shared" si="45"/>
        <v>2.5352083333333337</v>
      </c>
      <c r="S250" s="812">
        <v>20</v>
      </c>
      <c r="T250" s="812">
        <f t="shared" si="46"/>
        <v>20.920833333333334</v>
      </c>
      <c r="U250" s="809" t="s">
        <v>81</v>
      </c>
      <c r="V250" s="698" t="s">
        <v>2165</v>
      </c>
      <c r="W250" s="805">
        <v>120</v>
      </c>
      <c r="X250" s="805">
        <v>2</v>
      </c>
      <c r="Y250" s="811">
        <f t="shared" si="53"/>
        <v>6.9444444444444446</v>
      </c>
      <c r="Z250" s="812">
        <f t="shared" si="54"/>
        <v>10.944444444444445</v>
      </c>
      <c r="AA250" s="813" t="s">
        <v>2161</v>
      </c>
      <c r="AB250" s="813" t="s">
        <v>2775</v>
      </c>
      <c r="AC250" s="896">
        <f>VLOOKUP(C250,'ประวัติงานตี+รีด'!$A$2:W504144,20,FALSE)</f>
        <v>11.5</v>
      </c>
      <c r="AD250" s="897">
        <v>11.54</v>
      </c>
      <c r="AE250" s="897">
        <v>1.31</v>
      </c>
      <c r="AF250" s="898">
        <f t="shared" si="49"/>
        <v>25909.878682842289</v>
      </c>
      <c r="AG250" s="898">
        <f t="shared" si="50"/>
        <v>332.94194107452336</v>
      </c>
      <c r="AH250" s="899" t="str">
        <f>VLOOKUP(C250,'ประวัติงานตี+รีด'!$A$2:W504142,4,FALSE)</f>
        <v>MA-F1-HD-PA</v>
      </c>
      <c r="AI250" s="814">
        <v>45721</v>
      </c>
      <c r="AJ250" s="815">
        <v>1</v>
      </c>
      <c r="AK250" s="816">
        <v>45776</v>
      </c>
      <c r="AL250" s="817">
        <v>1</v>
      </c>
      <c r="AM250" s="818">
        <f t="shared" si="51"/>
        <v>1</v>
      </c>
      <c r="AN250" s="918">
        <v>299</v>
      </c>
      <c r="AO250" s="819"/>
      <c r="AP250" s="819"/>
      <c r="AQ250" s="819"/>
      <c r="AR250" s="819"/>
      <c r="AS250" s="819"/>
      <c r="AT250" s="819"/>
      <c r="AU250" s="819"/>
      <c r="AV250" s="819"/>
      <c r="AW250" s="819"/>
      <c r="AX250" s="819"/>
      <c r="AY250" s="819"/>
      <c r="AZ250" s="819"/>
      <c r="BA250" s="819"/>
      <c r="BB250" s="819"/>
      <c r="BC250" s="819"/>
      <c r="BD250" s="819"/>
      <c r="EJ250" s="288">
        <f t="shared" si="55"/>
        <v>299</v>
      </c>
    </row>
    <row r="251" spans="1:140" hidden="1">
      <c r="B251" s="392" t="s">
        <v>3404</v>
      </c>
      <c r="C251" s="805">
        <v>90825120</v>
      </c>
      <c r="D251" s="393" t="str">
        <f>VLOOKUP(C251,'ประวัติงานตี+รีด'!$A$2:W504145,2,FALSE)</f>
        <v>สกรูมิลแข็ง M8 P1.25 x 25 เกลียวตลอด ตรา STIC 8.8</v>
      </c>
      <c r="E251" s="806">
        <v>60000</v>
      </c>
      <c r="F251" s="805" t="s">
        <v>55</v>
      </c>
      <c r="G251" s="698" t="s">
        <v>2164</v>
      </c>
      <c r="H251" s="807">
        <v>45713</v>
      </c>
      <c r="I251" s="808">
        <f t="shared" si="42"/>
        <v>45737</v>
      </c>
      <c r="J251" s="808" t="s">
        <v>2161</v>
      </c>
      <c r="K251" s="809">
        <v>16</v>
      </c>
      <c r="L251" s="810">
        <v>60000</v>
      </c>
      <c r="M251" s="810">
        <f t="shared" si="56"/>
        <v>0</v>
      </c>
      <c r="N251" s="805">
        <v>160</v>
      </c>
      <c r="O251" s="805">
        <v>2</v>
      </c>
      <c r="P251" s="811">
        <f t="shared" si="52"/>
        <v>6.25</v>
      </c>
      <c r="Q251" s="812">
        <f t="shared" si="44"/>
        <v>10.25</v>
      </c>
      <c r="R251" s="812">
        <f t="shared" si="45"/>
        <v>0</v>
      </c>
      <c r="S251" s="812">
        <v>20</v>
      </c>
      <c r="T251" s="812">
        <f t="shared" si="46"/>
        <v>21.024999999999999</v>
      </c>
      <c r="U251" s="809" t="s">
        <v>81</v>
      </c>
      <c r="V251" s="698" t="s">
        <v>2165</v>
      </c>
      <c r="W251" s="805">
        <v>120</v>
      </c>
      <c r="X251" s="805">
        <v>2</v>
      </c>
      <c r="Y251" s="811">
        <f t="shared" si="53"/>
        <v>8.3333333333333339</v>
      </c>
      <c r="Z251" s="812">
        <f t="shared" si="54"/>
        <v>12.333333333333334</v>
      </c>
      <c r="AA251" s="813" t="s">
        <v>2161</v>
      </c>
      <c r="AB251" s="813" t="s">
        <v>2775</v>
      </c>
      <c r="AC251" s="896">
        <f>VLOOKUP(C251,'ประวัติงานตี+รีด'!$A$2:W504145,20,FALSE)</f>
        <v>13.15</v>
      </c>
      <c r="AD251" s="897">
        <v>13.12</v>
      </c>
      <c r="AE251" s="897">
        <v>1.4</v>
      </c>
      <c r="AF251" s="898">
        <f t="shared" si="49"/>
        <v>60518.292682926825</v>
      </c>
      <c r="AG251" s="898">
        <f t="shared" si="50"/>
        <v>878.72560975609747</v>
      </c>
      <c r="AH251" s="899" t="str">
        <f>VLOOKUP(C251,'ประวัติงานตี+รีด'!$A$2:W504143,4,FALSE)</f>
        <v>MA-F1-HD-PA</v>
      </c>
      <c r="AI251" s="814">
        <v>45721</v>
      </c>
      <c r="AJ251" s="815">
        <v>2</v>
      </c>
      <c r="AK251" s="816">
        <v>45731</v>
      </c>
      <c r="AL251" s="817">
        <v>2</v>
      </c>
      <c r="AM251" s="818">
        <f t="shared" si="51"/>
        <v>2</v>
      </c>
      <c r="AN251" s="918">
        <v>610</v>
      </c>
      <c r="AO251" s="918">
        <v>184</v>
      </c>
      <c r="AP251" s="819"/>
      <c r="AQ251" s="819"/>
      <c r="AR251" s="819"/>
      <c r="AS251" s="819"/>
      <c r="AT251" s="819"/>
      <c r="AU251" s="819"/>
      <c r="AV251" s="819"/>
      <c r="AW251" s="819"/>
      <c r="AX251" s="819"/>
      <c r="AY251" s="819"/>
      <c r="AZ251" s="819"/>
      <c r="BA251" s="819"/>
      <c r="BB251" s="819"/>
      <c r="BC251" s="819"/>
      <c r="BD251" s="819"/>
      <c r="EJ251" s="288">
        <f t="shared" si="55"/>
        <v>794</v>
      </c>
    </row>
    <row r="252" spans="1:140" hidden="1">
      <c r="B252" s="392" t="s">
        <v>3405</v>
      </c>
      <c r="C252" s="805">
        <v>90830120</v>
      </c>
      <c r="D252" s="393" t="str">
        <f>VLOOKUP(C252,'ประวัติงานตี+รีด'!$A$2:W504146,2,FALSE)</f>
        <v>สกรูมิลแข็ง M8 P1.25 x 30 เกลียวตลอด ตรา STIC 8.8</v>
      </c>
      <c r="E252" s="806">
        <v>70000</v>
      </c>
      <c r="F252" s="805" t="s">
        <v>55</v>
      </c>
      <c r="G252" s="698" t="s">
        <v>2164</v>
      </c>
      <c r="H252" s="807">
        <v>45710</v>
      </c>
      <c r="I252" s="808">
        <f t="shared" si="42"/>
        <v>45735</v>
      </c>
      <c r="J252" s="808" t="s">
        <v>2161</v>
      </c>
      <c r="K252" s="809">
        <v>14</v>
      </c>
      <c r="L252" s="810">
        <v>90305</v>
      </c>
      <c r="M252" s="810">
        <f t="shared" si="56"/>
        <v>-20305</v>
      </c>
      <c r="N252" s="805">
        <v>180</v>
      </c>
      <c r="O252" s="805">
        <v>2</v>
      </c>
      <c r="P252" s="811">
        <f t="shared" si="52"/>
        <v>6.4814814814814818</v>
      </c>
      <c r="Q252" s="812">
        <f t="shared" si="44"/>
        <v>10.481481481481481</v>
      </c>
      <c r="R252" s="812">
        <f t="shared" si="45"/>
        <v>-1.8800925925925926</v>
      </c>
      <c r="S252" s="812">
        <v>20</v>
      </c>
      <c r="T252" s="812">
        <f t="shared" si="46"/>
        <v>21.048148148148147</v>
      </c>
      <c r="U252" s="809" t="s">
        <v>81</v>
      </c>
      <c r="V252" s="698" t="s">
        <v>2165</v>
      </c>
      <c r="W252" s="805">
        <v>120</v>
      </c>
      <c r="X252" s="805">
        <v>2</v>
      </c>
      <c r="Y252" s="811">
        <f t="shared" si="53"/>
        <v>9.7222222222222232</v>
      </c>
      <c r="Z252" s="812">
        <f t="shared" si="54"/>
        <v>13.722222222222223</v>
      </c>
      <c r="AA252" s="813" t="s">
        <v>2161</v>
      </c>
      <c r="AB252" s="813" t="s">
        <v>2775</v>
      </c>
      <c r="AC252" s="896">
        <f>VLOOKUP(C252,'ประวัติงานตี+รีด'!$A$2:W504146,20,FALSE)</f>
        <v>14.62</v>
      </c>
      <c r="AD252" s="897">
        <v>14.54</v>
      </c>
      <c r="AE252" s="897">
        <v>1.3</v>
      </c>
      <c r="AF252" s="898">
        <f t="shared" si="49"/>
        <v>90715.268225584601</v>
      </c>
      <c r="AG252" s="898">
        <f t="shared" si="50"/>
        <v>1436.9298486932601</v>
      </c>
      <c r="AH252" s="899" t="str">
        <f>VLOOKUP(C252,'ประวัติงานตี+รีด'!$A$2:W504144,4,FALSE)</f>
        <v>MA-F1-HD-PA</v>
      </c>
      <c r="AI252" s="814">
        <v>45721</v>
      </c>
      <c r="AJ252" s="815">
        <v>3</v>
      </c>
      <c r="AK252" s="816">
        <v>45776</v>
      </c>
      <c r="AL252" s="817">
        <v>3</v>
      </c>
      <c r="AM252" s="818">
        <f t="shared" si="51"/>
        <v>3</v>
      </c>
      <c r="AN252" s="918">
        <v>620</v>
      </c>
      <c r="AO252" s="918">
        <v>166</v>
      </c>
      <c r="AP252" s="918">
        <v>533</v>
      </c>
      <c r="AQ252" s="819"/>
      <c r="AR252" s="819"/>
      <c r="AS252" s="819"/>
      <c r="AT252" s="819"/>
      <c r="AU252" s="819"/>
      <c r="AV252" s="819"/>
      <c r="AW252" s="819"/>
      <c r="AX252" s="819"/>
      <c r="AY252" s="819"/>
      <c r="AZ252" s="819"/>
      <c r="BA252" s="819"/>
      <c r="BB252" s="819"/>
      <c r="BC252" s="819"/>
      <c r="BD252" s="819"/>
      <c r="EJ252" s="288">
        <f t="shared" si="55"/>
        <v>1319</v>
      </c>
    </row>
    <row r="253" spans="1:140" hidden="1">
      <c r="B253" s="392" t="s">
        <v>3406</v>
      </c>
      <c r="C253" s="805">
        <v>90840120</v>
      </c>
      <c r="D253" s="393" t="str">
        <f>VLOOKUP(C253,'ประวัติงานตี+รีด'!$A$2:W504147,2,FALSE)</f>
        <v>สกรูมิลแข็ง M8 P1.25 x 40 เกลียวตลอด ตรา STIC 8.8</v>
      </c>
      <c r="E253" s="806">
        <v>40000</v>
      </c>
      <c r="F253" s="805" t="s">
        <v>55</v>
      </c>
      <c r="G253" s="698" t="s">
        <v>2164</v>
      </c>
      <c r="H253" s="807">
        <v>45708</v>
      </c>
      <c r="I253" s="808">
        <f t="shared" si="42"/>
        <v>45731</v>
      </c>
      <c r="J253" s="808" t="s">
        <v>2161</v>
      </c>
      <c r="K253" s="809">
        <v>12</v>
      </c>
      <c r="L253" s="810">
        <v>39700</v>
      </c>
      <c r="M253" s="810">
        <f t="shared" si="56"/>
        <v>300</v>
      </c>
      <c r="N253" s="805">
        <v>180</v>
      </c>
      <c r="O253" s="805">
        <v>2</v>
      </c>
      <c r="P253" s="811">
        <f t="shared" si="52"/>
        <v>3.7037037037037037</v>
      </c>
      <c r="Q253" s="812">
        <f t="shared" si="44"/>
        <v>7.7037037037037042</v>
      </c>
      <c r="R253" s="812">
        <f t="shared" si="45"/>
        <v>2.777777777777778E-2</v>
      </c>
      <c r="S253" s="812">
        <v>20</v>
      </c>
      <c r="T253" s="812">
        <f t="shared" si="46"/>
        <v>20.770370370370369</v>
      </c>
      <c r="U253" s="809" t="s">
        <v>81</v>
      </c>
      <c r="V253" s="698" t="s">
        <v>2165</v>
      </c>
      <c r="W253" s="805">
        <v>120</v>
      </c>
      <c r="X253" s="805">
        <v>2</v>
      </c>
      <c r="Y253" s="811">
        <f t="shared" si="53"/>
        <v>5.5555555555555554</v>
      </c>
      <c r="Z253" s="812">
        <f t="shared" si="54"/>
        <v>9.5555555555555554</v>
      </c>
      <c r="AA253" s="813" t="s">
        <v>2161</v>
      </c>
      <c r="AB253" s="813" t="s">
        <v>2775</v>
      </c>
      <c r="AC253" s="896">
        <f>VLOOKUP(C253,'ประวัติงานตี+รีด'!$A$2:W504147,20,FALSE)</f>
        <v>17.68</v>
      </c>
      <c r="AD253" s="897">
        <v>17.53</v>
      </c>
      <c r="AE253" s="897">
        <v>1.5</v>
      </c>
      <c r="AF253" s="898">
        <f t="shared" si="49"/>
        <v>39532.230462065025</v>
      </c>
      <c r="AG253" s="898">
        <f t="shared" si="50"/>
        <v>752.29834569309742</v>
      </c>
      <c r="AH253" s="899" t="str">
        <f>VLOOKUP(C253,'ประวัติงานตี+รีด'!$A$2:W504145,4,FALSE)</f>
        <v>MA-F1-HD-PA</v>
      </c>
      <c r="AI253" s="814">
        <v>45720</v>
      </c>
      <c r="AJ253" s="815">
        <v>2</v>
      </c>
      <c r="AK253" s="816">
        <v>45748</v>
      </c>
      <c r="AL253" s="817">
        <v>2</v>
      </c>
      <c r="AM253" s="818">
        <f t="shared" si="51"/>
        <v>2</v>
      </c>
      <c r="AN253" s="918">
        <v>574</v>
      </c>
      <c r="AO253" s="918">
        <v>119</v>
      </c>
      <c r="AP253" s="819"/>
      <c r="AQ253" s="819"/>
      <c r="AR253" s="819"/>
      <c r="AS253" s="819"/>
      <c r="AT253" s="819"/>
      <c r="AU253" s="819"/>
      <c r="AV253" s="819"/>
      <c r="AW253" s="819"/>
      <c r="AX253" s="819"/>
      <c r="AY253" s="819"/>
      <c r="AZ253" s="819"/>
      <c r="BA253" s="819"/>
      <c r="BB253" s="819"/>
      <c r="BC253" s="819"/>
      <c r="BD253" s="819"/>
      <c r="EJ253" s="288">
        <f t="shared" si="55"/>
        <v>693</v>
      </c>
    </row>
    <row r="254" spans="1:140" hidden="1">
      <c r="B254" s="392" t="s">
        <v>3407</v>
      </c>
      <c r="C254" s="805" t="s">
        <v>72</v>
      </c>
      <c r="D254" s="393" t="str">
        <f>VLOOKUP(C254,'ประวัติงานตี+รีด'!$A$2:W504148,2,FALSE)</f>
        <v>5/8" WT x 2 1/2" เกลียวตลอด ตรา TNK</v>
      </c>
      <c r="E254" s="820">
        <v>50000</v>
      </c>
      <c r="F254" s="805" t="s">
        <v>11</v>
      </c>
      <c r="G254" s="698" t="s">
        <v>2159</v>
      </c>
      <c r="H254" s="807">
        <v>45692</v>
      </c>
      <c r="I254" s="808">
        <f t="shared" si="42"/>
        <v>45705</v>
      </c>
      <c r="J254" s="808" t="s">
        <v>2161</v>
      </c>
      <c r="K254" s="809">
        <v>12</v>
      </c>
      <c r="L254" s="810">
        <v>50000</v>
      </c>
      <c r="M254" s="810">
        <f t="shared" si="56"/>
        <v>0</v>
      </c>
      <c r="N254" s="805">
        <v>66</v>
      </c>
      <c r="O254" s="805">
        <v>4</v>
      </c>
      <c r="P254" s="811">
        <f t="shared" si="52"/>
        <v>12.626262626262626</v>
      </c>
      <c r="Q254" s="812">
        <f t="shared" si="44"/>
        <v>18.626262626262626</v>
      </c>
      <c r="R254" s="812">
        <f t="shared" si="45"/>
        <v>0</v>
      </c>
      <c r="S254" s="812">
        <v>10</v>
      </c>
      <c r="T254" s="812">
        <f t="shared" si="46"/>
        <v>11.862626262626263</v>
      </c>
      <c r="U254" s="809" t="s">
        <v>82</v>
      </c>
      <c r="V254" s="698" t="s">
        <v>2159</v>
      </c>
      <c r="W254" s="805">
        <v>28</v>
      </c>
      <c r="X254" s="805">
        <v>2</v>
      </c>
      <c r="Y254" s="811">
        <f t="shared" si="53"/>
        <v>29.761904761904763</v>
      </c>
      <c r="Z254" s="812">
        <f t="shared" si="54"/>
        <v>33.761904761904759</v>
      </c>
      <c r="AA254" s="813" t="s">
        <v>2161</v>
      </c>
      <c r="AB254" s="813" t="s">
        <v>2775</v>
      </c>
      <c r="AC254" s="896">
        <f>VLOOKUP(C254,'ประวัติงานตี+รีด'!$A$2:W504148,20,FALSE)</f>
        <v>0</v>
      </c>
      <c r="AD254" s="897">
        <v>126.78</v>
      </c>
      <c r="AE254" s="897">
        <v>11.25</v>
      </c>
      <c r="AF254" s="898">
        <f t="shared" si="49"/>
        <v>49668.717463322289</v>
      </c>
      <c r="AG254" s="898">
        <f t="shared" si="50"/>
        <v>6855.7730714623758</v>
      </c>
      <c r="AH254" s="899" t="str">
        <f>VLOOKUP(C254,'ประวัติงานตี+รีด'!$A$2:W504146,4,FALSE)</f>
        <v>MA-F1-PA</v>
      </c>
      <c r="AI254" s="814"/>
      <c r="AJ254" s="815"/>
      <c r="AK254" s="816">
        <v>45701</v>
      </c>
      <c r="AL254" s="817">
        <v>11</v>
      </c>
      <c r="AM254" s="818">
        <f t="shared" si="51"/>
        <v>11</v>
      </c>
      <c r="AN254" s="918">
        <v>618</v>
      </c>
      <c r="AO254" s="918">
        <v>553</v>
      </c>
      <c r="AP254" s="918">
        <v>573</v>
      </c>
      <c r="AQ254" s="918">
        <v>632</v>
      </c>
      <c r="AR254" s="918">
        <v>630</v>
      </c>
      <c r="AS254" s="918">
        <v>635</v>
      </c>
      <c r="AT254" s="918">
        <v>695</v>
      </c>
      <c r="AU254" s="918">
        <v>640</v>
      </c>
      <c r="AV254" s="918">
        <v>653</v>
      </c>
      <c r="AW254" s="918">
        <v>553</v>
      </c>
      <c r="AX254" s="918">
        <v>115</v>
      </c>
      <c r="AY254" s="819"/>
      <c r="AZ254" s="819"/>
      <c r="BA254" s="819"/>
      <c r="BB254" s="819"/>
      <c r="BC254" s="819"/>
      <c r="BD254" s="819"/>
      <c r="EJ254" s="288">
        <f t="shared" si="55"/>
        <v>6297</v>
      </c>
    </row>
    <row r="255" spans="1:140" hidden="1">
      <c r="B255" s="392" t="s">
        <v>3408</v>
      </c>
      <c r="C255" s="805" t="s">
        <v>321</v>
      </c>
      <c r="D255" s="393" t="str">
        <f>VLOOKUP(C255,'ประวัติงานตี+รีด'!$A$2:W504149,2,FALSE)</f>
        <v>5/8" WT x 4 1/2" เกลียวตลอด ตรา TNK</v>
      </c>
      <c r="E255" s="820">
        <v>15000</v>
      </c>
      <c r="F255" s="805" t="s">
        <v>11</v>
      </c>
      <c r="G255" s="698" t="s">
        <v>2159</v>
      </c>
      <c r="H255" s="807">
        <v>45700</v>
      </c>
      <c r="I255" s="808">
        <f t="shared" si="42"/>
        <v>45713</v>
      </c>
      <c r="J255" s="808" t="s">
        <v>2161</v>
      </c>
      <c r="K255" s="809">
        <v>15</v>
      </c>
      <c r="L255" s="810">
        <v>15000</v>
      </c>
      <c r="M255" s="810">
        <f t="shared" si="56"/>
        <v>0</v>
      </c>
      <c r="N255" s="805">
        <v>49</v>
      </c>
      <c r="O255" s="805">
        <v>4</v>
      </c>
      <c r="P255" s="811">
        <f t="shared" si="52"/>
        <v>5.1020408163265305</v>
      </c>
      <c r="Q255" s="812">
        <f t="shared" si="44"/>
        <v>11.102040816326531</v>
      </c>
      <c r="R255" s="812">
        <f t="shared" si="45"/>
        <v>0</v>
      </c>
      <c r="S255" s="812">
        <v>10</v>
      </c>
      <c r="T255" s="812">
        <f t="shared" si="46"/>
        <v>11.110204081632652</v>
      </c>
      <c r="U255" s="809" t="s">
        <v>82</v>
      </c>
      <c r="V255" s="698" t="s">
        <v>2159</v>
      </c>
      <c r="W255" s="805">
        <v>28</v>
      </c>
      <c r="X255" s="805">
        <v>2</v>
      </c>
      <c r="Y255" s="811">
        <f t="shared" si="53"/>
        <v>8.928571428571427</v>
      </c>
      <c r="Z255" s="812">
        <f t="shared" si="54"/>
        <v>12.928571428571427</v>
      </c>
      <c r="AA255" s="813" t="s">
        <v>2161</v>
      </c>
      <c r="AB255" s="813" t="s">
        <v>2775</v>
      </c>
      <c r="AC255" s="896">
        <f>VLOOKUP(C255,'ประวัติงานตี+รีด'!$A$2:W504149,20,FALSE)</f>
        <v>0</v>
      </c>
      <c r="AD255" s="897">
        <v>188.85</v>
      </c>
      <c r="AE255" s="897">
        <v>11.11</v>
      </c>
      <c r="AF255" s="898">
        <f t="shared" si="49"/>
        <v>14900.714853057983</v>
      </c>
      <c r="AG255" s="898">
        <f t="shared" si="50"/>
        <v>2979.5469420174741</v>
      </c>
      <c r="AH255" s="899" t="str">
        <f>VLOOKUP(C255,'ประวัติงานตี+รีด'!$A$2:W504147,4,FALSE)</f>
        <v>MA-F1-PA</v>
      </c>
      <c r="AI255" s="814"/>
      <c r="AJ255" s="815"/>
      <c r="AK255" s="816">
        <v>45728</v>
      </c>
      <c r="AL255" s="817">
        <v>6</v>
      </c>
      <c r="AM255" s="818">
        <f t="shared" si="51"/>
        <v>6</v>
      </c>
      <c r="AN255" s="918">
        <v>510</v>
      </c>
      <c r="AO255" s="918">
        <v>502</v>
      </c>
      <c r="AP255" s="918">
        <v>532</v>
      </c>
      <c r="AQ255" s="918">
        <v>518</v>
      </c>
      <c r="AR255" s="918">
        <v>521</v>
      </c>
      <c r="AS255" s="918">
        <v>231</v>
      </c>
      <c r="AT255" s="819"/>
      <c r="AU255" s="819"/>
      <c r="AV255" s="819"/>
      <c r="AW255" s="819"/>
      <c r="AX255" s="819"/>
      <c r="AY255" s="819"/>
      <c r="AZ255" s="819"/>
      <c r="BA255" s="819"/>
      <c r="BB255" s="819"/>
      <c r="BC255" s="819"/>
      <c r="BD255" s="819"/>
      <c r="EJ255" s="288">
        <f t="shared" si="55"/>
        <v>2814</v>
      </c>
    </row>
    <row r="256" spans="1:140" hidden="1">
      <c r="B256" s="392" t="s">
        <v>3409</v>
      </c>
      <c r="C256" s="805" t="s">
        <v>201</v>
      </c>
      <c r="D256" s="393" t="str">
        <f>VLOOKUP(C256,'ประวัติงานตี+รีด'!$A$2:W504150,2,FALSE)</f>
        <v>5/8" WT x 4" เกลียวตลอด ตรา TNK</v>
      </c>
      <c r="E256" s="806">
        <v>30000</v>
      </c>
      <c r="F256" s="805" t="s">
        <v>11</v>
      </c>
      <c r="G256" s="698" t="s">
        <v>2159</v>
      </c>
      <c r="H256" s="807">
        <v>45698</v>
      </c>
      <c r="I256" s="808">
        <f t="shared" si="42"/>
        <v>45710</v>
      </c>
      <c r="J256" s="808" t="s">
        <v>2161</v>
      </c>
      <c r="K256" s="809">
        <v>16</v>
      </c>
      <c r="L256" s="810">
        <v>30000</v>
      </c>
      <c r="M256" s="810">
        <f t="shared" si="56"/>
        <v>0</v>
      </c>
      <c r="N256" s="805">
        <v>49</v>
      </c>
      <c r="O256" s="805">
        <v>4</v>
      </c>
      <c r="P256" s="811">
        <f t="shared" si="52"/>
        <v>10.204081632653061</v>
      </c>
      <c r="Q256" s="812">
        <f t="shared" si="44"/>
        <v>16.204081632653061</v>
      </c>
      <c r="R256" s="812">
        <f t="shared" si="45"/>
        <v>0</v>
      </c>
      <c r="S256" s="812">
        <v>10</v>
      </c>
      <c r="T256" s="812">
        <f t="shared" si="46"/>
        <v>11.620408163265306</v>
      </c>
      <c r="U256" s="809" t="s">
        <v>82</v>
      </c>
      <c r="V256" s="698" t="s">
        <v>2159</v>
      </c>
      <c r="W256" s="805">
        <v>28</v>
      </c>
      <c r="X256" s="805">
        <v>2</v>
      </c>
      <c r="Y256" s="811">
        <f t="shared" si="53"/>
        <v>17.857142857142854</v>
      </c>
      <c r="Z256" s="812">
        <f t="shared" si="54"/>
        <v>21.857142857142854</v>
      </c>
      <c r="AA256" s="813" t="s">
        <v>2161</v>
      </c>
      <c r="AB256" s="813" t="s">
        <v>2775</v>
      </c>
      <c r="AC256" s="896">
        <f>VLOOKUP(C256,'ประวัติงานตี+รีด'!$A$2:W504150,20,FALSE)</f>
        <v>0</v>
      </c>
      <c r="AD256" s="897">
        <v>173.95</v>
      </c>
      <c r="AE256" s="897">
        <v>12.73</v>
      </c>
      <c r="AF256" s="898">
        <f t="shared" si="49"/>
        <v>29859.154929577468</v>
      </c>
      <c r="AG256" s="898">
        <f t="shared" si="50"/>
        <v>5574.1070422535213</v>
      </c>
      <c r="AH256" s="899" t="str">
        <f>VLOOKUP(C256,'ประวัติงานตี+รีด'!$A$2:W504148,4,FALSE)</f>
        <v>MA-F1-PA</v>
      </c>
      <c r="AI256" s="814"/>
      <c r="AJ256" s="815"/>
      <c r="AK256" s="816">
        <v>45709</v>
      </c>
      <c r="AL256" s="817">
        <v>10</v>
      </c>
      <c r="AM256" s="818">
        <f t="shared" si="51"/>
        <v>10</v>
      </c>
      <c r="AN256" s="918">
        <v>555</v>
      </c>
      <c r="AO256" s="918">
        <v>506</v>
      </c>
      <c r="AP256" s="918">
        <v>512</v>
      </c>
      <c r="AQ256" s="918">
        <v>510</v>
      </c>
      <c r="AR256" s="918">
        <v>538</v>
      </c>
      <c r="AS256" s="918">
        <v>535</v>
      </c>
      <c r="AT256" s="918">
        <v>528</v>
      </c>
      <c r="AU256" s="918">
        <v>549</v>
      </c>
      <c r="AV256" s="918">
        <v>512</v>
      </c>
      <c r="AW256" s="918">
        <v>449</v>
      </c>
      <c r="AX256" s="819"/>
      <c r="AY256" s="819"/>
      <c r="AZ256" s="819"/>
      <c r="BA256" s="819"/>
      <c r="BB256" s="819"/>
      <c r="BC256" s="819"/>
      <c r="BD256" s="819"/>
      <c r="EJ256" s="288">
        <f t="shared" si="55"/>
        <v>5194</v>
      </c>
    </row>
    <row r="257" spans="1:140" hidden="1">
      <c r="B257" s="392" t="s">
        <v>3410</v>
      </c>
      <c r="C257" s="805" t="s">
        <v>158</v>
      </c>
      <c r="D257" s="393" t="str">
        <f>VLOOKUP(C257,'ประวัติงานตี+รีด'!$A$2:W504151,2,FALSE)</f>
        <v>5/8" WT x 3" เกลียวตลอด ตรา TNK</v>
      </c>
      <c r="E257" s="806">
        <v>30000</v>
      </c>
      <c r="F257" s="805" t="s">
        <v>11</v>
      </c>
      <c r="G257" s="698" t="s">
        <v>2159</v>
      </c>
      <c r="H257" s="807">
        <v>45707</v>
      </c>
      <c r="I257" s="808">
        <f t="shared" si="42"/>
        <v>45720</v>
      </c>
      <c r="J257" s="808" t="s">
        <v>2161</v>
      </c>
      <c r="K257" s="809">
        <v>18</v>
      </c>
      <c r="L257" s="810">
        <v>30000</v>
      </c>
      <c r="M257" s="810">
        <f t="shared" si="56"/>
        <v>0</v>
      </c>
      <c r="N257" s="805">
        <v>66</v>
      </c>
      <c r="O257" s="805">
        <v>4</v>
      </c>
      <c r="P257" s="811">
        <f t="shared" si="52"/>
        <v>7.5757575757575761</v>
      </c>
      <c r="Q257" s="812">
        <f t="shared" si="44"/>
        <v>13.575757575757576</v>
      </c>
      <c r="R257" s="812">
        <f t="shared" si="45"/>
        <v>0</v>
      </c>
      <c r="S257" s="812">
        <v>10</v>
      </c>
      <c r="T257" s="812">
        <f t="shared" si="46"/>
        <v>11.357575757575757</v>
      </c>
      <c r="U257" s="809" t="s">
        <v>82</v>
      </c>
      <c r="V257" s="698" t="s">
        <v>2159</v>
      </c>
      <c r="W257" s="805">
        <v>28</v>
      </c>
      <c r="X257" s="805">
        <v>2</v>
      </c>
      <c r="Y257" s="811">
        <f t="shared" si="53"/>
        <v>17.857142857142854</v>
      </c>
      <c r="Z257" s="812">
        <f t="shared" si="54"/>
        <v>21.857142857142854</v>
      </c>
      <c r="AA257" s="813" t="s">
        <v>2161</v>
      </c>
      <c r="AB257" s="813" t="s">
        <v>2775</v>
      </c>
      <c r="AC257" s="896">
        <f>VLOOKUP(C257,'ประวัติงานตี+รีด'!$A$2:W504151,20,FALSE)</f>
        <v>0</v>
      </c>
      <c r="AD257" s="897">
        <v>142.32</v>
      </c>
      <c r="AE257" s="897">
        <v>11.91</v>
      </c>
      <c r="AF257" s="898">
        <f t="shared" si="49"/>
        <v>29974.70489038786</v>
      </c>
      <c r="AG257" s="898">
        <f t="shared" si="50"/>
        <v>4622.9987352445187</v>
      </c>
      <c r="AH257" s="899" t="str">
        <f>VLOOKUP(C257,'ประวัติงานตี+รีด'!$A$2:W504149,4,FALSE)</f>
        <v>MA-F1-PA</v>
      </c>
      <c r="AI257" s="814"/>
      <c r="AJ257" s="815"/>
      <c r="AK257" s="816">
        <v>45717</v>
      </c>
      <c r="AL257" s="817">
        <v>8</v>
      </c>
      <c r="AM257" s="818">
        <f t="shared" si="51"/>
        <v>8</v>
      </c>
      <c r="AN257" s="918">
        <v>571</v>
      </c>
      <c r="AO257" s="918">
        <v>601</v>
      </c>
      <c r="AP257" s="918">
        <v>570</v>
      </c>
      <c r="AQ257" s="918">
        <v>580</v>
      </c>
      <c r="AR257" s="918">
        <v>589</v>
      </c>
      <c r="AS257" s="918">
        <v>604</v>
      </c>
      <c r="AT257" s="918">
        <v>538</v>
      </c>
      <c r="AU257" s="918">
        <v>213</v>
      </c>
      <c r="AV257" s="819"/>
      <c r="AW257" s="819"/>
      <c r="AX257" s="819"/>
      <c r="AY257" s="819"/>
      <c r="AZ257" s="819"/>
      <c r="BA257" s="819"/>
      <c r="BB257" s="819"/>
      <c r="BC257" s="819"/>
      <c r="BD257" s="819"/>
      <c r="EJ257" s="288">
        <f t="shared" si="55"/>
        <v>4266</v>
      </c>
    </row>
    <row r="258" spans="1:140" hidden="1">
      <c r="B258" s="392" t="s">
        <v>3411</v>
      </c>
      <c r="C258" s="805" t="s">
        <v>157</v>
      </c>
      <c r="D258" s="393" t="str">
        <f>VLOOKUP(C258,'ประวัติงานตี+รีด'!$A$2:W504152,2,FALSE)</f>
        <v>5/8" WT x 3 1/2" เกลียวตลอด ตรา TNK</v>
      </c>
      <c r="E258" s="820">
        <v>10000</v>
      </c>
      <c r="F258" s="805" t="s">
        <v>11</v>
      </c>
      <c r="G258" s="698" t="s">
        <v>2159</v>
      </c>
      <c r="H258" s="807">
        <v>45708</v>
      </c>
      <c r="I258" s="808">
        <f t="shared" si="42"/>
        <v>45720</v>
      </c>
      <c r="J258" s="808" t="s">
        <v>2161</v>
      </c>
      <c r="K258" s="809">
        <v>19</v>
      </c>
      <c r="L258" s="810">
        <v>15312</v>
      </c>
      <c r="M258" s="810">
        <f t="shared" si="56"/>
        <v>-5312</v>
      </c>
      <c r="N258" s="805">
        <v>66</v>
      </c>
      <c r="O258" s="805">
        <v>4</v>
      </c>
      <c r="P258" s="811">
        <f t="shared" si="52"/>
        <v>2.5252525252525251</v>
      </c>
      <c r="Q258" s="812">
        <f t="shared" si="44"/>
        <v>8.525252525252526</v>
      </c>
      <c r="R258" s="812">
        <f t="shared" si="45"/>
        <v>-1.3414141414141414</v>
      </c>
      <c r="S258" s="812">
        <v>10</v>
      </c>
      <c r="T258" s="812">
        <f t="shared" si="46"/>
        <v>10.852525252525252</v>
      </c>
      <c r="U258" s="809" t="s">
        <v>82</v>
      </c>
      <c r="V258" s="698" t="s">
        <v>2159</v>
      </c>
      <c r="W258" s="805">
        <v>28</v>
      </c>
      <c r="X258" s="805">
        <v>2</v>
      </c>
      <c r="Y258" s="811">
        <f t="shared" ref="Y258:Y288" si="57">E258/W258/60</f>
        <v>5.9523809523809526</v>
      </c>
      <c r="Z258" s="812">
        <f t="shared" ref="Z258:Z288" si="58">X258+Y258+$P$1</f>
        <v>9.9523809523809526</v>
      </c>
      <c r="AA258" s="813" t="s">
        <v>2161</v>
      </c>
      <c r="AB258" s="813" t="s">
        <v>2775</v>
      </c>
      <c r="AC258" s="896">
        <f>VLOOKUP(C258,'ประวัติงานตี+รีด'!$A$2:W504152,20,FALSE)</f>
        <v>0</v>
      </c>
      <c r="AD258" s="897">
        <v>158.46</v>
      </c>
      <c r="AE258" s="897">
        <v>10.47</v>
      </c>
      <c r="AF258" s="898">
        <f t="shared" si="49"/>
        <v>15341.411081660985</v>
      </c>
      <c r="AG258" s="898">
        <f t="shared" si="50"/>
        <v>2591.6245740249901</v>
      </c>
      <c r="AH258" s="899" t="str">
        <f>VLOOKUP(C258,'ประวัติงานตี+รีด'!$A$2:W504150,4,FALSE)</f>
        <v>MA-F1-PA</v>
      </c>
      <c r="AI258" s="814"/>
      <c r="AJ258" s="815"/>
      <c r="AK258" s="816">
        <v>45724</v>
      </c>
      <c r="AL258" s="817">
        <v>5</v>
      </c>
      <c r="AM258" s="818">
        <f t="shared" si="51"/>
        <v>5</v>
      </c>
      <c r="AN258" s="918">
        <v>572</v>
      </c>
      <c r="AO258" s="918">
        <v>550</v>
      </c>
      <c r="AP258" s="918">
        <v>480</v>
      </c>
      <c r="AQ258" s="918">
        <v>537</v>
      </c>
      <c r="AR258" s="918">
        <v>292</v>
      </c>
      <c r="AS258" s="819"/>
      <c r="AT258" s="819"/>
      <c r="AU258" s="819"/>
      <c r="AV258" s="819"/>
      <c r="AW258" s="819"/>
      <c r="AX258" s="819"/>
      <c r="AY258" s="819"/>
      <c r="AZ258" s="819"/>
      <c r="BA258" s="819"/>
      <c r="BB258" s="819"/>
      <c r="BC258" s="819"/>
      <c r="BD258" s="819"/>
      <c r="EJ258" s="288">
        <f t="shared" si="55"/>
        <v>2431</v>
      </c>
    </row>
    <row r="259" spans="1:140" hidden="1">
      <c r="B259" s="392" t="s">
        <v>3412</v>
      </c>
      <c r="C259" s="805" t="s">
        <v>237</v>
      </c>
      <c r="D259" s="393" t="str">
        <f>VLOOKUP(C259,'ประวัติงานตี+รีด'!$A$2:W504153,2,FALSE)</f>
        <v>หัวกลม 3/8" WT x 6" เกลียวครึ่ง</v>
      </c>
      <c r="E259" s="820">
        <v>75000</v>
      </c>
      <c r="F259" s="805" t="s">
        <v>31</v>
      </c>
      <c r="G259" s="698" t="s">
        <v>2162</v>
      </c>
      <c r="H259" s="807">
        <v>45691</v>
      </c>
      <c r="I259" s="808">
        <f t="shared" si="42"/>
        <v>45705</v>
      </c>
      <c r="J259" s="808" t="s">
        <v>2161</v>
      </c>
      <c r="K259" s="809">
        <v>12</v>
      </c>
      <c r="L259" s="810">
        <v>75000</v>
      </c>
      <c r="M259" s="810">
        <f t="shared" si="56"/>
        <v>0</v>
      </c>
      <c r="N259" s="805">
        <v>90</v>
      </c>
      <c r="O259" s="805">
        <v>8</v>
      </c>
      <c r="P259" s="811">
        <f t="shared" si="52"/>
        <v>13.888888888888889</v>
      </c>
      <c r="Q259" s="812">
        <f t="shared" si="44"/>
        <v>23.888888888888889</v>
      </c>
      <c r="R259" s="812">
        <f t="shared" si="45"/>
        <v>0</v>
      </c>
      <c r="S259" s="812">
        <v>10</v>
      </c>
      <c r="T259" s="812">
        <f t="shared" si="46"/>
        <v>12.388888888888889</v>
      </c>
      <c r="U259" s="809" t="s">
        <v>127</v>
      </c>
      <c r="V259" s="698" t="s">
        <v>2165</v>
      </c>
      <c r="W259" s="805">
        <v>93</v>
      </c>
      <c r="X259" s="805">
        <v>2</v>
      </c>
      <c r="Y259" s="811">
        <f t="shared" si="57"/>
        <v>13.440860215053764</v>
      </c>
      <c r="Z259" s="812">
        <f t="shared" si="58"/>
        <v>17.440860215053764</v>
      </c>
      <c r="AA259" s="813" t="s">
        <v>2161</v>
      </c>
      <c r="AB259" s="813" t="s">
        <v>2775</v>
      </c>
      <c r="AC259" s="896">
        <f>VLOOKUP(C259,'ประวัติงานตี+รีด'!$A$2:W504153,20,FALSE)</f>
        <v>0</v>
      </c>
      <c r="AD259" s="897">
        <v>92.68</v>
      </c>
      <c r="AE259" s="897">
        <v>0</v>
      </c>
      <c r="AF259" s="898">
        <f t="shared" si="49"/>
        <v>73964.177816141557</v>
      </c>
      <c r="AG259" s="898">
        <f t="shared" si="50"/>
        <v>6855</v>
      </c>
      <c r="AH259" s="899" t="str">
        <f>VLOOKUP(C259,'ประวัติงานตี+รีด'!$A$2:W504151,4,FALSE)</f>
        <v>MA-F1-PA</v>
      </c>
      <c r="AI259" s="814"/>
      <c r="AJ259" s="815"/>
      <c r="AK259" s="816">
        <v>45707</v>
      </c>
      <c r="AL259" s="817">
        <v>17</v>
      </c>
      <c r="AM259" s="818">
        <f t="shared" si="51"/>
        <v>17</v>
      </c>
      <c r="AN259" s="918">
        <v>388</v>
      </c>
      <c r="AO259" s="918">
        <v>406</v>
      </c>
      <c r="AP259" s="918">
        <v>428</v>
      </c>
      <c r="AQ259" s="918">
        <v>417</v>
      </c>
      <c r="AR259" s="918">
        <v>420</v>
      </c>
      <c r="AS259" s="918">
        <v>396</v>
      </c>
      <c r="AT259" s="918">
        <v>415</v>
      </c>
      <c r="AU259" s="918">
        <v>411</v>
      </c>
      <c r="AV259" s="918">
        <v>415</v>
      </c>
      <c r="AW259" s="918">
        <v>399</v>
      </c>
      <c r="AX259" s="918">
        <v>405</v>
      </c>
      <c r="AY259" s="918">
        <v>421</v>
      </c>
      <c r="AZ259" s="918">
        <v>426</v>
      </c>
      <c r="BA259" s="918">
        <v>335</v>
      </c>
      <c r="BB259" s="918">
        <v>383</v>
      </c>
      <c r="BC259" s="918">
        <v>400</v>
      </c>
      <c r="BD259" s="918">
        <v>390</v>
      </c>
      <c r="EJ259" s="288">
        <f t="shared" si="55"/>
        <v>6855</v>
      </c>
    </row>
    <row r="260" spans="1:140" hidden="1">
      <c r="B260" s="392" t="s">
        <v>3413</v>
      </c>
      <c r="C260" s="805" t="s">
        <v>150</v>
      </c>
      <c r="D260" s="393" t="str">
        <f>VLOOKUP(C260,'ประวัติงานตี+รีด'!$A$2:W504154,2,FALSE)</f>
        <v>หัวกลม 3/8" WT x 5 1/2" เกลียวครึ่ง</v>
      </c>
      <c r="E260" s="820">
        <v>55000</v>
      </c>
      <c r="F260" s="805" t="s">
        <v>31</v>
      </c>
      <c r="G260" s="698" t="s">
        <v>2162</v>
      </c>
      <c r="H260" s="807">
        <v>45694</v>
      </c>
      <c r="I260" s="808">
        <f t="shared" ref="I260:I323" si="59">WORKDAY.INTL(H260,T260,11)</f>
        <v>45707</v>
      </c>
      <c r="J260" s="808" t="s">
        <v>2161</v>
      </c>
      <c r="K260" s="809">
        <v>13</v>
      </c>
      <c r="L260" s="810">
        <v>55105</v>
      </c>
      <c r="M260" s="810">
        <f t="shared" si="56"/>
        <v>-105</v>
      </c>
      <c r="N260" s="805">
        <v>90</v>
      </c>
      <c r="O260" s="805">
        <v>2</v>
      </c>
      <c r="P260" s="811">
        <f t="shared" si="52"/>
        <v>10.185185185185185</v>
      </c>
      <c r="Q260" s="812">
        <f t="shared" ref="Q260:Q323" si="60">O260+P260+$P$1</f>
        <v>14.185185185185185</v>
      </c>
      <c r="R260" s="812">
        <f t="shared" ref="R260:R323" si="61">M260/N260/60</f>
        <v>-1.9444444444444445E-2</v>
      </c>
      <c r="S260" s="812">
        <v>10</v>
      </c>
      <c r="T260" s="812">
        <f t="shared" ref="T260:T323" si="62">(Q260/10)+S260</f>
        <v>11.418518518518518</v>
      </c>
      <c r="U260" s="809" t="s">
        <v>127</v>
      </c>
      <c r="V260" s="698" t="s">
        <v>2162</v>
      </c>
      <c r="W260" s="805">
        <v>93</v>
      </c>
      <c r="X260" s="805">
        <v>2</v>
      </c>
      <c r="Y260" s="811">
        <f t="shared" si="57"/>
        <v>9.8566308243727594</v>
      </c>
      <c r="Z260" s="812">
        <f t="shared" si="58"/>
        <v>13.856630824372759</v>
      </c>
      <c r="AA260" s="813" t="s">
        <v>2161</v>
      </c>
      <c r="AB260" s="813" t="s">
        <v>2775</v>
      </c>
      <c r="AC260" s="896">
        <f>VLOOKUP(C260,'ประวัติงานตี+รีด'!$A$2:W504154,20,FALSE)</f>
        <v>0</v>
      </c>
      <c r="AD260" s="897">
        <v>86.23</v>
      </c>
      <c r="AE260" s="897">
        <v>0</v>
      </c>
      <c r="AF260" s="898">
        <f t="shared" ref="AF260:AF323" si="63">1000/AD260*EJ260</f>
        <v>55050.446480343264</v>
      </c>
      <c r="AG260" s="898">
        <f t="shared" ref="AG260:AG323" si="64">(AD260+AE260)*AF260/1000</f>
        <v>4747</v>
      </c>
      <c r="AH260" s="899" t="str">
        <f>VLOOKUP(C260,'ประวัติงานตี+รีด'!$A$2:W504152,4,FALSE)</f>
        <v>MA-F1-PA</v>
      </c>
      <c r="AI260" s="814"/>
      <c r="AJ260" s="815"/>
      <c r="AK260" s="816">
        <v>45731</v>
      </c>
      <c r="AL260" s="817" t="s">
        <v>3540</v>
      </c>
      <c r="AM260" s="818">
        <f t="shared" ref="AM260:AM323" si="65">COUNT(AN260:EI260)</f>
        <v>12</v>
      </c>
      <c r="AN260" s="918">
        <v>442</v>
      </c>
      <c r="AO260" s="918">
        <v>437</v>
      </c>
      <c r="AP260" s="918">
        <v>441</v>
      </c>
      <c r="AQ260" s="918">
        <v>428</v>
      </c>
      <c r="AR260" s="918">
        <v>451</v>
      </c>
      <c r="AS260" s="918">
        <v>428</v>
      </c>
      <c r="AT260" s="918">
        <v>437</v>
      </c>
      <c r="AU260" s="918">
        <v>426</v>
      </c>
      <c r="AV260" s="918">
        <v>429</v>
      </c>
      <c r="AW260" s="918">
        <v>438</v>
      </c>
      <c r="AX260" s="918">
        <v>370</v>
      </c>
      <c r="AY260" s="918">
        <v>20</v>
      </c>
      <c r="AZ260" s="819"/>
      <c r="BA260" s="819"/>
      <c r="BB260" s="819"/>
      <c r="BC260" s="819"/>
      <c r="BD260" s="819"/>
      <c r="EJ260" s="288">
        <f t="shared" si="55"/>
        <v>4747</v>
      </c>
    </row>
    <row r="261" spans="1:140" hidden="1">
      <c r="B261" s="392" t="s">
        <v>3414</v>
      </c>
      <c r="C261" s="805" t="s">
        <v>238</v>
      </c>
      <c r="D261" s="393" t="str">
        <f>VLOOKUP(C261,'ประวัติงานตี+รีด'!$A$2:W504155,2,FALSE)</f>
        <v>หัวกลม 3/8" WT x 5" เกลียวครึ่ง</v>
      </c>
      <c r="E261" s="820">
        <v>75000</v>
      </c>
      <c r="F261" s="805" t="s">
        <v>31</v>
      </c>
      <c r="G261" s="698" t="s">
        <v>2162</v>
      </c>
      <c r="H261" s="807">
        <v>45696</v>
      </c>
      <c r="I261" s="808">
        <f t="shared" si="59"/>
        <v>45709</v>
      </c>
      <c r="J261" s="808" t="s">
        <v>2161</v>
      </c>
      <c r="K261" s="809">
        <v>14</v>
      </c>
      <c r="L261" s="810">
        <v>75000</v>
      </c>
      <c r="M261" s="810">
        <f t="shared" si="56"/>
        <v>0</v>
      </c>
      <c r="N261" s="805">
        <v>90</v>
      </c>
      <c r="O261" s="805">
        <v>2</v>
      </c>
      <c r="P261" s="811">
        <f t="shared" si="52"/>
        <v>13.888888888888889</v>
      </c>
      <c r="Q261" s="812">
        <f t="shared" si="60"/>
        <v>17.888888888888889</v>
      </c>
      <c r="R261" s="812">
        <f t="shared" si="61"/>
        <v>0</v>
      </c>
      <c r="S261" s="812">
        <v>10</v>
      </c>
      <c r="T261" s="812">
        <f t="shared" si="62"/>
        <v>11.78888888888889</v>
      </c>
      <c r="U261" s="809" t="s">
        <v>127</v>
      </c>
      <c r="V261" s="698" t="s">
        <v>2162</v>
      </c>
      <c r="W261" s="805">
        <v>93</v>
      </c>
      <c r="X261" s="805">
        <v>2</v>
      </c>
      <c r="Y261" s="811">
        <f t="shared" si="57"/>
        <v>13.440860215053764</v>
      </c>
      <c r="Z261" s="812">
        <f t="shared" si="58"/>
        <v>17.440860215053764</v>
      </c>
      <c r="AA261" s="813" t="s">
        <v>2161</v>
      </c>
      <c r="AB261" s="813" t="s">
        <v>2775</v>
      </c>
      <c r="AC261" s="896">
        <f>VLOOKUP(C261,'ประวัติงานตี+รีด'!$A$2:W504155,20,FALSE)</f>
        <v>0</v>
      </c>
      <c r="AD261" s="897"/>
      <c r="AE261" s="897"/>
      <c r="AF261" s="898" t="e">
        <f t="shared" si="63"/>
        <v>#DIV/0!</v>
      </c>
      <c r="AG261" s="898" t="e">
        <f t="shared" si="64"/>
        <v>#DIV/0!</v>
      </c>
      <c r="AH261" s="899" t="str">
        <f>VLOOKUP(C261,'ประวัติงานตี+รีด'!$A$2:W504153,4,FALSE)</f>
        <v>MA-F1-PA</v>
      </c>
      <c r="AI261" s="814"/>
      <c r="AJ261" s="815"/>
      <c r="AK261" s="816">
        <v>45730</v>
      </c>
      <c r="AL261" s="817" t="s">
        <v>3724</v>
      </c>
      <c r="AM261" s="818">
        <f t="shared" si="65"/>
        <v>16</v>
      </c>
      <c r="AN261" s="918">
        <v>452</v>
      </c>
      <c r="AO261" s="918">
        <v>125</v>
      </c>
      <c r="AP261" s="918">
        <v>469</v>
      </c>
      <c r="AQ261" s="918">
        <v>461</v>
      </c>
      <c r="AR261" s="918">
        <v>465</v>
      </c>
      <c r="AS261" s="918">
        <v>470</v>
      </c>
      <c r="AT261" s="918">
        <v>472</v>
      </c>
      <c r="AU261" s="918">
        <v>428</v>
      </c>
      <c r="AV261" s="918">
        <v>438</v>
      </c>
      <c r="AW261" s="918">
        <v>418</v>
      </c>
      <c r="AX261" s="918">
        <v>439</v>
      </c>
      <c r="AY261" s="918">
        <v>448</v>
      </c>
      <c r="AZ261" s="918">
        <v>442</v>
      </c>
      <c r="BA261" s="918">
        <v>223</v>
      </c>
      <c r="BB261" s="918">
        <v>41</v>
      </c>
      <c r="BC261" s="918">
        <v>86</v>
      </c>
      <c r="BD261" s="819"/>
      <c r="EJ261" s="288">
        <f t="shared" si="55"/>
        <v>5877</v>
      </c>
    </row>
    <row r="262" spans="1:140" hidden="1">
      <c r="B262" s="392" t="s">
        <v>3415</v>
      </c>
      <c r="C262" s="805" t="s">
        <v>327</v>
      </c>
      <c r="D262" s="393" t="str">
        <f>VLOOKUP(C262,'ประวัติงานตี+รีด'!$A$2:W504156,2,FALSE)</f>
        <v>หัวกลม 3/8" WT x 4 1/2" เกลียวครึ่ง</v>
      </c>
      <c r="E262" s="820">
        <v>50000</v>
      </c>
      <c r="F262" s="805" t="s">
        <v>31</v>
      </c>
      <c r="G262" s="698" t="s">
        <v>2162</v>
      </c>
      <c r="H262" s="807">
        <v>45702</v>
      </c>
      <c r="I262" s="808">
        <f t="shared" si="59"/>
        <v>45715</v>
      </c>
      <c r="J262" s="808" t="s">
        <v>2161</v>
      </c>
      <c r="K262" s="809">
        <v>15</v>
      </c>
      <c r="L262" s="810">
        <v>51876</v>
      </c>
      <c r="M262" s="810">
        <f t="shared" si="56"/>
        <v>-1876</v>
      </c>
      <c r="N262" s="805">
        <v>90</v>
      </c>
      <c r="O262" s="805">
        <v>2</v>
      </c>
      <c r="P262" s="811">
        <f t="shared" si="52"/>
        <v>9.2592592592592595</v>
      </c>
      <c r="Q262" s="812">
        <f t="shared" si="60"/>
        <v>13.25925925925926</v>
      </c>
      <c r="R262" s="812">
        <f t="shared" si="61"/>
        <v>-0.34740740740740744</v>
      </c>
      <c r="S262" s="812">
        <v>10</v>
      </c>
      <c r="T262" s="812">
        <f t="shared" si="62"/>
        <v>11.325925925925926</v>
      </c>
      <c r="U262" s="809" t="s">
        <v>127</v>
      </c>
      <c r="V262" s="698" t="s">
        <v>2162</v>
      </c>
      <c r="W262" s="805">
        <v>93</v>
      </c>
      <c r="X262" s="805">
        <v>2</v>
      </c>
      <c r="Y262" s="811">
        <f t="shared" si="57"/>
        <v>8.9605734767025087</v>
      </c>
      <c r="Z262" s="812">
        <f t="shared" si="58"/>
        <v>12.960573476702509</v>
      </c>
      <c r="AA262" s="813" t="s">
        <v>2161</v>
      </c>
      <c r="AB262" s="813" t="s">
        <v>2775</v>
      </c>
      <c r="AC262" s="896">
        <f>VLOOKUP(C262,'ประวัติงานตี+รีด'!$A$2:W504156,20,FALSE)</f>
        <v>0</v>
      </c>
      <c r="AD262" s="897">
        <v>71.709999999999994</v>
      </c>
      <c r="AE262" s="897">
        <v>0</v>
      </c>
      <c r="AF262" s="898">
        <f t="shared" si="63"/>
        <v>51875.610096220895</v>
      </c>
      <c r="AG262" s="898">
        <f t="shared" si="64"/>
        <v>3720</v>
      </c>
      <c r="AH262" s="899" t="str">
        <f>VLOOKUP(C262,'ประวัติงานตี+รีด'!$A$2:W504154,4,FALSE)</f>
        <v>MA-F1-PA</v>
      </c>
      <c r="AI262" s="814"/>
      <c r="AJ262" s="815"/>
      <c r="AK262" s="816">
        <v>45708</v>
      </c>
      <c r="AL262" s="817">
        <v>9</v>
      </c>
      <c r="AM262" s="818">
        <f t="shared" si="65"/>
        <v>9</v>
      </c>
      <c r="AN262" s="918">
        <v>464</v>
      </c>
      <c r="AO262" s="918">
        <v>461</v>
      </c>
      <c r="AP262" s="918">
        <v>445</v>
      </c>
      <c r="AQ262" s="918">
        <v>468</v>
      </c>
      <c r="AR262" s="918">
        <v>456</v>
      </c>
      <c r="AS262" s="918">
        <v>458</v>
      </c>
      <c r="AT262" s="918">
        <v>462</v>
      </c>
      <c r="AU262" s="918">
        <v>475</v>
      </c>
      <c r="AV262" s="918">
        <v>31</v>
      </c>
      <c r="AW262" s="819"/>
      <c r="AX262" s="819"/>
      <c r="AY262" s="819"/>
      <c r="AZ262" s="819"/>
      <c r="BA262" s="819"/>
      <c r="BB262" s="819"/>
      <c r="BC262" s="819"/>
      <c r="BD262" s="819"/>
      <c r="EJ262" s="288">
        <f t="shared" si="55"/>
        <v>3720</v>
      </c>
    </row>
    <row r="263" spans="1:140" hidden="1">
      <c r="B263" s="392" t="s">
        <v>3416</v>
      </c>
      <c r="C263" s="805" t="s">
        <v>326</v>
      </c>
      <c r="D263" s="393" t="str">
        <f>VLOOKUP(C263,'ประวัติงานตี+รีด'!$A$2:W504157,2,FALSE)</f>
        <v>หัวกลม 3/8" WT x 4" เกลียวครึ่ง</v>
      </c>
      <c r="E263" s="806">
        <v>60000</v>
      </c>
      <c r="F263" s="805" t="s">
        <v>31</v>
      </c>
      <c r="G263" s="698" t="s">
        <v>2162</v>
      </c>
      <c r="H263" s="807">
        <v>45703</v>
      </c>
      <c r="I263" s="808">
        <f t="shared" si="59"/>
        <v>45716</v>
      </c>
      <c r="J263" s="808" t="s">
        <v>2161</v>
      </c>
      <c r="K263" s="809">
        <v>16</v>
      </c>
      <c r="L263" s="810">
        <v>60000</v>
      </c>
      <c r="M263" s="810">
        <f t="shared" si="56"/>
        <v>0</v>
      </c>
      <c r="N263" s="805">
        <v>90</v>
      </c>
      <c r="O263" s="805">
        <v>2</v>
      </c>
      <c r="P263" s="811">
        <f t="shared" si="52"/>
        <v>11.111111111111111</v>
      </c>
      <c r="Q263" s="812">
        <f t="shared" si="60"/>
        <v>15.111111111111111</v>
      </c>
      <c r="R263" s="812">
        <f t="shared" si="61"/>
        <v>0</v>
      </c>
      <c r="S263" s="812">
        <v>10</v>
      </c>
      <c r="T263" s="812">
        <f t="shared" si="62"/>
        <v>11.511111111111111</v>
      </c>
      <c r="U263" s="809" t="s">
        <v>127</v>
      </c>
      <c r="V263" s="698" t="s">
        <v>2162</v>
      </c>
      <c r="W263" s="805">
        <v>93</v>
      </c>
      <c r="X263" s="805">
        <v>2</v>
      </c>
      <c r="Y263" s="811">
        <f t="shared" si="57"/>
        <v>10.75268817204301</v>
      </c>
      <c r="Z263" s="812">
        <f t="shared" si="58"/>
        <v>14.75268817204301</v>
      </c>
      <c r="AA263" s="813" t="s">
        <v>2161</v>
      </c>
      <c r="AB263" s="813" t="s">
        <v>2775</v>
      </c>
      <c r="AC263" s="896">
        <f>VLOOKUP(C263,'ประวัติงานตี+รีด'!$A$2:W504157,20,FALSE)</f>
        <v>0</v>
      </c>
      <c r="AD263" s="897">
        <v>64.36</v>
      </c>
      <c r="AE263" s="897">
        <v>0</v>
      </c>
      <c r="AF263" s="898">
        <f t="shared" si="63"/>
        <v>60316.967060285897</v>
      </c>
      <c r="AG263" s="898">
        <f t="shared" si="64"/>
        <v>3882.0000000000005</v>
      </c>
      <c r="AH263" s="899" t="str">
        <f>VLOOKUP(C263,'ประวัติงานตี+รีด'!$A$2:W504155,4,FALSE)</f>
        <v>MA-F1-PA</v>
      </c>
      <c r="AI263" s="814"/>
      <c r="AJ263" s="815"/>
      <c r="AK263" s="816">
        <v>45726</v>
      </c>
      <c r="AL263" s="817">
        <v>8</v>
      </c>
      <c r="AM263" s="818">
        <f t="shared" si="65"/>
        <v>8</v>
      </c>
      <c r="AN263" s="918">
        <v>456</v>
      </c>
      <c r="AO263" s="918">
        <v>482</v>
      </c>
      <c r="AP263" s="918">
        <v>515</v>
      </c>
      <c r="AQ263" s="918">
        <v>485</v>
      </c>
      <c r="AR263" s="918">
        <v>455</v>
      </c>
      <c r="AS263" s="918">
        <v>505</v>
      </c>
      <c r="AT263" s="918">
        <v>515</v>
      </c>
      <c r="AU263" s="918">
        <v>469</v>
      </c>
      <c r="AV263" s="819"/>
      <c r="AW263" s="819"/>
      <c r="AX263" s="819"/>
      <c r="AY263" s="819"/>
      <c r="AZ263" s="819"/>
      <c r="BA263" s="819"/>
      <c r="BB263" s="819"/>
      <c r="BC263" s="819"/>
      <c r="BD263" s="819"/>
      <c r="EJ263" s="288">
        <f t="shared" si="55"/>
        <v>3882</v>
      </c>
    </row>
    <row r="264" spans="1:140" hidden="1">
      <c r="B264" s="392" t="s">
        <v>3417</v>
      </c>
      <c r="C264" s="805" t="s">
        <v>330</v>
      </c>
      <c r="D264" s="393" t="str">
        <f>VLOOKUP(C264,'ประวัติงานตี+รีด'!$A$2:W504158,2,FALSE)</f>
        <v>สกรูมิลขาว M10 P1.25 x 40 เกลียวตลอด ตรา TNK MM</v>
      </c>
      <c r="E264" s="820">
        <v>50000</v>
      </c>
      <c r="F264" s="805" t="s">
        <v>43</v>
      </c>
      <c r="G264" s="698" t="s">
        <v>2164</v>
      </c>
      <c r="H264" s="807">
        <v>45691</v>
      </c>
      <c r="I264" s="808">
        <f t="shared" si="59"/>
        <v>45708</v>
      </c>
      <c r="J264" s="808" t="s">
        <v>2161</v>
      </c>
      <c r="K264" s="809">
        <v>7</v>
      </c>
      <c r="L264" s="810">
        <v>50000</v>
      </c>
      <c r="M264" s="810">
        <f t="shared" si="56"/>
        <v>0</v>
      </c>
      <c r="N264" s="805">
        <v>160</v>
      </c>
      <c r="O264" s="805">
        <v>2</v>
      </c>
      <c r="P264" s="811">
        <f t="shared" si="52"/>
        <v>5.208333333333333</v>
      </c>
      <c r="Q264" s="812">
        <f t="shared" si="60"/>
        <v>9.2083333333333321</v>
      </c>
      <c r="R264" s="812">
        <f t="shared" si="61"/>
        <v>0</v>
      </c>
      <c r="S264" s="812">
        <v>15</v>
      </c>
      <c r="T264" s="812">
        <f t="shared" si="62"/>
        <v>15.920833333333333</v>
      </c>
      <c r="U264" s="809" t="s">
        <v>78</v>
      </c>
      <c r="V264" s="698" t="s">
        <v>2165</v>
      </c>
      <c r="W264" s="805">
        <v>120</v>
      </c>
      <c r="X264" s="805">
        <v>2</v>
      </c>
      <c r="Y264" s="811">
        <f t="shared" si="57"/>
        <v>6.9444444444444446</v>
      </c>
      <c r="Z264" s="812">
        <f t="shared" si="58"/>
        <v>10.944444444444445</v>
      </c>
      <c r="AA264" s="813" t="s">
        <v>2161</v>
      </c>
      <c r="AB264" s="813" t="s">
        <v>2775</v>
      </c>
      <c r="AC264" s="896">
        <f>VLOOKUP(C264,'ประวัติงานตี+รีด'!$A$2:W504158,20,FALSE)</f>
        <v>0</v>
      </c>
      <c r="AD264" s="897">
        <v>27.6</v>
      </c>
      <c r="AE264" s="897">
        <v>6.64</v>
      </c>
      <c r="AF264" s="898">
        <f t="shared" si="63"/>
        <v>50362.318840579712</v>
      </c>
      <c r="AG264" s="898">
        <f t="shared" si="64"/>
        <v>1724.4057971014495</v>
      </c>
      <c r="AH264" s="899" t="str">
        <f>VLOOKUP(C264,'ประวัติงานตี+รีด'!$A$2:W504156,4,FALSE)</f>
        <v>MA-F1-EP-PA</v>
      </c>
      <c r="AI264" s="814"/>
      <c r="AJ264" s="815"/>
      <c r="AK264" s="816">
        <v>45755</v>
      </c>
      <c r="AL264" s="817">
        <v>2</v>
      </c>
      <c r="AM264" s="818">
        <f t="shared" si="65"/>
        <v>2</v>
      </c>
      <c r="AN264" s="918">
        <v>675</v>
      </c>
      <c r="AO264" s="918">
        <v>715</v>
      </c>
      <c r="AP264" s="819"/>
      <c r="AQ264" s="819"/>
      <c r="AR264" s="819"/>
      <c r="AS264" s="819"/>
      <c r="AT264" s="819"/>
      <c r="AU264" s="819"/>
      <c r="AV264" s="819"/>
      <c r="AW264" s="819"/>
      <c r="AX264" s="819"/>
      <c r="AY264" s="819"/>
      <c r="AZ264" s="819"/>
      <c r="BA264" s="819"/>
      <c r="BB264" s="819"/>
      <c r="BC264" s="819"/>
      <c r="BD264" s="819"/>
      <c r="EJ264" s="288">
        <f t="shared" si="55"/>
        <v>1390</v>
      </c>
    </row>
    <row r="265" spans="1:140" hidden="1">
      <c r="B265" s="392" t="s">
        <v>3418</v>
      </c>
      <c r="C265" s="805" t="s">
        <v>309</v>
      </c>
      <c r="D265" s="393" t="str">
        <f>VLOOKUP(C265,'ประวัติงานตี+รีด'!$A$2:W504159,2,FALSE)</f>
        <v>สกรูมิลขาว M10 P1.25 x 35 เกลียวตลอด ตรา TNK MM</v>
      </c>
      <c r="E265" s="820">
        <v>60000</v>
      </c>
      <c r="F265" s="805" t="s">
        <v>43</v>
      </c>
      <c r="G265" s="698" t="s">
        <v>2164</v>
      </c>
      <c r="H265" s="807">
        <v>45694</v>
      </c>
      <c r="I265" s="808">
        <f t="shared" si="59"/>
        <v>45713</v>
      </c>
      <c r="J265" s="808" t="s">
        <v>2161</v>
      </c>
      <c r="K265" s="809">
        <v>8</v>
      </c>
      <c r="L265" s="810">
        <v>60000</v>
      </c>
      <c r="M265" s="810">
        <f t="shared" si="56"/>
        <v>0</v>
      </c>
      <c r="N265" s="805">
        <v>160</v>
      </c>
      <c r="O265" s="805">
        <v>2</v>
      </c>
      <c r="P265" s="811">
        <f t="shared" si="52"/>
        <v>6.25</v>
      </c>
      <c r="Q265" s="812">
        <f t="shared" si="60"/>
        <v>10.25</v>
      </c>
      <c r="R265" s="812">
        <f t="shared" si="61"/>
        <v>0</v>
      </c>
      <c r="S265" s="812">
        <v>15</v>
      </c>
      <c r="T265" s="812">
        <f t="shared" si="62"/>
        <v>16.024999999999999</v>
      </c>
      <c r="U265" s="809" t="s">
        <v>78</v>
      </c>
      <c r="V265" s="698" t="s">
        <v>2165</v>
      </c>
      <c r="W265" s="805">
        <v>120</v>
      </c>
      <c r="X265" s="805">
        <v>2</v>
      </c>
      <c r="Y265" s="811">
        <f t="shared" si="57"/>
        <v>8.3333333333333339</v>
      </c>
      <c r="Z265" s="812">
        <f t="shared" si="58"/>
        <v>12.333333333333334</v>
      </c>
      <c r="AA265" s="813" t="s">
        <v>2161</v>
      </c>
      <c r="AB265" s="813" t="s">
        <v>2775</v>
      </c>
      <c r="AC265" s="896">
        <f>VLOOKUP(C265,'ประวัติงานตี+รีด'!$A$2:W504159,20,FALSE)</f>
        <v>0</v>
      </c>
      <c r="AD265" s="897">
        <v>25.2</v>
      </c>
      <c r="AE265" s="897">
        <v>2.4500000000000002</v>
      </c>
      <c r="AF265" s="898">
        <f t="shared" si="63"/>
        <v>60119.047619047618</v>
      </c>
      <c r="AG265" s="898">
        <f t="shared" si="64"/>
        <v>1662.2916666666665</v>
      </c>
      <c r="AH265" s="899" t="str">
        <f>VLOOKUP(C265,'ประวัติงานตี+รีด'!$A$2:W504157,4,FALSE)</f>
        <v>MA-F1-EP-PA</v>
      </c>
      <c r="AI265" s="814"/>
      <c r="AJ265" s="815"/>
      <c r="AK265" s="816">
        <v>45784</v>
      </c>
      <c r="AL265" s="817">
        <v>3</v>
      </c>
      <c r="AM265" s="818">
        <f t="shared" si="65"/>
        <v>3</v>
      </c>
      <c r="AN265" s="918">
        <v>627</v>
      </c>
      <c r="AO265" s="918">
        <v>642</v>
      </c>
      <c r="AP265" s="918">
        <v>246</v>
      </c>
      <c r="AQ265" s="819"/>
      <c r="AR265" s="819"/>
      <c r="AS265" s="819"/>
      <c r="AT265" s="819"/>
      <c r="AU265" s="819"/>
      <c r="AV265" s="819"/>
      <c r="AW265" s="819"/>
      <c r="AX265" s="819"/>
      <c r="AY265" s="819"/>
      <c r="AZ265" s="819"/>
      <c r="BA265" s="819"/>
      <c r="BB265" s="819"/>
      <c r="BC265" s="819"/>
      <c r="BD265" s="819"/>
      <c r="EJ265" s="288">
        <f t="shared" si="55"/>
        <v>1515</v>
      </c>
    </row>
    <row r="266" spans="1:140" hidden="1">
      <c r="B266" s="392" t="s">
        <v>3419</v>
      </c>
      <c r="C266" s="805" t="s">
        <v>264</v>
      </c>
      <c r="D266" s="393" t="str">
        <f>VLOOKUP(C266,'ประวัติงานตี+รีด'!$A$2:W504160,2,FALSE)</f>
        <v>สกรูมิลขาว M10 P1.25 x 20 เกลียวตลอด ตรา TNK MM</v>
      </c>
      <c r="E266" s="820">
        <v>50000</v>
      </c>
      <c r="F266" s="805" t="s">
        <v>43</v>
      </c>
      <c r="G266" s="698" t="s">
        <v>2164</v>
      </c>
      <c r="H266" s="807">
        <v>45695</v>
      </c>
      <c r="I266" s="808">
        <f t="shared" si="59"/>
        <v>45713</v>
      </c>
      <c r="J266" s="808" t="s">
        <v>2161</v>
      </c>
      <c r="K266" s="809">
        <v>9</v>
      </c>
      <c r="L266" s="810">
        <v>65021</v>
      </c>
      <c r="M266" s="810">
        <f t="shared" si="56"/>
        <v>-15021</v>
      </c>
      <c r="N266" s="805">
        <v>160</v>
      </c>
      <c r="O266" s="805">
        <v>2</v>
      </c>
      <c r="P266" s="811">
        <f t="shared" si="52"/>
        <v>5.208333333333333</v>
      </c>
      <c r="Q266" s="812">
        <f t="shared" si="60"/>
        <v>9.2083333333333321</v>
      </c>
      <c r="R266" s="812">
        <f t="shared" si="61"/>
        <v>-1.5646875</v>
      </c>
      <c r="S266" s="812">
        <v>15</v>
      </c>
      <c r="T266" s="812">
        <f t="shared" si="62"/>
        <v>15.920833333333333</v>
      </c>
      <c r="U266" s="809" t="s">
        <v>78</v>
      </c>
      <c r="V266" s="698" t="s">
        <v>2165</v>
      </c>
      <c r="W266" s="805">
        <v>120</v>
      </c>
      <c r="X266" s="805">
        <v>2</v>
      </c>
      <c r="Y266" s="811">
        <f t="shared" si="57"/>
        <v>6.9444444444444446</v>
      </c>
      <c r="Z266" s="812">
        <f t="shared" si="58"/>
        <v>10.944444444444445</v>
      </c>
      <c r="AA266" s="813" t="s">
        <v>2161</v>
      </c>
      <c r="AB266" s="813" t="s">
        <v>2775</v>
      </c>
      <c r="AC266" s="896">
        <f>VLOOKUP(C266,'ประวัติงานตี+รีด'!$A$2:W504160,20,FALSE)</f>
        <v>0</v>
      </c>
      <c r="AD266" s="897">
        <v>17.53</v>
      </c>
      <c r="AE266" s="897">
        <v>2.38</v>
      </c>
      <c r="AF266" s="898">
        <f t="shared" si="63"/>
        <v>65373.64517969195</v>
      </c>
      <c r="AG266" s="898">
        <f t="shared" si="64"/>
        <v>1301.5892755276668</v>
      </c>
      <c r="AH266" s="899" t="str">
        <f>VLOOKUP(C266,'ประวัติงานตี+รีด'!$A$2:W504158,4,FALSE)</f>
        <v>MA-F1-EP-PA</v>
      </c>
      <c r="AI266" s="814"/>
      <c r="AJ266" s="815"/>
      <c r="AK266" s="816">
        <v>45848</v>
      </c>
      <c r="AL266" s="817">
        <v>2</v>
      </c>
      <c r="AM266" s="818">
        <f t="shared" si="65"/>
        <v>2</v>
      </c>
      <c r="AN266" s="918">
        <v>552</v>
      </c>
      <c r="AO266" s="918">
        <v>594</v>
      </c>
      <c r="AP266" s="819"/>
      <c r="AQ266" s="819"/>
      <c r="AR266" s="819"/>
      <c r="AS266" s="819"/>
      <c r="AT266" s="819"/>
      <c r="AU266" s="819"/>
      <c r="AV266" s="819"/>
      <c r="AW266" s="819"/>
      <c r="AX266" s="819"/>
      <c r="AY266" s="819"/>
      <c r="AZ266" s="819"/>
      <c r="BA266" s="819"/>
      <c r="BB266" s="819"/>
      <c r="BC266" s="819"/>
      <c r="BD266" s="819"/>
      <c r="EJ266" s="288">
        <f t="shared" si="55"/>
        <v>1146</v>
      </c>
    </row>
    <row r="267" spans="1:140" hidden="1">
      <c r="B267" s="392" t="s">
        <v>3420</v>
      </c>
      <c r="C267" s="805">
        <v>19304000</v>
      </c>
      <c r="D267" s="393" t="str">
        <f>VLOOKUP(C267,'ประวัติงานตี+รีด'!$A$2:W504161,2,FALSE)</f>
        <v>สกรูเกลียวปล่อย 3/8 x 4" ตรา TNK</v>
      </c>
      <c r="E267" s="806">
        <v>60000</v>
      </c>
      <c r="F267" s="805" t="s">
        <v>2166</v>
      </c>
      <c r="G267" s="698" t="s">
        <v>2162</v>
      </c>
      <c r="H267" s="807">
        <v>45691</v>
      </c>
      <c r="I267" s="808">
        <f t="shared" si="59"/>
        <v>45703</v>
      </c>
      <c r="J267" s="808" t="s">
        <v>2161</v>
      </c>
      <c r="K267" s="809">
        <v>15</v>
      </c>
      <c r="L267" s="810">
        <v>67733</v>
      </c>
      <c r="M267" s="810">
        <f t="shared" si="56"/>
        <v>-7733</v>
      </c>
      <c r="N267" s="805">
        <v>95</v>
      </c>
      <c r="O267" s="805">
        <v>2</v>
      </c>
      <c r="P267" s="811">
        <f t="shared" si="52"/>
        <v>10.526315789473683</v>
      </c>
      <c r="Q267" s="812">
        <f t="shared" si="60"/>
        <v>14.526315789473683</v>
      </c>
      <c r="R267" s="812">
        <f t="shared" si="61"/>
        <v>-1.3566666666666667</v>
      </c>
      <c r="S267" s="812">
        <v>10</v>
      </c>
      <c r="T267" s="812">
        <f t="shared" si="62"/>
        <v>11.452631578947368</v>
      </c>
      <c r="U267" s="809" t="s">
        <v>225</v>
      </c>
      <c r="V267" s="698" t="s">
        <v>2162</v>
      </c>
      <c r="W267" s="805">
        <v>80</v>
      </c>
      <c r="X267" s="805">
        <v>2</v>
      </c>
      <c r="Y267" s="811">
        <f t="shared" si="57"/>
        <v>12.5</v>
      </c>
      <c r="Z267" s="812">
        <f t="shared" si="58"/>
        <v>16.5</v>
      </c>
      <c r="AA267" s="813" t="s">
        <v>2161</v>
      </c>
      <c r="AB267" s="813" t="s">
        <v>2775</v>
      </c>
      <c r="AC267" s="896">
        <f>VLOOKUP(C267,'ประวัติงานตี+รีด'!$A$2:W504161,20,FALSE)</f>
        <v>52.64</v>
      </c>
      <c r="AD267" s="897">
        <v>52.52</v>
      </c>
      <c r="AE267" s="897">
        <v>3.91</v>
      </c>
      <c r="AF267" s="898">
        <f t="shared" si="63"/>
        <v>66945.925361766931</v>
      </c>
      <c r="AG267" s="898">
        <f t="shared" si="64"/>
        <v>3777.7585681645082</v>
      </c>
      <c r="AH267" s="899" t="str">
        <f>VLOOKUP(C267,'ประวัติงานตี+รีด'!$A$2:W504159,4,FALSE)</f>
        <v>MA-F1-PA</v>
      </c>
      <c r="AI267" s="814"/>
      <c r="AJ267" s="815"/>
      <c r="AK267" s="816">
        <v>45698</v>
      </c>
      <c r="AL267" s="817">
        <v>9</v>
      </c>
      <c r="AM267" s="818">
        <f t="shared" si="65"/>
        <v>9</v>
      </c>
      <c r="AN267" s="918">
        <v>387</v>
      </c>
      <c r="AO267" s="918">
        <v>405</v>
      </c>
      <c r="AP267" s="918">
        <v>421</v>
      </c>
      <c r="AQ267" s="918">
        <v>401</v>
      </c>
      <c r="AR267" s="918">
        <v>421</v>
      </c>
      <c r="AS267" s="918">
        <v>423</v>
      </c>
      <c r="AT267" s="918">
        <v>411</v>
      </c>
      <c r="AU267" s="918">
        <v>394</v>
      </c>
      <c r="AV267" s="918">
        <v>253</v>
      </c>
      <c r="AW267" s="819"/>
      <c r="AX267" s="819"/>
      <c r="AY267" s="819"/>
      <c r="AZ267" s="819"/>
      <c r="BA267" s="819"/>
      <c r="BB267" s="819"/>
      <c r="BC267" s="819"/>
      <c r="BD267" s="819"/>
      <c r="EJ267" s="288">
        <f t="shared" si="55"/>
        <v>3516</v>
      </c>
    </row>
    <row r="268" spans="1:140" s="431" customFormat="1" hidden="1">
      <c r="A268" s="432"/>
      <c r="B268" s="398" t="s">
        <v>3421</v>
      </c>
      <c r="C268" s="399" t="s">
        <v>1673</v>
      </c>
      <c r="D268" s="400" t="str">
        <f>VLOOKUP(C268,'ประวัติงานตี+รีด'!$A$2:W504162,2,FALSE)</f>
        <v>สกรูแบตเตอรี่ 5/16" WT x 27 มม. รีดเกลียวลอย มีแหวน ตรา BHK</v>
      </c>
      <c r="E268" s="401">
        <v>122000</v>
      </c>
      <c r="F268" s="399" t="s">
        <v>54</v>
      </c>
      <c r="G268" s="402" t="s">
        <v>2164</v>
      </c>
      <c r="H268" s="403">
        <v>45694</v>
      </c>
      <c r="I268" s="394">
        <f t="shared" si="59"/>
        <v>45714</v>
      </c>
      <c r="J268" s="394" t="s">
        <v>2161</v>
      </c>
      <c r="K268" s="404">
        <v>13</v>
      </c>
      <c r="L268" s="395">
        <v>122000</v>
      </c>
      <c r="M268" s="395">
        <f t="shared" si="56"/>
        <v>0</v>
      </c>
      <c r="N268" s="399">
        <v>160</v>
      </c>
      <c r="O268" s="399">
        <v>8</v>
      </c>
      <c r="P268" s="396">
        <f t="shared" si="52"/>
        <v>12.708333333333334</v>
      </c>
      <c r="Q268" s="397">
        <f t="shared" si="60"/>
        <v>22.708333333333336</v>
      </c>
      <c r="R268" s="397">
        <f t="shared" si="61"/>
        <v>0</v>
      </c>
      <c r="S268" s="397">
        <v>15</v>
      </c>
      <c r="T268" s="397">
        <f t="shared" si="62"/>
        <v>17.270833333333332</v>
      </c>
      <c r="U268" s="404" t="s">
        <v>81</v>
      </c>
      <c r="V268" s="402" t="s">
        <v>2165</v>
      </c>
      <c r="W268" s="399">
        <v>120</v>
      </c>
      <c r="X268" s="399">
        <v>2</v>
      </c>
      <c r="Y268" s="396">
        <f t="shared" si="57"/>
        <v>16.944444444444443</v>
      </c>
      <c r="Z268" s="397">
        <f t="shared" si="58"/>
        <v>20.944444444444443</v>
      </c>
      <c r="AA268" s="405" t="s">
        <v>3366</v>
      </c>
      <c r="AB268" s="405" t="s">
        <v>2775</v>
      </c>
      <c r="AC268" s="746">
        <f>VLOOKUP(C268,'ประวัติงานตี+รีด'!$A$2:W504162,20,FALSE)</f>
        <v>11.89</v>
      </c>
      <c r="AD268" s="302">
        <v>11.92</v>
      </c>
      <c r="AE268" s="302"/>
      <c r="AF268" s="683">
        <f t="shared" si="63"/>
        <v>121644.29530201342</v>
      </c>
      <c r="AG268" s="683">
        <f t="shared" si="64"/>
        <v>1450</v>
      </c>
      <c r="AH268" s="684" t="str">
        <f>VLOOKUP(C268,'ประวัติงานตี+รีด'!$A$2:W504160,4,FALSE)</f>
        <v>MA-F1-EP-PA</v>
      </c>
      <c r="AI268" s="256"/>
      <c r="AJ268" s="257"/>
      <c r="AK268" s="217">
        <v>45741</v>
      </c>
      <c r="AL268" s="704">
        <v>3</v>
      </c>
      <c r="AM268" s="705">
        <f t="shared" si="65"/>
        <v>3</v>
      </c>
      <c r="AN268" s="755">
        <v>592</v>
      </c>
      <c r="AO268" s="755">
        <v>582</v>
      </c>
      <c r="AP268" s="755">
        <v>276</v>
      </c>
      <c r="EJ268" s="716">
        <f t="shared" si="55"/>
        <v>1450</v>
      </c>
    </row>
    <row r="269" spans="1:140" hidden="1">
      <c r="B269" s="392" t="s">
        <v>3422</v>
      </c>
      <c r="C269" s="805">
        <v>91445150</v>
      </c>
      <c r="D269" s="393" t="str">
        <f>VLOOKUP(C269,'ประวัติงานตี+รีด'!$A$2:W504163,2,FALSE)</f>
        <v>สกรูมิลแข็ง M14 P1.5 x 45 เกลียวตลอด ตรา STIC 8.8</v>
      </c>
      <c r="E269" s="820">
        <v>15000</v>
      </c>
      <c r="F269" s="805" t="s">
        <v>46</v>
      </c>
      <c r="G269" s="698" t="s">
        <v>2162</v>
      </c>
      <c r="H269" s="807">
        <v>45693</v>
      </c>
      <c r="I269" s="808">
        <f t="shared" si="59"/>
        <v>45717</v>
      </c>
      <c r="J269" s="808" t="s">
        <v>2161</v>
      </c>
      <c r="K269" s="809">
        <v>13</v>
      </c>
      <c r="L269" s="810">
        <v>18265</v>
      </c>
      <c r="M269" s="810">
        <f t="shared" si="56"/>
        <v>-3265</v>
      </c>
      <c r="N269" s="805">
        <v>95</v>
      </c>
      <c r="O269" s="805">
        <v>8</v>
      </c>
      <c r="P269" s="811">
        <f t="shared" si="52"/>
        <v>2.6315789473684208</v>
      </c>
      <c r="Q269" s="812">
        <f t="shared" si="60"/>
        <v>12.631578947368421</v>
      </c>
      <c r="R269" s="812">
        <f t="shared" si="61"/>
        <v>-0.57280701754385965</v>
      </c>
      <c r="S269" s="812">
        <v>20</v>
      </c>
      <c r="T269" s="812">
        <f t="shared" si="62"/>
        <v>21.263157894736842</v>
      </c>
      <c r="U269" s="809" t="s">
        <v>225</v>
      </c>
      <c r="V269" s="698" t="s">
        <v>2162</v>
      </c>
      <c r="W269" s="805">
        <v>80</v>
      </c>
      <c r="X269" s="805">
        <v>2</v>
      </c>
      <c r="Y269" s="811">
        <f t="shared" si="57"/>
        <v>3.125</v>
      </c>
      <c r="Z269" s="812">
        <f t="shared" si="58"/>
        <v>7.125</v>
      </c>
      <c r="AA269" s="813" t="s">
        <v>2161</v>
      </c>
      <c r="AB269" s="813" t="s">
        <v>2775</v>
      </c>
      <c r="AC269" s="896">
        <f>VLOOKUP(C269,'ประวัติงานตี+รีด'!$A$2:W504163,20,FALSE)</f>
        <v>72.709999999999994</v>
      </c>
      <c r="AD269" s="897">
        <v>72.33</v>
      </c>
      <c r="AE269" s="897">
        <v>7.47</v>
      </c>
      <c r="AF269" s="898">
        <f t="shared" si="63"/>
        <v>18401.769666804921</v>
      </c>
      <c r="AG269" s="898">
        <f t="shared" si="64"/>
        <v>1468.4612194110327</v>
      </c>
      <c r="AH269" s="899" t="str">
        <f>VLOOKUP(C269,'ประวัติงานตี+รีด'!$A$2:W504161,4,FALSE)</f>
        <v>MA-F1-HD-PA</v>
      </c>
      <c r="AI269" s="814">
        <v>45898</v>
      </c>
      <c r="AJ269" s="815">
        <v>3</v>
      </c>
      <c r="AK269" s="816">
        <v>45901</v>
      </c>
      <c r="AL269" s="821">
        <v>3</v>
      </c>
      <c r="AM269" s="824">
        <f t="shared" si="65"/>
        <v>3</v>
      </c>
      <c r="AN269" s="919">
        <v>682</v>
      </c>
      <c r="AO269" s="919">
        <v>394</v>
      </c>
      <c r="AP269" s="919">
        <v>255</v>
      </c>
      <c r="AQ269" s="819"/>
      <c r="AR269" s="819"/>
      <c r="AS269" s="819"/>
      <c r="AT269" s="819"/>
      <c r="AU269" s="819"/>
      <c r="AV269" s="819"/>
      <c r="AW269" s="819"/>
      <c r="AX269" s="819"/>
      <c r="AY269" s="819"/>
      <c r="AZ269" s="819"/>
      <c r="BA269" s="819"/>
      <c r="BB269" s="819"/>
      <c r="BC269" s="819"/>
      <c r="BD269" s="819"/>
      <c r="EJ269" s="288">
        <f t="shared" si="55"/>
        <v>1331</v>
      </c>
    </row>
    <row r="270" spans="1:140" s="430" customFormat="1">
      <c r="A270" s="425"/>
      <c r="B270" s="317" t="s">
        <v>3423</v>
      </c>
      <c r="C270" s="318" t="s">
        <v>1516</v>
      </c>
      <c r="D270" s="21" t="str">
        <f>VLOOKUP(C270,'ประวัติงานตี+รีด'!$A$2:W504164,2,FALSE)</f>
        <v>สกรูหัวสี่เหลี่ยม M16 P2.0 x 130 เกลียวครึ่ง ตรา STIC</v>
      </c>
      <c r="E270" s="319">
        <v>14100</v>
      </c>
      <c r="F270" s="318" t="s">
        <v>48</v>
      </c>
      <c r="G270" s="320" t="s">
        <v>2159</v>
      </c>
      <c r="H270" s="321">
        <v>45691</v>
      </c>
      <c r="I270" s="322">
        <f t="shared" si="59"/>
        <v>45721</v>
      </c>
      <c r="J270" s="322">
        <v>45762</v>
      </c>
      <c r="K270" s="323">
        <v>20</v>
      </c>
      <c r="L270" s="324">
        <v>14100</v>
      </c>
      <c r="M270" s="324">
        <f t="shared" si="56"/>
        <v>0</v>
      </c>
      <c r="N270" s="318">
        <v>46</v>
      </c>
      <c r="O270" s="318">
        <v>12</v>
      </c>
      <c r="P270" s="325">
        <f t="shared" si="52"/>
        <v>5.1086956521739131</v>
      </c>
      <c r="Q270" s="326">
        <f t="shared" si="60"/>
        <v>19.108695652173914</v>
      </c>
      <c r="R270" s="326">
        <f t="shared" si="61"/>
        <v>0</v>
      </c>
      <c r="S270" s="326">
        <v>25</v>
      </c>
      <c r="T270" s="326">
        <f t="shared" si="62"/>
        <v>26.910869565217393</v>
      </c>
      <c r="U270" s="323" t="s">
        <v>82</v>
      </c>
      <c r="V270" s="320" t="s">
        <v>2159</v>
      </c>
      <c r="W270" s="318">
        <v>28</v>
      </c>
      <c r="X270" s="318">
        <v>2</v>
      </c>
      <c r="Y270" s="325">
        <f t="shared" si="57"/>
        <v>8.3928571428571423</v>
      </c>
      <c r="Z270" s="326">
        <f t="shared" si="58"/>
        <v>12.392857142857142</v>
      </c>
      <c r="AA270" s="357" t="s">
        <v>3424</v>
      </c>
      <c r="AB270" s="357" t="s">
        <v>2775</v>
      </c>
      <c r="AC270" s="749">
        <f>VLOOKUP(C270,'ประวัติงานตี+รีด'!$A$2:W504164,20,FALSE)</f>
        <v>222.7</v>
      </c>
      <c r="AD270" s="426">
        <v>222.5</v>
      </c>
      <c r="AE270" s="426">
        <v>18.53</v>
      </c>
      <c r="AF270" s="692">
        <f t="shared" si="63"/>
        <v>14229.213483146068</v>
      </c>
      <c r="AG270" s="692">
        <f t="shared" si="64"/>
        <v>3429.6673258426968</v>
      </c>
      <c r="AH270" s="685" t="str">
        <f>VLOOKUP(C270,'ประวัติงานตี+รีด'!$A$2:W504162,4,FALSE)</f>
        <v>MA-F1-GA-SF</v>
      </c>
      <c r="AI270" s="427"/>
      <c r="AJ270" s="428"/>
      <c r="AK270" s="429">
        <v>45714</v>
      </c>
      <c r="AL270" s="702">
        <v>6</v>
      </c>
      <c r="AM270" s="703">
        <f t="shared" si="65"/>
        <v>6</v>
      </c>
      <c r="AN270" s="750">
        <v>535</v>
      </c>
      <c r="AO270" s="750">
        <v>573</v>
      </c>
      <c r="AP270" s="750">
        <v>582</v>
      </c>
      <c r="AQ270" s="750">
        <v>538</v>
      </c>
      <c r="AR270" s="750">
        <v>599</v>
      </c>
      <c r="AS270" s="750">
        <v>339</v>
      </c>
      <c r="EJ270" s="723">
        <f t="shared" si="55"/>
        <v>3166</v>
      </c>
    </row>
    <row r="271" spans="1:140" s="430" customFormat="1">
      <c r="A271" s="425"/>
      <c r="B271" s="317" t="s">
        <v>3425</v>
      </c>
      <c r="C271" s="318" t="s">
        <v>1518</v>
      </c>
      <c r="D271" s="21" t="str">
        <f>VLOOKUP(C271,'ประวัติงานตี+รีด'!$A$2:W504165,2,FALSE)</f>
        <v>สกรูหัวสี่เหลี่ยม M16 P2.0 x 200 เกลียวครึ่ง ตรา STIC</v>
      </c>
      <c r="E271" s="450">
        <v>24300</v>
      </c>
      <c r="F271" s="318" t="s">
        <v>48</v>
      </c>
      <c r="G271" s="320" t="s">
        <v>2159</v>
      </c>
      <c r="H271" s="321">
        <v>45695</v>
      </c>
      <c r="I271" s="322">
        <f t="shared" si="59"/>
        <v>45726</v>
      </c>
      <c r="J271" s="322">
        <v>45800</v>
      </c>
      <c r="K271" s="323">
        <v>22</v>
      </c>
      <c r="L271" s="324">
        <v>24300</v>
      </c>
      <c r="M271" s="324">
        <f t="shared" si="56"/>
        <v>0</v>
      </c>
      <c r="N271" s="318">
        <v>46</v>
      </c>
      <c r="O271" s="318">
        <v>4</v>
      </c>
      <c r="P271" s="325">
        <f t="shared" si="52"/>
        <v>8.804347826086957</v>
      </c>
      <c r="Q271" s="326">
        <f t="shared" si="60"/>
        <v>14.804347826086957</v>
      </c>
      <c r="R271" s="326">
        <f t="shared" si="61"/>
        <v>0</v>
      </c>
      <c r="S271" s="326">
        <v>25</v>
      </c>
      <c r="T271" s="326">
        <f t="shared" si="62"/>
        <v>26.480434782608697</v>
      </c>
      <c r="U271" s="323" t="s">
        <v>82</v>
      </c>
      <c r="V271" s="320" t="s">
        <v>2159</v>
      </c>
      <c r="W271" s="318">
        <v>28</v>
      </c>
      <c r="X271" s="318">
        <v>2</v>
      </c>
      <c r="Y271" s="325">
        <f t="shared" si="57"/>
        <v>14.464285714285715</v>
      </c>
      <c r="Z271" s="326">
        <f t="shared" si="58"/>
        <v>18.464285714285715</v>
      </c>
      <c r="AA271" s="357" t="s">
        <v>3887</v>
      </c>
      <c r="AB271" s="357" t="s">
        <v>2775</v>
      </c>
      <c r="AC271" s="749">
        <f>VLOOKUP(C271,'ประวัติงานตี+รีด'!$A$2:W504165,20,FALSE)</f>
        <v>321.43</v>
      </c>
      <c r="AD271" s="426">
        <v>321.5</v>
      </c>
      <c r="AE271" s="426"/>
      <c r="AF271" s="692">
        <f t="shared" si="63"/>
        <v>24307.931570762052</v>
      </c>
      <c r="AG271" s="692">
        <f t="shared" si="64"/>
        <v>7815</v>
      </c>
      <c r="AH271" s="685" t="str">
        <f>VLOOKUP(C271,'ประวัติงานตี+รีด'!$A$2:W504163,4,FALSE)</f>
        <v>MA-F1-GA-SF</v>
      </c>
      <c r="AI271" s="427"/>
      <c r="AJ271" s="428"/>
      <c r="AK271" s="429">
        <v>45715</v>
      </c>
      <c r="AL271" s="702">
        <v>16</v>
      </c>
      <c r="AM271" s="703">
        <f t="shared" si="65"/>
        <v>16</v>
      </c>
      <c r="AN271" s="750">
        <v>523</v>
      </c>
      <c r="AO271" s="750">
        <v>514</v>
      </c>
      <c r="AP271" s="750">
        <v>503</v>
      </c>
      <c r="AQ271" s="750">
        <v>531</v>
      </c>
      <c r="AR271" s="750">
        <v>509</v>
      </c>
      <c r="AS271" s="750">
        <v>522</v>
      </c>
      <c r="AT271" s="750">
        <v>513</v>
      </c>
      <c r="AU271" s="750">
        <v>468</v>
      </c>
      <c r="AV271" s="750">
        <v>524</v>
      </c>
      <c r="AW271" s="750">
        <v>519</v>
      </c>
      <c r="AX271" s="750">
        <v>518</v>
      </c>
      <c r="AY271" s="750">
        <v>520</v>
      </c>
      <c r="AZ271" s="750">
        <v>525</v>
      </c>
      <c r="BA271" s="750">
        <v>497</v>
      </c>
      <c r="BB271" s="750">
        <v>502</v>
      </c>
      <c r="BC271" s="750">
        <v>127</v>
      </c>
      <c r="EJ271" s="723">
        <f t="shared" si="55"/>
        <v>7815</v>
      </c>
    </row>
    <row r="272" spans="1:140" s="430" customFormat="1">
      <c r="A272" s="425"/>
      <c r="B272" s="317" t="s">
        <v>3426</v>
      </c>
      <c r="C272" s="318" t="s">
        <v>1518</v>
      </c>
      <c r="D272" s="21" t="str">
        <f>VLOOKUP(C272,'ประวัติงานตี+รีด'!$A$2:W504166,2,FALSE)</f>
        <v>สกรูหัวสี่เหลี่ยม M16 P2.0 x 200 เกลียวครึ่ง ตรา STIC</v>
      </c>
      <c r="E272" s="319">
        <v>48200</v>
      </c>
      <c r="F272" s="318" t="s">
        <v>48</v>
      </c>
      <c r="G272" s="320" t="s">
        <v>2159</v>
      </c>
      <c r="H272" s="321">
        <v>45693</v>
      </c>
      <c r="I272" s="322">
        <f t="shared" si="59"/>
        <v>45724</v>
      </c>
      <c r="J272" s="322">
        <v>45762</v>
      </c>
      <c r="K272" s="323">
        <v>21</v>
      </c>
      <c r="L272" s="324">
        <v>48400</v>
      </c>
      <c r="M272" s="324">
        <f t="shared" si="56"/>
        <v>-200</v>
      </c>
      <c r="N272" s="318">
        <v>46</v>
      </c>
      <c r="O272" s="318">
        <v>4</v>
      </c>
      <c r="P272" s="325">
        <f t="shared" si="52"/>
        <v>17.463768115942027</v>
      </c>
      <c r="Q272" s="326">
        <f t="shared" si="60"/>
        <v>23.463768115942027</v>
      </c>
      <c r="R272" s="326">
        <f t="shared" si="61"/>
        <v>-7.2463768115942032E-2</v>
      </c>
      <c r="S272" s="326">
        <v>25</v>
      </c>
      <c r="T272" s="326">
        <f t="shared" si="62"/>
        <v>27.346376811594205</v>
      </c>
      <c r="U272" s="323" t="s">
        <v>82</v>
      </c>
      <c r="V272" s="320" t="s">
        <v>2159</v>
      </c>
      <c r="W272" s="318">
        <v>28</v>
      </c>
      <c r="X272" s="318">
        <v>2</v>
      </c>
      <c r="Y272" s="325">
        <f t="shared" si="57"/>
        <v>28.69047619047619</v>
      </c>
      <c r="Z272" s="326">
        <f t="shared" si="58"/>
        <v>32.69047619047619</v>
      </c>
      <c r="AA272" s="357" t="s">
        <v>3324</v>
      </c>
      <c r="AB272" s="357" t="s">
        <v>2775</v>
      </c>
      <c r="AC272" s="749">
        <f>VLOOKUP(C272,'ประวัติงานตี+รีด'!$A$2:W504166,20,FALSE)</f>
        <v>321.43</v>
      </c>
      <c r="AD272" s="426">
        <v>321.23</v>
      </c>
      <c r="AE272" s="426">
        <v>19.32</v>
      </c>
      <c r="AF272" s="692">
        <f t="shared" si="63"/>
        <v>48373.439591569899</v>
      </c>
      <c r="AG272" s="692">
        <f t="shared" si="64"/>
        <v>16473.574852909129</v>
      </c>
      <c r="AH272" s="685" t="str">
        <f>VLOOKUP(C272,'ประวัติงานตี+รีด'!$A$2:W504164,4,FALSE)</f>
        <v>MA-F1-GA-SF</v>
      </c>
      <c r="AI272" s="427"/>
      <c r="AJ272" s="428"/>
      <c r="AK272" s="429">
        <v>45717</v>
      </c>
      <c r="AL272" s="702">
        <v>31</v>
      </c>
      <c r="AM272" s="703">
        <f t="shared" si="65"/>
        <v>31</v>
      </c>
      <c r="AN272" s="750">
        <v>525</v>
      </c>
      <c r="AO272" s="750">
        <v>525</v>
      </c>
      <c r="AP272" s="750">
        <v>515</v>
      </c>
      <c r="AQ272" s="750">
        <v>512</v>
      </c>
      <c r="AR272" s="750">
        <v>524</v>
      </c>
      <c r="AS272" s="750">
        <v>516</v>
      </c>
      <c r="AT272" s="750">
        <v>512</v>
      </c>
      <c r="AU272" s="750">
        <v>520</v>
      </c>
      <c r="AV272" s="750">
        <v>488</v>
      </c>
      <c r="AW272" s="750">
        <v>521</v>
      </c>
      <c r="AX272" s="750">
        <v>495</v>
      </c>
      <c r="AY272" s="750">
        <v>506</v>
      </c>
      <c r="AZ272" s="750">
        <v>510</v>
      </c>
      <c r="BA272" s="750">
        <v>529</v>
      </c>
      <c r="BB272" s="750">
        <v>536</v>
      </c>
      <c r="BC272" s="750">
        <v>498</v>
      </c>
      <c r="BD272" s="750">
        <v>508</v>
      </c>
      <c r="BE272" s="750">
        <v>530</v>
      </c>
      <c r="BF272" s="750">
        <v>514</v>
      </c>
      <c r="BG272" s="750">
        <v>505</v>
      </c>
      <c r="BH272" s="750">
        <v>532</v>
      </c>
      <c r="BI272" s="750">
        <v>529</v>
      </c>
      <c r="BJ272" s="750">
        <v>517</v>
      </c>
      <c r="BK272" s="750">
        <v>505</v>
      </c>
      <c r="BL272" s="750">
        <v>495</v>
      </c>
      <c r="BM272" s="750">
        <v>510</v>
      </c>
      <c r="BN272" s="750">
        <v>500</v>
      </c>
      <c r="BO272" s="750">
        <v>501</v>
      </c>
      <c r="BP272" s="750">
        <v>539</v>
      </c>
      <c r="BQ272" s="750">
        <v>550</v>
      </c>
      <c r="BR272" s="750">
        <v>72</v>
      </c>
      <c r="EJ272" s="723">
        <f t="shared" si="55"/>
        <v>15539</v>
      </c>
    </row>
    <row r="273" spans="1:140" s="431" customFormat="1" hidden="1">
      <c r="A273" s="432"/>
      <c r="B273" s="398" t="s">
        <v>3427</v>
      </c>
      <c r="C273" s="399" t="s">
        <v>1694</v>
      </c>
      <c r="D273" s="400" t="str">
        <f>VLOOKUP(C273,'ประวัติงานตี+รีด'!$A$2:W504167,2,FALSE)</f>
        <v>สกรู M4 P0.7 x 8 มม. เกลียวตลอด STL</v>
      </c>
      <c r="E273" s="401">
        <v>1000000</v>
      </c>
      <c r="F273" s="399" t="s">
        <v>52</v>
      </c>
      <c r="G273" s="402" t="s">
        <v>2164</v>
      </c>
      <c r="H273" s="403">
        <v>45692</v>
      </c>
      <c r="I273" s="394">
        <f t="shared" si="59"/>
        <v>45721</v>
      </c>
      <c r="J273" s="394">
        <v>45708</v>
      </c>
      <c r="K273" s="404">
        <v>9</v>
      </c>
      <c r="L273" s="395">
        <v>1000000</v>
      </c>
      <c r="M273" s="395">
        <f t="shared" si="56"/>
        <v>0</v>
      </c>
      <c r="N273" s="399">
        <v>160</v>
      </c>
      <c r="O273" s="399">
        <v>2</v>
      </c>
      <c r="P273" s="396">
        <f t="shared" si="52"/>
        <v>104.16666666666667</v>
      </c>
      <c r="Q273" s="397">
        <f t="shared" si="60"/>
        <v>108.16666666666667</v>
      </c>
      <c r="R273" s="397">
        <f t="shared" si="61"/>
        <v>0</v>
      </c>
      <c r="S273" s="397">
        <v>15</v>
      </c>
      <c r="T273" s="397">
        <f t="shared" si="62"/>
        <v>25.816666666666666</v>
      </c>
      <c r="U273" s="404" t="s">
        <v>25</v>
      </c>
      <c r="V273" s="402" t="s">
        <v>2165</v>
      </c>
      <c r="W273" s="399">
        <v>132</v>
      </c>
      <c r="X273" s="399">
        <v>2</v>
      </c>
      <c r="Y273" s="396">
        <f t="shared" si="57"/>
        <v>126.26262626262627</v>
      </c>
      <c r="Z273" s="397">
        <f t="shared" si="58"/>
        <v>130.26262626262627</v>
      </c>
      <c r="AA273" s="405" t="s">
        <v>3428</v>
      </c>
      <c r="AB273" s="405" t="s">
        <v>2775</v>
      </c>
      <c r="AC273" s="746">
        <f>VLOOKUP(C273,'ประวัติงานตี+รีด'!$A$2:W504167,20,FALSE)</f>
        <v>1.79</v>
      </c>
      <c r="AD273" s="302">
        <v>1.74</v>
      </c>
      <c r="AE273" s="302">
        <v>0</v>
      </c>
      <c r="AF273" s="683">
        <f t="shared" si="63"/>
        <v>1006896.551724138</v>
      </c>
      <c r="AG273" s="683">
        <f t="shared" si="64"/>
        <v>1752</v>
      </c>
      <c r="AH273" s="684" t="str">
        <f>VLOOKUP(C273,'ประวัติงานตี+รีด'!$A$2:W504165,4,FALSE)</f>
        <v>MA-F1-PL-PA</v>
      </c>
      <c r="AI273" s="256"/>
      <c r="AJ273" s="257"/>
      <c r="AK273" s="217">
        <v>45733</v>
      </c>
      <c r="AL273" s="704">
        <v>12</v>
      </c>
      <c r="AM273" s="705">
        <f t="shared" si="65"/>
        <v>12</v>
      </c>
      <c r="AN273" s="755">
        <v>114</v>
      </c>
      <c r="AO273" s="755">
        <v>139</v>
      </c>
      <c r="AP273" s="755">
        <v>153</v>
      </c>
      <c r="AQ273" s="755">
        <v>138</v>
      </c>
      <c r="AR273" s="755">
        <v>148</v>
      </c>
      <c r="AS273" s="755">
        <v>150</v>
      </c>
      <c r="AT273" s="755">
        <v>143</v>
      </c>
      <c r="AU273" s="755">
        <v>139</v>
      </c>
      <c r="AV273" s="755">
        <v>165</v>
      </c>
      <c r="AW273" s="755">
        <v>146</v>
      </c>
      <c r="AX273" s="755">
        <v>165</v>
      </c>
      <c r="AY273" s="755">
        <v>152</v>
      </c>
      <c r="EJ273" s="716">
        <f t="shared" si="55"/>
        <v>1752</v>
      </c>
    </row>
    <row r="274" spans="1:140" hidden="1">
      <c r="B274" s="392" t="s">
        <v>3429</v>
      </c>
      <c r="C274" s="805" t="s">
        <v>290</v>
      </c>
      <c r="D274" s="393" t="str">
        <f>VLOOKUP(C274,'ประวัติงานตี+รีด'!$A$2:W504168,2,FALSE)</f>
        <v>สกรูมิลขาว M6 P1.0 x 50 เกลียวตลอด ตรา TNK MM</v>
      </c>
      <c r="E274" s="820">
        <v>100000</v>
      </c>
      <c r="F274" s="805" t="s">
        <v>50</v>
      </c>
      <c r="G274" s="698" t="s">
        <v>2164</v>
      </c>
      <c r="H274" s="807">
        <v>45692</v>
      </c>
      <c r="I274" s="808">
        <f t="shared" si="59"/>
        <v>45710</v>
      </c>
      <c r="J274" s="808" t="s">
        <v>2161</v>
      </c>
      <c r="K274" s="809">
        <v>5</v>
      </c>
      <c r="L274" s="810">
        <v>100000</v>
      </c>
      <c r="M274" s="810">
        <f t="shared" si="56"/>
        <v>0</v>
      </c>
      <c r="N274" s="805">
        <v>130</v>
      </c>
      <c r="O274" s="805">
        <v>2</v>
      </c>
      <c r="P274" s="811">
        <f t="shared" si="52"/>
        <v>12.820512820512821</v>
      </c>
      <c r="Q274" s="812">
        <f t="shared" si="60"/>
        <v>16.820512820512821</v>
      </c>
      <c r="R274" s="812">
        <f t="shared" si="61"/>
        <v>0</v>
      </c>
      <c r="S274" s="812">
        <v>15</v>
      </c>
      <c r="T274" s="812">
        <f t="shared" si="62"/>
        <v>16.682051282051283</v>
      </c>
      <c r="U274" s="809" t="s">
        <v>368</v>
      </c>
      <c r="V274" s="698" t="s">
        <v>2164</v>
      </c>
      <c r="W274" s="805">
        <v>130</v>
      </c>
      <c r="X274" s="805">
        <v>2</v>
      </c>
      <c r="Y274" s="811">
        <f t="shared" si="57"/>
        <v>12.820512820512821</v>
      </c>
      <c r="Z274" s="812">
        <f t="shared" si="58"/>
        <v>16.820512820512821</v>
      </c>
      <c r="AA274" s="813" t="s">
        <v>2161</v>
      </c>
      <c r="AB274" s="813" t="s">
        <v>2775</v>
      </c>
      <c r="AC274" s="896">
        <f>VLOOKUP(C274,'ประวัติงานตี+รีด'!$A$2:W504168,20,FALSE)</f>
        <v>0</v>
      </c>
      <c r="AD274" s="897">
        <v>10.66</v>
      </c>
      <c r="AE274" s="897">
        <v>0.78</v>
      </c>
      <c r="AF274" s="898">
        <f t="shared" si="63"/>
        <v>100187.617260788</v>
      </c>
      <c r="AG274" s="898">
        <f t="shared" si="64"/>
        <v>1146.1463414634147</v>
      </c>
      <c r="AH274" s="899" t="str">
        <f>VLOOKUP(C274,'ประวัติงานตี+รีด'!$A$2:W504166,4,FALSE)</f>
        <v>MA-F1-EP-PA</v>
      </c>
      <c r="AI274" s="814"/>
      <c r="AJ274" s="815"/>
      <c r="AK274" s="816">
        <v>45845</v>
      </c>
      <c r="AL274" s="817">
        <v>3</v>
      </c>
      <c r="AM274" s="818">
        <f t="shared" si="65"/>
        <v>3</v>
      </c>
      <c r="AN274" s="918">
        <v>477</v>
      </c>
      <c r="AO274" s="918">
        <v>489</v>
      </c>
      <c r="AP274" s="918">
        <v>102</v>
      </c>
      <c r="AQ274" s="819"/>
      <c r="AR274" s="819"/>
      <c r="AS274" s="819"/>
      <c r="AT274" s="819"/>
      <c r="AU274" s="819"/>
      <c r="AV274" s="819"/>
      <c r="AW274" s="819"/>
      <c r="AX274" s="819"/>
      <c r="AY274" s="819"/>
      <c r="AZ274" s="819"/>
      <c r="BA274" s="819"/>
      <c r="BB274" s="819"/>
      <c r="BC274" s="819"/>
      <c r="BD274" s="819"/>
      <c r="EJ274" s="288">
        <f t="shared" si="55"/>
        <v>1068</v>
      </c>
    </row>
    <row r="275" spans="1:140" hidden="1">
      <c r="B275" s="392" t="s">
        <v>3430</v>
      </c>
      <c r="C275" s="805" t="s">
        <v>276</v>
      </c>
      <c r="D275" s="393" t="str">
        <f>VLOOKUP(C275,'ประวัติงานตี+รีด'!$A$2:W504169,2,FALSE)</f>
        <v>สกรูมิลขาว M6 P1.0 x 40 เกลียวตลอด ตรา TNK MM</v>
      </c>
      <c r="E275" s="820">
        <v>200000</v>
      </c>
      <c r="F275" s="805" t="s">
        <v>50</v>
      </c>
      <c r="G275" s="698" t="s">
        <v>2164</v>
      </c>
      <c r="H275" s="807">
        <v>45695</v>
      </c>
      <c r="I275" s="808">
        <f t="shared" si="59"/>
        <v>45715</v>
      </c>
      <c r="J275" s="808" t="s">
        <v>2161</v>
      </c>
      <c r="K275" s="809">
        <v>6</v>
      </c>
      <c r="L275" s="810">
        <v>200000</v>
      </c>
      <c r="M275" s="810">
        <f t="shared" si="56"/>
        <v>0</v>
      </c>
      <c r="N275" s="805">
        <v>130</v>
      </c>
      <c r="O275" s="805">
        <v>2</v>
      </c>
      <c r="P275" s="811">
        <f t="shared" ref="P275:P338" si="66">E275/N275/60</f>
        <v>25.641025641025642</v>
      </c>
      <c r="Q275" s="812">
        <f t="shared" si="60"/>
        <v>29.641025641025642</v>
      </c>
      <c r="R275" s="812">
        <f t="shared" si="61"/>
        <v>0</v>
      </c>
      <c r="S275" s="812">
        <v>15</v>
      </c>
      <c r="T275" s="812">
        <f t="shared" si="62"/>
        <v>17.964102564102564</v>
      </c>
      <c r="U275" s="809" t="s">
        <v>368</v>
      </c>
      <c r="V275" s="698" t="s">
        <v>2164</v>
      </c>
      <c r="W275" s="805">
        <v>130</v>
      </c>
      <c r="X275" s="805">
        <v>2</v>
      </c>
      <c r="Y275" s="811">
        <f t="shared" si="57"/>
        <v>25.641025641025642</v>
      </c>
      <c r="Z275" s="812">
        <f t="shared" si="58"/>
        <v>29.641025641025642</v>
      </c>
      <c r="AA275" s="813" t="s">
        <v>2161</v>
      </c>
      <c r="AB275" s="813" t="s">
        <v>2775</v>
      </c>
      <c r="AC275" s="896">
        <f>VLOOKUP(C275,'ประวัติงานตี+รีด'!$A$2:W504169,20,FALSE)</f>
        <v>0</v>
      </c>
      <c r="AD275" s="897">
        <v>8.9700000000000006</v>
      </c>
      <c r="AE275" s="897">
        <v>0.65</v>
      </c>
      <c r="AF275" s="898">
        <f t="shared" si="63"/>
        <v>200222.96544035673</v>
      </c>
      <c r="AG275" s="898">
        <f t="shared" si="64"/>
        <v>1926.144927536232</v>
      </c>
      <c r="AH275" s="899" t="str">
        <f>VLOOKUP(C275,'ประวัติงานตี+รีด'!$A$2:W504167,4,FALSE)</f>
        <v>MA-F1-EP-PA</v>
      </c>
      <c r="AI275" s="814"/>
      <c r="AJ275" s="815"/>
      <c r="AK275" s="816">
        <v>45797</v>
      </c>
      <c r="AL275" s="817">
        <v>4</v>
      </c>
      <c r="AM275" s="818">
        <f t="shared" si="65"/>
        <v>4</v>
      </c>
      <c r="AN275" s="918">
        <v>547</v>
      </c>
      <c r="AO275" s="918">
        <v>533</v>
      </c>
      <c r="AP275" s="918">
        <v>507</v>
      </c>
      <c r="AQ275" s="918">
        <v>209</v>
      </c>
      <c r="AR275" s="819"/>
      <c r="AS275" s="819"/>
      <c r="AT275" s="819"/>
      <c r="AU275" s="819"/>
      <c r="AV275" s="819"/>
      <c r="AW275" s="819"/>
      <c r="AX275" s="819"/>
      <c r="AY275" s="819"/>
      <c r="AZ275" s="819"/>
      <c r="BA275" s="819"/>
      <c r="BB275" s="819"/>
      <c r="BC275" s="819"/>
      <c r="BD275" s="819"/>
      <c r="EJ275" s="288">
        <f t="shared" si="55"/>
        <v>1796</v>
      </c>
    </row>
    <row r="276" spans="1:140" hidden="1">
      <c r="B276" s="392" t="s">
        <v>3431</v>
      </c>
      <c r="C276" s="805" t="s">
        <v>421</v>
      </c>
      <c r="D276" s="393" t="str">
        <f>VLOOKUP(C276,'ประวัติงานตี+รีด'!$A$2:W504170,2,FALSE)</f>
        <v>สกรูมิลขาว M6 P1.0 x 35 เกลียวตลอด ตรา TNK MM</v>
      </c>
      <c r="E276" s="820">
        <v>150000</v>
      </c>
      <c r="F276" s="805" t="s">
        <v>51</v>
      </c>
      <c r="G276" s="698" t="s">
        <v>2164</v>
      </c>
      <c r="H276" s="807">
        <v>45694</v>
      </c>
      <c r="I276" s="808">
        <f t="shared" si="59"/>
        <v>45714</v>
      </c>
      <c r="J276" s="808" t="s">
        <v>2161</v>
      </c>
      <c r="K276" s="809">
        <v>14</v>
      </c>
      <c r="L276" s="810">
        <v>150000</v>
      </c>
      <c r="M276" s="810">
        <f t="shared" si="56"/>
        <v>0</v>
      </c>
      <c r="N276" s="805">
        <v>250</v>
      </c>
      <c r="O276" s="805">
        <v>8</v>
      </c>
      <c r="P276" s="811">
        <f t="shared" si="66"/>
        <v>10</v>
      </c>
      <c r="Q276" s="812">
        <f t="shared" si="60"/>
        <v>20</v>
      </c>
      <c r="R276" s="812">
        <f t="shared" si="61"/>
        <v>0</v>
      </c>
      <c r="S276" s="812">
        <v>15</v>
      </c>
      <c r="T276" s="812">
        <f t="shared" si="62"/>
        <v>17</v>
      </c>
      <c r="U276" s="809" t="s">
        <v>81</v>
      </c>
      <c r="V276" s="698" t="s">
        <v>2165</v>
      </c>
      <c r="W276" s="805">
        <v>120</v>
      </c>
      <c r="X276" s="805">
        <v>2</v>
      </c>
      <c r="Y276" s="811">
        <f t="shared" si="57"/>
        <v>20.833333333333332</v>
      </c>
      <c r="Z276" s="812">
        <f t="shared" si="58"/>
        <v>24.833333333333332</v>
      </c>
      <c r="AA276" s="813" t="s">
        <v>2161</v>
      </c>
      <c r="AB276" s="813" t="s">
        <v>2775</v>
      </c>
      <c r="AC276" s="896">
        <f>VLOOKUP(C276,'ประวัติงานตี+รีด'!$A$2:W504170,20,FALSE)</f>
        <v>0</v>
      </c>
      <c r="AD276" s="897">
        <v>8.17</v>
      </c>
      <c r="AE276" s="897">
        <v>0.64</v>
      </c>
      <c r="AF276" s="898">
        <f t="shared" si="63"/>
        <v>150917.99265605875</v>
      </c>
      <c r="AG276" s="898">
        <f t="shared" si="64"/>
        <v>1329.5875152998776</v>
      </c>
      <c r="AH276" s="899" t="str">
        <f>VLOOKUP(C276,'ประวัติงานตี+รีด'!$A$2:W504168,4,FALSE)</f>
        <v>MA-F1-EP-PA</v>
      </c>
      <c r="AI276" s="814"/>
      <c r="AJ276" s="815"/>
      <c r="AK276" s="816">
        <v>45912</v>
      </c>
      <c r="AL276" s="817">
        <v>3</v>
      </c>
      <c r="AM276" s="818">
        <f t="shared" si="65"/>
        <v>3</v>
      </c>
      <c r="AN276" s="918">
        <v>459</v>
      </c>
      <c r="AO276" s="918">
        <v>433</v>
      </c>
      <c r="AP276" s="918">
        <v>341</v>
      </c>
      <c r="AQ276" s="819"/>
      <c r="AR276" s="819"/>
      <c r="AS276" s="819"/>
      <c r="AT276" s="819"/>
      <c r="AU276" s="819"/>
      <c r="AV276" s="819"/>
      <c r="AW276" s="819"/>
      <c r="AX276" s="819"/>
      <c r="AY276" s="819"/>
      <c r="AZ276" s="819"/>
      <c r="BA276" s="819"/>
      <c r="BB276" s="819"/>
      <c r="BC276" s="819"/>
      <c r="BD276" s="819"/>
      <c r="EJ276" s="288">
        <f t="shared" si="55"/>
        <v>1233</v>
      </c>
    </row>
    <row r="277" spans="1:140" hidden="1">
      <c r="B277" s="392" t="s">
        <v>3432</v>
      </c>
      <c r="C277" s="805" t="s">
        <v>182</v>
      </c>
      <c r="D277" s="393" t="str">
        <f>VLOOKUP(C277,'ประวัติงานตี+รีด'!$A$2:W504171,2,FALSE)</f>
        <v>สกรูมิลขาว M6 P1.0 x 30 เกลียวตลอด ตรา TNK MM</v>
      </c>
      <c r="E277" s="820">
        <v>200000</v>
      </c>
      <c r="F277" s="805" t="s">
        <v>51</v>
      </c>
      <c r="G277" s="698" t="s">
        <v>2164</v>
      </c>
      <c r="H277" s="807">
        <v>45698</v>
      </c>
      <c r="I277" s="808">
        <f t="shared" si="59"/>
        <v>45716</v>
      </c>
      <c r="J277" s="808" t="s">
        <v>2161</v>
      </c>
      <c r="K277" s="809">
        <v>15</v>
      </c>
      <c r="L277" s="810">
        <v>197506</v>
      </c>
      <c r="M277" s="810">
        <f t="shared" si="56"/>
        <v>2494</v>
      </c>
      <c r="N277" s="805">
        <v>250</v>
      </c>
      <c r="O277" s="805">
        <v>2</v>
      </c>
      <c r="P277" s="811">
        <f t="shared" si="66"/>
        <v>13.333333333333334</v>
      </c>
      <c r="Q277" s="812">
        <f t="shared" si="60"/>
        <v>17.333333333333336</v>
      </c>
      <c r="R277" s="812">
        <f t="shared" si="61"/>
        <v>0.16626666666666667</v>
      </c>
      <c r="S277" s="812">
        <v>15</v>
      </c>
      <c r="T277" s="812">
        <f t="shared" si="62"/>
        <v>16.733333333333334</v>
      </c>
      <c r="U277" s="809" t="s">
        <v>81</v>
      </c>
      <c r="V277" s="698" t="s">
        <v>2165</v>
      </c>
      <c r="W277" s="805">
        <v>120</v>
      </c>
      <c r="X277" s="805">
        <v>2</v>
      </c>
      <c r="Y277" s="811">
        <f t="shared" si="57"/>
        <v>27.777777777777779</v>
      </c>
      <c r="Z277" s="812">
        <f t="shared" si="58"/>
        <v>31.777777777777779</v>
      </c>
      <c r="AA277" s="813" t="s">
        <v>2161</v>
      </c>
      <c r="AB277" s="813" t="s">
        <v>2775</v>
      </c>
      <c r="AC277" s="896">
        <f>VLOOKUP(C277,'ประวัติงานตี+รีด'!$A$2:W504171,20,FALSE)</f>
        <v>0</v>
      </c>
      <c r="AD277" s="897">
        <v>7.26</v>
      </c>
      <c r="AE277" s="897">
        <v>0.72</v>
      </c>
      <c r="AF277" s="898">
        <f t="shared" si="63"/>
        <v>200413.22314049586</v>
      </c>
      <c r="AG277" s="898">
        <f t="shared" si="64"/>
        <v>1599.2975206611568</v>
      </c>
      <c r="AH277" s="899" t="str">
        <f>VLOOKUP(C277,'ประวัติงานตี+รีด'!$A$2:W504169,4,FALSE)</f>
        <v>MA-F1-EP-PA</v>
      </c>
      <c r="AI277" s="814"/>
      <c r="AJ277" s="815"/>
      <c r="AK277" s="816">
        <v>45924</v>
      </c>
      <c r="AL277" s="817">
        <v>3</v>
      </c>
      <c r="AM277" s="818">
        <f t="shared" si="65"/>
        <v>3</v>
      </c>
      <c r="AN277" s="918">
        <v>523</v>
      </c>
      <c r="AO277" s="918">
        <v>516</v>
      </c>
      <c r="AP277" s="918">
        <v>416</v>
      </c>
      <c r="AQ277" s="819"/>
      <c r="AR277" s="819"/>
      <c r="AS277" s="819"/>
      <c r="AT277" s="819"/>
      <c r="AU277" s="819"/>
      <c r="AV277" s="819"/>
      <c r="AW277" s="819"/>
      <c r="AX277" s="819"/>
      <c r="AY277" s="819"/>
      <c r="AZ277" s="819"/>
      <c r="BA277" s="819"/>
      <c r="BB277" s="819"/>
      <c r="BC277" s="819"/>
      <c r="BD277" s="819"/>
      <c r="EJ277" s="288">
        <f t="shared" si="55"/>
        <v>1455</v>
      </c>
    </row>
    <row r="278" spans="1:140" hidden="1">
      <c r="B278" s="392" t="s">
        <v>3434</v>
      </c>
      <c r="C278" s="805">
        <v>91225120</v>
      </c>
      <c r="D278" s="393" t="str">
        <f>VLOOKUP(C278,'ประวัติงานตี+รีด'!$A$2:W504172,2,FALSE)</f>
        <v>สกรูมิลแข็ง M12 P1.25 x 25 เกลียวตลอด ตรา STIC 8.8</v>
      </c>
      <c r="E278" s="820">
        <v>15000</v>
      </c>
      <c r="F278" s="805" t="s">
        <v>30</v>
      </c>
      <c r="G278" s="698" t="s">
        <v>2162</v>
      </c>
      <c r="H278" s="807">
        <v>45694</v>
      </c>
      <c r="I278" s="808">
        <f t="shared" si="59"/>
        <v>45719</v>
      </c>
      <c r="J278" s="808" t="s">
        <v>2161</v>
      </c>
      <c r="K278" s="809">
        <v>11</v>
      </c>
      <c r="L278" s="810">
        <v>15000</v>
      </c>
      <c r="M278" s="810">
        <f t="shared" si="56"/>
        <v>0</v>
      </c>
      <c r="N278" s="805">
        <v>105</v>
      </c>
      <c r="O278" s="805">
        <v>8</v>
      </c>
      <c r="P278" s="811">
        <f t="shared" si="66"/>
        <v>2.3809523809523809</v>
      </c>
      <c r="Q278" s="812">
        <f t="shared" si="60"/>
        <v>12.380952380952381</v>
      </c>
      <c r="R278" s="812">
        <f t="shared" si="61"/>
        <v>0</v>
      </c>
      <c r="S278" s="812">
        <v>20</v>
      </c>
      <c r="T278" s="812">
        <f t="shared" si="62"/>
        <v>21.238095238095237</v>
      </c>
      <c r="U278" s="809" t="s">
        <v>225</v>
      </c>
      <c r="V278" s="698" t="s">
        <v>2162</v>
      </c>
      <c r="W278" s="805">
        <v>80</v>
      </c>
      <c r="X278" s="805">
        <v>2</v>
      </c>
      <c r="Y278" s="811">
        <f t="shared" si="57"/>
        <v>3.125</v>
      </c>
      <c r="Z278" s="812">
        <f t="shared" si="58"/>
        <v>7.125</v>
      </c>
      <c r="AA278" s="813" t="s">
        <v>2161</v>
      </c>
      <c r="AB278" s="813" t="s">
        <v>2775</v>
      </c>
      <c r="AC278" s="896">
        <f>VLOOKUP(C278,'ประวัติงานตี+รีด'!$A$2:W504172,20,FALSE)</f>
        <v>31.84</v>
      </c>
      <c r="AD278" s="897">
        <v>32.01</v>
      </c>
      <c r="AE278" s="897">
        <v>5.01</v>
      </c>
      <c r="AF278" s="898">
        <f t="shared" si="63"/>
        <v>13964.386129334584</v>
      </c>
      <c r="AG278" s="898">
        <f t="shared" si="64"/>
        <v>516.96157450796625</v>
      </c>
      <c r="AH278" s="899" t="str">
        <f>VLOOKUP(C278,'ประวัติงานตี+รีด'!$A$2:W504170,4,FALSE)</f>
        <v>MA-F1-HD-PA</v>
      </c>
      <c r="AI278" s="814">
        <v>45799</v>
      </c>
      <c r="AJ278" s="815">
        <v>1</v>
      </c>
      <c r="AK278" s="816">
        <v>45805</v>
      </c>
      <c r="AL278" s="821">
        <v>1</v>
      </c>
      <c r="AM278" s="824">
        <f t="shared" si="65"/>
        <v>1</v>
      </c>
      <c r="AN278" s="919">
        <v>447</v>
      </c>
      <c r="AO278" s="819"/>
      <c r="AP278" s="819"/>
      <c r="AQ278" s="819"/>
      <c r="AR278" s="819"/>
      <c r="AS278" s="819"/>
      <c r="AT278" s="819"/>
      <c r="AU278" s="819"/>
      <c r="AV278" s="819"/>
      <c r="AW278" s="819"/>
      <c r="AX278" s="819"/>
      <c r="AY278" s="819"/>
      <c r="AZ278" s="819"/>
      <c r="BA278" s="819"/>
      <c r="BB278" s="819"/>
      <c r="BC278" s="819"/>
      <c r="BD278" s="819"/>
      <c r="EJ278" s="288">
        <f t="shared" si="55"/>
        <v>447</v>
      </c>
    </row>
    <row r="279" spans="1:140" hidden="1">
      <c r="B279" s="392" t="s">
        <v>3435</v>
      </c>
      <c r="C279" s="805">
        <v>91230120</v>
      </c>
      <c r="D279" s="393" t="str">
        <f>VLOOKUP(C279,'ประวัติงานตี+รีด'!$A$2:W504173,2,FALSE)</f>
        <v>สกรูมิลแข็ง M12 P1.25 x 30 เกลียวตลอด ตรา STIC 8.8</v>
      </c>
      <c r="E279" s="820">
        <v>30000</v>
      </c>
      <c r="F279" s="805" t="s">
        <v>30</v>
      </c>
      <c r="G279" s="698" t="s">
        <v>2162</v>
      </c>
      <c r="H279" s="807">
        <v>45695</v>
      </c>
      <c r="I279" s="808">
        <f t="shared" si="59"/>
        <v>45719</v>
      </c>
      <c r="J279" s="808" t="s">
        <v>2161</v>
      </c>
      <c r="K279" s="809">
        <v>12</v>
      </c>
      <c r="L279" s="810">
        <v>31600</v>
      </c>
      <c r="M279" s="810">
        <f t="shared" si="56"/>
        <v>-1600</v>
      </c>
      <c r="N279" s="805">
        <v>105</v>
      </c>
      <c r="O279" s="805">
        <v>2</v>
      </c>
      <c r="P279" s="811">
        <f t="shared" si="66"/>
        <v>4.7619047619047619</v>
      </c>
      <c r="Q279" s="812">
        <f t="shared" si="60"/>
        <v>8.7619047619047628</v>
      </c>
      <c r="R279" s="812">
        <f t="shared" si="61"/>
        <v>-0.25396825396825395</v>
      </c>
      <c r="S279" s="812">
        <v>20</v>
      </c>
      <c r="T279" s="812">
        <f t="shared" si="62"/>
        <v>20.876190476190477</v>
      </c>
      <c r="U279" s="809" t="s">
        <v>225</v>
      </c>
      <c r="V279" s="698" t="s">
        <v>2162</v>
      </c>
      <c r="W279" s="805">
        <v>80</v>
      </c>
      <c r="X279" s="805">
        <v>2</v>
      </c>
      <c r="Y279" s="811">
        <f t="shared" si="57"/>
        <v>6.25</v>
      </c>
      <c r="Z279" s="812">
        <f t="shared" si="58"/>
        <v>10.25</v>
      </c>
      <c r="AA279" s="813" t="s">
        <v>2161</v>
      </c>
      <c r="AB279" s="813" t="s">
        <v>2775</v>
      </c>
      <c r="AC279" s="896">
        <f>VLOOKUP(C279,'ประวัติงานตี+รีด'!$A$2:W504173,20,FALSE)</f>
        <v>35.86</v>
      </c>
      <c r="AD279" s="897"/>
      <c r="AE279" s="897"/>
      <c r="AF279" s="898" t="e">
        <f t="shared" si="63"/>
        <v>#DIV/0!</v>
      </c>
      <c r="AG279" s="898" t="e">
        <f t="shared" si="64"/>
        <v>#DIV/0!</v>
      </c>
      <c r="AH279" s="899" t="str">
        <f>VLOOKUP(C279,'ประวัติงานตี+รีด'!$A$2:W504171,4,FALSE)</f>
        <v>MA-F1-HD-PA</v>
      </c>
      <c r="AI279" s="814">
        <v>45799</v>
      </c>
      <c r="AJ279" s="815">
        <v>3</v>
      </c>
      <c r="AK279" s="816">
        <v>45811</v>
      </c>
      <c r="AL279" s="817">
        <v>3</v>
      </c>
      <c r="AM279" s="818">
        <f t="shared" si="65"/>
        <v>3</v>
      </c>
      <c r="AN279" s="918">
        <v>589</v>
      </c>
      <c r="AO279" s="918">
        <v>190</v>
      </c>
      <c r="AP279" s="918">
        <v>299</v>
      </c>
      <c r="AQ279" s="819"/>
      <c r="AR279" s="819"/>
      <c r="AS279" s="819"/>
      <c r="AT279" s="819"/>
      <c r="AU279" s="819"/>
      <c r="AV279" s="819"/>
      <c r="AW279" s="819"/>
      <c r="AX279" s="819"/>
      <c r="AY279" s="819"/>
      <c r="AZ279" s="819"/>
      <c r="BA279" s="819"/>
      <c r="BB279" s="819"/>
      <c r="BC279" s="819"/>
      <c r="BD279" s="819"/>
      <c r="EJ279" s="288">
        <f t="shared" si="55"/>
        <v>1078</v>
      </c>
    </row>
    <row r="280" spans="1:140" hidden="1">
      <c r="B280" s="392" t="s">
        <v>3436</v>
      </c>
      <c r="C280" s="805">
        <v>91240120</v>
      </c>
      <c r="D280" s="393" t="str">
        <f>VLOOKUP(C280,'ประวัติงานตี+รีด'!$A$2:W504174,2,FALSE)</f>
        <v>สกรูมิลแข็ง M12 P1.25 x 40 เกลียวตลอด ตรา STIC 8.8</v>
      </c>
      <c r="E280" s="820">
        <v>20000</v>
      </c>
      <c r="F280" s="805" t="s">
        <v>30</v>
      </c>
      <c r="G280" s="698" t="s">
        <v>2162</v>
      </c>
      <c r="H280" s="807">
        <v>45696</v>
      </c>
      <c r="I280" s="808">
        <f t="shared" si="59"/>
        <v>45720</v>
      </c>
      <c r="J280" s="808" t="s">
        <v>2161</v>
      </c>
      <c r="K280" s="809">
        <v>13</v>
      </c>
      <c r="L280" s="810">
        <v>25564</v>
      </c>
      <c r="M280" s="810">
        <f t="shared" si="56"/>
        <v>-5564</v>
      </c>
      <c r="N280" s="805">
        <v>105</v>
      </c>
      <c r="O280" s="805">
        <v>2</v>
      </c>
      <c r="P280" s="811">
        <f t="shared" si="66"/>
        <v>3.1746031746031749</v>
      </c>
      <c r="Q280" s="812">
        <f t="shared" si="60"/>
        <v>7.1746031746031749</v>
      </c>
      <c r="R280" s="812">
        <f t="shared" si="61"/>
        <v>-0.88317460317460317</v>
      </c>
      <c r="S280" s="812">
        <v>20</v>
      </c>
      <c r="T280" s="812">
        <f t="shared" si="62"/>
        <v>20.717460317460318</v>
      </c>
      <c r="U280" s="809" t="s">
        <v>225</v>
      </c>
      <c r="V280" s="698" t="s">
        <v>2162</v>
      </c>
      <c r="W280" s="805">
        <v>80</v>
      </c>
      <c r="X280" s="805">
        <v>2</v>
      </c>
      <c r="Y280" s="811">
        <f t="shared" si="57"/>
        <v>4.166666666666667</v>
      </c>
      <c r="Z280" s="812">
        <f t="shared" si="58"/>
        <v>8.1666666666666679</v>
      </c>
      <c r="AA280" s="813" t="s">
        <v>2161</v>
      </c>
      <c r="AB280" s="813" t="s">
        <v>2775</v>
      </c>
      <c r="AC280" s="896">
        <f>VLOOKUP(C280,'ประวัติงานตี+รีด'!$A$2:W504174,20,FALSE)</f>
        <v>43.65</v>
      </c>
      <c r="AD280" s="897">
        <v>43.48</v>
      </c>
      <c r="AE280" s="897">
        <v>4.87</v>
      </c>
      <c r="AF280" s="898">
        <f t="shared" si="63"/>
        <v>25643.974241030359</v>
      </c>
      <c r="AG280" s="898">
        <f t="shared" si="64"/>
        <v>1239.8861545538177</v>
      </c>
      <c r="AH280" s="899" t="str">
        <f>VLOOKUP(C280,'ประวัติงานตี+รีด'!$A$2:W504172,4,FALSE)</f>
        <v>MA-F1-HD-PA</v>
      </c>
      <c r="AI280" s="814">
        <v>45799</v>
      </c>
      <c r="AJ280" s="815">
        <v>2</v>
      </c>
      <c r="AK280" s="816">
        <v>45831</v>
      </c>
      <c r="AL280" s="817">
        <v>2</v>
      </c>
      <c r="AM280" s="818">
        <f t="shared" si="65"/>
        <v>2</v>
      </c>
      <c r="AN280" s="918">
        <v>485</v>
      </c>
      <c r="AO280" s="918">
        <v>630</v>
      </c>
      <c r="AP280" s="819"/>
      <c r="AQ280" s="819"/>
      <c r="AR280" s="819"/>
      <c r="AS280" s="819"/>
      <c r="AT280" s="819"/>
      <c r="AU280" s="819"/>
      <c r="AV280" s="819"/>
      <c r="AW280" s="819"/>
      <c r="AX280" s="819"/>
      <c r="AY280" s="819"/>
      <c r="AZ280" s="819"/>
      <c r="BA280" s="819"/>
      <c r="BB280" s="819"/>
      <c r="BC280" s="819"/>
      <c r="BD280" s="819"/>
      <c r="EJ280" s="288">
        <f t="shared" si="55"/>
        <v>1115</v>
      </c>
    </row>
    <row r="281" spans="1:140" hidden="1">
      <c r="B281" s="392" t="s">
        <v>3437</v>
      </c>
      <c r="C281" s="805" t="s">
        <v>174</v>
      </c>
      <c r="D281" s="393" t="str">
        <f>VLOOKUP(C281,'ประวัติงานตี+รีด'!$A$2:W504175,2,FALSE)</f>
        <v>5/16" WT x 5/8" เกลียวตลอด ตรา TNK</v>
      </c>
      <c r="E281" s="820">
        <v>100000</v>
      </c>
      <c r="F281" s="805" t="s">
        <v>53</v>
      </c>
      <c r="G281" s="698" t="s">
        <v>2164</v>
      </c>
      <c r="H281" s="807">
        <v>45694</v>
      </c>
      <c r="I281" s="808">
        <f t="shared" si="59"/>
        <v>45707</v>
      </c>
      <c r="J281" s="808" t="s">
        <v>2161</v>
      </c>
      <c r="K281" s="809">
        <v>8</v>
      </c>
      <c r="L281" s="810">
        <v>100000</v>
      </c>
      <c r="M281" s="810">
        <f t="shared" si="56"/>
        <v>0</v>
      </c>
      <c r="N281" s="805">
        <v>130</v>
      </c>
      <c r="O281" s="805">
        <v>2</v>
      </c>
      <c r="P281" s="811">
        <f t="shared" si="66"/>
        <v>12.820512820512821</v>
      </c>
      <c r="Q281" s="812">
        <f t="shared" si="60"/>
        <v>16.820512820512821</v>
      </c>
      <c r="R281" s="812">
        <f t="shared" si="61"/>
        <v>0</v>
      </c>
      <c r="S281" s="812">
        <v>10</v>
      </c>
      <c r="T281" s="812">
        <f t="shared" si="62"/>
        <v>11.682051282051281</v>
      </c>
      <c r="U281" s="809" t="s">
        <v>368</v>
      </c>
      <c r="V281" s="698" t="s">
        <v>2164</v>
      </c>
      <c r="W281" s="805">
        <v>120</v>
      </c>
      <c r="X281" s="805">
        <v>2</v>
      </c>
      <c r="Y281" s="811">
        <f t="shared" si="57"/>
        <v>13.888888888888889</v>
      </c>
      <c r="Z281" s="812">
        <f t="shared" si="58"/>
        <v>17.888888888888889</v>
      </c>
      <c r="AA281" s="813" t="s">
        <v>2161</v>
      </c>
      <c r="AB281" s="813" t="s">
        <v>2775</v>
      </c>
      <c r="AC281" s="896">
        <f>VLOOKUP(C281,'ประวัติงานตี+รีด'!$A$2:W504175,20,FALSE)</f>
        <v>0</v>
      </c>
      <c r="AD281" s="897"/>
      <c r="AE281" s="897"/>
      <c r="AF281" s="898" t="e">
        <f t="shared" si="63"/>
        <v>#DIV/0!</v>
      </c>
      <c r="AG281" s="898" t="e">
        <f t="shared" si="64"/>
        <v>#DIV/0!</v>
      </c>
      <c r="AH281" s="899" t="str">
        <f>VLOOKUP(C281,'ประวัติงานตี+รีด'!$A$2:W504173,4,FALSE)</f>
        <v>MA-F1-PA</v>
      </c>
      <c r="AI281" s="814"/>
      <c r="AJ281" s="815"/>
      <c r="AK281" s="816">
        <v>45716</v>
      </c>
      <c r="AL281" s="817">
        <v>2</v>
      </c>
      <c r="AM281" s="818">
        <f t="shared" si="65"/>
        <v>2</v>
      </c>
      <c r="AN281" s="918">
        <v>694</v>
      </c>
      <c r="AO281" s="918">
        <v>457</v>
      </c>
      <c r="AP281" s="819"/>
      <c r="AQ281" s="819"/>
      <c r="AR281" s="819"/>
      <c r="AS281" s="819"/>
      <c r="AT281" s="819"/>
      <c r="AU281" s="819"/>
      <c r="AV281" s="819"/>
      <c r="AW281" s="819"/>
      <c r="AX281" s="819"/>
      <c r="AY281" s="819"/>
      <c r="AZ281" s="819"/>
      <c r="BA281" s="819"/>
      <c r="BB281" s="819"/>
      <c r="BC281" s="819"/>
      <c r="BD281" s="819"/>
      <c r="EJ281" s="288">
        <f t="shared" si="55"/>
        <v>1151</v>
      </c>
    </row>
    <row r="282" spans="1:140" hidden="1">
      <c r="B282" s="392" t="s">
        <v>3438</v>
      </c>
      <c r="C282" s="805" t="s">
        <v>446</v>
      </c>
      <c r="D282" s="393" t="str">
        <f>VLOOKUP(C282,'ประวัติงานตี+รีด'!$A$2:W504176,2,FALSE)</f>
        <v>5/16" NC x 1 1/4" เกลียวครึ่ง ตรา TNK UNC</v>
      </c>
      <c r="E282" s="820">
        <v>30000</v>
      </c>
      <c r="F282" s="805" t="s">
        <v>32</v>
      </c>
      <c r="G282" s="698" t="s">
        <v>2162</v>
      </c>
      <c r="H282" s="807">
        <v>45695</v>
      </c>
      <c r="I282" s="808">
        <f t="shared" si="59"/>
        <v>45714</v>
      </c>
      <c r="J282" s="808" t="s">
        <v>2161</v>
      </c>
      <c r="K282" s="809">
        <v>10</v>
      </c>
      <c r="L282" s="810">
        <v>30000</v>
      </c>
      <c r="M282" s="810">
        <f t="shared" si="56"/>
        <v>0</v>
      </c>
      <c r="N282" s="805">
        <v>105</v>
      </c>
      <c r="O282" s="805">
        <v>8</v>
      </c>
      <c r="P282" s="811">
        <f t="shared" si="66"/>
        <v>4.7619047619047619</v>
      </c>
      <c r="Q282" s="812">
        <f t="shared" si="60"/>
        <v>14.761904761904763</v>
      </c>
      <c r="R282" s="812">
        <f t="shared" si="61"/>
        <v>0</v>
      </c>
      <c r="S282" s="812">
        <v>15</v>
      </c>
      <c r="T282" s="812">
        <f t="shared" si="62"/>
        <v>16.476190476190474</v>
      </c>
      <c r="U282" s="809" t="s">
        <v>80</v>
      </c>
      <c r="V282" s="698" t="s">
        <v>2162</v>
      </c>
      <c r="W282" s="805">
        <v>120</v>
      </c>
      <c r="X282" s="805">
        <v>2</v>
      </c>
      <c r="Y282" s="811">
        <f t="shared" si="57"/>
        <v>4.166666666666667</v>
      </c>
      <c r="Z282" s="812">
        <f t="shared" si="58"/>
        <v>8.1666666666666679</v>
      </c>
      <c r="AA282" s="813" t="s">
        <v>2161</v>
      </c>
      <c r="AB282" s="813" t="s">
        <v>2775</v>
      </c>
      <c r="AC282" s="896">
        <f>VLOOKUP(C282,'ประวัติงานตี+รีด'!$A$2:W504176,20,FALSE)</f>
        <v>0</v>
      </c>
      <c r="AD282" s="897">
        <v>14.88</v>
      </c>
      <c r="AE282" s="897">
        <v>1.48</v>
      </c>
      <c r="AF282" s="898">
        <f t="shared" si="63"/>
        <v>30645.16129032258</v>
      </c>
      <c r="AG282" s="898">
        <f t="shared" si="64"/>
        <v>501.35483870967738</v>
      </c>
      <c r="AH282" s="899" t="str">
        <f>VLOOKUP(C282,'ประวัติงานตี+รีด'!$A$2:W504174,4,FALSE)</f>
        <v>MA-F1-BK-PA</v>
      </c>
      <c r="AI282" s="814">
        <v>45703</v>
      </c>
      <c r="AJ282" s="815">
        <v>1</v>
      </c>
      <c r="AK282" s="816">
        <v>45708</v>
      </c>
      <c r="AL282" s="817">
        <v>1</v>
      </c>
      <c r="AM282" s="818">
        <f t="shared" si="65"/>
        <v>1</v>
      </c>
      <c r="AN282" s="918">
        <v>456</v>
      </c>
      <c r="AO282" s="819"/>
      <c r="AP282" s="819"/>
      <c r="AQ282" s="819"/>
      <c r="AR282" s="819"/>
      <c r="AS282" s="819"/>
      <c r="AT282" s="819"/>
      <c r="AU282" s="819"/>
      <c r="AV282" s="819"/>
      <c r="AW282" s="819"/>
      <c r="AX282" s="819"/>
      <c r="AY282" s="819"/>
      <c r="AZ282" s="819"/>
      <c r="BA282" s="819"/>
      <c r="BB282" s="819"/>
      <c r="BC282" s="819"/>
      <c r="BD282" s="819"/>
      <c r="EJ282" s="288">
        <f t="shared" si="55"/>
        <v>456</v>
      </c>
    </row>
    <row r="283" spans="1:140" hidden="1">
      <c r="B283" s="392" t="s">
        <v>3439</v>
      </c>
      <c r="C283" s="805" t="s">
        <v>217</v>
      </c>
      <c r="D283" s="393" t="str">
        <f>VLOOKUP(C283,'ประวัติงานตี+รีด'!$A$2:W504177,2,FALSE)</f>
        <v>5/16" NC x 2 1/2" เกลียวครึ่ง ตรา TNK UNC</v>
      </c>
      <c r="E283" s="820">
        <v>10000</v>
      </c>
      <c r="F283" s="805" t="s">
        <v>32</v>
      </c>
      <c r="G283" s="698" t="s">
        <v>2162</v>
      </c>
      <c r="H283" s="807">
        <v>45700</v>
      </c>
      <c r="I283" s="808">
        <f t="shared" si="59"/>
        <v>45717</v>
      </c>
      <c r="J283" s="808" t="s">
        <v>2161</v>
      </c>
      <c r="K283" s="809">
        <v>11</v>
      </c>
      <c r="L283" s="810">
        <v>10000</v>
      </c>
      <c r="M283" s="810">
        <f t="shared" si="56"/>
        <v>0</v>
      </c>
      <c r="N283" s="805">
        <v>95</v>
      </c>
      <c r="O283" s="805">
        <v>2</v>
      </c>
      <c r="P283" s="811">
        <f t="shared" si="66"/>
        <v>1.7543859649122806</v>
      </c>
      <c r="Q283" s="812">
        <f t="shared" si="60"/>
        <v>5.7543859649122808</v>
      </c>
      <c r="R283" s="812">
        <f t="shared" si="61"/>
        <v>0</v>
      </c>
      <c r="S283" s="812">
        <v>15</v>
      </c>
      <c r="T283" s="812">
        <f t="shared" si="62"/>
        <v>15.575438596491228</v>
      </c>
      <c r="U283" s="809" t="s">
        <v>80</v>
      </c>
      <c r="V283" s="698" t="s">
        <v>2162</v>
      </c>
      <c r="W283" s="805">
        <v>120</v>
      </c>
      <c r="X283" s="805">
        <v>2</v>
      </c>
      <c r="Y283" s="811">
        <f t="shared" si="57"/>
        <v>1.3888888888888888</v>
      </c>
      <c r="Z283" s="812">
        <f t="shared" si="58"/>
        <v>5.3888888888888893</v>
      </c>
      <c r="AA283" s="813" t="s">
        <v>2161</v>
      </c>
      <c r="AB283" s="813" t="s">
        <v>2775</v>
      </c>
      <c r="AC283" s="896">
        <f>VLOOKUP(C283,'ประวัติงานตี+รีด'!$A$2:W504177,20,FALSE)</f>
        <v>27</v>
      </c>
      <c r="AD283" s="897">
        <v>26.84</v>
      </c>
      <c r="AE283" s="897">
        <v>1.54</v>
      </c>
      <c r="AF283" s="898">
        <f t="shared" si="63"/>
        <v>10506.706408345754</v>
      </c>
      <c r="AG283" s="898">
        <f t="shared" si="64"/>
        <v>298.18032786885249</v>
      </c>
      <c r="AH283" s="899" t="str">
        <f>VLOOKUP(C283,'ประวัติงานตี+รีด'!$A$2:W504175,4,FALSE)</f>
        <v>MA-F1-BK-PA</v>
      </c>
      <c r="AI283" s="814">
        <v>45703</v>
      </c>
      <c r="AJ283" s="815">
        <v>1</v>
      </c>
      <c r="AK283" s="816">
        <v>45708</v>
      </c>
      <c r="AL283" s="817">
        <v>1</v>
      </c>
      <c r="AM283" s="818">
        <f t="shared" si="65"/>
        <v>1</v>
      </c>
      <c r="AN283" s="918">
        <v>282</v>
      </c>
      <c r="AO283" s="819"/>
      <c r="AP283" s="819"/>
      <c r="AQ283" s="819"/>
      <c r="AR283" s="819"/>
      <c r="AS283" s="819"/>
      <c r="AT283" s="819"/>
      <c r="AU283" s="819"/>
      <c r="AV283" s="819"/>
      <c r="AW283" s="819"/>
      <c r="AX283" s="819"/>
      <c r="AY283" s="819"/>
      <c r="AZ283" s="819"/>
      <c r="BA283" s="819"/>
      <c r="BB283" s="819"/>
      <c r="BC283" s="819"/>
      <c r="BD283" s="819"/>
      <c r="EJ283" s="288">
        <f t="shared" si="55"/>
        <v>282</v>
      </c>
    </row>
    <row r="284" spans="1:140" hidden="1">
      <c r="B284" s="392" t="s">
        <v>3440</v>
      </c>
      <c r="C284" s="805" t="s">
        <v>447</v>
      </c>
      <c r="D284" s="393" t="str">
        <f>VLOOKUP(C284,'ประวัติงานตี+รีด'!$A$2:W504178,2,FALSE)</f>
        <v>5/16" NC x 3" เกลียวครึ่ง ตรา TNK UNC</v>
      </c>
      <c r="E284" s="820">
        <v>10000</v>
      </c>
      <c r="F284" s="805" t="s">
        <v>32</v>
      </c>
      <c r="G284" s="698" t="s">
        <v>2162</v>
      </c>
      <c r="H284" s="807">
        <v>45701</v>
      </c>
      <c r="I284" s="808">
        <f t="shared" si="59"/>
        <v>45719</v>
      </c>
      <c r="J284" s="808" t="s">
        <v>2161</v>
      </c>
      <c r="K284" s="809">
        <v>12</v>
      </c>
      <c r="L284" s="810">
        <v>10000</v>
      </c>
      <c r="M284" s="810">
        <f t="shared" si="56"/>
        <v>0</v>
      </c>
      <c r="N284" s="805">
        <v>95</v>
      </c>
      <c r="O284" s="805">
        <v>2</v>
      </c>
      <c r="P284" s="811">
        <f t="shared" si="66"/>
        <v>1.7543859649122806</v>
      </c>
      <c r="Q284" s="812">
        <f t="shared" si="60"/>
        <v>5.7543859649122808</v>
      </c>
      <c r="R284" s="812">
        <f t="shared" si="61"/>
        <v>0</v>
      </c>
      <c r="S284" s="812">
        <v>15</v>
      </c>
      <c r="T284" s="812">
        <f t="shared" si="62"/>
        <v>15.575438596491228</v>
      </c>
      <c r="U284" s="809" t="s">
        <v>80</v>
      </c>
      <c r="V284" s="698" t="s">
        <v>2162</v>
      </c>
      <c r="W284" s="805">
        <v>120</v>
      </c>
      <c r="X284" s="805">
        <v>2</v>
      </c>
      <c r="Y284" s="811">
        <f t="shared" si="57"/>
        <v>1.3888888888888888</v>
      </c>
      <c r="Z284" s="812">
        <f t="shared" si="58"/>
        <v>5.3888888888888893</v>
      </c>
      <c r="AA284" s="813" t="s">
        <v>2161</v>
      </c>
      <c r="AB284" s="813" t="s">
        <v>2775</v>
      </c>
      <c r="AC284" s="896">
        <f>VLOOKUP(C284,'ประวัติงานตี+รีด'!$A$2:W504178,20,FALSE)</f>
        <v>0</v>
      </c>
      <c r="AD284" s="897">
        <v>31.76</v>
      </c>
      <c r="AE284" s="897">
        <v>1.5</v>
      </c>
      <c r="AF284" s="898">
        <f t="shared" si="63"/>
        <v>10390.428211586901</v>
      </c>
      <c r="AG284" s="898">
        <f t="shared" si="64"/>
        <v>345.5856423173804</v>
      </c>
      <c r="AH284" s="899" t="str">
        <f>VLOOKUP(C284,'ประวัติงานตี+รีด'!$A$2:W504176,4,FALSE)</f>
        <v>MA-F1-BK-PA</v>
      </c>
      <c r="AI284" s="814">
        <v>45725</v>
      </c>
      <c r="AJ284" s="815">
        <v>1</v>
      </c>
      <c r="AK284" s="816">
        <v>45729</v>
      </c>
      <c r="AL284" s="817">
        <v>1</v>
      </c>
      <c r="AM284" s="818">
        <f t="shared" si="65"/>
        <v>1</v>
      </c>
      <c r="AN284" s="918">
        <v>330</v>
      </c>
      <c r="AO284" s="819"/>
      <c r="AP284" s="819"/>
      <c r="AQ284" s="819"/>
      <c r="AR284" s="819"/>
      <c r="AS284" s="819"/>
      <c r="AT284" s="819"/>
      <c r="AU284" s="819"/>
      <c r="AV284" s="819"/>
      <c r="AW284" s="819"/>
      <c r="AX284" s="819"/>
      <c r="AY284" s="819"/>
      <c r="AZ284" s="819"/>
      <c r="BA284" s="819"/>
      <c r="BB284" s="819"/>
      <c r="BC284" s="819"/>
      <c r="BD284" s="819"/>
      <c r="EJ284" s="288">
        <f t="shared" si="55"/>
        <v>330</v>
      </c>
    </row>
    <row r="285" spans="1:140" hidden="1">
      <c r="B285" s="392" t="s">
        <v>3441</v>
      </c>
      <c r="C285" s="805" t="s">
        <v>216</v>
      </c>
      <c r="D285" s="393" t="str">
        <f>VLOOKUP(C285,'ประวัติงานตี+รีด'!$A$2:W504179,2,FALSE)</f>
        <v>5/16" NC x 1 1/2" เกลียวครึ่ง ตรา TNK UNC</v>
      </c>
      <c r="E285" s="820">
        <v>40000</v>
      </c>
      <c r="F285" s="805" t="s">
        <v>32</v>
      </c>
      <c r="G285" s="698" t="s">
        <v>2162</v>
      </c>
      <c r="H285" s="807">
        <v>45702</v>
      </c>
      <c r="I285" s="808">
        <f t="shared" si="59"/>
        <v>45721</v>
      </c>
      <c r="J285" s="808" t="s">
        <v>2161</v>
      </c>
      <c r="K285" s="809">
        <v>13</v>
      </c>
      <c r="L285" s="810">
        <v>40000</v>
      </c>
      <c r="M285" s="810">
        <f t="shared" si="56"/>
        <v>0</v>
      </c>
      <c r="N285" s="805">
        <v>105</v>
      </c>
      <c r="O285" s="805">
        <v>2</v>
      </c>
      <c r="P285" s="811">
        <f t="shared" si="66"/>
        <v>6.3492063492063497</v>
      </c>
      <c r="Q285" s="812">
        <f t="shared" si="60"/>
        <v>10.34920634920635</v>
      </c>
      <c r="R285" s="812">
        <f t="shared" si="61"/>
        <v>0</v>
      </c>
      <c r="S285" s="812">
        <v>15</v>
      </c>
      <c r="T285" s="812">
        <f t="shared" si="62"/>
        <v>16.034920634920635</v>
      </c>
      <c r="U285" s="809" t="s">
        <v>80</v>
      </c>
      <c r="V285" s="698" t="s">
        <v>2162</v>
      </c>
      <c r="W285" s="805">
        <v>120</v>
      </c>
      <c r="X285" s="805">
        <v>2</v>
      </c>
      <c r="Y285" s="811">
        <f t="shared" si="57"/>
        <v>5.5555555555555554</v>
      </c>
      <c r="Z285" s="812">
        <f t="shared" si="58"/>
        <v>9.5555555555555554</v>
      </c>
      <c r="AA285" s="813" t="s">
        <v>2161</v>
      </c>
      <c r="AB285" s="813" t="s">
        <v>2775</v>
      </c>
      <c r="AC285" s="896">
        <f>VLOOKUP(C285,'ประวัติงานตี+รีด'!$A$2:W504179,20,FALSE)</f>
        <v>17.350000000000001</v>
      </c>
      <c r="AD285" s="897">
        <v>17.399999999999999</v>
      </c>
      <c r="AE285" s="897">
        <v>1.6</v>
      </c>
      <c r="AF285" s="898">
        <f t="shared" si="63"/>
        <v>40402.29885057472</v>
      </c>
      <c r="AG285" s="898">
        <f t="shared" si="64"/>
        <v>767.64367816091965</v>
      </c>
      <c r="AH285" s="899" t="str">
        <f>VLOOKUP(C285,'ประวัติงานตี+รีด'!$A$2:W504177,4,FALSE)</f>
        <v>MA-F1-BK-PA</v>
      </c>
      <c r="AI285" s="814">
        <v>45740</v>
      </c>
      <c r="AJ285" s="815">
        <v>2</v>
      </c>
      <c r="AK285" s="816">
        <v>45751</v>
      </c>
      <c r="AL285" s="817">
        <v>2</v>
      </c>
      <c r="AM285" s="818">
        <f t="shared" si="65"/>
        <v>2</v>
      </c>
      <c r="AN285" s="918">
        <v>666</v>
      </c>
      <c r="AO285" s="918">
        <v>37</v>
      </c>
      <c r="AP285" s="819"/>
      <c r="AQ285" s="819"/>
      <c r="AR285" s="819"/>
      <c r="AS285" s="819"/>
      <c r="AT285" s="819"/>
      <c r="AU285" s="819"/>
      <c r="AV285" s="819"/>
      <c r="AW285" s="819"/>
      <c r="AX285" s="819"/>
      <c r="AY285" s="819"/>
      <c r="AZ285" s="819"/>
      <c r="BA285" s="819"/>
      <c r="BB285" s="819"/>
      <c r="BC285" s="819"/>
      <c r="BD285" s="819"/>
      <c r="EJ285" s="288">
        <f t="shared" si="55"/>
        <v>703</v>
      </c>
    </row>
    <row r="286" spans="1:140" hidden="1">
      <c r="B286" s="392" t="s">
        <v>3442</v>
      </c>
      <c r="C286" s="805" t="s">
        <v>218</v>
      </c>
      <c r="D286" s="393" t="str">
        <f>VLOOKUP(C286,'ประวัติงานตี+รีด'!$A$2:W504180,2,FALSE)</f>
        <v>5/16" NC x 2" เกลียวครึ่ง ตรา TNK UNC</v>
      </c>
      <c r="E286" s="820">
        <v>15000</v>
      </c>
      <c r="F286" s="805" t="s">
        <v>32</v>
      </c>
      <c r="G286" s="698" t="s">
        <v>2162</v>
      </c>
      <c r="H286" s="807">
        <v>45705</v>
      </c>
      <c r="I286" s="808">
        <f t="shared" si="59"/>
        <v>45722</v>
      </c>
      <c r="J286" s="808" t="s">
        <v>2161</v>
      </c>
      <c r="K286" s="809">
        <v>14</v>
      </c>
      <c r="L286" s="810">
        <v>15207</v>
      </c>
      <c r="M286" s="810">
        <f t="shared" si="56"/>
        <v>-207</v>
      </c>
      <c r="N286" s="805">
        <v>105</v>
      </c>
      <c r="O286" s="805">
        <v>2</v>
      </c>
      <c r="P286" s="811">
        <f t="shared" si="66"/>
        <v>2.3809523809523809</v>
      </c>
      <c r="Q286" s="812">
        <f t="shared" si="60"/>
        <v>6.3809523809523814</v>
      </c>
      <c r="R286" s="812">
        <f t="shared" si="61"/>
        <v>-3.2857142857142856E-2</v>
      </c>
      <c r="S286" s="812">
        <v>15</v>
      </c>
      <c r="T286" s="812">
        <f t="shared" si="62"/>
        <v>15.638095238095238</v>
      </c>
      <c r="U286" s="809" t="s">
        <v>80</v>
      </c>
      <c r="V286" s="698" t="s">
        <v>2162</v>
      </c>
      <c r="W286" s="805">
        <v>120</v>
      </c>
      <c r="X286" s="805">
        <v>2</v>
      </c>
      <c r="Y286" s="811">
        <f t="shared" si="57"/>
        <v>2.0833333333333335</v>
      </c>
      <c r="Z286" s="812">
        <f t="shared" si="58"/>
        <v>6.0833333333333339</v>
      </c>
      <c r="AA286" s="813" t="s">
        <v>2161</v>
      </c>
      <c r="AB286" s="813" t="s">
        <v>2775</v>
      </c>
      <c r="AC286" s="896">
        <f>VLOOKUP(C286,'ประวัติงานตี+รีด'!$A$2:W504180,20,FALSE)</f>
        <v>22.22</v>
      </c>
      <c r="AD286" s="897">
        <v>21.62</v>
      </c>
      <c r="AE286" s="897">
        <v>1.62</v>
      </c>
      <c r="AF286" s="898">
        <f t="shared" si="63"/>
        <v>15726.179463459759</v>
      </c>
      <c r="AG286" s="898">
        <f t="shared" si="64"/>
        <v>365.47641073080484</v>
      </c>
      <c r="AH286" s="899" t="str">
        <f>VLOOKUP(C286,'ประวัติงานตี+รีด'!$A$2:W504178,4,FALSE)</f>
        <v>MA-F1-BK-PA</v>
      </c>
      <c r="AI286" s="814">
        <v>45725</v>
      </c>
      <c r="AJ286" s="815">
        <v>1</v>
      </c>
      <c r="AK286" s="816">
        <v>45728</v>
      </c>
      <c r="AL286" s="817">
        <v>1</v>
      </c>
      <c r="AM286" s="818">
        <f t="shared" si="65"/>
        <v>1</v>
      </c>
      <c r="AN286" s="918">
        <v>340</v>
      </c>
      <c r="AO286" s="819"/>
      <c r="AP286" s="819"/>
      <c r="AQ286" s="819"/>
      <c r="AR286" s="819"/>
      <c r="AS286" s="819"/>
      <c r="AT286" s="819"/>
      <c r="AU286" s="819"/>
      <c r="AV286" s="819"/>
      <c r="AW286" s="819"/>
      <c r="AX286" s="819"/>
      <c r="AY286" s="819"/>
      <c r="AZ286" s="819"/>
      <c r="BA286" s="819"/>
      <c r="BB286" s="819"/>
      <c r="BC286" s="819"/>
      <c r="BD286" s="819"/>
      <c r="EJ286" s="288">
        <f t="shared" si="55"/>
        <v>340</v>
      </c>
    </row>
    <row r="287" spans="1:140" hidden="1">
      <c r="B287" s="392" t="s">
        <v>3443</v>
      </c>
      <c r="C287" s="805" t="s">
        <v>75</v>
      </c>
      <c r="D287" s="393" t="str">
        <f>VLOOKUP(C287,'ประวัติงานตี+รีด'!$A$2:W504181,2,FALSE)</f>
        <v>1/4" WT x 1 1/2" เกลียวตลอด ตรา TNK</v>
      </c>
      <c r="E287" s="820">
        <v>300000</v>
      </c>
      <c r="F287" s="805" t="s">
        <v>53</v>
      </c>
      <c r="G287" s="698" t="s">
        <v>2164</v>
      </c>
      <c r="H287" s="807">
        <v>45700</v>
      </c>
      <c r="I287" s="808">
        <f t="shared" si="59"/>
        <v>45716</v>
      </c>
      <c r="J287" s="808" t="s">
        <v>2161</v>
      </c>
      <c r="K287" s="809">
        <v>10</v>
      </c>
      <c r="L287" s="810">
        <v>300000</v>
      </c>
      <c r="M287" s="810">
        <f t="shared" si="56"/>
        <v>0</v>
      </c>
      <c r="N287" s="805">
        <v>130</v>
      </c>
      <c r="O287" s="805">
        <v>8</v>
      </c>
      <c r="P287" s="811">
        <f t="shared" si="66"/>
        <v>38.46153846153846</v>
      </c>
      <c r="Q287" s="812">
        <f t="shared" si="60"/>
        <v>48.46153846153846</v>
      </c>
      <c r="R287" s="812">
        <f t="shared" si="61"/>
        <v>0</v>
      </c>
      <c r="S287" s="812">
        <v>10</v>
      </c>
      <c r="T287" s="812">
        <f t="shared" si="62"/>
        <v>14.846153846153847</v>
      </c>
      <c r="U287" s="809" t="s">
        <v>368</v>
      </c>
      <c r="V287" s="698" t="s">
        <v>2164</v>
      </c>
      <c r="W287" s="805">
        <v>130</v>
      </c>
      <c r="X287" s="805">
        <v>2</v>
      </c>
      <c r="Y287" s="811">
        <f t="shared" si="57"/>
        <v>38.46153846153846</v>
      </c>
      <c r="Z287" s="812">
        <f t="shared" si="58"/>
        <v>42.46153846153846</v>
      </c>
      <c r="AA287" s="813" t="s">
        <v>2161</v>
      </c>
      <c r="AB287" s="813" t="s">
        <v>2775</v>
      </c>
      <c r="AC287" s="896">
        <f>VLOOKUP(C287,'ประวัติงานตี+รีด'!$A$2:W504181,20,FALSE)</f>
        <v>10</v>
      </c>
      <c r="AD287" s="897">
        <v>10</v>
      </c>
      <c r="AE287" s="897">
        <v>0.78</v>
      </c>
      <c r="AF287" s="898">
        <f t="shared" si="63"/>
        <v>299800</v>
      </c>
      <c r="AG287" s="898">
        <f t="shared" si="64"/>
        <v>3231.8440000000001</v>
      </c>
      <c r="AH287" s="899" t="str">
        <f>VLOOKUP(C287,'ประวัติงานตี+รีด'!$A$2:W504179,4,FALSE)</f>
        <v>MA-F1-PA</v>
      </c>
      <c r="AI287" s="814"/>
      <c r="AJ287" s="815"/>
      <c r="AK287" s="816">
        <v>45757</v>
      </c>
      <c r="AL287" s="817">
        <v>6</v>
      </c>
      <c r="AM287" s="818">
        <f t="shared" si="65"/>
        <v>6</v>
      </c>
      <c r="AN287" s="918">
        <v>582</v>
      </c>
      <c r="AO287" s="918">
        <v>583</v>
      </c>
      <c r="AP287" s="918">
        <v>601</v>
      </c>
      <c r="AQ287" s="918">
        <v>588</v>
      </c>
      <c r="AR287" s="918">
        <v>474</v>
      </c>
      <c r="AS287" s="918">
        <v>170</v>
      </c>
      <c r="AT287" s="819"/>
      <c r="AU287" s="819"/>
      <c r="AV287" s="819"/>
      <c r="AW287" s="819"/>
      <c r="AX287" s="819"/>
      <c r="AY287" s="819"/>
      <c r="AZ287" s="819"/>
      <c r="BA287" s="819"/>
      <c r="BB287" s="819"/>
      <c r="BC287" s="819"/>
      <c r="BD287" s="819"/>
      <c r="EJ287" s="288">
        <f t="shared" si="55"/>
        <v>2998</v>
      </c>
    </row>
    <row r="288" spans="1:140" hidden="1">
      <c r="B288" s="392" t="s">
        <v>3444</v>
      </c>
      <c r="C288" s="805" t="s">
        <v>215</v>
      </c>
      <c r="D288" s="393" t="str">
        <f>VLOOKUP(C288,'ประวัติงานตี+รีด'!$A$2:W504182,2,FALSE)</f>
        <v>1/4" WT x 1" เกลียวตลอด ตรา TNK</v>
      </c>
      <c r="E288" s="820">
        <v>200000</v>
      </c>
      <c r="F288" s="805" t="s">
        <v>53</v>
      </c>
      <c r="G288" s="698" t="s">
        <v>2164</v>
      </c>
      <c r="H288" s="807">
        <v>45710</v>
      </c>
      <c r="I288" s="808">
        <f t="shared" si="59"/>
        <v>45724</v>
      </c>
      <c r="J288" s="808" t="s">
        <v>2161</v>
      </c>
      <c r="K288" s="809">
        <v>12</v>
      </c>
      <c r="L288" s="810">
        <v>173432</v>
      </c>
      <c r="M288" s="810">
        <f t="shared" si="56"/>
        <v>26568</v>
      </c>
      <c r="N288" s="805">
        <v>130</v>
      </c>
      <c r="O288" s="805">
        <v>2</v>
      </c>
      <c r="P288" s="811">
        <f t="shared" si="66"/>
        <v>25.641025641025642</v>
      </c>
      <c r="Q288" s="812">
        <f t="shared" si="60"/>
        <v>29.641025641025642</v>
      </c>
      <c r="R288" s="812">
        <f t="shared" si="61"/>
        <v>3.4061538461538463</v>
      </c>
      <c r="S288" s="812">
        <v>10</v>
      </c>
      <c r="T288" s="812">
        <f t="shared" si="62"/>
        <v>12.964102564102564</v>
      </c>
      <c r="U288" s="809" t="s">
        <v>368</v>
      </c>
      <c r="V288" s="698" t="s">
        <v>2164</v>
      </c>
      <c r="W288" s="805">
        <v>130</v>
      </c>
      <c r="X288" s="805">
        <v>2</v>
      </c>
      <c r="Y288" s="811">
        <f t="shared" si="57"/>
        <v>25.641025641025642</v>
      </c>
      <c r="Z288" s="812">
        <f t="shared" si="58"/>
        <v>29.641025641025642</v>
      </c>
      <c r="AA288" s="813" t="s">
        <v>2161</v>
      </c>
      <c r="AB288" s="813" t="s">
        <v>2775</v>
      </c>
      <c r="AC288" s="896">
        <f>VLOOKUP(C288,'ประวัติงานตี+รีด'!$A$2:W504182,20,FALSE)</f>
        <v>7.72</v>
      </c>
      <c r="AD288" s="897">
        <v>7.66</v>
      </c>
      <c r="AE288" s="897">
        <v>0.76</v>
      </c>
      <c r="AF288" s="898">
        <f t="shared" si="63"/>
        <v>175456.91906005223</v>
      </c>
      <c r="AG288" s="898">
        <f t="shared" si="64"/>
        <v>1477.3472584856397</v>
      </c>
      <c r="AH288" s="899" t="str">
        <f>VLOOKUP(C288,'ประวัติงานตี+รีด'!$A$2:W504180,4,FALSE)</f>
        <v>MA-F1-PA</v>
      </c>
      <c r="AI288" s="814"/>
      <c r="AJ288" s="815"/>
      <c r="AK288" s="816">
        <v>45765</v>
      </c>
      <c r="AL288" s="817">
        <v>2</v>
      </c>
      <c r="AM288" s="818">
        <f t="shared" si="65"/>
        <v>2</v>
      </c>
      <c r="AN288" s="918">
        <v>668</v>
      </c>
      <c r="AO288" s="918">
        <v>676</v>
      </c>
      <c r="AP288" s="819"/>
      <c r="AQ288" s="819"/>
      <c r="AR288" s="819"/>
      <c r="AS288" s="819"/>
      <c r="AT288" s="819"/>
      <c r="AU288" s="819"/>
      <c r="AV288" s="819"/>
      <c r="AW288" s="819"/>
      <c r="AX288" s="819"/>
      <c r="AY288" s="819"/>
      <c r="AZ288" s="819"/>
      <c r="BA288" s="819"/>
      <c r="BB288" s="819"/>
      <c r="BC288" s="819"/>
      <c r="BD288" s="819"/>
      <c r="EJ288" s="288">
        <f t="shared" si="55"/>
        <v>1344</v>
      </c>
    </row>
    <row r="289" spans="1:140" s="431" customFormat="1" hidden="1">
      <c r="A289" s="432"/>
      <c r="B289" s="398" t="s">
        <v>3445</v>
      </c>
      <c r="C289" s="399" t="s">
        <v>3446</v>
      </c>
      <c r="D289" s="400" t="str">
        <f>VLOOKUP(C289,'ประวัติงานตี+รีด'!$A$2:W504183,2,FALSE)</f>
        <v>PIN JOINT M16 x 45 มม.</v>
      </c>
      <c r="E289" s="401">
        <v>30200</v>
      </c>
      <c r="F289" s="399" t="s">
        <v>49</v>
      </c>
      <c r="G289" s="402" t="s">
        <v>2159</v>
      </c>
      <c r="H289" s="403">
        <v>45703</v>
      </c>
      <c r="I289" s="394">
        <f t="shared" si="59"/>
        <v>45741</v>
      </c>
      <c r="J289" s="394">
        <v>45736</v>
      </c>
      <c r="K289" s="404">
        <v>22</v>
      </c>
      <c r="L289" s="395">
        <v>31400</v>
      </c>
      <c r="M289" s="395">
        <f t="shared" si="56"/>
        <v>-1200</v>
      </c>
      <c r="N289" s="399">
        <v>35</v>
      </c>
      <c r="O289" s="399">
        <v>12</v>
      </c>
      <c r="P289" s="396">
        <f t="shared" si="66"/>
        <v>14.380952380952381</v>
      </c>
      <c r="Q289" s="397">
        <f t="shared" si="60"/>
        <v>28.38095238095238</v>
      </c>
      <c r="R289" s="397">
        <f t="shared" si="61"/>
        <v>-0.5714285714285714</v>
      </c>
      <c r="S289" s="397">
        <v>30</v>
      </c>
      <c r="T289" s="397">
        <f t="shared" si="62"/>
        <v>32.838095238095235</v>
      </c>
      <c r="U289" s="404" t="s">
        <v>56</v>
      </c>
      <c r="V289" s="402" t="s">
        <v>56</v>
      </c>
      <c r="W289" s="399" t="s">
        <v>56</v>
      </c>
      <c r="X289" s="399" t="s">
        <v>56</v>
      </c>
      <c r="Y289" s="396" t="s">
        <v>56</v>
      </c>
      <c r="Z289" s="397" t="s">
        <v>56</v>
      </c>
      <c r="AA289" s="405" t="s">
        <v>3468</v>
      </c>
      <c r="AB289" s="405" t="s">
        <v>2775</v>
      </c>
      <c r="AC289" s="746">
        <f>VLOOKUP(C289,'ประวัติงานตี+รีด'!$A$2:W504183,20,FALSE)</f>
        <v>75.69</v>
      </c>
      <c r="AD289" s="302">
        <v>76.87</v>
      </c>
      <c r="AE289" s="302">
        <v>0</v>
      </c>
      <c r="AF289" s="683">
        <f t="shared" si="63"/>
        <v>29322.232340314815</v>
      </c>
      <c r="AG289" s="683">
        <f t="shared" si="64"/>
        <v>2254</v>
      </c>
      <c r="AH289" s="684" t="str">
        <f>VLOOKUP(C289,'ประวัติงานตี+รีด'!$A$2:W504181,4,FALSE)</f>
        <v>MA-LH-EP-PA</v>
      </c>
      <c r="AI289" s="256"/>
      <c r="AJ289" s="257"/>
      <c r="AK289" s="217">
        <v>45797</v>
      </c>
      <c r="AL289" s="704" t="s">
        <v>3828</v>
      </c>
      <c r="AM289" s="705">
        <f t="shared" si="65"/>
        <v>11</v>
      </c>
      <c r="AN289" s="756">
        <v>234</v>
      </c>
      <c r="AO289" s="756">
        <v>238</v>
      </c>
      <c r="AP289" s="756">
        <v>232</v>
      </c>
      <c r="AQ289" s="757">
        <v>238</v>
      </c>
      <c r="AR289" s="756">
        <v>206</v>
      </c>
      <c r="AS289" s="756">
        <v>224</v>
      </c>
      <c r="AT289" s="756">
        <v>115</v>
      </c>
      <c r="AU289" s="756">
        <v>232</v>
      </c>
      <c r="AV289" s="756">
        <v>238</v>
      </c>
      <c r="AW289" s="756">
        <v>216</v>
      </c>
      <c r="AX289" s="756">
        <v>81</v>
      </c>
      <c r="EJ289" s="716">
        <f t="shared" si="55"/>
        <v>2254</v>
      </c>
    </row>
    <row r="290" spans="1:140" hidden="1">
      <c r="B290" s="392" t="s">
        <v>3447</v>
      </c>
      <c r="C290" s="805" t="s">
        <v>207</v>
      </c>
      <c r="D290" s="393" t="str">
        <f>VLOOKUP(C290,'ประวัติงานตี+รีด'!$A$2:W504184,2,FALSE)</f>
        <v>สกรูมิลขาว M8 P1.25 x 35 เกลียวตลอด ตรา TNK MM</v>
      </c>
      <c r="E290" s="820">
        <v>150000</v>
      </c>
      <c r="F290" s="805" t="s">
        <v>55</v>
      </c>
      <c r="G290" s="698" t="s">
        <v>2164</v>
      </c>
      <c r="H290" s="807">
        <v>45702</v>
      </c>
      <c r="I290" s="808">
        <f t="shared" si="59"/>
        <v>45721</v>
      </c>
      <c r="J290" s="808" t="s">
        <v>2161</v>
      </c>
      <c r="K290" s="809">
        <v>9</v>
      </c>
      <c r="L290" s="810">
        <v>150000</v>
      </c>
      <c r="M290" s="810">
        <f t="shared" si="56"/>
        <v>0</v>
      </c>
      <c r="N290" s="805">
        <v>180</v>
      </c>
      <c r="O290" s="805">
        <v>2</v>
      </c>
      <c r="P290" s="811">
        <f t="shared" si="66"/>
        <v>13.888888888888889</v>
      </c>
      <c r="Q290" s="812">
        <f t="shared" si="60"/>
        <v>17.888888888888889</v>
      </c>
      <c r="R290" s="812">
        <f t="shared" si="61"/>
        <v>0</v>
      </c>
      <c r="S290" s="812">
        <v>15</v>
      </c>
      <c r="T290" s="812">
        <f t="shared" si="62"/>
        <v>16.788888888888888</v>
      </c>
      <c r="U290" s="809" t="s">
        <v>81</v>
      </c>
      <c r="V290" s="698" t="s">
        <v>2165</v>
      </c>
      <c r="W290" s="805">
        <v>120</v>
      </c>
      <c r="X290" s="805">
        <v>2</v>
      </c>
      <c r="Y290" s="811">
        <f t="shared" ref="Y290:Y314" si="67">E290/W290/60</f>
        <v>20.833333333333332</v>
      </c>
      <c r="Z290" s="812">
        <f t="shared" ref="Z290:Z314" si="68">X290+Y290+$P$1</f>
        <v>24.833333333333332</v>
      </c>
      <c r="AA290" s="813" t="s">
        <v>2161</v>
      </c>
      <c r="AB290" s="813" t="s">
        <v>2775</v>
      </c>
      <c r="AC290" s="896">
        <f>VLOOKUP(C290,'ประวัติงานตี+รีด'!$A$2:W504184,20,FALSE)</f>
        <v>0</v>
      </c>
      <c r="AD290" s="897">
        <v>15.27</v>
      </c>
      <c r="AE290" s="897">
        <v>1.36</v>
      </c>
      <c r="AF290" s="898">
        <f t="shared" si="63"/>
        <v>151015.06221349051</v>
      </c>
      <c r="AG290" s="898">
        <f t="shared" si="64"/>
        <v>2511.3804846103471</v>
      </c>
      <c r="AH290" s="899" t="str">
        <f>VLOOKUP(C290,'ประวัติงานตี+รีด'!$A$2:W504182,4,FALSE)</f>
        <v>MA-F1-EP-PA</v>
      </c>
      <c r="AI290" s="814"/>
      <c r="AJ290" s="815"/>
      <c r="AK290" s="816">
        <v>45838</v>
      </c>
      <c r="AL290" s="817">
        <v>4</v>
      </c>
      <c r="AM290" s="818">
        <f t="shared" si="65"/>
        <v>4</v>
      </c>
      <c r="AN290" s="918">
        <v>629</v>
      </c>
      <c r="AO290" s="918">
        <v>614</v>
      </c>
      <c r="AP290" s="918">
        <v>623</v>
      </c>
      <c r="AQ290" s="918">
        <v>440</v>
      </c>
      <c r="AR290" s="819"/>
      <c r="AS290" s="819"/>
      <c r="AT290" s="819"/>
      <c r="AU290" s="819"/>
      <c r="AV290" s="819"/>
      <c r="AW290" s="819"/>
      <c r="AX290" s="819"/>
      <c r="AY290" s="819"/>
      <c r="AZ290" s="819"/>
      <c r="BA290" s="819"/>
      <c r="BB290" s="819"/>
      <c r="BC290" s="819"/>
      <c r="BD290" s="819"/>
      <c r="EJ290" s="288">
        <f t="shared" si="55"/>
        <v>2306</v>
      </c>
    </row>
    <row r="291" spans="1:140" hidden="1">
      <c r="B291" s="392" t="s">
        <v>3448</v>
      </c>
      <c r="C291" s="805" t="s">
        <v>133</v>
      </c>
      <c r="D291" s="393" t="str">
        <f>VLOOKUP(C291,'ประวัติงานตี+รีด'!$A$2:W504185,2,FALSE)</f>
        <v>สกรูมิลขาว M8 P1.25 x 30 เกลียวตลอด ตรา TNK MM</v>
      </c>
      <c r="E291" s="820">
        <v>200000</v>
      </c>
      <c r="F291" s="805" t="s">
        <v>55</v>
      </c>
      <c r="G291" s="698" t="s">
        <v>2164</v>
      </c>
      <c r="H291" s="807">
        <v>45703</v>
      </c>
      <c r="I291" s="808">
        <f t="shared" si="59"/>
        <v>45723</v>
      </c>
      <c r="J291" s="808" t="s">
        <v>2161</v>
      </c>
      <c r="K291" s="809">
        <v>10</v>
      </c>
      <c r="L291" s="810">
        <v>194542</v>
      </c>
      <c r="M291" s="810">
        <f t="shared" si="56"/>
        <v>5458</v>
      </c>
      <c r="N291" s="805">
        <v>180</v>
      </c>
      <c r="O291" s="805">
        <v>2</v>
      </c>
      <c r="P291" s="811">
        <f t="shared" si="66"/>
        <v>18.518518518518519</v>
      </c>
      <c r="Q291" s="812">
        <f t="shared" si="60"/>
        <v>22.518518518518519</v>
      </c>
      <c r="R291" s="812">
        <f t="shared" si="61"/>
        <v>0.50537037037037036</v>
      </c>
      <c r="S291" s="812">
        <v>15</v>
      </c>
      <c r="T291" s="812">
        <f t="shared" si="62"/>
        <v>17.251851851851853</v>
      </c>
      <c r="U291" s="809" t="s">
        <v>81</v>
      </c>
      <c r="V291" s="698" t="s">
        <v>2165</v>
      </c>
      <c r="W291" s="805">
        <v>120</v>
      </c>
      <c r="X291" s="805">
        <v>2</v>
      </c>
      <c r="Y291" s="811">
        <f t="shared" si="67"/>
        <v>27.777777777777779</v>
      </c>
      <c r="Z291" s="812">
        <f t="shared" si="68"/>
        <v>31.777777777777779</v>
      </c>
      <c r="AA291" s="813" t="s">
        <v>2161</v>
      </c>
      <c r="AB291" s="813" t="s">
        <v>2775</v>
      </c>
      <c r="AC291" s="896">
        <f>VLOOKUP(C291,'ประวัติงานตี+รีด'!$A$2:W504185,20,FALSE)</f>
        <v>0</v>
      </c>
      <c r="AD291" s="897">
        <v>13.73</v>
      </c>
      <c r="AE291" s="897">
        <v>1.44</v>
      </c>
      <c r="AF291" s="898">
        <f t="shared" si="63"/>
        <v>196285.50619082301</v>
      </c>
      <c r="AG291" s="898">
        <f t="shared" si="64"/>
        <v>2977.6511289147852</v>
      </c>
      <c r="AH291" s="899" t="str">
        <f>VLOOKUP(C291,'ประวัติงานตี+รีด'!$A$2:W504183,4,FALSE)</f>
        <v>MA-F1-EP-PA</v>
      </c>
      <c r="AI291" s="814"/>
      <c r="AJ291" s="815"/>
      <c r="AK291" s="816">
        <v>45912</v>
      </c>
      <c r="AL291" s="817">
        <v>5</v>
      </c>
      <c r="AM291" s="818">
        <f t="shared" si="65"/>
        <v>5</v>
      </c>
      <c r="AN291" s="918">
        <v>577</v>
      </c>
      <c r="AO291" s="918">
        <v>532</v>
      </c>
      <c r="AP291" s="918">
        <v>554</v>
      </c>
      <c r="AQ291" s="918">
        <v>656</v>
      </c>
      <c r="AR291" s="918">
        <v>376</v>
      </c>
      <c r="AS291" s="819"/>
      <c r="AT291" s="819"/>
      <c r="AU291" s="819"/>
      <c r="AV291" s="819"/>
      <c r="AW291" s="819"/>
      <c r="AX291" s="819"/>
      <c r="AY291" s="819"/>
      <c r="AZ291" s="819"/>
      <c r="BA291" s="819"/>
      <c r="BB291" s="819"/>
      <c r="BC291" s="819"/>
      <c r="BD291" s="819"/>
      <c r="EJ291" s="288">
        <f t="shared" si="55"/>
        <v>2695</v>
      </c>
    </row>
    <row r="292" spans="1:140">
      <c r="B292" s="392" t="s">
        <v>3449</v>
      </c>
      <c r="C292" s="805" t="s">
        <v>392</v>
      </c>
      <c r="D292" s="393" t="str">
        <f>VLOOKUP(C292,'ประวัติงานตี+รีด'!$A$2:W504186,2,FALSE)</f>
        <v>3/4" WT x 3" เกลียวตลอด ตรา TNK</v>
      </c>
      <c r="E292" s="820">
        <v>10000</v>
      </c>
      <c r="F292" s="805" t="s">
        <v>48</v>
      </c>
      <c r="G292" s="698" t="s">
        <v>2159</v>
      </c>
      <c r="H292" s="807">
        <v>45703</v>
      </c>
      <c r="I292" s="808">
        <f t="shared" si="59"/>
        <v>45716</v>
      </c>
      <c r="J292" s="808" t="s">
        <v>2161</v>
      </c>
      <c r="K292" s="809">
        <v>24</v>
      </c>
      <c r="L292" s="810">
        <v>10000</v>
      </c>
      <c r="M292" s="810">
        <f t="shared" si="56"/>
        <v>0</v>
      </c>
      <c r="N292" s="805">
        <v>56</v>
      </c>
      <c r="O292" s="805">
        <v>12</v>
      </c>
      <c r="P292" s="811">
        <f t="shared" si="66"/>
        <v>2.9761904761904763</v>
      </c>
      <c r="Q292" s="812">
        <f t="shared" si="60"/>
        <v>16.976190476190474</v>
      </c>
      <c r="R292" s="812">
        <f t="shared" si="61"/>
        <v>0</v>
      </c>
      <c r="S292" s="812">
        <v>10</v>
      </c>
      <c r="T292" s="812">
        <f t="shared" si="62"/>
        <v>11.697619047619048</v>
      </c>
      <c r="U292" s="809" t="s">
        <v>82</v>
      </c>
      <c r="V292" s="698" t="s">
        <v>2159</v>
      </c>
      <c r="W292" s="805">
        <v>28</v>
      </c>
      <c r="X292" s="805">
        <v>2</v>
      </c>
      <c r="Y292" s="811">
        <f t="shared" si="67"/>
        <v>5.9523809523809526</v>
      </c>
      <c r="Z292" s="812">
        <f t="shared" si="68"/>
        <v>9.9523809523809526</v>
      </c>
      <c r="AA292" s="813" t="s">
        <v>2161</v>
      </c>
      <c r="AB292" s="813" t="s">
        <v>2775</v>
      </c>
      <c r="AC292" s="896">
        <f>VLOOKUP(C292,'ประวัติงานตี+รีด'!$A$2:W504186,20,FALSE)</f>
        <v>0</v>
      </c>
      <c r="AD292" s="897">
        <v>226.14</v>
      </c>
      <c r="AE292" s="897">
        <v>22</v>
      </c>
      <c r="AF292" s="898">
        <f t="shared" si="63"/>
        <v>10436.013089236756</v>
      </c>
      <c r="AG292" s="898">
        <f t="shared" si="64"/>
        <v>2589.5922879632085</v>
      </c>
      <c r="AH292" s="899" t="str">
        <f>VLOOKUP(C292,'ประวัติงานตี+รีด'!$A$2:W504184,4,FALSE)</f>
        <v>MA-F1-PA</v>
      </c>
      <c r="AI292" s="814"/>
      <c r="AJ292" s="815"/>
      <c r="AK292" s="816">
        <v>45772</v>
      </c>
      <c r="AL292" s="817">
        <v>4</v>
      </c>
      <c r="AM292" s="818">
        <f t="shared" si="65"/>
        <v>4</v>
      </c>
      <c r="AN292" s="918">
        <v>613</v>
      </c>
      <c r="AO292" s="918">
        <v>616</v>
      </c>
      <c r="AP292" s="918">
        <v>590</v>
      </c>
      <c r="AQ292" s="918">
        <v>541</v>
      </c>
      <c r="AR292" s="819"/>
      <c r="AS292" s="819"/>
      <c r="AT292" s="819"/>
      <c r="AU292" s="819"/>
      <c r="AV292" s="819"/>
      <c r="AW292" s="819"/>
      <c r="AX292" s="819"/>
      <c r="AY292" s="819"/>
      <c r="AZ292" s="819"/>
      <c r="BA292" s="819"/>
      <c r="BB292" s="819"/>
      <c r="BC292" s="819"/>
      <c r="BD292" s="819"/>
      <c r="EJ292" s="288">
        <f t="shared" si="55"/>
        <v>2360</v>
      </c>
    </row>
    <row r="293" spans="1:140" ht="22.5" customHeight="1">
      <c r="B293" s="392" t="s">
        <v>3450</v>
      </c>
      <c r="C293" s="805" t="s">
        <v>211</v>
      </c>
      <c r="D293" s="393" t="str">
        <f>VLOOKUP(C293,'ประวัติงานตี+รีด'!$A$2:W504187,2,FALSE)</f>
        <v>3/4" WT x 3 1/2" เกลียวตลอด ตรา TNK</v>
      </c>
      <c r="E293" s="806">
        <v>15000</v>
      </c>
      <c r="F293" s="805" t="s">
        <v>48</v>
      </c>
      <c r="G293" s="698" t="s">
        <v>2159</v>
      </c>
      <c r="H293" s="807">
        <v>45706</v>
      </c>
      <c r="I293" s="808">
        <f t="shared" si="59"/>
        <v>45719</v>
      </c>
      <c r="J293" s="808" t="s">
        <v>2161</v>
      </c>
      <c r="K293" s="809">
        <v>25</v>
      </c>
      <c r="L293" s="810">
        <v>15000</v>
      </c>
      <c r="M293" s="810">
        <f t="shared" si="56"/>
        <v>0</v>
      </c>
      <c r="N293" s="805">
        <v>56</v>
      </c>
      <c r="O293" s="805">
        <v>4</v>
      </c>
      <c r="P293" s="811">
        <f t="shared" si="66"/>
        <v>4.4642857142857135</v>
      </c>
      <c r="Q293" s="812">
        <f t="shared" si="60"/>
        <v>10.464285714285714</v>
      </c>
      <c r="R293" s="812">
        <f t="shared" si="61"/>
        <v>0</v>
      </c>
      <c r="S293" s="812">
        <v>10</v>
      </c>
      <c r="T293" s="812">
        <f t="shared" si="62"/>
        <v>11.046428571428571</v>
      </c>
      <c r="U293" s="809" t="s">
        <v>82</v>
      </c>
      <c r="V293" s="698" t="s">
        <v>2159</v>
      </c>
      <c r="W293" s="805">
        <v>28</v>
      </c>
      <c r="X293" s="805">
        <v>2</v>
      </c>
      <c r="Y293" s="811">
        <f t="shared" si="67"/>
        <v>8.928571428571427</v>
      </c>
      <c r="Z293" s="812">
        <f t="shared" si="68"/>
        <v>12.928571428571427</v>
      </c>
      <c r="AA293" s="813" t="s">
        <v>2161</v>
      </c>
      <c r="AB293" s="813" t="s">
        <v>2775</v>
      </c>
      <c r="AC293" s="896">
        <f>VLOOKUP(C293,'ประวัติงานตี+รีด'!$A$2:W504187,20,FALSE)</f>
        <v>0</v>
      </c>
      <c r="AD293" s="897">
        <v>249.97</v>
      </c>
      <c r="AE293" s="897">
        <v>21.99</v>
      </c>
      <c r="AF293" s="898">
        <f t="shared" si="63"/>
        <v>15021.802616313957</v>
      </c>
      <c r="AG293" s="898">
        <f t="shared" si="64"/>
        <v>4085.3294395327434</v>
      </c>
      <c r="AH293" s="899" t="str">
        <f>VLOOKUP(C293,'ประวัติงานตี+รีด'!$A$2:W504185,4,FALSE)</f>
        <v>MA-F1-PA</v>
      </c>
      <c r="AI293" s="814"/>
      <c r="AJ293" s="815"/>
      <c r="AK293" s="816">
        <v>45712</v>
      </c>
      <c r="AL293" s="817">
        <v>7</v>
      </c>
      <c r="AM293" s="818">
        <f t="shared" si="65"/>
        <v>7</v>
      </c>
      <c r="AN293" s="918">
        <v>611</v>
      </c>
      <c r="AO293" s="918">
        <v>573</v>
      </c>
      <c r="AP293" s="918">
        <v>555</v>
      </c>
      <c r="AQ293" s="918">
        <v>564</v>
      </c>
      <c r="AR293" s="918">
        <v>646</v>
      </c>
      <c r="AS293" s="918">
        <v>560</v>
      </c>
      <c r="AT293" s="918">
        <v>246</v>
      </c>
      <c r="AU293" s="819"/>
      <c r="AV293" s="819"/>
      <c r="AW293" s="819"/>
      <c r="AX293" s="819"/>
      <c r="AY293" s="819"/>
      <c r="AZ293" s="819"/>
      <c r="BA293" s="819"/>
      <c r="BB293" s="819"/>
      <c r="BC293" s="819"/>
      <c r="BD293" s="819"/>
      <c r="EJ293" s="288">
        <f t="shared" si="55"/>
        <v>3755</v>
      </c>
    </row>
    <row r="294" spans="1:140">
      <c r="B294" s="392" t="s">
        <v>3451</v>
      </c>
      <c r="C294" s="805" t="s">
        <v>144</v>
      </c>
      <c r="D294" s="393" t="str">
        <f>VLOOKUP(C294,'ประวัติงานตี+รีด'!$A$2:W504188,2,FALSE)</f>
        <v>3/4" WT x 4" เกลียวตลอด ตรา TNK</v>
      </c>
      <c r="E294" s="820">
        <v>10000</v>
      </c>
      <c r="F294" s="805" t="s">
        <v>48</v>
      </c>
      <c r="G294" s="698" t="s">
        <v>2159</v>
      </c>
      <c r="H294" s="807">
        <v>45707</v>
      </c>
      <c r="I294" s="808">
        <f t="shared" si="59"/>
        <v>45719</v>
      </c>
      <c r="J294" s="808" t="s">
        <v>2161</v>
      </c>
      <c r="K294" s="809">
        <v>26</v>
      </c>
      <c r="L294" s="810">
        <v>10000</v>
      </c>
      <c r="M294" s="810">
        <f t="shared" si="56"/>
        <v>0</v>
      </c>
      <c r="N294" s="805">
        <v>56</v>
      </c>
      <c r="O294" s="805">
        <v>4</v>
      </c>
      <c r="P294" s="811">
        <f t="shared" si="66"/>
        <v>2.9761904761904763</v>
      </c>
      <c r="Q294" s="812">
        <f t="shared" si="60"/>
        <v>8.9761904761904763</v>
      </c>
      <c r="R294" s="812">
        <f t="shared" si="61"/>
        <v>0</v>
      </c>
      <c r="S294" s="812">
        <v>10</v>
      </c>
      <c r="T294" s="812">
        <f t="shared" si="62"/>
        <v>10.897619047619047</v>
      </c>
      <c r="U294" s="809" t="s">
        <v>82</v>
      </c>
      <c r="V294" s="698" t="s">
        <v>2159</v>
      </c>
      <c r="W294" s="805">
        <v>28</v>
      </c>
      <c r="X294" s="805">
        <v>2</v>
      </c>
      <c r="Y294" s="811">
        <f t="shared" si="67"/>
        <v>5.9523809523809526</v>
      </c>
      <c r="Z294" s="812">
        <f t="shared" si="68"/>
        <v>9.9523809523809526</v>
      </c>
      <c r="AA294" s="813" t="s">
        <v>2161</v>
      </c>
      <c r="AB294" s="813" t="s">
        <v>2775</v>
      </c>
      <c r="AC294" s="896">
        <f>VLOOKUP(C294,'ประวัติงานตี+รีด'!$A$2:W504188,20,FALSE)</f>
        <v>0</v>
      </c>
      <c r="AD294" s="897">
        <v>272.83999999999997</v>
      </c>
      <c r="AE294" s="897">
        <v>22.73</v>
      </c>
      <c r="AF294" s="898">
        <f t="shared" si="63"/>
        <v>10042.515760152472</v>
      </c>
      <c r="AG294" s="898">
        <f t="shared" si="64"/>
        <v>2968.266383228266</v>
      </c>
      <c r="AH294" s="899" t="str">
        <f>VLOOKUP(C294,'ประวัติงานตี+รีด'!$A$2:W504186,4,FALSE)</f>
        <v>MA-F1-PA</v>
      </c>
      <c r="AI294" s="814"/>
      <c r="AJ294" s="815"/>
      <c r="AK294" s="816">
        <v>45714</v>
      </c>
      <c r="AL294" s="817">
        <v>5</v>
      </c>
      <c r="AM294" s="818">
        <f t="shared" si="65"/>
        <v>5</v>
      </c>
      <c r="AN294" s="918">
        <v>565</v>
      </c>
      <c r="AO294" s="918">
        <v>599</v>
      </c>
      <c r="AP294" s="918">
        <v>583</v>
      </c>
      <c r="AQ294" s="918">
        <v>548</v>
      </c>
      <c r="AR294" s="918">
        <v>445</v>
      </c>
      <c r="AS294" s="819"/>
      <c r="AT294" s="819"/>
      <c r="AU294" s="819"/>
      <c r="AV294" s="819"/>
      <c r="AW294" s="819"/>
      <c r="AX294" s="819"/>
      <c r="AY294" s="819"/>
      <c r="AZ294" s="819"/>
      <c r="BA294" s="819"/>
      <c r="BB294" s="819"/>
      <c r="BC294" s="819"/>
      <c r="BD294" s="819"/>
      <c r="EJ294" s="288">
        <f t="shared" si="55"/>
        <v>2740</v>
      </c>
    </row>
    <row r="295" spans="1:140">
      <c r="B295" s="392" t="s">
        <v>3452</v>
      </c>
      <c r="C295" s="805" t="s">
        <v>146</v>
      </c>
      <c r="D295" s="393" t="str">
        <f>VLOOKUP(C295,'ประวัติงานตี+รีด'!$A$2:W504189,2,FALSE)</f>
        <v>3/4" WT x 6" เกลียวตลอด ตรา TNK</v>
      </c>
      <c r="E295" s="820">
        <v>6000</v>
      </c>
      <c r="F295" s="805" t="s">
        <v>48</v>
      </c>
      <c r="G295" s="698" t="s">
        <v>2159</v>
      </c>
      <c r="H295" s="807">
        <v>45707</v>
      </c>
      <c r="I295" s="808">
        <f t="shared" si="59"/>
        <v>45719</v>
      </c>
      <c r="J295" s="808" t="s">
        <v>2161</v>
      </c>
      <c r="K295" s="809">
        <v>27</v>
      </c>
      <c r="L295" s="810">
        <v>5116</v>
      </c>
      <c r="M295" s="810">
        <f t="shared" si="56"/>
        <v>884</v>
      </c>
      <c r="N295" s="805">
        <v>56</v>
      </c>
      <c r="O295" s="805">
        <v>4</v>
      </c>
      <c r="P295" s="811">
        <f t="shared" si="66"/>
        <v>1.7857142857142856</v>
      </c>
      <c r="Q295" s="812">
        <f t="shared" si="60"/>
        <v>7.7857142857142856</v>
      </c>
      <c r="R295" s="812">
        <f t="shared" si="61"/>
        <v>0.2630952380952381</v>
      </c>
      <c r="S295" s="812">
        <v>10</v>
      </c>
      <c r="T295" s="812">
        <f t="shared" si="62"/>
        <v>10.778571428571428</v>
      </c>
      <c r="U295" s="809" t="s">
        <v>82</v>
      </c>
      <c r="V295" s="698" t="s">
        <v>2159</v>
      </c>
      <c r="W295" s="805">
        <v>28</v>
      </c>
      <c r="X295" s="805">
        <v>2</v>
      </c>
      <c r="Y295" s="811">
        <f t="shared" si="67"/>
        <v>3.5714285714285712</v>
      </c>
      <c r="Z295" s="812">
        <f t="shared" si="68"/>
        <v>7.5714285714285712</v>
      </c>
      <c r="AA295" s="813" t="s">
        <v>2161</v>
      </c>
      <c r="AB295" s="813" t="s">
        <v>2775</v>
      </c>
      <c r="AC295" s="896">
        <f>VLOOKUP(C295,'ประวัติงานตี+รีด'!$A$2:W504189,20,FALSE)</f>
        <v>0</v>
      </c>
      <c r="AD295" s="897">
        <v>366.09</v>
      </c>
      <c r="AE295" s="897">
        <v>22.6</v>
      </c>
      <c r="AF295" s="898">
        <f t="shared" si="63"/>
        <v>5140.8123685432547</v>
      </c>
      <c r="AG295" s="898">
        <f t="shared" si="64"/>
        <v>1998.1823595290778</v>
      </c>
      <c r="AH295" s="899" t="str">
        <f>VLOOKUP(C295,'ประวัติงานตี+รีด'!$A$2:W504187,4,FALSE)</f>
        <v>MA-F1-PA</v>
      </c>
      <c r="AI295" s="814"/>
      <c r="AJ295" s="815"/>
      <c r="AK295" s="816">
        <v>45714</v>
      </c>
      <c r="AL295" s="817">
        <v>4</v>
      </c>
      <c r="AM295" s="818">
        <f t="shared" si="65"/>
        <v>4</v>
      </c>
      <c r="AN295" s="918">
        <v>534</v>
      </c>
      <c r="AO295" s="918">
        <v>528</v>
      </c>
      <c r="AP295" s="918">
        <v>541</v>
      </c>
      <c r="AQ295" s="918">
        <v>279</v>
      </c>
      <c r="AR295" s="819"/>
      <c r="AS295" s="819"/>
      <c r="AT295" s="819"/>
      <c r="AU295" s="819"/>
      <c r="AV295" s="819"/>
      <c r="AW295" s="819"/>
      <c r="AX295" s="819"/>
      <c r="AY295" s="819"/>
      <c r="AZ295" s="819"/>
      <c r="BA295" s="819"/>
      <c r="BB295" s="819"/>
      <c r="BC295" s="819"/>
      <c r="BD295" s="819"/>
      <c r="EJ295" s="288">
        <f t="shared" si="55"/>
        <v>1882</v>
      </c>
    </row>
    <row r="296" spans="1:140" hidden="1">
      <c r="B296" s="392" t="s">
        <v>3453</v>
      </c>
      <c r="C296" s="805" t="s">
        <v>176</v>
      </c>
      <c r="D296" s="393" t="str">
        <f>VLOOKUP(C296,'ประวัติงานตี+รีด'!$A$2:W504190,2,FALSE)</f>
        <v>7/16" WT x 1 1/2" เกลียวตลอด ตรา TNK</v>
      </c>
      <c r="E296" s="820">
        <v>50000</v>
      </c>
      <c r="F296" s="805" t="s">
        <v>45</v>
      </c>
      <c r="G296" s="698" t="s">
        <v>2162</v>
      </c>
      <c r="H296" s="807">
        <v>45700</v>
      </c>
      <c r="I296" s="808">
        <f t="shared" si="59"/>
        <v>45713</v>
      </c>
      <c r="J296" s="808" t="s">
        <v>2161</v>
      </c>
      <c r="K296" s="809">
        <v>8</v>
      </c>
      <c r="L296" s="810">
        <v>50000</v>
      </c>
      <c r="M296" s="810">
        <f t="shared" si="56"/>
        <v>0</v>
      </c>
      <c r="N296" s="805">
        <v>105</v>
      </c>
      <c r="O296" s="805">
        <v>8</v>
      </c>
      <c r="P296" s="811">
        <f t="shared" si="66"/>
        <v>7.9365079365079367</v>
      </c>
      <c r="Q296" s="812">
        <f t="shared" si="60"/>
        <v>17.936507936507937</v>
      </c>
      <c r="R296" s="812">
        <f t="shared" si="61"/>
        <v>0</v>
      </c>
      <c r="S296" s="812">
        <v>10</v>
      </c>
      <c r="T296" s="812">
        <f t="shared" si="62"/>
        <v>11.793650793650794</v>
      </c>
      <c r="U296" s="809" t="s">
        <v>225</v>
      </c>
      <c r="V296" s="698" t="s">
        <v>2162</v>
      </c>
      <c r="W296" s="805">
        <v>80</v>
      </c>
      <c r="X296" s="805">
        <v>2</v>
      </c>
      <c r="Y296" s="811">
        <f t="shared" si="67"/>
        <v>10.416666666666666</v>
      </c>
      <c r="Z296" s="812">
        <f t="shared" si="68"/>
        <v>14.416666666666666</v>
      </c>
      <c r="AA296" s="813" t="s">
        <v>2161</v>
      </c>
      <c r="AB296" s="813" t="s">
        <v>2775</v>
      </c>
      <c r="AC296" s="896">
        <f>VLOOKUP(C296,'ประวัติงานตี+รีด'!$A$2:W504190,20,FALSE)</f>
        <v>0</v>
      </c>
      <c r="AD296" s="897">
        <v>40.89</v>
      </c>
      <c r="AE296" s="897">
        <v>5.14</v>
      </c>
      <c r="AF296" s="898">
        <f t="shared" si="63"/>
        <v>49523.110785033008</v>
      </c>
      <c r="AG296" s="898">
        <f t="shared" si="64"/>
        <v>2279.5487894350695</v>
      </c>
      <c r="AH296" s="899" t="str">
        <f>VLOOKUP(C296,'ประวัติงานตี+รีด'!$A$2:W504188,4,FALSE)</f>
        <v>MA-F1-PA</v>
      </c>
      <c r="AI296" s="814"/>
      <c r="AJ296" s="815"/>
      <c r="AK296" s="816">
        <v>45750</v>
      </c>
      <c r="AL296" s="817">
        <v>3</v>
      </c>
      <c r="AM296" s="818">
        <f t="shared" si="65"/>
        <v>3</v>
      </c>
      <c r="AN296" s="918">
        <v>617</v>
      </c>
      <c r="AO296" s="918">
        <v>691</v>
      </c>
      <c r="AP296" s="918">
        <v>717</v>
      </c>
      <c r="AQ296" s="819"/>
      <c r="AR296" s="819"/>
      <c r="AS296" s="819"/>
      <c r="AT296" s="819"/>
      <c r="AU296" s="819"/>
      <c r="AV296" s="819"/>
      <c r="AW296" s="819"/>
      <c r="AX296" s="819"/>
      <c r="AY296" s="819"/>
      <c r="AZ296" s="819"/>
      <c r="BA296" s="819"/>
      <c r="BB296" s="819"/>
      <c r="BC296" s="819"/>
      <c r="BD296" s="819"/>
      <c r="EJ296" s="288">
        <f t="shared" si="55"/>
        <v>2025</v>
      </c>
    </row>
    <row r="297" spans="1:140" hidden="1">
      <c r="B297" s="392" t="s">
        <v>3454</v>
      </c>
      <c r="C297" s="805" t="s">
        <v>384</v>
      </c>
      <c r="D297" s="393" t="str">
        <f>VLOOKUP(C297,'ประวัติงานตี+รีด'!$A$2:W504191,2,FALSE)</f>
        <v>7/16" WT x 4" เกลียวตลอด ตรา TNK</v>
      </c>
      <c r="E297" s="820">
        <v>30000</v>
      </c>
      <c r="F297" s="805" t="s">
        <v>45</v>
      </c>
      <c r="G297" s="698" t="s">
        <v>2162</v>
      </c>
      <c r="H297" s="807">
        <v>45702</v>
      </c>
      <c r="I297" s="808">
        <f t="shared" si="59"/>
        <v>45714</v>
      </c>
      <c r="J297" s="808" t="s">
        <v>2161</v>
      </c>
      <c r="K297" s="809">
        <v>9</v>
      </c>
      <c r="L297" s="810">
        <v>30000</v>
      </c>
      <c r="M297" s="810">
        <f t="shared" si="56"/>
        <v>0</v>
      </c>
      <c r="N297" s="805">
        <v>95</v>
      </c>
      <c r="O297" s="805">
        <v>2</v>
      </c>
      <c r="P297" s="811">
        <f t="shared" si="66"/>
        <v>5.2631578947368416</v>
      </c>
      <c r="Q297" s="812">
        <f t="shared" si="60"/>
        <v>9.2631578947368425</v>
      </c>
      <c r="R297" s="812">
        <f t="shared" si="61"/>
        <v>0</v>
      </c>
      <c r="S297" s="812">
        <v>10</v>
      </c>
      <c r="T297" s="812">
        <f t="shared" si="62"/>
        <v>10.926315789473684</v>
      </c>
      <c r="U297" s="809" t="s">
        <v>225</v>
      </c>
      <c r="V297" s="698" t="s">
        <v>2162</v>
      </c>
      <c r="W297" s="805">
        <v>80</v>
      </c>
      <c r="X297" s="805">
        <v>2</v>
      </c>
      <c r="Y297" s="811">
        <f t="shared" si="67"/>
        <v>6.25</v>
      </c>
      <c r="Z297" s="812">
        <f t="shared" si="68"/>
        <v>10.25</v>
      </c>
      <c r="AA297" s="813" t="s">
        <v>2161</v>
      </c>
      <c r="AB297" s="813" t="s">
        <v>2775</v>
      </c>
      <c r="AC297" s="896">
        <f>VLOOKUP(C297,'ประวัติงานตี+รีด'!$A$2:W504191,20,FALSE)</f>
        <v>0</v>
      </c>
      <c r="AD297" s="897">
        <v>78.19</v>
      </c>
      <c r="AE297" s="897">
        <v>5.77</v>
      </c>
      <c r="AF297" s="898">
        <f t="shared" si="63"/>
        <v>30080.57296329454</v>
      </c>
      <c r="AG297" s="898">
        <f t="shared" si="64"/>
        <v>2525.5649059982093</v>
      </c>
      <c r="AH297" s="899" t="str">
        <f>VLOOKUP(C297,'ประวัติงานตี+รีด'!$A$2:W504189,4,FALSE)</f>
        <v>MA-F1-PA</v>
      </c>
      <c r="AI297" s="814"/>
      <c r="AJ297" s="815"/>
      <c r="AK297" s="816">
        <v>45714</v>
      </c>
      <c r="AL297" s="817">
        <v>5</v>
      </c>
      <c r="AM297" s="818">
        <f t="shared" si="65"/>
        <v>5</v>
      </c>
      <c r="AN297" s="918">
        <v>516</v>
      </c>
      <c r="AO297" s="918">
        <v>505</v>
      </c>
      <c r="AP297" s="918">
        <v>475</v>
      </c>
      <c r="AQ297" s="918">
        <v>442</v>
      </c>
      <c r="AR297" s="918">
        <v>414</v>
      </c>
      <c r="AS297" s="819"/>
      <c r="AT297" s="819"/>
      <c r="AU297" s="819"/>
      <c r="AV297" s="819"/>
      <c r="AW297" s="819"/>
      <c r="AX297" s="819"/>
      <c r="AY297" s="819"/>
      <c r="AZ297" s="819"/>
      <c r="BA297" s="819"/>
      <c r="BB297" s="819"/>
      <c r="BC297" s="819"/>
      <c r="BD297" s="819"/>
      <c r="EJ297" s="288">
        <f t="shared" si="55"/>
        <v>2352</v>
      </c>
    </row>
    <row r="298" spans="1:140" hidden="1">
      <c r="B298" s="392" t="s">
        <v>3455</v>
      </c>
      <c r="C298" s="805">
        <v>91225170</v>
      </c>
      <c r="D298" s="393" t="str">
        <f>VLOOKUP(C298,'ประวัติงานตี+รีด'!$A$2:W504192,2,FALSE)</f>
        <v>สกรูมิลแข็ง M12 P1.75 x 25 เกลียวตลอด ตรา STIC 8.8</v>
      </c>
      <c r="E298" s="820">
        <v>15000</v>
      </c>
      <c r="F298" s="805" t="s">
        <v>30</v>
      </c>
      <c r="G298" s="698" t="s">
        <v>2162</v>
      </c>
      <c r="H298" s="807">
        <v>45700</v>
      </c>
      <c r="I298" s="808">
        <f t="shared" si="59"/>
        <v>45723</v>
      </c>
      <c r="J298" s="808" t="s">
        <v>2161</v>
      </c>
      <c r="K298" s="809">
        <v>14</v>
      </c>
      <c r="L298" s="810">
        <v>15000</v>
      </c>
      <c r="M298" s="810">
        <f t="shared" si="56"/>
        <v>0</v>
      </c>
      <c r="N298" s="805">
        <v>105</v>
      </c>
      <c r="O298" s="805">
        <v>2</v>
      </c>
      <c r="P298" s="811">
        <f t="shared" si="66"/>
        <v>2.3809523809523809</v>
      </c>
      <c r="Q298" s="812">
        <f t="shared" si="60"/>
        <v>6.3809523809523814</v>
      </c>
      <c r="R298" s="812">
        <f t="shared" si="61"/>
        <v>0</v>
      </c>
      <c r="S298" s="812">
        <v>20</v>
      </c>
      <c r="T298" s="812">
        <f t="shared" si="62"/>
        <v>20.638095238095239</v>
      </c>
      <c r="U298" s="809" t="s">
        <v>225</v>
      </c>
      <c r="V298" s="698" t="s">
        <v>2162</v>
      </c>
      <c r="W298" s="805">
        <v>80</v>
      </c>
      <c r="X298" s="805">
        <v>2</v>
      </c>
      <c r="Y298" s="811">
        <f t="shared" si="67"/>
        <v>3.125</v>
      </c>
      <c r="Z298" s="812">
        <f t="shared" si="68"/>
        <v>7.125</v>
      </c>
      <c r="AA298" s="813" t="s">
        <v>2161</v>
      </c>
      <c r="AB298" s="813" t="s">
        <v>2775</v>
      </c>
      <c r="AC298" s="896">
        <f>VLOOKUP(C298,'ประวัติงานตี+รีด'!$A$2:W504192,20,FALSE)</f>
        <v>34.65</v>
      </c>
      <c r="AD298" s="897">
        <v>34.5</v>
      </c>
      <c r="AE298" s="897">
        <v>4.7699999999999996</v>
      </c>
      <c r="AF298" s="898">
        <f t="shared" si="63"/>
        <v>15043.478260869566</v>
      </c>
      <c r="AG298" s="898">
        <f t="shared" si="64"/>
        <v>590.75739130434783</v>
      </c>
      <c r="AH298" s="899" t="str">
        <f>VLOOKUP(C298,'ประวัติงานตี+รีด'!$A$2:W504190,4,FALSE)</f>
        <v>MA-F1-HD-PA</v>
      </c>
      <c r="AI298" s="814">
        <v>45724</v>
      </c>
      <c r="AJ298" s="815">
        <v>1</v>
      </c>
      <c r="AK298" s="816">
        <v>45737</v>
      </c>
      <c r="AL298" s="817">
        <v>1</v>
      </c>
      <c r="AM298" s="818">
        <f t="shared" si="65"/>
        <v>1</v>
      </c>
      <c r="AN298" s="918">
        <v>519</v>
      </c>
      <c r="AO298" s="819"/>
      <c r="AP298" s="819"/>
      <c r="AQ298" s="819"/>
      <c r="AR298" s="819"/>
      <c r="AS298" s="819"/>
      <c r="AT298" s="819"/>
      <c r="AU298" s="819"/>
      <c r="AV298" s="819"/>
      <c r="AW298" s="819"/>
      <c r="AX298" s="819"/>
      <c r="AY298" s="819"/>
      <c r="AZ298" s="819"/>
      <c r="BA298" s="819"/>
      <c r="BB298" s="819"/>
      <c r="BC298" s="819"/>
      <c r="BD298" s="819"/>
      <c r="EJ298" s="288">
        <f t="shared" si="55"/>
        <v>519</v>
      </c>
    </row>
    <row r="299" spans="1:140" hidden="1">
      <c r="B299" s="392" t="s">
        <v>3456</v>
      </c>
      <c r="C299" s="805">
        <v>91240170</v>
      </c>
      <c r="D299" s="393" t="str">
        <f>VLOOKUP(C299,'ประวัติงานตี+รีด'!$A$2:W504193,2,FALSE)</f>
        <v>สกรูมิลแข็ง M12 P1.75 x 40 เกลียวตลอด ตรา STIC 8.8</v>
      </c>
      <c r="E299" s="820">
        <v>40000</v>
      </c>
      <c r="F299" s="805" t="s">
        <v>30</v>
      </c>
      <c r="G299" s="698" t="s">
        <v>2162</v>
      </c>
      <c r="H299" s="807">
        <v>45701</v>
      </c>
      <c r="I299" s="808">
        <f t="shared" si="59"/>
        <v>45726</v>
      </c>
      <c r="J299" s="808" t="s">
        <v>2161</v>
      </c>
      <c r="K299" s="809">
        <v>15</v>
      </c>
      <c r="L299" s="810">
        <v>40000</v>
      </c>
      <c r="M299" s="810">
        <f t="shared" si="56"/>
        <v>0</v>
      </c>
      <c r="N299" s="805">
        <v>105</v>
      </c>
      <c r="O299" s="805">
        <v>2</v>
      </c>
      <c r="P299" s="811">
        <f t="shared" si="66"/>
        <v>6.3492063492063497</v>
      </c>
      <c r="Q299" s="812">
        <f t="shared" si="60"/>
        <v>10.34920634920635</v>
      </c>
      <c r="R299" s="812">
        <f t="shared" si="61"/>
        <v>0</v>
      </c>
      <c r="S299" s="812">
        <v>20</v>
      </c>
      <c r="T299" s="812">
        <f t="shared" si="62"/>
        <v>21.034920634920635</v>
      </c>
      <c r="U299" s="809" t="s">
        <v>225</v>
      </c>
      <c r="V299" s="698" t="s">
        <v>2162</v>
      </c>
      <c r="W299" s="805">
        <v>80</v>
      </c>
      <c r="X299" s="805">
        <v>2</v>
      </c>
      <c r="Y299" s="811">
        <f t="shared" si="67"/>
        <v>8.3333333333333339</v>
      </c>
      <c r="Z299" s="812">
        <f t="shared" si="68"/>
        <v>12.333333333333334</v>
      </c>
      <c r="AA299" s="813" t="s">
        <v>2161</v>
      </c>
      <c r="AB299" s="813" t="s">
        <v>2775</v>
      </c>
      <c r="AC299" s="896">
        <f>VLOOKUP(C299,'ประวัติงานตี+รีด'!$A$2:W504193,20,FALSE)</f>
        <v>44.93</v>
      </c>
      <c r="AD299" s="897">
        <v>44.95</v>
      </c>
      <c r="AE299" s="897">
        <v>4.3499999999999996</v>
      </c>
      <c r="AF299" s="898">
        <f t="shared" si="63"/>
        <v>40467.185761957728</v>
      </c>
      <c r="AG299" s="898">
        <f t="shared" si="64"/>
        <v>1995.0322580645161</v>
      </c>
      <c r="AH299" s="899" t="str">
        <f>VLOOKUP(C299,'ประวัติงานตี+รีด'!$A$2:W504191,4,FALSE)</f>
        <v>MA-F1-HD-PA</v>
      </c>
      <c r="AI299" s="814">
        <v>45725</v>
      </c>
      <c r="AJ299" s="815">
        <v>4</v>
      </c>
      <c r="AK299" s="816">
        <v>45765</v>
      </c>
      <c r="AL299" s="817">
        <v>4</v>
      </c>
      <c r="AM299" s="818">
        <f t="shared" si="65"/>
        <v>4</v>
      </c>
      <c r="AN299" s="918">
        <v>645</v>
      </c>
      <c r="AO299" s="918">
        <v>359</v>
      </c>
      <c r="AP299" s="918">
        <v>572</v>
      </c>
      <c r="AQ299" s="918">
        <v>243</v>
      </c>
      <c r="AR299" s="819"/>
      <c r="AS299" s="819"/>
      <c r="AT299" s="819"/>
      <c r="AU299" s="819"/>
      <c r="AV299" s="819"/>
      <c r="AW299" s="819"/>
      <c r="AX299" s="819"/>
      <c r="AY299" s="819"/>
      <c r="AZ299" s="819"/>
      <c r="BA299" s="819"/>
      <c r="BB299" s="819"/>
      <c r="BC299" s="819"/>
      <c r="BD299" s="819"/>
      <c r="EJ299" s="288">
        <f t="shared" si="55"/>
        <v>1819</v>
      </c>
    </row>
    <row r="300" spans="1:140" hidden="1">
      <c r="B300" s="392" t="s">
        <v>3457</v>
      </c>
      <c r="C300" s="805">
        <v>91245170</v>
      </c>
      <c r="D300" s="393" t="str">
        <f>VLOOKUP(C300,'ประวัติงานตี+รีด'!$A$2:W504194,2,FALSE)</f>
        <v>สกรูมิลแข็ง M12 P1.75 x 45 เกลียวตลอด ตรา STIC 8.8</v>
      </c>
      <c r="E300" s="820">
        <v>20000</v>
      </c>
      <c r="F300" s="805" t="s">
        <v>30</v>
      </c>
      <c r="G300" s="698" t="s">
        <v>2162</v>
      </c>
      <c r="H300" s="807">
        <v>45703</v>
      </c>
      <c r="I300" s="808">
        <f t="shared" si="59"/>
        <v>45727</v>
      </c>
      <c r="J300" s="808" t="s">
        <v>2161</v>
      </c>
      <c r="K300" s="809">
        <v>16</v>
      </c>
      <c r="L300" s="810">
        <v>20000</v>
      </c>
      <c r="M300" s="810">
        <f t="shared" si="56"/>
        <v>0</v>
      </c>
      <c r="N300" s="805">
        <v>105</v>
      </c>
      <c r="O300" s="805">
        <v>2</v>
      </c>
      <c r="P300" s="811">
        <f t="shared" si="66"/>
        <v>3.1746031746031749</v>
      </c>
      <c r="Q300" s="812">
        <f t="shared" si="60"/>
        <v>7.1746031746031749</v>
      </c>
      <c r="R300" s="812">
        <f t="shared" si="61"/>
        <v>0</v>
      </c>
      <c r="S300" s="812">
        <v>20</v>
      </c>
      <c r="T300" s="812">
        <f t="shared" si="62"/>
        <v>20.717460317460318</v>
      </c>
      <c r="U300" s="809" t="s">
        <v>225</v>
      </c>
      <c r="V300" s="698" t="s">
        <v>2162</v>
      </c>
      <c r="W300" s="805">
        <v>80</v>
      </c>
      <c r="X300" s="805">
        <v>2</v>
      </c>
      <c r="Y300" s="811">
        <f t="shared" si="67"/>
        <v>4.166666666666667</v>
      </c>
      <c r="Z300" s="812">
        <f t="shared" si="68"/>
        <v>8.1666666666666679</v>
      </c>
      <c r="AA300" s="813" t="s">
        <v>2161</v>
      </c>
      <c r="AB300" s="813" t="s">
        <v>2775</v>
      </c>
      <c r="AC300" s="896">
        <f>VLOOKUP(C300,'ประวัติงานตี+รีด'!$A$2:W504194,20,FALSE)</f>
        <v>48.71</v>
      </c>
      <c r="AD300" s="897">
        <v>48.51</v>
      </c>
      <c r="AE300" s="897">
        <v>4.7300000000000004</v>
      </c>
      <c r="AF300" s="898">
        <f t="shared" si="63"/>
        <v>20263.863121005979</v>
      </c>
      <c r="AG300" s="898">
        <f t="shared" si="64"/>
        <v>1078.8480725623583</v>
      </c>
      <c r="AH300" s="899" t="str">
        <f>VLOOKUP(C300,'ประวัติงานตี+รีด'!$A$2:W504192,4,FALSE)</f>
        <v>MA-F1-HD-PA</v>
      </c>
      <c r="AI300" s="814">
        <v>45724</v>
      </c>
      <c r="AJ300" s="815">
        <v>2</v>
      </c>
      <c r="AK300" s="816">
        <v>45749</v>
      </c>
      <c r="AL300" s="817">
        <v>2</v>
      </c>
      <c r="AM300" s="818">
        <f t="shared" si="65"/>
        <v>2</v>
      </c>
      <c r="AN300" s="918">
        <v>543</v>
      </c>
      <c r="AO300" s="918">
        <v>440</v>
      </c>
      <c r="AP300" s="819"/>
      <c r="AQ300" s="819"/>
      <c r="AR300" s="819"/>
      <c r="AS300" s="819"/>
      <c r="AT300" s="819"/>
      <c r="AU300" s="819"/>
      <c r="AV300" s="819"/>
      <c r="AW300" s="819"/>
      <c r="AX300" s="819"/>
      <c r="AY300" s="819"/>
      <c r="AZ300" s="819"/>
      <c r="BA300" s="819"/>
      <c r="BB300" s="819"/>
      <c r="BC300" s="819"/>
      <c r="BD300" s="819"/>
      <c r="EJ300" s="288">
        <f t="shared" si="55"/>
        <v>983</v>
      </c>
    </row>
    <row r="301" spans="1:140" hidden="1">
      <c r="B301" s="392" t="s">
        <v>3458</v>
      </c>
      <c r="C301" s="805">
        <v>91250170</v>
      </c>
      <c r="D301" s="393" t="str">
        <f>VLOOKUP(C301,'ประวัติงานตี+รีด'!$A$2:W504195,2,FALSE)</f>
        <v>สกรูมิลแข็ง M12 P1.75 x 50 เกลียวตลอด ตรา STIC 8.8</v>
      </c>
      <c r="E301" s="820">
        <v>20000</v>
      </c>
      <c r="F301" s="805" t="s">
        <v>30</v>
      </c>
      <c r="G301" s="698" t="s">
        <v>2162</v>
      </c>
      <c r="H301" s="807">
        <v>45705</v>
      </c>
      <c r="I301" s="808">
        <f t="shared" si="59"/>
        <v>45728</v>
      </c>
      <c r="J301" s="808" t="s">
        <v>2161</v>
      </c>
      <c r="K301" s="809">
        <v>17</v>
      </c>
      <c r="L301" s="810">
        <v>22057</v>
      </c>
      <c r="M301" s="810">
        <f t="shared" si="56"/>
        <v>-2057</v>
      </c>
      <c r="N301" s="805">
        <v>105</v>
      </c>
      <c r="O301" s="805">
        <v>2</v>
      </c>
      <c r="P301" s="811">
        <f t="shared" si="66"/>
        <v>3.1746031746031749</v>
      </c>
      <c r="Q301" s="812">
        <f t="shared" si="60"/>
        <v>7.1746031746031749</v>
      </c>
      <c r="R301" s="812">
        <f t="shared" si="61"/>
        <v>-0.32650793650793652</v>
      </c>
      <c r="S301" s="812">
        <v>20</v>
      </c>
      <c r="T301" s="812">
        <f t="shared" si="62"/>
        <v>20.717460317460318</v>
      </c>
      <c r="U301" s="809" t="s">
        <v>225</v>
      </c>
      <c r="V301" s="698" t="s">
        <v>2162</v>
      </c>
      <c r="W301" s="805">
        <v>80</v>
      </c>
      <c r="X301" s="805">
        <v>2</v>
      </c>
      <c r="Y301" s="811">
        <f t="shared" si="67"/>
        <v>4.166666666666667</v>
      </c>
      <c r="Z301" s="812">
        <f t="shared" si="68"/>
        <v>8.1666666666666679</v>
      </c>
      <c r="AA301" s="813" t="s">
        <v>2161</v>
      </c>
      <c r="AB301" s="813" t="s">
        <v>2775</v>
      </c>
      <c r="AC301" s="896">
        <f>VLOOKUP(C301,'ประวัติงานตี+รีด'!$A$2:W504195,20,FALSE)</f>
        <v>52.23</v>
      </c>
      <c r="AD301" s="897">
        <v>52.23</v>
      </c>
      <c r="AE301" s="897">
        <v>4.97</v>
      </c>
      <c r="AF301" s="898">
        <f t="shared" si="63"/>
        <v>20907.524411257898</v>
      </c>
      <c r="AG301" s="898">
        <f t="shared" si="64"/>
        <v>1195.9103963239518</v>
      </c>
      <c r="AH301" s="899" t="str">
        <f>VLOOKUP(C301,'ประวัติงานตี+รีด'!$A$2:W504193,4,FALSE)</f>
        <v>MA-F1-HD-PA</v>
      </c>
      <c r="AI301" s="814">
        <v>45724</v>
      </c>
      <c r="AJ301" s="815">
        <v>3</v>
      </c>
      <c r="AK301" s="816">
        <v>45740</v>
      </c>
      <c r="AL301" s="817">
        <v>3</v>
      </c>
      <c r="AM301" s="818">
        <f t="shared" si="65"/>
        <v>3</v>
      </c>
      <c r="AN301" s="918">
        <v>125</v>
      </c>
      <c r="AO301" s="918">
        <v>536</v>
      </c>
      <c r="AP301" s="918">
        <v>431</v>
      </c>
      <c r="AQ301" s="819"/>
      <c r="AR301" s="819"/>
      <c r="AS301" s="819"/>
      <c r="AT301" s="819"/>
      <c r="AU301" s="819"/>
      <c r="AV301" s="819"/>
      <c r="AW301" s="819"/>
      <c r="AX301" s="819"/>
      <c r="AY301" s="819"/>
      <c r="AZ301" s="819"/>
      <c r="BA301" s="819"/>
      <c r="BB301" s="819"/>
      <c r="BC301" s="819"/>
      <c r="BD301" s="819"/>
      <c r="EJ301" s="288">
        <f t="shared" si="55"/>
        <v>1092</v>
      </c>
    </row>
    <row r="302" spans="1:140" hidden="1">
      <c r="B302" s="392" t="s">
        <v>3459</v>
      </c>
      <c r="C302" s="805" t="s">
        <v>134</v>
      </c>
      <c r="D302" s="393" t="str">
        <f>VLOOKUP(C302,'ประวัติงานตี+รีด'!$A$2:W504196,2,FALSE)</f>
        <v>สกรูมิลขาว M6 P1.0 x 25 เกลียวตลอด ตรา TNK MM</v>
      </c>
      <c r="E302" s="806">
        <v>300000</v>
      </c>
      <c r="F302" s="805" t="s">
        <v>50</v>
      </c>
      <c r="G302" s="698" t="s">
        <v>2164</v>
      </c>
      <c r="H302" s="807">
        <v>45699</v>
      </c>
      <c r="I302" s="808">
        <f t="shared" si="59"/>
        <v>45720</v>
      </c>
      <c r="J302" s="808" t="s">
        <v>2161</v>
      </c>
      <c r="K302" s="809">
        <v>7</v>
      </c>
      <c r="L302" s="810">
        <v>300000</v>
      </c>
      <c r="M302" s="810">
        <f t="shared" si="56"/>
        <v>0</v>
      </c>
      <c r="N302" s="805">
        <v>150</v>
      </c>
      <c r="O302" s="805">
        <v>2</v>
      </c>
      <c r="P302" s="811">
        <f t="shared" si="66"/>
        <v>33.333333333333336</v>
      </c>
      <c r="Q302" s="812">
        <f t="shared" si="60"/>
        <v>37.333333333333336</v>
      </c>
      <c r="R302" s="812">
        <f t="shared" si="61"/>
        <v>0</v>
      </c>
      <c r="S302" s="812">
        <v>15</v>
      </c>
      <c r="T302" s="812">
        <f t="shared" si="62"/>
        <v>18.733333333333334</v>
      </c>
      <c r="U302" s="809" t="s">
        <v>368</v>
      </c>
      <c r="V302" s="698" t="s">
        <v>2164</v>
      </c>
      <c r="W302" s="805">
        <v>130</v>
      </c>
      <c r="X302" s="805">
        <v>2</v>
      </c>
      <c r="Y302" s="811">
        <f t="shared" si="67"/>
        <v>38.46153846153846</v>
      </c>
      <c r="Z302" s="812">
        <f t="shared" si="68"/>
        <v>42.46153846153846</v>
      </c>
      <c r="AA302" s="813" t="s">
        <v>2161</v>
      </c>
      <c r="AB302" s="813" t="s">
        <v>2775</v>
      </c>
      <c r="AC302" s="896">
        <f>VLOOKUP(C302,'ประวัติงานตี+รีด'!$A$2:W504196,20,FALSE)</f>
        <v>6.35</v>
      </c>
      <c r="AD302" s="897">
        <v>6.48</v>
      </c>
      <c r="AE302" s="897">
        <v>0.67</v>
      </c>
      <c r="AF302" s="898">
        <f t="shared" si="63"/>
        <v>300617.2839506173</v>
      </c>
      <c r="AG302" s="898">
        <f t="shared" si="64"/>
        <v>2149.4135802469136</v>
      </c>
      <c r="AH302" s="899" t="str">
        <f>VLOOKUP(C302,'ประวัติงานตี+รีด'!$A$2:W504194,4,FALSE)</f>
        <v>MA-F1-EP-PA</v>
      </c>
      <c r="AI302" s="814"/>
      <c r="AJ302" s="815"/>
      <c r="AK302" s="816">
        <v>45758</v>
      </c>
      <c r="AL302" s="817">
        <v>3</v>
      </c>
      <c r="AM302" s="818">
        <f t="shared" si="65"/>
        <v>3</v>
      </c>
      <c r="AN302" s="918">
        <v>602</v>
      </c>
      <c r="AO302" s="918">
        <v>673</v>
      </c>
      <c r="AP302" s="918">
        <v>673</v>
      </c>
      <c r="AQ302" s="819"/>
      <c r="AR302" s="819"/>
      <c r="AS302" s="819"/>
      <c r="AT302" s="819"/>
      <c r="AU302" s="819"/>
      <c r="AV302" s="819"/>
      <c r="AW302" s="819"/>
      <c r="AX302" s="819"/>
      <c r="AY302" s="819"/>
      <c r="AZ302" s="819"/>
      <c r="BA302" s="819"/>
      <c r="BB302" s="819"/>
      <c r="BC302" s="819"/>
      <c r="BD302" s="819"/>
      <c r="EJ302" s="288">
        <f t="shared" ref="EJ302:EJ365" si="69">SUM(AN302:EI302)</f>
        <v>1948</v>
      </c>
    </row>
    <row r="303" spans="1:140" hidden="1">
      <c r="B303" s="392" t="s">
        <v>3460</v>
      </c>
      <c r="C303" s="805" t="s">
        <v>119</v>
      </c>
      <c r="D303" s="393" t="str">
        <f>VLOOKUP(C303,'ประวัติงานตี+รีด'!$A$2:W504197,2,FALSE)</f>
        <v>สกรูมิลขาว M6 P1.0 x 20 เกลียวตลอด ตรา TNK MM</v>
      </c>
      <c r="E303" s="806">
        <v>300000</v>
      </c>
      <c r="F303" s="805" t="s">
        <v>50</v>
      </c>
      <c r="G303" s="698" t="s">
        <v>2164</v>
      </c>
      <c r="H303" s="807">
        <v>45702</v>
      </c>
      <c r="I303" s="808">
        <f t="shared" si="59"/>
        <v>45723</v>
      </c>
      <c r="J303" s="808" t="s">
        <v>2161</v>
      </c>
      <c r="K303" s="809">
        <v>8</v>
      </c>
      <c r="L303" s="810">
        <v>300000</v>
      </c>
      <c r="M303" s="810">
        <f t="shared" si="56"/>
        <v>0</v>
      </c>
      <c r="N303" s="805">
        <v>150</v>
      </c>
      <c r="O303" s="805">
        <v>2</v>
      </c>
      <c r="P303" s="811">
        <f t="shared" si="66"/>
        <v>33.333333333333336</v>
      </c>
      <c r="Q303" s="812">
        <f t="shared" si="60"/>
        <v>37.333333333333336</v>
      </c>
      <c r="R303" s="812">
        <f t="shared" si="61"/>
        <v>0</v>
      </c>
      <c r="S303" s="812">
        <v>15</v>
      </c>
      <c r="T303" s="812">
        <f t="shared" si="62"/>
        <v>18.733333333333334</v>
      </c>
      <c r="U303" s="809" t="s">
        <v>368</v>
      </c>
      <c r="V303" s="698" t="s">
        <v>2164</v>
      </c>
      <c r="W303" s="805">
        <v>130</v>
      </c>
      <c r="X303" s="805">
        <v>2</v>
      </c>
      <c r="Y303" s="811">
        <f t="shared" si="67"/>
        <v>38.46153846153846</v>
      </c>
      <c r="Z303" s="812">
        <f t="shared" si="68"/>
        <v>42.46153846153846</v>
      </c>
      <c r="AA303" s="813" t="s">
        <v>2161</v>
      </c>
      <c r="AB303" s="813" t="s">
        <v>2775</v>
      </c>
      <c r="AC303" s="896">
        <f>VLOOKUP(C303,'ประวัติงานตี+รีด'!$A$2:W504197,20,FALSE)</f>
        <v>5.66</v>
      </c>
      <c r="AD303" s="897">
        <v>5.59</v>
      </c>
      <c r="AE303" s="897">
        <v>0.69</v>
      </c>
      <c r="AF303" s="898">
        <f t="shared" si="63"/>
        <v>302683.36314847943</v>
      </c>
      <c r="AG303" s="898">
        <f t="shared" si="64"/>
        <v>1900.8515205724507</v>
      </c>
      <c r="AH303" s="899" t="str">
        <f>VLOOKUP(C303,'ประวัติงานตี+รีด'!$A$2:W504195,4,FALSE)</f>
        <v>MA-F1-EP-PA</v>
      </c>
      <c r="AI303" s="814"/>
      <c r="AJ303" s="815"/>
      <c r="AK303" s="816">
        <v>45721</v>
      </c>
      <c r="AL303" s="817">
        <v>3</v>
      </c>
      <c r="AM303" s="818">
        <f t="shared" si="65"/>
        <v>3</v>
      </c>
      <c r="AN303" s="918">
        <v>624</v>
      </c>
      <c r="AO303" s="918">
        <v>578</v>
      </c>
      <c r="AP303" s="918">
        <v>490</v>
      </c>
      <c r="AQ303" s="819"/>
      <c r="AR303" s="819"/>
      <c r="AS303" s="819"/>
      <c r="AT303" s="819"/>
      <c r="AU303" s="819"/>
      <c r="AV303" s="819"/>
      <c r="AW303" s="819"/>
      <c r="AX303" s="819"/>
      <c r="AY303" s="819"/>
      <c r="AZ303" s="819"/>
      <c r="BA303" s="819"/>
      <c r="BB303" s="819"/>
      <c r="BC303" s="819"/>
      <c r="BD303" s="819"/>
      <c r="EJ303" s="288">
        <f t="shared" si="69"/>
        <v>1692</v>
      </c>
    </row>
    <row r="304" spans="1:140" hidden="1">
      <c r="B304" s="392" t="s">
        <v>3461</v>
      </c>
      <c r="C304" s="805">
        <v>91060121</v>
      </c>
      <c r="D304" s="393" t="str">
        <f>VLOOKUP(C304,'ประวัติงานตี+รีด'!$A$2:W504198,2,FALSE)</f>
        <v>สกรูมิลแข็ง M10 P1.25 x 60 เกลียวครึ่ง ตรา STIC 8.8</v>
      </c>
      <c r="E304" s="820">
        <v>15000</v>
      </c>
      <c r="F304" s="805" t="s">
        <v>44</v>
      </c>
      <c r="G304" s="698" t="s">
        <v>2164</v>
      </c>
      <c r="H304" s="807">
        <v>45700</v>
      </c>
      <c r="I304" s="808">
        <f t="shared" si="59"/>
        <v>45723</v>
      </c>
      <c r="J304" s="808" t="s">
        <v>2161</v>
      </c>
      <c r="K304" s="809">
        <v>5</v>
      </c>
      <c r="L304" s="810">
        <v>15000</v>
      </c>
      <c r="M304" s="810">
        <f t="shared" si="56"/>
        <v>0</v>
      </c>
      <c r="N304" s="805">
        <v>150</v>
      </c>
      <c r="O304" s="805">
        <v>2</v>
      </c>
      <c r="P304" s="811">
        <f t="shared" si="66"/>
        <v>1.6666666666666667</v>
      </c>
      <c r="Q304" s="812">
        <f t="shared" si="60"/>
        <v>5.666666666666667</v>
      </c>
      <c r="R304" s="812">
        <f t="shared" si="61"/>
        <v>0</v>
      </c>
      <c r="S304" s="812">
        <v>20</v>
      </c>
      <c r="T304" s="812">
        <f t="shared" si="62"/>
        <v>20.566666666666666</v>
      </c>
      <c r="U304" s="809" t="s">
        <v>78</v>
      </c>
      <c r="V304" s="698" t="s">
        <v>2165</v>
      </c>
      <c r="W304" s="805">
        <v>120</v>
      </c>
      <c r="X304" s="805">
        <v>2</v>
      </c>
      <c r="Y304" s="811">
        <f t="shared" si="67"/>
        <v>2.0833333333333335</v>
      </c>
      <c r="Z304" s="812">
        <f t="shared" si="68"/>
        <v>6.0833333333333339</v>
      </c>
      <c r="AA304" s="813" t="s">
        <v>2161</v>
      </c>
      <c r="AB304" s="813" t="s">
        <v>2775</v>
      </c>
      <c r="AC304" s="896">
        <f>VLOOKUP(C304,'ประวัติงานตี+รีด'!$A$2:W504198,20,FALSE)</f>
        <v>40.97</v>
      </c>
      <c r="AD304" s="897">
        <v>40.619999999999997</v>
      </c>
      <c r="AE304" s="897">
        <v>2.91</v>
      </c>
      <c r="AF304" s="898">
        <f t="shared" si="63"/>
        <v>15238.798621368785</v>
      </c>
      <c r="AG304" s="898">
        <f t="shared" si="64"/>
        <v>663.34490398818321</v>
      </c>
      <c r="AH304" s="899" t="str">
        <f>VLOOKUP(C304,'ประวัติงานตี+รีด'!$A$2:W504196,4,FALSE)</f>
        <v>MA-F1-HD-PA</v>
      </c>
      <c r="AI304" s="814">
        <v>45742</v>
      </c>
      <c r="AJ304" s="815">
        <v>1</v>
      </c>
      <c r="AK304" s="816">
        <v>45770</v>
      </c>
      <c r="AL304" s="817">
        <v>1</v>
      </c>
      <c r="AM304" s="818">
        <f t="shared" si="65"/>
        <v>1</v>
      </c>
      <c r="AN304" s="918">
        <v>619</v>
      </c>
      <c r="AO304" s="819"/>
      <c r="AP304" s="819"/>
      <c r="AQ304" s="819"/>
      <c r="AR304" s="819"/>
      <c r="AS304" s="819"/>
      <c r="AT304" s="819"/>
      <c r="AU304" s="819"/>
      <c r="AV304" s="819"/>
      <c r="AW304" s="819"/>
      <c r="AX304" s="819"/>
      <c r="AY304" s="819"/>
      <c r="AZ304" s="819"/>
      <c r="BA304" s="819"/>
      <c r="BB304" s="819"/>
      <c r="BC304" s="819"/>
      <c r="BD304" s="819"/>
      <c r="EJ304" s="288">
        <f t="shared" si="69"/>
        <v>619</v>
      </c>
    </row>
    <row r="305" spans="1:140" hidden="1">
      <c r="B305" s="392" t="s">
        <v>3462</v>
      </c>
      <c r="C305" s="805">
        <v>91055121</v>
      </c>
      <c r="D305" s="393" t="str">
        <f>VLOOKUP(C305,'ประวัติงานตี+รีด'!$A$2:W504199,2,FALSE)</f>
        <v>สกรูมิลแข็ง M10 P1.25 x 55 เกลียวครึ่ง ตรา STIC 8.8</v>
      </c>
      <c r="E305" s="820">
        <v>10000</v>
      </c>
      <c r="F305" s="805" t="s">
        <v>44</v>
      </c>
      <c r="G305" s="698" t="s">
        <v>2164</v>
      </c>
      <c r="H305" s="807">
        <v>45701</v>
      </c>
      <c r="I305" s="808">
        <f t="shared" si="59"/>
        <v>45724</v>
      </c>
      <c r="J305" s="808" t="s">
        <v>2161</v>
      </c>
      <c r="K305" s="809">
        <v>6</v>
      </c>
      <c r="L305" s="810">
        <v>10000</v>
      </c>
      <c r="M305" s="810">
        <f t="shared" si="56"/>
        <v>0</v>
      </c>
      <c r="N305" s="805">
        <v>150</v>
      </c>
      <c r="O305" s="805">
        <v>2</v>
      </c>
      <c r="P305" s="811">
        <f t="shared" si="66"/>
        <v>1.1111111111111112</v>
      </c>
      <c r="Q305" s="812">
        <f t="shared" si="60"/>
        <v>5.1111111111111107</v>
      </c>
      <c r="R305" s="812">
        <f t="shared" si="61"/>
        <v>0</v>
      </c>
      <c r="S305" s="812">
        <v>20</v>
      </c>
      <c r="T305" s="812">
        <f t="shared" si="62"/>
        <v>20.511111111111113</v>
      </c>
      <c r="U305" s="809" t="s">
        <v>78</v>
      </c>
      <c r="V305" s="698" t="s">
        <v>2165</v>
      </c>
      <c r="W305" s="805">
        <v>120</v>
      </c>
      <c r="X305" s="805">
        <v>2</v>
      </c>
      <c r="Y305" s="811">
        <f t="shared" si="67"/>
        <v>1.3888888888888888</v>
      </c>
      <c r="Z305" s="812">
        <f t="shared" si="68"/>
        <v>5.3888888888888893</v>
      </c>
      <c r="AA305" s="813" t="s">
        <v>2161</v>
      </c>
      <c r="AB305" s="813" t="s">
        <v>2775</v>
      </c>
      <c r="AC305" s="896">
        <f>VLOOKUP(C305,'ประวัติงานตี+รีด'!$A$2:W504199,20,FALSE)</f>
        <v>37.979999999999997</v>
      </c>
      <c r="AD305" s="897">
        <v>37.81</v>
      </c>
      <c r="AE305" s="897">
        <v>3.02</v>
      </c>
      <c r="AF305" s="898">
        <f t="shared" si="63"/>
        <v>10050.251256281406</v>
      </c>
      <c r="AG305" s="898">
        <f t="shared" si="64"/>
        <v>410.35175879396985</v>
      </c>
      <c r="AH305" s="899" t="str">
        <f>VLOOKUP(C305,'ประวัติงานตี+รีด'!$A$2:W504197,4,FALSE)</f>
        <v>MA-F1-HD-PA</v>
      </c>
      <c r="AI305" s="814">
        <v>45742</v>
      </c>
      <c r="AJ305" s="815">
        <v>1</v>
      </c>
      <c r="AK305" s="816">
        <v>45750</v>
      </c>
      <c r="AL305" s="817">
        <v>1</v>
      </c>
      <c r="AM305" s="818">
        <f t="shared" si="65"/>
        <v>1</v>
      </c>
      <c r="AN305" s="918">
        <v>380</v>
      </c>
      <c r="AO305" s="819"/>
      <c r="AP305" s="819"/>
      <c r="AQ305" s="819"/>
      <c r="AR305" s="819"/>
      <c r="AS305" s="819"/>
      <c r="AT305" s="819"/>
      <c r="AU305" s="819"/>
      <c r="AV305" s="819"/>
      <c r="AW305" s="819"/>
      <c r="AX305" s="819"/>
      <c r="AY305" s="819"/>
      <c r="AZ305" s="819"/>
      <c r="BA305" s="819"/>
      <c r="BB305" s="819"/>
      <c r="BC305" s="819"/>
      <c r="BD305" s="819"/>
      <c r="EJ305" s="288">
        <f t="shared" si="69"/>
        <v>380</v>
      </c>
    </row>
    <row r="306" spans="1:140" hidden="1">
      <c r="B306" s="392" t="s">
        <v>3463</v>
      </c>
      <c r="C306" s="805">
        <v>91050121</v>
      </c>
      <c r="D306" s="393" t="str">
        <f>VLOOKUP(C306,'ประวัติงานตี+รีด'!$A$2:W504200,2,FALSE)</f>
        <v>สกรูมิลแข็ง M10 P1.25 x 50 เกลียวครึ่ง ตรา STIC 8.8</v>
      </c>
      <c r="E306" s="820">
        <v>15000</v>
      </c>
      <c r="F306" s="805" t="s">
        <v>44</v>
      </c>
      <c r="G306" s="698" t="s">
        <v>2164</v>
      </c>
      <c r="H306" s="807">
        <v>45702</v>
      </c>
      <c r="I306" s="808">
        <f t="shared" si="59"/>
        <v>45726</v>
      </c>
      <c r="J306" s="808" t="s">
        <v>2161</v>
      </c>
      <c r="K306" s="809">
        <v>7</v>
      </c>
      <c r="L306" s="810">
        <v>15000</v>
      </c>
      <c r="M306" s="810">
        <f t="shared" si="56"/>
        <v>0</v>
      </c>
      <c r="N306" s="805">
        <v>150</v>
      </c>
      <c r="O306" s="805">
        <v>2</v>
      </c>
      <c r="P306" s="811">
        <f t="shared" si="66"/>
        <v>1.6666666666666667</v>
      </c>
      <c r="Q306" s="812">
        <f t="shared" si="60"/>
        <v>5.666666666666667</v>
      </c>
      <c r="R306" s="812">
        <f t="shared" si="61"/>
        <v>0</v>
      </c>
      <c r="S306" s="812">
        <v>20</v>
      </c>
      <c r="T306" s="812">
        <f t="shared" si="62"/>
        <v>20.566666666666666</v>
      </c>
      <c r="U306" s="809" t="s">
        <v>78</v>
      </c>
      <c r="V306" s="698" t="s">
        <v>2165</v>
      </c>
      <c r="W306" s="805">
        <v>120</v>
      </c>
      <c r="X306" s="805">
        <v>2</v>
      </c>
      <c r="Y306" s="811">
        <f t="shared" si="67"/>
        <v>2.0833333333333335</v>
      </c>
      <c r="Z306" s="812">
        <f t="shared" si="68"/>
        <v>6.0833333333333339</v>
      </c>
      <c r="AA306" s="813" t="s">
        <v>2161</v>
      </c>
      <c r="AB306" s="813" t="s">
        <v>2775</v>
      </c>
      <c r="AC306" s="896">
        <f>VLOOKUP(C306,'ประวัติงานตี+รีด'!$A$2:W504200,20,FALSE)</f>
        <v>34.950000000000003</v>
      </c>
      <c r="AD306" s="897">
        <v>35.08</v>
      </c>
      <c r="AE306" s="897">
        <v>2.56</v>
      </c>
      <c r="AF306" s="898">
        <f t="shared" si="63"/>
        <v>15051.311288483468</v>
      </c>
      <c r="AG306" s="898">
        <f t="shared" si="64"/>
        <v>566.53135689851774</v>
      </c>
      <c r="AH306" s="899" t="str">
        <f>VLOOKUP(C306,'ประวัติงานตี+รีด'!$A$2:W504198,4,FALSE)</f>
        <v>MA-F1-HD-PA</v>
      </c>
      <c r="AI306" s="814">
        <v>45741</v>
      </c>
      <c r="AJ306" s="815">
        <v>2</v>
      </c>
      <c r="AK306" s="816">
        <v>45744</v>
      </c>
      <c r="AL306" s="817">
        <v>2</v>
      </c>
      <c r="AM306" s="818">
        <f t="shared" si="65"/>
        <v>2</v>
      </c>
      <c r="AN306" s="918">
        <v>261</v>
      </c>
      <c r="AO306" s="918">
        <v>267</v>
      </c>
      <c r="AP306" s="819"/>
      <c r="AQ306" s="819"/>
      <c r="AR306" s="819"/>
      <c r="AS306" s="819"/>
      <c r="AT306" s="819"/>
      <c r="AU306" s="819"/>
      <c r="AV306" s="819"/>
      <c r="AW306" s="819"/>
      <c r="AX306" s="819"/>
      <c r="AY306" s="819"/>
      <c r="AZ306" s="819"/>
      <c r="BA306" s="819"/>
      <c r="BB306" s="819"/>
      <c r="BC306" s="819"/>
      <c r="BD306" s="819"/>
      <c r="EJ306" s="288">
        <f t="shared" si="69"/>
        <v>528</v>
      </c>
    </row>
    <row r="307" spans="1:140" hidden="1">
      <c r="B307" s="392" t="s">
        <v>3464</v>
      </c>
      <c r="C307" s="805">
        <v>91040150</v>
      </c>
      <c r="D307" s="393" t="str">
        <f>VLOOKUP(C307,'ประวัติงานตี+รีด'!$A$2:W504201,2,FALSE)</f>
        <v>สกรูมิลแข็ง M10 P1.5 x 40 เกลียวตลอด ตรา STIC 8.8</v>
      </c>
      <c r="E307" s="820">
        <v>50000</v>
      </c>
      <c r="F307" s="805" t="s">
        <v>43</v>
      </c>
      <c r="G307" s="698" t="s">
        <v>2164</v>
      </c>
      <c r="H307" s="807">
        <v>45702</v>
      </c>
      <c r="I307" s="808">
        <f t="shared" si="59"/>
        <v>45720</v>
      </c>
      <c r="J307" s="808" t="s">
        <v>2161</v>
      </c>
      <c r="K307" s="809">
        <v>10</v>
      </c>
      <c r="L307" s="810">
        <v>50000</v>
      </c>
      <c r="M307" s="810">
        <f t="shared" si="56"/>
        <v>0</v>
      </c>
      <c r="N307" s="805">
        <v>150</v>
      </c>
      <c r="O307" s="805">
        <v>2</v>
      </c>
      <c r="P307" s="811">
        <f t="shared" si="66"/>
        <v>5.5555555555555554</v>
      </c>
      <c r="Q307" s="812">
        <f t="shared" si="60"/>
        <v>9.5555555555555554</v>
      </c>
      <c r="R307" s="812">
        <f t="shared" si="61"/>
        <v>0</v>
      </c>
      <c r="S307" s="812">
        <v>15</v>
      </c>
      <c r="T307" s="812">
        <f t="shared" si="62"/>
        <v>15.955555555555556</v>
      </c>
      <c r="U307" s="809" t="s">
        <v>78</v>
      </c>
      <c r="V307" s="698" t="s">
        <v>2165</v>
      </c>
      <c r="W307" s="805">
        <v>120</v>
      </c>
      <c r="X307" s="805">
        <v>2</v>
      </c>
      <c r="Y307" s="811">
        <f t="shared" si="67"/>
        <v>6.9444444444444446</v>
      </c>
      <c r="Z307" s="812">
        <f t="shared" si="68"/>
        <v>10.944444444444445</v>
      </c>
      <c r="AA307" s="813" t="s">
        <v>2161</v>
      </c>
      <c r="AB307" s="813" t="s">
        <v>2775</v>
      </c>
      <c r="AC307" s="896">
        <f>VLOOKUP(C307,'ประวัติงานตี+รีด'!$A$2:W504201,20,FALSE)</f>
        <v>31.2</v>
      </c>
      <c r="AD307" s="897">
        <v>30.68</v>
      </c>
      <c r="AE307" s="897">
        <v>2.62</v>
      </c>
      <c r="AF307" s="898">
        <f t="shared" si="63"/>
        <v>50325.945241199479</v>
      </c>
      <c r="AG307" s="898">
        <f t="shared" si="64"/>
        <v>1675.8539765319426</v>
      </c>
      <c r="AH307" s="899" t="str">
        <f>VLOOKUP(C307,'ประวัติงานตี+รีด'!$A$2:W504199,4,FALSE)</f>
        <v>MA-F1-HD-PA</v>
      </c>
      <c r="AI307" s="814">
        <v>45722</v>
      </c>
      <c r="AJ307" s="815">
        <v>4</v>
      </c>
      <c r="AK307" s="816">
        <v>45730</v>
      </c>
      <c r="AL307" s="817">
        <v>4</v>
      </c>
      <c r="AM307" s="818">
        <f t="shared" si="65"/>
        <v>4</v>
      </c>
      <c r="AN307" s="918">
        <v>543</v>
      </c>
      <c r="AO307" s="918">
        <v>577</v>
      </c>
      <c r="AP307" s="918">
        <v>126</v>
      </c>
      <c r="AQ307" s="918">
        <v>298</v>
      </c>
      <c r="AR307" s="819"/>
      <c r="AS307" s="819"/>
      <c r="AT307" s="819"/>
      <c r="AU307" s="819"/>
      <c r="AV307" s="819"/>
      <c r="AW307" s="819"/>
      <c r="AX307" s="819"/>
      <c r="AY307" s="819"/>
      <c r="AZ307" s="819"/>
      <c r="BA307" s="819"/>
      <c r="BB307" s="819"/>
      <c r="BC307" s="819"/>
      <c r="BD307" s="819"/>
      <c r="EJ307" s="288">
        <f t="shared" si="69"/>
        <v>1544</v>
      </c>
    </row>
    <row r="308" spans="1:140" s="431" customFormat="1" hidden="1">
      <c r="A308" s="432"/>
      <c r="B308" s="398" t="s">
        <v>3465</v>
      </c>
      <c r="C308" s="399" t="s">
        <v>1673</v>
      </c>
      <c r="D308" s="400" t="str">
        <f>VLOOKUP(C308,'ประวัติงานตี+รีด'!$A$2:W504202,2,FALSE)</f>
        <v>สกรูแบตเตอรี่ 5/16" WT x 27 มม. รีดเกลียวลอย มีแหวน ตรา BHK</v>
      </c>
      <c r="E308" s="401">
        <v>122000</v>
      </c>
      <c r="F308" s="399" t="s">
        <v>54</v>
      </c>
      <c r="G308" s="402" t="s">
        <v>2164</v>
      </c>
      <c r="H308" s="403">
        <v>45699</v>
      </c>
      <c r="I308" s="394">
        <f t="shared" si="59"/>
        <v>45717</v>
      </c>
      <c r="J308" s="394" t="s">
        <v>2161</v>
      </c>
      <c r="K308" s="404">
        <v>14</v>
      </c>
      <c r="L308" s="395">
        <v>138775</v>
      </c>
      <c r="M308" s="395">
        <f t="shared" si="56"/>
        <v>-16775</v>
      </c>
      <c r="N308" s="399">
        <v>160</v>
      </c>
      <c r="O308" s="399">
        <v>2</v>
      </c>
      <c r="P308" s="396">
        <f t="shared" si="66"/>
        <v>12.708333333333334</v>
      </c>
      <c r="Q308" s="397">
        <f t="shared" si="60"/>
        <v>16.708333333333336</v>
      </c>
      <c r="R308" s="397">
        <f t="shared" si="61"/>
        <v>-1.7473958333333333</v>
      </c>
      <c r="S308" s="397">
        <v>15</v>
      </c>
      <c r="T308" s="397">
        <f t="shared" si="62"/>
        <v>16.670833333333334</v>
      </c>
      <c r="U308" s="404" t="s">
        <v>81</v>
      </c>
      <c r="V308" s="402" t="s">
        <v>2165</v>
      </c>
      <c r="W308" s="399">
        <v>120</v>
      </c>
      <c r="X308" s="399">
        <v>2</v>
      </c>
      <c r="Y308" s="396">
        <f t="shared" si="67"/>
        <v>16.944444444444443</v>
      </c>
      <c r="Z308" s="397">
        <f t="shared" si="68"/>
        <v>20.944444444444443</v>
      </c>
      <c r="AA308" s="405" t="s">
        <v>3390</v>
      </c>
      <c r="AB308" s="405" t="s">
        <v>2775</v>
      </c>
      <c r="AC308" s="746">
        <f>VLOOKUP(C308,'ประวัติงานตี+รีด'!$A$2:W504202,20,FALSE)</f>
        <v>11.89</v>
      </c>
      <c r="AD308" s="302">
        <v>11.9</v>
      </c>
      <c r="AE308" s="302"/>
      <c r="AF308" s="683">
        <f t="shared" si="63"/>
        <v>138403.36134453781</v>
      </c>
      <c r="AG308" s="683">
        <f t="shared" si="64"/>
        <v>1647</v>
      </c>
      <c r="AH308" s="684" t="str">
        <f>VLOOKUP(C308,'ประวัติงานตี+รีด'!$A$2:W504200,4,FALSE)</f>
        <v>MA-F1-EP-PA</v>
      </c>
      <c r="AI308" s="256"/>
      <c r="AJ308" s="257"/>
      <c r="AK308" s="217">
        <v>45741</v>
      </c>
      <c r="AL308" s="704">
        <v>3</v>
      </c>
      <c r="AM308" s="705">
        <f t="shared" si="65"/>
        <v>3</v>
      </c>
      <c r="AN308" s="755">
        <v>577</v>
      </c>
      <c r="AO308" s="755">
        <v>624</v>
      </c>
      <c r="AP308" s="755">
        <v>446</v>
      </c>
      <c r="EJ308" s="716">
        <f t="shared" si="69"/>
        <v>1647</v>
      </c>
    </row>
    <row r="309" spans="1:140" hidden="1">
      <c r="B309" s="392" t="s">
        <v>3466</v>
      </c>
      <c r="C309" s="805" t="s">
        <v>183</v>
      </c>
      <c r="D309" s="393" t="str">
        <f>VLOOKUP(C309,'ประวัติงานตี+รีด'!$A$2:W504203,2,FALSE)</f>
        <v>หัวกลม 1/4" WT x 1 1/2" เกลียวตลอด</v>
      </c>
      <c r="E309" s="820">
        <v>60000</v>
      </c>
      <c r="F309" s="805" t="s">
        <v>51</v>
      </c>
      <c r="G309" s="698" t="s">
        <v>2164</v>
      </c>
      <c r="H309" s="807">
        <v>45700</v>
      </c>
      <c r="I309" s="808">
        <f t="shared" si="59"/>
        <v>45713</v>
      </c>
      <c r="J309" s="808" t="s">
        <v>2161</v>
      </c>
      <c r="K309" s="809">
        <v>16</v>
      </c>
      <c r="L309" s="810">
        <v>60000</v>
      </c>
      <c r="M309" s="810">
        <f t="shared" si="56"/>
        <v>0</v>
      </c>
      <c r="N309" s="805">
        <v>150</v>
      </c>
      <c r="O309" s="805">
        <v>8</v>
      </c>
      <c r="P309" s="811">
        <f t="shared" si="66"/>
        <v>6.666666666666667</v>
      </c>
      <c r="Q309" s="812">
        <f t="shared" si="60"/>
        <v>16.666666666666668</v>
      </c>
      <c r="R309" s="812">
        <f t="shared" si="61"/>
        <v>0</v>
      </c>
      <c r="S309" s="812">
        <v>10</v>
      </c>
      <c r="T309" s="812">
        <f t="shared" si="62"/>
        <v>11.666666666666666</v>
      </c>
      <c r="U309" s="809" t="s">
        <v>81</v>
      </c>
      <c r="V309" s="698" t="s">
        <v>2165</v>
      </c>
      <c r="W309" s="805">
        <v>120</v>
      </c>
      <c r="X309" s="805">
        <v>2</v>
      </c>
      <c r="Y309" s="811">
        <f t="shared" si="67"/>
        <v>8.3333333333333339</v>
      </c>
      <c r="Z309" s="812">
        <f t="shared" si="68"/>
        <v>12.333333333333334</v>
      </c>
      <c r="AA309" s="813" t="s">
        <v>2161</v>
      </c>
      <c r="AB309" s="813" t="s">
        <v>2775</v>
      </c>
      <c r="AC309" s="896">
        <f>VLOOKUP(C309,'ประวัติงานตี+รีด'!$A$2:W504203,20,FALSE)</f>
        <v>0</v>
      </c>
      <c r="AD309" s="897">
        <v>10.39</v>
      </c>
      <c r="AE309" s="897"/>
      <c r="AF309" s="898">
        <f t="shared" si="63"/>
        <v>59095.283926852746</v>
      </c>
      <c r="AG309" s="898">
        <f t="shared" si="64"/>
        <v>614.00000000000011</v>
      </c>
      <c r="AH309" s="899" t="str">
        <f>VLOOKUP(C309,'ประวัติงานตี+รีด'!$A$2:W504201,4,FALSE)</f>
        <v>MA-F1-PA</v>
      </c>
      <c r="AI309" s="814"/>
      <c r="AJ309" s="815"/>
      <c r="AK309" s="816">
        <v>45710</v>
      </c>
      <c r="AL309" s="817">
        <v>3</v>
      </c>
      <c r="AM309" s="818">
        <f t="shared" si="65"/>
        <v>3</v>
      </c>
      <c r="AN309" s="918">
        <v>466</v>
      </c>
      <c r="AO309" s="918">
        <v>73</v>
      </c>
      <c r="AP309" s="918">
        <v>75</v>
      </c>
      <c r="AQ309" s="819"/>
      <c r="AR309" s="819"/>
      <c r="AS309" s="819"/>
      <c r="AT309" s="819"/>
      <c r="AU309" s="819"/>
      <c r="AV309" s="819"/>
      <c r="AW309" s="819"/>
      <c r="AX309" s="819"/>
      <c r="AY309" s="819"/>
      <c r="AZ309" s="819"/>
      <c r="BA309" s="819"/>
      <c r="BB309" s="819"/>
      <c r="BC309" s="819"/>
      <c r="BD309" s="819"/>
      <c r="EJ309" s="288">
        <f t="shared" si="69"/>
        <v>614</v>
      </c>
    </row>
    <row r="310" spans="1:140" hidden="1">
      <c r="B310" s="392" t="s">
        <v>3467</v>
      </c>
      <c r="C310" s="805" t="s">
        <v>184</v>
      </c>
      <c r="D310" s="393" t="str">
        <f>VLOOKUP(C310,'ประวัติงานตี+รีด'!$A$2:W504204,2,FALSE)</f>
        <v>หัวกลม 1/4" WT x 1" เกลียวตลอด</v>
      </c>
      <c r="E310" s="820">
        <v>50000</v>
      </c>
      <c r="F310" s="805" t="s">
        <v>51</v>
      </c>
      <c r="G310" s="698" t="s">
        <v>2164</v>
      </c>
      <c r="H310" s="807">
        <v>45702</v>
      </c>
      <c r="I310" s="808">
        <f t="shared" si="59"/>
        <v>45714</v>
      </c>
      <c r="J310" s="808" t="s">
        <v>2161</v>
      </c>
      <c r="K310" s="809">
        <v>17</v>
      </c>
      <c r="L310" s="810">
        <v>44431</v>
      </c>
      <c r="M310" s="810">
        <f t="shared" si="56"/>
        <v>5569</v>
      </c>
      <c r="N310" s="805">
        <v>150</v>
      </c>
      <c r="O310" s="805">
        <v>2</v>
      </c>
      <c r="P310" s="811">
        <f t="shared" si="66"/>
        <v>5.5555555555555554</v>
      </c>
      <c r="Q310" s="812">
        <f t="shared" si="60"/>
        <v>9.5555555555555554</v>
      </c>
      <c r="R310" s="812">
        <f t="shared" si="61"/>
        <v>0.61877777777777776</v>
      </c>
      <c r="S310" s="812">
        <v>10</v>
      </c>
      <c r="T310" s="812">
        <f t="shared" si="62"/>
        <v>10.955555555555556</v>
      </c>
      <c r="U310" s="809" t="s">
        <v>81</v>
      </c>
      <c r="V310" s="698" t="s">
        <v>2165</v>
      </c>
      <c r="W310" s="805">
        <v>120</v>
      </c>
      <c r="X310" s="805">
        <v>2</v>
      </c>
      <c r="Y310" s="811">
        <f t="shared" si="67"/>
        <v>6.9444444444444446</v>
      </c>
      <c r="Z310" s="812">
        <f t="shared" si="68"/>
        <v>10.944444444444445</v>
      </c>
      <c r="AA310" s="813" t="s">
        <v>2161</v>
      </c>
      <c r="AB310" s="813" t="s">
        <v>2775</v>
      </c>
      <c r="AC310" s="896">
        <f>VLOOKUP(C310,'ประวัติงานตี+รีด'!$A$2:W504204,20,FALSE)</f>
        <v>0</v>
      </c>
      <c r="AD310" s="897">
        <v>7.97</v>
      </c>
      <c r="AE310" s="897"/>
      <c r="AF310" s="898">
        <f t="shared" si="63"/>
        <v>44792.973651191969</v>
      </c>
      <c r="AG310" s="898">
        <f t="shared" si="64"/>
        <v>357</v>
      </c>
      <c r="AH310" s="899" t="str">
        <f>VLOOKUP(C310,'ประวัติงานตี+รีด'!$A$2:W504202,4,FALSE)</f>
        <v>MA-F1-PA</v>
      </c>
      <c r="AI310" s="814"/>
      <c r="AJ310" s="815"/>
      <c r="AK310" s="816">
        <v>45714</v>
      </c>
      <c r="AL310" s="817">
        <v>1</v>
      </c>
      <c r="AM310" s="818">
        <f t="shared" si="65"/>
        <v>1</v>
      </c>
      <c r="AN310" s="918">
        <v>357</v>
      </c>
      <c r="AO310" s="819"/>
      <c r="AP310" s="819"/>
      <c r="AQ310" s="819"/>
      <c r="AR310" s="819"/>
      <c r="AS310" s="819"/>
      <c r="AT310" s="819"/>
      <c r="AU310" s="819"/>
      <c r="AV310" s="819"/>
      <c r="AW310" s="819"/>
      <c r="AX310" s="819"/>
      <c r="AY310" s="819"/>
      <c r="AZ310" s="819"/>
      <c r="BA310" s="819"/>
      <c r="BB310" s="819"/>
      <c r="BC310" s="819"/>
      <c r="BD310" s="819"/>
      <c r="EJ310" s="288">
        <f t="shared" si="69"/>
        <v>357</v>
      </c>
    </row>
    <row r="311" spans="1:140" s="431" customFormat="1" hidden="1">
      <c r="A311" s="432"/>
      <c r="B311" s="398" t="s">
        <v>3470</v>
      </c>
      <c r="C311" s="399" t="s">
        <v>4765</v>
      </c>
      <c r="D311" s="400" t="str">
        <f>VLOOKUP(C311,'ประวัติงานตี+รีด'!$A$2:W504205,2,FALSE)</f>
        <v>แกน 3/16" WT x 67.5 มม. เกลียวครึ่ง ไม่มีแหวน (SW08)</v>
      </c>
      <c r="E311" s="401">
        <v>310700</v>
      </c>
      <c r="F311" s="399" t="s">
        <v>32</v>
      </c>
      <c r="G311" s="402" t="s">
        <v>2162</v>
      </c>
      <c r="H311" s="403">
        <v>45706</v>
      </c>
      <c r="I311" s="394">
        <f t="shared" si="59"/>
        <v>45724</v>
      </c>
      <c r="J311" s="394">
        <v>45731</v>
      </c>
      <c r="K311" s="404">
        <v>15</v>
      </c>
      <c r="L311" s="395">
        <v>312306</v>
      </c>
      <c r="M311" s="395">
        <f t="shared" si="56"/>
        <v>-1606</v>
      </c>
      <c r="N311" s="399">
        <v>95</v>
      </c>
      <c r="O311" s="399">
        <v>8</v>
      </c>
      <c r="P311" s="396">
        <f t="shared" si="66"/>
        <v>54.508771929824562</v>
      </c>
      <c r="Q311" s="397">
        <f t="shared" si="60"/>
        <v>64.508771929824562</v>
      </c>
      <c r="R311" s="397">
        <f t="shared" si="61"/>
        <v>-0.28175438596491226</v>
      </c>
      <c r="S311" s="397">
        <v>10</v>
      </c>
      <c r="T311" s="397">
        <f t="shared" si="62"/>
        <v>16.450877192982457</v>
      </c>
      <c r="U311" s="404" t="s">
        <v>81</v>
      </c>
      <c r="V311" s="402" t="s">
        <v>2162</v>
      </c>
      <c r="W311" s="399">
        <v>120</v>
      </c>
      <c r="X311" s="399">
        <v>2</v>
      </c>
      <c r="Y311" s="396">
        <f t="shared" si="67"/>
        <v>43.152777777777779</v>
      </c>
      <c r="Z311" s="397">
        <f t="shared" si="68"/>
        <v>47.152777777777779</v>
      </c>
      <c r="AA311" s="405" t="s">
        <v>3471</v>
      </c>
      <c r="AB311" s="405" t="s">
        <v>2775</v>
      </c>
      <c r="AC311" s="746">
        <f>VLOOKUP(C311,'ประวัติงานตี+รีด'!$A$2:W504205,20,FALSE)</f>
        <v>9.7200000000000006</v>
      </c>
      <c r="AD311" s="302">
        <v>9.75</v>
      </c>
      <c r="AE311" s="302">
        <v>0</v>
      </c>
      <c r="AF311" s="683">
        <f t="shared" si="63"/>
        <v>316000</v>
      </c>
      <c r="AG311" s="683">
        <f t="shared" si="64"/>
        <v>3081</v>
      </c>
      <c r="AH311" s="684" t="str">
        <f>VLOOKUP(C311,'ประวัติงานตี+รีด'!$A$2:W504203,4,FALSE)</f>
        <v>MA-F1-PA</v>
      </c>
      <c r="AI311" s="256"/>
      <c r="AJ311" s="257"/>
      <c r="AK311" s="217">
        <v>45736</v>
      </c>
      <c r="AL311" s="704">
        <v>10</v>
      </c>
      <c r="AM311" s="705">
        <f t="shared" si="65"/>
        <v>10</v>
      </c>
      <c r="AN311" s="755">
        <v>312</v>
      </c>
      <c r="AO311" s="755">
        <v>303</v>
      </c>
      <c r="AP311" s="755">
        <v>326</v>
      </c>
      <c r="AQ311" s="755">
        <v>301</v>
      </c>
      <c r="AR311" s="755">
        <v>321</v>
      </c>
      <c r="AS311" s="755">
        <v>334</v>
      </c>
      <c r="AT311" s="755">
        <v>334</v>
      </c>
      <c r="AU311" s="755">
        <v>336</v>
      </c>
      <c r="AV311" s="755">
        <v>363</v>
      </c>
      <c r="AW311" s="755">
        <v>151</v>
      </c>
      <c r="EJ311" s="716">
        <f t="shared" si="69"/>
        <v>3081</v>
      </c>
    </row>
    <row r="312" spans="1:140" s="430" customFormat="1">
      <c r="A312" s="425"/>
      <c r="B312" s="317" t="s">
        <v>3473</v>
      </c>
      <c r="C312" s="318" t="s">
        <v>1516</v>
      </c>
      <c r="D312" s="21" t="str">
        <f>VLOOKUP(C312,'ประวัติงานตี+รีด'!$A$2:W504206,2,FALSE)</f>
        <v>สกรูหัวสี่เหลี่ยม M16 P2.0 x 130 เกลียวครึ่ง ตรา STIC</v>
      </c>
      <c r="E312" s="319">
        <v>940</v>
      </c>
      <c r="F312" s="318" t="s">
        <v>48</v>
      </c>
      <c r="G312" s="320" t="s">
        <v>2159</v>
      </c>
      <c r="H312" s="321">
        <v>45701</v>
      </c>
      <c r="I312" s="322">
        <f t="shared" si="59"/>
        <v>45730</v>
      </c>
      <c r="J312" s="322">
        <v>45788</v>
      </c>
      <c r="K312" s="323">
        <v>23</v>
      </c>
      <c r="L312" s="324">
        <v>1130</v>
      </c>
      <c r="M312" s="324">
        <f t="shared" ref="M312:M375" si="70">E312-L312</f>
        <v>-190</v>
      </c>
      <c r="N312" s="318">
        <v>46</v>
      </c>
      <c r="O312" s="318">
        <v>4</v>
      </c>
      <c r="P312" s="325">
        <f t="shared" si="66"/>
        <v>0.34057971014492755</v>
      </c>
      <c r="Q312" s="326">
        <f t="shared" si="60"/>
        <v>6.3405797101449277</v>
      </c>
      <c r="R312" s="326">
        <f t="shared" si="61"/>
        <v>-6.8840579710144928E-2</v>
      </c>
      <c r="S312" s="326">
        <v>25</v>
      </c>
      <c r="T312" s="326">
        <f t="shared" si="62"/>
        <v>25.634057971014492</v>
      </c>
      <c r="U312" s="323" t="s">
        <v>82</v>
      </c>
      <c r="V312" s="320" t="s">
        <v>2159</v>
      </c>
      <c r="W312" s="318">
        <v>28</v>
      </c>
      <c r="X312" s="318">
        <v>20</v>
      </c>
      <c r="Y312" s="325">
        <f t="shared" si="67"/>
        <v>0.55952380952380953</v>
      </c>
      <c r="Z312" s="326">
        <f t="shared" si="68"/>
        <v>22.55952380952381</v>
      </c>
      <c r="AA312" s="357" t="s">
        <v>3474</v>
      </c>
      <c r="AB312" s="357" t="s">
        <v>2775</v>
      </c>
      <c r="AC312" s="749">
        <f>VLOOKUP(C312,'ประวัติงานตี+รีด'!$A$2:W504206,20,FALSE)</f>
        <v>222.7</v>
      </c>
      <c r="AD312" s="426">
        <v>222.08</v>
      </c>
      <c r="AE312" s="426">
        <v>18.63</v>
      </c>
      <c r="AF312" s="692">
        <f t="shared" si="63"/>
        <v>1170.7492795389048</v>
      </c>
      <c r="AG312" s="692">
        <f t="shared" si="64"/>
        <v>281.81105907780977</v>
      </c>
      <c r="AH312" s="685" t="str">
        <f>VLOOKUP(C312,'ประวัติงานตี+รีด'!$A$2:W504204,4,FALSE)</f>
        <v>MA-F1-GA-SF</v>
      </c>
      <c r="AI312" s="427"/>
      <c r="AJ312" s="428"/>
      <c r="AK312" s="429">
        <v>45715</v>
      </c>
      <c r="AL312" s="702">
        <v>1</v>
      </c>
      <c r="AM312" s="703">
        <f t="shared" si="65"/>
        <v>1</v>
      </c>
      <c r="AN312" s="750">
        <v>260</v>
      </c>
      <c r="EJ312" s="723">
        <f t="shared" si="69"/>
        <v>260</v>
      </c>
    </row>
    <row r="313" spans="1:140" hidden="1">
      <c r="B313" s="392" t="s">
        <v>3475</v>
      </c>
      <c r="C313" s="805" t="s">
        <v>185</v>
      </c>
      <c r="D313" s="393" t="str">
        <f>VLOOKUP(C313,'ประวัติงานตี+รีด'!$A$2:W504207,2,FALSE)</f>
        <v>1/2" NC x 1" เกลียวตลอด ตรา TNK UNC</v>
      </c>
      <c r="E313" s="820">
        <v>30000</v>
      </c>
      <c r="F313" s="805" t="s">
        <v>2166</v>
      </c>
      <c r="G313" s="698" t="s">
        <v>2162</v>
      </c>
      <c r="H313" s="807">
        <v>45702</v>
      </c>
      <c r="I313" s="808">
        <f t="shared" si="59"/>
        <v>45721</v>
      </c>
      <c r="J313" s="808" t="s">
        <v>2161</v>
      </c>
      <c r="K313" s="809">
        <v>16</v>
      </c>
      <c r="L313" s="810">
        <v>32510</v>
      </c>
      <c r="M313" s="810">
        <f t="shared" si="70"/>
        <v>-2510</v>
      </c>
      <c r="N313" s="805">
        <v>105</v>
      </c>
      <c r="O313" s="805">
        <v>8</v>
      </c>
      <c r="P313" s="811">
        <f t="shared" si="66"/>
        <v>4.7619047619047619</v>
      </c>
      <c r="Q313" s="812">
        <f t="shared" si="60"/>
        <v>14.761904761904763</v>
      </c>
      <c r="R313" s="812">
        <f t="shared" si="61"/>
        <v>-0.39841269841269844</v>
      </c>
      <c r="S313" s="812">
        <v>15</v>
      </c>
      <c r="T313" s="812">
        <f t="shared" si="62"/>
        <v>16.476190476190474</v>
      </c>
      <c r="U313" s="809" t="s">
        <v>225</v>
      </c>
      <c r="V313" s="698" t="s">
        <v>2162</v>
      </c>
      <c r="W313" s="805">
        <v>80</v>
      </c>
      <c r="X313" s="805">
        <v>2</v>
      </c>
      <c r="Y313" s="811">
        <f t="shared" si="67"/>
        <v>6.25</v>
      </c>
      <c r="Z313" s="812">
        <f t="shared" si="68"/>
        <v>10.25</v>
      </c>
      <c r="AA313" s="813" t="s">
        <v>2161</v>
      </c>
      <c r="AB313" s="813" t="s">
        <v>2775</v>
      </c>
      <c r="AC313" s="896">
        <f>VLOOKUP(C313,'ประวัติงานตี+รีด'!$A$2:W504207,20,FALSE)</f>
        <v>0</v>
      </c>
      <c r="AD313" s="897">
        <v>37.64</v>
      </c>
      <c r="AE313" s="897">
        <v>5.74</v>
      </c>
      <c r="AF313" s="898">
        <f t="shared" si="63"/>
        <v>33129.649309245484</v>
      </c>
      <c r="AG313" s="898">
        <f t="shared" si="64"/>
        <v>1437.1641870350691</v>
      </c>
      <c r="AH313" s="899" t="str">
        <f>VLOOKUP(C313,'ประวัติงานตี+รีด'!$A$2:W504205,4,FALSE)</f>
        <v>MA-F1-BK-PA</v>
      </c>
      <c r="AI313" s="814">
        <v>45725</v>
      </c>
      <c r="AJ313" s="815">
        <v>2</v>
      </c>
      <c r="AK313" s="816">
        <v>45728</v>
      </c>
      <c r="AL313" s="817">
        <v>2</v>
      </c>
      <c r="AM313" s="818">
        <f t="shared" si="65"/>
        <v>2</v>
      </c>
      <c r="AN313" s="918">
        <v>741</v>
      </c>
      <c r="AO313" s="918">
        <v>506</v>
      </c>
      <c r="AP313" s="819"/>
      <c r="AQ313" s="819"/>
      <c r="AR313" s="819"/>
      <c r="AS313" s="819"/>
      <c r="AT313" s="819"/>
      <c r="AU313" s="819"/>
      <c r="AV313" s="819"/>
      <c r="AW313" s="819"/>
      <c r="AX313" s="819"/>
      <c r="AY313" s="819"/>
      <c r="AZ313" s="819"/>
      <c r="BA313" s="819"/>
      <c r="BB313" s="819"/>
      <c r="BC313" s="819"/>
      <c r="BD313" s="819"/>
      <c r="EJ313" s="288">
        <f t="shared" si="69"/>
        <v>1247</v>
      </c>
    </row>
    <row r="314" spans="1:140" hidden="1">
      <c r="B314" s="392" t="s">
        <v>3476</v>
      </c>
      <c r="C314" s="805" t="s">
        <v>125</v>
      </c>
      <c r="D314" s="393" t="str">
        <f>VLOOKUP(C314,'ประวัติงานตี+รีด'!$A$2:W504208,2,FALSE)</f>
        <v>1/4" WT x 3/4 เกลียวตลอด ตรา TNK</v>
      </c>
      <c r="E314" s="820">
        <v>300000</v>
      </c>
      <c r="F314" s="805" t="s">
        <v>53</v>
      </c>
      <c r="G314" s="698" t="s">
        <v>2164</v>
      </c>
      <c r="H314" s="807">
        <v>45706</v>
      </c>
      <c r="I314" s="808">
        <f t="shared" si="59"/>
        <v>45722</v>
      </c>
      <c r="J314" s="808" t="s">
        <v>2161</v>
      </c>
      <c r="K314" s="809">
        <v>11</v>
      </c>
      <c r="L314" s="810">
        <v>300100</v>
      </c>
      <c r="M314" s="810">
        <f t="shared" si="70"/>
        <v>-100</v>
      </c>
      <c r="N314" s="805">
        <v>130</v>
      </c>
      <c r="O314" s="805">
        <v>2</v>
      </c>
      <c r="P314" s="811">
        <f t="shared" si="66"/>
        <v>38.46153846153846</v>
      </c>
      <c r="Q314" s="812">
        <f t="shared" si="60"/>
        <v>42.46153846153846</v>
      </c>
      <c r="R314" s="812">
        <f t="shared" si="61"/>
        <v>-1.2820512820512822E-2</v>
      </c>
      <c r="S314" s="812">
        <v>10</v>
      </c>
      <c r="T314" s="812">
        <f t="shared" si="62"/>
        <v>14.246153846153845</v>
      </c>
      <c r="U314" s="809" t="s">
        <v>368</v>
      </c>
      <c r="V314" s="698" t="s">
        <v>2164</v>
      </c>
      <c r="W314" s="805">
        <v>130</v>
      </c>
      <c r="X314" s="805">
        <v>2</v>
      </c>
      <c r="Y314" s="811">
        <f t="shared" si="67"/>
        <v>38.46153846153846</v>
      </c>
      <c r="Z314" s="812">
        <f t="shared" si="68"/>
        <v>42.46153846153846</v>
      </c>
      <c r="AA314" s="813" t="s">
        <v>2161</v>
      </c>
      <c r="AB314" s="813" t="s">
        <v>2775</v>
      </c>
      <c r="AC314" s="896">
        <f>VLOOKUP(C314,'ประวัติงานตี+รีด'!$A$2:W504208,20,FALSE)</f>
        <v>0</v>
      </c>
      <c r="AD314" s="897">
        <v>6.45</v>
      </c>
      <c r="AE314" s="897">
        <v>0.84</v>
      </c>
      <c r="AF314" s="898">
        <f t="shared" si="63"/>
        <v>308682.17054263566</v>
      </c>
      <c r="AG314" s="898">
        <f t="shared" si="64"/>
        <v>2250.2930232558138</v>
      </c>
      <c r="AH314" s="899" t="str">
        <f>VLOOKUP(C314,'ประวัติงานตี+รีด'!$A$2:W504206,4,FALSE)</f>
        <v>MA-F1-PA</v>
      </c>
      <c r="AI314" s="814"/>
      <c r="AJ314" s="815"/>
      <c r="AK314" s="816">
        <v>45829</v>
      </c>
      <c r="AL314" s="817">
        <v>3</v>
      </c>
      <c r="AM314" s="818">
        <f t="shared" si="65"/>
        <v>3</v>
      </c>
      <c r="AN314" s="918">
        <v>689</v>
      </c>
      <c r="AO314" s="918">
        <v>700</v>
      </c>
      <c r="AP314" s="918">
        <v>602</v>
      </c>
      <c r="AQ314" s="819"/>
      <c r="AR314" s="819"/>
      <c r="AS314" s="819"/>
      <c r="AT314" s="819"/>
      <c r="AU314" s="819"/>
      <c r="AV314" s="819"/>
      <c r="AW314" s="819"/>
      <c r="AX314" s="819"/>
      <c r="AY314" s="819"/>
      <c r="AZ314" s="819"/>
      <c r="BA314" s="819"/>
      <c r="BB314" s="819"/>
      <c r="BC314" s="819"/>
      <c r="BD314" s="819"/>
      <c r="EJ314" s="288">
        <f t="shared" si="69"/>
        <v>1991</v>
      </c>
    </row>
    <row r="315" spans="1:140" s="431" customFormat="1" hidden="1">
      <c r="A315" s="432"/>
      <c r="B315" s="398" t="s">
        <v>3477</v>
      </c>
      <c r="C315" s="399" t="s">
        <v>1996</v>
      </c>
      <c r="D315" s="400" t="str">
        <f>VLOOKUP(C315,'ประวัติงานตี+รีด'!$A$2:W504209,2,FALSE)</f>
        <v>แกน STLสั้นหัวหมวก 4" x 4" x 2.0 ไม่มีแหวน เตเป้อลำตัว</v>
      </c>
      <c r="E315" s="401">
        <v>170989</v>
      </c>
      <c r="F315" s="399" t="s">
        <v>54</v>
      </c>
      <c r="G315" s="402" t="s">
        <v>2164</v>
      </c>
      <c r="H315" s="403">
        <v>45703</v>
      </c>
      <c r="I315" s="394">
        <f t="shared" si="59"/>
        <v>45717</v>
      </c>
      <c r="J315" s="394">
        <v>45724</v>
      </c>
      <c r="K315" s="404">
        <v>15</v>
      </c>
      <c r="L315" s="395">
        <v>169140</v>
      </c>
      <c r="M315" s="395">
        <f t="shared" si="70"/>
        <v>1849</v>
      </c>
      <c r="N315" s="399">
        <v>160</v>
      </c>
      <c r="O315" s="399">
        <v>8</v>
      </c>
      <c r="P315" s="396">
        <f t="shared" si="66"/>
        <v>17.811354166666668</v>
      </c>
      <c r="Q315" s="397">
        <f t="shared" si="60"/>
        <v>27.811354166666668</v>
      </c>
      <c r="R315" s="397">
        <f t="shared" si="61"/>
        <v>0.19260416666666666</v>
      </c>
      <c r="S315" s="397">
        <v>10</v>
      </c>
      <c r="T315" s="397">
        <f t="shared" si="62"/>
        <v>12.781135416666666</v>
      </c>
      <c r="U315" s="404" t="s">
        <v>56</v>
      </c>
      <c r="V315" s="402" t="s">
        <v>56</v>
      </c>
      <c r="W315" s="399" t="s">
        <v>56</v>
      </c>
      <c r="X315" s="399" t="s">
        <v>56</v>
      </c>
      <c r="Y315" s="396" t="s">
        <v>56</v>
      </c>
      <c r="Z315" s="397" t="s">
        <v>56</v>
      </c>
      <c r="AA315" s="405" t="s">
        <v>3479</v>
      </c>
      <c r="AB315" s="405" t="s">
        <v>2775</v>
      </c>
      <c r="AC315" s="746">
        <f>VLOOKUP(C315,'ประวัติงานตี+รีด'!$A$2:W504209,20,FALSE)</f>
        <v>5.86</v>
      </c>
      <c r="AD315" s="302">
        <v>5.86</v>
      </c>
      <c r="AE315" s="302">
        <v>0</v>
      </c>
      <c r="AF315" s="699">
        <f t="shared" si="63"/>
        <v>170819.11262798635</v>
      </c>
      <c r="AG315" s="699">
        <f t="shared" si="64"/>
        <v>1001.0000000000001</v>
      </c>
      <c r="AH315" s="684" t="str">
        <f>VLOOKUP(C315,'ประวัติงานตี+รีด'!$A$2:W504207,4,FALSE)</f>
        <v>MA-PA</v>
      </c>
      <c r="AI315" s="256"/>
      <c r="AJ315" s="257"/>
      <c r="AK315" s="217">
        <v>45715</v>
      </c>
      <c r="AL315" s="704">
        <v>2</v>
      </c>
      <c r="AM315" s="705">
        <f t="shared" si="65"/>
        <v>2</v>
      </c>
      <c r="AN315" s="758">
        <v>504</v>
      </c>
      <c r="AO315" s="758">
        <v>497</v>
      </c>
      <c r="EJ315" s="716">
        <f t="shared" si="69"/>
        <v>1001</v>
      </c>
    </row>
    <row r="316" spans="1:140" hidden="1">
      <c r="B316" s="392" t="s">
        <v>3478</v>
      </c>
      <c r="C316" s="805" t="s">
        <v>317</v>
      </c>
      <c r="D316" s="393" t="str">
        <f>VLOOKUP(C316,'ประวัติงานตี+รีด'!$A$2:W504210,2,FALSE)</f>
        <v>สกรูมิลขาว M5 P0.8 x 20 เกลียวตลอด ตรา TNK MM</v>
      </c>
      <c r="E316" s="820">
        <v>200000</v>
      </c>
      <c r="F316" s="805" t="s">
        <v>51</v>
      </c>
      <c r="G316" s="698" t="s">
        <v>2164</v>
      </c>
      <c r="H316" s="807">
        <v>1</v>
      </c>
      <c r="I316" s="808">
        <f t="shared" si="59"/>
        <v>20</v>
      </c>
      <c r="J316" s="808" t="s">
        <v>2161</v>
      </c>
      <c r="K316" s="809">
        <v>18</v>
      </c>
      <c r="L316" s="810">
        <v>200000</v>
      </c>
      <c r="M316" s="810">
        <f t="shared" si="70"/>
        <v>0</v>
      </c>
      <c r="N316" s="805">
        <v>250</v>
      </c>
      <c r="O316" s="805">
        <v>8</v>
      </c>
      <c r="P316" s="811">
        <f t="shared" si="66"/>
        <v>13.333333333333334</v>
      </c>
      <c r="Q316" s="812">
        <f t="shared" si="60"/>
        <v>23.333333333333336</v>
      </c>
      <c r="R316" s="812">
        <f t="shared" si="61"/>
        <v>0</v>
      </c>
      <c r="S316" s="812">
        <v>15</v>
      </c>
      <c r="T316" s="812">
        <f t="shared" si="62"/>
        <v>17.333333333333332</v>
      </c>
      <c r="U316" s="809" t="s">
        <v>81</v>
      </c>
      <c r="V316" s="698" t="s">
        <v>2165</v>
      </c>
      <c r="W316" s="805">
        <v>120</v>
      </c>
      <c r="X316" s="805">
        <v>2</v>
      </c>
      <c r="Y316" s="811">
        <f t="shared" ref="Y316:Y360" si="71">E316/W316/60</f>
        <v>27.777777777777779</v>
      </c>
      <c r="Z316" s="812">
        <f t="shared" ref="Z316:Z360" si="72">X316+Y316+$P$1</f>
        <v>31.777777777777779</v>
      </c>
      <c r="AA316" s="813" t="s">
        <v>2161</v>
      </c>
      <c r="AB316" s="813" t="s">
        <v>2775</v>
      </c>
      <c r="AC316" s="896">
        <f>VLOOKUP(C316,'ประวัติงานตี+รีด'!$A$2:W504210,20,FALSE)</f>
        <v>0</v>
      </c>
      <c r="AD316" s="897">
        <v>3.59</v>
      </c>
      <c r="AE316" s="897">
        <v>0.45</v>
      </c>
      <c r="AF316" s="898">
        <f t="shared" si="63"/>
        <v>201114.20612813372</v>
      </c>
      <c r="AG316" s="898">
        <f t="shared" si="64"/>
        <v>812.50139275766026</v>
      </c>
      <c r="AH316" s="899" t="str">
        <f>VLOOKUP(C316,'ประวัติงานตี+รีด'!$A$2:W504208,4,FALSE)</f>
        <v>MA-F1-EP-PA</v>
      </c>
      <c r="AI316" s="814"/>
      <c r="AJ316" s="815"/>
      <c r="AK316" s="816">
        <v>45729</v>
      </c>
      <c r="AL316" s="817">
        <v>2</v>
      </c>
      <c r="AM316" s="818">
        <f t="shared" si="65"/>
        <v>2</v>
      </c>
      <c r="AN316" s="918">
        <v>356</v>
      </c>
      <c r="AO316" s="918">
        <v>366</v>
      </c>
      <c r="AP316" s="819"/>
      <c r="AQ316" s="819"/>
      <c r="AR316" s="819"/>
      <c r="AS316" s="819"/>
      <c r="AT316" s="819"/>
      <c r="AU316" s="819"/>
      <c r="AV316" s="819"/>
      <c r="AW316" s="819"/>
      <c r="AX316" s="819"/>
      <c r="AY316" s="819"/>
      <c r="AZ316" s="819"/>
      <c r="BA316" s="819"/>
      <c r="BB316" s="819"/>
      <c r="BC316" s="819"/>
      <c r="BD316" s="819"/>
      <c r="EJ316" s="288">
        <f t="shared" si="69"/>
        <v>722</v>
      </c>
    </row>
    <row r="317" spans="1:140" hidden="1">
      <c r="B317" s="392" t="s">
        <v>3480</v>
      </c>
      <c r="C317" s="805">
        <v>91290121</v>
      </c>
      <c r="D317" s="393" t="str">
        <f>VLOOKUP(C317,'ประวัติงานตี+รีด'!$A$2:W504211,2,FALSE)</f>
        <v>สกรูมิลแข็ง M12 P1.25 x 90 เกลียวครึ่ง ตรา STIC 8.8</v>
      </c>
      <c r="E317" s="820">
        <v>20000</v>
      </c>
      <c r="F317" s="805" t="s">
        <v>2166</v>
      </c>
      <c r="G317" s="698" t="s">
        <v>2162</v>
      </c>
      <c r="H317" s="807">
        <v>45707</v>
      </c>
      <c r="I317" s="808">
        <f t="shared" si="59"/>
        <v>45720</v>
      </c>
      <c r="J317" s="808" t="s">
        <v>2161</v>
      </c>
      <c r="K317" s="809">
        <v>17</v>
      </c>
      <c r="L317" s="810">
        <v>12962</v>
      </c>
      <c r="M317" s="810">
        <f t="shared" si="70"/>
        <v>7038</v>
      </c>
      <c r="N317" s="805">
        <v>95</v>
      </c>
      <c r="O317" s="805">
        <v>8</v>
      </c>
      <c r="P317" s="811">
        <f t="shared" si="66"/>
        <v>3.5087719298245612</v>
      </c>
      <c r="Q317" s="812">
        <f t="shared" si="60"/>
        <v>13.508771929824562</v>
      </c>
      <c r="R317" s="812">
        <f t="shared" si="61"/>
        <v>1.2347368421052631</v>
      </c>
      <c r="S317" s="812">
        <v>10</v>
      </c>
      <c r="T317" s="812">
        <f t="shared" si="62"/>
        <v>11.350877192982455</v>
      </c>
      <c r="U317" s="809" t="s">
        <v>225</v>
      </c>
      <c r="V317" s="698" t="s">
        <v>2162</v>
      </c>
      <c r="W317" s="805">
        <v>80</v>
      </c>
      <c r="X317" s="805">
        <v>2</v>
      </c>
      <c r="Y317" s="811">
        <f t="shared" si="71"/>
        <v>4.166666666666667</v>
      </c>
      <c r="Z317" s="812">
        <f t="shared" si="72"/>
        <v>8.1666666666666679</v>
      </c>
      <c r="AA317" s="813" t="s">
        <v>2161</v>
      </c>
      <c r="AB317" s="813" t="s">
        <v>2775</v>
      </c>
      <c r="AC317" s="896">
        <f>VLOOKUP(C317,'ประวัติงานตี+รีด'!$A$2:W504211,20,FALSE)</f>
        <v>87.47</v>
      </c>
      <c r="AD317" s="897">
        <v>87.65</v>
      </c>
      <c r="AE317" s="897">
        <v>4.96</v>
      </c>
      <c r="AF317" s="898">
        <f t="shared" si="63"/>
        <v>12903.593839132915</v>
      </c>
      <c r="AG317" s="898">
        <f t="shared" si="64"/>
        <v>1195.0018254420993</v>
      </c>
      <c r="AH317" s="899" t="str">
        <f>VLOOKUP(C317,'ประวัติงานตี+รีด'!$A$2:W504209,4,FALSE)</f>
        <v>MA-F1-HD-PA</v>
      </c>
      <c r="AI317" s="814">
        <v>45743</v>
      </c>
      <c r="AJ317" s="815">
        <v>1</v>
      </c>
      <c r="AK317" s="816">
        <v>45748</v>
      </c>
      <c r="AL317" s="817">
        <v>3</v>
      </c>
      <c r="AM317" s="818">
        <f t="shared" si="65"/>
        <v>3</v>
      </c>
      <c r="AN317" s="918">
        <v>436</v>
      </c>
      <c r="AO317" s="918">
        <v>598</v>
      </c>
      <c r="AP317" s="918">
        <v>97</v>
      </c>
      <c r="AQ317" s="819"/>
      <c r="AR317" s="819"/>
      <c r="AS317" s="819"/>
      <c r="AT317" s="819"/>
      <c r="AU317" s="819"/>
      <c r="AV317" s="819"/>
      <c r="AW317" s="819"/>
      <c r="AX317" s="819"/>
      <c r="AY317" s="819"/>
      <c r="AZ317" s="819"/>
      <c r="BA317" s="819"/>
      <c r="BB317" s="819"/>
      <c r="BC317" s="819"/>
      <c r="BD317" s="819"/>
      <c r="EJ317" s="288">
        <f t="shared" si="69"/>
        <v>1131</v>
      </c>
    </row>
    <row r="318" spans="1:140" hidden="1">
      <c r="B318" s="392" t="s">
        <v>3481</v>
      </c>
      <c r="C318" s="805" t="s">
        <v>118</v>
      </c>
      <c r="D318" s="393" t="str">
        <f>VLOOKUP(C318,'ประวัติงานตี+รีด'!$A$2:W504212,2,FALSE)</f>
        <v>สกรูมิลขาว M6 P1.0 x 15 เกลียวตลอด ตรา TNK MM</v>
      </c>
      <c r="E318" s="820">
        <v>200000</v>
      </c>
      <c r="F318" s="805" t="s">
        <v>50</v>
      </c>
      <c r="G318" s="698" t="s">
        <v>2164</v>
      </c>
      <c r="H318" s="807">
        <v>45708</v>
      </c>
      <c r="I318" s="808">
        <f t="shared" si="59"/>
        <v>45728</v>
      </c>
      <c r="J318" s="808" t="s">
        <v>2161</v>
      </c>
      <c r="K318" s="809">
        <v>9</v>
      </c>
      <c r="L318" s="810">
        <v>200000</v>
      </c>
      <c r="M318" s="810">
        <f t="shared" si="70"/>
        <v>0</v>
      </c>
      <c r="N318" s="805">
        <v>130</v>
      </c>
      <c r="O318" s="805">
        <v>2</v>
      </c>
      <c r="P318" s="811">
        <f t="shared" si="66"/>
        <v>25.641025641025642</v>
      </c>
      <c r="Q318" s="812">
        <f t="shared" si="60"/>
        <v>29.641025641025642</v>
      </c>
      <c r="R318" s="812">
        <f t="shared" si="61"/>
        <v>0</v>
      </c>
      <c r="S318" s="812">
        <v>15</v>
      </c>
      <c r="T318" s="812">
        <f t="shared" si="62"/>
        <v>17.964102564102564</v>
      </c>
      <c r="U318" s="809" t="s">
        <v>368</v>
      </c>
      <c r="V318" s="698" t="s">
        <v>2164</v>
      </c>
      <c r="W318" s="805">
        <v>130</v>
      </c>
      <c r="X318" s="805">
        <v>2</v>
      </c>
      <c r="Y318" s="811">
        <f t="shared" si="71"/>
        <v>25.641025641025642</v>
      </c>
      <c r="Z318" s="812">
        <f t="shared" si="72"/>
        <v>29.641025641025642</v>
      </c>
      <c r="AA318" s="813" t="s">
        <v>2161</v>
      </c>
      <c r="AB318" s="813" t="s">
        <v>2775</v>
      </c>
      <c r="AC318" s="896">
        <f>VLOOKUP(C318,'ประวัติงานตี+รีด'!$A$2:W504212,20,FALSE)</f>
        <v>4.82</v>
      </c>
      <c r="AD318" s="897">
        <v>4.6900000000000004</v>
      </c>
      <c r="AE318" s="897">
        <v>0.68</v>
      </c>
      <c r="AF318" s="898">
        <f t="shared" si="63"/>
        <v>206609.80810234541</v>
      </c>
      <c r="AG318" s="898">
        <f t="shared" si="64"/>
        <v>1109.4946695095948</v>
      </c>
      <c r="AH318" s="899" t="str">
        <f>VLOOKUP(C318,'ประวัติงานตี+รีด'!$A$2:W504210,4,FALSE)</f>
        <v>MA-F1-EP-PA</v>
      </c>
      <c r="AI318" s="814"/>
      <c r="AJ318" s="815"/>
      <c r="AK318" s="816">
        <v>45765</v>
      </c>
      <c r="AL318" s="817">
        <v>2</v>
      </c>
      <c r="AM318" s="818">
        <f t="shared" si="65"/>
        <v>2</v>
      </c>
      <c r="AN318" s="918">
        <v>498</v>
      </c>
      <c r="AO318" s="918">
        <v>471</v>
      </c>
      <c r="AP318" s="819"/>
      <c r="AQ318" s="819"/>
      <c r="AR318" s="819"/>
      <c r="AS318" s="819"/>
      <c r="AT318" s="819"/>
      <c r="AU318" s="819"/>
      <c r="AV318" s="819"/>
      <c r="AW318" s="819"/>
      <c r="AX318" s="819"/>
      <c r="AY318" s="819"/>
      <c r="AZ318" s="819"/>
      <c r="BA318" s="819"/>
      <c r="BB318" s="819"/>
      <c r="BC318" s="819"/>
      <c r="BD318" s="819"/>
      <c r="EJ318" s="288">
        <f t="shared" si="69"/>
        <v>969</v>
      </c>
    </row>
    <row r="319" spans="1:140" hidden="1">
      <c r="B319" s="392" t="s">
        <v>3483</v>
      </c>
      <c r="C319" s="805">
        <v>91445150</v>
      </c>
      <c r="D319" s="393" t="str">
        <f>VLOOKUP(C319,'ประวัติงานตี+รีด'!$A$2:W504213,2,FALSE)</f>
        <v>สกรูมิลแข็ง M14 P1.5 x 45 เกลียวตลอด ตรา STIC 8.8</v>
      </c>
      <c r="E319" s="820">
        <v>3000</v>
      </c>
      <c r="F319" s="805" t="s">
        <v>46</v>
      </c>
      <c r="G319" s="698" t="s">
        <v>2162</v>
      </c>
      <c r="H319" s="807">
        <v>45707</v>
      </c>
      <c r="I319" s="808">
        <f t="shared" si="59"/>
        <v>45730</v>
      </c>
      <c r="J319" s="808" t="s">
        <v>2161</v>
      </c>
      <c r="K319" s="809">
        <v>14</v>
      </c>
      <c r="L319" s="810">
        <v>3200</v>
      </c>
      <c r="M319" s="810">
        <f t="shared" si="70"/>
        <v>-200</v>
      </c>
      <c r="N319" s="805">
        <v>95</v>
      </c>
      <c r="O319" s="805">
        <v>2</v>
      </c>
      <c r="P319" s="811">
        <f t="shared" si="66"/>
        <v>0.52631578947368418</v>
      </c>
      <c r="Q319" s="812">
        <f t="shared" si="60"/>
        <v>4.5263157894736841</v>
      </c>
      <c r="R319" s="812">
        <f t="shared" si="61"/>
        <v>-3.5087719298245612E-2</v>
      </c>
      <c r="S319" s="812">
        <v>20</v>
      </c>
      <c r="T319" s="812">
        <f t="shared" si="62"/>
        <v>20.452631578947368</v>
      </c>
      <c r="U319" s="809" t="s">
        <v>225</v>
      </c>
      <c r="V319" s="698" t="s">
        <v>2162</v>
      </c>
      <c r="W319" s="805">
        <v>80</v>
      </c>
      <c r="X319" s="805">
        <v>2</v>
      </c>
      <c r="Y319" s="811">
        <f t="shared" si="71"/>
        <v>0.625</v>
      </c>
      <c r="Z319" s="812">
        <f t="shared" si="72"/>
        <v>4.625</v>
      </c>
      <c r="AA319" s="813" t="s">
        <v>2161</v>
      </c>
      <c r="AB319" s="813" t="s">
        <v>2775</v>
      </c>
      <c r="AC319" s="896">
        <f>VLOOKUP(C319,'ประวัติงานตี+รีด'!$A$2:W504213,20,FALSE)</f>
        <v>72.709999999999994</v>
      </c>
      <c r="AD319" s="897">
        <v>72.34</v>
      </c>
      <c r="AE319" s="897">
        <v>7.47</v>
      </c>
      <c r="AF319" s="898">
        <f t="shared" si="63"/>
        <v>3179.4304672380426</v>
      </c>
      <c r="AG319" s="898">
        <f t="shared" si="64"/>
        <v>253.75034559026821</v>
      </c>
      <c r="AH319" s="899" t="str">
        <f>VLOOKUP(C319,'ประวัติงานตี+รีด'!$A$2:W504211,4,FALSE)</f>
        <v>MA-F1-HD-PA</v>
      </c>
      <c r="AI319" s="814">
        <v>45743</v>
      </c>
      <c r="AJ319" s="815">
        <v>1</v>
      </c>
      <c r="AK319" s="816">
        <v>45752</v>
      </c>
      <c r="AL319" s="817">
        <v>1</v>
      </c>
      <c r="AM319" s="818">
        <f t="shared" si="65"/>
        <v>1</v>
      </c>
      <c r="AN319" s="918">
        <v>230</v>
      </c>
      <c r="AO319" s="819"/>
      <c r="AP319" s="819"/>
      <c r="AQ319" s="819"/>
      <c r="AR319" s="819"/>
      <c r="AS319" s="819"/>
      <c r="AT319" s="819"/>
      <c r="AU319" s="819"/>
      <c r="AV319" s="819"/>
      <c r="AW319" s="819"/>
      <c r="AX319" s="819"/>
      <c r="AY319" s="819"/>
      <c r="AZ319" s="819"/>
      <c r="BA319" s="819"/>
      <c r="BB319" s="819"/>
      <c r="BC319" s="819"/>
      <c r="BD319" s="819"/>
      <c r="EJ319" s="288">
        <f t="shared" si="69"/>
        <v>230</v>
      </c>
    </row>
    <row r="320" spans="1:140" hidden="1">
      <c r="B320" s="392" t="s">
        <v>3484</v>
      </c>
      <c r="C320" s="805">
        <v>91035150</v>
      </c>
      <c r="D320" s="393" t="str">
        <f>VLOOKUP(C320,'ประวัติงานตี+รีด'!$A$2:W504214,2,FALSE)</f>
        <v>สกรูมิลแข็ง M10 P1.5 x 35 เกลียวตลอด ตรา STIC 8.8</v>
      </c>
      <c r="E320" s="820">
        <v>30000</v>
      </c>
      <c r="F320" s="805" t="s">
        <v>43</v>
      </c>
      <c r="G320" s="698" t="s">
        <v>2164</v>
      </c>
      <c r="H320" s="807">
        <v>45703</v>
      </c>
      <c r="I320" s="808">
        <f t="shared" si="59"/>
        <v>45721</v>
      </c>
      <c r="J320" s="808" t="s">
        <v>2161</v>
      </c>
      <c r="K320" s="809">
        <v>11</v>
      </c>
      <c r="L320" s="810">
        <v>34314</v>
      </c>
      <c r="M320" s="810">
        <f t="shared" si="70"/>
        <v>-4314</v>
      </c>
      <c r="N320" s="805">
        <v>150</v>
      </c>
      <c r="O320" s="805">
        <v>2</v>
      </c>
      <c r="P320" s="811">
        <f t="shared" si="66"/>
        <v>3.3333333333333335</v>
      </c>
      <c r="Q320" s="812">
        <f t="shared" si="60"/>
        <v>7.3333333333333339</v>
      </c>
      <c r="R320" s="812">
        <f t="shared" si="61"/>
        <v>-0.47933333333333333</v>
      </c>
      <c r="S320" s="812">
        <v>15</v>
      </c>
      <c r="T320" s="812">
        <f t="shared" si="62"/>
        <v>15.733333333333334</v>
      </c>
      <c r="U320" s="809" t="s">
        <v>78</v>
      </c>
      <c r="V320" s="698" t="s">
        <v>2165</v>
      </c>
      <c r="W320" s="805">
        <v>120</v>
      </c>
      <c r="X320" s="805">
        <v>2</v>
      </c>
      <c r="Y320" s="811">
        <f t="shared" si="71"/>
        <v>4.166666666666667</v>
      </c>
      <c r="Z320" s="812">
        <f t="shared" si="72"/>
        <v>8.1666666666666679</v>
      </c>
      <c r="AA320" s="813" t="s">
        <v>2161</v>
      </c>
      <c r="AB320" s="813" t="s">
        <v>2775</v>
      </c>
      <c r="AC320" s="896">
        <f>VLOOKUP(C320,'ประวัติงานตี+รีด'!$A$2:W504214,20,FALSE)</f>
        <v>28.42</v>
      </c>
      <c r="AD320" s="897">
        <v>28.41</v>
      </c>
      <c r="AE320" s="897">
        <v>2.76</v>
      </c>
      <c r="AF320" s="898">
        <f t="shared" si="63"/>
        <v>33192.537838789154</v>
      </c>
      <c r="AG320" s="898">
        <f t="shared" si="64"/>
        <v>1034.6114044350579</v>
      </c>
      <c r="AH320" s="899" t="str">
        <f>VLOOKUP(C320,'ประวัติงานตี+รีด'!$A$2:W504212,4,FALSE)</f>
        <v>MA-F1-HD-PA</v>
      </c>
      <c r="AI320" s="814">
        <v>45723</v>
      </c>
      <c r="AJ320" s="815">
        <v>3</v>
      </c>
      <c r="AK320" s="816">
        <v>45729</v>
      </c>
      <c r="AL320" s="817">
        <v>3</v>
      </c>
      <c r="AM320" s="818">
        <f t="shared" si="65"/>
        <v>3</v>
      </c>
      <c r="AN320" s="918">
        <v>583</v>
      </c>
      <c r="AO320" s="918">
        <v>325</v>
      </c>
      <c r="AP320" s="918">
        <v>35</v>
      </c>
      <c r="AQ320" s="819"/>
      <c r="AR320" s="819"/>
      <c r="AS320" s="819"/>
      <c r="AT320" s="819"/>
      <c r="AU320" s="819"/>
      <c r="AV320" s="819"/>
      <c r="AW320" s="819"/>
      <c r="AX320" s="819"/>
      <c r="AY320" s="819"/>
      <c r="AZ320" s="819"/>
      <c r="BA320" s="819"/>
      <c r="BB320" s="819"/>
      <c r="BC320" s="819"/>
      <c r="BD320" s="819"/>
      <c r="EJ320" s="288">
        <f t="shared" si="69"/>
        <v>943</v>
      </c>
    </row>
    <row r="321" spans="2:140" hidden="1">
      <c r="B321" s="392" t="s">
        <v>3485</v>
      </c>
      <c r="C321" s="805">
        <v>91235150</v>
      </c>
      <c r="D321" s="393" t="str">
        <f>VLOOKUP(C321,'ประวัติงานตี+รีด'!$A$2:W504215,2,FALSE)</f>
        <v>สกรูมิลแข็ง M12 P1.5 x 35 เกลียวตลอด ตรา STIC 8.8</v>
      </c>
      <c r="E321" s="820">
        <v>20000</v>
      </c>
      <c r="F321" s="805" t="s">
        <v>30</v>
      </c>
      <c r="G321" s="698" t="s">
        <v>2162</v>
      </c>
      <c r="H321" s="807">
        <v>45706</v>
      </c>
      <c r="I321" s="808">
        <f t="shared" si="59"/>
        <v>45729</v>
      </c>
      <c r="J321" s="808" t="s">
        <v>2161</v>
      </c>
      <c r="K321" s="809">
        <v>18</v>
      </c>
      <c r="L321" s="810">
        <v>11650</v>
      </c>
      <c r="M321" s="810">
        <f t="shared" si="70"/>
        <v>8350</v>
      </c>
      <c r="N321" s="805">
        <v>105</v>
      </c>
      <c r="O321" s="805">
        <v>4</v>
      </c>
      <c r="P321" s="811">
        <f t="shared" si="66"/>
        <v>3.1746031746031749</v>
      </c>
      <c r="Q321" s="812">
        <f t="shared" si="60"/>
        <v>9.174603174603174</v>
      </c>
      <c r="R321" s="812">
        <f t="shared" si="61"/>
        <v>1.3253968253968254</v>
      </c>
      <c r="S321" s="812">
        <v>20</v>
      </c>
      <c r="T321" s="812">
        <f t="shared" si="62"/>
        <v>20.917460317460318</v>
      </c>
      <c r="U321" s="809" t="s">
        <v>225</v>
      </c>
      <c r="V321" s="698" t="s">
        <v>2162</v>
      </c>
      <c r="W321" s="805">
        <v>80</v>
      </c>
      <c r="X321" s="805">
        <v>2</v>
      </c>
      <c r="Y321" s="811">
        <f t="shared" si="71"/>
        <v>4.166666666666667</v>
      </c>
      <c r="Z321" s="812">
        <f t="shared" si="72"/>
        <v>8.1666666666666679</v>
      </c>
      <c r="AA321" s="813" t="s">
        <v>2161</v>
      </c>
      <c r="AB321" s="813" t="s">
        <v>2775</v>
      </c>
      <c r="AC321" s="896">
        <f>VLOOKUP(C321,'ประวัติงานตี+รีด'!$A$2:W504215,20,FALSE)</f>
        <v>38.69</v>
      </c>
      <c r="AD321" s="897">
        <v>38.68</v>
      </c>
      <c r="AE321" s="897">
        <v>6.64</v>
      </c>
      <c r="AF321" s="898">
        <f t="shared" si="63"/>
        <v>11608.066184074456</v>
      </c>
      <c r="AG321" s="898">
        <f t="shared" si="64"/>
        <v>526.07755946225438</v>
      </c>
      <c r="AH321" s="899" t="str">
        <f>VLOOKUP(C321,'ประวัติงานตี+รีด'!$A$2:W504213,4,FALSE)</f>
        <v>MA-F1-HD-PA</v>
      </c>
      <c r="AI321" s="814"/>
      <c r="AJ321" s="815"/>
      <c r="AK321" s="816">
        <v>45807</v>
      </c>
      <c r="AL321" s="817">
        <v>1</v>
      </c>
      <c r="AM321" s="818">
        <f t="shared" si="65"/>
        <v>1</v>
      </c>
      <c r="AN321" s="918">
        <v>449</v>
      </c>
      <c r="AO321" s="819"/>
      <c r="AP321" s="819"/>
      <c r="AQ321" s="819"/>
      <c r="AR321" s="819"/>
      <c r="AS321" s="819"/>
      <c r="AT321" s="819"/>
      <c r="AU321" s="819"/>
      <c r="AV321" s="819"/>
      <c r="AW321" s="819"/>
      <c r="AX321" s="819"/>
      <c r="AY321" s="819"/>
      <c r="AZ321" s="819"/>
      <c r="BA321" s="819"/>
      <c r="BB321" s="819"/>
      <c r="BC321" s="819"/>
      <c r="BD321" s="819"/>
      <c r="EJ321" s="288">
        <f t="shared" si="69"/>
        <v>449</v>
      </c>
    </row>
    <row r="322" spans="2:140" hidden="1">
      <c r="B322" s="392" t="s">
        <v>3487</v>
      </c>
      <c r="C322" s="805">
        <v>91020150</v>
      </c>
      <c r="D322" s="393" t="str">
        <f>VLOOKUP(C322,'ประวัติงานตี+รีด'!$A$2:W504216,2,FALSE)</f>
        <v>สกรูมิลแข็ง M10 P1.5 x 20 เกลียวตลอด ตรา STIC 8.8</v>
      </c>
      <c r="E322" s="820">
        <v>30000</v>
      </c>
      <c r="F322" s="805" t="s">
        <v>43</v>
      </c>
      <c r="G322" s="698" t="s">
        <v>2164</v>
      </c>
      <c r="H322" s="807">
        <v>45707</v>
      </c>
      <c r="I322" s="808">
        <f t="shared" si="59"/>
        <v>45730</v>
      </c>
      <c r="J322" s="808" t="s">
        <v>2161</v>
      </c>
      <c r="K322" s="809">
        <v>12</v>
      </c>
      <c r="L322" s="810">
        <v>42717</v>
      </c>
      <c r="M322" s="810">
        <f t="shared" si="70"/>
        <v>-12717</v>
      </c>
      <c r="N322" s="805">
        <v>150</v>
      </c>
      <c r="O322" s="805">
        <v>2</v>
      </c>
      <c r="P322" s="811">
        <f t="shared" si="66"/>
        <v>3.3333333333333335</v>
      </c>
      <c r="Q322" s="812">
        <f t="shared" si="60"/>
        <v>7.3333333333333339</v>
      </c>
      <c r="R322" s="812">
        <f t="shared" si="61"/>
        <v>-1.413</v>
      </c>
      <c r="S322" s="812">
        <v>20</v>
      </c>
      <c r="T322" s="812">
        <f t="shared" si="62"/>
        <v>20.733333333333334</v>
      </c>
      <c r="U322" s="809" t="s">
        <v>78</v>
      </c>
      <c r="V322" s="698" t="s">
        <v>2165</v>
      </c>
      <c r="W322" s="805">
        <v>120</v>
      </c>
      <c r="X322" s="805">
        <v>2</v>
      </c>
      <c r="Y322" s="811">
        <f t="shared" si="71"/>
        <v>4.166666666666667</v>
      </c>
      <c r="Z322" s="812">
        <f t="shared" si="72"/>
        <v>8.1666666666666679</v>
      </c>
      <c r="AA322" s="813" t="s">
        <v>2161</v>
      </c>
      <c r="AB322" s="813" t="s">
        <v>2775</v>
      </c>
      <c r="AC322" s="896">
        <f>VLOOKUP(C322,'ประวัติงานตี+รีด'!$A$2:W504216,20,FALSE)</f>
        <v>21.27</v>
      </c>
      <c r="AD322" s="897">
        <v>21.13</v>
      </c>
      <c r="AE322" s="897">
        <v>3.19</v>
      </c>
      <c r="AF322" s="898">
        <f t="shared" si="63"/>
        <v>42688.121154756271</v>
      </c>
      <c r="AG322" s="898">
        <f t="shared" si="64"/>
        <v>1038.1751064836726</v>
      </c>
      <c r="AH322" s="899" t="str">
        <f>VLOOKUP(C322,'ประวัติงานตี+รีด'!$A$2:W504214,4,FALSE)</f>
        <v>MA-F1-HD-PA</v>
      </c>
      <c r="AI322" s="814">
        <v>45722</v>
      </c>
      <c r="AJ322" s="815">
        <v>2</v>
      </c>
      <c r="AK322" s="816">
        <v>45789</v>
      </c>
      <c r="AL322" s="817">
        <v>2</v>
      </c>
      <c r="AM322" s="818">
        <f t="shared" si="65"/>
        <v>2</v>
      </c>
      <c r="AN322" s="918">
        <v>685</v>
      </c>
      <c r="AO322" s="918">
        <v>217</v>
      </c>
      <c r="AP322" s="819"/>
      <c r="AQ322" s="819"/>
      <c r="AR322" s="819"/>
      <c r="AS322" s="819"/>
      <c r="AT322" s="819"/>
      <c r="AU322" s="819"/>
      <c r="AV322" s="819"/>
      <c r="AW322" s="819"/>
      <c r="AX322" s="819"/>
      <c r="AY322" s="819"/>
      <c r="AZ322" s="819"/>
      <c r="BA322" s="819"/>
      <c r="BB322" s="819"/>
      <c r="BC322" s="819"/>
      <c r="BD322" s="819"/>
      <c r="EJ322" s="288">
        <f t="shared" si="69"/>
        <v>902</v>
      </c>
    </row>
    <row r="323" spans="2:140" hidden="1">
      <c r="B323" s="392" t="s">
        <v>3488</v>
      </c>
      <c r="C323" s="805" t="s">
        <v>241</v>
      </c>
      <c r="D323" s="393" t="str">
        <f>VLOOKUP(C323,'ประวัติงานตี+รีด'!$A$2:W504217,2,FALSE)</f>
        <v>7/16" WT x 3" เกลียวตลอด ตรา TNK</v>
      </c>
      <c r="E323" s="820">
        <v>30000</v>
      </c>
      <c r="F323" s="805" t="s">
        <v>45</v>
      </c>
      <c r="G323" s="698" t="s">
        <v>2162</v>
      </c>
      <c r="H323" s="807">
        <v>45708</v>
      </c>
      <c r="I323" s="808">
        <f t="shared" si="59"/>
        <v>45720</v>
      </c>
      <c r="J323" s="808" t="s">
        <v>2161</v>
      </c>
      <c r="K323" s="809">
        <v>10</v>
      </c>
      <c r="L323" s="810">
        <v>32722</v>
      </c>
      <c r="M323" s="810">
        <f t="shared" si="70"/>
        <v>-2722</v>
      </c>
      <c r="N323" s="805">
        <v>95</v>
      </c>
      <c r="O323" s="805">
        <v>2</v>
      </c>
      <c r="P323" s="811">
        <f t="shared" si="66"/>
        <v>5.2631578947368416</v>
      </c>
      <c r="Q323" s="812">
        <f t="shared" si="60"/>
        <v>9.2631578947368425</v>
      </c>
      <c r="R323" s="812">
        <f t="shared" si="61"/>
        <v>-0.47754385964912277</v>
      </c>
      <c r="S323" s="812">
        <v>10</v>
      </c>
      <c r="T323" s="812">
        <f t="shared" si="62"/>
        <v>10.926315789473684</v>
      </c>
      <c r="U323" s="809" t="s">
        <v>225</v>
      </c>
      <c r="V323" s="698" t="s">
        <v>2162</v>
      </c>
      <c r="W323" s="805">
        <v>80</v>
      </c>
      <c r="X323" s="805">
        <v>2</v>
      </c>
      <c r="Y323" s="811">
        <f t="shared" si="71"/>
        <v>6.25</v>
      </c>
      <c r="Z323" s="812">
        <f t="shared" si="72"/>
        <v>10.25</v>
      </c>
      <c r="AA323" s="813" t="s">
        <v>2161</v>
      </c>
      <c r="AB323" s="813" t="s">
        <v>2775</v>
      </c>
      <c r="AC323" s="896">
        <f>VLOOKUP(C323,'ประวัติงานตี+รีด'!$A$2:W504217,20,FALSE)</f>
        <v>0</v>
      </c>
      <c r="AD323" s="897">
        <v>63.29</v>
      </c>
      <c r="AE323" s="897">
        <v>5.47</v>
      </c>
      <c r="AF323" s="898">
        <f t="shared" si="63"/>
        <v>32643.387580976458</v>
      </c>
      <c r="AG323" s="898">
        <f t="shared" si="64"/>
        <v>2244.5593300679416</v>
      </c>
      <c r="AH323" s="899" t="str">
        <f>VLOOKUP(C323,'ประวัติงานตี+รีด'!$A$2:W504215,4,FALSE)</f>
        <v>MA-F1-PA</v>
      </c>
      <c r="AI323" s="814"/>
      <c r="AJ323" s="815"/>
      <c r="AK323" s="816">
        <v>45714</v>
      </c>
      <c r="AL323" s="821">
        <v>4</v>
      </c>
      <c r="AM323" s="824">
        <f t="shared" si="65"/>
        <v>4</v>
      </c>
      <c r="AN323" s="919">
        <v>522</v>
      </c>
      <c r="AO323" s="919">
        <v>557</v>
      </c>
      <c r="AP323" s="919">
        <v>474</v>
      </c>
      <c r="AQ323" s="919">
        <v>513</v>
      </c>
      <c r="AR323" s="819"/>
      <c r="AS323" s="819"/>
      <c r="AT323" s="819"/>
      <c r="AU323" s="819"/>
      <c r="AV323" s="819"/>
      <c r="AW323" s="819"/>
      <c r="AX323" s="819"/>
      <c r="AY323" s="819"/>
      <c r="AZ323" s="819"/>
      <c r="BA323" s="819"/>
      <c r="BB323" s="819"/>
      <c r="BC323" s="819"/>
      <c r="BD323" s="819"/>
      <c r="EJ323" s="288">
        <f t="shared" si="69"/>
        <v>2066</v>
      </c>
    </row>
    <row r="324" spans="2:140" hidden="1">
      <c r="B324" s="392" t="s">
        <v>3489</v>
      </c>
      <c r="C324" s="805">
        <v>92270251</v>
      </c>
      <c r="D324" s="393" t="str">
        <f>VLOOKUP(C324,'ประวัติงานตี+รีด'!$A$2:W504218,2,FALSE)</f>
        <v>สกรูมิลแข็ง M22 P2.5 x 70 เกลียวครึ่ง ตรา STIC 8.8</v>
      </c>
      <c r="E324" s="820">
        <v>3000</v>
      </c>
      <c r="F324" s="805" t="s">
        <v>10</v>
      </c>
      <c r="G324" s="698" t="s">
        <v>2159</v>
      </c>
      <c r="H324" s="807">
        <v>45708</v>
      </c>
      <c r="I324" s="808">
        <f t="shared" ref="I324:I387" si="73">WORKDAY.INTL(H324,T324,11)</f>
        <v>45733</v>
      </c>
      <c r="J324" s="808" t="s">
        <v>2161</v>
      </c>
      <c r="K324" s="809">
        <v>11</v>
      </c>
      <c r="L324" s="810">
        <v>3020</v>
      </c>
      <c r="M324" s="810">
        <f t="shared" si="70"/>
        <v>-20</v>
      </c>
      <c r="N324" s="805">
        <v>46</v>
      </c>
      <c r="O324" s="805">
        <v>12</v>
      </c>
      <c r="P324" s="811">
        <f t="shared" si="66"/>
        <v>1.0869565217391304</v>
      </c>
      <c r="Q324" s="812">
        <f t="shared" ref="Q324:Q387" si="74">O324+P324+$P$1</f>
        <v>15.086956521739131</v>
      </c>
      <c r="R324" s="812">
        <f t="shared" ref="R324:R387" si="75">M324/N324/60</f>
        <v>-7.246376811594203E-3</v>
      </c>
      <c r="S324" s="812">
        <v>20</v>
      </c>
      <c r="T324" s="812">
        <f t="shared" ref="T324:T387" si="76">(Q324/10)+S324</f>
        <v>21.508695652173913</v>
      </c>
      <c r="U324" s="809" t="s">
        <v>82</v>
      </c>
      <c r="V324" s="698" t="s">
        <v>2159</v>
      </c>
      <c r="W324" s="805">
        <v>28</v>
      </c>
      <c r="X324" s="805">
        <v>2</v>
      </c>
      <c r="Y324" s="811">
        <f t="shared" si="71"/>
        <v>1.7857142857142856</v>
      </c>
      <c r="Z324" s="812">
        <f t="shared" si="72"/>
        <v>5.7857142857142856</v>
      </c>
      <c r="AA324" s="813" t="s">
        <v>2161</v>
      </c>
      <c r="AB324" s="813" t="s">
        <v>2775</v>
      </c>
      <c r="AC324" s="896">
        <f>VLOOKUP(C324,'ประวัติงานตี+รีด'!$A$2:W504218,20,FALSE)</f>
        <v>0</v>
      </c>
      <c r="AD324" s="897">
        <v>271.23</v>
      </c>
      <c r="AE324" s="897">
        <v>30.69</v>
      </c>
      <c r="AF324" s="898">
        <f t="shared" ref="AF324:AF387" si="77">1000/AD324*EJ324</f>
        <v>3049.0727426907051</v>
      </c>
      <c r="AG324" s="898">
        <f t="shared" ref="AG324:AG387" si="78">(AD324+AE324)*AF324/1000</f>
        <v>920.57604247317772</v>
      </c>
      <c r="AH324" s="899" t="str">
        <f>VLOOKUP(C324,'ประวัติงานตี+รีด'!$A$2:W504216,4,FALSE)</f>
        <v>MA-F1-HD-PA</v>
      </c>
      <c r="AI324" s="814">
        <v>45731</v>
      </c>
      <c r="AJ324" s="815">
        <v>2</v>
      </c>
      <c r="AK324" s="816">
        <v>45738</v>
      </c>
      <c r="AL324" s="817">
        <v>2</v>
      </c>
      <c r="AM324" s="818">
        <f t="shared" ref="AM324:AM387" si="79">COUNT(AN324:EI324)</f>
        <v>2</v>
      </c>
      <c r="AN324" s="918">
        <v>599</v>
      </c>
      <c r="AO324" s="918">
        <v>228</v>
      </c>
      <c r="AP324" s="819"/>
      <c r="AQ324" s="819"/>
      <c r="AR324" s="819"/>
      <c r="AS324" s="819"/>
      <c r="AT324" s="819"/>
      <c r="AU324" s="819"/>
      <c r="AV324" s="819"/>
      <c r="AW324" s="819"/>
      <c r="AX324" s="819"/>
      <c r="AY324" s="819"/>
      <c r="AZ324" s="819"/>
      <c r="BA324" s="819"/>
      <c r="BB324" s="819"/>
      <c r="BC324" s="819"/>
      <c r="BD324" s="819"/>
      <c r="EJ324" s="288">
        <f t="shared" si="69"/>
        <v>827</v>
      </c>
    </row>
    <row r="325" spans="2:140" hidden="1">
      <c r="B325" s="392" t="s">
        <v>3490</v>
      </c>
      <c r="C325" s="805">
        <v>92275251</v>
      </c>
      <c r="D325" s="393" t="str">
        <f>VLOOKUP(C325,'ประวัติงานตี+รีด'!$A$2:W504219,2,FALSE)</f>
        <v>สกรูมิลแข็ง M22 P2.5 x 75 เกลียวครึ่ง ตรา STIC 8.8</v>
      </c>
      <c r="E325" s="820">
        <v>3000</v>
      </c>
      <c r="F325" s="805" t="s">
        <v>10</v>
      </c>
      <c r="G325" s="698" t="s">
        <v>2159</v>
      </c>
      <c r="H325" s="807">
        <v>45713</v>
      </c>
      <c r="I325" s="808">
        <f t="shared" si="73"/>
        <v>45736</v>
      </c>
      <c r="J325" s="808" t="s">
        <v>2161</v>
      </c>
      <c r="K325" s="809">
        <v>12</v>
      </c>
      <c r="L325" s="810">
        <v>3000</v>
      </c>
      <c r="M325" s="810">
        <f t="shared" si="70"/>
        <v>0</v>
      </c>
      <c r="N325" s="805">
        <v>46</v>
      </c>
      <c r="O325" s="805">
        <v>4</v>
      </c>
      <c r="P325" s="811">
        <f t="shared" si="66"/>
        <v>1.0869565217391304</v>
      </c>
      <c r="Q325" s="812">
        <f t="shared" si="74"/>
        <v>7.0869565217391308</v>
      </c>
      <c r="R325" s="812">
        <f t="shared" si="75"/>
        <v>0</v>
      </c>
      <c r="S325" s="812">
        <v>20</v>
      </c>
      <c r="T325" s="812">
        <f t="shared" si="76"/>
        <v>20.708695652173912</v>
      </c>
      <c r="U325" s="809" t="s">
        <v>82</v>
      </c>
      <c r="V325" s="698" t="s">
        <v>2159</v>
      </c>
      <c r="W325" s="805">
        <v>28</v>
      </c>
      <c r="X325" s="805">
        <v>2</v>
      </c>
      <c r="Y325" s="811">
        <f t="shared" si="71"/>
        <v>1.7857142857142856</v>
      </c>
      <c r="Z325" s="812">
        <f t="shared" si="72"/>
        <v>5.7857142857142856</v>
      </c>
      <c r="AA325" s="813" t="s">
        <v>2161</v>
      </c>
      <c r="AB325" s="813" t="s">
        <v>2775</v>
      </c>
      <c r="AC325" s="896">
        <f>VLOOKUP(C325,'ประวัติงานตี+รีด'!$A$2:W504219,20,FALSE)</f>
        <v>0</v>
      </c>
      <c r="AD325" s="897">
        <v>285.92</v>
      </c>
      <c r="AE325" s="897">
        <v>31.61</v>
      </c>
      <c r="AF325" s="898">
        <f t="shared" si="77"/>
        <v>3035.8142137660884</v>
      </c>
      <c r="AG325" s="898">
        <f t="shared" si="78"/>
        <v>963.96208729714613</v>
      </c>
      <c r="AH325" s="899" t="str">
        <f>VLOOKUP(C325,'ประวัติงานตี+รีด'!$A$2:W504217,4,FALSE)</f>
        <v>MA-F1-HD-PA</v>
      </c>
      <c r="AI325" s="814">
        <v>45731</v>
      </c>
      <c r="AJ325" s="815">
        <v>2</v>
      </c>
      <c r="AK325" s="816">
        <v>45738</v>
      </c>
      <c r="AL325" s="817">
        <v>2</v>
      </c>
      <c r="AM325" s="818">
        <f t="shared" si="79"/>
        <v>2</v>
      </c>
      <c r="AN325" s="918">
        <v>656</v>
      </c>
      <c r="AO325" s="918">
        <v>212</v>
      </c>
      <c r="AP325" s="819"/>
      <c r="AQ325" s="819"/>
      <c r="AR325" s="819"/>
      <c r="AS325" s="819"/>
      <c r="AT325" s="819"/>
      <c r="AU325" s="819"/>
      <c r="AV325" s="819"/>
      <c r="AW325" s="819"/>
      <c r="AX325" s="819"/>
      <c r="AY325" s="819"/>
      <c r="AZ325" s="819"/>
      <c r="BA325" s="819"/>
      <c r="BB325" s="819"/>
      <c r="BC325" s="819"/>
      <c r="BD325" s="819"/>
      <c r="EJ325" s="288">
        <f t="shared" si="69"/>
        <v>868</v>
      </c>
    </row>
    <row r="326" spans="2:140" hidden="1">
      <c r="B326" s="392" t="s">
        <v>3491</v>
      </c>
      <c r="C326" s="805">
        <v>92280251</v>
      </c>
      <c r="D326" s="393" t="str">
        <f>VLOOKUP(C326,'ประวัติงานตี+รีด'!$A$2:W504220,2,FALSE)</f>
        <v>สกรูมิลแข็ง M22 P2.5 x 80 เกลียวครึ่ง ตรา STIC 8.8</v>
      </c>
      <c r="E326" s="820">
        <v>3000</v>
      </c>
      <c r="F326" s="805" t="s">
        <v>10</v>
      </c>
      <c r="G326" s="698" t="s">
        <v>2159</v>
      </c>
      <c r="H326" s="807">
        <v>45714</v>
      </c>
      <c r="I326" s="808">
        <f t="shared" si="73"/>
        <v>45737</v>
      </c>
      <c r="J326" s="808" t="s">
        <v>2161</v>
      </c>
      <c r="K326" s="809">
        <v>13</v>
      </c>
      <c r="L326" s="810">
        <v>3010</v>
      </c>
      <c r="M326" s="810">
        <f t="shared" si="70"/>
        <v>-10</v>
      </c>
      <c r="N326" s="805">
        <v>46</v>
      </c>
      <c r="O326" s="805">
        <v>4</v>
      </c>
      <c r="P326" s="811">
        <f t="shared" si="66"/>
        <v>1.0869565217391304</v>
      </c>
      <c r="Q326" s="812">
        <f t="shared" si="74"/>
        <v>7.0869565217391308</v>
      </c>
      <c r="R326" s="812">
        <f t="shared" si="75"/>
        <v>-3.6231884057971015E-3</v>
      </c>
      <c r="S326" s="812">
        <v>20</v>
      </c>
      <c r="T326" s="812">
        <f t="shared" si="76"/>
        <v>20.708695652173912</v>
      </c>
      <c r="U326" s="809" t="s">
        <v>82</v>
      </c>
      <c r="V326" s="698" t="s">
        <v>2159</v>
      </c>
      <c r="W326" s="805">
        <v>28</v>
      </c>
      <c r="X326" s="805">
        <v>2</v>
      </c>
      <c r="Y326" s="811">
        <f t="shared" si="71"/>
        <v>1.7857142857142856</v>
      </c>
      <c r="Z326" s="812">
        <f t="shared" si="72"/>
        <v>5.7857142857142856</v>
      </c>
      <c r="AA326" s="813" t="s">
        <v>2161</v>
      </c>
      <c r="AB326" s="813" t="s">
        <v>2775</v>
      </c>
      <c r="AC326" s="896">
        <f>VLOOKUP(C326,'ประวัติงานตี+รีด'!$A$2:W504220,20,FALSE)</f>
        <v>0</v>
      </c>
      <c r="AD326" s="897">
        <v>300.10000000000002</v>
      </c>
      <c r="AE326" s="897">
        <v>28.84</v>
      </c>
      <c r="AF326" s="898">
        <f t="shared" si="77"/>
        <v>3018.9936687770742</v>
      </c>
      <c r="AG326" s="898">
        <f t="shared" si="78"/>
        <v>993.0677774075308</v>
      </c>
      <c r="AH326" s="899" t="str">
        <f>VLOOKUP(C326,'ประวัติงานตี+รีด'!$A$2:W504218,4,FALSE)</f>
        <v>MA-F1-HD-PA</v>
      </c>
      <c r="AI326" s="814">
        <v>45731</v>
      </c>
      <c r="AJ326" s="815">
        <v>3</v>
      </c>
      <c r="AK326" s="816">
        <v>45910</v>
      </c>
      <c r="AL326" s="817">
        <v>3</v>
      </c>
      <c r="AM326" s="818">
        <f t="shared" si="79"/>
        <v>3</v>
      </c>
      <c r="AN326" s="918">
        <v>142</v>
      </c>
      <c r="AO326" s="918">
        <v>608</v>
      </c>
      <c r="AP326" s="918">
        <v>156</v>
      </c>
      <c r="AQ326" s="819"/>
      <c r="AR326" s="819"/>
      <c r="AS326" s="819"/>
      <c r="AT326" s="819"/>
      <c r="AU326" s="819"/>
      <c r="AV326" s="819"/>
      <c r="AW326" s="819"/>
      <c r="AX326" s="819"/>
      <c r="AY326" s="819"/>
      <c r="AZ326" s="819"/>
      <c r="BA326" s="819"/>
      <c r="BB326" s="819"/>
      <c r="BC326" s="819"/>
      <c r="BD326" s="819"/>
      <c r="EJ326" s="288">
        <f t="shared" si="69"/>
        <v>906</v>
      </c>
    </row>
    <row r="327" spans="2:140" hidden="1">
      <c r="B327" s="392" t="s">
        <v>3492</v>
      </c>
      <c r="C327" s="805">
        <v>92290251</v>
      </c>
      <c r="D327" s="393" t="str">
        <f>VLOOKUP(C327,'ประวัติงานตี+รีด'!$A$2:W504221,2,FALSE)</f>
        <v>สกรูมิลแข็ง M22 P2.5 x 90 เกลียวครึ่ง ตรา STIC 8.8</v>
      </c>
      <c r="E327" s="820">
        <v>2000</v>
      </c>
      <c r="F327" s="805" t="s">
        <v>10</v>
      </c>
      <c r="G327" s="698" t="s">
        <v>2159</v>
      </c>
      <c r="H327" s="807">
        <v>45715</v>
      </c>
      <c r="I327" s="808">
        <f t="shared" si="73"/>
        <v>45738</v>
      </c>
      <c r="J327" s="808" t="s">
        <v>2161</v>
      </c>
      <c r="K327" s="809">
        <v>14</v>
      </c>
      <c r="L327" s="810">
        <v>2000</v>
      </c>
      <c r="M327" s="810">
        <f t="shared" si="70"/>
        <v>0</v>
      </c>
      <c r="N327" s="805">
        <v>46</v>
      </c>
      <c r="O327" s="805">
        <v>4</v>
      </c>
      <c r="P327" s="811">
        <f t="shared" si="66"/>
        <v>0.72463768115942029</v>
      </c>
      <c r="Q327" s="812">
        <f t="shared" si="74"/>
        <v>6.72463768115942</v>
      </c>
      <c r="R327" s="812">
        <f t="shared" si="75"/>
        <v>0</v>
      </c>
      <c r="S327" s="812">
        <v>20</v>
      </c>
      <c r="T327" s="812">
        <f t="shared" si="76"/>
        <v>20.672463768115943</v>
      </c>
      <c r="U327" s="809" t="s">
        <v>82</v>
      </c>
      <c r="V327" s="698" t="s">
        <v>2159</v>
      </c>
      <c r="W327" s="805">
        <v>28</v>
      </c>
      <c r="X327" s="805">
        <v>2</v>
      </c>
      <c r="Y327" s="811">
        <f t="shared" si="71"/>
        <v>1.1904761904761905</v>
      </c>
      <c r="Z327" s="812">
        <f t="shared" si="72"/>
        <v>5.1904761904761907</v>
      </c>
      <c r="AA327" s="813" t="s">
        <v>2161</v>
      </c>
      <c r="AB327" s="813" t="s">
        <v>2775</v>
      </c>
      <c r="AC327" s="896">
        <f>VLOOKUP(C327,'ประวัติงานตี+รีด'!$A$2:W504221,20,FALSE)</f>
        <v>0</v>
      </c>
      <c r="AD327" s="897">
        <v>331.08</v>
      </c>
      <c r="AE327" s="897">
        <v>27.74</v>
      </c>
      <c r="AF327" s="898">
        <f t="shared" si="77"/>
        <v>2038.7821674519755</v>
      </c>
      <c r="AG327" s="898">
        <f t="shared" si="78"/>
        <v>731.55581732511791</v>
      </c>
      <c r="AH327" s="899" t="str">
        <f>VLOOKUP(C327,'ประวัติงานตี+รีด'!$A$2:W504219,4,FALSE)</f>
        <v>MA-F1-HD-PA</v>
      </c>
      <c r="AI327" s="814">
        <v>45731</v>
      </c>
      <c r="AJ327" s="815">
        <v>1</v>
      </c>
      <c r="AK327" s="816">
        <v>45771</v>
      </c>
      <c r="AL327" s="817">
        <v>1</v>
      </c>
      <c r="AM327" s="818">
        <f t="shared" si="79"/>
        <v>1</v>
      </c>
      <c r="AN327" s="918">
        <v>675</v>
      </c>
      <c r="AO327" s="819"/>
      <c r="AP327" s="819"/>
      <c r="AQ327" s="819"/>
      <c r="AR327" s="819"/>
      <c r="AS327" s="819"/>
      <c r="AT327" s="819"/>
      <c r="AU327" s="819"/>
      <c r="AV327" s="819"/>
      <c r="AW327" s="819"/>
      <c r="AX327" s="819"/>
      <c r="AY327" s="819"/>
      <c r="AZ327" s="819"/>
      <c r="BA327" s="819"/>
      <c r="BB327" s="819"/>
      <c r="BC327" s="819"/>
      <c r="BD327" s="819"/>
      <c r="EJ327" s="288">
        <f t="shared" si="69"/>
        <v>675</v>
      </c>
    </row>
    <row r="328" spans="2:140" hidden="1">
      <c r="B328" s="392" t="s">
        <v>3493</v>
      </c>
      <c r="C328" s="805">
        <v>92210251</v>
      </c>
      <c r="D328" s="393" t="str">
        <f>VLOOKUP(C328,'ประวัติงานตี+รีด'!$A$2:W504222,2,FALSE)</f>
        <v>สกรูมิลแข็ง M22 P2.5 x 100 เกลียวครึ่ง ตรา STIC 8.8</v>
      </c>
      <c r="E328" s="820">
        <v>3000</v>
      </c>
      <c r="F328" s="805" t="s">
        <v>10</v>
      </c>
      <c r="G328" s="698" t="s">
        <v>2159</v>
      </c>
      <c r="H328" s="807">
        <v>45715</v>
      </c>
      <c r="I328" s="808">
        <f t="shared" si="73"/>
        <v>45738</v>
      </c>
      <c r="J328" s="808" t="s">
        <v>2161</v>
      </c>
      <c r="K328" s="809">
        <v>15</v>
      </c>
      <c r="L328" s="810">
        <v>2840</v>
      </c>
      <c r="M328" s="810">
        <f t="shared" si="70"/>
        <v>160</v>
      </c>
      <c r="N328" s="805">
        <v>40</v>
      </c>
      <c r="O328" s="805">
        <v>4</v>
      </c>
      <c r="P328" s="811">
        <f t="shared" si="66"/>
        <v>1.25</v>
      </c>
      <c r="Q328" s="812">
        <f t="shared" si="74"/>
        <v>7.25</v>
      </c>
      <c r="R328" s="812">
        <f t="shared" si="75"/>
        <v>6.6666666666666666E-2</v>
      </c>
      <c r="S328" s="812">
        <v>20</v>
      </c>
      <c r="T328" s="812">
        <f t="shared" si="76"/>
        <v>20.725000000000001</v>
      </c>
      <c r="U328" s="809" t="s">
        <v>82</v>
      </c>
      <c r="V328" s="698" t="s">
        <v>2159</v>
      </c>
      <c r="W328" s="805">
        <v>28</v>
      </c>
      <c r="X328" s="805">
        <v>2</v>
      </c>
      <c r="Y328" s="811">
        <f t="shared" si="71"/>
        <v>1.7857142857142856</v>
      </c>
      <c r="Z328" s="812">
        <f t="shared" si="72"/>
        <v>5.7857142857142856</v>
      </c>
      <c r="AA328" s="813" t="s">
        <v>2161</v>
      </c>
      <c r="AB328" s="813" t="s">
        <v>2775</v>
      </c>
      <c r="AC328" s="896">
        <f>VLOOKUP(C328,'ประวัติงานตี+รีด'!$A$2:W504222,20,FALSE)</f>
        <v>0</v>
      </c>
      <c r="AD328" s="897">
        <v>360.02</v>
      </c>
      <c r="AE328" s="897">
        <v>28.52</v>
      </c>
      <c r="AF328" s="898">
        <f t="shared" si="77"/>
        <v>2847.0640519971112</v>
      </c>
      <c r="AG328" s="898">
        <f t="shared" si="78"/>
        <v>1106.1982667629575</v>
      </c>
      <c r="AH328" s="899" t="str">
        <f>VLOOKUP(C328,'ประวัติงานตี+รีด'!$A$2:W504220,4,FALSE)</f>
        <v>MA-F1-HD-PA</v>
      </c>
      <c r="AI328" s="814">
        <v>45731</v>
      </c>
      <c r="AJ328" s="815">
        <v>2</v>
      </c>
      <c r="AK328" s="816">
        <v>45770</v>
      </c>
      <c r="AL328" s="817">
        <v>2</v>
      </c>
      <c r="AM328" s="818">
        <f t="shared" si="79"/>
        <v>2</v>
      </c>
      <c r="AN328" s="918">
        <v>425</v>
      </c>
      <c r="AO328" s="918">
        <v>600</v>
      </c>
      <c r="AP328" s="819"/>
      <c r="AQ328" s="819"/>
      <c r="AR328" s="819"/>
      <c r="AS328" s="819"/>
      <c r="AT328" s="819"/>
      <c r="AU328" s="819"/>
      <c r="AV328" s="819"/>
      <c r="AW328" s="819"/>
      <c r="AX328" s="819"/>
      <c r="AY328" s="819"/>
      <c r="AZ328" s="819"/>
      <c r="BA328" s="819"/>
      <c r="BB328" s="819"/>
      <c r="BC328" s="819"/>
      <c r="BD328" s="819"/>
      <c r="EJ328" s="288">
        <f t="shared" si="69"/>
        <v>1025</v>
      </c>
    </row>
    <row r="329" spans="2:140" hidden="1">
      <c r="B329" s="392" t="s">
        <v>3494</v>
      </c>
      <c r="C329" s="805" t="s">
        <v>325</v>
      </c>
      <c r="D329" s="393" t="str">
        <f>VLOOKUP(C329,'ประวัติงานตี+รีด'!$A$2:W504223,2,FALSE)</f>
        <v>หัวกลม 3/8" WT x 3 1/2" เกลียวครึ่ง</v>
      </c>
      <c r="E329" s="820">
        <v>20000</v>
      </c>
      <c r="F329" s="805" t="s">
        <v>31</v>
      </c>
      <c r="G329" s="698" t="s">
        <v>2162</v>
      </c>
      <c r="H329" s="807">
        <v>45710</v>
      </c>
      <c r="I329" s="808">
        <f t="shared" si="73"/>
        <v>45722</v>
      </c>
      <c r="J329" s="808" t="s">
        <v>2161</v>
      </c>
      <c r="K329" s="809">
        <v>17</v>
      </c>
      <c r="L329" s="810">
        <v>20523</v>
      </c>
      <c r="M329" s="810">
        <f t="shared" si="70"/>
        <v>-523</v>
      </c>
      <c r="N329" s="805">
        <v>90</v>
      </c>
      <c r="O329" s="805">
        <v>2</v>
      </c>
      <c r="P329" s="811">
        <f t="shared" si="66"/>
        <v>3.7037037037037037</v>
      </c>
      <c r="Q329" s="812">
        <f t="shared" si="74"/>
        <v>7.7037037037037042</v>
      </c>
      <c r="R329" s="812">
        <f t="shared" si="75"/>
        <v>-9.6851851851851842E-2</v>
      </c>
      <c r="S329" s="812">
        <v>10</v>
      </c>
      <c r="T329" s="812">
        <f t="shared" si="76"/>
        <v>10.770370370370371</v>
      </c>
      <c r="U329" s="809" t="s">
        <v>127</v>
      </c>
      <c r="V329" s="698" t="s">
        <v>2162</v>
      </c>
      <c r="W329" s="805">
        <v>93</v>
      </c>
      <c r="X329" s="805">
        <v>2</v>
      </c>
      <c r="Y329" s="811">
        <f t="shared" si="71"/>
        <v>3.5842293906810037</v>
      </c>
      <c r="Z329" s="812">
        <f t="shared" si="72"/>
        <v>7.5842293906810037</v>
      </c>
      <c r="AA329" s="813" t="s">
        <v>2161</v>
      </c>
      <c r="AB329" s="813" t="s">
        <v>2775</v>
      </c>
      <c r="AC329" s="896">
        <f>VLOOKUP(C329,'ประวัติงานตี+รีด'!$A$2:W504223,20,FALSE)</f>
        <v>0</v>
      </c>
      <c r="AD329" s="897">
        <v>57.52</v>
      </c>
      <c r="AE329" s="897"/>
      <c r="AF329" s="898">
        <f t="shared" si="77"/>
        <v>20653.685674547982</v>
      </c>
      <c r="AG329" s="898">
        <f t="shared" si="78"/>
        <v>1188</v>
      </c>
      <c r="AH329" s="899" t="str">
        <f>VLOOKUP(C329,'ประวัติงานตี+รีด'!$A$2:W504221,4,FALSE)</f>
        <v>MA-F1-PA</v>
      </c>
      <c r="AI329" s="814"/>
      <c r="AJ329" s="815"/>
      <c r="AK329" s="816">
        <v>45726</v>
      </c>
      <c r="AL329" s="817">
        <v>3</v>
      </c>
      <c r="AM329" s="818">
        <f t="shared" si="79"/>
        <v>3</v>
      </c>
      <c r="AN329" s="918">
        <v>545</v>
      </c>
      <c r="AO329" s="918">
        <v>538</v>
      </c>
      <c r="AP329" s="918">
        <v>105</v>
      </c>
      <c r="AQ329" s="819"/>
      <c r="AR329" s="819"/>
      <c r="AS329" s="819"/>
      <c r="AT329" s="819"/>
      <c r="AU329" s="819"/>
      <c r="AV329" s="819"/>
      <c r="AW329" s="819"/>
      <c r="AX329" s="819"/>
      <c r="AY329" s="819"/>
      <c r="AZ329" s="819"/>
      <c r="BA329" s="819"/>
      <c r="BB329" s="819"/>
      <c r="BC329" s="819"/>
      <c r="BD329" s="819"/>
      <c r="EJ329" s="288">
        <f t="shared" si="69"/>
        <v>1188</v>
      </c>
    </row>
    <row r="330" spans="2:140" hidden="1">
      <c r="B330" s="392" t="s">
        <v>3495</v>
      </c>
      <c r="C330" s="805">
        <v>91645150</v>
      </c>
      <c r="D330" s="393" t="str">
        <f>VLOOKUP(C330,'ประวัติงานตี+รีด'!$A$2:W504224,2,FALSE)</f>
        <v>สกรูมิลแข็ง M16 P1.5 x 45 เกลียวตลอด ตรา STIC 8.8</v>
      </c>
      <c r="E330" s="820">
        <v>15000</v>
      </c>
      <c r="F330" s="805" t="s">
        <v>11</v>
      </c>
      <c r="G330" s="698" t="s">
        <v>2159</v>
      </c>
      <c r="H330" s="807">
        <v>45709</v>
      </c>
      <c r="I330" s="808">
        <f t="shared" si="73"/>
        <v>45734</v>
      </c>
      <c r="J330" s="808" t="s">
        <v>2161</v>
      </c>
      <c r="K330" s="809">
        <v>20</v>
      </c>
      <c r="L330" s="810">
        <v>15000</v>
      </c>
      <c r="M330" s="810">
        <f t="shared" si="70"/>
        <v>0</v>
      </c>
      <c r="N330" s="805">
        <v>66</v>
      </c>
      <c r="O330" s="805">
        <v>12</v>
      </c>
      <c r="P330" s="811">
        <f t="shared" si="66"/>
        <v>3.7878787878787881</v>
      </c>
      <c r="Q330" s="812">
        <f t="shared" si="74"/>
        <v>17.787878787878789</v>
      </c>
      <c r="R330" s="812">
        <f t="shared" si="75"/>
        <v>0</v>
      </c>
      <c r="S330" s="812">
        <v>20</v>
      </c>
      <c r="T330" s="812">
        <f t="shared" si="76"/>
        <v>21.778787878787877</v>
      </c>
      <c r="U330" s="809" t="s">
        <v>82</v>
      </c>
      <c r="V330" s="698" t="s">
        <v>2159</v>
      </c>
      <c r="W330" s="805">
        <v>28</v>
      </c>
      <c r="X330" s="805">
        <v>2</v>
      </c>
      <c r="Y330" s="811">
        <f t="shared" si="71"/>
        <v>8.928571428571427</v>
      </c>
      <c r="Z330" s="812">
        <f t="shared" si="72"/>
        <v>12.928571428571427</v>
      </c>
      <c r="AA330" s="813" t="s">
        <v>2161</v>
      </c>
      <c r="AB330" s="813" t="s">
        <v>2775</v>
      </c>
      <c r="AC330" s="896">
        <f>VLOOKUP(C330,'ประวัติงานตี+รีด'!$A$2:W504224,20,FALSE)</f>
        <v>97.07</v>
      </c>
      <c r="AD330" s="897">
        <v>96.99</v>
      </c>
      <c r="AE330" s="897">
        <v>12.59</v>
      </c>
      <c r="AF330" s="898">
        <f t="shared" si="77"/>
        <v>14857.2017733787</v>
      </c>
      <c r="AG330" s="898">
        <f t="shared" si="78"/>
        <v>1628.0521703268378</v>
      </c>
      <c r="AH330" s="899" t="str">
        <f>VLOOKUP(C330,'ประวัติงานตี+รีด'!$A$2:W504222,4,FALSE)</f>
        <v>MA-F1-HD-PA</v>
      </c>
      <c r="AI330" s="814">
        <v>45796</v>
      </c>
      <c r="AJ330" s="815">
        <v>3</v>
      </c>
      <c r="AK330" s="816">
        <v>45811</v>
      </c>
      <c r="AL330" s="817">
        <v>3</v>
      </c>
      <c r="AM330" s="818">
        <f t="shared" si="79"/>
        <v>3</v>
      </c>
      <c r="AN330" s="918">
        <v>664</v>
      </c>
      <c r="AO330" s="918">
        <v>726</v>
      </c>
      <c r="AP330" s="918">
        <v>51</v>
      </c>
      <c r="AQ330" s="819"/>
      <c r="AR330" s="819"/>
      <c r="AS330" s="819"/>
      <c r="AT330" s="819"/>
      <c r="AU330" s="819"/>
      <c r="AV330" s="819"/>
      <c r="AW330" s="819"/>
      <c r="AX330" s="819"/>
      <c r="AY330" s="819"/>
      <c r="AZ330" s="819"/>
      <c r="BA330" s="819"/>
      <c r="BB330" s="819"/>
      <c r="BC330" s="819"/>
      <c r="BD330" s="819"/>
      <c r="EJ330" s="288">
        <f t="shared" si="69"/>
        <v>1441</v>
      </c>
    </row>
    <row r="331" spans="2:140" hidden="1">
      <c r="B331" s="392" t="s">
        <v>3496</v>
      </c>
      <c r="C331" s="805">
        <v>91635150</v>
      </c>
      <c r="D331" s="393" t="str">
        <f>VLOOKUP(C331,'ประวัติงานตี+รีด'!$A$2:W504225,2,FALSE)</f>
        <v>สกรูมิลแข็ง M16 P1.5 x 35 เกลียวตลอด ตรา STIC 8.8</v>
      </c>
      <c r="E331" s="820">
        <v>10000</v>
      </c>
      <c r="F331" s="805" t="s">
        <v>11</v>
      </c>
      <c r="G331" s="698" t="s">
        <v>2159</v>
      </c>
      <c r="H331" s="807">
        <v>45710</v>
      </c>
      <c r="I331" s="808">
        <f t="shared" si="73"/>
        <v>45734</v>
      </c>
      <c r="J331" s="808" t="s">
        <v>2161</v>
      </c>
      <c r="K331" s="809">
        <v>21</v>
      </c>
      <c r="L331" s="810">
        <v>12250</v>
      </c>
      <c r="M331" s="810">
        <f t="shared" si="70"/>
        <v>-2250</v>
      </c>
      <c r="N331" s="805">
        <v>66</v>
      </c>
      <c r="O331" s="805">
        <v>4</v>
      </c>
      <c r="P331" s="811">
        <f t="shared" si="66"/>
        <v>2.5252525252525251</v>
      </c>
      <c r="Q331" s="812">
        <f t="shared" si="74"/>
        <v>8.525252525252526</v>
      </c>
      <c r="R331" s="812">
        <f t="shared" si="75"/>
        <v>-0.56818181818181823</v>
      </c>
      <c r="S331" s="812">
        <v>20</v>
      </c>
      <c r="T331" s="812">
        <f t="shared" si="76"/>
        <v>20.852525252525254</v>
      </c>
      <c r="U331" s="809" t="s">
        <v>82</v>
      </c>
      <c r="V331" s="698" t="s">
        <v>2159</v>
      </c>
      <c r="W331" s="805">
        <v>28</v>
      </c>
      <c r="X331" s="805">
        <v>2</v>
      </c>
      <c r="Y331" s="811">
        <f t="shared" si="71"/>
        <v>5.9523809523809526</v>
      </c>
      <c r="Z331" s="812">
        <f t="shared" si="72"/>
        <v>9.9523809523809526</v>
      </c>
      <c r="AA331" s="813" t="s">
        <v>2161</v>
      </c>
      <c r="AB331" s="813" t="s">
        <v>2775</v>
      </c>
      <c r="AC331" s="896">
        <f>VLOOKUP(C331,'ประวัติงานตี+รีด'!$A$2:W504225,20,FALSE)</f>
        <v>83.53</v>
      </c>
      <c r="AD331" s="897">
        <v>82.85</v>
      </c>
      <c r="AE331" s="897">
        <v>11.14</v>
      </c>
      <c r="AF331" s="898">
        <f t="shared" si="77"/>
        <v>12070.006035003018</v>
      </c>
      <c r="AG331" s="898">
        <f t="shared" si="78"/>
        <v>1134.4598672299337</v>
      </c>
      <c r="AH331" s="899" t="str">
        <f>VLOOKUP(C331,'ประวัติงานตี+รีด'!$A$2:W504223,4,FALSE)</f>
        <v>MA-F1-HD-PA</v>
      </c>
      <c r="AI331" s="814">
        <v>45797</v>
      </c>
      <c r="AJ331" s="815">
        <v>2</v>
      </c>
      <c r="AK331" s="816">
        <v>45800</v>
      </c>
      <c r="AL331" s="817">
        <v>2</v>
      </c>
      <c r="AM331" s="818">
        <f t="shared" si="79"/>
        <v>2</v>
      </c>
      <c r="AN331" s="918">
        <v>659</v>
      </c>
      <c r="AO331" s="918">
        <v>341</v>
      </c>
      <c r="AP331" s="819"/>
      <c r="AQ331" s="819"/>
      <c r="AR331" s="819"/>
      <c r="AS331" s="819"/>
      <c r="AT331" s="819"/>
      <c r="AU331" s="819"/>
      <c r="AV331" s="819"/>
      <c r="AW331" s="819"/>
      <c r="AX331" s="819"/>
      <c r="AY331" s="819"/>
      <c r="AZ331" s="819"/>
      <c r="BA331" s="819"/>
      <c r="BB331" s="819"/>
      <c r="BC331" s="819"/>
      <c r="BD331" s="819"/>
      <c r="EJ331" s="288">
        <f t="shared" si="69"/>
        <v>1000</v>
      </c>
    </row>
    <row r="332" spans="2:140" hidden="1">
      <c r="B332" s="392" t="s">
        <v>3497</v>
      </c>
      <c r="C332" s="805">
        <v>91225150</v>
      </c>
      <c r="D332" s="393" t="str">
        <f>VLOOKUP(C332,'ประวัติงานตี+รีด'!$A$2:W504226,2,FALSE)</f>
        <v>สกรูมิลแข็ง M12 P1.5 x 25 เกลียวตลอด ตรา STIC 8.8</v>
      </c>
      <c r="E332" s="820">
        <v>10000</v>
      </c>
      <c r="F332" s="805" t="s">
        <v>30</v>
      </c>
      <c r="G332" s="698" t="s">
        <v>2162</v>
      </c>
      <c r="H332" s="807">
        <v>45709</v>
      </c>
      <c r="I332" s="808">
        <f t="shared" si="73"/>
        <v>45733</v>
      </c>
      <c r="J332" s="808" t="s">
        <v>2161</v>
      </c>
      <c r="K332" s="809">
        <v>20</v>
      </c>
      <c r="L332" s="810">
        <v>10100</v>
      </c>
      <c r="M332" s="810">
        <f t="shared" si="70"/>
        <v>-100</v>
      </c>
      <c r="N332" s="805">
        <v>105</v>
      </c>
      <c r="O332" s="805">
        <v>4</v>
      </c>
      <c r="P332" s="811">
        <f t="shared" si="66"/>
        <v>1.5873015873015874</v>
      </c>
      <c r="Q332" s="812">
        <f t="shared" si="74"/>
        <v>7.587301587301587</v>
      </c>
      <c r="R332" s="812">
        <f t="shared" si="75"/>
        <v>-1.5873015873015872E-2</v>
      </c>
      <c r="S332" s="812">
        <v>20</v>
      </c>
      <c r="T332" s="812">
        <f t="shared" si="76"/>
        <v>20.75873015873016</v>
      </c>
      <c r="U332" s="809" t="s">
        <v>225</v>
      </c>
      <c r="V332" s="698" t="s">
        <v>2162</v>
      </c>
      <c r="W332" s="805">
        <v>80</v>
      </c>
      <c r="X332" s="805">
        <v>2</v>
      </c>
      <c r="Y332" s="811">
        <f t="shared" si="71"/>
        <v>2.0833333333333335</v>
      </c>
      <c r="Z332" s="812">
        <f t="shared" si="72"/>
        <v>6.0833333333333339</v>
      </c>
      <c r="AA332" s="813" t="s">
        <v>2161</v>
      </c>
      <c r="AB332" s="813" t="s">
        <v>2775</v>
      </c>
      <c r="AC332" s="896">
        <f>VLOOKUP(C332,'ประวัติงานตี+รีด'!$A$2:W504226,20,FALSE)</f>
        <v>31.81</v>
      </c>
      <c r="AD332" s="897">
        <v>31.87</v>
      </c>
      <c r="AE332" s="897">
        <v>4.2</v>
      </c>
      <c r="AF332" s="898">
        <f t="shared" si="77"/>
        <v>9978.035770316912</v>
      </c>
      <c r="AG332" s="898">
        <f t="shared" si="78"/>
        <v>359.90775023533104</v>
      </c>
      <c r="AH332" s="899" t="str">
        <f>VLOOKUP(C332,'ประวัติงานตี+รีด'!$A$2:W504224,4,FALSE)</f>
        <v>MA-F1-HD-PA</v>
      </c>
      <c r="AI332" s="814">
        <v>45801</v>
      </c>
      <c r="AJ332" s="815">
        <v>1</v>
      </c>
      <c r="AK332" s="816">
        <v>45807</v>
      </c>
      <c r="AL332" s="817">
        <v>1</v>
      </c>
      <c r="AM332" s="818">
        <f t="shared" si="79"/>
        <v>1</v>
      </c>
      <c r="AN332" s="918">
        <v>318</v>
      </c>
      <c r="AO332" s="819"/>
      <c r="AP332" s="819"/>
      <c r="AQ332" s="819"/>
      <c r="AR332" s="819"/>
      <c r="AS332" s="819"/>
      <c r="AT332" s="819"/>
      <c r="AU332" s="819"/>
      <c r="AV332" s="819"/>
      <c r="AW332" s="819"/>
      <c r="AX332" s="819"/>
      <c r="AY332" s="819"/>
      <c r="AZ332" s="819"/>
      <c r="BA332" s="819"/>
      <c r="BB332" s="819"/>
      <c r="BC332" s="819"/>
      <c r="BD332" s="819"/>
      <c r="EJ332" s="288">
        <f t="shared" si="69"/>
        <v>318</v>
      </c>
    </row>
    <row r="333" spans="2:140" hidden="1">
      <c r="B333" s="392" t="s">
        <v>3498</v>
      </c>
      <c r="C333" s="805">
        <v>91240150</v>
      </c>
      <c r="D333" s="393" t="str">
        <f>VLOOKUP(C333,'ประวัติงานตี+รีด'!$A$2:W504227,2,FALSE)</f>
        <v>สกรูมิลแข็ง M12 P1.5 x 40 เกลียวตลอด ตรา STIC 8.8</v>
      </c>
      <c r="E333" s="820">
        <v>10000</v>
      </c>
      <c r="F333" s="805" t="s">
        <v>30</v>
      </c>
      <c r="G333" s="698" t="s">
        <v>2162</v>
      </c>
      <c r="H333" s="807">
        <v>45710</v>
      </c>
      <c r="I333" s="808">
        <f t="shared" si="73"/>
        <v>45734</v>
      </c>
      <c r="J333" s="808" t="s">
        <v>2161</v>
      </c>
      <c r="K333" s="809">
        <v>21</v>
      </c>
      <c r="L333" s="810">
        <v>11586</v>
      </c>
      <c r="M333" s="810">
        <f t="shared" si="70"/>
        <v>-1586</v>
      </c>
      <c r="N333" s="805">
        <v>105</v>
      </c>
      <c r="O333" s="805">
        <v>4</v>
      </c>
      <c r="P333" s="811">
        <f t="shared" si="66"/>
        <v>1.5873015873015874</v>
      </c>
      <c r="Q333" s="812">
        <f t="shared" si="74"/>
        <v>7.587301587301587</v>
      </c>
      <c r="R333" s="812">
        <f t="shared" si="75"/>
        <v>-0.25174603174603172</v>
      </c>
      <c r="S333" s="812">
        <v>20</v>
      </c>
      <c r="T333" s="812">
        <f t="shared" si="76"/>
        <v>20.75873015873016</v>
      </c>
      <c r="U333" s="809" t="s">
        <v>225</v>
      </c>
      <c r="V333" s="698" t="s">
        <v>2162</v>
      </c>
      <c r="W333" s="805">
        <v>80</v>
      </c>
      <c r="X333" s="805">
        <v>2</v>
      </c>
      <c r="Y333" s="811">
        <f t="shared" si="71"/>
        <v>2.0833333333333335</v>
      </c>
      <c r="Z333" s="812">
        <f t="shared" si="72"/>
        <v>6.0833333333333339</v>
      </c>
      <c r="AA333" s="813" t="s">
        <v>2161</v>
      </c>
      <c r="AB333" s="813" t="s">
        <v>2775</v>
      </c>
      <c r="AC333" s="896">
        <f>VLOOKUP(C333,'ประวัติงานตี+รีด'!$A$2:W504227,20,FALSE)</f>
        <v>42.49</v>
      </c>
      <c r="AD333" s="897">
        <v>42.65</v>
      </c>
      <c r="AE333" s="897">
        <v>4.9000000000000004</v>
      </c>
      <c r="AF333" s="898">
        <f t="shared" si="77"/>
        <v>11629.542790152404</v>
      </c>
      <c r="AG333" s="898">
        <f t="shared" si="78"/>
        <v>552.9847596717467</v>
      </c>
      <c r="AH333" s="899" t="str">
        <f>VLOOKUP(C333,'ประวัติงานตี+รีด'!$A$2:W504225,4,FALSE)</f>
        <v>MA-F1-HD-PA</v>
      </c>
      <c r="AI333" s="814">
        <v>45801</v>
      </c>
      <c r="AJ333" s="815">
        <v>1</v>
      </c>
      <c r="AK333" s="816">
        <v>45808</v>
      </c>
      <c r="AL333" s="817">
        <v>1</v>
      </c>
      <c r="AM333" s="818">
        <f t="shared" si="79"/>
        <v>1</v>
      </c>
      <c r="AN333" s="918">
        <v>496</v>
      </c>
      <c r="AO333" s="819"/>
      <c r="AP333" s="819"/>
      <c r="AQ333" s="819"/>
      <c r="AR333" s="819"/>
      <c r="AS333" s="819"/>
      <c r="AT333" s="819"/>
      <c r="AU333" s="819"/>
      <c r="AV333" s="819"/>
      <c r="AW333" s="819"/>
      <c r="AX333" s="819"/>
      <c r="AY333" s="819"/>
      <c r="AZ333" s="819"/>
      <c r="BA333" s="819"/>
      <c r="BB333" s="819"/>
      <c r="BC333" s="819"/>
      <c r="BD333" s="819"/>
      <c r="EJ333" s="288">
        <f t="shared" si="69"/>
        <v>496</v>
      </c>
    </row>
    <row r="334" spans="2:140" hidden="1">
      <c r="B334" s="392" t="s">
        <v>3499</v>
      </c>
      <c r="C334" s="805">
        <v>90612100</v>
      </c>
      <c r="D334" s="393" t="str">
        <f>VLOOKUP(C334,'ประวัติงานตี+รีด'!$A$2:W504228,2,FALSE)</f>
        <v>สกรูมิลแข็ง M6 P1.0 x 12 เกลียวตลอด ตรา STIC 8.8</v>
      </c>
      <c r="E334" s="820">
        <v>65000</v>
      </c>
      <c r="F334" s="805" t="s">
        <v>51</v>
      </c>
      <c r="G334" s="698" t="s">
        <v>2164</v>
      </c>
      <c r="H334" s="807">
        <v>45709</v>
      </c>
      <c r="I334" s="808">
        <f t="shared" si="73"/>
        <v>45734</v>
      </c>
      <c r="J334" s="808" t="s">
        <v>2161</v>
      </c>
      <c r="K334" s="809">
        <v>19</v>
      </c>
      <c r="L334" s="810">
        <v>68488</v>
      </c>
      <c r="M334" s="810">
        <f t="shared" si="70"/>
        <v>-3488</v>
      </c>
      <c r="N334" s="805">
        <v>220</v>
      </c>
      <c r="O334" s="805">
        <v>8</v>
      </c>
      <c r="P334" s="811">
        <f t="shared" si="66"/>
        <v>4.9242424242424239</v>
      </c>
      <c r="Q334" s="812">
        <f t="shared" si="74"/>
        <v>14.924242424242424</v>
      </c>
      <c r="R334" s="812">
        <f t="shared" si="75"/>
        <v>-0.26424242424242428</v>
      </c>
      <c r="S334" s="812">
        <v>20</v>
      </c>
      <c r="T334" s="812">
        <f t="shared" si="76"/>
        <v>21.492424242424242</v>
      </c>
      <c r="U334" s="809" t="s">
        <v>3501</v>
      </c>
      <c r="V334" s="698" t="s">
        <v>2165</v>
      </c>
      <c r="W334" s="805">
        <v>120</v>
      </c>
      <c r="X334" s="805">
        <v>2</v>
      </c>
      <c r="Y334" s="811">
        <f t="shared" si="71"/>
        <v>9.0277777777777768</v>
      </c>
      <c r="Z334" s="812">
        <f t="shared" si="72"/>
        <v>13.027777777777777</v>
      </c>
      <c r="AA334" s="813" t="s">
        <v>2161</v>
      </c>
      <c r="AB334" s="813" t="s">
        <v>21</v>
      </c>
      <c r="AC334" s="896">
        <f>VLOOKUP(C334,'ประวัติงานตี+รีด'!$A$2:W504228,20,FALSE)</f>
        <v>4.3899999999999997</v>
      </c>
      <c r="AD334" s="897">
        <v>4.38</v>
      </c>
      <c r="AE334" s="897">
        <v>0.6</v>
      </c>
      <c r="AF334" s="898">
        <f t="shared" si="77"/>
        <v>68493.150684931505</v>
      </c>
      <c r="AG334" s="898">
        <f t="shared" si="78"/>
        <v>341.09589041095887</v>
      </c>
      <c r="AH334" s="899" t="str">
        <f>VLOOKUP(C334,'ประวัติงานตี+รีด'!$A$2:W504226,4,FALSE)</f>
        <v>MA-F1-HD-PA</v>
      </c>
      <c r="AI334" s="814"/>
      <c r="AJ334" s="815"/>
      <c r="AK334" s="816"/>
      <c r="AL334" s="944">
        <v>1</v>
      </c>
      <c r="AM334" s="945">
        <f t="shared" si="79"/>
        <v>1</v>
      </c>
      <c r="AN334" s="943">
        <v>300</v>
      </c>
      <c r="AO334" s="819"/>
      <c r="AP334" s="819"/>
      <c r="AQ334" s="819"/>
      <c r="AR334" s="819"/>
      <c r="AS334" s="819"/>
      <c r="AT334" s="819"/>
      <c r="AU334" s="819"/>
      <c r="AV334" s="819"/>
      <c r="AW334" s="819"/>
      <c r="AX334" s="819"/>
      <c r="AY334" s="819"/>
      <c r="AZ334" s="819"/>
      <c r="BA334" s="819"/>
      <c r="BB334" s="819"/>
      <c r="BC334" s="819"/>
      <c r="BD334" s="819"/>
      <c r="EJ334" s="288">
        <f t="shared" si="69"/>
        <v>300</v>
      </c>
    </row>
    <row r="335" spans="2:140" hidden="1">
      <c r="B335" s="392" t="s">
        <v>3500</v>
      </c>
      <c r="C335" s="805">
        <v>91230150</v>
      </c>
      <c r="D335" s="393" t="str">
        <f>VLOOKUP(C335,'ประวัติงานตี+รีด'!$A$2:W504229,2,FALSE)</f>
        <v>สกรูมิลแข็ง M12 P1.5 x 30 เกลียวตลอด ตรา STIC 8.8</v>
      </c>
      <c r="E335" s="820">
        <v>20000</v>
      </c>
      <c r="F335" s="805" t="s">
        <v>30</v>
      </c>
      <c r="G335" s="698" t="s">
        <v>2162</v>
      </c>
      <c r="H335" s="807">
        <v>45708</v>
      </c>
      <c r="I335" s="808">
        <f t="shared" si="73"/>
        <v>45731</v>
      </c>
      <c r="J335" s="808" t="s">
        <v>2161</v>
      </c>
      <c r="K335" s="809">
        <v>19</v>
      </c>
      <c r="L335" s="810">
        <v>22240</v>
      </c>
      <c r="M335" s="810">
        <f t="shared" si="70"/>
        <v>-2240</v>
      </c>
      <c r="N335" s="805">
        <v>105</v>
      </c>
      <c r="O335" s="805">
        <v>4</v>
      </c>
      <c r="P335" s="811">
        <f t="shared" si="66"/>
        <v>3.1746031746031749</v>
      </c>
      <c r="Q335" s="812">
        <f t="shared" si="74"/>
        <v>9.174603174603174</v>
      </c>
      <c r="R335" s="812">
        <f t="shared" si="75"/>
        <v>-0.35555555555555551</v>
      </c>
      <c r="S335" s="812">
        <v>20</v>
      </c>
      <c r="T335" s="812">
        <f t="shared" si="76"/>
        <v>20.917460317460318</v>
      </c>
      <c r="U335" s="809" t="s">
        <v>225</v>
      </c>
      <c r="V335" s="698" t="s">
        <v>2162</v>
      </c>
      <c r="W335" s="805">
        <v>80</v>
      </c>
      <c r="X335" s="805">
        <v>2</v>
      </c>
      <c r="Y335" s="811">
        <f t="shared" si="71"/>
        <v>4.166666666666667</v>
      </c>
      <c r="Z335" s="812">
        <f t="shared" si="72"/>
        <v>8.1666666666666679</v>
      </c>
      <c r="AA335" s="813" t="s">
        <v>2161</v>
      </c>
      <c r="AB335" s="813" t="s">
        <v>2775</v>
      </c>
      <c r="AC335" s="896">
        <f>VLOOKUP(C335,'ประวัติงานตี+รีด'!$A$2:W504229,20,FALSE)</f>
        <v>34.99</v>
      </c>
      <c r="AD335" s="897">
        <v>35.29</v>
      </c>
      <c r="AE335" s="897">
        <v>5.3</v>
      </c>
      <c r="AF335" s="898">
        <f t="shared" si="77"/>
        <v>21932.558798526497</v>
      </c>
      <c r="AG335" s="898">
        <f t="shared" si="78"/>
        <v>890.24256163219047</v>
      </c>
      <c r="AH335" s="899" t="str">
        <f>VLOOKUP(C335,'ประวัติงานตี+รีด'!$A$2:W504227,4,FALSE)</f>
        <v>MA-F1-HD-PA</v>
      </c>
      <c r="AI335" s="814">
        <v>45799</v>
      </c>
      <c r="AJ335" s="815">
        <v>2</v>
      </c>
      <c r="AK335" s="816">
        <v>45807</v>
      </c>
      <c r="AL335" s="817">
        <v>2</v>
      </c>
      <c r="AM335" s="818">
        <f t="shared" si="79"/>
        <v>2</v>
      </c>
      <c r="AN335" s="918">
        <v>342</v>
      </c>
      <c r="AO335" s="918">
        <v>432</v>
      </c>
      <c r="AP335" s="819"/>
      <c r="AQ335" s="819"/>
      <c r="AR335" s="819"/>
      <c r="AS335" s="819"/>
      <c r="AT335" s="819"/>
      <c r="AU335" s="819"/>
      <c r="AV335" s="819"/>
      <c r="AW335" s="819"/>
      <c r="AX335" s="819"/>
      <c r="AY335" s="819"/>
      <c r="AZ335" s="819"/>
      <c r="BA335" s="819"/>
      <c r="BB335" s="819"/>
      <c r="BC335" s="819"/>
      <c r="BD335" s="819"/>
      <c r="EJ335" s="288">
        <f t="shared" si="69"/>
        <v>774</v>
      </c>
    </row>
    <row r="336" spans="2:140" hidden="1">
      <c r="B336" s="392" t="s">
        <v>3502</v>
      </c>
      <c r="C336" s="805">
        <v>91675201</v>
      </c>
      <c r="D336" s="393" t="str">
        <f>VLOOKUP(C336,'ประวัติงานตี+รีด'!$A$2:W504230,2,FALSE)</f>
        <v>สกรูมิลแข็ง M16 P2.0 x 75 เกลียวครึ่ง ตรา STIC 8.8</v>
      </c>
      <c r="E336" s="806">
        <v>11000</v>
      </c>
      <c r="F336" s="805" t="s">
        <v>11</v>
      </c>
      <c r="G336" s="698" t="s">
        <v>2159</v>
      </c>
      <c r="H336" s="807">
        <v>45713</v>
      </c>
      <c r="I336" s="808">
        <f t="shared" si="73"/>
        <v>45737</v>
      </c>
      <c r="J336" s="808" t="s">
        <v>2161</v>
      </c>
      <c r="K336" s="809">
        <v>22</v>
      </c>
      <c r="L336" s="810">
        <v>11000</v>
      </c>
      <c r="M336" s="810">
        <f t="shared" si="70"/>
        <v>0</v>
      </c>
      <c r="N336" s="805">
        <v>66</v>
      </c>
      <c r="O336" s="805">
        <v>8</v>
      </c>
      <c r="P336" s="811">
        <f t="shared" si="66"/>
        <v>2.7777777777777777</v>
      </c>
      <c r="Q336" s="812">
        <f t="shared" si="74"/>
        <v>12.777777777777779</v>
      </c>
      <c r="R336" s="812">
        <f t="shared" si="75"/>
        <v>0</v>
      </c>
      <c r="S336" s="812">
        <v>20</v>
      </c>
      <c r="T336" s="812">
        <f t="shared" si="76"/>
        <v>21.277777777777779</v>
      </c>
      <c r="U336" s="809" t="s">
        <v>14</v>
      </c>
      <c r="V336" s="698" t="s">
        <v>2159</v>
      </c>
      <c r="W336" s="805">
        <v>51</v>
      </c>
      <c r="X336" s="805">
        <v>2</v>
      </c>
      <c r="Y336" s="811">
        <f t="shared" si="71"/>
        <v>3.5947712418300655</v>
      </c>
      <c r="Z336" s="812">
        <f t="shared" si="72"/>
        <v>7.594771241830065</v>
      </c>
      <c r="AA336" s="813" t="s">
        <v>2161</v>
      </c>
      <c r="AB336" s="813" t="s">
        <v>2775</v>
      </c>
      <c r="AC336" s="896">
        <f>VLOOKUP(C336,'ประวัติงานตี+รีด'!$A$2:W504230,20,FALSE)</f>
        <v>142.41</v>
      </c>
      <c r="AD336" s="897">
        <v>141.94999999999999</v>
      </c>
      <c r="AE336" s="897">
        <v>11.75</v>
      </c>
      <c r="AF336" s="898">
        <f t="shared" si="77"/>
        <v>10841.84572032406</v>
      </c>
      <c r="AG336" s="898">
        <f t="shared" si="78"/>
        <v>1666.3916872138079</v>
      </c>
      <c r="AH336" s="899" t="str">
        <f>VLOOKUP(C336,'ประวัติงานตี+รีด'!$A$2:W504228,4,FALSE)</f>
        <v>MA-F1-HD-PA</v>
      </c>
      <c r="AI336" s="814">
        <v>45900</v>
      </c>
      <c r="AJ336" s="815">
        <v>4</v>
      </c>
      <c r="AK336" s="816">
        <v>45909</v>
      </c>
      <c r="AL336" s="817" t="s">
        <v>3472</v>
      </c>
      <c r="AM336" s="818">
        <f t="shared" si="79"/>
        <v>4</v>
      </c>
      <c r="AN336" s="918">
        <v>600</v>
      </c>
      <c r="AO336" s="918">
        <v>340</v>
      </c>
      <c r="AP336" s="918">
        <v>325</v>
      </c>
      <c r="AQ336" s="918">
        <v>274</v>
      </c>
      <c r="AR336" s="819"/>
      <c r="AS336" s="819"/>
      <c r="AT336" s="819"/>
      <c r="AU336" s="819"/>
      <c r="AV336" s="819"/>
      <c r="AW336" s="819"/>
      <c r="AX336" s="819"/>
      <c r="AY336" s="819"/>
      <c r="AZ336" s="819"/>
      <c r="BA336" s="819"/>
      <c r="BB336" s="819"/>
      <c r="BC336" s="819"/>
      <c r="BD336" s="819"/>
      <c r="EJ336" s="288">
        <f t="shared" si="69"/>
        <v>1539</v>
      </c>
    </row>
    <row r="337" spans="1:140" hidden="1">
      <c r="B337" s="392" t="s">
        <v>3503</v>
      </c>
      <c r="C337" s="805">
        <v>91665201</v>
      </c>
      <c r="D337" s="393" t="str">
        <f>VLOOKUP(C337,'ประวัติงานตี+รีด'!$A$2:W504231,2,FALSE)</f>
        <v>สกรูมิลแข็ง M16 P2.0 x 65 เกลียวครึ่ง ตรา STIC 8.8</v>
      </c>
      <c r="E337" s="806">
        <v>16000</v>
      </c>
      <c r="F337" s="805" t="s">
        <v>11</v>
      </c>
      <c r="G337" s="698" t="s">
        <v>2159</v>
      </c>
      <c r="H337" s="807">
        <v>45715</v>
      </c>
      <c r="I337" s="808">
        <f t="shared" si="73"/>
        <v>45740</v>
      </c>
      <c r="J337" s="808" t="s">
        <v>2161</v>
      </c>
      <c r="K337" s="809">
        <v>24</v>
      </c>
      <c r="L337" s="810">
        <v>16000</v>
      </c>
      <c r="M337" s="810">
        <f t="shared" si="70"/>
        <v>0</v>
      </c>
      <c r="N337" s="805">
        <v>66</v>
      </c>
      <c r="O337" s="805">
        <v>4</v>
      </c>
      <c r="P337" s="811">
        <f t="shared" si="66"/>
        <v>4.0404040404040407</v>
      </c>
      <c r="Q337" s="812">
        <f t="shared" si="74"/>
        <v>10.040404040404042</v>
      </c>
      <c r="R337" s="812">
        <f t="shared" si="75"/>
        <v>0</v>
      </c>
      <c r="S337" s="812">
        <v>20</v>
      </c>
      <c r="T337" s="812">
        <f t="shared" si="76"/>
        <v>21.004040404040403</v>
      </c>
      <c r="U337" s="809" t="s">
        <v>14</v>
      </c>
      <c r="V337" s="698" t="s">
        <v>2159</v>
      </c>
      <c r="W337" s="805">
        <v>51</v>
      </c>
      <c r="X337" s="805">
        <v>2</v>
      </c>
      <c r="Y337" s="811">
        <f t="shared" si="71"/>
        <v>5.2287581699346406</v>
      </c>
      <c r="Z337" s="812">
        <f t="shared" si="72"/>
        <v>9.2287581699346397</v>
      </c>
      <c r="AA337" s="813" t="s">
        <v>2161</v>
      </c>
      <c r="AB337" s="813" t="s">
        <v>2775</v>
      </c>
      <c r="AC337" s="896">
        <f>VLOOKUP(C337,'ประวัติงานตี+รีด'!$A$2:W504231,20,FALSE)</f>
        <v>126.78</v>
      </c>
      <c r="AD337" s="897">
        <v>126.57</v>
      </c>
      <c r="AE337" s="897">
        <v>10.52</v>
      </c>
      <c r="AF337" s="898">
        <f t="shared" si="77"/>
        <v>15935.845777040375</v>
      </c>
      <c r="AG337" s="898">
        <f t="shared" si="78"/>
        <v>2184.6450975744651</v>
      </c>
      <c r="AH337" s="899" t="str">
        <f>VLOOKUP(C337,'ประวัติงานตี+รีด'!$A$2:W504229,4,FALSE)</f>
        <v>MA-F1-HD-PA</v>
      </c>
      <c r="AI337" s="814">
        <v>45743</v>
      </c>
      <c r="AJ337" s="815">
        <v>4</v>
      </c>
      <c r="AK337" s="816">
        <v>45792</v>
      </c>
      <c r="AL337" s="817">
        <v>4</v>
      </c>
      <c r="AM337" s="818">
        <f t="shared" si="79"/>
        <v>4</v>
      </c>
      <c r="AN337" s="918">
        <v>405</v>
      </c>
      <c r="AO337" s="918">
        <v>637</v>
      </c>
      <c r="AP337" s="918">
        <v>655</v>
      </c>
      <c r="AQ337" s="918">
        <v>320</v>
      </c>
      <c r="AR337" s="819"/>
      <c r="AS337" s="819"/>
      <c r="AT337" s="819"/>
      <c r="AU337" s="819"/>
      <c r="AV337" s="819"/>
      <c r="AW337" s="819"/>
      <c r="AX337" s="819"/>
      <c r="AY337" s="819"/>
      <c r="AZ337" s="819"/>
      <c r="BA337" s="819"/>
      <c r="BB337" s="819"/>
      <c r="BC337" s="819"/>
      <c r="BD337" s="819"/>
      <c r="EJ337" s="288">
        <f t="shared" si="69"/>
        <v>2017</v>
      </c>
    </row>
    <row r="338" spans="1:140" hidden="1">
      <c r="B338" s="392" t="s">
        <v>3504</v>
      </c>
      <c r="C338" s="805">
        <v>91655201</v>
      </c>
      <c r="D338" s="393" t="str">
        <f>VLOOKUP(C338,'ประวัติงานตี+รีด'!$A$2:W504232,2,FALSE)</f>
        <v>สกรูมิลแข็ง M16 P2.0 x 55 เกลียวครึ่ง ตรา STIC 8.8</v>
      </c>
      <c r="E338" s="806">
        <v>11000</v>
      </c>
      <c r="F338" s="805" t="s">
        <v>11</v>
      </c>
      <c r="G338" s="698" t="s">
        <v>2159</v>
      </c>
      <c r="H338" s="807">
        <v>45716</v>
      </c>
      <c r="I338" s="808">
        <f t="shared" si="73"/>
        <v>45740</v>
      </c>
      <c r="J338" s="808" t="s">
        <v>2161</v>
      </c>
      <c r="K338" s="809">
        <v>25</v>
      </c>
      <c r="L338" s="810">
        <v>11904</v>
      </c>
      <c r="M338" s="810">
        <f t="shared" si="70"/>
        <v>-904</v>
      </c>
      <c r="N338" s="805">
        <v>66</v>
      </c>
      <c r="O338" s="805">
        <v>4</v>
      </c>
      <c r="P338" s="811">
        <f t="shared" si="66"/>
        <v>2.7777777777777777</v>
      </c>
      <c r="Q338" s="812">
        <f t="shared" si="74"/>
        <v>8.7777777777777786</v>
      </c>
      <c r="R338" s="812">
        <f t="shared" si="75"/>
        <v>-0.22828282828282828</v>
      </c>
      <c r="S338" s="812">
        <v>20</v>
      </c>
      <c r="T338" s="812">
        <f t="shared" si="76"/>
        <v>20.877777777777776</v>
      </c>
      <c r="U338" s="809" t="s">
        <v>14</v>
      </c>
      <c r="V338" s="698" t="s">
        <v>2159</v>
      </c>
      <c r="W338" s="805">
        <v>51</v>
      </c>
      <c r="X338" s="805">
        <v>2</v>
      </c>
      <c r="Y338" s="811">
        <f t="shared" si="71"/>
        <v>3.5947712418300655</v>
      </c>
      <c r="Z338" s="812">
        <f t="shared" si="72"/>
        <v>7.594771241830065</v>
      </c>
      <c r="AA338" s="813" t="s">
        <v>2161</v>
      </c>
      <c r="AB338" s="813" t="s">
        <v>2775</v>
      </c>
      <c r="AC338" s="896">
        <f>VLOOKUP(C338,'ประวัติงานตี+รีด'!$A$2:W504232,20,FALSE)</f>
        <v>111.11</v>
      </c>
      <c r="AD338" s="897">
        <v>110.04</v>
      </c>
      <c r="AE338" s="897">
        <v>11.12</v>
      </c>
      <c r="AF338" s="898">
        <f t="shared" si="77"/>
        <v>11850.236277717195</v>
      </c>
      <c r="AG338" s="898">
        <f t="shared" si="78"/>
        <v>1435.7746274082156</v>
      </c>
      <c r="AH338" s="899" t="str">
        <f>VLOOKUP(C338,'ประวัติงานตี+รีด'!$A$2:W504230,4,FALSE)</f>
        <v>MA-F1-HD-PA</v>
      </c>
      <c r="AI338" s="814">
        <v>45796</v>
      </c>
      <c r="AJ338" s="815">
        <v>2</v>
      </c>
      <c r="AK338" s="816">
        <v>45822</v>
      </c>
      <c r="AL338" s="821">
        <v>2</v>
      </c>
      <c r="AM338" s="824">
        <f t="shared" si="79"/>
        <v>2</v>
      </c>
      <c r="AN338" s="918">
        <v>662</v>
      </c>
      <c r="AO338" s="919">
        <v>642</v>
      </c>
      <c r="AP338" s="819"/>
      <c r="AQ338" s="819"/>
      <c r="AR338" s="819"/>
      <c r="AS338" s="819"/>
      <c r="AT338" s="819"/>
      <c r="AU338" s="819"/>
      <c r="AV338" s="819"/>
      <c r="AW338" s="819"/>
      <c r="AX338" s="819"/>
      <c r="AY338" s="819"/>
      <c r="AZ338" s="819"/>
      <c r="BA338" s="819"/>
      <c r="BB338" s="819"/>
      <c r="BC338" s="819"/>
      <c r="BD338" s="819"/>
      <c r="EJ338" s="288">
        <f t="shared" si="69"/>
        <v>1304</v>
      </c>
    </row>
    <row r="339" spans="1:140" s="430" customFormat="1">
      <c r="A339" s="425"/>
      <c r="B339" s="317" t="s">
        <v>3505</v>
      </c>
      <c r="C339" s="318" t="s">
        <v>3506</v>
      </c>
      <c r="D339" s="21" t="str">
        <f>VLOOKUP(C339,'ประวัติงานตี+รีด'!$A$2:W504233,2,FALSE)</f>
        <v>สกรูหัวสี่เหลี่ยม 5/8" NC x 4"  เกลียวครึ่ง ตรา STIC</v>
      </c>
      <c r="E339" s="319">
        <v>50</v>
      </c>
      <c r="F339" s="318" t="s">
        <v>48</v>
      </c>
      <c r="G339" s="320" t="s">
        <v>2159</v>
      </c>
      <c r="H339" s="321">
        <v>45710</v>
      </c>
      <c r="I339" s="322">
        <f t="shared" si="73"/>
        <v>45741</v>
      </c>
      <c r="J339" s="322">
        <v>45716</v>
      </c>
      <c r="K339" s="323">
        <v>28</v>
      </c>
      <c r="L339" s="324">
        <v>63</v>
      </c>
      <c r="M339" s="324">
        <f t="shared" si="70"/>
        <v>-13</v>
      </c>
      <c r="N339" s="318">
        <v>56</v>
      </c>
      <c r="O339" s="318">
        <v>12</v>
      </c>
      <c r="P339" s="325">
        <f t="shared" ref="P339:P402" si="80">E339/N339/60</f>
        <v>1.4880952380952382E-2</v>
      </c>
      <c r="Q339" s="326">
        <f t="shared" si="74"/>
        <v>14.014880952380953</v>
      </c>
      <c r="R339" s="326">
        <f t="shared" si="75"/>
        <v>-3.8690476190476192E-3</v>
      </c>
      <c r="S339" s="326">
        <v>25</v>
      </c>
      <c r="T339" s="326">
        <f t="shared" si="76"/>
        <v>26.401488095238093</v>
      </c>
      <c r="U339" s="323" t="s">
        <v>82</v>
      </c>
      <c r="V339" s="320" t="s">
        <v>2159</v>
      </c>
      <c r="W339" s="318">
        <v>28</v>
      </c>
      <c r="X339" s="318">
        <v>2</v>
      </c>
      <c r="Y339" s="325">
        <f t="shared" si="71"/>
        <v>2.9761904761904764E-2</v>
      </c>
      <c r="Z339" s="326">
        <f t="shared" si="72"/>
        <v>4.0297619047619051</v>
      </c>
      <c r="AA339" s="357" t="s">
        <v>3508</v>
      </c>
      <c r="AB339" s="357" t="s">
        <v>2775</v>
      </c>
      <c r="AC339" s="749">
        <f>VLOOKUP(C339,'ประวัติงานตี+รีด'!$A$2:W504233,20,FALSE)</f>
        <v>0</v>
      </c>
      <c r="AD339" s="426">
        <v>178.87</v>
      </c>
      <c r="AE339" s="426">
        <v>19.989999999999998</v>
      </c>
      <c r="AF339" s="692">
        <f t="shared" si="77"/>
        <v>55.906524291384805</v>
      </c>
      <c r="AG339" s="692">
        <f t="shared" si="78"/>
        <v>11.117571420584783</v>
      </c>
      <c r="AH339" s="685" t="str">
        <f>VLOOKUP(C339,'ประวัติงานตี+รีด'!$A$2:W504231,4,FALSE)</f>
        <v>MA-LA-F1-GA-SF</v>
      </c>
      <c r="AI339" s="427"/>
      <c r="AJ339" s="428"/>
      <c r="AK339" s="429">
        <v>45715</v>
      </c>
      <c r="AL339" s="702">
        <v>1</v>
      </c>
      <c r="AM339" s="703">
        <f t="shared" si="79"/>
        <v>1</v>
      </c>
      <c r="AN339" s="750">
        <v>10</v>
      </c>
      <c r="EJ339" s="723">
        <f t="shared" si="69"/>
        <v>10</v>
      </c>
    </row>
    <row r="340" spans="1:140" s="430" customFormat="1" hidden="1">
      <c r="A340" s="425"/>
      <c r="B340" s="317" t="s">
        <v>3507</v>
      </c>
      <c r="C340" s="318" t="s">
        <v>1498</v>
      </c>
      <c r="D340" s="21" t="str">
        <f>VLOOKUP(C340,'ประวัติงานตี+รีด'!$A$2:W504234,2,FALSE)</f>
        <v>M16 P2.0 x 35 เกลียวครึ่ง STIC เกรด A394 (เกลียวโรงงาน)</v>
      </c>
      <c r="E340" s="319">
        <v>95000</v>
      </c>
      <c r="F340" s="318" t="s">
        <v>49</v>
      </c>
      <c r="G340" s="320" t="s">
        <v>2159</v>
      </c>
      <c r="H340" s="321">
        <v>45709</v>
      </c>
      <c r="I340" s="322">
        <f t="shared" si="73"/>
        <v>45743</v>
      </c>
      <c r="J340" s="322" t="s">
        <v>2160</v>
      </c>
      <c r="K340" s="323">
        <v>23</v>
      </c>
      <c r="L340" s="324">
        <v>95200</v>
      </c>
      <c r="M340" s="324">
        <f t="shared" si="70"/>
        <v>-200</v>
      </c>
      <c r="N340" s="318">
        <v>56</v>
      </c>
      <c r="O340" s="318">
        <v>12</v>
      </c>
      <c r="P340" s="325">
        <f t="shared" si="80"/>
        <v>28.273809523809522</v>
      </c>
      <c r="Q340" s="326">
        <f t="shared" si="74"/>
        <v>42.273809523809518</v>
      </c>
      <c r="R340" s="326">
        <f t="shared" si="75"/>
        <v>-5.9523809523809527E-2</v>
      </c>
      <c r="S340" s="326">
        <v>25</v>
      </c>
      <c r="T340" s="326">
        <f t="shared" si="76"/>
        <v>29.227380952380951</v>
      </c>
      <c r="U340" s="323" t="s">
        <v>14</v>
      </c>
      <c r="V340" s="320" t="s">
        <v>2159</v>
      </c>
      <c r="W340" s="318">
        <v>51</v>
      </c>
      <c r="X340" s="318">
        <v>2</v>
      </c>
      <c r="Y340" s="325">
        <f t="shared" si="71"/>
        <v>31.045751633986928</v>
      </c>
      <c r="Z340" s="326">
        <f t="shared" si="72"/>
        <v>35.045751633986924</v>
      </c>
      <c r="AA340" s="357" t="s">
        <v>3509</v>
      </c>
      <c r="AB340" s="357" t="s">
        <v>2775</v>
      </c>
      <c r="AC340" s="749">
        <f>VLOOKUP(C340,'ประวัติงานตี+รีด'!$A$2:W504234,20,FALSE)</f>
        <v>84.58</v>
      </c>
      <c r="AD340" s="426">
        <v>84.45</v>
      </c>
      <c r="AE340" s="426">
        <v>8.3800000000000008</v>
      </c>
      <c r="AF340" s="692">
        <f t="shared" si="77"/>
        <v>94849.023090586154</v>
      </c>
      <c r="AG340" s="692">
        <f t="shared" si="78"/>
        <v>8804.834813499112</v>
      </c>
      <c r="AH340" s="685" t="str">
        <f>VLOOKUP(C340,'ประวัติงานตี+รีด'!$A$2:W504232,4,FALSE)</f>
        <v>MA-F1-GA-SF</v>
      </c>
      <c r="AI340" s="427"/>
      <c r="AJ340" s="428"/>
      <c r="AK340" s="429">
        <v>45728</v>
      </c>
      <c r="AL340" s="702">
        <v>11</v>
      </c>
      <c r="AM340" s="703">
        <f t="shared" si="79"/>
        <v>11</v>
      </c>
      <c r="AN340" s="750">
        <v>777</v>
      </c>
      <c r="AO340" s="750">
        <v>750</v>
      </c>
      <c r="AP340" s="750">
        <v>743</v>
      </c>
      <c r="AQ340" s="750">
        <v>806</v>
      </c>
      <c r="AR340" s="750">
        <v>782</v>
      </c>
      <c r="AS340" s="750">
        <v>742</v>
      </c>
      <c r="AT340" s="750">
        <v>746</v>
      </c>
      <c r="AU340" s="750">
        <v>776</v>
      </c>
      <c r="AV340" s="750">
        <v>743</v>
      </c>
      <c r="AW340" s="750">
        <v>696</v>
      </c>
      <c r="AX340" s="750">
        <v>449</v>
      </c>
      <c r="EJ340" s="723">
        <f t="shared" si="69"/>
        <v>8010</v>
      </c>
    </row>
    <row r="341" spans="1:140" hidden="1">
      <c r="B341" s="392" t="s">
        <v>3510</v>
      </c>
      <c r="C341" s="805" t="s">
        <v>134</v>
      </c>
      <c r="D341" s="393" t="str">
        <f>VLOOKUP(C341,'ประวัติงานตี+รีด'!$A$2:W504235,2,FALSE)</f>
        <v>สกรูมิลขาว M6 P1.0 x 25 เกลียวตลอด ตรา TNK MM</v>
      </c>
      <c r="E341" s="820">
        <v>200000</v>
      </c>
      <c r="F341" s="805" t="s">
        <v>50</v>
      </c>
      <c r="G341" s="698" t="s">
        <v>2164</v>
      </c>
      <c r="H341" s="807">
        <v>45710</v>
      </c>
      <c r="I341" s="808">
        <f t="shared" si="73"/>
        <v>45730</v>
      </c>
      <c r="J341" s="808" t="s">
        <v>2161</v>
      </c>
      <c r="K341" s="809">
        <v>10</v>
      </c>
      <c r="L341" s="810">
        <v>200000</v>
      </c>
      <c r="M341" s="810">
        <f t="shared" si="70"/>
        <v>0</v>
      </c>
      <c r="N341" s="805">
        <v>150</v>
      </c>
      <c r="O341" s="805">
        <v>2</v>
      </c>
      <c r="P341" s="811">
        <f t="shared" si="80"/>
        <v>22.222222222222221</v>
      </c>
      <c r="Q341" s="812">
        <f t="shared" si="74"/>
        <v>26.222222222222221</v>
      </c>
      <c r="R341" s="812">
        <f t="shared" si="75"/>
        <v>0</v>
      </c>
      <c r="S341" s="812">
        <v>15</v>
      </c>
      <c r="T341" s="812">
        <f t="shared" si="76"/>
        <v>17.622222222222224</v>
      </c>
      <c r="U341" s="809" t="s">
        <v>368</v>
      </c>
      <c r="V341" s="698" t="s">
        <v>2164</v>
      </c>
      <c r="W341" s="805">
        <v>130</v>
      </c>
      <c r="X341" s="805">
        <v>2</v>
      </c>
      <c r="Y341" s="811">
        <f t="shared" si="71"/>
        <v>25.641025641025642</v>
      </c>
      <c r="Z341" s="812">
        <f t="shared" si="72"/>
        <v>29.641025641025642</v>
      </c>
      <c r="AA341" s="813" t="s">
        <v>2161</v>
      </c>
      <c r="AB341" s="813" t="s">
        <v>2775</v>
      </c>
      <c r="AC341" s="896">
        <f>VLOOKUP(C341,'ประวัติงานตี+รีด'!$A$2:W504235,20,FALSE)</f>
        <v>6.35</v>
      </c>
      <c r="AD341" s="897">
        <v>6.45</v>
      </c>
      <c r="AE341" s="897">
        <v>0.74</v>
      </c>
      <c r="AF341" s="898">
        <f t="shared" si="77"/>
        <v>201395.34883720928</v>
      </c>
      <c r="AG341" s="898">
        <f t="shared" si="78"/>
        <v>1448.032558139535</v>
      </c>
      <c r="AH341" s="899" t="str">
        <f>VLOOKUP(C341,'ประวัติงานตี+รีด'!$A$2:W504233,4,FALSE)</f>
        <v>MA-F1-EP-PA</v>
      </c>
      <c r="AI341" s="814"/>
      <c r="AJ341" s="815"/>
      <c r="AK341" s="816">
        <v>45875</v>
      </c>
      <c r="AL341" s="817">
        <v>2</v>
      </c>
      <c r="AM341" s="818">
        <f t="shared" si="79"/>
        <v>2</v>
      </c>
      <c r="AN341" s="918">
        <v>613</v>
      </c>
      <c r="AO341" s="918">
        <v>686</v>
      </c>
      <c r="AP341" s="819"/>
      <c r="AQ341" s="819"/>
      <c r="AR341" s="819"/>
      <c r="AS341" s="819"/>
      <c r="AT341" s="819"/>
      <c r="AU341" s="819"/>
      <c r="AV341" s="819"/>
      <c r="AW341" s="819"/>
      <c r="AX341" s="819"/>
      <c r="AY341" s="819"/>
      <c r="AZ341" s="819"/>
      <c r="BA341" s="819"/>
      <c r="BB341" s="819"/>
      <c r="BC341" s="819"/>
      <c r="BD341" s="819"/>
      <c r="EJ341" s="288">
        <f t="shared" si="69"/>
        <v>1299</v>
      </c>
    </row>
    <row r="342" spans="1:140" hidden="1">
      <c r="B342" s="392" t="s">
        <v>3511</v>
      </c>
      <c r="C342" s="805" t="s">
        <v>119</v>
      </c>
      <c r="D342" s="393" t="str">
        <f>VLOOKUP(C342,'ประวัติงานตี+รีด'!$A$2:W504236,2,FALSE)</f>
        <v>สกรูมิลขาว M6 P1.0 x 20 เกลียวตลอด ตรา TNK MM</v>
      </c>
      <c r="E342" s="820">
        <v>200000</v>
      </c>
      <c r="F342" s="805" t="s">
        <v>50</v>
      </c>
      <c r="G342" s="698" t="s">
        <v>2164</v>
      </c>
      <c r="H342" s="807">
        <v>45714</v>
      </c>
      <c r="I342" s="808">
        <f t="shared" si="73"/>
        <v>45734</v>
      </c>
      <c r="J342" s="808" t="s">
        <v>2161</v>
      </c>
      <c r="K342" s="809">
        <v>11</v>
      </c>
      <c r="L342" s="810">
        <v>200000</v>
      </c>
      <c r="M342" s="810">
        <f t="shared" si="70"/>
        <v>0</v>
      </c>
      <c r="N342" s="805">
        <v>150</v>
      </c>
      <c r="O342" s="805">
        <v>2</v>
      </c>
      <c r="P342" s="811">
        <f t="shared" si="80"/>
        <v>22.222222222222221</v>
      </c>
      <c r="Q342" s="812">
        <f t="shared" si="74"/>
        <v>26.222222222222221</v>
      </c>
      <c r="R342" s="812">
        <f t="shared" si="75"/>
        <v>0</v>
      </c>
      <c r="S342" s="812">
        <v>15</v>
      </c>
      <c r="T342" s="812">
        <f t="shared" si="76"/>
        <v>17.622222222222224</v>
      </c>
      <c r="U342" s="809" t="s">
        <v>368</v>
      </c>
      <c r="V342" s="698" t="s">
        <v>2164</v>
      </c>
      <c r="W342" s="805">
        <v>130</v>
      </c>
      <c r="X342" s="805">
        <v>2</v>
      </c>
      <c r="Y342" s="811">
        <f t="shared" si="71"/>
        <v>25.641025641025642</v>
      </c>
      <c r="Z342" s="812">
        <f t="shared" si="72"/>
        <v>29.641025641025642</v>
      </c>
      <c r="AA342" s="813" t="s">
        <v>2161</v>
      </c>
      <c r="AB342" s="813" t="s">
        <v>2775</v>
      </c>
      <c r="AC342" s="896">
        <f>VLOOKUP(C342,'ประวัติงานตี+รีด'!$A$2:W504236,20,FALSE)</f>
        <v>5.66</v>
      </c>
      <c r="AD342" s="897">
        <v>5.63</v>
      </c>
      <c r="AE342" s="897">
        <v>0.6</v>
      </c>
      <c r="AF342" s="898">
        <f t="shared" si="77"/>
        <v>199289.52042628775</v>
      </c>
      <c r="AG342" s="898">
        <f t="shared" si="78"/>
        <v>1241.5737122557728</v>
      </c>
      <c r="AH342" s="899" t="str">
        <f>VLOOKUP(C342,'ประวัติงานตี+รีด'!$A$2:W504234,4,FALSE)</f>
        <v>MA-F1-EP-PA</v>
      </c>
      <c r="AI342" s="814"/>
      <c r="AJ342" s="815"/>
      <c r="AK342" s="816">
        <v>45756</v>
      </c>
      <c r="AL342" s="817">
        <v>2</v>
      </c>
      <c r="AM342" s="818">
        <f t="shared" si="79"/>
        <v>2</v>
      </c>
      <c r="AN342" s="918">
        <v>582</v>
      </c>
      <c r="AO342" s="918">
        <v>540</v>
      </c>
      <c r="AP342" s="819"/>
      <c r="AQ342" s="819"/>
      <c r="AR342" s="819"/>
      <c r="AS342" s="819"/>
      <c r="AT342" s="819"/>
      <c r="AU342" s="819"/>
      <c r="AV342" s="819"/>
      <c r="AW342" s="819"/>
      <c r="AX342" s="819"/>
      <c r="AY342" s="819"/>
      <c r="AZ342" s="819"/>
      <c r="BA342" s="819"/>
      <c r="BB342" s="819"/>
      <c r="BC342" s="819"/>
      <c r="BD342" s="819"/>
      <c r="EJ342" s="288">
        <f t="shared" si="69"/>
        <v>1122</v>
      </c>
    </row>
    <row r="343" spans="1:140" s="431" customFormat="1" hidden="1">
      <c r="A343" s="432"/>
      <c r="B343" s="398" t="s">
        <v>3512</v>
      </c>
      <c r="C343" s="399" t="s">
        <v>1673</v>
      </c>
      <c r="D343" s="400" t="str">
        <f>VLOOKUP(C343,'ประวัติงานตี+รีด'!$A$2:W504237,2,FALSE)</f>
        <v>สกรูแบตเตอรี่ 5/16" WT x 27 มม. รีดเกลียวลอย มีแหวน ตรา BHK</v>
      </c>
      <c r="E343" s="401">
        <v>122000</v>
      </c>
      <c r="F343" s="399" t="s">
        <v>54</v>
      </c>
      <c r="G343" s="402" t="s">
        <v>2164</v>
      </c>
      <c r="H343" s="403">
        <v>45710</v>
      </c>
      <c r="I343" s="394">
        <f t="shared" si="73"/>
        <v>45730</v>
      </c>
      <c r="J343" s="394" t="s">
        <v>2161</v>
      </c>
      <c r="K343" s="404">
        <v>16</v>
      </c>
      <c r="L343" s="395">
        <v>122000</v>
      </c>
      <c r="M343" s="395">
        <f t="shared" si="70"/>
        <v>0</v>
      </c>
      <c r="N343" s="399">
        <v>160</v>
      </c>
      <c r="O343" s="399">
        <v>8</v>
      </c>
      <c r="P343" s="396">
        <f t="shared" si="80"/>
        <v>12.708333333333334</v>
      </c>
      <c r="Q343" s="397">
        <f t="shared" si="74"/>
        <v>22.708333333333336</v>
      </c>
      <c r="R343" s="397">
        <f t="shared" si="75"/>
        <v>0</v>
      </c>
      <c r="S343" s="397">
        <v>15</v>
      </c>
      <c r="T343" s="397">
        <f t="shared" si="76"/>
        <v>17.270833333333332</v>
      </c>
      <c r="U343" s="404" t="s">
        <v>81</v>
      </c>
      <c r="V343" s="402" t="s">
        <v>2165</v>
      </c>
      <c r="W343" s="399">
        <v>120</v>
      </c>
      <c r="X343" s="399">
        <v>2</v>
      </c>
      <c r="Y343" s="396">
        <f t="shared" si="71"/>
        <v>16.944444444444443</v>
      </c>
      <c r="Z343" s="397">
        <f t="shared" si="72"/>
        <v>20.944444444444443</v>
      </c>
      <c r="AA343" s="405" t="s">
        <v>3391</v>
      </c>
      <c r="AB343" s="405" t="s">
        <v>2775</v>
      </c>
      <c r="AC343" s="746">
        <f>VLOOKUP(C343,'ประวัติงานตี+รีด'!$A$2:W504237,20,FALSE)</f>
        <v>11.89</v>
      </c>
      <c r="AD343" s="302">
        <v>11.83</v>
      </c>
      <c r="AE343" s="302">
        <v>1.67</v>
      </c>
      <c r="AF343" s="699">
        <f t="shared" si="77"/>
        <v>123076.92307692308</v>
      </c>
      <c r="AG343" s="699">
        <f t="shared" si="78"/>
        <v>1661.5384615384614</v>
      </c>
      <c r="AH343" s="684" t="str">
        <f>VLOOKUP(C343,'ประวัติงานตี+รีด'!$A$2:W504235,4,FALSE)</f>
        <v>MA-F1-EP-PA</v>
      </c>
      <c r="AI343" s="256"/>
      <c r="AJ343" s="257"/>
      <c r="AK343" s="217">
        <v>45758</v>
      </c>
      <c r="AL343" s="704">
        <v>3</v>
      </c>
      <c r="AM343" s="705">
        <f t="shared" si="79"/>
        <v>3</v>
      </c>
      <c r="AN343" s="755">
        <v>524</v>
      </c>
      <c r="AO343" s="755">
        <v>537</v>
      </c>
      <c r="AP343" s="755">
        <v>395</v>
      </c>
      <c r="EJ343" s="716">
        <f t="shared" si="69"/>
        <v>1456</v>
      </c>
    </row>
    <row r="344" spans="1:140" s="431" customFormat="1" hidden="1">
      <c r="A344" s="432"/>
      <c r="B344" s="398" t="s">
        <v>3513</v>
      </c>
      <c r="C344" s="399" t="s">
        <v>1673</v>
      </c>
      <c r="D344" s="400" t="str">
        <f>VLOOKUP(C344,'ประวัติงานตี+รีด'!$A$2:W504238,2,FALSE)</f>
        <v>สกรูแบตเตอรี่ 5/16" WT x 27 มม. รีดเกลียวลอย มีแหวน ตรา BHK</v>
      </c>
      <c r="E344" s="401">
        <v>122000</v>
      </c>
      <c r="F344" s="399" t="s">
        <v>54</v>
      </c>
      <c r="G344" s="402" t="s">
        <v>2164</v>
      </c>
      <c r="H344" s="403">
        <v>45717</v>
      </c>
      <c r="I344" s="394">
        <f t="shared" si="73"/>
        <v>45736</v>
      </c>
      <c r="J344" s="394" t="s">
        <v>2161</v>
      </c>
      <c r="K344" s="404">
        <v>17</v>
      </c>
      <c r="L344" s="395">
        <v>127476</v>
      </c>
      <c r="M344" s="395">
        <f t="shared" si="70"/>
        <v>-5476</v>
      </c>
      <c r="N344" s="399">
        <v>160</v>
      </c>
      <c r="O344" s="399">
        <v>2</v>
      </c>
      <c r="P344" s="396">
        <f t="shared" si="80"/>
        <v>12.708333333333334</v>
      </c>
      <c r="Q344" s="397">
        <f t="shared" si="74"/>
        <v>16.708333333333336</v>
      </c>
      <c r="R344" s="397">
        <f t="shared" si="75"/>
        <v>-0.57041666666666668</v>
      </c>
      <c r="S344" s="397">
        <v>15</v>
      </c>
      <c r="T344" s="397">
        <f t="shared" si="76"/>
        <v>16.670833333333334</v>
      </c>
      <c r="U344" s="404" t="s">
        <v>81</v>
      </c>
      <c r="V344" s="402" t="s">
        <v>2165</v>
      </c>
      <c r="W344" s="399">
        <v>120</v>
      </c>
      <c r="X344" s="399">
        <v>2</v>
      </c>
      <c r="Y344" s="396">
        <f t="shared" si="71"/>
        <v>16.944444444444443</v>
      </c>
      <c r="Z344" s="397">
        <f t="shared" si="72"/>
        <v>20.944444444444443</v>
      </c>
      <c r="AA344" s="405" t="s">
        <v>3392</v>
      </c>
      <c r="AB344" s="405" t="s">
        <v>2775</v>
      </c>
      <c r="AC344" s="746">
        <f>VLOOKUP(C344,'ประวัติงานตี+รีด'!$A$2:W504238,20,FALSE)</f>
        <v>11.89</v>
      </c>
      <c r="AD344" s="302">
        <v>11.91</v>
      </c>
      <c r="AE344" s="302">
        <v>1.54</v>
      </c>
      <c r="AF344" s="699">
        <f t="shared" si="77"/>
        <v>127875.73467674224</v>
      </c>
      <c r="AG344" s="699">
        <f t="shared" si="78"/>
        <v>1719.9286314021831</v>
      </c>
      <c r="AH344" s="684" t="str">
        <f>VLOOKUP(C344,'ประวัติงานตี+รีด'!$A$2:W504236,4,FALSE)</f>
        <v>MA-F1-EP-PA</v>
      </c>
      <c r="AI344" s="256"/>
      <c r="AJ344" s="257"/>
      <c r="AK344" s="217">
        <v>45812</v>
      </c>
      <c r="AL344" s="704">
        <v>3</v>
      </c>
      <c r="AM344" s="705">
        <f t="shared" si="79"/>
        <v>3</v>
      </c>
      <c r="AN344" s="755">
        <v>528</v>
      </c>
      <c r="AO344" s="755">
        <v>535</v>
      </c>
      <c r="AP344" s="755">
        <v>460</v>
      </c>
      <c r="EJ344" s="716">
        <f t="shared" si="69"/>
        <v>1523</v>
      </c>
    </row>
    <row r="345" spans="1:140" s="430" customFormat="1" hidden="1">
      <c r="A345" s="425"/>
      <c r="B345" s="317" t="s">
        <v>3514</v>
      </c>
      <c r="C345" s="318" t="s">
        <v>1520</v>
      </c>
      <c r="D345" s="21" t="str">
        <f>VLOOKUP(C345,'ประวัติงานตี+รีด'!$A$2:W504239,2,FALSE)</f>
        <v>สกรูหัวสี่เหลี่ยม M16 P2.0 x 350 เกลียวครึ่ง ตรา STIC</v>
      </c>
      <c r="E345" s="319">
        <v>31200</v>
      </c>
      <c r="F345" s="318" t="s">
        <v>66</v>
      </c>
      <c r="G345" s="320" t="s">
        <v>2164</v>
      </c>
      <c r="H345" s="321">
        <v>45713</v>
      </c>
      <c r="I345" s="322">
        <f t="shared" si="73"/>
        <v>45745</v>
      </c>
      <c r="J345" s="322">
        <v>45762</v>
      </c>
      <c r="K345" s="323">
        <v>12</v>
      </c>
      <c r="L345" s="324">
        <v>31200</v>
      </c>
      <c r="M345" s="324">
        <f t="shared" si="70"/>
        <v>0</v>
      </c>
      <c r="N345" s="318">
        <v>20</v>
      </c>
      <c r="O345" s="318">
        <v>4</v>
      </c>
      <c r="P345" s="325">
        <f t="shared" si="80"/>
        <v>26</v>
      </c>
      <c r="Q345" s="326">
        <f t="shared" si="74"/>
        <v>32</v>
      </c>
      <c r="R345" s="326">
        <f t="shared" si="75"/>
        <v>0</v>
      </c>
      <c r="S345" s="326">
        <v>25</v>
      </c>
      <c r="T345" s="326">
        <f t="shared" si="76"/>
        <v>28.2</v>
      </c>
      <c r="U345" s="323" t="s">
        <v>82</v>
      </c>
      <c r="V345" s="320" t="s">
        <v>2159</v>
      </c>
      <c r="W345" s="318">
        <v>28</v>
      </c>
      <c r="X345" s="318">
        <v>2</v>
      </c>
      <c r="Y345" s="325">
        <f t="shared" si="71"/>
        <v>18.571428571428569</v>
      </c>
      <c r="Z345" s="326">
        <f t="shared" si="72"/>
        <v>22.571428571428569</v>
      </c>
      <c r="AA345" s="357" t="s">
        <v>3324</v>
      </c>
      <c r="AB345" s="357" t="s">
        <v>2775</v>
      </c>
      <c r="AC345" s="749">
        <f>VLOOKUP(C345,'ประวัติงานตี+รีด'!$A$2:W504239,20,FALSE)</f>
        <v>538.79999999999995</v>
      </c>
      <c r="AD345" s="426">
        <v>537.04999999999995</v>
      </c>
      <c r="AE345" s="426">
        <v>12.93</v>
      </c>
      <c r="AF345" s="692">
        <f t="shared" si="77"/>
        <v>31436.55153151476</v>
      </c>
      <c r="AG345" s="692">
        <f t="shared" si="78"/>
        <v>17289.474611302485</v>
      </c>
      <c r="AH345" s="685" t="str">
        <f>VLOOKUP(C345,'ประวัติงานตี+รีด'!$A$2:W504237,4,FALSE)</f>
        <v>MA-F1-GA-SF</v>
      </c>
      <c r="AI345" s="427"/>
      <c r="AJ345" s="428"/>
      <c r="AK345" s="429">
        <v>45743</v>
      </c>
      <c r="AL345" s="702">
        <v>38</v>
      </c>
      <c r="AM345" s="703">
        <f t="shared" si="79"/>
        <v>38</v>
      </c>
      <c r="AN345" s="750">
        <v>420</v>
      </c>
      <c r="AO345" s="750">
        <v>413</v>
      </c>
      <c r="AP345" s="750">
        <v>407</v>
      </c>
      <c r="AQ345" s="750">
        <v>375</v>
      </c>
      <c r="AR345" s="750">
        <v>500</v>
      </c>
      <c r="AS345" s="750">
        <v>502</v>
      </c>
      <c r="AT345" s="750">
        <v>498</v>
      </c>
      <c r="AU345" s="750">
        <v>550</v>
      </c>
      <c r="AV345" s="750">
        <v>513</v>
      </c>
      <c r="AW345" s="750">
        <v>488</v>
      </c>
      <c r="AX345" s="750">
        <v>497</v>
      </c>
      <c r="AY345" s="750">
        <v>534</v>
      </c>
      <c r="AZ345" s="750">
        <v>422</v>
      </c>
      <c r="BA345" s="750">
        <v>391</v>
      </c>
      <c r="BB345" s="750">
        <v>519</v>
      </c>
      <c r="BC345" s="750">
        <v>441</v>
      </c>
      <c r="BD345" s="750">
        <v>326</v>
      </c>
      <c r="BE345" s="750">
        <v>466</v>
      </c>
      <c r="BF345" s="750">
        <v>420</v>
      </c>
      <c r="BG345" s="750">
        <v>453</v>
      </c>
      <c r="BH345" s="750">
        <v>484</v>
      </c>
      <c r="BI345" s="750">
        <v>423</v>
      </c>
      <c r="BJ345" s="750">
        <v>433</v>
      </c>
      <c r="BK345" s="750">
        <v>447</v>
      </c>
      <c r="BL345" s="750">
        <v>463</v>
      </c>
      <c r="BM345" s="750">
        <v>377</v>
      </c>
      <c r="BN345" s="750">
        <v>486</v>
      </c>
      <c r="BO345" s="750">
        <v>443</v>
      </c>
      <c r="BP345" s="750">
        <v>381</v>
      </c>
      <c r="BQ345" s="750">
        <v>388</v>
      </c>
      <c r="BR345" s="750">
        <v>500</v>
      </c>
      <c r="BS345" s="750">
        <v>414</v>
      </c>
      <c r="BT345" s="750">
        <v>422</v>
      </c>
      <c r="BU345" s="750">
        <v>486</v>
      </c>
      <c r="BV345" s="750">
        <v>476</v>
      </c>
      <c r="BW345" s="750">
        <v>407</v>
      </c>
      <c r="BX345" s="750">
        <v>422</v>
      </c>
      <c r="BY345" s="750">
        <v>296</v>
      </c>
      <c r="EJ345" s="723">
        <f t="shared" si="69"/>
        <v>16883</v>
      </c>
    </row>
    <row r="346" spans="1:140" s="430" customFormat="1" hidden="1">
      <c r="A346" s="425"/>
      <c r="B346" s="317" t="s">
        <v>3515</v>
      </c>
      <c r="C346" s="318" t="s">
        <v>1520</v>
      </c>
      <c r="D346" s="21" t="str">
        <f>VLOOKUP(C346,'ประวัติงานตี+รีด'!$A$2:W504240,2,FALSE)</f>
        <v>สกรูหัวสี่เหลี่ยม M16 P2.0 x 350 เกลียวครึ่ง ตรา STIC</v>
      </c>
      <c r="E346" s="319">
        <v>23200</v>
      </c>
      <c r="F346" s="318" t="s">
        <v>66</v>
      </c>
      <c r="G346" s="320" t="s">
        <v>2164</v>
      </c>
      <c r="H346" s="321">
        <v>45717</v>
      </c>
      <c r="I346" s="322">
        <f t="shared" si="73"/>
        <v>45737</v>
      </c>
      <c r="J346" s="322">
        <v>45765</v>
      </c>
      <c r="K346" s="323">
        <v>13</v>
      </c>
      <c r="L346" s="324">
        <v>23200</v>
      </c>
      <c r="M346" s="324">
        <f t="shared" si="70"/>
        <v>0</v>
      </c>
      <c r="N346" s="318">
        <v>20</v>
      </c>
      <c r="O346" s="318">
        <v>4</v>
      </c>
      <c r="P346" s="325">
        <f t="shared" si="80"/>
        <v>19.333333333333332</v>
      </c>
      <c r="Q346" s="326">
        <f t="shared" si="74"/>
        <v>25.333333333333332</v>
      </c>
      <c r="R346" s="326">
        <f t="shared" si="75"/>
        <v>0</v>
      </c>
      <c r="S346" s="326">
        <v>15</v>
      </c>
      <c r="T346" s="326">
        <f t="shared" si="76"/>
        <v>17.533333333333331</v>
      </c>
      <c r="U346" s="323" t="s">
        <v>82</v>
      </c>
      <c r="V346" s="320" t="s">
        <v>2159</v>
      </c>
      <c r="W346" s="318">
        <v>28</v>
      </c>
      <c r="X346" s="318">
        <v>2</v>
      </c>
      <c r="Y346" s="325">
        <f t="shared" si="71"/>
        <v>13.809523809523808</v>
      </c>
      <c r="Z346" s="326">
        <f t="shared" si="72"/>
        <v>17.80952380952381</v>
      </c>
      <c r="AA346" s="357" t="s">
        <v>3516</v>
      </c>
      <c r="AB346" s="357" t="s">
        <v>2775</v>
      </c>
      <c r="AC346" s="749">
        <f>VLOOKUP(C346,'ประวัติงานตี+รีด'!$A$2:W504240,20,FALSE)</f>
        <v>538.79999999999995</v>
      </c>
      <c r="AD346" s="426">
        <v>536.83000000000004</v>
      </c>
      <c r="AE346" s="426"/>
      <c r="AF346" s="692">
        <f t="shared" si="77"/>
        <v>23327.682879123742</v>
      </c>
      <c r="AG346" s="692">
        <f t="shared" si="78"/>
        <v>12523</v>
      </c>
      <c r="AH346" s="685" t="str">
        <f>VLOOKUP(C346,'ประวัติงานตี+รีด'!$A$2:W504238,4,FALSE)</f>
        <v>MA-F1-GA-SF</v>
      </c>
      <c r="AI346" s="427"/>
      <c r="AJ346" s="428"/>
      <c r="AK346" s="429">
        <v>45744</v>
      </c>
      <c r="AL346" s="702">
        <v>27</v>
      </c>
      <c r="AM346" s="703">
        <f t="shared" si="79"/>
        <v>27</v>
      </c>
      <c r="AN346" s="750">
        <v>405</v>
      </c>
      <c r="AO346" s="750">
        <v>412</v>
      </c>
      <c r="AP346" s="750">
        <v>367</v>
      </c>
      <c r="AQ346" s="750">
        <v>402</v>
      </c>
      <c r="AR346" s="750">
        <v>418</v>
      </c>
      <c r="AS346" s="750">
        <v>455</v>
      </c>
      <c r="AT346" s="750">
        <v>502</v>
      </c>
      <c r="AU346" s="750">
        <v>476</v>
      </c>
      <c r="AV346" s="750">
        <v>517</v>
      </c>
      <c r="AW346" s="750">
        <v>503</v>
      </c>
      <c r="AX346" s="750">
        <v>506</v>
      </c>
      <c r="AY346" s="750">
        <v>473</v>
      </c>
      <c r="AZ346" s="750">
        <v>476</v>
      </c>
      <c r="BA346" s="750">
        <v>490</v>
      </c>
      <c r="BB346" s="750">
        <v>490</v>
      </c>
      <c r="BC346" s="750">
        <v>478</v>
      </c>
      <c r="BD346" s="750">
        <v>475</v>
      </c>
      <c r="BE346" s="750">
        <v>502</v>
      </c>
      <c r="BF346" s="750">
        <v>495</v>
      </c>
      <c r="BG346" s="750">
        <v>487</v>
      </c>
      <c r="BH346" s="750">
        <v>501</v>
      </c>
      <c r="BI346" s="750">
        <v>483</v>
      </c>
      <c r="BJ346" s="750">
        <v>490</v>
      </c>
      <c r="BK346" s="750">
        <v>493</v>
      </c>
      <c r="BL346" s="750">
        <v>481</v>
      </c>
      <c r="BM346" s="750">
        <v>464</v>
      </c>
      <c r="BN346" s="750">
        <v>282</v>
      </c>
      <c r="EJ346" s="723">
        <f t="shared" si="69"/>
        <v>12523</v>
      </c>
    </row>
    <row r="347" spans="1:140" s="430" customFormat="1" hidden="1">
      <c r="A347" s="425"/>
      <c r="B347" s="317" t="s">
        <v>3517</v>
      </c>
      <c r="C347" s="318" t="s">
        <v>1561</v>
      </c>
      <c r="D347" s="21" t="str">
        <f>VLOOKUP(C347,'ประวัติงานตี+รีด'!$A$2:W504241,2,FALSE)</f>
        <v>M24 P3.0 x 45 เกลียวครึ่ง STIC เกรด A394 (เกลียว34)</v>
      </c>
      <c r="E347" s="319">
        <v>3200</v>
      </c>
      <c r="F347" s="318" t="s">
        <v>47</v>
      </c>
      <c r="G347" s="320" t="s">
        <v>2159</v>
      </c>
      <c r="H347" s="321">
        <v>45710</v>
      </c>
      <c r="I347" s="322">
        <f t="shared" si="73"/>
        <v>45741</v>
      </c>
      <c r="J347" s="322" t="s">
        <v>2161</v>
      </c>
      <c r="K347" s="323">
        <v>25</v>
      </c>
      <c r="L347" s="324">
        <v>3200</v>
      </c>
      <c r="M347" s="324">
        <f t="shared" si="70"/>
        <v>0</v>
      </c>
      <c r="N347" s="318">
        <v>28</v>
      </c>
      <c r="O347" s="318">
        <v>12</v>
      </c>
      <c r="P347" s="325">
        <f t="shared" si="80"/>
        <v>1.9047619047619049</v>
      </c>
      <c r="Q347" s="326">
        <f t="shared" si="74"/>
        <v>15.904761904761905</v>
      </c>
      <c r="R347" s="326">
        <f t="shared" si="75"/>
        <v>0</v>
      </c>
      <c r="S347" s="326">
        <v>25</v>
      </c>
      <c r="T347" s="326">
        <f t="shared" si="76"/>
        <v>26.590476190476192</v>
      </c>
      <c r="U347" s="323" t="s">
        <v>82</v>
      </c>
      <c r="V347" s="320" t="s">
        <v>2159</v>
      </c>
      <c r="W347" s="318">
        <v>28</v>
      </c>
      <c r="X347" s="318">
        <v>2</v>
      </c>
      <c r="Y347" s="325">
        <f t="shared" si="71"/>
        <v>1.9047619047619049</v>
      </c>
      <c r="Z347" s="326">
        <f t="shared" si="72"/>
        <v>5.9047619047619051</v>
      </c>
      <c r="AA347" s="357" t="s">
        <v>2161</v>
      </c>
      <c r="AB347" s="357" t="s">
        <v>2775</v>
      </c>
      <c r="AC347" s="749">
        <f>VLOOKUP(C347,'ประวัติงานตี+รีด'!$A$2:W504241,20,FALSE)</f>
        <v>258.33999999999997</v>
      </c>
      <c r="AD347" s="426">
        <v>258.2</v>
      </c>
      <c r="AE347" s="426"/>
      <c r="AF347" s="692">
        <f t="shared" si="77"/>
        <v>3222.3082881487221</v>
      </c>
      <c r="AG347" s="692">
        <f t="shared" si="78"/>
        <v>832</v>
      </c>
      <c r="AH347" s="685" t="str">
        <f>VLOOKUP(C347,'ประวัติงานตี+รีด'!$A$2:W504239,4,FALSE)</f>
        <v>MA-F1-GA-SF</v>
      </c>
      <c r="AI347" s="427"/>
      <c r="AJ347" s="428"/>
      <c r="AK347" s="429">
        <v>45736</v>
      </c>
      <c r="AL347" s="702">
        <v>2</v>
      </c>
      <c r="AM347" s="703">
        <f t="shared" si="79"/>
        <v>2</v>
      </c>
      <c r="AN347" s="750">
        <v>616</v>
      </c>
      <c r="AO347" s="750">
        <v>216</v>
      </c>
      <c r="EJ347" s="723">
        <f t="shared" si="69"/>
        <v>832</v>
      </c>
    </row>
    <row r="348" spans="1:140" s="430" customFormat="1" hidden="1">
      <c r="A348" s="425"/>
      <c r="B348" s="317" t="s">
        <v>3518</v>
      </c>
      <c r="C348" s="318" t="s">
        <v>1562</v>
      </c>
      <c r="D348" s="21" t="str">
        <f>VLOOKUP(C348,'ประวัติงานตี+รีด'!$A$2:W504242,2,FALSE)</f>
        <v>M24 P3.0 x 50 เกลียวครึ่ง STIC เกรด A394 (เกลียว34)</v>
      </c>
      <c r="E348" s="319">
        <v>6150</v>
      </c>
      <c r="F348" s="318" t="s">
        <v>47</v>
      </c>
      <c r="G348" s="320" t="s">
        <v>2159</v>
      </c>
      <c r="H348" s="321">
        <v>45713</v>
      </c>
      <c r="I348" s="322">
        <f t="shared" si="73"/>
        <v>45742</v>
      </c>
      <c r="J348" s="322" t="s">
        <v>3520</v>
      </c>
      <c r="K348" s="323">
        <v>26</v>
      </c>
      <c r="L348" s="324">
        <v>6150</v>
      </c>
      <c r="M348" s="324">
        <f t="shared" si="70"/>
        <v>0</v>
      </c>
      <c r="N348" s="318">
        <v>28</v>
      </c>
      <c r="O348" s="318">
        <v>4</v>
      </c>
      <c r="P348" s="325">
        <f t="shared" si="80"/>
        <v>3.6607142857142856</v>
      </c>
      <c r="Q348" s="326">
        <f t="shared" si="74"/>
        <v>9.6607142857142847</v>
      </c>
      <c r="R348" s="326">
        <f t="shared" si="75"/>
        <v>0</v>
      </c>
      <c r="S348" s="326">
        <v>25</v>
      </c>
      <c r="T348" s="326">
        <f t="shared" si="76"/>
        <v>25.966071428571428</v>
      </c>
      <c r="U348" s="323" t="s">
        <v>82</v>
      </c>
      <c r="V348" s="320" t="s">
        <v>2159</v>
      </c>
      <c r="W348" s="318">
        <v>28</v>
      </c>
      <c r="X348" s="318">
        <v>2</v>
      </c>
      <c r="Y348" s="325">
        <f t="shared" si="71"/>
        <v>3.6607142857142856</v>
      </c>
      <c r="Z348" s="326">
        <f t="shared" si="72"/>
        <v>7.6607142857142856</v>
      </c>
      <c r="AA348" s="357" t="s">
        <v>3519</v>
      </c>
      <c r="AB348" s="357" t="s">
        <v>2775</v>
      </c>
      <c r="AC348" s="749">
        <f>VLOOKUP(C348,'ประวัติงานตี+รีด'!$A$2:W504242,20,FALSE)</f>
        <v>274.43</v>
      </c>
      <c r="AD348" s="426">
        <v>275.63</v>
      </c>
      <c r="AE348" s="426"/>
      <c r="AF348" s="692">
        <f t="shared" si="77"/>
        <v>6160.4324638101807</v>
      </c>
      <c r="AG348" s="692">
        <f t="shared" si="78"/>
        <v>1698</v>
      </c>
      <c r="AH348" s="685" t="str">
        <f>VLOOKUP(C348,'ประวัติงานตี+รีด'!$A$2:W504240,4,FALSE)</f>
        <v>MA-F1-GA-SF</v>
      </c>
      <c r="AI348" s="427"/>
      <c r="AJ348" s="428"/>
      <c r="AK348" s="429">
        <v>45736</v>
      </c>
      <c r="AL348" s="702">
        <v>3</v>
      </c>
      <c r="AM348" s="703">
        <f t="shared" si="79"/>
        <v>3</v>
      </c>
      <c r="AN348" s="750">
        <v>620</v>
      </c>
      <c r="AO348" s="750">
        <v>611</v>
      </c>
      <c r="AP348" s="750">
        <v>467</v>
      </c>
      <c r="EJ348" s="723">
        <f t="shared" si="69"/>
        <v>1698</v>
      </c>
    </row>
    <row r="349" spans="1:140">
      <c r="B349" s="392" t="s">
        <v>3521</v>
      </c>
      <c r="C349" s="805">
        <v>91850150</v>
      </c>
      <c r="D349" s="393" t="str">
        <f>VLOOKUP(C349,'ประวัติงานตี+รีด'!$A$2:W504243,2,FALSE)</f>
        <v>สกรูมิลแข็ง M18 P1.5 x 50 เกลียวตลอด ตรา STIC 8.8</v>
      </c>
      <c r="E349" s="820">
        <v>6000</v>
      </c>
      <c r="F349" s="805" t="s">
        <v>48</v>
      </c>
      <c r="G349" s="698" t="s">
        <v>2159</v>
      </c>
      <c r="H349" s="807">
        <v>45710</v>
      </c>
      <c r="I349" s="808">
        <f t="shared" si="73"/>
        <v>45735</v>
      </c>
      <c r="J349" s="808" t="s">
        <v>2161</v>
      </c>
      <c r="K349" s="809">
        <v>29</v>
      </c>
      <c r="L349" s="810">
        <v>5747</v>
      </c>
      <c r="M349" s="810">
        <f t="shared" si="70"/>
        <v>253</v>
      </c>
      <c r="N349" s="805">
        <v>56</v>
      </c>
      <c r="O349" s="805">
        <v>12</v>
      </c>
      <c r="P349" s="811">
        <f t="shared" si="80"/>
        <v>1.7857142857142856</v>
      </c>
      <c r="Q349" s="812">
        <f t="shared" si="74"/>
        <v>15.785714285714285</v>
      </c>
      <c r="R349" s="812">
        <f t="shared" si="75"/>
        <v>7.5297619047619058E-2</v>
      </c>
      <c r="S349" s="812">
        <v>20</v>
      </c>
      <c r="T349" s="812">
        <f t="shared" si="76"/>
        <v>21.578571428571429</v>
      </c>
      <c r="U349" s="809" t="s">
        <v>82</v>
      </c>
      <c r="V349" s="698" t="s">
        <v>2159</v>
      </c>
      <c r="W349" s="805">
        <v>28</v>
      </c>
      <c r="X349" s="805">
        <v>2</v>
      </c>
      <c r="Y349" s="811">
        <f t="shared" si="71"/>
        <v>3.5714285714285712</v>
      </c>
      <c r="Z349" s="812">
        <f t="shared" si="72"/>
        <v>7.5714285714285712</v>
      </c>
      <c r="AA349" s="813" t="s">
        <v>2161</v>
      </c>
      <c r="AB349" s="813" t="s">
        <v>2775</v>
      </c>
      <c r="AC349" s="896">
        <f>VLOOKUP(C349,'ประวัติงานตี+รีด'!$A$2:W504243,20,FALSE)</f>
        <v>0</v>
      </c>
      <c r="AD349" s="897">
        <v>139.99</v>
      </c>
      <c r="AE349" s="897">
        <v>15.65</v>
      </c>
      <c r="AF349" s="898">
        <f t="shared" si="77"/>
        <v>5678.9770697906988</v>
      </c>
      <c r="AG349" s="898">
        <f t="shared" si="78"/>
        <v>883.87599114222439</v>
      </c>
      <c r="AH349" s="899" t="str">
        <f>VLOOKUP(C349,'ประวัติงานตี+รีด'!$A$2:W504241,4,FALSE)</f>
        <v>MA-F1-HD-PA</v>
      </c>
      <c r="AI349" s="814">
        <v>45735</v>
      </c>
      <c r="AJ349" s="815">
        <v>2</v>
      </c>
      <c r="AK349" s="816">
        <v>45744</v>
      </c>
      <c r="AL349" s="817">
        <v>2</v>
      </c>
      <c r="AM349" s="818">
        <f t="shared" si="79"/>
        <v>2</v>
      </c>
      <c r="AN349" s="918">
        <v>589</v>
      </c>
      <c r="AO349" s="918">
        <v>206</v>
      </c>
      <c r="AP349" s="819"/>
      <c r="AQ349" s="819"/>
      <c r="AR349" s="819"/>
      <c r="AS349" s="819"/>
      <c r="AT349" s="819"/>
      <c r="AU349" s="819"/>
      <c r="AV349" s="819"/>
      <c r="AW349" s="819"/>
      <c r="AX349" s="819"/>
      <c r="AY349" s="819"/>
      <c r="AZ349" s="819"/>
      <c r="BA349" s="819"/>
      <c r="BB349" s="819"/>
      <c r="BC349" s="819"/>
      <c r="BD349" s="819"/>
      <c r="EJ349" s="288">
        <f t="shared" si="69"/>
        <v>795</v>
      </c>
    </row>
    <row r="350" spans="1:140" hidden="1">
      <c r="B350" s="392" t="s">
        <v>3522</v>
      </c>
      <c r="C350" s="805" t="s">
        <v>57</v>
      </c>
      <c r="D350" s="393" t="str">
        <f>VLOOKUP(C350,'ประวัติงานตี+รีด'!$A$2:W504244,2,FALSE)</f>
        <v>5/16" WT x 3/4" เกลียวตลอด ตรา TNK</v>
      </c>
      <c r="E350" s="820">
        <v>200000</v>
      </c>
      <c r="F350" s="805" t="s">
        <v>44</v>
      </c>
      <c r="G350" s="698" t="s">
        <v>2164</v>
      </c>
      <c r="H350" s="807">
        <v>45713</v>
      </c>
      <c r="I350" s="808">
        <f t="shared" si="73"/>
        <v>45728</v>
      </c>
      <c r="J350" s="808" t="s">
        <v>2161</v>
      </c>
      <c r="K350" s="809">
        <v>8</v>
      </c>
      <c r="L350" s="810">
        <v>200000</v>
      </c>
      <c r="M350" s="810">
        <f t="shared" si="70"/>
        <v>0</v>
      </c>
      <c r="N350" s="805">
        <v>160</v>
      </c>
      <c r="O350" s="805">
        <v>8</v>
      </c>
      <c r="P350" s="811">
        <f t="shared" si="80"/>
        <v>20.833333333333332</v>
      </c>
      <c r="Q350" s="812">
        <f t="shared" si="74"/>
        <v>30.833333333333332</v>
      </c>
      <c r="R350" s="812">
        <f t="shared" si="75"/>
        <v>0</v>
      </c>
      <c r="S350" s="812">
        <v>10</v>
      </c>
      <c r="T350" s="812">
        <f t="shared" si="76"/>
        <v>13.083333333333332</v>
      </c>
      <c r="U350" s="809" t="s">
        <v>81</v>
      </c>
      <c r="V350" s="698" t="s">
        <v>2165</v>
      </c>
      <c r="W350" s="805">
        <v>120</v>
      </c>
      <c r="X350" s="805">
        <v>2</v>
      </c>
      <c r="Y350" s="811">
        <f t="shared" si="71"/>
        <v>27.777777777777779</v>
      </c>
      <c r="Z350" s="812">
        <f t="shared" si="72"/>
        <v>31.777777777777779</v>
      </c>
      <c r="AA350" s="813" t="s">
        <v>2161</v>
      </c>
      <c r="AB350" s="813" t="s">
        <v>2775</v>
      </c>
      <c r="AC350" s="896">
        <f>VLOOKUP(C350,'ประวัติงานตี+รีด'!$A$2:W504244,20,FALSE)</f>
        <v>0</v>
      </c>
      <c r="AD350" s="897">
        <v>12.26</v>
      </c>
      <c r="AE350" s="897">
        <v>1.69</v>
      </c>
      <c r="AF350" s="898">
        <f t="shared" si="77"/>
        <v>202120.71778140293</v>
      </c>
      <c r="AG350" s="898">
        <f t="shared" si="78"/>
        <v>2819.5840130505708</v>
      </c>
      <c r="AH350" s="899" t="str">
        <f>VLOOKUP(C350,'ประวัติงานตี+รีด'!$A$2:W504242,4,FALSE)</f>
        <v>MA-F1-PA</v>
      </c>
      <c r="AI350" s="814"/>
      <c r="AJ350" s="815"/>
      <c r="AK350" s="816">
        <v>45765</v>
      </c>
      <c r="AL350" s="817">
        <v>4</v>
      </c>
      <c r="AM350" s="818">
        <f t="shared" si="79"/>
        <v>4</v>
      </c>
      <c r="AN350" s="918">
        <v>638</v>
      </c>
      <c r="AO350" s="918">
        <v>597</v>
      </c>
      <c r="AP350" s="918">
        <v>583</v>
      </c>
      <c r="AQ350" s="918">
        <v>660</v>
      </c>
      <c r="AR350" s="819"/>
      <c r="AS350" s="819"/>
      <c r="AT350" s="819"/>
      <c r="AU350" s="819"/>
      <c r="AV350" s="819"/>
      <c r="AW350" s="819"/>
      <c r="AX350" s="819"/>
      <c r="AY350" s="819"/>
      <c r="AZ350" s="819"/>
      <c r="BA350" s="819"/>
      <c r="BB350" s="819"/>
      <c r="BC350" s="819"/>
      <c r="BD350" s="819"/>
      <c r="EJ350" s="288">
        <f t="shared" si="69"/>
        <v>2478</v>
      </c>
    </row>
    <row r="351" spans="1:140" hidden="1">
      <c r="B351" s="392" t="s">
        <v>3523</v>
      </c>
      <c r="C351" s="805" t="s">
        <v>208</v>
      </c>
      <c r="D351" s="393" t="str">
        <f>VLOOKUP(C351,'ประวัติงานตี+รีด'!$A$2:W504245,2,FALSE)</f>
        <v>3/8" WT x 5" เกลียวตลอด ตรา TNK</v>
      </c>
      <c r="E351" s="820">
        <v>30000</v>
      </c>
      <c r="F351" s="805" t="s">
        <v>31</v>
      </c>
      <c r="G351" s="698" t="s">
        <v>2162</v>
      </c>
      <c r="H351" s="807">
        <v>45713</v>
      </c>
      <c r="I351" s="808">
        <f t="shared" si="73"/>
        <v>45726</v>
      </c>
      <c r="J351" s="808" t="s">
        <v>2161</v>
      </c>
      <c r="K351" s="809">
        <v>18</v>
      </c>
      <c r="L351" s="810">
        <v>30000</v>
      </c>
      <c r="M351" s="810">
        <f t="shared" si="70"/>
        <v>0</v>
      </c>
      <c r="N351" s="805">
        <v>85</v>
      </c>
      <c r="O351" s="805">
        <v>8</v>
      </c>
      <c r="P351" s="811">
        <f t="shared" si="80"/>
        <v>5.8823529411764701</v>
      </c>
      <c r="Q351" s="812">
        <f t="shared" si="74"/>
        <v>15.882352941176471</v>
      </c>
      <c r="R351" s="812">
        <f t="shared" si="75"/>
        <v>0</v>
      </c>
      <c r="S351" s="812">
        <v>10</v>
      </c>
      <c r="T351" s="812">
        <f t="shared" si="76"/>
        <v>11.588235294117647</v>
      </c>
      <c r="U351" s="809" t="s">
        <v>37</v>
      </c>
      <c r="V351" s="698" t="s">
        <v>2165</v>
      </c>
      <c r="W351" s="805">
        <v>43</v>
      </c>
      <c r="X351" s="805">
        <v>2</v>
      </c>
      <c r="Y351" s="811">
        <f t="shared" si="71"/>
        <v>11.627906976744185</v>
      </c>
      <c r="Z351" s="812">
        <f t="shared" si="72"/>
        <v>15.627906976744185</v>
      </c>
      <c r="AA351" s="813" t="s">
        <v>2161</v>
      </c>
      <c r="AB351" s="813" t="s">
        <v>2775</v>
      </c>
      <c r="AC351" s="896">
        <f>VLOOKUP(C351,'ประวัติงานตี+รีด'!$A$2:W504245,20,FALSE)</f>
        <v>0</v>
      </c>
      <c r="AD351" s="897">
        <v>67.45</v>
      </c>
      <c r="AE351" s="897">
        <v>4.24</v>
      </c>
      <c r="AF351" s="898">
        <f t="shared" si="77"/>
        <v>29977.761304670126</v>
      </c>
      <c r="AG351" s="898">
        <f t="shared" si="78"/>
        <v>2149.1057079318011</v>
      </c>
      <c r="AH351" s="899" t="str">
        <f>VLOOKUP(C351,'ประวัติงานตี+รีด'!$A$2:W504243,4,FALSE)</f>
        <v>MA-F1-PA</v>
      </c>
      <c r="AI351" s="814"/>
      <c r="AJ351" s="815"/>
      <c r="AK351" s="816">
        <v>45815</v>
      </c>
      <c r="AL351" s="817">
        <v>7</v>
      </c>
      <c r="AM351" s="818">
        <f t="shared" si="79"/>
        <v>7</v>
      </c>
      <c r="AN351" s="918">
        <v>290</v>
      </c>
      <c r="AO351" s="918">
        <v>276</v>
      </c>
      <c r="AP351" s="918">
        <v>286</v>
      </c>
      <c r="AQ351" s="918">
        <v>292</v>
      </c>
      <c r="AR351" s="918">
        <v>294</v>
      </c>
      <c r="AS351" s="918">
        <v>302</v>
      </c>
      <c r="AT351" s="918">
        <v>282</v>
      </c>
      <c r="AU351" s="819"/>
      <c r="AV351" s="819"/>
      <c r="AW351" s="819"/>
      <c r="AX351" s="819"/>
      <c r="AY351" s="819"/>
      <c r="AZ351" s="819"/>
      <c r="BA351" s="819"/>
      <c r="BB351" s="819"/>
      <c r="BC351" s="819"/>
      <c r="BD351" s="819"/>
      <c r="EJ351" s="288">
        <f t="shared" si="69"/>
        <v>2022</v>
      </c>
    </row>
    <row r="352" spans="1:140" hidden="1">
      <c r="B352" s="392" t="s">
        <v>3524</v>
      </c>
      <c r="C352" s="805" t="s">
        <v>191</v>
      </c>
      <c r="D352" s="393" t="str">
        <f>VLOOKUP(C352,'ประวัติงานตี+รีด'!$A$2:W504246,2,FALSE)</f>
        <v>3/8" WT x 6" เกลียวตลอด ตรา TNK</v>
      </c>
      <c r="E352" s="820">
        <v>30000</v>
      </c>
      <c r="F352" s="805" t="s">
        <v>31</v>
      </c>
      <c r="G352" s="698" t="s">
        <v>2162</v>
      </c>
      <c r="H352" s="807">
        <v>45714</v>
      </c>
      <c r="I352" s="808">
        <f t="shared" si="73"/>
        <v>45726</v>
      </c>
      <c r="J352" s="808" t="s">
        <v>2161</v>
      </c>
      <c r="K352" s="809">
        <v>19</v>
      </c>
      <c r="L352" s="810">
        <v>25453</v>
      </c>
      <c r="M352" s="810">
        <f t="shared" si="70"/>
        <v>4547</v>
      </c>
      <c r="N352" s="805">
        <v>85</v>
      </c>
      <c r="O352" s="805">
        <v>2</v>
      </c>
      <c r="P352" s="811">
        <f t="shared" si="80"/>
        <v>5.8823529411764701</v>
      </c>
      <c r="Q352" s="812">
        <f t="shared" si="74"/>
        <v>9.882352941176471</v>
      </c>
      <c r="R352" s="812">
        <f t="shared" si="75"/>
        <v>0.89156862745098031</v>
      </c>
      <c r="S352" s="812">
        <v>10</v>
      </c>
      <c r="T352" s="812">
        <f t="shared" si="76"/>
        <v>10.988235294117647</v>
      </c>
      <c r="U352" s="809" t="s">
        <v>37</v>
      </c>
      <c r="V352" s="698" t="s">
        <v>2165</v>
      </c>
      <c r="W352" s="805">
        <v>43</v>
      </c>
      <c r="X352" s="805">
        <v>2</v>
      </c>
      <c r="Y352" s="811">
        <f t="shared" si="71"/>
        <v>11.627906976744185</v>
      </c>
      <c r="Z352" s="812">
        <f t="shared" si="72"/>
        <v>15.627906976744185</v>
      </c>
      <c r="AA352" s="813" t="s">
        <v>2161</v>
      </c>
      <c r="AB352" s="813" t="s">
        <v>2775</v>
      </c>
      <c r="AC352" s="896">
        <f>VLOOKUP(C352,'ประวัติงานตี+รีด'!$A$2:W504246,20,FALSE)</f>
        <v>0</v>
      </c>
      <c r="AD352" s="897">
        <v>78.39</v>
      </c>
      <c r="AE352" s="897">
        <v>3.02</v>
      </c>
      <c r="AF352" s="898">
        <f t="shared" si="77"/>
        <v>25462.431432580684</v>
      </c>
      <c r="AG352" s="898">
        <f t="shared" si="78"/>
        <v>2072.8965429263935</v>
      </c>
      <c r="AH352" s="899" t="str">
        <f>VLOOKUP(C352,'ประวัติงานตี+รีด'!$A$2:W504244,4,FALSE)</f>
        <v>MA-F1-PA</v>
      </c>
      <c r="AI352" s="814"/>
      <c r="AJ352" s="815"/>
      <c r="AK352" s="816">
        <v>45748</v>
      </c>
      <c r="AL352" s="817">
        <v>7</v>
      </c>
      <c r="AM352" s="818">
        <f t="shared" si="79"/>
        <v>7</v>
      </c>
      <c r="AN352" s="918">
        <v>279</v>
      </c>
      <c r="AO352" s="918">
        <v>290</v>
      </c>
      <c r="AP352" s="918">
        <v>285</v>
      </c>
      <c r="AQ352" s="918">
        <v>275</v>
      </c>
      <c r="AR352" s="918">
        <v>274</v>
      </c>
      <c r="AS352" s="918">
        <v>300</v>
      </c>
      <c r="AT352" s="918">
        <v>293</v>
      </c>
      <c r="AU352" s="819"/>
      <c r="AV352" s="819"/>
      <c r="AW352" s="819"/>
      <c r="AX352" s="819"/>
      <c r="AY352" s="819"/>
      <c r="AZ352" s="819"/>
      <c r="BA352" s="819"/>
      <c r="BB352" s="819"/>
      <c r="BC352" s="819"/>
      <c r="BD352" s="819"/>
      <c r="EJ352" s="288">
        <f t="shared" si="69"/>
        <v>1996</v>
      </c>
    </row>
    <row r="353" spans="1:140" hidden="1">
      <c r="B353" s="392" t="s">
        <v>3525</v>
      </c>
      <c r="C353" s="805">
        <v>91465201</v>
      </c>
      <c r="D353" s="393" t="str">
        <f>VLOOKUP(C353,'ประวัติงานตี+รีด'!$A$2:W504247,2,FALSE)</f>
        <v>สกรูมิลแข็ง M14 P2.0 x 65 เกลียวครึ่ง ตรา STIC 8.8</v>
      </c>
      <c r="E353" s="820">
        <v>10000</v>
      </c>
      <c r="F353" s="805" t="s">
        <v>45</v>
      </c>
      <c r="G353" s="698" t="s">
        <v>2162</v>
      </c>
      <c r="H353" s="807">
        <v>45712</v>
      </c>
      <c r="I353" s="808">
        <f t="shared" si="73"/>
        <v>45736</v>
      </c>
      <c r="J353" s="808" t="s">
        <v>2161</v>
      </c>
      <c r="K353" s="809">
        <v>11</v>
      </c>
      <c r="L353" s="810">
        <v>11070</v>
      </c>
      <c r="M353" s="810">
        <f t="shared" si="70"/>
        <v>-1070</v>
      </c>
      <c r="N353" s="805">
        <v>95</v>
      </c>
      <c r="O353" s="805">
        <v>8</v>
      </c>
      <c r="P353" s="811">
        <f t="shared" si="80"/>
        <v>1.7543859649122806</v>
      </c>
      <c r="Q353" s="812">
        <f t="shared" si="74"/>
        <v>11.754385964912281</v>
      </c>
      <c r="R353" s="812">
        <f t="shared" si="75"/>
        <v>-0.18771929824561404</v>
      </c>
      <c r="S353" s="812">
        <v>20</v>
      </c>
      <c r="T353" s="812">
        <f t="shared" si="76"/>
        <v>21.17543859649123</v>
      </c>
      <c r="U353" s="809" t="s">
        <v>225</v>
      </c>
      <c r="V353" s="698" t="s">
        <v>2162</v>
      </c>
      <c r="W353" s="805">
        <v>80</v>
      </c>
      <c r="X353" s="805">
        <v>2</v>
      </c>
      <c r="Y353" s="811">
        <f t="shared" si="71"/>
        <v>2.0833333333333335</v>
      </c>
      <c r="Z353" s="812">
        <f t="shared" si="72"/>
        <v>6.0833333333333339</v>
      </c>
      <c r="AA353" s="813" t="s">
        <v>2161</v>
      </c>
      <c r="AB353" s="813" t="s">
        <v>2775</v>
      </c>
      <c r="AC353" s="896">
        <f>VLOOKUP(C353,'ประวัติงานตี+รีด'!$A$2:W504247,20,FALSE)</f>
        <v>95.9</v>
      </c>
      <c r="AD353" s="897">
        <v>95.74</v>
      </c>
      <c r="AE353" s="897">
        <v>9</v>
      </c>
      <c r="AF353" s="898">
        <f t="shared" si="77"/>
        <v>11134.322122414875</v>
      </c>
      <c r="AG353" s="898">
        <f t="shared" si="78"/>
        <v>1166.208899101734</v>
      </c>
      <c r="AH353" s="899" t="str">
        <f>VLOOKUP(C353,'ประวัติงานตี+รีด'!$A$2:W504245,4,FALSE)</f>
        <v>MA-F1-HD-PA</v>
      </c>
      <c r="AI353" s="814">
        <v>45856</v>
      </c>
      <c r="AJ353" s="815">
        <v>2</v>
      </c>
      <c r="AK353" s="816">
        <v>45861</v>
      </c>
      <c r="AL353" s="821">
        <v>2</v>
      </c>
      <c r="AM353" s="824">
        <f t="shared" si="79"/>
        <v>2</v>
      </c>
      <c r="AN353" s="919">
        <v>597</v>
      </c>
      <c r="AO353" s="919">
        <v>469</v>
      </c>
      <c r="AP353" s="819"/>
      <c r="AQ353" s="819"/>
      <c r="AR353" s="819"/>
      <c r="AS353" s="819"/>
      <c r="AT353" s="819"/>
      <c r="AU353" s="819"/>
      <c r="AV353" s="819"/>
      <c r="AW353" s="819"/>
      <c r="AX353" s="819"/>
      <c r="AY353" s="819"/>
      <c r="AZ353" s="819"/>
      <c r="BA353" s="819"/>
      <c r="BB353" s="819"/>
      <c r="BC353" s="819"/>
      <c r="BD353" s="819"/>
      <c r="EJ353" s="288">
        <f t="shared" si="69"/>
        <v>1066</v>
      </c>
    </row>
    <row r="354" spans="1:140" hidden="1">
      <c r="B354" s="392" t="s">
        <v>3526</v>
      </c>
      <c r="C354" s="805">
        <v>91670201</v>
      </c>
      <c r="D354" s="393" t="str">
        <f>VLOOKUP(C354,'ประวัติงานตี+รีด'!$A$2:W504248,2,FALSE)</f>
        <v>สกรูมิลแข็ง M16 P2.0 x 70 เกลียวครึ่ง ตรา STIC 8.8</v>
      </c>
      <c r="E354" s="820">
        <v>7000</v>
      </c>
      <c r="F354" s="805" t="s">
        <v>11</v>
      </c>
      <c r="G354" s="698" t="s">
        <v>2159</v>
      </c>
      <c r="H354" s="807">
        <v>45714</v>
      </c>
      <c r="I354" s="808">
        <f t="shared" si="73"/>
        <v>45737</v>
      </c>
      <c r="J354" s="808" t="s">
        <v>2161</v>
      </c>
      <c r="K354" s="809">
        <v>23</v>
      </c>
      <c r="L354" s="810">
        <v>7000</v>
      </c>
      <c r="M354" s="810">
        <f t="shared" si="70"/>
        <v>0</v>
      </c>
      <c r="N354" s="805">
        <v>56</v>
      </c>
      <c r="O354" s="805">
        <v>4</v>
      </c>
      <c r="P354" s="811">
        <f t="shared" si="80"/>
        <v>2.0833333333333335</v>
      </c>
      <c r="Q354" s="812">
        <f t="shared" si="74"/>
        <v>8.0833333333333339</v>
      </c>
      <c r="R354" s="812">
        <f t="shared" si="75"/>
        <v>0</v>
      </c>
      <c r="S354" s="812">
        <v>20</v>
      </c>
      <c r="T354" s="812">
        <f t="shared" si="76"/>
        <v>20.808333333333334</v>
      </c>
      <c r="U354" s="809" t="s">
        <v>14</v>
      </c>
      <c r="V354" s="698" t="s">
        <v>2159</v>
      </c>
      <c r="W354" s="805">
        <v>51</v>
      </c>
      <c r="X354" s="805">
        <v>2</v>
      </c>
      <c r="Y354" s="811">
        <f t="shared" si="71"/>
        <v>2.2875816993464051</v>
      </c>
      <c r="Z354" s="812">
        <f t="shared" si="72"/>
        <v>6.2875816993464051</v>
      </c>
      <c r="AA354" s="813" t="s">
        <v>2161</v>
      </c>
      <c r="AB354" s="813" t="s">
        <v>2775</v>
      </c>
      <c r="AC354" s="896">
        <f>VLOOKUP(C354,'ประวัติงานตี+รีด'!$A$2:W504248,20,FALSE)</f>
        <v>134.75</v>
      </c>
      <c r="AD354" s="897">
        <v>134.44999999999999</v>
      </c>
      <c r="AE354" s="897">
        <v>10</v>
      </c>
      <c r="AF354" s="898">
        <f t="shared" si="77"/>
        <v>6894.7564150241733</v>
      </c>
      <c r="AG354" s="898">
        <f t="shared" si="78"/>
        <v>995.94756415024176</v>
      </c>
      <c r="AH354" s="899" t="str">
        <f>VLOOKUP(C354,'ประวัติงานตี+รีด'!$A$2:W504246,4,FALSE)</f>
        <v>MA-F1-HD-PA</v>
      </c>
      <c r="AI354" s="814">
        <v>45900</v>
      </c>
      <c r="AJ354" s="815">
        <v>2</v>
      </c>
      <c r="AK354" s="816">
        <v>45911</v>
      </c>
      <c r="AL354" s="817">
        <v>2</v>
      </c>
      <c r="AM354" s="818">
        <f t="shared" si="79"/>
        <v>2</v>
      </c>
      <c r="AN354" s="918">
        <v>322</v>
      </c>
      <c r="AO354" s="918">
        <v>605</v>
      </c>
      <c r="AP354" s="819"/>
      <c r="AQ354" s="819"/>
      <c r="AR354" s="819"/>
      <c r="AS354" s="819"/>
      <c r="AT354" s="819"/>
      <c r="AU354" s="819"/>
      <c r="AV354" s="819"/>
      <c r="AW354" s="819"/>
      <c r="AX354" s="819"/>
      <c r="AY354" s="819"/>
      <c r="AZ354" s="819"/>
      <c r="BA354" s="819"/>
      <c r="BB354" s="819"/>
      <c r="BC354" s="819"/>
      <c r="BD354" s="819"/>
      <c r="EJ354" s="288">
        <f t="shared" si="69"/>
        <v>927</v>
      </c>
    </row>
    <row r="355" spans="1:140" s="430" customFormat="1" hidden="1">
      <c r="A355" s="425"/>
      <c r="B355" s="317" t="s">
        <v>3528</v>
      </c>
      <c r="C355" s="318" t="s">
        <v>1499</v>
      </c>
      <c r="D355" s="21" t="str">
        <f>VLOOKUP(C355,'ประวัติงานตี+รีด'!$A$2:W504249,2,FALSE)</f>
        <v>M16 P2.0 x 40 เกลียวครึ่ง STIC เกรด A394 (เกลียวโรงงาน)</v>
      </c>
      <c r="E355" s="319">
        <v>52200</v>
      </c>
      <c r="F355" s="318" t="s">
        <v>49</v>
      </c>
      <c r="G355" s="320" t="s">
        <v>2159</v>
      </c>
      <c r="H355" s="321">
        <v>45715</v>
      </c>
      <c r="I355" s="322">
        <f t="shared" si="73"/>
        <v>45735</v>
      </c>
      <c r="J355" s="322" t="s">
        <v>3530</v>
      </c>
      <c r="K355" s="323">
        <v>24</v>
      </c>
      <c r="L355" s="324">
        <v>52200</v>
      </c>
      <c r="M355" s="324">
        <f t="shared" si="70"/>
        <v>0</v>
      </c>
      <c r="N355" s="318">
        <v>56</v>
      </c>
      <c r="O355" s="318">
        <v>4</v>
      </c>
      <c r="P355" s="325">
        <f t="shared" si="80"/>
        <v>15.535714285714285</v>
      </c>
      <c r="Q355" s="326">
        <f t="shared" si="74"/>
        <v>21.535714285714285</v>
      </c>
      <c r="R355" s="326">
        <f t="shared" si="75"/>
        <v>0</v>
      </c>
      <c r="S355" s="326">
        <v>15</v>
      </c>
      <c r="T355" s="326">
        <f t="shared" si="76"/>
        <v>17.153571428571428</v>
      </c>
      <c r="U355" s="323" t="s">
        <v>14</v>
      </c>
      <c r="V355" s="320" t="s">
        <v>2159</v>
      </c>
      <c r="W355" s="318">
        <v>51</v>
      </c>
      <c r="X355" s="318">
        <v>2</v>
      </c>
      <c r="Y355" s="325">
        <f t="shared" si="71"/>
        <v>17.058823529411764</v>
      </c>
      <c r="Z355" s="326">
        <f t="shared" si="72"/>
        <v>21.058823529411764</v>
      </c>
      <c r="AA355" s="357" t="s">
        <v>3509</v>
      </c>
      <c r="AB355" s="357" t="s">
        <v>2775</v>
      </c>
      <c r="AC355" s="749">
        <f>VLOOKUP(C355,'ประวัติงานตี+รีด'!$A$2:W504249,20,FALSE)</f>
        <v>92.28</v>
      </c>
      <c r="AD355" s="426">
        <v>91.74</v>
      </c>
      <c r="AE355" s="426">
        <v>8.9700000000000006</v>
      </c>
      <c r="AF355" s="692">
        <f t="shared" si="77"/>
        <v>52463.483758447794</v>
      </c>
      <c r="AG355" s="692">
        <f t="shared" si="78"/>
        <v>5283.5974493132771</v>
      </c>
      <c r="AH355" s="685" t="str">
        <f>VLOOKUP(C355,'ประวัติงานตี+รีด'!$A$2:W504247,4,FALSE)</f>
        <v>MA-F1-GA-SF</v>
      </c>
      <c r="AI355" s="427"/>
      <c r="AJ355" s="428"/>
      <c r="AK355" s="429">
        <v>45729</v>
      </c>
      <c r="AL355" s="702">
        <v>7</v>
      </c>
      <c r="AM355" s="703">
        <f t="shared" si="79"/>
        <v>7</v>
      </c>
      <c r="AN355" s="750">
        <v>771</v>
      </c>
      <c r="AO355" s="750">
        <v>784</v>
      </c>
      <c r="AP355" s="750">
        <v>784</v>
      </c>
      <c r="AQ355" s="750">
        <v>777</v>
      </c>
      <c r="AR355" s="750">
        <v>788</v>
      </c>
      <c r="AS355" s="750">
        <v>635</v>
      </c>
      <c r="AT355" s="750">
        <v>274</v>
      </c>
      <c r="EJ355" s="723">
        <f t="shared" si="69"/>
        <v>4813</v>
      </c>
    </row>
    <row r="356" spans="1:140" s="430" customFormat="1" hidden="1">
      <c r="A356" s="425"/>
      <c r="B356" s="317" t="s">
        <v>3529</v>
      </c>
      <c r="C356" s="318" t="s">
        <v>1501</v>
      </c>
      <c r="D356" s="21" t="str">
        <f>VLOOKUP(C356,'ประวัติงานตี+รีด'!$A$2:W504250,2,FALSE)</f>
        <v>M16 P2.0 x 45 เกลียวครึ่ง STIC เกรด A394 (เกลียวโรงงาน)</v>
      </c>
      <c r="E356" s="319">
        <v>70300</v>
      </c>
      <c r="F356" s="318" t="s">
        <v>49</v>
      </c>
      <c r="G356" s="320" t="s">
        <v>2159</v>
      </c>
      <c r="H356" s="321">
        <v>45717</v>
      </c>
      <c r="I356" s="322">
        <f t="shared" si="73"/>
        <v>45737</v>
      </c>
      <c r="J356" s="322" t="s">
        <v>3520</v>
      </c>
      <c r="K356" s="323">
        <v>25</v>
      </c>
      <c r="L356" s="324">
        <v>72264</v>
      </c>
      <c r="M356" s="324">
        <f t="shared" si="70"/>
        <v>-1964</v>
      </c>
      <c r="N356" s="318">
        <v>56</v>
      </c>
      <c r="O356" s="318">
        <v>4</v>
      </c>
      <c r="P356" s="325">
        <f t="shared" si="80"/>
        <v>20.922619047619047</v>
      </c>
      <c r="Q356" s="326">
        <f t="shared" si="74"/>
        <v>26.922619047619047</v>
      </c>
      <c r="R356" s="326">
        <f t="shared" si="75"/>
        <v>-0.58452380952380945</v>
      </c>
      <c r="S356" s="326">
        <v>15</v>
      </c>
      <c r="T356" s="326">
        <f t="shared" si="76"/>
        <v>17.692261904761907</v>
      </c>
      <c r="U356" s="323" t="s">
        <v>14</v>
      </c>
      <c r="V356" s="320" t="s">
        <v>2159</v>
      </c>
      <c r="W356" s="318">
        <v>51</v>
      </c>
      <c r="X356" s="318">
        <v>2</v>
      </c>
      <c r="Y356" s="325">
        <f t="shared" si="71"/>
        <v>22.973856209150327</v>
      </c>
      <c r="Z356" s="326">
        <f t="shared" si="72"/>
        <v>26.973856209150327</v>
      </c>
      <c r="AA356" s="357" t="s">
        <v>3531</v>
      </c>
      <c r="AB356" s="357" t="s">
        <v>2775</v>
      </c>
      <c r="AC356" s="749">
        <f>VLOOKUP(C356,'ประวัติงานตี+รีด'!$A$2:W504250,20,FALSE)</f>
        <v>99.96</v>
      </c>
      <c r="AD356" s="426">
        <v>100.01</v>
      </c>
      <c r="AE356" s="426">
        <v>10.65</v>
      </c>
      <c r="AF356" s="692">
        <f t="shared" si="77"/>
        <v>72512.748725127487</v>
      </c>
      <c r="AG356" s="692">
        <f t="shared" si="78"/>
        <v>8024.2607739226087</v>
      </c>
      <c r="AH356" s="685" t="str">
        <f>VLOOKUP(C356,'ประวัติงานตี+รีด'!$A$2:W504248,4,FALSE)</f>
        <v>MA-F1-GA-SF</v>
      </c>
      <c r="AI356" s="427"/>
      <c r="AJ356" s="428"/>
      <c r="AK356" s="429">
        <v>45730</v>
      </c>
      <c r="AL356" s="702">
        <v>11</v>
      </c>
      <c r="AM356" s="703">
        <f t="shared" si="79"/>
        <v>11</v>
      </c>
      <c r="AN356" s="750">
        <v>717</v>
      </c>
      <c r="AO356" s="750">
        <v>702</v>
      </c>
      <c r="AP356" s="750">
        <v>697</v>
      </c>
      <c r="AQ356" s="750">
        <v>683</v>
      </c>
      <c r="AR356" s="750">
        <v>716</v>
      </c>
      <c r="AS356" s="750">
        <v>725</v>
      </c>
      <c r="AT356" s="750">
        <v>660</v>
      </c>
      <c r="AU356" s="750">
        <v>453</v>
      </c>
      <c r="AV356" s="750">
        <v>718</v>
      </c>
      <c r="AW356" s="750">
        <v>684</v>
      </c>
      <c r="AX356" s="750">
        <v>497</v>
      </c>
      <c r="EJ356" s="723">
        <f t="shared" si="69"/>
        <v>7252</v>
      </c>
    </row>
    <row r="357" spans="1:140" hidden="1">
      <c r="B357" s="392" t="s">
        <v>3532</v>
      </c>
      <c r="C357" s="805">
        <v>90850120</v>
      </c>
      <c r="D357" s="393" t="str">
        <f>VLOOKUP(C357,'ประวัติงานตี+รีด'!$A$2:W504251,2,FALSE)</f>
        <v>สกรูมิลแข็ง M8 P1.25 x 50 เกลียวตลอด ตรา STIC 8.8</v>
      </c>
      <c r="E357" s="820">
        <v>6000</v>
      </c>
      <c r="F357" s="805" t="s">
        <v>55</v>
      </c>
      <c r="G357" s="698" t="s">
        <v>2164</v>
      </c>
      <c r="H357" s="807">
        <v>45715</v>
      </c>
      <c r="I357" s="808">
        <f t="shared" si="73"/>
        <v>45738</v>
      </c>
      <c r="J357" s="808" t="s">
        <v>2161</v>
      </c>
      <c r="K357" s="809">
        <v>17</v>
      </c>
      <c r="L357" s="810">
        <v>6247</v>
      </c>
      <c r="M357" s="810">
        <f t="shared" si="70"/>
        <v>-247</v>
      </c>
      <c r="N357" s="805">
        <v>180</v>
      </c>
      <c r="O357" s="805">
        <v>2</v>
      </c>
      <c r="P357" s="811">
        <f t="shared" si="80"/>
        <v>0.55555555555555558</v>
      </c>
      <c r="Q357" s="812">
        <f t="shared" si="74"/>
        <v>4.5555555555555554</v>
      </c>
      <c r="R357" s="812">
        <f t="shared" si="75"/>
        <v>-2.2870370370370371E-2</v>
      </c>
      <c r="S357" s="812">
        <v>20</v>
      </c>
      <c r="T357" s="812">
        <f t="shared" si="76"/>
        <v>20.455555555555556</v>
      </c>
      <c r="U357" s="809" t="s">
        <v>81</v>
      </c>
      <c r="V357" s="698" t="s">
        <v>2165</v>
      </c>
      <c r="W357" s="805">
        <v>120</v>
      </c>
      <c r="X357" s="805">
        <v>2</v>
      </c>
      <c r="Y357" s="811">
        <f t="shared" si="71"/>
        <v>0.83333333333333337</v>
      </c>
      <c r="Z357" s="812">
        <f t="shared" si="72"/>
        <v>4.8333333333333339</v>
      </c>
      <c r="AA357" s="813" t="s">
        <v>2161</v>
      </c>
      <c r="AB357" s="813" t="s">
        <v>2775</v>
      </c>
      <c r="AC357" s="896">
        <f>VLOOKUP(C357,'ประวัติงานตี+รีด'!$A$2:W504251,20,FALSE)</f>
        <v>20.82</v>
      </c>
      <c r="AD357" s="897">
        <v>20.74</v>
      </c>
      <c r="AE357" s="897">
        <v>1.26</v>
      </c>
      <c r="AF357" s="898">
        <f t="shared" si="77"/>
        <v>6268.0810028929609</v>
      </c>
      <c r="AG357" s="898">
        <f t="shared" si="78"/>
        <v>137.89778206364514</v>
      </c>
      <c r="AH357" s="899" t="str">
        <f>VLOOKUP(C357,'ประวัติงานตี+รีด'!$A$2:W504249,4,FALSE)</f>
        <v>MA-F1-HD-PA</v>
      </c>
      <c r="AI357" s="814">
        <v>45721</v>
      </c>
      <c r="AJ357" s="815">
        <v>1</v>
      </c>
      <c r="AK357" s="816">
        <v>45775</v>
      </c>
      <c r="AL357" s="817">
        <v>1</v>
      </c>
      <c r="AM357" s="818">
        <f t="shared" si="79"/>
        <v>1</v>
      </c>
      <c r="AN357" s="918">
        <v>130</v>
      </c>
      <c r="AO357" s="819"/>
      <c r="AP357" s="819"/>
      <c r="AQ357" s="819"/>
      <c r="AR357" s="819"/>
      <c r="AS357" s="819"/>
      <c r="AT357" s="819"/>
      <c r="AU357" s="819"/>
      <c r="AV357" s="819"/>
      <c r="AW357" s="819"/>
      <c r="AX357" s="819"/>
      <c r="AY357" s="819"/>
      <c r="AZ357" s="819"/>
      <c r="BA357" s="819"/>
      <c r="BB357" s="819"/>
      <c r="BC357" s="819"/>
      <c r="BD357" s="819"/>
      <c r="EJ357" s="288">
        <f t="shared" si="69"/>
        <v>130</v>
      </c>
    </row>
    <row r="358" spans="1:140" hidden="1">
      <c r="B358" s="392" t="s">
        <v>3533</v>
      </c>
      <c r="C358" s="805">
        <v>90820120</v>
      </c>
      <c r="D358" s="393" t="str">
        <f>VLOOKUP(C358,'ประวัติงานตี+รีด'!$A$2:W504252,2,FALSE)</f>
        <v>สกรูมิลแข็ง M8 P1.25 x 20 เกลียวตลอด ตรา STIC 8.8</v>
      </c>
      <c r="E358" s="820">
        <v>25000</v>
      </c>
      <c r="F358" s="805" t="s">
        <v>55</v>
      </c>
      <c r="G358" s="698" t="s">
        <v>2164</v>
      </c>
      <c r="H358" s="807">
        <v>45715</v>
      </c>
      <c r="I358" s="808">
        <f t="shared" si="73"/>
        <v>45738</v>
      </c>
      <c r="J358" s="808" t="s">
        <v>2161</v>
      </c>
      <c r="K358" s="809">
        <v>18</v>
      </c>
      <c r="L358" s="810">
        <v>25000</v>
      </c>
      <c r="M358" s="810">
        <f t="shared" si="70"/>
        <v>0</v>
      </c>
      <c r="N358" s="805">
        <v>160</v>
      </c>
      <c r="O358" s="805">
        <v>2</v>
      </c>
      <c r="P358" s="811">
        <f t="shared" si="80"/>
        <v>2.6041666666666665</v>
      </c>
      <c r="Q358" s="812">
        <f t="shared" si="74"/>
        <v>6.6041666666666661</v>
      </c>
      <c r="R358" s="812">
        <f t="shared" si="75"/>
        <v>0</v>
      </c>
      <c r="S358" s="812">
        <v>20</v>
      </c>
      <c r="T358" s="812">
        <f t="shared" si="76"/>
        <v>20.660416666666666</v>
      </c>
      <c r="U358" s="809" t="s">
        <v>81</v>
      </c>
      <c r="V358" s="698" t="s">
        <v>2165</v>
      </c>
      <c r="W358" s="805">
        <v>120</v>
      </c>
      <c r="X358" s="805">
        <v>2</v>
      </c>
      <c r="Y358" s="811">
        <f t="shared" si="71"/>
        <v>3.4722222222222223</v>
      </c>
      <c r="Z358" s="812">
        <f t="shared" si="72"/>
        <v>7.4722222222222223</v>
      </c>
      <c r="AA358" s="813" t="s">
        <v>2161</v>
      </c>
      <c r="AB358" s="813" t="s">
        <v>2775</v>
      </c>
      <c r="AC358" s="896">
        <f>VLOOKUP(C358,'ประวัติงานตี+รีด'!$A$2:W504252,20,FALSE)</f>
        <v>11.5</v>
      </c>
      <c r="AD358" s="897">
        <v>11.54</v>
      </c>
      <c r="AE358" s="897">
        <v>1.46</v>
      </c>
      <c r="AF358" s="898">
        <f t="shared" si="77"/>
        <v>25216.637781629117</v>
      </c>
      <c r="AG358" s="898">
        <f t="shared" si="78"/>
        <v>327.81629116117847</v>
      </c>
      <c r="AH358" s="899" t="str">
        <f>VLOOKUP(C358,'ประวัติงานตี+รีด'!$A$2:W504250,4,FALSE)</f>
        <v>MA-F1-HD-PA</v>
      </c>
      <c r="AI358" s="814">
        <v>45721</v>
      </c>
      <c r="AJ358" s="815">
        <v>2</v>
      </c>
      <c r="AK358" s="816">
        <v>45776</v>
      </c>
      <c r="AL358" s="817">
        <v>2</v>
      </c>
      <c r="AM358" s="818">
        <f t="shared" si="79"/>
        <v>2</v>
      </c>
      <c r="AN358" s="918">
        <v>30</v>
      </c>
      <c r="AO358" s="920">
        <v>261</v>
      </c>
      <c r="AP358" s="819"/>
      <c r="AQ358" s="819"/>
      <c r="AR358" s="819"/>
      <c r="AS358" s="819"/>
      <c r="AT358" s="819"/>
      <c r="AU358" s="819"/>
      <c r="AV358" s="819"/>
      <c r="AW358" s="819"/>
      <c r="AX358" s="819"/>
      <c r="AY358" s="819"/>
      <c r="AZ358" s="819"/>
      <c r="BA358" s="819"/>
      <c r="BB358" s="819"/>
      <c r="BC358" s="819"/>
      <c r="BD358" s="819"/>
      <c r="EJ358" s="288">
        <f t="shared" si="69"/>
        <v>291</v>
      </c>
    </row>
    <row r="359" spans="1:140" s="430" customFormat="1" hidden="1">
      <c r="A359" s="425"/>
      <c r="B359" s="317" t="s">
        <v>3534</v>
      </c>
      <c r="C359" s="318" t="s">
        <v>1500</v>
      </c>
      <c r="D359" s="21" t="str">
        <f>VLOOKUP(C359,'ประวัติงานตี+รีด'!$A$2:W504253,2,FALSE)</f>
        <v>M16 P2.0 x 50 เกลียวครึ่ง STIC เกรด A394 (เกลียวโรงงาน)</v>
      </c>
      <c r="E359" s="319">
        <v>33100</v>
      </c>
      <c r="F359" s="318" t="s">
        <v>11</v>
      </c>
      <c r="G359" s="320" t="s">
        <v>2159</v>
      </c>
      <c r="H359" s="321">
        <v>45717</v>
      </c>
      <c r="I359" s="322">
        <f t="shared" si="73"/>
        <v>45737</v>
      </c>
      <c r="J359" s="322" t="s">
        <v>3520</v>
      </c>
      <c r="K359" s="323">
        <v>25</v>
      </c>
      <c r="L359" s="324">
        <v>33100</v>
      </c>
      <c r="M359" s="324">
        <f t="shared" si="70"/>
        <v>0</v>
      </c>
      <c r="N359" s="318">
        <v>66</v>
      </c>
      <c r="O359" s="318">
        <v>12</v>
      </c>
      <c r="P359" s="325">
        <f t="shared" si="80"/>
        <v>8.3585858585858581</v>
      </c>
      <c r="Q359" s="326">
        <f t="shared" si="74"/>
        <v>22.358585858585858</v>
      </c>
      <c r="R359" s="326">
        <f t="shared" si="75"/>
        <v>0</v>
      </c>
      <c r="S359" s="326">
        <v>15</v>
      </c>
      <c r="T359" s="326">
        <f t="shared" si="76"/>
        <v>17.235858585858587</v>
      </c>
      <c r="U359" s="323" t="s">
        <v>14</v>
      </c>
      <c r="V359" s="320" t="s">
        <v>2159</v>
      </c>
      <c r="W359" s="318">
        <v>51</v>
      </c>
      <c r="X359" s="318">
        <v>2</v>
      </c>
      <c r="Y359" s="325">
        <f t="shared" si="71"/>
        <v>10.816993464052286</v>
      </c>
      <c r="Z359" s="326">
        <f t="shared" si="72"/>
        <v>14.816993464052286</v>
      </c>
      <c r="AA359" s="357" t="s">
        <v>3535</v>
      </c>
      <c r="AB359" s="357" t="s">
        <v>2775</v>
      </c>
      <c r="AC359" s="749">
        <f>VLOOKUP(C359,'ประวัติงานตี+รีด'!$A$2:W504253,20,FALSE)</f>
        <v>107.66</v>
      </c>
      <c r="AD359" s="426">
        <v>107.37</v>
      </c>
      <c r="AE359" s="426">
        <v>9.75</v>
      </c>
      <c r="AF359" s="692">
        <f t="shared" si="77"/>
        <v>33053.925677563566</v>
      </c>
      <c r="AG359" s="692">
        <f t="shared" si="78"/>
        <v>3871.2757753562446</v>
      </c>
      <c r="AH359" s="685" t="str">
        <f>VLOOKUP(C359,'ประวัติงานตี+รีด'!$A$2:W504251,4,FALSE)</f>
        <v>MA-F1-GA-SF</v>
      </c>
      <c r="AI359" s="427"/>
      <c r="AJ359" s="428"/>
      <c r="AK359" s="429">
        <v>45731</v>
      </c>
      <c r="AL359" s="702">
        <v>6</v>
      </c>
      <c r="AM359" s="703">
        <f t="shared" si="79"/>
        <v>6</v>
      </c>
      <c r="AN359" s="750">
        <v>555</v>
      </c>
      <c r="AO359" s="750">
        <v>689</v>
      </c>
      <c r="AP359" s="750">
        <v>688</v>
      </c>
      <c r="AQ359" s="750">
        <v>607</v>
      </c>
      <c r="AR359" s="750">
        <v>685</v>
      </c>
      <c r="AS359" s="750">
        <v>325</v>
      </c>
      <c r="EJ359" s="723">
        <f t="shared" si="69"/>
        <v>3549</v>
      </c>
    </row>
    <row r="360" spans="1:140" hidden="1">
      <c r="B360" s="392" t="s">
        <v>3536</v>
      </c>
      <c r="C360" s="805" t="s">
        <v>380</v>
      </c>
      <c r="D360" s="393" t="str">
        <f>VLOOKUP(C360,'ประวัติงานตี+รีด'!$A$2:W504254,2,FALSE)</f>
        <v>5/16" WT x 5" เกลียวตลอด ตรา TNK</v>
      </c>
      <c r="E360" s="820">
        <v>30000</v>
      </c>
      <c r="F360" s="805" t="s">
        <v>31</v>
      </c>
      <c r="G360" s="698" t="s">
        <v>2162</v>
      </c>
      <c r="H360" s="807">
        <v>45715</v>
      </c>
      <c r="I360" s="808">
        <f t="shared" si="73"/>
        <v>45728</v>
      </c>
      <c r="J360" s="808" t="s">
        <v>2161</v>
      </c>
      <c r="K360" s="809">
        <v>20</v>
      </c>
      <c r="L360" s="810">
        <v>31826</v>
      </c>
      <c r="M360" s="810">
        <f t="shared" si="70"/>
        <v>-1826</v>
      </c>
      <c r="N360" s="805">
        <v>85</v>
      </c>
      <c r="O360" s="805">
        <v>8</v>
      </c>
      <c r="P360" s="811">
        <f t="shared" si="80"/>
        <v>5.8823529411764701</v>
      </c>
      <c r="Q360" s="812">
        <f t="shared" si="74"/>
        <v>15.882352941176471</v>
      </c>
      <c r="R360" s="812">
        <f t="shared" si="75"/>
        <v>-0.3580392156862745</v>
      </c>
      <c r="S360" s="812">
        <v>10</v>
      </c>
      <c r="T360" s="812">
        <f t="shared" si="76"/>
        <v>11.588235294117647</v>
      </c>
      <c r="U360" s="809" t="s">
        <v>37</v>
      </c>
      <c r="V360" s="698" t="s">
        <v>2165</v>
      </c>
      <c r="W360" s="805">
        <v>43</v>
      </c>
      <c r="X360" s="805">
        <v>2</v>
      </c>
      <c r="Y360" s="811">
        <f t="shared" si="71"/>
        <v>11.627906976744185</v>
      </c>
      <c r="Z360" s="812">
        <f t="shared" si="72"/>
        <v>15.627906976744185</v>
      </c>
      <c r="AA360" s="813" t="s">
        <v>2161</v>
      </c>
      <c r="AB360" s="813" t="s">
        <v>2775</v>
      </c>
      <c r="AC360" s="896">
        <f>VLOOKUP(C360,'ประวัติงานตี+รีด'!$A$2:W504254,20,FALSE)</f>
        <v>43.46</v>
      </c>
      <c r="AD360" s="897">
        <v>43.96</v>
      </c>
      <c r="AE360" s="897">
        <v>1.62</v>
      </c>
      <c r="AF360" s="898">
        <f t="shared" si="77"/>
        <v>31960.873521383073</v>
      </c>
      <c r="AG360" s="898">
        <f t="shared" si="78"/>
        <v>1456.7766151046403</v>
      </c>
      <c r="AH360" s="899" t="str">
        <f>VLOOKUP(C360,'ประวัติงานตี+รีด'!$A$2:W504252,4,FALSE)</f>
        <v>MA-F1-PA</v>
      </c>
      <c r="AI360" s="814"/>
      <c r="AJ360" s="815"/>
      <c r="AK360" s="816">
        <v>45730</v>
      </c>
      <c r="AL360" s="817">
        <v>6</v>
      </c>
      <c r="AM360" s="818">
        <f t="shared" si="79"/>
        <v>6</v>
      </c>
      <c r="AN360" s="918">
        <v>257</v>
      </c>
      <c r="AO360" s="918">
        <v>286</v>
      </c>
      <c r="AP360" s="918">
        <v>250</v>
      </c>
      <c r="AQ360" s="918">
        <v>252</v>
      </c>
      <c r="AR360" s="918">
        <v>259</v>
      </c>
      <c r="AS360" s="918">
        <v>101</v>
      </c>
      <c r="AT360" s="819"/>
      <c r="AU360" s="819"/>
      <c r="AV360" s="819"/>
      <c r="AW360" s="819"/>
      <c r="AX360" s="819"/>
      <c r="AY360" s="819"/>
      <c r="AZ360" s="819"/>
      <c r="BA360" s="819"/>
      <c r="BB360" s="819"/>
      <c r="BC360" s="819"/>
      <c r="BD360" s="819"/>
      <c r="EJ360" s="288">
        <f t="shared" si="69"/>
        <v>1405</v>
      </c>
    </row>
    <row r="361" spans="1:140" s="431" customFormat="1" hidden="1">
      <c r="A361" s="432"/>
      <c r="B361" s="398" t="s">
        <v>3537</v>
      </c>
      <c r="C361" s="399" t="s">
        <v>1998</v>
      </c>
      <c r="D361" s="400" t="str">
        <f>VLOOKUP(C361,'ประวัติงานตี+รีด'!$A$2:W504255,2,FALSE)</f>
        <v>แกน STL ยาวหัวหมวก 4" x 4" x 2.0 ไม่มีแหวน</v>
      </c>
      <c r="E361" s="401">
        <v>49982</v>
      </c>
      <c r="F361" s="399" t="s">
        <v>32</v>
      </c>
      <c r="G361" s="402" t="s">
        <v>2162</v>
      </c>
      <c r="H361" s="403">
        <v>45715</v>
      </c>
      <c r="I361" s="394">
        <f t="shared" si="73"/>
        <v>45728</v>
      </c>
      <c r="J361" s="394">
        <v>45731</v>
      </c>
      <c r="K361" s="404">
        <v>16</v>
      </c>
      <c r="L361" s="395">
        <v>50724</v>
      </c>
      <c r="M361" s="395">
        <f t="shared" si="70"/>
        <v>-742</v>
      </c>
      <c r="N361" s="399">
        <v>95</v>
      </c>
      <c r="O361" s="399">
        <v>8</v>
      </c>
      <c r="P361" s="396">
        <f t="shared" si="80"/>
        <v>8.7687719298245614</v>
      </c>
      <c r="Q361" s="397">
        <f t="shared" si="74"/>
        <v>18.76877192982456</v>
      </c>
      <c r="R361" s="397">
        <f t="shared" si="75"/>
        <v>-0.13017543859649122</v>
      </c>
      <c r="S361" s="397">
        <v>10</v>
      </c>
      <c r="T361" s="397">
        <f t="shared" si="76"/>
        <v>11.876877192982455</v>
      </c>
      <c r="U361" s="404" t="s">
        <v>56</v>
      </c>
      <c r="V361" s="402" t="s">
        <v>56</v>
      </c>
      <c r="W361" s="399" t="s">
        <v>56</v>
      </c>
      <c r="X361" s="399" t="s">
        <v>56</v>
      </c>
      <c r="Y361" s="396" t="s">
        <v>56</v>
      </c>
      <c r="Z361" s="397" t="s">
        <v>56</v>
      </c>
      <c r="AA361" s="405" t="s">
        <v>3538</v>
      </c>
      <c r="AB361" s="405" t="s">
        <v>2775</v>
      </c>
      <c r="AC361" s="746">
        <f>VLOOKUP(C361,'ประวัติงานตี+รีด'!$A$2:W504255,20,FALSE)</f>
        <v>29.21</v>
      </c>
      <c r="AD361" s="302">
        <v>29.26</v>
      </c>
      <c r="AE361" s="302">
        <v>0</v>
      </c>
      <c r="AF361" s="699">
        <f t="shared" si="77"/>
        <v>51367.053998632939</v>
      </c>
      <c r="AG361" s="699">
        <f t="shared" si="78"/>
        <v>1502.9999999999998</v>
      </c>
      <c r="AH361" s="684" t="str">
        <f>VLOOKUP(C361,'ประวัติงานตี+รีด'!$A$2:W504253,4,FALSE)</f>
        <v>MA-PL-PA</v>
      </c>
      <c r="AI361" s="256"/>
      <c r="AJ361" s="257"/>
      <c r="AK361" s="217">
        <v>45729</v>
      </c>
      <c r="AL361" s="704">
        <v>5</v>
      </c>
      <c r="AM361" s="705">
        <f t="shared" si="79"/>
        <v>5</v>
      </c>
      <c r="AN361" s="758">
        <v>324</v>
      </c>
      <c r="AO361" s="758">
        <v>360</v>
      </c>
      <c r="AP361" s="758">
        <v>304</v>
      </c>
      <c r="AQ361" s="758">
        <v>345</v>
      </c>
      <c r="AR361" s="758">
        <v>170</v>
      </c>
      <c r="EJ361" s="716">
        <f t="shared" si="69"/>
        <v>1503</v>
      </c>
    </row>
    <row r="362" spans="1:140" hidden="1">
      <c r="B362" s="392" t="s">
        <v>3541</v>
      </c>
      <c r="C362" s="805">
        <v>92260250</v>
      </c>
      <c r="D362" s="393" t="str">
        <f>VLOOKUP(C362,'ประวัติงานตี+รีด'!$A$2:W504256,2,FALSE)</f>
        <v>สกรูมิลแข็ง M22 P2.5 x 60  เกลียวตลอด ตรา STIC 8.8</v>
      </c>
      <c r="E362" s="820">
        <v>3000</v>
      </c>
      <c r="F362" s="805" t="s">
        <v>47</v>
      </c>
      <c r="G362" s="698" t="s">
        <v>2159</v>
      </c>
      <c r="H362" s="807">
        <v>45715</v>
      </c>
      <c r="I362" s="808">
        <f t="shared" si="73"/>
        <v>45740</v>
      </c>
      <c r="J362" s="808" t="s">
        <v>2161</v>
      </c>
      <c r="K362" s="809">
        <v>27</v>
      </c>
      <c r="L362" s="810">
        <v>3000</v>
      </c>
      <c r="M362" s="810">
        <f t="shared" si="70"/>
        <v>0</v>
      </c>
      <c r="N362" s="805">
        <v>56</v>
      </c>
      <c r="O362" s="805">
        <v>12</v>
      </c>
      <c r="P362" s="811">
        <f t="shared" si="80"/>
        <v>0.89285714285714279</v>
      </c>
      <c r="Q362" s="812">
        <f t="shared" si="74"/>
        <v>14.892857142857142</v>
      </c>
      <c r="R362" s="812">
        <f t="shared" si="75"/>
        <v>0</v>
      </c>
      <c r="S362" s="812">
        <v>20</v>
      </c>
      <c r="T362" s="812">
        <f t="shared" si="76"/>
        <v>21.489285714285714</v>
      </c>
      <c r="U362" s="809" t="s">
        <v>82</v>
      </c>
      <c r="V362" s="698" t="s">
        <v>2159</v>
      </c>
      <c r="W362" s="805">
        <v>28</v>
      </c>
      <c r="X362" s="805">
        <v>2</v>
      </c>
      <c r="Y362" s="811">
        <f t="shared" ref="Y362:Y393" si="81">E362/W362/60</f>
        <v>1.7857142857142856</v>
      </c>
      <c r="Z362" s="812">
        <f t="shared" ref="Z362:Z393" si="82">X362+Y362+$P$1</f>
        <v>5.7857142857142856</v>
      </c>
      <c r="AA362" s="813" t="s">
        <v>2161</v>
      </c>
      <c r="AB362" s="813" t="s">
        <v>2775</v>
      </c>
      <c r="AC362" s="896">
        <f>VLOOKUP(C362,'ประวัติงานตี+รีด'!$A$2:W504256,20,FALSE)</f>
        <v>0</v>
      </c>
      <c r="AD362" s="897">
        <v>238.54</v>
      </c>
      <c r="AE362" s="897">
        <v>26.27</v>
      </c>
      <c r="AF362" s="898">
        <f t="shared" si="77"/>
        <v>2980.6321790894608</v>
      </c>
      <c r="AG362" s="898">
        <f t="shared" si="78"/>
        <v>789.30120734468005</v>
      </c>
      <c r="AH362" s="899" t="str">
        <f>VLOOKUP(C362,'ประวัติงานตี+รีด'!$A$2:W504254,4,FALSE)</f>
        <v>MA-F1-HD-PA</v>
      </c>
      <c r="AI362" s="814">
        <v>45731</v>
      </c>
      <c r="AJ362" s="815">
        <v>3</v>
      </c>
      <c r="AK362" s="816">
        <v>45738</v>
      </c>
      <c r="AL362" s="817">
        <v>2</v>
      </c>
      <c r="AM362" s="818">
        <f t="shared" si="79"/>
        <v>2</v>
      </c>
      <c r="AN362" s="918">
        <v>505</v>
      </c>
      <c r="AO362" s="918">
        <v>206</v>
      </c>
      <c r="AP362" s="819"/>
      <c r="AQ362" s="819"/>
      <c r="AR362" s="819"/>
      <c r="AS362" s="819"/>
      <c r="AT362" s="819"/>
      <c r="AU362" s="819"/>
      <c r="AV362" s="819"/>
      <c r="AW362" s="819"/>
      <c r="AX362" s="819"/>
      <c r="AY362" s="819"/>
      <c r="AZ362" s="819"/>
      <c r="BA362" s="819"/>
      <c r="BB362" s="819"/>
      <c r="BC362" s="819"/>
      <c r="BD362" s="819"/>
      <c r="EJ362" s="288">
        <f t="shared" si="69"/>
        <v>711</v>
      </c>
    </row>
    <row r="363" spans="1:140" hidden="1">
      <c r="B363" s="392" t="s">
        <v>3542</v>
      </c>
      <c r="C363" s="805">
        <v>92265250</v>
      </c>
      <c r="D363" s="393" t="str">
        <f>VLOOKUP(C363,'ประวัติงานตี+รีด'!$A$2:W504257,2,FALSE)</f>
        <v>สกรูมิลแข็ง M22 P2.5 x 65  เกลียวตลอด ตรา STIC 8.8</v>
      </c>
      <c r="E363" s="820">
        <v>2000</v>
      </c>
      <c r="F363" s="805" t="s">
        <v>47</v>
      </c>
      <c r="G363" s="698" t="s">
        <v>2159</v>
      </c>
      <c r="H363" s="807">
        <v>45716</v>
      </c>
      <c r="I363" s="808">
        <f t="shared" si="73"/>
        <v>45740</v>
      </c>
      <c r="J363" s="808" t="s">
        <v>2161</v>
      </c>
      <c r="K363" s="809">
        <v>28</v>
      </c>
      <c r="L363" s="810">
        <v>1876</v>
      </c>
      <c r="M363" s="810">
        <f t="shared" si="70"/>
        <v>124</v>
      </c>
      <c r="N363" s="805">
        <v>56</v>
      </c>
      <c r="O363" s="805">
        <v>4</v>
      </c>
      <c r="P363" s="811">
        <f t="shared" si="80"/>
        <v>0.59523809523809523</v>
      </c>
      <c r="Q363" s="812">
        <f t="shared" si="74"/>
        <v>6.5952380952380949</v>
      </c>
      <c r="R363" s="812">
        <f t="shared" si="75"/>
        <v>3.6904761904761905E-2</v>
      </c>
      <c r="S363" s="812">
        <v>20</v>
      </c>
      <c r="T363" s="812">
        <f t="shared" si="76"/>
        <v>20.659523809523808</v>
      </c>
      <c r="U363" s="809" t="s">
        <v>82</v>
      </c>
      <c r="V363" s="698" t="s">
        <v>2159</v>
      </c>
      <c r="W363" s="805">
        <v>28</v>
      </c>
      <c r="X363" s="805">
        <v>2</v>
      </c>
      <c r="Y363" s="811">
        <f t="shared" si="81"/>
        <v>1.1904761904761905</v>
      </c>
      <c r="Z363" s="812">
        <f t="shared" si="82"/>
        <v>5.1904761904761907</v>
      </c>
      <c r="AA363" s="813" t="s">
        <v>2161</v>
      </c>
      <c r="AB363" s="813" t="s">
        <v>2775</v>
      </c>
      <c r="AC363" s="896">
        <f>VLOOKUP(C363,'ประวัติงานตี+รีด'!$A$2:W504257,20,FALSE)</f>
        <v>0</v>
      </c>
      <c r="AD363" s="897">
        <v>251.4</v>
      </c>
      <c r="AE363" s="897">
        <v>23.62</v>
      </c>
      <c r="AF363" s="898">
        <f t="shared" si="77"/>
        <v>1809.8647573587907</v>
      </c>
      <c r="AG363" s="898">
        <f t="shared" si="78"/>
        <v>497.7490055688146</v>
      </c>
      <c r="AH363" s="899" t="str">
        <f>VLOOKUP(C363,'ประวัติงานตี+รีด'!$A$2:W504255,4,FALSE)</f>
        <v>MA-F1-HD-PA</v>
      </c>
      <c r="AI363" s="814">
        <v>45731</v>
      </c>
      <c r="AJ363" s="815">
        <v>1</v>
      </c>
      <c r="AK363" s="816">
        <v>45737</v>
      </c>
      <c r="AL363" s="817">
        <v>1</v>
      </c>
      <c r="AM363" s="818">
        <f t="shared" si="79"/>
        <v>1</v>
      </c>
      <c r="AN363" s="918">
        <v>455</v>
      </c>
      <c r="AO363" s="819"/>
      <c r="AP363" s="819"/>
      <c r="AQ363" s="819"/>
      <c r="AR363" s="819"/>
      <c r="AS363" s="819"/>
      <c r="AT363" s="819"/>
      <c r="AU363" s="819"/>
      <c r="AV363" s="819"/>
      <c r="AW363" s="819"/>
      <c r="AX363" s="819"/>
      <c r="AY363" s="819"/>
      <c r="AZ363" s="819"/>
      <c r="BA363" s="819"/>
      <c r="BB363" s="819"/>
      <c r="BC363" s="819"/>
      <c r="BD363" s="819"/>
      <c r="EJ363" s="288">
        <f t="shared" si="69"/>
        <v>455</v>
      </c>
    </row>
    <row r="364" spans="1:140">
      <c r="B364" s="392" t="s">
        <v>3543</v>
      </c>
      <c r="C364" s="805" t="s">
        <v>233</v>
      </c>
      <c r="D364" s="393" t="str">
        <f>VLOOKUP(C364,'ประวัติงานตี+รีด'!$A$2:W504258,2,FALSE)</f>
        <v>หัวกลม 1/2" WT x 7" เกลียวครึ่ง</v>
      </c>
      <c r="E364" s="820">
        <v>35000</v>
      </c>
      <c r="F364" s="805" t="s">
        <v>48</v>
      </c>
      <c r="G364" s="698" t="s">
        <v>2159</v>
      </c>
      <c r="H364" s="807">
        <v>45716</v>
      </c>
      <c r="I364" s="808">
        <f t="shared" si="73"/>
        <v>45731</v>
      </c>
      <c r="J364" s="808" t="s">
        <v>2161</v>
      </c>
      <c r="K364" s="809">
        <v>30</v>
      </c>
      <c r="L364" s="810">
        <v>35000</v>
      </c>
      <c r="M364" s="810">
        <f t="shared" si="70"/>
        <v>0</v>
      </c>
      <c r="N364" s="805">
        <v>35</v>
      </c>
      <c r="O364" s="805">
        <v>12</v>
      </c>
      <c r="P364" s="811">
        <f t="shared" si="80"/>
        <v>16.666666666666668</v>
      </c>
      <c r="Q364" s="812">
        <f t="shared" si="74"/>
        <v>30.666666666666668</v>
      </c>
      <c r="R364" s="812">
        <f t="shared" si="75"/>
        <v>0</v>
      </c>
      <c r="S364" s="812">
        <v>10</v>
      </c>
      <c r="T364" s="812">
        <f t="shared" si="76"/>
        <v>13.066666666666666</v>
      </c>
      <c r="U364" s="809" t="s">
        <v>82</v>
      </c>
      <c r="V364" s="698" t="s">
        <v>2159</v>
      </c>
      <c r="W364" s="805">
        <v>28</v>
      </c>
      <c r="X364" s="805">
        <v>2</v>
      </c>
      <c r="Y364" s="811">
        <f t="shared" si="81"/>
        <v>20.833333333333332</v>
      </c>
      <c r="Z364" s="812">
        <f t="shared" si="82"/>
        <v>24.833333333333332</v>
      </c>
      <c r="AA364" s="813" t="s">
        <v>2161</v>
      </c>
      <c r="AB364" s="813" t="s">
        <v>2775</v>
      </c>
      <c r="AC364" s="896">
        <f>VLOOKUP(C364,'ประวัติงานตี+รีด'!$A$2:W504258,20,FALSE)</f>
        <v>0</v>
      </c>
      <c r="AD364" s="897">
        <v>192.42</v>
      </c>
      <c r="AE364" s="897">
        <v>0</v>
      </c>
      <c r="AF364" s="898">
        <f t="shared" si="77"/>
        <v>34565.014031805425</v>
      </c>
      <c r="AG364" s="898">
        <f t="shared" si="78"/>
        <v>6651</v>
      </c>
      <c r="AH364" s="899" t="str">
        <f>VLOOKUP(C364,'ประวัติงานตี+รีด'!$A$2:W504256,4,FALSE)</f>
        <v>MA-F1-PA</v>
      </c>
      <c r="AI364" s="814"/>
      <c r="AJ364" s="815"/>
      <c r="AK364" s="816">
        <v>45731</v>
      </c>
      <c r="AL364" s="817" t="s">
        <v>3697</v>
      </c>
      <c r="AM364" s="818">
        <f t="shared" si="79"/>
        <v>19</v>
      </c>
      <c r="AN364" s="918">
        <v>397</v>
      </c>
      <c r="AO364" s="918">
        <v>116</v>
      </c>
      <c r="AP364" s="413">
        <v>356</v>
      </c>
      <c r="AQ364" s="918">
        <v>370</v>
      </c>
      <c r="AR364" s="918">
        <v>370</v>
      </c>
      <c r="AS364" s="918">
        <v>371</v>
      </c>
      <c r="AT364" s="918">
        <v>370</v>
      </c>
      <c r="AU364" s="918">
        <v>369</v>
      </c>
      <c r="AV364" s="918">
        <v>364</v>
      </c>
      <c r="AW364" s="918">
        <v>371</v>
      </c>
      <c r="AX364" s="918">
        <v>392</v>
      </c>
      <c r="AY364" s="918">
        <v>374</v>
      </c>
      <c r="AZ364" s="918">
        <v>383</v>
      </c>
      <c r="BA364" s="918">
        <v>404</v>
      </c>
      <c r="BB364" s="918">
        <v>401</v>
      </c>
      <c r="BC364" s="918">
        <v>423</v>
      </c>
      <c r="BD364" s="918">
        <v>420</v>
      </c>
      <c r="BE364" s="407">
        <v>132</v>
      </c>
      <c r="BF364" s="407">
        <v>268</v>
      </c>
      <c r="EJ364" s="288">
        <f t="shared" si="69"/>
        <v>6651</v>
      </c>
    </row>
    <row r="365" spans="1:140" s="430" customFormat="1" hidden="1">
      <c r="A365" s="425"/>
      <c r="B365" s="317" t="s">
        <v>3544</v>
      </c>
      <c r="C365" s="318" t="s">
        <v>1570</v>
      </c>
      <c r="D365" s="21" t="str">
        <f>VLOOKUP(C365,'ประวัติงานตี+รีด'!$A$2:W504259,2,FALSE)</f>
        <v>M24 P3.0 x 115 เกลียวครึ่ง STIC เกรด A394 (เกลียว34)</v>
      </c>
      <c r="E365" s="319">
        <v>6200</v>
      </c>
      <c r="F365" s="318" t="s">
        <v>10</v>
      </c>
      <c r="G365" s="320" t="s">
        <v>2159</v>
      </c>
      <c r="H365" s="321">
        <v>45716</v>
      </c>
      <c r="I365" s="322">
        <f t="shared" si="73"/>
        <v>45735</v>
      </c>
      <c r="J365" s="322">
        <v>45736</v>
      </c>
      <c r="K365" s="323">
        <v>16</v>
      </c>
      <c r="L365" s="324">
        <v>6200</v>
      </c>
      <c r="M365" s="324">
        <f t="shared" si="70"/>
        <v>0</v>
      </c>
      <c r="N365" s="318">
        <v>23</v>
      </c>
      <c r="O365" s="318">
        <v>12</v>
      </c>
      <c r="P365" s="325">
        <f t="shared" si="80"/>
        <v>4.4927536231884062</v>
      </c>
      <c r="Q365" s="326">
        <f t="shared" si="74"/>
        <v>18.492753623188406</v>
      </c>
      <c r="R365" s="326">
        <f t="shared" si="75"/>
        <v>0</v>
      </c>
      <c r="S365" s="326">
        <v>15</v>
      </c>
      <c r="T365" s="326">
        <f t="shared" si="76"/>
        <v>16.849275362318842</v>
      </c>
      <c r="U365" s="323" t="s">
        <v>82</v>
      </c>
      <c r="V365" s="320" t="s">
        <v>2159</v>
      </c>
      <c r="W365" s="318">
        <v>28</v>
      </c>
      <c r="X365" s="318">
        <v>2</v>
      </c>
      <c r="Y365" s="325">
        <f t="shared" si="81"/>
        <v>3.6904761904761902</v>
      </c>
      <c r="Z365" s="326">
        <f t="shared" si="82"/>
        <v>7.6904761904761898</v>
      </c>
      <c r="AA365" s="357" t="s">
        <v>3339</v>
      </c>
      <c r="AB365" s="357" t="s">
        <v>2775</v>
      </c>
      <c r="AC365" s="749">
        <f>VLOOKUP(C365,'ประวัติงานตี+รีด'!$A$2:W504259,20,FALSE)</f>
        <v>503.92</v>
      </c>
      <c r="AD365" s="426">
        <v>504.25</v>
      </c>
      <c r="AE365" s="426">
        <v>37.450000000000003</v>
      </c>
      <c r="AF365" s="692">
        <f t="shared" si="77"/>
        <v>6227.069905800694</v>
      </c>
      <c r="AG365" s="692">
        <f t="shared" si="78"/>
        <v>3373.2037679722362</v>
      </c>
      <c r="AH365" s="685" t="str">
        <f>VLOOKUP(C365,'ประวัติงานตี+รีด'!$A$2:W504257,4,FALSE)</f>
        <v>MA-F1-GA-SF</v>
      </c>
      <c r="AI365" s="427"/>
      <c r="AJ365" s="428"/>
      <c r="AK365" s="429">
        <v>45738</v>
      </c>
      <c r="AL365" s="702">
        <v>5</v>
      </c>
      <c r="AM365" s="703">
        <f t="shared" si="79"/>
        <v>5</v>
      </c>
      <c r="AN365" s="750">
        <v>605</v>
      </c>
      <c r="AO365" s="750">
        <v>654</v>
      </c>
      <c r="AP365" s="750">
        <v>632</v>
      </c>
      <c r="AQ365" s="750">
        <v>641</v>
      </c>
      <c r="AR365" s="750">
        <v>608</v>
      </c>
      <c r="EJ365" s="723">
        <f t="shared" si="69"/>
        <v>3140</v>
      </c>
    </row>
    <row r="366" spans="1:140" hidden="1">
      <c r="B366" s="392" t="s">
        <v>3545</v>
      </c>
      <c r="C366" s="805">
        <v>91080151</v>
      </c>
      <c r="D366" s="393" t="str">
        <f>VLOOKUP(C366,'ประวัติงานตี+รีด'!$A$2:W504260,2,FALSE)</f>
        <v>สกรูมิลแข็ง M10 P1.5 x 80 เกลียวครึ่ง ตรา STIC 8.8</v>
      </c>
      <c r="E366" s="820">
        <v>10000</v>
      </c>
      <c r="F366" s="805" t="s">
        <v>31</v>
      </c>
      <c r="G366" s="698" t="s">
        <v>2162</v>
      </c>
      <c r="H366" s="807">
        <v>45717</v>
      </c>
      <c r="I366" s="808">
        <f t="shared" si="73"/>
        <v>45742</v>
      </c>
      <c r="J366" s="808" t="s">
        <v>2161</v>
      </c>
      <c r="K366" s="809">
        <v>21</v>
      </c>
      <c r="L366" s="810">
        <v>10000</v>
      </c>
      <c r="M366" s="810">
        <f t="shared" si="70"/>
        <v>0</v>
      </c>
      <c r="N366" s="805">
        <v>95</v>
      </c>
      <c r="O366" s="805">
        <v>8</v>
      </c>
      <c r="P366" s="811">
        <f t="shared" si="80"/>
        <v>1.7543859649122806</v>
      </c>
      <c r="Q366" s="812">
        <f t="shared" si="74"/>
        <v>11.754385964912281</v>
      </c>
      <c r="R366" s="812">
        <f t="shared" si="75"/>
        <v>0</v>
      </c>
      <c r="S366" s="812">
        <v>20</v>
      </c>
      <c r="T366" s="812">
        <f t="shared" si="76"/>
        <v>21.17543859649123</v>
      </c>
      <c r="U366" s="809" t="s">
        <v>127</v>
      </c>
      <c r="V366" s="698" t="s">
        <v>2162</v>
      </c>
      <c r="W366" s="805">
        <v>93</v>
      </c>
      <c r="X366" s="805">
        <v>2</v>
      </c>
      <c r="Y366" s="811">
        <f t="shared" si="81"/>
        <v>1.7921146953405018</v>
      </c>
      <c r="Z366" s="812">
        <f t="shared" si="82"/>
        <v>5.7921146953405014</v>
      </c>
      <c r="AA366" s="813" t="s">
        <v>2161</v>
      </c>
      <c r="AB366" s="813" t="s">
        <v>2775</v>
      </c>
      <c r="AC366" s="896">
        <f>VLOOKUP(C366,'ประวัติงานตี+รีด'!$A$2:W504260,20,FALSE)</f>
        <v>56.3</v>
      </c>
      <c r="AD366" s="897">
        <v>56.24</v>
      </c>
      <c r="AE366" s="897">
        <v>3.17</v>
      </c>
      <c r="AF366" s="898">
        <f t="shared" si="77"/>
        <v>9957.3257467994317</v>
      </c>
      <c r="AG366" s="898">
        <f t="shared" si="78"/>
        <v>591.56472261735428</v>
      </c>
      <c r="AH366" s="899" t="str">
        <f>VLOOKUP(C366,'ประวัติงานตี+รีด'!$A$2:W504258,4,FALSE)</f>
        <v>MA-F1-HD-PA</v>
      </c>
      <c r="AI366" s="814">
        <v>45723</v>
      </c>
      <c r="AJ366" s="815">
        <v>1</v>
      </c>
      <c r="AK366" s="816">
        <v>45779</v>
      </c>
      <c r="AL366" s="817">
        <v>1</v>
      </c>
      <c r="AM366" s="818">
        <f t="shared" si="79"/>
        <v>1</v>
      </c>
      <c r="AN366" s="918">
        <v>560</v>
      </c>
      <c r="AO366" s="819"/>
      <c r="AP366" s="819"/>
      <c r="AQ366" s="819"/>
      <c r="AR366" s="819"/>
      <c r="AS366" s="819"/>
      <c r="AT366" s="819"/>
      <c r="AU366" s="819"/>
      <c r="AV366" s="819"/>
      <c r="AW366" s="819"/>
      <c r="AX366" s="819"/>
      <c r="AY366" s="819"/>
      <c r="AZ366" s="819"/>
      <c r="BA366" s="819"/>
      <c r="BB366" s="819"/>
      <c r="BC366" s="819"/>
      <c r="BD366" s="819"/>
      <c r="EJ366" s="288">
        <f t="shared" ref="EJ366:EJ429" si="83">SUM(AN366:EI366)</f>
        <v>560</v>
      </c>
    </row>
    <row r="367" spans="1:140" hidden="1">
      <c r="B367" s="392" t="s">
        <v>3546</v>
      </c>
      <c r="C367" s="805">
        <v>91090151</v>
      </c>
      <c r="D367" s="393" t="str">
        <f>VLOOKUP(C367,'ประวัติงานตี+รีด'!$A$2:W504261,2,FALSE)</f>
        <v>สกรูมิลแข็ง M10 P1.5 x 90 เกลียวครึ่ง ตรา STIC 8.8</v>
      </c>
      <c r="E367" s="820">
        <v>10000</v>
      </c>
      <c r="F367" s="805" t="s">
        <v>31</v>
      </c>
      <c r="G367" s="698" t="s">
        <v>2162</v>
      </c>
      <c r="H367" s="807">
        <v>45719</v>
      </c>
      <c r="I367" s="808">
        <f t="shared" si="73"/>
        <v>45742</v>
      </c>
      <c r="J367" s="808" t="s">
        <v>2161</v>
      </c>
      <c r="K367" s="809">
        <v>22</v>
      </c>
      <c r="L367" s="810">
        <v>9468</v>
      </c>
      <c r="M367" s="810">
        <f t="shared" si="70"/>
        <v>532</v>
      </c>
      <c r="N367" s="805">
        <v>95</v>
      </c>
      <c r="O367" s="805">
        <v>2</v>
      </c>
      <c r="P367" s="811">
        <f t="shared" si="80"/>
        <v>1.7543859649122806</v>
      </c>
      <c r="Q367" s="812">
        <f t="shared" si="74"/>
        <v>5.7543859649122808</v>
      </c>
      <c r="R367" s="812">
        <f t="shared" si="75"/>
        <v>9.3333333333333324E-2</v>
      </c>
      <c r="S367" s="812">
        <v>20</v>
      </c>
      <c r="T367" s="812">
        <f t="shared" si="76"/>
        <v>20.575438596491228</v>
      </c>
      <c r="U367" s="809" t="s">
        <v>127</v>
      </c>
      <c r="V367" s="698" t="s">
        <v>2162</v>
      </c>
      <c r="W367" s="805">
        <v>93</v>
      </c>
      <c r="X367" s="805">
        <v>2</v>
      </c>
      <c r="Y367" s="811">
        <f t="shared" si="81"/>
        <v>1.7921146953405018</v>
      </c>
      <c r="Z367" s="812">
        <f t="shared" si="82"/>
        <v>5.7921146953405014</v>
      </c>
      <c r="AA367" s="813" t="s">
        <v>2161</v>
      </c>
      <c r="AB367" s="813" t="s">
        <v>2775</v>
      </c>
      <c r="AC367" s="896">
        <f>VLOOKUP(C367,'ประวัติงานตี+รีด'!$A$2:W504261,20,FALSE)</f>
        <v>62.55</v>
      </c>
      <c r="AD367" s="897">
        <v>62.09</v>
      </c>
      <c r="AE367" s="897">
        <v>3.34</v>
      </c>
      <c r="AF367" s="898">
        <f t="shared" si="77"/>
        <v>9454.0183604445156</v>
      </c>
      <c r="AG367" s="898">
        <f t="shared" si="78"/>
        <v>618.57642132388469</v>
      </c>
      <c r="AH367" s="899" t="str">
        <f>VLOOKUP(C367,'ประวัติงานตี+รีด'!$A$2:W504259,4,FALSE)</f>
        <v>MA-F1-HD-PA</v>
      </c>
      <c r="AI367" s="814">
        <v>45723</v>
      </c>
      <c r="AJ367" s="815">
        <v>2</v>
      </c>
      <c r="AK367" s="816">
        <v>45771</v>
      </c>
      <c r="AL367" s="817">
        <v>2</v>
      </c>
      <c r="AM367" s="818">
        <f t="shared" si="79"/>
        <v>2</v>
      </c>
      <c r="AN367" s="918">
        <v>549</v>
      </c>
      <c r="AO367" s="918">
        <v>38</v>
      </c>
      <c r="AP367" s="819"/>
      <c r="AQ367" s="819"/>
      <c r="AR367" s="819"/>
      <c r="AS367" s="819"/>
      <c r="AT367" s="819"/>
      <c r="AU367" s="819"/>
      <c r="AV367" s="819"/>
      <c r="AW367" s="819"/>
      <c r="AX367" s="819"/>
      <c r="AY367" s="819"/>
      <c r="AZ367" s="819"/>
      <c r="BA367" s="819"/>
      <c r="BB367" s="819"/>
      <c r="BC367" s="819"/>
      <c r="BD367" s="819"/>
      <c r="EJ367" s="288">
        <f t="shared" si="83"/>
        <v>587</v>
      </c>
    </row>
    <row r="368" spans="1:140" s="430" customFormat="1" hidden="1">
      <c r="A368" s="425"/>
      <c r="B368" s="317" t="s">
        <v>3547</v>
      </c>
      <c r="C368" s="318" t="s">
        <v>1502</v>
      </c>
      <c r="D368" s="21" t="str">
        <f>VLOOKUP(C368,'ประวัติงานตี+รีด'!$A$2:W504262,2,FALSE)</f>
        <v>M16 P2.0 x 55 เกลียวครึ่ง STIC เกรด A394 (เกลียวโรงงาน)</v>
      </c>
      <c r="E368" s="319">
        <v>19000</v>
      </c>
      <c r="F368" s="318" t="s">
        <v>11</v>
      </c>
      <c r="G368" s="320" t="s">
        <v>2159</v>
      </c>
      <c r="H368" s="321">
        <v>45720</v>
      </c>
      <c r="I368" s="322">
        <f t="shared" si="73"/>
        <v>45738</v>
      </c>
      <c r="J368" s="322" t="s">
        <v>3520</v>
      </c>
      <c r="K368" s="323">
        <v>26</v>
      </c>
      <c r="L368" s="324">
        <v>19100</v>
      </c>
      <c r="M368" s="324">
        <f t="shared" si="70"/>
        <v>-100</v>
      </c>
      <c r="N368" s="318">
        <v>66</v>
      </c>
      <c r="O368" s="318">
        <v>4</v>
      </c>
      <c r="P368" s="325">
        <f t="shared" si="80"/>
        <v>4.7979797979797976</v>
      </c>
      <c r="Q368" s="326">
        <f t="shared" si="74"/>
        <v>10.797979797979798</v>
      </c>
      <c r="R368" s="326">
        <f t="shared" si="75"/>
        <v>-2.5252525252525252E-2</v>
      </c>
      <c r="S368" s="326">
        <v>15</v>
      </c>
      <c r="T368" s="326">
        <f t="shared" si="76"/>
        <v>16.079797979797981</v>
      </c>
      <c r="U368" s="323" t="s">
        <v>14</v>
      </c>
      <c r="V368" s="320" t="s">
        <v>2159</v>
      </c>
      <c r="W368" s="318">
        <v>51</v>
      </c>
      <c r="X368" s="318">
        <v>2</v>
      </c>
      <c r="Y368" s="325">
        <f t="shared" si="81"/>
        <v>6.2091503267973858</v>
      </c>
      <c r="Z368" s="326">
        <f t="shared" si="82"/>
        <v>10.209150326797385</v>
      </c>
      <c r="AA368" s="357" t="s">
        <v>3531</v>
      </c>
      <c r="AB368" s="357" t="s">
        <v>2775</v>
      </c>
      <c r="AC368" s="749">
        <f>VLOOKUP(C368,'ประวัติงานตี+รีด'!$A$2:W504262,20,FALSE)</f>
        <v>115.05</v>
      </c>
      <c r="AD368" s="426">
        <v>115.72</v>
      </c>
      <c r="AE368" s="426">
        <v>10</v>
      </c>
      <c r="AF368" s="692">
        <f t="shared" si="77"/>
        <v>19080.53923263049</v>
      </c>
      <c r="AG368" s="692">
        <f t="shared" si="78"/>
        <v>2398.8053923263051</v>
      </c>
      <c r="AH368" s="685" t="str">
        <f>VLOOKUP(C368,'ประวัติงานตี+รีด'!$A$2:W504260,4,FALSE)</f>
        <v>MA-F1-GA-SF</v>
      </c>
      <c r="AI368" s="427"/>
      <c r="AJ368" s="428"/>
      <c r="AK368" s="429">
        <v>45731</v>
      </c>
      <c r="AL368" s="702">
        <v>4</v>
      </c>
      <c r="AM368" s="703">
        <f t="shared" si="79"/>
        <v>4</v>
      </c>
      <c r="AN368" s="750">
        <v>649</v>
      </c>
      <c r="AO368" s="750">
        <v>706</v>
      </c>
      <c r="AP368" s="750">
        <v>637</v>
      </c>
      <c r="AQ368" s="750">
        <v>216</v>
      </c>
      <c r="EJ368" s="723">
        <f t="shared" si="83"/>
        <v>2208</v>
      </c>
    </row>
    <row r="369" spans="1:140" s="430" customFormat="1" hidden="1">
      <c r="A369" s="425"/>
      <c r="B369" s="317" t="s">
        <v>3548</v>
      </c>
      <c r="C369" s="318" t="s">
        <v>1503</v>
      </c>
      <c r="D369" s="21" t="str">
        <f>VLOOKUP(C369,'ประวัติงานตี+รีด'!$A$2:W504263,2,FALSE)</f>
        <v>M16 P2.0 x 60 เกลียวครึ่ง STIC เกรด A394 (เกลียวโรงงาน)</v>
      </c>
      <c r="E369" s="319">
        <v>21100</v>
      </c>
      <c r="F369" s="318" t="s">
        <v>11</v>
      </c>
      <c r="G369" s="320" t="s">
        <v>2159</v>
      </c>
      <c r="H369" s="321">
        <v>45721</v>
      </c>
      <c r="I369" s="322">
        <f t="shared" si="73"/>
        <v>45740</v>
      </c>
      <c r="J369" s="322" t="s">
        <v>3520</v>
      </c>
      <c r="K369" s="323">
        <v>27</v>
      </c>
      <c r="L369" s="324">
        <v>21100</v>
      </c>
      <c r="M369" s="324">
        <f t="shared" si="70"/>
        <v>0</v>
      </c>
      <c r="N369" s="318">
        <v>66</v>
      </c>
      <c r="O369" s="318">
        <v>4</v>
      </c>
      <c r="P369" s="325">
        <f t="shared" si="80"/>
        <v>5.3282828282828278</v>
      </c>
      <c r="Q369" s="326">
        <f t="shared" si="74"/>
        <v>11.328282828282827</v>
      </c>
      <c r="R369" s="326">
        <f t="shared" si="75"/>
        <v>0</v>
      </c>
      <c r="S369" s="326">
        <v>15</v>
      </c>
      <c r="T369" s="326">
        <f t="shared" si="76"/>
        <v>16.132828282828282</v>
      </c>
      <c r="U369" s="323" t="s">
        <v>14</v>
      </c>
      <c r="V369" s="320" t="s">
        <v>2159</v>
      </c>
      <c r="W369" s="318">
        <v>51</v>
      </c>
      <c r="X369" s="318">
        <v>2</v>
      </c>
      <c r="Y369" s="325">
        <f t="shared" si="81"/>
        <v>6.8954248366013076</v>
      </c>
      <c r="Z369" s="326">
        <f t="shared" si="82"/>
        <v>10.895424836601308</v>
      </c>
      <c r="AA369" s="357" t="s">
        <v>3550</v>
      </c>
      <c r="AB369" s="357" t="s">
        <v>2775</v>
      </c>
      <c r="AC369" s="749">
        <f>VLOOKUP(C369,'ประวัติงานตี+รีด'!$A$2:W504263,20,FALSE)</f>
        <v>123.09</v>
      </c>
      <c r="AD369" s="426">
        <v>123.18</v>
      </c>
      <c r="AE369" s="426"/>
      <c r="AF369" s="692">
        <f t="shared" si="77"/>
        <v>21147.91362234129</v>
      </c>
      <c r="AG369" s="692">
        <f t="shared" si="78"/>
        <v>2605</v>
      </c>
      <c r="AH369" s="685" t="str">
        <f>VLOOKUP(C369,'ประวัติงานตี+รีด'!$A$2:W504261,4,FALSE)</f>
        <v>MA-F1-GA-SF</v>
      </c>
      <c r="AI369" s="427"/>
      <c r="AJ369" s="428"/>
      <c r="AK369" s="429">
        <v>45731</v>
      </c>
      <c r="AL369" s="702">
        <v>5</v>
      </c>
      <c r="AM369" s="703">
        <f t="shared" si="79"/>
        <v>5</v>
      </c>
      <c r="AN369" s="750">
        <v>617</v>
      </c>
      <c r="AO369" s="750">
        <v>608</v>
      </c>
      <c r="AP369" s="750">
        <v>685</v>
      </c>
      <c r="AQ369" s="750">
        <v>498</v>
      </c>
      <c r="AR369" s="750">
        <v>197</v>
      </c>
      <c r="EJ369" s="723">
        <f t="shared" si="83"/>
        <v>2605</v>
      </c>
    </row>
    <row r="370" spans="1:140" s="430" customFormat="1" hidden="1">
      <c r="A370" s="425"/>
      <c r="B370" s="317" t="s">
        <v>3549</v>
      </c>
      <c r="C370" s="318" t="s">
        <v>1504</v>
      </c>
      <c r="D370" s="21" t="str">
        <f>VLOOKUP(C370,'ประวัติงานตี+รีด'!$A$2:W504264,2,FALSE)</f>
        <v>M16 P2.0 x 65 เกลียวครึ่ง STIC เกรด A394 (เกลียวโรงงาน)</v>
      </c>
      <c r="E370" s="319">
        <v>14000</v>
      </c>
      <c r="F370" s="318" t="s">
        <v>11</v>
      </c>
      <c r="G370" s="320" t="s">
        <v>2159</v>
      </c>
      <c r="H370" s="321">
        <v>45721</v>
      </c>
      <c r="I370" s="322">
        <f t="shared" si="73"/>
        <v>45738</v>
      </c>
      <c r="J370" s="322" t="s">
        <v>3520</v>
      </c>
      <c r="K370" s="323">
        <v>28</v>
      </c>
      <c r="L370" s="324">
        <v>14000</v>
      </c>
      <c r="M370" s="324">
        <f t="shared" si="70"/>
        <v>0</v>
      </c>
      <c r="N370" s="318">
        <v>66</v>
      </c>
      <c r="O370" s="318">
        <v>4</v>
      </c>
      <c r="P370" s="325">
        <f t="shared" si="80"/>
        <v>3.5353535353535355</v>
      </c>
      <c r="Q370" s="326">
        <f t="shared" si="74"/>
        <v>9.5353535353535364</v>
      </c>
      <c r="R370" s="326">
        <f t="shared" si="75"/>
        <v>0</v>
      </c>
      <c r="S370" s="326">
        <v>15</v>
      </c>
      <c r="T370" s="326">
        <f t="shared" si="76"/>
        <v>15.953535353535354</v>
      </c>
      <c r="U370" s="323" t="s">
        <v>14</v>
      </c>
      <c r="V370" s="320" t="s">
        <v>2159</v>
      </c>
      <c r="W370" s="318">
        <v>51</v>
      </c>
      <c r="X370" s="318">
        <v>2</v>
      </c>
      <c r="Y370" s="325">
        <f t="shared" si="81"/>
        <v>4.5751633986928102</v>
      </c>
      <c r="Z370" s="326">
        <f t="shared" si="82"/>
        <v>8.5751633986928102</v>
      </c>
      <c r="AA370" s="357" t="s">
        <v>3509</v>
      </c>
      <c r="AB370" s="357" t="s">
        <v>2775</v>
      </c>
      <c r="AC370" s="749">
        <f>VLOOKUP(C370,'ประวัติงานตี+รีด'!$A$2:W504264,20,FALSE)</f>
        <v>130.81</v>
      </c>
      <c r="AD370" s="426">
        <v>131.24</v>
      </c>
      <c r="AE370" s="426"/>
      <c r="AF370" s="692">
        <f t="shared" si="77"/>
        <v>14035.355074672356</v>
      </c>
      <c r="AG370" s="692">
        <f t="shared" si="78"/>
        <v>1842</v>
      </c>
      <c r="AH370" s="685" t="str">
        <f>VLOOKUP(C370,'ประวัติงานตี+รีด'!$A$2:W504262,4,FALSE)</f>
        <v>MA-F1-GA-SF</v>
      </c>
      <c r="AI370" s="427"/>
      <c r="AJ370" s="428"/>
      <c r="AK370" s="429">
        <v>45731</v>
      </c>
      <c r="AL370" s="702">
        <v>3</v>
      </c>
      <c r="AM370" s="703">
        <f t="shared" si="79"/>
        <v>3</v>
      </c>
      <c r="AN370" s="750">
        <v>625</v>
      </c>
      <c r="AO370" s="750">
        <v>678</v>
      </c>
      <c r="AP370" s="750">
        <v>539</v>
      </c>
      <c r="EJ370" s="723">
        <f t="shared" si="83"/>
        <v>1842</v>
      </c>
    </row>
    <row r="371" spans="1:140" hidden="1">
      <c r="B371" s="392" t="s">
        <v>3551</v>
      </c>
      <c r="C371" s="805" t="s">
        <v>62</v>
      </c>
      <c r="D371" s="393" t="str">
        <f>VLOOKUP(C371,'ประวัติงานตี+รีด'!$A$2:W504265,2,FALSE)</f>
        <v>5/16" WT x 1" เกลียวตลอด ตรา TNK</v>
      </c>
      <c r="E371" s="806">
        <v>350000</v>
      </c>
      <c r="F371" s="805" t="s">
        <v>44</v>
      </c>
      <c r="G371" s="698" t="s">
        <v>2164</v>
      </c>
      <c r="H371" s="807">
        <v>45717</v>
      </c>
      <c r="I371" s="808">
        <f t="shared" si="73"/>
        <v>45734</v>
      </c>
      <c r="J371" s="808" t="s">
        <v>2161</v>
      </c>
      <c r="K371" s="809">
        <v>9</v>
      </c>
      <c r="L371" s="810">
        <v>350000</v>
      </c>
      <c r="M371" s="810">
        <f t="shared" si="70"/>
        <v>0</v>
      </c>
      <c r="N371" s="805">
        <v>160</v>
      </c>
      <c r="O371" s="805">
        <v>2</v>
      </c>
      <c r="P371" s="811">
        <f t="shared" si="80"/>
        <v>36.458333333333336</v>
      </c>
      <c r="Q371" s="812">
        <f t="shared" si="74"/>
        <v>40.458333333333336</v>
      </c>
      <c r="R371" s="812">
        <f t="shared" si="75"/>
        <v>0</v>
      </c>
      <c r="S371" s="812">
        <v>10</v>
      </c>
      <c r="T371" s="812">
        <f t="shared" si="76"/>
        <v>14.045833333333334</v>
      </c>
      <c r="U371" s="809" t="s">
        <v>81</v>
      </c>
      <c r="V371" s="698" t="s">
        <v>2165</v>
      </c>
      <c r="W371" s="805">
        <v>120</v>
      </c>
      <c r="X371" s="805">
        <v>2</v>
      </c>
      <c r="Y371" s="811">
        <f t="shared" si="81"/>
        <v>48.611111111111107</v>
      </c>
      <c r="Z371" s="812">
        <f t="shared" si="82"/>
        <v>52.611111111111107</v>
      </c>
      <c r="AA371" s="813" t="s">
        <v>2161</v>
      </c>
      <c r="AB371" s="813" t="s">
        <v>2775</v>
      </c>
      <c r="AC371" s="896">
        <f>VLOOKUP(C371,'ประวัติงานตี+รีด'!$A$2:W504265,20,FALSE)</f>
        <v>0</v>
      </c>
      <c r="AD371" s="897">
        <v>14.24</v>
      </c>
      <c r="AE371" s="897">
        <v>1.67</v>
      </c>
      <c r="AF371" s="898">
        <f t="shared" si="77"/>
        <v>350280.89887640451</v>
      </c>
      <c r="AG371" s="898">
        <f t="shared" si="78"/>
        <v>5572.9691011235955</v>
      </c>
      <c r="AH371" s="899" t="str">
        <f>VLOOKUP(C371,'ประวัติงานตี+รีด'!$A$2:W504263,4,FALSE)</f>
        <v>MA-F1-PA</v>
      </c>
      <c r="AI371" s="814"/>
      <c r="AJ371" s="815"/>
      <c r="AK371" s="816">
        <v>45736</v>
      </c>
      <c r="AL371" s="817">
        <v>9</v>
      </c>
      <c r="AM371" s="818">
        <f t="shared" si="79"/>
        <v>9</v>
      </c>
      <c r="AN371" s="918">
        <v>576</v>
      </c>
      <c r="AO371" s="918">
        <v>598</v>
      </c>
      <c r="AP371" s="918">
        <v>531</v>
      </c>
      <c r="AQ371" s="918">
        <v>566</v>
      </c>
      <c r="AR371" s="918">
        <v>596</v>
      </c>
      <c r="AS371" s="918">
        <v>637</v>
      </c>
      <c r="AT371" s="918">
        <v>639</v>
      </c>
      <c r="AU371" s="918">
        <v>595</v>
      </c>
      <c r="AV371" s="918">
        <v>250</v>
      </c>
      <c r="AW371" s="819"/>
      <c r="AX371" s="819"/>
      <c r="AY371" s="819"/>
      <c r="AZ371" s="819"/>
      <c r="BA371" s="819"/>
      <c r="BB371" s="819"/>
      <c r="BC371" s="819"/>
      <c r="BD371" s="819"/>
      <c r="EJ371" s="288">
        <f t="shared" si="83"/>
        <v>4988</v>
      </c>
    </row>
    <row r="372" spans="1:140" s="431" customFormat="1" hidden="1">
      <c r="A372" s="432"/>
      <c r="B372" s="398" t="s">
        <v>3552</v>
      </c>
      <c r="C372" s="399" t="s">
        <v>1735</v>
      </c>
      <c r="D372" s="400" t="str">
        <f>VLOOKUP(C372,'ประวัติงานตี+รีด'!$A$2:W504266,2,FALSE)</f>
        <v>แกน STL ยาวหัวเรียบ 4" x 3" x 2.0 ไม่มีแหวน รีดลาย</v>
      </c>
      <c r="E372" s="401">
        <v>53454</v>
      </c>
      <c r="F372" s="399" t="s">
        <v>32</v>
      </c>
      <c r="G372" s="402" t="s">
        <v>2162</v>
      </c>
      <c r="H372" s="403">
        <v>45717</v>
      </c>
      <c r="I372" s="394">
        <f t="shared" si="73"/>
        <v>45730</v>
      </c>
      <c r="J372" s="394">
        <v>45731</v>
      </c>
      <c r="K372" s="404">
        <v>17</v>
      </c>
      <c r="L372" s="395">
        <v>51707</v>
      </c>
      <c r="M372" s="395">
        <f t="shared" si="70"/>
        <v>1747</v>
      </c>
      <c r="N372" s="399">
        <v>95</v>
      </c>
      <c r="O372" s="399">
        <v>8</v>
      </c>
      <c r="P372" s="396">
        <f t="shared" si="80"/>
        <v>9.3778947368421051</v>
      </c>
      <c r="Q372" s="397">
        <f t="shared" si="74"/>
        <v>19.377894736842105</v>
      </c>
      <c r="R372" s="397">
        <f t="shared" si="75"/>
        <v>0.30649122807017543</v>
      </c>
      <c r="S372" s="397">
        <v>10</v>
      </c>
      <c r="T372" s="397">
        <f t="shared" si="76"/>
        <v>11.937789473684211</v>
      </c>
      <c r="U372" s="404" t="s">
        <v>366</v>
      </c>
      <c r="V372" s="402" t="s">
        <v>2165</v>
      </c>
      <c r="W372" s="399">
        <v>68</v>
      </c>
      <c r="X372" s="399">
        <v>2</v>
      </c>
      <c r="Y372" s="396">
        <f t="shared" si="81"/>
        <v>13.101470588235294</v>
      </c>
      <c r="Z372" s="397">
        <f t="shared" si="82"/>
        <v>17.101470588235294</v>
      </c>
      <c r="AA372" s="405" t="s">
        <v>3538</v>
      </c>
      <c r="AB372" s="405" t="s">
        <v>2775</v>
      </c>
      <c r="AC372" s="746">
        <f>VLOOKUP(C372,'ประวัติงานตี+รีด'!$A$2:W504266,20,FALSE)</f>
        <v>29.24</v>
      </c>
      <c r="AD372" s="302">
        <v>29.32</v>
      </c>
      <c r="AE372" s="302">
        <v>0</v>
      </c>
      <c r="AF372" s="699">
        <f t="shared" si="77"/>
        <v>52012.278308321962</v>
      </c>
      <c r="AG372" s="699">
        <f t="shared" si="78"/>
        <v>1525</v>
      </c>
      <c r="AH372" s="684" t="str">
        <f>VLOOKUP(C372,'ประวัติงานตี+รีด'!$A$2:W504264,4,FALSE)</f>
        <v>MA-F1-PA</v>
      </c>
      <c r="AI372" s="256"/>
      <c r="AJ372" s="257"/>
      <c r="AK372" s="217">
        <v>45729</v>
      </c>
      <c r="AL372" s="704">
        <v>5</v>
      </c>
      <c r="AM372" s="705">
        <f t="shared" si="79"/>
        <v>5</v>
      </c>
      <c r="AN372" s="755">
        <v>354</v>
      </c>
      <c r="AO372" s="755">
        <v>357</v>
      </c>
      <c r="AP372" s="755">
        <v>359</v>
      </c>
      <c r="AQ372" s="755">
        <v>375</v>
      </c>
      <c r="AR372" s="755">
        <v>80</v>
      </c>
      <c r="EJ372" s="716">
        <f t="shared" si="83"/>
        <v>1525</v>
      </c>
    </row>
    <row r="373" spans="1:140" s="431" customFormat="1" hidden="1">
      <c r="A373" s="432"/>
      <c r="B373" s="398" t="s">
        <v>3553</v>
      </c>
      <c r="C373" s="399" t="s">
        <v>2033</v>
      </c>
      <c r="D373" s="400" t="str">
        <f>VLOOKUP(C373,'ประวัติงานตี+รีด'!$A$2:W504267,2,FALSE)</f>
        <v>สกรูหัวเหลี่ยมบวกลบ 1/4 " WT x 3/8" เกลียวตลอด มีแหวน</v>
      </c>
      <c r="E373" s="401">
        <v>101000</v>
      </c>
      <c r="F373" s="399" t="s">
        <v>51</v>
      </c>
      <c r="G373" s="402" t="s">
        <v>2164</v>
      </c>
      <c r="H373" s="403">
        <v>45720</v>
      </c>
      <c r="I373" s="394">
        <f t="shared" si="73"/>
        <v>45740</v>
      </c>
      <c r="J373" s="394">
        <v>45752</v>
      </c>
      <c r="K373" s="404">
        <v>20</v>
      </c>
      <c r="L373" s="395">
        <v>101500</v>
      </c>
      <c r="M373" s="395">
        <f t="shared" si="70"/>
        <v>-500</v>
      </c>
      <c r="N373" s="399">
        <v>160</v>
      </c>
      <c r="O373" s="399">
        <v>8</v>
      </c>
      <c r="P373" s="396">
        <f t="shared" si="80"/>
        <v>10.520833333333334</v>
      </c>
      <c r="Q373" s="397">
        <f t="shared" si="74"/>
        <v>20.520833333333336</v>
      </c>
      <c r="R373" s="397">
        <f t="shared" si="75"/>
        <v>-5.2083333333333336E-2</v>
      </c>
      <c r="S373" s="397">
        <v>15</v>
      </c>
      <c r="T373" s="397">
        <f t="shared" si="76"/>
        <v>17.052083333333332</v>
      </c>
      <c r="U373" s="404" t="s">
        <v>81</v>
      </c>
      <c r="V373" s="402" t="s">
        <v>2165</v>
      </c>
      <c r="W373" s="399">
        <v>120</v>
      </c>
      <c r="X373" s="399">
        <v>2</v>
      </c>
      <c r="Y373" s="396">
        <f t="shared" si="81"/>
        <v>14.027777777777777</v>
      </c>
      <c r="Z373" s="397">
        <f t="shared" si="82"/>
        <v>18.027777777777779</v>
      </c>
      <c r="AA373" s="405" t="s">
        <v>3554</v>
      </c>
      <c r="AB373" s="405" t="s">
        <v>2775</v>
      </c>
      <c r="AC373" s="746">
        <f>VLOOKUP(C373,'ประวัติงานตี+รีด'!$A$2:W504267,20,FALSE)</f>
        <v>3.89</v>
      </c>
      <c r="AD373" s="302">
        <v>3.89</v>
      </c>
      <c r="AE373" s="302">
        <v>0.93</v>
      </c>
      <c r="AF373" s="699">
        <f t="shared" si="77"/>
        <v>101028.27763496144</v>
      </c>
      <c r="AG373" s="699">
        <f t="shared" si="78"/>
        <v>486.95629820051414</v>
      </c>
      <c r="AH373" s="684" t="str">
        <f>VLOOKUP(C373,'ประวัติงานตี+รีด'!$A$2:W504265,4,FALSE)</f>
        <v>MA-F1-EP-PA</v>
      </c>
      <c r="AI373" s="256"/>
      <c r="AJ373" s="257"/>
      <c r="AK373" s="217">
        <v>45734</v>
      </c>
      <c r="AL373" s="704">
        <v>1</v>
      </c>
      <c r="AM373" s="705">
        <f t="shared" si="79"/>
        <v>1</v>
      </c>
      <c r="AN373" s="755">
        <v>393</v>
      </c>
      <c r="EJ373" s="716">
        <f t="shared" si="83"/>
        <v>393</v>
      </c>
    </row>
    <row r="374" spans="1:140" hidden="1">
      <c r="B374" s="392" t="s">
        <v>3555</v>
      </c>
      <c r="C374" s="805" t="s">
        <v>75</v>
      </c>
      <c r="D374" s="393" t="str">
        <f>VLOOKUP(C374,'ประวัติงานตี+รีด'!$A$2:W504268,2,FALSE)</f>
        <v>1/4" WT x 1 1/2" เกลียวตลอด ตรา TNK</v>
      </c>
      <c r="E374" s="820">
        <v>100000</v>
      </c>
      <c r="F374" s="805" t="s">
        <v>53</v>
      </c>
      <c r="G374" s="698" t="s">
        <v>2164</v>
      </c>
      <c r="H374" s="807">
        <v>45717</v>
      </c>
      <c r="I374" s="808">
        <f t="shared" si="73"/>
        <v>45730</v>
      </c>
      <c r="J374" s="808" t="s">
        <v>2161</v>
      </c>
      <c r="K374" s="809">
        <v>12</v>
      </c>
      <c r="L374" s="810">
        <v>100544</v>
      </c>
      <c r="M374" s="810">
        <f t="shared" si="70"/>
        <v>-544</v>
      </c>
      <c r="N374" s="805">
        <v>130</v>
      </c>
      <c r="O374" s="805">
        <v>2</v>
      </c>
      <c r="P374" s="811">
        <f t="shared" si="80"/>
        <v>12.820512820512821</v>
      </c>
      <c r="Q374" s="812">
        <f t="shared" si="74"/>
        <v>16.820512820512821</v>
      </c>
      <c r="R374" s="812">
        <f t="shared" si="75"/>
        <v>-6.9743589743589754E-2</v>
      </c>
      <c r="S374" s="812">
        <v>10</v>
      </c>
      <c r="T374" s="812">
        <f t="shared" si="76"/>
        <v>11.682051282051281</v>
      </c>
      <c r="U374" s="809" t="s">
        <v>368</v>
      </c>
      <c r="V374" s="698" t="s">
        <v>2164</v>
      </c>
      <c r="W374" s="805">
        <v>130</v>
      </c>
      <c r="X374" s="805">
        <v>2</v>
      </c>
      <c r="Y374" s="811">
        <f t="shared" si="81"/>
        <v>12.820512820512821</v>
      </c>
      <c r="Z374" s="812">
        <f t="shared" si="82"/>
        <v>16.820512820512821</v>
      </c>
      <c r="AA374" s="813" t="s">
        <v>2161</v>
      </c>
      <c r="AB374" s="813" t="s">
        <v>2775</v>
      </c>
      <c r="AC374" s="896">
        <f>VLOOKUP(C374,'ประวัติงานตี+รีด'!$A$2:W504268,20,FALSE)</f>
        <v>10</v>
      </c>
      <c r="AD374" s="897">
        <v>10</v>
      </c>
      <c r="AE374" s="897">
        <v>0.95</v>
      </c>
      <c r="AF374" s="898">
        <f t="shared" si="77"/>
        <v>102100</v>
      </c>
      <c r="AG374" s="898">
        <f t="shared" si="78"/>
        <v>1117.9949999999999</v>
      </c>
      <c r="AH374" s="899" t="str">
        <f>VLOOKUP(C374,'ประวัติงานตี+รีด'!$A$2:W504266,4,FALSE)</f>
        <v>MA-F1-PA</v>
      </c>
      <c r="AI374" s="814"/>
      <c r="AJ374" s="815"/>
      <c r="AK374" s="816">
        <v>45765</v>
      </c>
      <c r="AL374" s="817">
        <v>2</v>
      </c>
      <c r="AM374" s="818">
        <f t="shared" si="79"/>
        <v>2</v>
      </c>
      <c r="AN374" s="918">
        <v>600</v>
      </c>
      <c r="AO374" s="918">
        <v>421</v>
      </c>
      <c r="AP374" s="819"/>
      <c r="AQ374" s="819"/>
      <c r="AR374" s="819"/>
      <c r="AS374" s="819"/>
      <c r="AT374" s="819"/>
      <c r="AU374" s="819"/>
      <c r="AV374" s="819"/>
      <c r="AW374" s="819"/>
      <c r="AX374" s="819"/>
      <c r="AY374" s="819"/>
      <c r="AZ374" s="819"/>
      <c r="BA374" s="819"/>
      <c r="BB374" s="819"/>
      <c r="BC374" s="819"/>
      <c r="BD374" s="819"/>
      <c r="EJ374" s="288">
        <f t="shared" si="83"/>
        <v>1021</v>
      </c>
    </row>
    <row r="375" spans="1:140" s="430" customFormat="1" hidden="1">
      <c r="A375" s="425"/>
      <c r="B375" s="317" t="s">
        <v>3556</v>
      </c>
      <c r="C375" s="318" t="s">
        <v>1557</v>
      </c>
      <c r="D375" s="21" t="str">
        <f>VLOOKUP(C375,'ประวัติงานตี+รีด'!$A$2:W504269,2,FALSE)</f>
        <v>M20 P2.5 x 115 เกลียวครึ่ง STIC เกรด A394 (เกลียวโรงงาน)</v>
      </c>
      <c r="E375" s="319">
        <v>1600</v>
      </c>
      <c r="F375" s="318" t="s">
        <v>47</v>
      </c>
      <c r="G375" s="320" t="s">
        <v>2159</v>
      </c>
      <c r="H375" s="321">
        <v>45719</v>
      </c>
      <c r="I375" s="322">
        <f t="shared" si="73"/>
        <v>45737</v>
      </c>
      <c r="J375" s="322" t="s">
        <v>3520</v>
      </c>
      <c r="K375" s="323">
        <v>29</v>
      </c>
      <c r="L375" s="324">
        <v>1600</v>
      </c>
      <c r="M375" s="324">
        <f t="shared" si="70"/>
        <v>0</v>
      </c>
      <c r="N375" s="318">
        <v>56</v>
      </c>
      <c r="O375" s="318">
        <v>12</v>
      </c>
      <c r="P375" s="325">
        <f t="shared" si="80"/>
        <v>0.47619047619047622</v>
      </c>
      <c r="Q375" s="326">
        <f t="shared" si="74"/>
        <v>14.476190476190476</v>
      </c>
      <c r="R375" s="326">
        <f t="shared" si="75"/>
        <v>0</v>
      </c>
      <c r="S375" s="326">
        <v>15</v>
      </c>
      <c r="T375" s="326">
        <f t="shared" si="76"/>
        <v>16.447619047619046</v>
      </c>
      <c r="U375" s="323" t="s">
        <v>82</v>
      </c>
      <c r="V375" s="320" t="s">
        <v>2159</v>
      </c>
      <c r="W375" s="318">
        <v>28</v>
      </c>
      <c r="X375" s="318">
        <v>2</v>
      </c>
      <c r="Y375" s="325">
        <f t="shared" si="81"/>
        <v>0.95238095238095244</v>
      </c>
      <c r="Z375" s="326">
        <f t="shared" si="82"/>
        <v>4.9523809523809526</v>
      </c>
      <c r="AA375" s="357" t="s">
        <v>3509</v>
      </c>
      <c r="AB375" s="357" t="s">
        <v>2775</v>
      </c>
      <c r="AC375" s="749">
        <f>VLOOKUP(C375,'ประวัติงานตี+รีด'!$A$2:W504269,20,FALSE)</f>
        <v>343.24</v>
      </c>
      <c r="AD375" s="426">
        <v>342.39</v>
      </c>
      <c r="AE375" s="426">
        <v>20</v>
      </c>
      <c r="AF375" s="692">
        <f t="shared" si="77"/>
        <v>1618.0379099856889</v>
      </c>
      <c r="AG375" s="692">
        <f t="shared" si="78"/>
        <v>586.36075819971381</v>
      </c>
      <c r="AH375" s="685" t="str">
        <f>VLOOKUP(C375,'ประวัติงานตี+รีด'!$A$2:W504267,4,FALSE)</f>
        <v>MA-F1-GA-SF</v>
      </c>
      <c r="AI375" s="427"/>
      <c r="AJ375" s="428"/>
      <c r="AK375" s="429">
        <v>45752</v>
      </c>
      <c r="AL375" s="702">
        <v>1</v>
      </c>
      <c r="AM375" s="703">
        <f t="shared" si="79"/>
        <v>1</v>
      </c>
      <c r="AN375" s="750">
        <v>554</v>
      </c>
      <c r="EJ375" s="723">
        <f t="shared" si="83"/>
        <v>554</v>
      </c>
    </row>
    <row r="376" spans="1:140" hidden="1">
      <c r="B376" s="392" t="s">
        <v>3557</v>
      </c>
      <c r="C376" s="825" t="s">
        <v>276</v>
      </c>
      <c r="D376" s="393" t="str">
        <f>VLOOKUP(C376,'ประวัติงานตี+รีด'!$A$2:W504270,2,FALSE)</f>
        <v>สกรูมิลขาว M6 P1.0 x 40 เกลียวตลอด ตรา TNK MM</v>
      </c>
      <c r="E376" s="820">
        <v>100000</v>
      </c>
      <c r="F376" s="805" t="s">
        <v>50</v>
      </c>
      <c r="G376" s="698" t="s">
        <v>2164</v>
      </c>
      <c r="H376" s="807">
        <v>45719</v>
      </c>
      <c r="I376" s="808">
        <f t="shared" si="73"/>
        <v>45737</v>
      </c>
      <c r="J376" s="808" t="s">
        <v>2161</v>
      </c>
      <c r="K376" s="809">
        <v>12</v>
      </c>
      <c r="L376" s="810">
        <v>97006</v>
      </c>
      <c r="M376" s="810">
        <f t="shared" ref="M376:M439" si="84">E376-L376</f>
        <v>2994</v>
      </c>
      <c r="N376" s="805">
        <v>150</v>
      </c>
      <c r="O376" s="805">
        <v>2</v>
      </c>
      <c r="P376" s="811">
        <f t="shared" si="80"/>
        <v>11.111111111111111</v>
      </c>
      <c r="Q376" s="812">
        <f t="shared" si="74"/>
        <v>15.111111111111111</v>
      </c>
      <c r="R376" s="812">
        <f t="shared" si="75"/>
        <v>0.33266666666666667</v>
      </c>
      <c r="S376" s="812">
        <v>15</v>
      </c>
      <c r="T376" s="812">
        <f t="shared" si="76"/>
        <v>16.511111111111113</v>
      </c>
      <c r="U376" s="809" t="s">
        <v>368</v>
      </c>
      <c r="V376" s="698" t="s">
        <v>2164</v>
      </c>
      <c r="W376" s="805">
        <v>130</v>
      </c>
      <c r="X376" s="805">
        <v>2</v>
      </c>
      <c r="Y376" s="811">
        <f t="shared" si="81"/>
        <v>12.820512820512821</v>
      </c>
      <c r="Z376" s="812">
        <f t="shared" si="82"/>
        <v>16.820512820512821</v>
      </c>
      <c r="AA376" s="813" t="s">
        <v>2161</v>
      </c>
      <c r="AB376" s="813" t="s">
        <v>2775</v>
      </c>
      <c r="AC376" s="896">
        <f>VLOOKUP(C376,'ประวัติงานตี+รีด'!$A$2:W504270,20,FALSE)</f>
        <v>0</v>
      </c>
      <c r="AD376" s="897">
        <v>9.0299999999999994</v>
      </c>
      <c r="AE376" s="897">
        <v>0.67</v>
      </c>
      <c r="AF376" s="898">
        <f t="shared" si="77"/>
        <v>96677.740863787374</v>
      </c>
      <c r="AG376" s="898">
        <f t="shared" si="78"/>
        <v>937.77408637873748</v>
      </c>
      <c r="AH376" s="899" t="str">
        <f>VLOOKUP(C376,'ประวัติงานตี+รีด'!$A$2:W504268,4,FALSE)</f>
        <v>MA-F1-EP-PA</v>
      </c>
      <c r="AI376" s="814"/>
      <c r="AJ376" s="815"/>
      <c r="AK376" s="816">
        <v>45843</v>
      </c>
      <c r="AL376" s="817">
        <v>2</v>
      </c>
      <c r="AM376" s="818">
        <f t="shared" si="79"/>
        <v>2</v>
      </c>
      <c r="AN376" s="918">
        <v>524</v>
      </c>
      <c r="AO376" s="918">
        <v>349</v>
      </c>
      <c r="AP376" s="819"/>
      <c r="AQ376" s="819"/>
      <c r="AR376" s="819"/>
      <c r="AS376" s="819"/>
      <c r="AT376" s="819"/>
      <c r="AU376" s="819"/>
      <c r="AV376" s="819"/>
      <c r="AW376" s="819"/>
      <c r="AX376" s="819"/>
      <c r="AY376" s="819"/>
      <c r="AZ376" s="819"/>
      <c r="BA376" s="819"/>
      <c r="BB376" s="819"/>
      <c r="BC376" s="819"/>
      <c r="BD376" s="819"/>
      <c r="EJ376" s="288">
        <f t="shared" si="83"/>
        <v>873</v>
      </c>
    </row>
    <row r="377" spans="1:140" s="430" customFormat="1" hidden="1">
      <c r="A377" s="425"/>
      <c r="B377" s="317" t="s">
        <v>3558</v>
      </c>
      <c r="C377" s="318" t="s">
        <v>1573</v>
      </c>
      <c r="D377" s="21" t="str">
        <f>VLOOKUP(C377,'ประวัติงานตี+รีด'!$A$2:W504271,2,FALSE)</f>
        <v>M24 P3.0 x 130 เกลียวครึ่ง STIC เกรด A394 (เกลียว34)</v>
      </c>
      <c r="E377" s="319">
        <v>550</v>
      </c>
      <c r="F377" s="318" t="s">
        <v>10</v>
      </c>
      <c r="G377" s="320" t="s">
        <v>2159</v>
      </c>
      <c r="H377" s="321">
        <v>45719</v>
      </c>
      <c r="I377" s="322">
        <f t="shared" si="73"/>
        <v>45736</v>
      </c>
      <c r="J377" s="322" t="s">
        <v>3520</v>
      </c>
      <c r="K377" s="323">
        <v>17</v>
      </c>
      <c r="L377" s="324">
        <v>550</v>
      </c>
      <c r="M377" s="324">
        <f t="shared" si="84"/>
        <v>0</v>
      </c>
      <c r="N377" s="318">
        <v>23</v>
      </c>
      <c r="O377" s="318">
        <v>4</v>
      </c>
      <c r="P377" s="325">
        <f t="shared" si="80"/>
        <v>0.39855072463768121</v>
      </c>
      <c r="Q377" s="326">
        <f t="shared" si="74"/>
        <v>6.3985507246376816</v>
      </c>
      <c r="R377" s="326">
        <f t="shared" si="75"/>
        <v>0</v>
      </c>
      <c r="S377" s="326">
        <v>15</v>
      </c>
      <c r="T377" s="326">
        <f t="shared" si="76"/>
        <v>15.639855072463767</v>
      </c>
      <c r="U377" s="323" t="s">
        <v>82</v>
      </c>
      <c r="V377" s="320" t="s">
        <v>2159</v>
      </c>
      <c r="W377" s="318">
        <v>28</v>
      </c>
      <c r="X377" s="318">
        <v>2</v>
      </c>
      <c r="Y377" s="325">
        <f t="shared" si="81"/>
        <v>0.32738095238095238</v>
      </c>
      <c r="Z377" s="326">
        <f t="shared" si="82"/>
        <v>4.3273809523809526</v>
      </c>
      <c r="AA377" s="357" t="s">
        <v>3509</v>
      </c>
      <c r="AB377" s="357" t="s">
        <v>2775</v>
      </c>
      <c r="AC377" s="749">
        <f>VLOOKUP(C377,'ประวัติงานตี+รีด'!$A$2:W504271,20,FALSE)</f>
        <v>557.11</v>
      </c>
      <c r="AD377" s="694">
        <v>560</v>
      </c>
      <c r="AE377" s="694">
        <v>35.04</v>
      </c>
      <c r="AF377" s="692">
        <f t="shared" si="77"/>
        <v>580.35714285714289</v>
      </c>
      <c r="AG377" s="692">
        <f t="shared" si="78"/>
        <v>345.33571428571429</v>
      </c>
      <c r="AH377" s="685" t="str">
        <f>VLOOKUP(C377,'ประวัติงานตี+รีด'!$A$2:W504269,4,FALSE)</f>
        <v>MA-F1-GA-SF</v>
      </c>
      <c r="AI377" s="427"/>
      <c r="AJ377" s="428"/>
      <c r="AK377" s="429">
        <v>45740</v>
      </c>
      <c r="AL377" s="702">
        <v>1</v>
      </c>
      <c r="AM377" s="703">
        <f t="shared" si="79"/>
        <v>1</v>
      </c>
      <c r="AN377" s="750">
        <v>325</v>
      </c>
      <c r="EJ377" s="723">
        <f t="shared" si="83"/>
        <v>325</v>
      </c>
    </row>
    <row r="378" spans="1:140" s="430" customFormat="1" hidden="1">
      <c r="A378" s="425"/>
      <c r="B378" s="317" t="s">
        <v>3559</v>
      </c>
      <c r="C378" s="318" t="s">
        <v>1571</v>
      </c>
      <c r="D378" s="21" t="str">
        <f>VLOOKUP(C378,'ประวัติงานตี+รีด'!$A$2:W504272,2,FALSE)</f>
        <v>M24 P3.0 x 120 เกลียวครึ่ง STIC เกรด A394 (เกลียว34)</v>
      </c>
      <c r="E378" s="319">
        <v>9850</v>
      </c>
      <c r="F378" s="318" t="s">
        <v>10</v>
      </c>
      <c r="G378" s="320" t="s">
        <v>2159</v>
      </c>
      <c r="H378" s="321">
        <v>45720</v>
      </c>
      <c r="I378" s="322">
        <f t="shared" si="73"/>
        <v>45738</v>
      </c>
      <c r="J378" s="322" t="s">
        <v>3520</v>
      </c>
      <c r="K378" s="323">
        <v>18</v>
      </c>
      <c r="L378" s="324">
        <v>9850</v>
      </c>
      <c r="M378" s="324">
        <f t="shared" si="84"/>
        <v>0</v>
      </c>
      <c r="N378" s="318">
        <v>23</v>
      </c>
      <c r="O378" s="318">
        <v>4</v>
      </c>
      <c r="P378" s="325">
        <f t="shared" si="80"/>
        <v>7.13768115942029</v>
      </c>
      <c r="Q378" s="326">
        <f t="shared" si="74"/>
        <v>13.137681159420289</v>
      </c>
      <c r="R378" s="326">
        <f t="shared" si="75"/>
        <v>0</v>
      </c>
      <c r="S378" s="326">
        <v>15</v>
      </c>
      <c r="T378" s="326">
        <f t="shared" si="76"/>
        <v>16.313768115942029</v>
      </c>
      <c r="U378" s="323" t="s">
        <v>82</v>
      </c>
      <c r="V378" s="320" t="s">
        <v>2159</v>
      </c>
      <c r="W378" s="318">
        <v>28</v>
      </c>
      <c r="X378" s="318">
        <v>2</v>
      </c>
      <c r="Y378" s="325">
        <f t="shared" si="81"/>
        <v>5.8630952380952381</v>
      </c>
      <c r="Z378" s="326">
        <f t="shared" si="82"/>
        <v>9.8630952380952372</v>
      </c>
      <c r="AA378" s="357" t="s">
        <v>3509</v>
      </c>
      <c r="AB378" s="357" t="s">
        <v>2775</v>
      </c>
      <c r="AC378" s="749">
        <f>VLOOKUP(C378,'ประวัติงานตี+รีด'!$A$2:W504272,20,FALSE)</f>
        <v>522.38</v>
      </c>
      <c r="AD378" s="695">
        <v>521.78</v>
      </c>
      <c r="AE378" s="695">
        <v>38.03</v>
      </c>
      <c r="AF378" s="692">
        <f t="shared" si="77"/>
        <v>9944.8043236613139</v>
      </c>
      <c r="AG378" s="692">
        <f t="shared" si="78"/>
        <v>5567.2009084288393</v>
      </c>
      <c r="AH378" s="685" t="str">
        <f>VLOOKUP(C378,'ประวัติงานตี+รีด'!$A$2:W504270,4,FALSE)</f>
        <v>MA-F1-GA-SF</v>
      </c>
      <c r="AI378" s="427"/>
      <c r="AJ378" s="428"/>
      <c r="AK378" s="429">
        <v>45740</v>
      </c>
      <c r="AL378" s="702">
        <v>9</v>
      </c>
      <c r="AM378" s="703">
        <f t="shared" si="79"/>
        <v>9</v>
      </c>
      <c r="AN378" s="750">
        <v>597</v>
      </c>
      <c r="AO378" s="750">
        <v>543</v>
      </c>
      <c r="AP378" s="750">
        <v>657</v>
      </c>
      <c r="AQ378" s="750">
        <v>678</v>
      </c>
      <c r="AR378" s="750">
        <v>655</v>
      </c>
      <c r="AS378" s="750">
        <v>677</v>
      </c>
      <c r="AT378" s="750">
        <v>653</v>
      </c>
      <c r="AU378" s="750">
        <v>624</v>
      </c>
      <c r="AV378" s="750">
        <v>105</v>
      </c>
      <c r="EJ378" s="723">
        <f t="shared" si="83"/>
        <v>5189</v>
      </c>
    </row>
    <row r="379" spans="1:140" s="430" customFormat="1" hidden="1">
      <c r="A379" s="425"/>
      <c r="B379" s="317" t="s">
        <v>3560</v>
      </c>
      <c r="C379" s="318" t="s">
        <v>1515</v>
      </c>
      <c r="D379" s="21" t="str">
        <f>VLOOKUP(C379,'ประวัติงานตี+รีด'!$A$2:W504273,2,FALSE)</f>
        <v>M24 P3.0 x 105 เกลียวครึ่ง STIC เกรด A394 (เกลียว34)</v>
      </c>
      <c r="E379" s="319">
        <v>6150</v>
      </c>
      <c r="F379" s="318" t="s">
        <v>10</v>
      </c>
      <c r="G379" s="320" t="s">
        <v>2159</v>
      </c>
      <c r="H379" s="321">
        <v>45722</v>
      </c>
      <c r="I379" s="322">
        <f t="shared" si="73"/>
        <v>45741</v>
      </c>
      <c r="J379" s="322" t="s">
        <v>3520</v>
      </c>
      <c r="K379" s="323">
        <v>19</v>
      </c>
      <c r="L379" s="324">
        <v>6200</v>
      </c>
      <c r="M379" s="324">
        <f t="shared" si="84"/>
        <v>-50</v>
      </c>
      <c r="N379" s="318">
        <v>23</v>
      </c>
      <c r="O379" s="318">
        <v>4</v>
      </c>
      <c r="P379" s="325">
        <f t="shared" si="80"/>
        <v>4.4565217391304346</v>
      </c>
      <c r="Q379" s="326">
        <f t="shared" si="74"/>
        <v>10.456521739130434</v>
      </c>
      <c r="R379" s="326">
        <f t="shared" si="75"/>
        <v>-3.6231884057971016E-2</v>
      </c>
      <c r="S379" s="326">
        <v>15</v>
      </c>
      <c r="T379" s="326">
        <f t="shared" si="76"/>
        <v>16.045652173913044</v>
      </c>
      <c r="U379" s="323" t="s">
        <v>82</v>
      </c>
      <c r="V379" s="320" t="s">
        <v>2159</v>
      </c>
      <c r="W379" s="318">
        <v>28</v>
      </c>
      <c r="X379" s="318">
        <v>2</v>
      </c>
      <c r="Y379" s="325">
        <f t="shared" si="81"/>
        <v>3.6607142857142856</v>
      </c>
      <c r="Z379" s="326">
        <f t="shared" si="82"/>
        <v>7.6607142857142856</v>
      </c>
      <c r="AA379" s="357" t="s">
        <v>3509</v>
      </c>
      <c r="AB379" s="357" t="s">
        <v>2775</v>
      </c>
      <c r="AC379" s="749">
        <f>VLOOKUP(C379,'ประวัติงานตี+รีด'!$A$2:W504273,20,FALSE)</f>
        <v>469.23</v>
      </c>
      <c r="AD379" s="426">
        <v>470</v>
      </c>
      <c r="AE379" s="426">
        <v>38.4</v>
      </c>
      <c r="AF379" s="692">
        <f t="shared" si="77"/>
        <v>6219.1489361702124</v>
      </c>
      <c r="AG379" s="692">
        <f t="shared" si="78"/>
        <v>3161.8153191489359</v>
      </c>
      <c r="AH379" s="685" t="str">
        <f>VLOOKUP(C379,'ประวัติงานตี+รีด'!$A$2:W504271,4,FALSE)</f>
        <v>MA-F1-GA-SF</v>
      </c>
      <c r="AI379" s="427"/>
      <c r="AJ379" s="428"/>
      <c r="AK379" s="429">
        <v>45738</v>
      </c>
      <c r="AL379" s="702">
        <v>5</v>
      </c>
      <c r="AM379" s="703">
        <f t="shared" si="79"/>
        <v>5</v>
      </c>
      <c r="AN379" s="750">
        <v>610</v>
      </c>
      <c r="AO379" s="750">
        <v>634</v>
      </c>
      <c r="AP379" s="750">
        <v>622</v>
      </c>
      <c r="AQ379" s="750">
        <v>608</v>
      </c>
      <c r="AR379" s="750">
        <v>449</v>
      </c>
      <c r="EJ379" s="723">
        <f t="shared" si="83"/>
        <v>2923</v>
      </c>
    </row>
    <row r="380" spans="1:140" s="430" customFormat="1" hidden="1">
      <c r="A380" s="425"/>
      <c r="B380" s="317" t="s">
        <v>3561</v>
      </c>
      <c r="C380" s="318" t="s">
        <v>1551</v>
      </c>
      <c r="D380" s="21" t="str">
        <f>VLOOKUP(C380,'ประวัติงานตี+รีด'!$A$2:W504274,2,FALSE)</f>
        <v>M24 P3.0 x 100 เกลียวครึ่ง STIC เกรด A394 (เกลียว34)</v>
      </c>
      <c r="E380" s="319">
        <v>2550</v>
      </c>
      <c r="F380" s="318" t="s">
        <v>10</v>
      </c>
      <c r="G380" s="320" t="s">
        <v>2159</v>
      </c>
      <c r="H380" s="321">
        <v>45723</v>
      </c>
      <c r="I380" s="322">
        <f t="shared" si="73"/>
        <v>45741</v>
      </c>
      <c r="J380" s="322" t="s">
        <v>3520</v>
      </c>
      <c r="K380" s="323">
        <v>20</v>
      </c>
      <c r="L380" s="324">
        <v>2550</v>
      </c>
      <c r="M380" s="324">
        <f t="shared" si="84"/>
        <v>0</v>
      </c>
      <c r="N380" s="318">
        <v>23</v>
      </c>
      <c r="O380" s="318">
        <v>4</v>
      </c>
      <c r="P380" s="325">
        <f t="shared" si="80"/>
        <v>1.8478260869565217</v>
      </c>
      <c r="Q380" s="326">
        <f t="shared" si="74"/>
        <v>7.8478260869565215</v>
      </c>
      <c r="R380" s="326">
        <f t="shared" si="75"/>
        <v>0</v>
      </c>
      <c r="S380" s="326">
        <v>15</v>
      </c>
      <c r="T380" s="326">
        <f t="shared" si="76"/>
        <v>15.784782608695652</v>
      </c>
      <c r="U380" s="323" t="s">
        <v>82</v>
      </c>
      <c r="V380" s="320" t="s">
        <v>2159</v>
      </c>
      <c r="W380" s="318">
        <v>28</v>
      </c>
      <c r="X380" s="318">
        <v>2</v>
      </c>
      <c r="Y380" s="325">
        <f t="shared" si="81"/>
        <v>1.5178571428571428</v>
      </c>
      <c r="Z380" s="326">
        <f t="shared" si="82"/>
        <v>5.5178571428571423</v>
      </c>
      <c r="AA380" s="357" t="s">
        <v>3509</v>
      </c>
      <c r="AB380" s="357" t="s">
        <v>2775</v>
      </c>
      <c r="AC380" s="749">
        <f>VLOOKUP(C380,'ประวัติงานตี+รีด'!$A$2:W504274,20,FALSE)</f>
        <v>450.25</v>
      </c>
      <c r="AD380" s="426">
        <v>451.35</v>
      </c>
      <c r="AE380" s="426">
        <v>37.61</v>
      </c>
      <c r="AF380" s="692">
        <f t="shared" si="77"/>
        <v>2576.7143015398246</v>
      </c>
      <c r="AG380" s="692">
        <f t="shared" si="78"/>
        <v>1259.9102248809129</v>
      </c>
      <c r="AH380" s="685" t="str">
        <f>VLOOKUP(C380,'ประวัติงานตี+รีด'!$A$2:W504272,4,FALSE)</f>
        <v>MA-F1-GA-SF</v>
      </c>
      <c r="AI380" s="427"/>
      <c r="AJ380" s="428"/>
      <c r="AK380" s="429">
        <v>45737</v>
      </c>
      <c r="AL380" s="702">
        <v>2</v>
      </c>
      <c r="AM380" s="703">
        <f t="shared" si="79"/>
        <v>2</v>
      </c>
      <c r="AN380" s="750">
        <v>603</v>
      </c>
      <c r="AO380" s="750">
        <v>560</v>
      </c>
      <c r="EJ380" s="723">
        <f t="shared" si="83"/>
        <v>1163</v>
      </c>
    </row>
    <row r="381" spans="1:140" s="431" customFormat="1" hidden="1">
      <c r="A381" s="432"/>
      <c r="B381" s="311" t="s">
        <v>3562</v>
      </c>
      <c r="C381" s="310" t="s">
        <v>3563</v>
      </c>
      <c r="D381" s="312" t="str">
        <f>VLOOKUP(C381,'ประวัติงานตี+รีด'!$A$2:W504275,2,FALSE)</f>
        <v>สกรูจานไถ 1/2" NC x 40 มม. เกลียวตลอด ตรา BKS 7T เกรด 7T</v>
      </c>
      <c r="E381" s="313">
        <v>50200</v>
      </c>
      <c r="F381" s="310" t="s">
        <v>46</v>
      </c>
      <c r="G381" s="314" t="s">
        <v>2162</v>
      </c>
      <c r="H381" s="315">
        <v>45720</v>
      </c>
      <c r="I381" s="306">
        <f t="shared" si="73"/>
        <v>45745</v>
      </c>
      <c r="J381" s="306">
        <v>45323</v>
      </c>
      <c r="K381" s="316">
        <v>15</v>
      </c>
      <c r="L381" s="307">
        <v>46950</v>
      </c>
      <c r="M381" s="307">
        <f t="shared" si="84"/>
        <v>3250</v>
      </c>
      <c r="N381" s="310">
        <v>70</v>
      </c>
      <c r="O381" s="310">
        <v>8</v>
      </c>
      <c r="P381" s="309">
        <f t="shared" si="80"/>
        <v>11.952380952380953</v>
      </c>
      <c r="Q381" s="308">
        <f t="shared" si="74"/>
        <v>21.952380952380953</v>
      </c>
      <c r="R381" s="308">
        <f t="shared" si="75"/>
        <v>0.77380952380952384</v>
      </c>
      <c r="S381" s="308">
        <v>20</v>
      </c>
      <c r="T381" s="308">
        <f t="shared" si="76"/>
        <v>22.195238095238096</v>
      </c>
      <c r="U381" s="316" t="s">
        <v>225</v>
      </c>
      <c r="V381" s="314" t="s">
        <v>2162</v>
      </c>
      <c r="W381" s="310">
        <v>80</v>
      </c>
      <c r="X381" s="310">
        <v>2</v>
      </c>
      <c r="Y381" s="309">
        <f t="shared" si="81"/>
        <v>10.458333333333334</v>
      </c>
      <c r="Z381" s="308">
        <f t="shared" si="82"/>
        <v>14.458333333333334</v>
      </c>
      <c r="AA381" s="359" t="s">
        <v>3573</v>
      </c>
      <c r="AB381" s="405" t="s">
        <v>2775</v>
      </c>
      <c r="AC381" s="746">
        <f>VLOOKUP(C381,'ประวัติงานตี+รีด'!$A$2:W504275,20,FALSE)</f>
        <v>65.2</v>
      </c>
      <c r="AD381" s="302">
        <v>43.82</v>
      </c>
      <c r="AE381" s="302">
        <v>0</v>
      </c>
      <c r="AF381" s="699">
        <f t="shared" si="77"/>
        <v>50022.820629849382</v>
      </c>
      <c r="AG381" s="699">
        <f t="shared" si="78"/>
        <v>2192</v>
      </c>
      <c r="AH381" s="684" t="str">
        <f>VLOOKUP(C381,'ประวัติงานตี+รีด'!$A$2:W504273,4,FALSE)</f>
        <v>MA-F1-HO-EP-PA</v>
      </c>
      <c r="AI381" s="256">
        <v>45807</v>
      </c>
      <c r="AJ381" s="257">
        <v>5</v>
      </c>
      <c r="AK381" s="217">
        <v>45817</v>
      </c>
      <c r="AL381" s="704">
        <v>5</v>
      </c>
      <c r="AM381" s="705">
        <f t="shared" si="79"/>
        <v>5</v>
      </c>
      <c r="AN381" s="755">
        <v>641</v>
      </c>
      <c r="AO381" s="755">
        <v>419</v>
      </c>
      <c r="AP381" s="755">
        <v>253</v>
      </c>
      <c r="AQ381" s="755">
        <v>567</v>
      </c>
      <c r="AR381" s="755">
        <v>312</v>
      </c>
      <c r="EJ381" s="716">
        <f t="shared" si="83"/>
        <v>2192</v>
      </c>
    </row>
    <row r="382" spans="1:140" s="431" customFormat="1" hidden="1">
      <c r="A382" s="432"/>
      <c r="B382" s="398" t="s">
        <v>3564</v>
      </c>
      <c r="C382" s="879" t="s">
        <v>3565</v>
      </c>
      <c r="D382" s="880" t="s">
        <v>3570</v>
      </c>
      <c r="E382" s="881">
        <v>30200</v>
      </c>
      <c r="F382" s="879" t="s">
        <v>2166</v>
      </c>
      <c r="G382" s="882" t="s">
        <v>2162</v>
      </c>
      <c r="H382" s="883">
        <v>45720</v>
      </c>
      <c r="I382" s="884">
        <v>45744</v>
      </c>
      <c r="J382" s="884">
        <v>45736</v>
      </c>
      <c r="K382" s="885">
        <v>18</v>
      </c>
      <c r="L382" s="886">
        <v>30200</v>
      </c>
      <c r="M382" s="886">
        <v>0</v>
      </c>
      <c r="N382" s="879">
        <v>70</v>
      </c>
      <c r="O382" s="879">
        <v>8</v>
      </c>
      <c r="P382" s="887">
        <v>7.1904761904761907</v>
      </c>
      <c r="Q382" s="888">
        <v>17.19047619047619</v>
      </c>
      <c r="R382" s="888">
        <v>0</v>
      </c>
      <c r="S382" s="888">
        <v>20</v>
      </c>
      <c r="T382" s="888">
        <v>21.719047619047618</v>
      </c>
      <c r="U382" s="885" t="s">
        <v>225</v>
      </c>
      <c r="V382" s="882" t="s">
        <v>2162</v>
      </c>
      <c r="W382" s="879">
        <v>50</v>
      </c>
      <c r="X382" s="879">
        <v>2</v>
      </c>
      <c r="Y382" s="887">
        <v>10.066666666666666</v>
      </c>
      <c r="Z382" s="888">
        <v>14.066666666666666</v>
      </c>
      <c r="AA382" s="889" t="s">
        <v>3641</v>
      </c>
      <c r="AB382" s="889" t="s">
        <v>2775</v>
      </c>
      <c r="AC382" s="746">
        <f>VLOOKUP(C382,'ประวัติงานตี+รีด'!$A$2:W504276,20,FALSE)</f>
        <v>40.380000000000003</v>
      </c>
      <c r="AD382" s="302">
        <v>40</v>
      </c>
      <c r="AE382" s="302">
        <v>0</v>
      </c>
      <c r="AF382" s="699">
        <v>30300</v>
      </c>
      <c r="AG382" s="699">
        <v>1212</v>
      </c>
      <c r="AH382" s="684" t="s">
        <v>1829</v>
      </c>
      <c r="AI382" s="796">
        <v>45734</v>
      </c>
      <c r="AJ382" s="797">
        <v>2</v>
      </c>
      <c r="AK382" s="798">
        <v>45737</v>
      </c>
      <c r="AL382" s="803">
        <v>2</v>
      </c>
      <c r="AM382" s="804">
        <v>2</v>
      </c>
      <c r="AN382" s="890">
        <v>665</v>
      </c>
      <c r="AO382" s="890">
        <v>547</v>
      </c>
      <c r="AP382" s="801"/>
      <c r="AQ382" s="801"/>
      <c r="AR382" s="801"/>
      <c r="AS382" s="801"/>
      <c r="AT382" s="801"/>
      <c r="AU382" s="801"/>
      <c r="AV382" s="801"/>
      <c r="AW382" s="801"/>
      <c r="AX382" s="801"/>
      <c r="AY382" s="801"/>
      <c r="EJ382" s="716">
        <v>1212</v>
      </c>
    </row>
    <row r="383" spans="1:140" s="431" customFormat="1" hidden="1">
      <c r="A383" s="432"/>
      <c r="B383" s="398" t="s">
        <v>3566</v>
      </c>
      <c r="C383" s="879" t="s">
        <v>2152</v>
      </c>
      <c r="D383" s="880" t="s">
        <v>3675</v>
      </c>
      <c r="E383" s="881">
        <v>50500</v>
      </c>
      <c r="F383" s="879" t="s">
        <v>45</v>
      </c>
      <c r="G383" s="882" t="s">
        <v>2162</v>
      </c>
      <c r="H383" s="883">
        <v>45720</v>
      </c>
      <c r="I383" s="884">
        <v>45756</v>
      </c>
      <c r="J383" s="884">
        <v>45736</v>
      </c>
      <c r="K383" s="885">
        <v>12</v>
      </c>
      <c r="L383" s="886">
        <v>49630</v>
      </c>
      <c r="M383" s="886">
        <v>870</v>
      </c>
      <c r="N383" s="879">
        <v>95</v>
      </c>
      <c r="O383" s="879">
        <v>8</v>
      </c>
      <c r="P383" s="887">
        <v>8.8596491228070171</v>
      </c>
      <c r="Q383" s="888">
        <v>18.859649122807017</v>
      </c>
      <c r="R383" s="888">
        <v>0.1526315789473684</v>
      </c>
      <c r="S383" s="888">
        <v>30</v>
      </c>
      <c r="T383" s="888">
        <v>31.885964912280702</v>
      </c>
      <c r="U383" s="885" t="s">
        <v>225</v>
      </c>
      <c r="V383" s="882" t="s">
        <v>2162</v>
      </c>
      <c r="W383" s="879">
        <v>80</v>
      </c>
      <c r="X383" s="879">
        <v>2</v>
      </c>
      <c r="Y383" s="887">
        <v>10.520833333333334</v>
      </c>
      <c r="Z383" s="888">
        <v>14.520833333333334</v>
      </c>
      <c r="AA383" s="889" t="s">
        <v>3641</v>
      </c>
      <c r="AB383" s="889" t="s">
        <v>2775</v>
      </c>
      <c r="AC383" s="746">
        <f>VLOOKUP(C383,'ประวัติงานตี+รีด'!$A$2:W504277,20,FALSE)</f>
        <v>78.150000000000006</v>
      </c>
      <c r="AD383" s="302">
        <v>77.22</v>
      </c>
      <c r="AE383" s="302">
        <v>9.48</v>
      </c>
      <c r="AF383" s="699">
        <v>48096.348096348098</v>
      </c>
      <c r="AG383" s="699">
        <v>4169.9533799533801</v>
      </c>
      <c r="AH383" s="684" t="s">
        <v>1878</v>
      </c>
      <c r="AI383" s="796">
        <v>45733</v>
      </c>
      <c r="AJ383" s="797">
        <v>6</v>
      </c>
      <c r="AK383" s="798">
        <v>45756</v>
      </c>
      <c r="AL383" s="803" t="s">
        <v>3807</v>
      </c>
      <c r="AM383" s="804">
        <v>12</v>
      </c>
      <c r="AN383" s="890">
        <v>455</v>
      </c>
      <c r="AO383" s="890">
        <v>614</v>
      </c>
      <c r="AP383" s="890">
        <v>349</v>
      </c>
      <c r="AQ383" s="890">
        <v>503</v>
      </c>
      <c r="AR383" s="890">
        <v>563</v>
      </c>
      <c r="AS383" s="890">
        <v>496</v>
      </c>
      <c r="AT383" s="891">
        <v>187</v>
      </c>
      <c r="AU383" s="891">
        <v>72</v>
      </c>
      <c r="AV383" s="891">
        <v>219</v>
      </c>
      <c r="AW383" s="891">
        <v>163</v>
      </c>
      <c r="AX383" s="891">
        <v>48</v>
      </c>
      <c r="AY383" s="891">
        <v>45</v>
      </c>
      <c r="EJ383" s="716">
        <v>3714</v>
      </c>
    </row>
    <row r="384" spans="1:140">
      <c r="B384" s="392" t="s">
        <v>3567</v>
      </c>
      <c r="C384" s="805" t="s">
        <v>414</v>
      </c>
      <c r="D384" s="393" t="str">
        <f>VLOOKUP(C384,'ประวัติงานตี+รีด'!$A$2:W504278,2,FALSE)</f>
        <v>หัวกลม 1/2" WT x 6" เกลียวครึ่ง</v>
      </c>
      <c r="E384" s="820">
        <v>25000</v>
      </c>
      <c r="F384" s="805" t="s">
        <v>48</v>
      </c>
      <c r="G384" s="698" t="s">
        <v>2159</v>
      </c>
      <c r="H384" s="807">
        <v>45721</v>
      </c>
      <c r="I384" s="808">
        <f t="shared" si="73"/>
        <v>45734</v>
      </c>
      <c r="J384" s="808" t="s">
        <v>2161</v>
      </c>
      <c r="K384" s="809">
        <v>32</v>
      </c>
      <c r="L384" s="810">
        <v>25000</v>
      </c>
      <c r="M384" s="810">
        <f t="shared" si="84"/>
        <v>0</v>
      </c>
      <c r="N384" s="805">
        <v>35</v>
      </c>
      <c r="O384" s="805">
        <v>4</v>
      </c>
      <c r="P384" s="811">
        <f t="shared" si="80"/>
        <v>11.904761904761905</v>
      </c>
      <c r="Q384" s="812">
        <f t="shared" si="74"/>
        <v>17.904761904761905</v>
      </c>
      <c r="R384" s="812">
        <f t="shared" si="75"/>
        <v>0</v>
      </c>
      <c r="S384" s="812">
        <v>10</v>
      </c>
      <c r="T384" s="812">
        <f t="shared" si="76"/>
        <v>11.790476190476191</v>
      </c>
      <c r="U384" s="809" t="s">
        <v>82</v>
      </c>
      <c r="V384" s="698" t="s">
        <v>2159</v>
      </c>
      <c r="W384" s="805">
        <v>28</v>
      </c>
      <c r="X384" s="805">
        <v>2</v>
      </c>
      <c r="Y384" s="811">
        <f t="shared" si="81"/>
        <v>14.880952380952381</v>
      </c>
      <c r="Z384" s="812">
        <f t="shared" si="82"/>
        <v>18.88095238095238</v>
      </c>
      <c r="AA384" s="813" t="s">
        <v>2161</v>
      </c>
      <c r="AB384" s="813" t="s">
        <v>2775</v>
      </c>
      <c r="AC384" s="896">
        <f>VLOOKUP(C384,'ประวัติงานตี+รีด'!$A$2:W504278,20,FALSE)</f>
        <v>0</v>
      </c>
      <c r="AD384" s="897">
        <v>169.95</v>
      </c>
      <c r="AE384" s="897">
        <v>0</v>
      </c>
      <c r="AF384" s="898">
        <f t="shared" si="77"/>
        <v>25248.602530155931</v>
      </c>
      <c r="AG384" s="898">
        <f t="shared" si="78"/>
        <v>4291</v>
      </c>
      <c r="AH384" s="899" t="str">
        <f>VLOOKUP(C384,'ประวัติงานตี+รีด'!$A$2:W504276,4,FALSE)</f>
        <v>MA-F1-PA</v>
      </c>
      <c r="AI384" s="814"/>
      <c r="AJ384" s="815"/>
      <c r="AK384" s="816">
        <v>45741</v>
      </c>
      <c r="AL384" s="817">
        <v>10</v>
      </c>
      <c r="AM384" s="818">
        <f t="shared" si="79"/>
        <v>10</v>
      </c>
      <c r="AN384" s="918">
        <v>458</v>
      </c>
      <c r="AO384" s="918">
        <v>439</v>
      </c>
      <c r="AP384" s="918">
        <v>409</v>
      </c>
      <c r="AQ384" s="918">
        <v>456</v>
      </c>
      <c r="AR384" s="918">
        <v>427</v>
      </c>
      <c r="AS384" s="918">
        <v>408</v>
      </c>
      <c r="AT384" s="918">
        <v>416</v>
      </c>
      <c r="AU384" s="918">
        <v>429</v>
      </c>
      <c r="AV384" s="918">
        <v>452</v>
      </c>
      <c r="AW384" s="918">
        <v>397</v>
      </c>
      <c r="AX384" s="819"/>
      <c r="AY384" s="819"/>
      <c r="AZ384" s="819"/>
      <c r="BA384" s="819"/>
      <c r="BB384" s="819"/>
      <c r="BC384" s="819"/>
      <c r="BD384" s="819"/>
      <c r="EJ384" s="288">
        <f t="shared" si="83"/>
        <v>4291</v>
      </c>
    </row>
    <row r="385" spans="1:140">
      <c r="B385" s="392" t="s">
        <v>3568</v>
      </c>
      <c r="C385" s="805" t="s">
        <v>232</v>
      </c>
      <c r="D385" s="393" t="str">
        <f>VLOOKUP(C385,'ประวัติงานตี+รีด'!$A$2:W504279,2,FALSE)</f>
        <v>หัวกลม 1/2" WT x 8" เกลียวครึ่ง</v>
      </c>
      <c r="E385" s="820">
        <v>20000</v>
      </c>
      <c r="F385" s="805" t="s">
        <v>48</v>
      </c>
      <c r="G385" s="698" t="s">
        <v>2159</v>
      </c>
      <c r="H385" s="807">
        <v>45726</v>
      </c>
      <c r="I385" s="808">
        <f t="shared" si="73"/>
        <v>45738</v>
      </c>
      <c r="J385" s="808" t="s">
        <v>2161</v>
      </c>
      <c r="K385" s="809">
        <v>31</v>
      </c>
      <c r="L385" s="810">
        <v>20000</v>
      </c>
      <c r="M385" s="810">
        <f t="shared" si="84"/>
        <v>0</v>
      </c>
      <c r="N385" s="805">
        <v>35</v>
      </c>
      <c r="O385" s="805">
        <v>4</v>
      </c>
      <c r="P385" s="811">
        <f t="shared" si="80"/>
        <v>9.5238095238095237</v>
      </c>
      <c r="Q385" s="812">
        <f t="shared" si="74"/>
        <v>15.523809523809524</v>
      </c>
      <c r="R385" s="812">
        <f t="shared" si="75"/>
        <v>0</v>
      </c>
      <c r="S385" s="812">
        <v>10</v>
      </c>
      <c r="T385" s="812">
        <f t="shared" si="76"/>
        <v>11.552380952380952</v>
      </c>
      <c r="U385" s="809" t="s">
        <v>82</v>
      </c>
      <c r="V385" s="698" t="s">
        <v>2159</v>
      </c>
      <c r="W385" s="805">
        <v>28</v>
      </c>
      <c r="X385" s="805">
        <v>2</v>
      </c>
      <c r="Y385" s="811">
        <f t="shared" si="81"/>
        <v>11.904761904761905</v>
      </c>
      <c r="Z385" s="812">
        <f t="shared" si="82"/>
        <v>15.904761904761905</v>
      </c>
      <c r="AA385" s="813" t="s">
        <v>2161</v>
      </c>
      <c r="AB385" s="813" t="s">
        <v>2775</v>
      </c>
      <c r="AC385" s="896">
        <f>VLOOKUP(C385,'ประวัติงานตี+รีด'!$A$2:W504279,20,FALSE)</f>
        <v>0</v>
      </c>
      <c r="AD385" s="897">
        <v>217.57</v>
      </c>
      <c r="AE385" s="897">
        <v>0</v>
      </c>
      <c r="AF385" s="898">
        <f t="shared" si="77"/>
        <v>20048.719952199292</v>
      </c>
      <c r="AG385" s="898">
        <f t="shared" si="78"/>
        <v>4362</v>
      </c>
      <c r="AH385" s="899" t="str">
        <f>VLOOKUP(C385,'ประวัติงานตี+รีด'!$A$2:W504277,4,FALSE)</f>
        <v>MA-F1-PA</v>
      </c>
      <c r="AI385" s="814"/>
      <c r="AJ385" s="815"/>
      <c r="AK385" s="816">
        <v>45741</v>
      </c>
      <c r="AL385" s="817">
        <v>12</v>
      </c>
      <c r="AM385" s="818">
        <f t="shared" si="79"/>
        <v>12</v>
      </c>
      <c r="AN385" s="918">
        <v>378</v>
      </c>
      <c r="AO385" s="918">
        <v>364</v>
      </c>
      <c r="AP385" s="918">
        <v>343</v>
      </c>
      <c r="AQ385" s="918">
        <v>360</v>
      </c>
      <c r="AR385" s="918">
        <v>420</v>
      </c>
      <c r="AS385" s="918">
        <v>317</v>
      </c>
      <c r="AT385" s="918">
        <v>406</v>
      </c>
      <c r="AU385" s="918">
        <v>406</v>
      </c>
      <c r="AV385" s="918">
        <v>397</v>
      </c>
      <c r="AW385" s="918">
        <v>339</v>
      </c>
      <c r="AX385" s="918">
        <v>326</v>
      </c>
      <c r="AY385" s="918">
        <v>306</v>
      </c>
      <c r="AZ385" s="819"/>
      <c r="BA385" s="819"/>
      <c r="BB385" s="819"/>
      <c r="BC385" s="819"/>
      <c r="BD385" s="819"/>
      <c r="EJ385" s="288">
        <f t="shared" si="83"/>
        <v>4362</v>
      </c>
    </row>
    <row r="386" spans="1:140">
      <c r="B386" s="392" t="s">
        <v>3569</v>
      </c>
      <c r="C386" s="805" t="s">
        <v>413</v>
      </c>
      <c r="D386" s="393" t="str">
        <f>VLOOKUP(C386,'ประวัติงานตี+รีด'!$A$2:W504280,2,FALSE)</f>
        <v>หัวกลม 1/2" WT x 5 1/2" เกลียวครึ่ง</v>
      </c>
      <c r="E386" s="820">
        <v>7000</v>
      </c>
      <c r="F386" s="805" t="s">
        <v>48</v>
      </c>
      <c r="G386" s="698" t="s">
        <v>2159</v>
      </c>
      <c r="H386" s="807">
        <v>45730</v>
      </c>
      <c r="I386" s="808">
        <f t="shared" si="73"/>
        <v>45742</v>
      </c>
      <c r="J386" s="808" t="s">
        <v>2161</v>
      </c>
      <c r="K386" s="809">
        <v>33</v>
      </c>
      <c r="L386" s="810">
        <v>7000</v>
      </c>
      <c r="M386" s="810">
        <f t="shared" si="84"/>
        <v>0</v>
      </c>
      <c r="N386" s="805">
        <v>35</v>
      </c>
      <c r="O386" s="805">
        <v>4</v>
      </c>
      <c r="P386" s="811">
        <f t="shared" si="80"/>
        <v>3.3333333333333335</v>
      </c>
      <c r="Q386" s="812">
        <f t="shared" si="74"/>
        <v>9.3333333333333339</v>
      </c>
      <c r="R386" s="812">
        <f t="shared" si="75"/>
        <v>0</v>
      </c>
      <c r="S386" s="812">
        <v>10</v>
      </c>
      <c r="T386" s="812">
        <f t="shared" si="76"/>
        <v>10.933333333333334</v>
      </c>
      <c r="U386" s="809" t="s">
        <v>82</v>
      </c>
      <c r="V386" s="698" t="s">
        <v>2159</v>
      </c>
      <c r="W386" s="805">
        <v>28</v>
      </c>
      <c r="X386" s="805">
        <v>2</v>
      </c>
      <c r="Y386" s="811">
        <f t="shared" si="81"/>
        <v>4.166666666666667</v>
      </c>
      <c r="Z386" s="812">
        <f t="shared" si="82"/>
        <v>8.1666666666666679</v>
      </c>
      <c r="AA386" s="813" t="s">
        <v>2161</v>
      </c>
      <c r="AB386" s="813" t="s">
        <v>2775</v>
      </c>
      <c r="AC386" s="896">
        <f>VLOOKUP(C386,'ประวัติงานตี+รีด'!$A$2:W504280,20,FALSE)</f>
        <v>0</v>
      </c>
      <c r="AD386" s="897">
        <v>154.79</v>
      </c>
      <c r="AE386" s="897">
        <v>0</v>
      </c>
      <c r="AF386" s="898">
        <f t="shared" si="77"/>
        <v>7067.6400284256088</v>
      </c>
      <c r="AG386" s="898">
        <f t="shared" si="78"/>
        <v>1094</v>
      </c>
      <c r="AH386" s="899" t="str">
        <f>VLOOKUP(C386,'ประวัติงานตี+รีด'!$A$2:W504278,4,FALSE)</f>
        <v>MA-F1-PA</v>
      </c>
      <c r="AI386" s="814"/>
      <c r="AJ386" s="815"/>
      <c r="AK386" s="816">
        <v>45750</v>
      </c>
      <c r="AL386" s="817">
        <v>3</v>
      </c>
      <c r="AM386" s="818">
        <f t="shared" si="79"/>
        <v>3</v>
      </c>
      <c r="AN386" s="918">
        <v>471</v>
      </c>
      <c r="AO386" s="918">
        <v>421</v>
      </c>
      <c r="AP386" s="918">
        <v>202</v>
      </c>
      <c r="AQ386" s="819"/>
      <c r="AR386" s="819"/>
      <c r="AS386" s="819"/>
      <c r="AT386" s="819"/>
      <c r="AU386" s="819"/>
      <c r="AV386" s="819"/>
      <c r="AW386" s="819"/>
      <c r="AX386" s="819"/>
      <c r="AY386" s="819"/>
      <c r="AZ386" s="819"/>
      <c r="BA386" s="819"/>
      <c r="BB386" s="819"/>
      <c r="BC386" s="819"/>
      <c r="BD386" s="819"/>
      <c r="EJ386" s="288">
        <f t="shared" si="83"/>
        <v>1094</v>
      </c>
    </row>
    <row r="387" spans="1:140" s="431" customFormat="1" hidden="1">
      <c r="A387" s="432"/>
      <c r="B387" s="398" t="s">
        <v>3574</v>
      </c>
      <c r="C387" s="446" t="s">
        <v>1694</v>
      </c>
      <c r="D387" s="400" t="str">
        <f>VLOOKUP(C387,'ประวัติงานตี+รีด'!$A$2:W504281,2,FALSE)</f>
        <v>สกรู M4 P0.7 x 8 มม. เกลียวตลอด STL</v>
      </c>
      <c r="E387" s="401">
        <v>500000</v>
      </c>
      <c r="F387" s="399" t="s">
        <v>52</v>
      </c>
      <c r="G387" s="402" t="s">
        <v>2164</v>
      </c>
      <c r="H387" s="403">
        <v>45719</v>
      </c>
      <c r="I387" s="394">
        <f t="shared" si="73"/>
        <v>45742</v>
      </c>
      <c r="J387" s="394">
        <v>45726</v>
      </c>
      <c r="K387" s="404">
        <v>10</v>
      </c>
      <c r="L387" s="395">
        <v>503500</v>
      </c>
      <c r="M387" s="395">
        <f t="shared" si="84"/>
        <v>-3500</v>
      </c>
      <c r="N387" s="399">
        <v>160</v>
      </c>
      <c r="O387" s="399">
        <v>2</v>
      </c>
      <c r="P387" s="396">
        <f t="shared" si="80"/>
        <v>52.083333333333336</v>
      </c>
      <c r="Q387" s="397">
        <f t="shared" si="74"/>
        <v>56.083333333333336</v>
      </c>
      <c r="R387" s="397">
        <f t="shared" si="75"/>
        <v>-0.36458333333333331</v>
      </c>
      <c r="S387" s="397">
        <v>15</v>
      </c>
      <c r="T387" s="397">
        <f t="shared" si="76"/>
        <v>20.608333333333334</v>
      </c>
      <c r="U387" s="404" t="s">
        <v>25</v>
      </c>
      <c r="V387" s="402" t="s">
        <v>2165</v>
      </c>
      <c r="W387" s="399">
        <v>132</v>
      </c>
      <c r="X387" s="399">
        <v>2</v>
      </c>
      <c r="Y387" s="396">
        <f t="shared" si="81"/>
        <v>63.131313131313135</v>
      </c>
      <c r="Z387" s="397">
        <f t="shared" si="82"/>
        <v>67.131313131313135</v>
      </c>
      <c r="AA387" s="405" t="s">
        <v>3575</v>
      </c>
      <c r="AB387" s="405" t="s">
        <v>2775</v>
      </c>
      <c r="AC387" s="746">
        <f>VLOOKUP(C387,'ประวัติงานตี+รีด'!$A$2:W504281,20,FALSE)</f>
        <v>1.79</v>
      </c>
      <c r="AD387" s="302">
        <v>1.72</v>
      </c>
      <c r="AE387" s="302">
        <v>0</v>
      </c>
      <c r="AF387" s="699">
        <f t="shared" si="77"/>
        <v>505232.5581395349</v>
      </c>
      <c r="AG387" s="699">
        <f t="shared" si="78"/>
        <v>869</v>
      </c>
      <c r="AH387" s="684" t="str">
        <f>VLOOKUP(C387,'ประวัติงานตี+รีด'!$A$2:W504279,4,FALSE)</f>
        <v>MA-F1-PL-PA</v>
      </c>
      <c r="AI387" s="256"/>
      <c r="AJ387" s="257"/>
      <c r="AK387" s="217">
        <v>45745</v>
      </c>
      <c r="AL387" s="704">
        <v>6</v>
      </c>
      <c r="AM387" s="705">
        <f t="shared" si="79"/>
        <v>6</v>
      </c>
      <c r="AN387" s="755">
        <v>163</v>
      </c>
      <c r="AO387" s="755">
        <v>146</v>
      </c>
      <c r="AP387" s="755">
        <v>139</v>
      </c>
      <c r="AQ387" s="755">
        <v>153</v>
      </c>
      <c r="AR387" s="755">
        <v>145</v>
      </c>
      <c r="AS387" s="755">
        <v>123</v>
      </c>
      <c r="EJ387" s="716">
        <f t="shared" si="83"/>
        <v>869</v>
      </c>
    </row>
    <row r="388" spans="1:140" s="430" customFormat="1" hidden="1">
      <c r="A388" s="425"/>
      <c r="B388" s="317" t="s">
        <v>3576</v>
      </c>
      <c r="C388" s="318" t="s">
        <v>2383</v>
      </c>
      <c r="D388" s="21" t="str">
        <f>VLOOKUP(C388,'ประวัติงานตี+รีด'!$A$2:W504282,2,FALSE)</f>
        <v>สกรูหัวสี่เหลี่ยม 5/8"NC x 6" เกลียวครึ่ง ตรา STIC</v>
      </c>
      <c r="E388" s="319">
        <v>55200</v>
      </c>
      <c r="F388" s="318" t="s">
        <v>66</v>
      </c>
      <c r="G388" s="320" t="s">
        <v>2164</v>
      </c>
      <c r="H388" s="321">
        <v>45720</v>
      </c>
      <c r="I388" s="322">
        <f t="shared" ref="I388:I451" si="85">WORKDAY.INTL(H388,T388,11)</f>
        <v>45741</v>
      </c>
      <c r="J388" s="322">
        <v>45807</v>
      </c>
      <c r="K388" s="323">
        <v>14</v>
      </c>
      <c r="L388" s="324">
        <v>55306</v>
      </c>
      <c r="M388" s="324">
        <f t="shared" si="84"/>
        <v>-106</v>
      </c>
      <c r="N388" s="318">
        <v>40</v>
      </c>
      <c r="O388" s="318">
        <v>12</v>
      </c>
      <c r="P388" s="325">
        <f t="shared" si="80"/>
        <v>23</v>
      </c>
      <c r="Q388" s="326">
        <f t="shared" ref="Q388:Q451" si="86">O388+P388+$P$1</f>
        <v>37</v>
      </c>
      <c r="R388" s="326">
        <f t="shared" ref="R388:R451" si="87">M388/N388/60</f>
        <v>-4.4166666666666667E-2</v>
      </c>
      <c r="S388" s="326">
        <v>15</v>
      </c>
      <c r="T388" s="326">
        <f t="shared" ref="T388:T451" si="88">(Q388/10)+S388</f>
        <v>18.7</v>
      </c>
      <c r="U388" s="323" t="s">
        <v>67</v>
      </c>
      <c r="V388" s="320" t="s">
        <v>2164</v>
      </c>
      <c r="W388" s="318">
        <v>20</v>
      </c>
      <c r="X388" s="318">
        <v>2</v>
      </c>
      <c r="Y388" s="325">
        <f t="shared" si="81"/>
        <v>46</v>
      </c>
      <c r="Z388" s="326">
        <f t="shared" si="82"/>
        <v>50</v>
      </c>
      <c r="AA388" s="357" t="s">
        <v>3577</v>
      </c>
      <c r="AB388" s="357" t="s">
        <v>2775</v>
      </c>
      <c r="AC388" s="749">
        <f>VLOOKUP(C388,'ประวัติงานตี+รีด'!$A$2:W504282,20,FALSE)</f>
        <v>0</v>
      </c>
      <c r="AD388" s="426">
        <v>251.21</v>
      </c>
      <c r="AE388" s="426">
        <v>13.66</v>
      </c>
      <c r="AF388" s="692">
        <f t="shared" ref="AF388:AF451" si="89">1000/AD388*EJ388</f>
        <v>54886.350065682098</v>
      </c>
      <c r="AG388" s="692">
        <f t="shared" ref="AG388:AG451" si="90">(AD388+AE388)*AF388/1000</f>
        <v>14537.747541897217</v>
      </c>
      <c r="AH388" s="685" t="str">
        <f>VLOOKUP(C388,'ประวัติงานตี+รีด'!$A$2:W504280,4,FALSE)</f>
        <v>MA-LA-F1-GA-SF</v>
      </c>
      <c r="AI388" s="427"/>
      <c r="AJ388" s="428"/>
      <c r="AK388" s="429">
        <v>45773</v>
      </c>
      <c r="AL388" s="702">
        <v>28</v>
      </c>
      <c r="AM388" s="703">
        <f t="shared" ref="AM388:AM451" si="91">COUNT(AN388:EI388)</f>
        <v>28</v>
      </c>
      <c r="AN388" s="750">
        <v>508</v>
      </c>
      <c r="AO388" s="750">
        <v>460</v>
      </c>
      <c r="AP388" s="750">
        <v>524</v>
      </c>
      <c r="AQ388" s="750">
        <v>520</v>
      </c>
      <c r="AR388" s="750">
        <v>509</v>
      </c>
      <c r="AS388" s="750">
        <v>531</v>
      </c>
      <c r="AT388" s="750">
        <v>513</v>
      </c>
      <c r="AU388" s="750">
        <v>532</v>
      </c>
      <c r="AV388" s="750">
        <v>499</v>
      </c>
      <c r="AW388" s="750">
        <v>474</v>
      </c>
      <c r="AX388" s="750">
        <v>488</v>
      </c>
      <c r="AY388" s="750">
        <v>498</v>
      </c>
      <c r="AZ388" s="750">
        <v>512</v>
      </c>
      <c r="BA388" s="750">
        <v>540</v>
      </c>
      <c r="BB388" s="750">
        <v>508</v>
      </c>
      <c r="BC388" s="750">
        <v>495</v>
      </c>
      <c r="BD388" s="750">
        <v>449</v>
      </c>
      <c r="BE388" s="750">
        <v>531</v>
      </c>
      <c r="BF388" s="750">
        <v>511</v>
      </c>
      <c r="BG388" s="750">
        <v>525</v>
      </c>
      <c r="BH388" s="750">
        <v>524</v>
      </c>
      <c r="BI388" s="750">
        <v>473</v>
      </c>
      <c r="BJ388" s="750">
        <v>483</v>
      </c>
      <c r="BK388" s="750">
        <v>504</v>
      </c>
      <c r="BL388" s="750">
        <v>490</v>
      </c>
      <c r="BM388" s="750">
        <v>471</v>
      </c>
      <c r="BN388" s="750">
        <v>456</v>
      </c>
      <c r="BO388" s="750">
        <v>260</v>
      </c>
      <c r="EJ388" s="723">
        <f t="shared" si="83"/>
        <v>13788</v>
      </c>
    </row>
    <row r="389" spans="1:140" s="431" customFormat="1" hidden="1">
      <c r="A389" s="432"/>
      <c r="B389" s="398" t="s">
        <v>3578</v>
      </c>
      <c r="C389" s="399" t="s">
        <v>1886</v>
      </c>
      <c r="D389" s="400" t="str">
        <f>VLOOKUP(C389,'ประวัติงานตี+รีด'!$A$2:W504283,2,FALSE)</f>
        <v>สกรู M8 P1.25 x 45 มม. เกลียวตลอด ไม่มีแหวน ตรา KN 4.8</v>
      </c>
      <c r="E389" s="401">
        <v>153800</v>
      </c>
      <c r="F389" s="399" t="s">
        <v>55</v>
      </c>
      <c r="G389" s="402" t="s">
        <v>2164</v>
      </c>
      <c r="H389" s="403">
        <v>45720</v>
      </c>
      <c r="I389" s="394">
        <f t="shared" si="85"/>
        <v>45738</v>
      </c>
      <c r="J389" s="394">
        <v>45741</v>
      </c>
      <c r="K389" s="404">
        <v>19</v>
      </c>
      <c r="L389" s="395">
        <v>153800</v>
      </c>
      <c r="M389" s="395">
        <f t="shared" si="84"/>
        <v>0</v>
      </c>
      <c r="N389" s="399">
        <v>180</v>
      </c>
      <c r="O389" s="399">
        <v>2</v>
      </c>
      <c r="P389" s="396">
        <f t="shared" si="80"/>
        <v>14.24074074074074</v>
      </c>
      <c r="Q389" s="397">
        <f t="shared" si="86"/>
        <v>18.24074074074074</v>
      </c>
      <c r="R389" s="397">
        <f t="shared" si="87"/>
        <v>0</v>
      </c>
      <c r="S389" s="397">
        <v>15</v>
      </c>
      <c r="T389" s="397">
        <f t="shared" si="88"/>
        <v>16.824074074074073</v>
      </c>
      <c r="U389" s="404" t="s">
        <v>81</v>
      </c>
      <c r="V389" s="402" t="s">
        <v>2165</v>
      </c>
      <c r="W389" s="399">
        <v>120</v>
      </c>
      <c r="X389" s="399">
        <v>2</v>
      </c>
      <c r="Y389" s="396">
        <f t="shared" si="81"/>
        <v>21.361111111111111</v>
      </c>
      <c r="Z389" s="397">
        <f t="shared" si="82"/>
        <v>25.361111111111111</v>
      </c>
      <c r="AA389" s="405" t="s">
        <v>3582</v>
      </c>
      <c r="AB389" s="405" t="s">
        <v>2775</v>
      </c>
      <c r="AC389" s="746">
        <f>VLOOKUP(C389,'ประวัติงานตี+รีด'!$A$2:W504283,20,FALSE)</f>
        <v>19.64</v>
      </c>
      <c r="AD389" s="302">
        <v>19.47</v>
      </c>
      <c r="AE389" s="302">
        <v>1.4</v>
      </c>
      <c r="AF389" s="683">
        <f t="shared" si="89"/>
        <v>155675.39804827943</v>
      </c>
      <c r="AG389" s="683">
        <f t="shared" si="90"/>
        <v>3248.9455572675915</v>
      </c>
      <c r="AH389" s="684" t="str">
        <f>VLOOKUP(C389,'ประวัติงานตี+รีด'!$A$2:W504281,4,FALSE)</f>
        <v>MA-F1-EP-PA</v>
      </c>
      <c r="AI389" s="256"/>
      <c r="AJ389" s="257"/>
      <c r="AK389" s="217">
        <v>45734</v>
      </c>
      <c r="AL389" s="704">
        <v>6</v>
      </c>
      <c r="AM389" s="705">
        <f t="shared" si="91"/>
        <v>6</v>
      </c>
      <c r="AN389" s="755">
        <v>586</v>
      </c>
      <c r="AO389" s="755">
        <v>588</v>
      </c>
      <c r="AP389" s="755">
        <v>577</v>
      </c>
      <c r="AQ389" s="755">
        <v>233</v>
      </c>
      <c r="AR389" s="755">
        <v>557</v>
      </c>
      <c r="AS389" s="755">
        <v>490</v>
      </c>
      <c r="EJ389" s="716">
        <f t="shared" si="83"/>
        <v>3031</v>
      </c>
    </row>
    <row r="390" spans="1:140" hidden="1">
      <c r="B390" s="392" t="s">
        <v>3579</v>
      </c>
      <c r="C390" s="805" t="s">
        <v>210</v>
      </c>
      <c r="D390" s="393" t="str">
        <f>VLOOKUP(C390,'ประวัติงานตี+รีด'!$A$2:W504284,2,FALSE)</f>
        <v>3/8" WT x 4" เกลียวตลอด ตรา TNK</v>
      </c>
      <c r="E390" s="820">
        <v>50000</v>
      </c>
      <c r="F390" s="805" t="s">
        <v>31</v>
      </c>
      <c r="G390" s="698" t="s">
        <v>2162</v>
      </c>
      <c r="H390" s="807">
        <v>45721</v>
      </c>
      <c r="I390" s="808">
        <f t="shared" si="85"/>
        <v>45734</v>
      </c>
      <c r="J390" s="808" t="s">
        <v>2161</v>
      </c>
      <c r="K390" s="809">
        <v>23</v>
      </c>
      <c r="L390" s="810">
        <v>51686</v>
      </c>
      <c r="M390" s="810">
        <f t="shared" si="84"/>
        <v>-1686</v>
      </c>
      <c r="N390" s="805">
        <v>85</v>
      </c>
      <c r="O390" s="805">
        <v>8</v>
      </c>
      <c r="P390" s="811">
        <f t="shared" si="80"/>
        <v>9.8039215686274517</v>
      </c>
      <c r="Q390" s="812">
        <f t="shared" si="86"/>
        <v>19.803921568627452</v>
      </c>
      <c r="R390" s="812">
        <f t="shared" si="87"/>
        <v>-0.33058823529411768</v>
      </c>
      <c r="S390" s="812">
        <v>10</v>
      </c>
      <c r="T390" s="812">
        <f t="shared" si="88"/>
        <v>11.980392156862745</v>
      </c>
      <c r="U390" s="809" t="s">
        <v>37</v>
      </c>
      <c r="V390" s="698" t="s">
        <v>2165</v>
      </c>
      <c r="W390" s="805">
        <v>43</v>
      </c>
      <c r="X390" s="805">
        <v>2</v>
      </c>
      <c r="Y390" s="811">
        <f t="shared" si="81"/>
        <v>19.379844961240313</v>
      </c>
      <c r="Z390" s="812">
        <f t="shared" si="82"/>
        <v>23.379844961240313</v>
      </c>
      <c r="AA390" s="813" t="s">
        <v>2161</v>
      </c>
      <c r="AB390" s="813" t="s">
        <v>2775</v>
      </c>
      <c r="AC390" s="896">
        <f>VLOOKUP(C390,'ประวัติงานตี+รีด'!$A$2:W504284,20,FALSE)</f>
        <v>0</v>
      </c>
      <c r="AD390" s="897">
        <v>56.78</v>
      </c>
      <c r="AE390" s="897">
        <v>3.35</v>
      </c>
      <c r="AF390" s="898">
        <f t="shared" si="89"/>
        <v>52060.584712927084</v>
      </c>
      <c r="AG390" s="898">
        <f t="shared" si="90"/>
        <v>3130.4029587883056</v>
      </c>
      <c r="AH390" s="899" t="str">
        <f>VLOOKUP(C390,'ประวัติงานตี+รีด'!$A$2:W504282,4,FALSE)</f>
        <v>MA-F1-PA</v>
      </c>
      <c r="AI390" s="814"/>
      <c r="AJ390" s="815"/>
      <c r="AK390" s="816">
        <v>45748</v>
      </c>
      <c r="AL390" s="817">
        <v>8</v>
      </c>
      <c r="AM390" s="818">
        <f t="shared" si="91"/>
        <v>8</v>
      </c>
      <c r="AN390" s="918">
        <v>351</v>
      </c>
      <c r="AO390" s="918">
        <v>367</v>
      </c>
      <c r="AP390" s="918">
        <v>371</v>
      </c>
      <c r="AQ390" s="918">
        <v>373</v>
      </c>
      <c r="AR390" s="918">
        <v>372</v>
      </c>
      <c r="AS390" s="918">
        <v>389</v>
      </c>
      <c r="AT390" s="918">
        <v>349</v>
      </c>
      <c r="AU390" s="918">
        <v>384</v>
      </c>
      <c r="AV390" s="819"/>
      <c r="AW390" s="819"/>
      <c r="AX390" s="819"/>
      <c r="AY390" s="819"/>
      <c r="AZ390" s="819"/>
      <c r="BA390" s="819"/>
      <c r="BB390" s="819"/>
      <c r="BC390" s="819"/>
      <c r="BD390" s="819"/>
      <c r="EJ390" s="288">
        <f t="shared" si="83"/>
        <v>2956</v>
      </c>
    </row>
    <row r="391" spans="1:140" hidden="1">
      <c r="B391" s="392" t="s">
        <v>3580</v>
      </c>
      <c r="C391" s="805" t="s">
        <v>126</v>
      </c>
      <c r="D391" s="393" t="str">
        <f>VLOOKUP(C391,'ประวัติงานตี+รีด'!$A$2:W504285,2,FALSE)</f>
        <v>3/8" NC x 1" เกลียวตลอด ตรา TNK UNC</v>
      </c>
      <c r="E391" s="820">
        <v>50000</v>
      </c>
      <c r="F391" s="805" t="s">
        <v>42</v>
      </c>
      <c r="G391" s="698" t="s">
        <v>2164</v>
      </c>
      <c r="H391" s="807">
        <v>45721</v>
      </c>
      <c r="I391" s="808">
        <f t="shared" si="85"/>
        <v>45734</v>
      </c>
      <c r="J391" s="808" t="s">
        <v>2161</v>
      </c>
      <c r="K391" s="809">
        <v>8</v>
      </c>
      <c r="L391" s="810">
        <v>52852</v>
      </c>
      <c r="M391" s="810">
        <f t="shared" si="84"/>
        <v>-2852</v>
      </c>
      <c r="N391" s="805">
        <v>130</v>
      </c>
      <c r="O391" s="805">
        <v>4</v>
      </c>
      <c r="P391" s="811">
        <f t="shared" si="80"/>
        <v>6.4102564102564106</v>
      </c>
      <c r="Q391" s="812">
        <f t="shared" si="86"/>
        <v>12.410256410256411</v>
      </c>
      <c r="R391" s="812">
        <f t="shared" si="87"/>
        <v>-0.36564102564102563</v>
      </c>
      <c r="S391" s="812">
        <v>10</v>
      </c>
      <c r="T391" s="812">
        <f t="shared" si="88"/>
        <v>11.24102564102564</v>
      </c>
      <c r="U391" s="809" t="s">
        <v>200</v>
      </c>
      <c r="V391" s="698" t="s">
        <v>2164</v>
      </c>
      <c r="W391" s="805">
        <v>120</v>
      </c>
      <c r="X391" s="805">
        <v>2</v>
      </c>
      <c r="Y391" s="811">
        <f t="shared" si="81"/>
        <v>6.9444444444444446</v>
      </c>
      <c r="Z391" s="812">
        <f t="shared" si="82"/>
        <v>10.944444444444445</v>
      </c>
      <c r="AA391" s="813" t="s">
        <v>2161</v>
      </c>
      <c r="AB391" s="813" t="s">
        <v>2775</v>
      </c>
      <c r="AC391" s="896">
        <f>VLOOKUP(C391,'ประวัติงานตี+รีด'!$A$2:W504285,20,FALSE)</f>
        <v>0</v>
      </c>
      <c r="AD391" s="897">
        <v>18.45</v>
      </c>
      <c r="AE391" s="897">
        <v>2.15</v>
      </c>
      <c r="AF391" s="898">
        <f t="shared" si="89"/>
        <v>53658.536585365851</v>
      </c>
      <c r="AG391" s="898">
        <f t="shared" si="90"/>
        <v>1105.3658536585365</v>
      </c>
      <c r="AH391" s="899" t="str">
        <f>VLOOKUP(C391,'ประวัติงานตี+รีด'!$A$2:W504283,4,FALSE)</f>
        <v>MA-F1-BK-PA</v>
      </c>
      <c r="AI391" s="814">
        <v>45741</v>
      </c>
      <c r="AJ391" s="815">
        <v>2</v>
      </c>
      <c r="AK391" s="816">
        <v>45754</v>
      </c>
      <c r="AL391" s="817">
        <v>2</v>
      </c>
      <c r="AM391" s="818">
        <f t="shared" si="91"/>
        <v>2</v>
      </c>
      <c r="AN391" s="918">
        <v>733</v>
      </c>
      <c r="AO391" s="918">
        <v>257</v>
      </c>
      <c r="AP391" s="819"/>
      <c r="AQ391" s="819"/>
      <c r="AR391" s="819"/>
      <c r="AS391" s="819"/>
      <c r="AT391" s="819"/>
      <c r="AU391" s="819"/>
      <c r="AV391" s="819"/>
      <c r="AW391" s="819"/>
      <c r="AX391" s="819"/>
      <c r="AY391" s="819"/>
      <c r="AZ391" s="819"/>
      <c r="BA391" s="819"/>
      <c r="BB391" s="819"/>
      <c r="BC391" s="819"/>
      <c r="BD391" s="819"/>
      <c r="EJ391" s="288">
        <f t="shared" si="83"/>
        <v>990</v>
      </c>
    </row>
    <row r="392" spans="1:140" hidden="1">
      <c r="B392" s="392" t="s">
        <v>3581</v>
      </c>
      <c r="C392" s="805" t="s">
        <v>385</v>
      </c>
      <c r="D392" s="393" t="str">
        <f>VLOOKUP(C392,'ประวัติงานตี+รีด'!$A$2:W504286,2,FALSE)</f>
        <v>1/2" WT x 2 1/2" เกลียวตลอด ตรา TNK</v>
      </c>
      <c r="E392" s="820">
        <v>50000</v>
      </c>
      <c r="F392" s="805" t="s">
        <v>30</v>
      </c>
      <c r="G392" s="698" t="s">
        <v>2162</v>
      </c>
      <c r="H392" s="807">
        <v>45720</v>
      </c>
      <c r="I392" s="808">
        <f t="shared" si="85"/>
        <v>45733</v>
      </c>
      <c r="J392" s="808" t="s">
        <v>2161</v>
      </c>
      <c r="K392" s="809">
        <v>20</v>
      </c>
      <c r="L392" s="810">
        <v>50000</v>
      </c>
      <c r="M392" s="810">
        <f t="shared" si="84"/>
        <v>0</v>
      </c>
      <c r="N392" s="805">
        <v>95</v>
      </c>
      <c r="O392" s="805">
        <v>8</v>
      </c>
      <c r="P392" s="811">
        <f t="shared" si="80"/>
        <v>8.7719298245614024</v>
      </c>
      <c r="Q392" s="812">
        <f t="shared" si="86"/>
        <v>18.771929824561404</v>
      </c>
      <c r="R392" s="812">
        <f t="shared" si="87"/>
        <v>0</v>
      </c>
      <c r="S392" s="812">
        <v>10</v>
      </c>
      <c r="T392" s="812">
        <f t="shared" si="88"/>
        <v>11.87719298245614</v>
      </c>
      <c r="U392" s="809" t="s">
        <v>225</v>
      </c>
      <c r="V392" s="698" t="s">
        <v>2162</v>
      </c>
      <c r="W392" s="805">
        <v>80</v>
      </c>
      <c r="X392" s="805">
        <v>2</v>
      </c>
      <c r="Y392" s="811">
        <f t="shared" si="81"/>
        <v>10.416666666666666</v>
      </c>
      <c r="Z392" s="812">
        <f t="shared" si="82"/>
        <v>14.416666666666666</v>
      </c>
      <c r="AA392" s="813" t="s">
        <v>2161</v>
      </c>
      <c r="AB392" s="813" t="s">
        <v>2775</v>
      </c>
      <c r="AC392" s="896">
        <f>VLOOKUP(C392,'ประวัติงานตี+รีด'!$A$2:W504286,20,FALSE)</f>
        <v>74.099999999999994</v>
      </c>
      <c r="AD392" s="897">
        <v>74.5</v>
      </c>
      <c r="AE392" s="897">
        <v>8.94</v>
      </c>
      <c r="AF392" s="898">
        <f t="shared" si="89"/>
        <v>50375.838926174496</v>
      </c>
      <c r="AG392" s="898">
        <f t="shared" si="90"/>
        <v>4203.3599999999997</v>
      </c>
      <c r="AH392" s="899" t="str">
        <f>VLOOKUP(C392,'ประวัติงานตี+รีด'!$A$2:W504284,4,FALSE)</f>
        <v>MA-F1-PA</v>
      </c>
      <c r="AI392" s="814"/>
      <c r="AJ392" s="815"/>
      <c r="AK392" s="816">
        <v>45871</v>
      </c>
      <c r="AL392" s="817">
        <v>8</v>
      </c>
      <c r="AM392" s="818">
        <f t="shared" si="91"/>
        <v>8</v>
      </c>
      <c r="AN392" s="918">
        <v>578</v>
      </c>
      <c r="AO392" s="918">
        <v>524</v>
      </c>
      <c r="AP392" s="918">
        <v>539</v>
      </c>
      <c r="AQ392" s="918">
        <v>531</v>
      </c>
      <c r="AR392" s="918">
        <v>548</v>
      </c>
      <c r="AS392" s="918">
        <v>487</v>
      </c>
      <c r="AT392" s="918">
        <v>305</v>
      </c>
      <c r="AU392" s="918">
        <v>241</v>
      </c>
      <c r="AV392" s="819"/>
      <c r="AW392" s="819"/>
      <c r="AX392" s="819"/>
      <c r="AY392" s="819"/>
      <c r="AZ392" s="819"/>
      <c r="BA392" s="819"/>
      <c r="BB392" s="819"/>
      <c r="BC392" s="819"/>
      <c r="BD392" s="819"/>
      <c r="EJ392" s="288">
        <f t="shared" si="83"/>
        <v>3753</v>
      </c>
    </row>
    <row r="393" spans="1:140" s="430" customFormat="1" hidden="1">
      <c r="A393" s="425"/>
      <c r="B393" s="317" t="s">
        <v>3583</v>
      </c>
      <c r="C393" s="318" t="s">
        <v>1954</v>
      </c>
      <c r="D393" s="21" t="str">
        <f>VLOOKUP(C393,'ประวัติงานตี+รีด'!$A$2:W504287,2,FALSE)</f>
        <v>สกรูหัวสี่เหลี่ยม M16 P2.0 x 200 เกลียวครึ่ง ตรา KPC MM</v>
      </c>
      <c r="E393" s="319">
        <v>30200</v>
      </c>
      <c r="F393" s="318" t="s">
        <v>49</v>
      </c>
      <c r="G393" s="320" t="s">
        <v>2159</v>
      </c>
      <c r="H393" s="321">
        <v>45721</v>
      </c>
      <c r="I393" s="322">
        <f t="shared" si="85"/>
        <v>45741</v>
      </c>
      <c r="J393" s="322">
        <v>45736</v>
      </c>
      <c r="K393" s="323">
        <v>26</v>
      </c>
      <c r="L393" s="324">
        <v>30200</v>
      </c>
      <c r="M393" s="324">
        <f t="shared" si="84"/>
        <v>0</v>
      </c>
      <c r="N393" s="318">
        <v>46</v>
      </c>
      <c r="O393" s="318">
        <v>12</v>
      </c>
      <c r="P393" s="325">
        <f t="shared" si="80"/>
        <v>10.942028985507246</v>
      </c>
      <c r="Q393" s="326">
        <f t="shared" si="86"/>
        <v>24.942028985507246</v>
      </c>
      <c r="R393" s="326">
        <f t="shared" si="87"/>
        <v>0</v>
      </c>
      <c r="S393" s="326">
        <v>15</v>
      </c>
      <c r="T393" s="326">
        <f t="shared" si="88"/>
        <v>17.494202898550725</v>
      </c>
      <c r="U393" s="323" t="s">
        <v>82</v>
      </c>
      <c r="V393" s="320" t="s">
        <v>2159</v>
      </c>
      <c r="W393" s="318">
        <v>28</v>
      </c>
      <c r="X393" s="318">
        <v>2</v>
      </c>
      <c r="Y393" s="325">
        <f t="shared" si="81"/>
        <v>17.976190476190478</v>
      </c>
      <c r="Z393" s="326">
        <f t="shared" si="82"/>
        <v>21.976190476190478</v>
      </c>
      <c r="AA393" s="357" t="s">
        <v>3678</v>
      </c>
      <c r="AB393" s="357" t="s">
        <v>2775</v>
      </c>
      <c r="AC393" s="749">
        <f>VLOOKUP(C393,'ประวัติงานตี+รีด'!$A$2:W504287,20,FALSE)</f>
        <v>322.83</v>
      </c>
      <c r="AD393" s="426">
        <v>321.39999999999998</v>
      </c>
      <c r="AE393" s="426">
        <v>18.91</v>
      </c>
      <c r="AF393" s="692">
        <f t="shared" si="89"/>
        <v>30186.683260734288</v>
      </c>
      <c r="AG393" s="692">
        <f t="shared" si="90"/>
        <v>10272.830180460485</v>
      </c>
      <c r="AH393" s="685" t="str">
        <f>VLOOKUP(C393,'ประวัติงานตี+รีด'!$A$2:W504285,4,FALSE)</f>
        <v>MA-F1-GA-SF</v>
      </c>
      <c r="AI393" s="427"/>
      <c r="AJ393" s="428"/>
      <c r="AK393" s="429">
        <v>45736</v>
      </c>
      <c r="AL393" s="702">
        <v>20</v>
      </c>
      <c r="AM393" s="703">
        <f t="shared" si="91"/>
        <v>20</v>
      </c>
      <c r="AN393" s="750">
        <v>405</v>
      </c>
      <c r="AO393" s="750">
        <v>425</v>
      </c>
      <c r="AP393" s="750">
        <v>501</v>
      </c>
      <c r="AQ393" s="750">
        <v>478</v>
      </c>
      <c r="AR393" s="750">
        <v>495</v>
      </c>
      <c r="AS393" s="750">
        <v>501</v>
      </c>
      <c r="AT393" s="750">
        <v>501</v>
      </c>
      <c r="AU393" s="750">
        <v>490</v>
      </c>
      <c r="AV393" s="750">
        <v>473</v>
      </c>
      <c r="AW393" s="750">
        <v>501</v>
      </c>
      <c r="AX393" s="750">
        <v>500</v>
      </c>
      <c r="AY393" s="750">
        <v>502</v>
      </c>
      <c r="AZ393" s="750">
        <v>502</v>
      </c>
      <c r="BA393" s="750">
        <v>497</v>
      </c>
      <c r="BB393" s="750">
        <v>494</v>
      </c>
      <c r="BC393" s="750">
        <v>504</v>
      </c>
      <c r="BD393" s="750">
        <v>499</v>
      </c>
      <c r="BE393" s="750">
        <v>506</v>
      </c>
      <c r="BF393" s="750">
        <v>492</v>
      </c>
      <c r="BG393" s="750">
        <v>436</v>
      </c>
      <c r="EJ393" s="723">
        <f t="shared" si="83"/>
        <v>9702</v>
      </c>
    </row>
    <row r="394" spans="1:140" s="430" customFormat="1" hidden="1">
      <c r="A394" s="425"/>
      <c r="B394" s="317" t="s">
        <v>3584</v>
      </c>
      <c r="C394" s="318" t="s">
        <v>1548</v>
      </c>
      <c r="D394" s="21" t="str">
        <f>VLOOKUP(C394,'ประวัติงานตี+รีด'!$A$2:W504288,2,FALSE)</f>
        <v>M20 P2.5 x 95 เกลียวครึ่ง STIC เกรด A394 (เกลียวโรงงาน)</v>
      </c>
      <c r="E394" s="319">
        <v>10200</v>
      </c>
      <c r="F394" s="318" t="s">
        <v>47</v>
      </c>
      <c r="G394" s="320" t="s">
        <v>2159</v>
      </c>
      <c r="H394" s="321">
        <v>45721</v>
      </c>
      <c r="I394" s="322">
        <f t="shared" si="85"/>
        <v>45738</v>
      </c>
      <c r="J394" s="322" t="s">
        <v>3520</v>
      </c>
      <c r="K394" s="323">
        <v>31</v>
      </c>
      <c r="L394" s="324">
        <v>10200</v>
      </c>
      <c r="M394" s="324">
        <f t="shared" si="84"/>
        <v>0</v>
      </c>
      <c r="N394" s="318">
        <v>56</v>
      </c>
      <c r="O394" s="318">
        <v>4</v>
      </c>
      <c r="P394" s="325">
        <f t="shared" si="80"/>
        <v>3.0357142857142856</v>
      </c>
      <c r="Q394" s="326">
        <f t="shared" si="86"/>
        <v>9.0357142857142847</v>
      </c>
      <c r="R394" s="326">
        <f t="shared" si="87"/>
        <v>0</v>
      </c>
      <c r="S394" s="326">
        <v>15</v>
      </c>
      <c r="T394" s="326">
        <f t="shared" si="88"/>
        <v>15.903571428571428</v>
      </c>
      <c r="U394" s="323" t="s">
        <v>82</v>
      </c>
      <c r="V394" s="320" t="s">
        <v>2159</v>
      </c>
      <c r="W394" s="318">
        <v>28</v>
      </c>
      <c r="X394" s="318">
        <v>2</v>
      </c>
      <c r="Y394" s="325">
        <f t="shared" ref="Y394:Y425" si="92">E394/W394/60</f>
        <v>6.0714285714285712</v>
      </c>
      <c r="Z394" s="326">
        <f t="shared" ref="Z394:Z425" si="93">X394+Y394+$P$1</f>
        <v>10.071428571428571</v>
      </c>
      <c r="AA394" s="357" t="s">
        <v>3509</v>
      </c>
      <c r="AB394" s="357" t="s">
        <v>2775</v>
      </c>
      <c r="AC394" s="749">
        <f>VLOOKUP(C394,'ประวัติงานตี+รีด'!$A$2:W504288,20,FALSE)</f>
        <v>292.69</v>
      </c>
      <c r="AD394" s="426">
        <v>292.38</v>
      </c>
      <c r="AE394" s="426">
        <v>19.48</v>
      </c>
      <c r="AF394" s="692">
        <f t="shared" si="89"/>
        <v>10260.619741432383</v>
      </c>
      <c r="AG394" s="692">
        <f t="shared" si="90"/>
        <v>3199.876872563103</v>
      </c>
      <c r="AH394" s="685" t="str">
        <f>VLOOKUP(C394,'ประวัติงานตี+รีด'!$A$2:W504286,4,FALSE)</f>
        <v>MA-F1-GA-SF</v>
      </c>
      <c r="AI394" s="427"/>
      <c r="AJ394" s="428"/>
      <c r="AK394" s="429">
        <v>45791</v>
      </c>
      <c r="AL394" s="702">
        <v>5</v>
      </c>
      <c r="AM394" s="703">
        <f t="shared" si="91"/>
        <v>5</v>
      </c>
      <c r="AN394" s="750">
        <v>657</v>
      </c>
      <c r="AO394" s="750">
        <v>658</v>
      </c>
      <c r="AP394" s="750">
        <v>705</v>
      </c>
      <c r="AQ394" s="750">
        <v>681</v>
      </c>
      <c r="AR394" s="750">
        <v>299</v>
      </c>
      <c r="EJ394" s="723">
        <f t="shared" si="83"/>
        <v>3000</v>
      </c>
    </row>
    <row r="395" spans="1:140" s="430" customFormat="1" hidden="1">
      <c r="A395" s="425"/>
      <c r="B395" s="317" t="s">
        <v>3585</v>
      </c>
      <c r="C395" s="318" t="s">
        <v>1545</v>
      </c>
      <c r="D395" s="21" t="str">
        <f>VLOOKUP(C395,'ประวัติงานตี+รีด'!$A$2:W504289,2,FALSE)</f>
        <v>M20 P2.5 x 80 เกลียวครึ่ง STIC เกรด A394 (เกลียวโรงงาน)</v>
      </c>
      <c r="E395" s="319">
        <v>6925</v>
      </c>
      <c r="F395" s="318" t="s">
        <v>47</v>
      </c>
      <c r="G395" s="320" t="s">
        <v>2159</v>
      </c>
      <c r="H395" s="321">
        <v>45723</v>
      </c>
      <c r="I395" s="322">
        <f t="shared" si="85"/>
        <v>45741</v>
      </c>
      <c r="J395" s="322" t="s">
        <v>3520</v>
      </c>
      <c r="K395" s="323">
        <v>34</v>
      </c>
      <c r="L395" s="324">
        <v>6525</v>
      </c>
      <c r="M395" s="324">
        <f t="shared" si="84"/>
        <v>400</v>
      </c>
      <c r="N395" s="318">
        <v>56</v>
      </c>
      <c r="O395" s="318">
        <v>4</v>
      </c>
      <c r="P395" s="325">
        <f t="shared" si="80"/>
        <v>2.0610119047619047</v>
      </c>
      <c r="Q395" s="326">
        <f t="shared" si="86"/>
        <v>8.0610119047619051</v>
      </c>
      <c r="R395" s="326">
        <f t="shared" si="87"/>
        <v>0.11904761904761905</v>
      </c>
      <c r="S395" s="326">
        <v>15</v>
      </c>
      <c r="T395" s="326">
        <f t="shared" si="88"/>
        <v>15.806101190476191</v>
      </c>
      <c r="U395" s="323" t="s">
        <v>82</v>
      </c>
      <c r="V395" s="320" t="s">
        <v>2159</v>
      </c>
      <c r="W395" s="318">
        <v>28</v>
      </c>
      <c r="X395" s="318">
        <v>2</v>
      </c>
      <c r="Y395" s="325">
        <f t="shared" si="92"/>
        <v>4.1220238095238093</v>
      </c>
      <c r="Z395" s="326">
        <f t="shared" si="93"/>
        <v>8.1220238095238102</v>
      </c>
      <c r="AA395" s="357" t="s">
        <v>3509</v>
      </c>
      <c r="AB395" s="357" t="s">
        <v>2775</v>
      </c>
      <c r="AC395" s="749">
        <f>VLOOKUP(C395,'ประวัติงานตี+รีด'!$A$2:W504289,20,FALSE)</f>
        <v>258.27</v>
      </c>
      <c r="AD395" s="426">
        <v>257.85000000000002</v>
      </c>
      <c r="AE395" s="426">
        <v>21.27</v>
      </c>
      <c r="AF395" s="692">
        <f t="shared" si="89"/>
        <v>6953.6552259065338</v>
      </c>
      <c r="AG395" s="692">
        <f t="shared" si="90"/>
        <v>1940.9042466550318</v>
      </c>
      <c r="AH395" s="685" t="str">
        <f>VLOOKUP(C395,'ประวัติงานตี+รีด'!$A$2:W504287,4,FALSE)</f>
        <v>MA-F1-GA-SF</v>
      </c>
      <c r="AI395" s="427"/>
      <c r="AJ395" s="428"/>
      <c r="AK395" s="429">
        <v>45759</v>
      </c>
      <c r="AL395" s="702">
        <v>3</v>
      </c>
      <c r="AM395" s="703">
        <f t="shared" si="91"/>
        <v>3</v>
      </c>
      <c r="AN395" s="750">
        <v>715</v>
      </c>
      <c r="AO395" s="750">
        <v>624</v>
      </c>
      <c r="AP395" s="750">
        <v>454</v>
      </c>
      <c r="EJ395" s="723">
        <f t="shared" si="83"/>
        <v>1793</v>
      </c>
    </row>
    <row r="396" spans="1:140" s="430" customFormat="1" hidden="1">
      <c r="A396" s="425"/>
      <c r="B396" s="317" t="s">
        <v>3586</v>
      </c>
      <c r="C396" s="318" t="s">
        <v>1499</v>
      </c>
      <c r="D396" s="21" t="str">
        <f>VLOOKUP(C396,'ประวัติงานตี+รีด'!$A$2:W504290,2,FALSE)</f>
        <v>M16 P2.0 x 40 เกลียวครึ่ง STIC เกรด A394 (เกลียวโรงงาน)</v>
      </c>
      <c r="E396" s="319">
        <v>75900</v>
      </c>
      <c r="F396" s="318" t="s">
        <v>11</v>
      </c>
      <c r="G396" s="320" t="s">
        <v>2159</v>
      </c>
      <c r="H396" s="321">
        <v>45722</v>
      </c>
      <c r="I396" s="322">
        <f t="shared" si="85"/>
        <v>45742</v>
      </c>
      <c r="J396" s="322" t="s">
        <v>3597</v>
      </c>
      <c r="K396" s="323">
        <v>29</v>
      </c>
      <c r="L396" s="324">
        <v>76400</v>
      </c>
      <c r="M396" s="324">
        <f t="shared" si="84"/>
        <v>-500</v>
      </c>
      <c r="N396" s="318">
        <v>66</v>
      </c>
      <c r="O396" s="318">
        <v>4</v>
      </c>
      <c r="P396" s="325">
        <f t="shared" si="80"/>
        <v>19.166666666666668</v>
      </c>
      <c r="Q396" s="326">
        <f t="shared" si="86"/>
        <v>25.166666666666668</v>
      </c>
      <c r="R396" s="326">
        <f t="shared" si="87"/>
        <v>-0.12626262626262627</v>
      </c>
      <c r="S396" s="326">
        <v>15</v>
      </c>
      <c r="T396" s="326">
        <f t="shared" si="88"/>
        <v>17.516666666666666</v>
      </c>
      <c r="U396" s="323" t="s">
        <v>14</v>
      </c>
      <c r="V396" s="320" t="s">
        <v>2159</v>
      </c>
      <c r="W396" s="318">
        <v>51</v>
      </c>
      <c r="X396" s="318">
        <v>2</v>
      </c>
      <c r="Y396" s="325">
        <f t="shared" si="92"/>
        <v>24.803921568627452</v>
      </c>
      <c r="Z396" s="326">
        <f t="shared" si="93"/>
        <v>28.803921568627452</v>
      </c>
      <c r="AA396" s="357" t="s">
        <v>3535</v>
      </c>
      <c r="AB396" s="357" t="s">
        <v>2775</v>
      </c>
      <c r="AC396" s="749">
        <f>VLOOKUP(C396,'ประวัติงานตี+รีด'!$A$2:W504290,20,FALSE)</f>
        <v>92.28</v>
      </c>
      <c r="AD396" s="426">
        <v>93.01</v>
      </c>
      <c r="AE396" s="426">
        <v>9.56</v>
      </c>
      <c r="AF396" s="692">
        <f t="shared" si="89"/>
        <v>75604.773680249433</v>
      </c>
      <c r="AG396" s="692">
        <f t="shared" si="90"/>
        <v>7754.7816363831853</v>
      </c>
      <c r="AH396" s="685" t="str">
        <f>VLOOKUP(C396,'ประวัติงานตี+รีด'!$A$2:W504288,4,FALSE)</f>
        <v>MA-F1-GA-SF</v>
      </c>
      <c r="AI396" s="427"/>
      <c r="AJ396" s="428"/>
      <c r="AK396" s="429">
        <v>45752</v>
      </c>
      <c r="AL396" s="702">
        <v>11</v>
      </c>
      <c r="AM396" s="703">
        <f t="shared" si="91"/>
        <v>11</v>
      </c>
      <c r="AN396" s="750">
        <v>666</v>
      </c>
      <c r="AO396" s="750">
        <v>707</v>
      </c>
      <c r="AP396" s="750">
        <v>648</v>
      </c>
      <c r="AQ396" s="750">
        <v>651</v>
      </c>
      <c r="AR396" s="750">
        <v>561</v>
      </c>
      <c r="AS396" s="750">
        <v>697</v>
      </c>
      <c r="AT396" s="750">
        <v>662</v>
      </c>
      <c r="AU396" s="750">
        <v>641</v>
      </c>
      <c r="AV396" s="750">
        <v>666</v>
      </c>
      <c r="AW396" s="750">
        <v>675</v>
      </c>
      <c r="AX396" s="750">
        <v>458</v>
      </c>
      <c r="EJ396" s="723">
        <f t="shared" si="83"/>
        <v>7032</v>
      </c>
    </row>
    <row r="397" spans="1:140" s="430" customFormat="1" hidden="1">
      <c r="A397" s="425"/>
      <c r="B397" s="317" t="s">
        <v>3587</v>
      </c>
      <c r="C397" s="318" t="s">
        <v>1498</v>
      </c>
      <c r="D397" s="21" t="str">
        <f>VLOOKUP(C397,'ประวัติงานตี+รีด'!$A$2:W504291,2,FALSE)</f>
        <v>M16 P2.0 x 35 เกลียวครึ่ง STIC เกรด A394 (เกลียวโรงงาน)</v>
      </c>
      <c r="E397" s="319">
        <v>18200</v>
      </c>
      <c r="F397" s="318" t="s">
        <v>11</v>
      </c>
      <c r="G397" s="320" t="s">
        <v>2159</v>
      </c>
      <c r="H397" s="321">
        <v>45724</v>
      </c>
      <c r="I397" s="322">
        <f t="shared" si="85"/>
        <v>45743</v>
      </c>
      <c r="J397" s="322">
        <v>45736</v>
      </c>
      <c r="K397" s="323">
        <v>30</v>
      </c>
      <c r="L397" s="324">
        <v>20236</v>
      </c>
      <c r="M397" s="324">
        <f t="shared" si="84"/>
        <v>-2036</v>
      </c>
      <c r="N397" s="318">
        <v>66</v>
      </c>
      <c r="O397" s="318">
        <v>4</v>
      </c>
      <c r="P397" s="325">
        <f t="shared" si="80"/>
        <v>4.595959595959596</v>
      </c>
      <c r="Q397" s="326">
        <f t="shared" si="86"/>
        <v>10.595959595959595</v>
      </c>
      <c r="R397" s="326">
        <f t="shared" si="87"/>
        <v>-0.51414141414141412</v>
      </c>
      <c r="S397" s="326">
        <v>15</v>
      </c>
      <c r="T397" s="326">
        <f t="shared" si="88"/>
        <v>16.05959595959596</v>
      </c>
      <c r="U397" s="323" t="s">
        <v>14</v>
      </c>
      <c r="V397" s="320" t="s">
        <v>2159</v>
      </c>
      <c r="W397" s="318">
        <v>51</v>
      </c>
      <c r="X397" s="318">
        <v>2</v>
      </c>
      <c r="Y397" s="325">
        <f t="shared" si="92"/>
        <v>5.9477124183006538</v>
      </c>
      <c r="Z397" s="326">
        <f t="shared" si="93"/>
        <v>9.9477124183006538</v>
      </c>
      <c r="AA397" s="357" t="s">
        <v>3730</v>
      </c>
      <c r="AB397" s="357" t="s">
        <v>2775</v>
      </c>
      <c r="AC397" s="749">
        <f>VLOOKUP(C397,'ประวัติงานตี+รีด'!$A$2:W504291,20,FALSE)</f>
        <v>84.58</v>
      </c>
      <c r="AD397" s="426">
        <v>84.83</v>
      </c>
      <c r="AE397" s="426">
        <v>10.23</v>
      </c>
      <c r="AF397" s="692">
        <f t="shared" si="89"/>
        <v>20275.845809265589</v>
      </c>
      <c r="AG397" s="692">
        <f t="shared" si="90"/>
        <v>1927.4219026287869</v>
      </c>
      <c r="AH397" s="685" t="str">
        <f>VLOOKUP(C397,'ประวัติงานตี+รีด'!$A$2:W504289,4,FALSE)</f>
        <v>MA-F1-GA-SF</v>
      </c>
      <c r="AI397" s="427"/>
      <c r="AJ397" s="428"/>
      <c r="AK397" s="429">
        <v>45751</v>
      </c>
      <c r="AL397" s="702">
        <v>3</v>
      </c>
      <c r="AM397" s="703">
        <f t="shared" si="91"/>
        <v>3</v>
      </c>
      <c r="AN397" s="750">
        <v>628</v>
      </c>
      <c r="AO397" s="750">
        <v>640</v>
      </c>
      <c r="AP397" s="750">
        <v>452</v>
      </c>
      <c r="EJ397" s="723">
        <f t="shared" si="83"/>
        <v>1720</v>
      </c>
    </row>
    <row r="398" spans="1:140" s="431" customFormat="1" hidden="1">
      <c r="A398" s="432"/>
      <c r="B398" s="398" t="s">
        <v>3588</v>
      </c>
      <c r="C398" s="879" t="s">
        <v>1852</v>
      </c>
      <c r="D398" s="880" t="s">
        <v>2876</v>
      </c>
      <c r="E398" s="881">
        <v>101000</v>
      </c>
      <c r="F398" s="879" t="s">
        <v>54</v>
      </c>
      <c r="G398" s="882" t="s">
        <v>2164</v>
      </c>
      <c r="H398" s="883">
        <v>45721</v>
      </c>
      <c r="I398" s="884">
        <v>45747</v>
      </c>
      <c r="J398" s="884">
        <v>45752</v>
      </c>
      <c r="K398" s="885">
        <v>18</v>
      </c>
      <c r="L398" s="886">
        <v>108250</v>
      </c>
      <c r="M398" s="886">
        <v>-7250</v>
      </c>
      <c r="N398" s="879">
        <v>110</v>
      </c>
      <c r="O398" s="879">
        <v>8</v>
      </c>
      <c r="P398" s="887">
        <v>15.303030303030303</v>
      </c>
      <c r="Q398" s="888">
        <v>25.303030303030305</v>
      </c>
      <c r="R398" s="888">
        <v>-1.0984848484848484</v>
      </c>
      <c r="S398" s="888">
        <v>20</v>
      </c>
      <c r="T398" s="888">
        <v>22.530303030303031</v>
      </c>
      <c r="U398" s="885" t="s">
        <v>81</v>
      </c>
      <c r="V398" s="882" t="s">
        <v>2165</v>
      </c>
      <c r="W398" s="879">
        <v>74</v>
      </c>
      <c r="X398" s="879">
        <v>2</v>
      </c>
      <c r="Y398" s="887">
        <v>22.747747747747745</v>
      </c>
      <c r="Z398" s="888">
        <v>26.747747747747745</v>
      </c>
      <c r="AA398" s="889" t="s">
        <v>3599</v>
      </c>
      <c r="AB398" s="889" t="s">
        <v>2775</v>
      </c>
      <c r="AC398" s="746">
        <f>VLOOKUP(C398,'ประวัติงานตี+รีด'!$A$2:W504292,20,FALSE)</f>
        <v>6.08</v>
      </c>
      <c r="AD398" s="302">
        <v>5.96</v>
      </c>
      <c r="AE398" s="302">
        <v>0</v>
      </c>
      <c r="AF398" s="683">
        <v>109395.97315436241</v>
      </c>
      <c r="AG398" s="683">
        <v>652</v>
      </c>
      <c r="AH398" s="684" t="s">
        <v>1828</v>
      </c>
      <c r="AI398" s="796">
        <v>45732</v>
      </c>
      <c r="AJ398" s="797">
        <v>1</v>
      </c>
      <c r="AK398" s="798">
        <v>45734</v>
      </c>
      <c r="AL398" s="803">
        <v>1</v>
      </c>
      <c r="AM398" s="804">
        <v>1</v>
      </c>
      <c r="AN398" s="890">
        <v>652</v>
      </c>
      <c r="AO398" s="801"/>
      <c r="AP398" s="801"/>
      <c r="AQ398" s="801"/>
      <c r="AR398" s="801"/>
      <c r="AS398" s="801"/>
      <c r="AT398" s="801"/>
      <c r="AU398" s="801"/>
      <c r="AV398" s="801"/>
      <c r="AW398" s="801"/>
      <c r="AX398" s="801"/>
      <c r="AY398" s="801"/>
      <c r="EJ398" s="716">
        <v>652</v>
      </c>
    </row>
    <row r="399" spans="1:140" hidden="1">
      <c r="B399" s="392" t="s">
        <v>3589</v>
      </c>
      <c r="C399" s="805" t="s">
        <v>263</v>
      </c>
      <c r="D399" s="393" t="str">
        <f>VLOOKUP(C399,'ประวัติงานตี+รีด'!$A$2:W504293,2,FALSE)</f>
        <v>สกรูมิลขาว M10 P1.25 x 25 เกลียวตลอด ตรา TNK MM</v>
      </c>
      <c r="E399" s="820">
        <v>60000</v>
      </c>
      <c r="F399" s="805" t="s">
        <v>43</v>
      </c>
      <c r="G399" s="698" t="s">
        <v>2164</v>
      </c>
      <c r="H399" s="807">
        <v>45722</v>
      </c>
      <c r="I399" s="808">
        <f t="shared" si="85"/>
        <v>45741</v>
      </c>
      <c r="J399" s="808" t="s">
        <v>2161</v>
      </c>
      <c r="K399" s="809">
        <v>13</v>
      </c>
      <c r="L399" s="810">
        <v>60000</v>
      </c>
      <c r="M399" s="810">
        <f t="shared" si="84"/>
        <v>0</v>
      </c>
      <c r="N399" s="805">
        <v>150</v>
      </c>
      <c r="O399" s="805">
        <v>8</v>
      </c>
      <c r="P399" s="811">
        <f t="shared" si="80"/>
        <v>6.666666666666667</v>
      </c>
      <c r="Q399" s="812">
        <f t="shared" si="86"/>
        <v>16.666666666666668</v>
      </c>
      <c r="R399" s="812">
        <f t="shared" si="87"/>
        <v>0</v>
      </c>
      <c r="S399" s="812">
        <v>15</v>
      </c>
      <c r="T399" s="812">
        <f t="shared" si="88"/>
        <v>16.666666666666668</v>
      </c>
      <c r="U399" s="809" t="s">
        <v>78</v>
      </c>
      <c r="V399" s="698" t="s">
        <v>2165</v>
      </c>
      <c r="W399" s="805">
        <v>120</v>
      </c>
      <c r="X399" s="805">
        <v>2</v>
      </c>
      <c r="Y399" s="811">
        <f t="shared" si="92"/>
        <v>8.3333333333333339</v>
      </c>
      <c r="Z399" s="812">
        <f t="shared" si="93"/>
        <v>12.333333333333334</v>
      </c>
      <c r="AA399" s="813" t="s">
        <v>2161</v>
      </c>
      <c r="AB399" s="813" t="s">
        <v>2775</v>
      </c>
      <c r="AC399" s="896">
        <f>VLOOKUP(C399,'ประวัติงานตี+รีด'!$A$2:W504293,20,FALSE)</f>
        <v>0</v>
      </c>
      <c r="AD399" s="897">
        <v>20</v>
      </c>
      <c r="AE399" s="897">
        <v>2.4</v>
      </c>
      <c r="AF399" s="898">
        <f t="shared" si="89"/>
        <v>60850</v>
      </c>
      <c r="AG399" s="898">
        <f t="shared" si="90"/>
        <v>1363.04</v>
      </c>
      <c r="AH399" s="899" t="str">
        <f>VLOOKUP(C399,'ประวัติงานตี+รีด'!$A$2:W504291,4,FALSE)</f>
        <v>MA-F1-EP-PA</v>
      </c>
      <c r="AI399" s="814"/>
      <c r="AJ399" s="815"/>
      <c r="AK399" s="816">
        <v>45784</v>
      </c>
      <c r="AL399" s="817">
        <v>2</v>
      </c>
      <c r="AM399" s="818">
        <f t="shared" si="91"/>
        <v>2</v>
      </c>
      <c r="AN399" s="918">
        <v>629</v>
      </c>
      <c r="AO399" s="918">
        <v>588</v>
      </c>
      <c r="AP399" s="819"/>
      <c r="AQ399" s="819"/>
      <c r="AR399" s="819"/>
      <c r="AS399" s="819"/>
      <c r="AT399" s="819"/>
      <c r="AU399" s="819"/>
      <c r="AV399" s="819"/>
      <c r="AW399" s="819"/>
      <c r="AX399" s="819"/>
      <c r="AY399" s="819"/>
      <c r="AZ399" s="819"/>
      <c r="BA399" s="819"/>
      <c r="BB399" s="819"/>
      <c r="BC399" s="819"/>
      <c r="BD399" s="819"/>
      <c r="EJ399" s="288">
        <f t="shared" si="83"/>
        <v>1217</v>
      </c>
    </row>
    <row r="400" spans="1:140" hidden="1">
      <c r="B400" s="392" t="s">
        <v>3590</v>
      </c>
      <c r="C400" s="805" t="s">
        <v>429</v>
      </c>
      <c r="D400" s="393" t="str">
        <f>VLOOKUP(C400,'ประวัติงานตี+รีด'!$A$2:W504294,2,FALSE)</f>
        <v>สกรูมิลขาว M10 P1.25 x 50 เกลียวตลอด ตรา TNK MM</v>
      </c>
      <c r="E400" s="820">
        <v>30000</v>
      </c>
      <c r="F400" s="805" t="s">
        <v>43</v>
      </c>
      <c r="G400" s="698" t="s">
        <v>2164</v>
      </c>
      <c r="H400" s="807">
        <v>45724</v>
      </c>
      <c r="I400" s="808">
        <f t="shared" si="85"/>
        <v>45742</v>
      </c>
      <c r="J400" s="808" t="s">
        <v>2161</v>
      </c>
      <c r="K400" s="809">
        <v>14</v>
      </c>
      <c r="L400" s="810">
        <v>30000</v>
      </c>
      <c r="M400" s="810">
        <f t="shared" si="84"/>
        <v>0</v>
      </c>
      <c r="N400" s="805">
        <v>150</v>
      </c>
      <c r="O400" s="805">
        <v>2</v>
      </c>
      <c r="P400" s="811">
        <f t="shared" si="80"/>
        <v>3.3333333333333335</v>
      </c>
      <c r="Q400" s="812">
        <f t="shared" si="86"/>
        <v>7.3333333333333339</v>
      </c>
      <c r="R400" s="812">
        <f t="shared" si="87"/>
        <v>0</v>
      </c>
      <c r="S400" s="812">
        <v>15</v>
      </c>
      <c r="T400" s="812">
        <f t="shared" si="88"/>
        <v>15.733333333333334</v>
      </c>
      <c r="U400" s="809" t="s">
        <v>78</v>
      </c>
      <c r="V400" s="698" t="s">
        <v>2165</v>
      </c>
      <c r="W400" s="805">
        <v>120</v>
      </c>
      <c r="X400" s="805">
        <v>2</v>
      </c>
      <c r="Y400" s="811">
        <f t="shared" si="92"/>
        <v>4.166666666666667</v>
      </c>
      <c r="Z400" s="812">
        <f t="shared" si="93"/>
        <v>8.1666666666666679</v>
      </c>
      <c r="AA400" s="813" t="s">
        <v>2161</v>
      </c>
      <c r="AB400" s="813" t="s">
        <v>2775</v>
      </c>
      <c r="AC400" s="896">
        <f>VLOOKUP(C400,'ประวัติงานตี+รีด'!$A$2:W504294,20,FALSE)</f>
        <v>0</v>
      </c>
      <c r="AD400" s="897">
        <v>32.659999999999997</v>
      </c>
      <c r="AE400" s="897">
        <v>2.46</v>
      </c>
      <c r="AF400" s="898">
        <f t="shared" si="89"/>
        <v>30404.164115125539</v>
      </c>
      <c r="AG400" s="898">
        <f t="shared" si="90"/>
        <v>1067.7942437232089</v>
      </c>
      <c r="AH400" s="899" t="str">
        <f>VLOOKUP(C400,'ประวัติงานตี+รีด'!$A$2:W504292,4,FALSE)</f>
        <v>MA-F1-EP-PA</v>
      </c>
      <c r="AI400" s="814"/>
      <c r="AJ400" s="815"/>
      <c r="AK400" s="816">
        <v>45846</v>
      </c>
      <c r="AL400" s="817">
        <v>2</v>
      </c>
      <c r="AM400" s="818">
        <f t="shared" si="91"/>
        <v>2</v>
      </c>
      <c r="AN400" s="918">
        <v>625</v>
      </c>
      <c r="AO400" s="918">
        <v>368</v>
      </c>
      <c r="AP400" s="819"/>
      <c r="AQ400" s="819"/>
      <c r="AR400" s="819"/>
      <c r="AS400" s="819"/>
      <c r="AT400" s="819"/>
      <c r="AU400" s="819"/>
      <c r="AV400" s="819"/>
      <c r="AW400" s="819"/>
      <c r="AX400" s="819"/>
      <c r="AY400" s="819"/>
      <c r="AZ400" s="819"/>
      <c r="BA400" s="819"/>
      <c r="BB400" s="819"/>
      <c r="BC400" s="819"/>
      <c r="BD400" s="819"/>
      <c r="EJ400" s="288">
        <f t="shared" si="83"/>
        <v>993</v>
      </c>
    </row>
    <row r="401" spans="1:140" s="431" customFormat="1" hidden="1">
      <c r="A401" s="432"/>
      <c r="B401" s="398" t="s">
        <v>3591</v>
      </c>
      <c r="C401" s="399" t="s">
        <v>1861</v>
      </c>
      <c r="D401" s="400" t="str">
        <f>VLOOKUP(C401,'ประวัติงานตี+รีด'!$A$2:W504295,2,FALSE)</f>
        <v>รีเลย์ช่วยสตาร์ท M6 P1.0 x 23 มม. เกลียวครึ่ง ไม่มีแหวน</v>
      </c>
      <c r="E401" s="401">
        <v>317600</v>
      </c>
      <c r="F401" s="399" t="s">
        <v>51</v>
      </c>
      <c r="G401" s="402" t="s">
        <v>2164</v>
      </c>
      <c r="H401" s="403">
        <v>45722</v>
      </c>
      <c r="I401" s="394">
        <f t="shared" si="85"/>
        <v>45737</v>
      </c>
      <c r="J401" s="394">
        <v>45741</v>
      </c>
      <c r="K401" s="404">
        <v>21</v>
      </c>
      <c r="L401" s="395">
        <v>321350</v>
      </c>
      <c r="M401" s="395">
        <f t="shared" si="84"/>
        <v>-3750</v>
      </c>
      <c r="N401" s="399">
        <v>200</v>
      </c>
      <c r="O401" s="399">
        <v>8</v>
      </c>
      <c r="P401" s="396">
        <f t="shared" si="80"/>
        <v>26.466666666666665</v>
      </c>
      <c r="Q401" s="397">
        <f t="shared" si="86"/>
        <v>36.466666666666669</v>
      </c>
      <c r="R401" s="397">
        <f t="shared" si="87"/>
        <v>-0.3125</v>
      </c>
      <c r="S401" s="397">
        <v>10</v>
      </c>
      <c r="T401" s="397">
        <f t="shared" si="88"/>
        <v>13.646666666666667</v>
      </c>
      <c r="U401" s="404" t="s">
        <v>81</v>
      </c>
      <c r="V401" s="402" t="s">
        <v>2165</v>
      </c>
      <c r="W401" s="399">
        <v>120</v>
      </c>
      <c r="X401" s="399">
        <v>2</v>
      </c>
      <c r="Y401" s="396">
        <f t="shared" si="92"/>
        <v>44.111111111111107</v>
      </c>
      <c r="Z401" s="397">
        <f t="shared" si="93"/>
        <v>48.111111111111107</v>
      </c>
      <c r="AA401" s="405" t="s">
        <v>3731</v>
      </c>
      <c r="AB401" s="405" t="s">
        <v>2775</v>
      </c>
      <c r="AC401" s="746">
        <f>VLOOKUP(C401,'ประวัติงานตี+รีด'!$A$2:W504295,20,FALSE)</f>
        <v>6.36</v>
      </c>
      <c r="AD401" s="302">
        <v>6.41</v>
      </c>
      <c r="AE401" s="302">
        <v>0.79</v>
      </c>
      <c r="AF401" s="683">
        <f t="shared" si="89"/>
        <v>324492.97971918876</v>
      </c>
      <c r="AG401" s="683">
        <f t="shared" si="90"/>
        <v>2336.3494539781591</v>
      </c>
      <c r="AH401" s="684" t="str">
        <f>VLOOKUP(C401,'ประวัติงานตี+รีด'!$A$2:W504293,4,FALSE)</f>
        <v>MA-F1-PA</v>
      </c>
      <c r="AI401" s="256"/>
      <c r="AJ401" s="257"/>
      <c r="AK401" s="217">
        <v>45748</v>
      </c>
      <c r="AL401" s="704">
        <v>6</v>
      </c>
      <c r="AM401" s="705">
        <f t="shared" si="91"/>
        <v>6</v>
      </c>
      <c r="AN401" s="755">
        <v>563</v>
      </c>
      <c r="AO401" s="755">
        <v>545</v>
      </c>
      <c r="AP401" s="755">
        <v>524</v>
      </c>
      <c r="AQ401" s="755">
        <v>159</v>
      </c>
      <c r="AR401" s="755">
        <v>48</v>
      </c>
      <c r="AS401" s="755">
        <v>241</v>
      </c>
      <c r="EJ401" s="716">
        <f t="shared" si="83"/>
        <v>2080</v>
      </c>
    </row>
    <row r="402" spans="1:140" hidden="1">
      <c r="B402" s="392" t="s">
        <v>3592</v>
      </c>
      <c r="C402" s="805" t="s">
        <v>260</v>
      </c>
      <c r="D402" s="393" t="str">
        <f>VLOOKUP(C402,'ประวัติงานตี+รีด'!$A$2:W504296,2,FALSE)</f>
        <v>1/2" WT x 1 1/4" เกลียวตลอด ตรา TNK</v>
      </c>
      <c r="E402" s="820">
        <v>50000</v>
      </c>
      <c r="F402" s="805" t="s">
        <v>30</v>
      </c>
      <c r="G402" s="698" t="s">
        <v>2162</v>
      </c>
      <c r="H402" s="807">
        <v>45722</v>
      </c>
      <c r="I402" s="808">
        <f t="shared" si="85"/>
        <v>45735</v>
      </c>
      <c r="J402" s="808" t="s">
        <v>2161</v>
      </c>
      <c r="K402" s="809">
        <v>21</v>
      </c>
      <c r="L402" s="810">
        <v>50000</v>
      </c>
      <c r="M402" s="810">
        <f t="shared" si="84"/>
        <v>0</v>
      </c>
      <c r="N402" s="805">
        <v>105</v>
      </c>
      <c r="O402" s="805">
        <v>2</v>
      </c>
      <c r="P402" s="811">
        <f t="shared" si="80"/>
        <v>7.9365079365079367</v>
      </c>
      <c r="Q402" s="812">
        <f t="shared" si="86"/>
        <v>11.936507936507937</v>
      </c>
      <c r="R402" s="812">
        <f t="shared" si="87"/>
        <v>0</v>
      </c>
      <c r="S402" s="812">
        <v>10</v>
      </c>
      <c r="T402" s="812">
        <f t="shared" si="88"/>
        <v>11.193650793650793</v>
      </c>
      <c r="U402" s="809" t="s">
        <v>225</v>
      </c>
      <c r="V402" s="698" t="s">
        <v>2162</v>
      </c>
      <c r="W402" s="805">
        <v>80</v>
      </c>
      <c r="X402" s="805">
        <v>2</v>
      </c>
      <c r="Y402" s="811">
        <f t="shared" si="92"/>
        <v>10.416666666666666</v>
      </c>
      <c r="Z402" s="812">
        <f t="shared" si="93"/>
        <v>14.416666666666666</v>
      </c>
      <c r="AA402" s="813" t="s">
        <v>2161</v>
      </c>
      <c r="AB402" s="813" t="s">
        <v>2775</v>
      </c>
      <c r="AC402" s="896">
        <f>VLOOKUP(C402,'ประวัติงานตี+รีด'!$A$2:W504296,20,FALSE)</f>
        <v>49.99</v>
      </c>
      <c r="AD402" s="897">
        <v>5</v>
      </c>
      <c r="AE402" s="897">
        <v>7.55</v>
      </c>
      <c r="AF402" s="898">
        <f t="shared" si="89"/>
        <v>500800</v>
      </c>
      <c r="AG402" s="898">
        <f t="shared" si="90"/>
        <v>6285.04</v>
      </c>
      <c r="AH402" s="899" t="str">
        <f>VLOOKUP(C402,'ประวัติงานตี+รีด'!$A$2:W504294,4,FALSE)</f>
        <v>MA-F1-PA</v>
      </c>
      <c r="AI402" s="814"/>
      <c r="AJ402" s="815"/>
      <c r="AK402" s="816">
        <v>45870</v>
      </c>
      <c r="AL402" s="817">
        <v>4</v>
      </c>
      <c r="AM402" s="818">
        <f t="shared" si="91"/>
        <v>4</v>
      </c>
      <c r="AN402" s="918">
        <v>676</v>
      </c>
      <c r="AO402" s="918">
        <v>693</v>
      </c>
      <c r="AP402" s="918">
        <v>686</v>
      </c>
      <c r="AQ402" s="918">
        <v>449</v>
      </c>
      <c r="AR402" s="819"/>
      <c r="AS402" s="819"/>
      <c r="AT402" s="819"/>
      <c r="AU402" s="819"/>
      <c r="AV402" s="819"/>
      <c r="AW402" s="819"/>
      <c r="AX402" s="819"/>
      <c r="AY402" s="819"/>
      <c r="AZ402" s="819"/>
      <c r="BA402" s="819"/>
      <c r="BB402" s="819"/>
      <c r="BC402" s="819"/>
      <c r="BD402" s="819"/>
      <c r="EJ402" s="288">
        <f t="shared" si="83"/>
        <v>2504</v>
      </c>
    </row>
    <row r="403" spans="1:140" hidden="1">
      <c r="B403" s="392" t="s">
        <v>3593</v>
      </c>
      <c r="C403" s="805" t="s">
        <v>206</v>
      </c>
      <c r="D403" s="393" t="str">
        <f>VLOOKUP(C403,'ประวัติงานตี+รีด'!$A$2:W504297,2,FALSE)</f>
        <v>1/2" WT x 2" เกลียวตลอด ตรา TNK</v>
      </c>
      <c r="E403" s="820">
        <v>60000</v>
      </c>
      <c r="F403" s="805" t="s">
        <v>30</v>
      </c>
      <c r="G403" s="698" t="s">
        <v>2162</v>
      </c>
      <c r="H403" s="807">
        <v>45726</v>
      </c>
      <c r="I403" s="808">
        <f t="shared" si="85"/>
        <v>45738</v>
      </c>
      <c r="J403" s="808" t="s">
        <v>2161</v>
      </c>
      <c r="K403" s="809">
        <v>22</v>
      </c>
      <c r="L403" s="810">
        <v>60000</v>
      </c>
      <c r="M403" s="810">
        <f t="shared" si="84"/>
        <v>0</v>
      </c>
      <c r="N403" s="805">
        <v>95</v>
      </c>
      <c r="O403" s="805">
        <v>2</v>
      </c>
      <c r="P403" s="811">
        <f t="shared" ref="P403:P465" si="94">E403/N403/60</f>
        <v>10.526315789473683</v>
      </c>
      <c r="Q403" s="812">
        <f t="shared" si="86"/>
        <v>14.526315789473683</v>
      </c>
      <c r="R403" s="812">
        <f t="shared" si="87"/>
        <v>0</v>
      </c>
      <c r="S403" s="812">
        <v>10</v>
      </c>
      <c r="T403" s="812">
        <f t="shared" si="88"/>
        <v>11.452631578947368</v>
      </c>
      <c r="U403" s="809" t="s">
        <v>225</v>
      </c>
      <c r="V403" s="698" t="s">
        <v>2162</v>
      </c>
      <c r="W403" s="805">
        <v>80</v>
      </c>
      <c r="X403" s="805">
        <v>2</v>
      </c>
      <c r="Y403" s="811">
        <f t="shared" si="92"/>
        <v>12.5</v>
      </c>
      <c r="Z403" s="812">
        <f t="shared" si="93"/>
        <v>16.5</v>
      </c>
      <c r="AA403" s="813" t="s">
        <v>2161</v>
      </c>
      <c r="AB403" s="813" t="s">
        <v>2775</v>
      </c>
      <c r="AC403" s="896">
        <f>VLOOKUP(C403,'ประวัติงานตี+รีด'!$A$2:W504297,20,FALSE)</f>
        <v>0</v>
      </c>
      <c r="AD403" s="897">
        <v>64.459999999999994</v>
      </c>
      <c r="AE403" s="897">
        <v>7.46</v>
      </c>
      <c r="AF403" s="898">
        <f t="shared" si="89"/>
        <v>60161.340366118529</v>
      </c>
      <c r="AG403" s="898">
        <f t="shared" si="90"/>
        <v>4326.8035991312445</v>
      </c>
      <c r="AH403" s="899" t="str">
        <f>VLOOKUP(C403,'ประวัติงานตี+รีด'!$A$2:W504295,4,FALSE)</f>
        <v>MA-F1-PA</v>
      </c>
      <c r="AI403" s="814"/>
      <c r="AJ403" s="815"/>
      <c r="AK403" s="816">
        <v>45745</v>
      </c>
      <c r="AL403" s="817">
        <v>7</v>
      </c>
      <c r="AM403" s="818">
        <f t="shared" si="91"/>
        <v>7</v>
      </c>
      <c r="AN403" s="918">
        <v>580</v>
      </c>
      <c r="AO403" s="918">
        <v>555</v>
      </c>
      <c r="AP403" s="918">
        <v>572</v>
      </c>
      <c r="AQ403" s="918">
        <v>544</v>
      </c>
      <c r="AR403" s="918">
        <v>563</v>
      </c>
      <c r="AS403" s="918">
        <v>577</v>
      </c>
      <c r="AT403" s="918">
        <v>487</v>
      </c>
      <c r="AU403" s="819"/>
      <c r="AV403" s="819"/>
      <c r="AW403" s="819"/>
      <c r="AX403" s="819"/>
      <c r="AY403" s="819"/>
      <c r="AZ403" s="819"/>
      <c r="BA403" s="819"/>
      <c r="BB403" s="819"/>
      <c r="BC403" s="819"/>
      <c r="BD403" s="819"/>
      <c r="EJ403" s="288">
        <f t="shared" si="83"/>
        <v>3878</v>
      </c>
    </row>
    <row r="404" spans="1:140" hidden="1">
      <c r="B404" s="392" t="s">
        <v>3594</v>
      </c>
      <c r="C404" s="805" t="s">
        <v>189</v>
      </c>
      <c r="D404" s="393" t="str">
        <f>VLOOKUP(C404,'ประวัติงานตี+รีด'!$A$2:W504298,2,FALSE)</f>
        <v>1/2" WT x 1 1/2" เกลียวตลอด ตรา TNK</v>
      </c>
      <c r="E404" s="820">
        <v>100000</v>
      </c>
      <c r="F404" s="805" t="s">
        <v>30</v>
      </c>
      <c r="G404" s="698" t="s">
        <v>2162</v>
      </c>
      <c r="H404" s="807">
        <v>45731</v>
      </c>
      <c r="I404" s="808">
        <f t="shared" si="85"/>
        <v>45744</v>
      </c>
      <c r="J404" s="808" t="s">
        <v>2161</v>
      </c>
      <c r="K404" s="809">
        <v>24</v>
      </c>
      <c r="L404" s="810">
        <v>100000</v>
      </c>
      <c r="M404" s="810">
        <f t="shared" si="84"/>
        <v>0</v>
      </c>
      <c r="N404" s="805">
        <v>105</v>
      </c>
      <c r="O404" s="805">
        <v>2</v>
      </c>
      <c r="P404" s="811">
        <f t="shared" si="94"/>
        <v>15.873015873015873</v>
      </c>
      <c r="Q404" s="812">
        <f t="shared" si="86"/>
        <v>19.873015873015873</v>
      </c>
      <c r="R404" s="812">
        <f t="shared" si="87"/>
        <v>0</v>
      </c>
      <c r="S404" s="812">
        <v>10</v>
      </c>
      <c r="T404" s="812">
        <f t="shared" si="88"/>
        <v>11.987301587301587</v>
      </c>
      <c r="U404" s="809" t="s">
        <v>225</v>
      </c>
      <c r="V404" s="698" t="s">
        <v>2162</v>
      </c>
      <c r="W404" s="805">
        <v>80</v>
      </c>
      <c r="X404" s="805">
        <v>2</v>
      </c>
      <c r="Y404" s="811">
        <f t="shared" si="92"/>
        <v>20.833333333333332</v>
      </c>
      <c r="Z404" s="812">
        <f t="shared" si="93"/>
        <v>24.833333333333332</v>
      </c>
      <c r="AA404" s="813" t="s">
        <v>2161</v>
      </c>
      <c r="AB404" s="813" t="s">
        <v>2775</v>
      </c>
      <c r="AC404" s="896">
        <f>VLOOKUP(C404,'ประวัติงานตี+รีด'!$A$2:W504298,20,FALSE)</f>
        <v>54.83</v>
      </c>
      <c r="AD404" s="897">
        <v>54.64</v>
      </c>
      <c r="AE404" s="897">
        <v>8.17</v>
      </c>
      <c r="AF404" s="898">
        <f t="shared" si="89"/>
        <v>100237.92093704247</v>
      </c>
      <c r="AG404" s="898">
        <f t="shared" si="90"/>
        <v>6295.9438140556376</v>
      </c>
      <c r="AH404" s="899" t="str">
        <f>VLOOKUP(C404,'ประวัติงานตี+รีด'!$A$2:W504296,4,FALSE)</f>
        <v>MA-F1-PA</v>
      </c>
      <c r="AI404" s="814"/>
      <c r="AJ404" s="815"/>
      <c r="AK404" s="816">
        <v>45757</v>
      </c>
      <c r="AL404" s="817">
        <v>9</v>
      </c>
      <c r="AM404" s="818">
        <f t="shared" si="91"/>
        <v>9</v>
      </c>
      <c r="AN404" s="918">
        <v>679</v>
      </c>
      <c r="AO404" s="918">
        <v>651</v>
      </c>
      <c r="AP404" s="918">
        <v>685</v>
      </c>
      <c r="AQ404" s="918">
        <v>701</v>
      </c>
      <c r="AR404" s="918">
        <v>653</v>
      </c>
      <c r="AS404" s="918">
        <v>650</v>
      </c>
      <c r="AT404" s="918">
        <v>670</v>
      </c>
      <c r="AU404" s="918">
        <v>650</v>
      </c>
      <c r="AV404" s="918">
        <v>138</v>
      </c>
      <c r="AW404" s="819"/>
      <c r="AX404" s="819"/>
      <c r="AY404" s="819"/>
      <c r="AZ404" s="819"/>
      <c r="BA404" s="819"/>
      <c r="BB404" s="819"/>
      <c r="BC404" s="819"/>
      <c r="BD404" s="819"/>
      <c r="EJ404" s="288">
        <f t="shared" si="83"/>
        <v>5477</v>
      </c>
    </row>
    <row r="405" spans="1:140" hidden="1">
      <c r="B405" s="392" t="s">
        <v>3595</v>
      </c>
      <c r="C405" s="805" t="s">
        <v>166</v>
      </c>
      <c r="D405" s="393" t="str">
        <f>VLOOKUP(C405,'ประวัติงานตี+รีด'!$A$2:W504299,2,FALSE)</f>
        <v>5/16" WT x 1 1/4" เกลียวตลอด ตรา TNK</v>
      </c>
      <c r="E405" s="820">
        <v>150000</v>
      </c>
      <c r="F405" s="805" t="s">
        <v>44</v>
      </c>
      <c r="G405" s="698" t="s">
        <v>2164</v>
      </c>
      <c r="H405" s="807">
        <v>45721</v>
      </c>
      <c r="I405" s="808">
        <f t="shared" si="85"/>
        <v>45734</v>
      </c>
      <c r="J405" s="808" t="s">
        <v>2161</v>
      </c>
      <c r="K405" s="809">
        <v>10</v>
      </c>
      <c r="L405" s="810">
        <v>150000</v>
      </c>
      <c r="M405" s="810">
        <f t="shared" si="84"/>
        <v>0</v>
      </c>
      <c r="N405" s="805">
        <v>160</v>
      </c>
      <c r="O405" s="805">
        <v>2</v>
      </c>
      <c r="P405" s="811">
        <f t="shared" si="94"/>
        <v>15.625</v>
      </c>
      <c r="Q405" s="812">
        <f t="shared" si="86"/>
        <v>19.625</v>
      </c>
      <c r="R405" s="812">
        <f t="shared" si="87"/>
        <v>0</v>
      </c>
      <c r="S405" s="812">
        <v>10</v>
      </c>
      <c r="T405" s="812">
        <f t="shared" si="88"/>
        <v>11.9625</v>
      </c>
      <c r="U405" s="809" t="s">
        <v>81</v>
      </c>
      <c r="V405" s="698" t="s">
        <v>2165</v>
      </c>
      <c r="W405" s="805">
        <v>120</v>
      </c>
      <c r="X405" s="805">
        <v>2</v>
      </c>
      <c r="Y405" s="811">
        <f t="shared" si="92"/>
        <v>20.833333333333332</v>
      </c>
      <c r="Z405" s="812">
        <f t="shared" si="93"/>
        <v>24.833333333333332</v>
      </c>
      <c r="AA405" s="813" t="s">
        <v>2161</v>
      </c>
      <c r="AB405" s="813" t="s">
        <v>2775</v>
      </c>
      <c r="AC405" s="896">
        <f>VLOOKUP(C405,'ประวัติงานตี+รีด'!$A$2:W504299,20,FALSE)</f>
        <v>0</v>
      </c>
      <c r="AD405" s="897">
        <v>16.010000000000002</v>
      </c>
      <c r="AE405" s="897">
        <v>1.69</v>
      </c>
      <c r="AF405" s="898">
        <f t="shared" si="89"/>
        <v>150718.30106183633</v>
      </c>
      <c r="AG405" s="898">
        <f t="shared" si="90"/>
        <v>2667.7139287945038</v>
      </c>
      <c r="AH405" s="899" t="str">
        <f>VLOOKUP(C405,'ประวัติงานตี+รีด'!$A$2:W504297,4,FALSE)</f>
        <v>MA-F1-PA</v>
      </c>
      <c r="AI405" s="814"/>
      <c r="AJ405" s="815"/>
      <c r="AK405" s="816">
        <v>45745</v>
      </c>
      <c r="AL405" s="817">
        <v>4</v>
      </c>
      <c r="AM405" s="818">
        <f t="shared" si="91"/>
        <v>4</v>
      </c>
      <c r="AN405" s="918">
        <v>628</v>
      </c>
      <c r="AO405" s="918">
        <v>603</v>
      </c>
      <c r="AP405" s="918">
        <v>607</v>
      </c>
      <c r="AQ405" s="918">
        <v>575</v>
      </c>
      <c r="AR405" s="819"/>
      <c r="AS405" s="819"/>
      <c r="AT405" s="819"/>
      <c r="AU405" s="819"/>
      <c r="AV405" s="819"/>
      <c r="AW405" s="819"/>
      <c r="AX405" s="819"/>
      <c r="AY405" s="819"/>
      <c r="AZ405" s="819"/>
      <c r="BA405" s="819"/>
      <c r="BB405" s="819"/>
      <c r="BC405" s="819"/>
      <c r="BD405" s="819"/>
      <c r="EJ405" s="288">
        <f t="shared" si="83"/>
        <v>2413</v>
      </c>
    </row>
    <row r="406" spans="1:140" hidden="1">
      <c r="B406" s="392" t="s">
        <v>3596</v>
      </c>
      <c r="C406" s="805" t="s">
        <v>161</v>
      </c>
      <c r="D406" s="393" t="str">
        <f>VLOOKUP(C406,'ประวัติงานตี+รีด'!$A$2:W504300,2,FALSE)</f>
        <v>5/16" WT x 1 1/2" เกลียวตลอด ตรา TNK</v>
      </c>
      <c r="E406" s="820">
        <v>100000</v>
      </c>
      <c r="F406" s="805" t="s">
        <v>44</v>
      </c>
      <c r="G406" s="698" t="s">
        <v>2164</v>
      </c>
      <c r="H406" s="807">
        <v>45730</v>
      </c>
      <c r="I406" s="808">
        <f t="shared" si="85"/>
        <v>45743</v>
      </c>
      <c r="J406" s="808" t="s">
        <v>2161</v>
      </c>
      <c r="K406" s="809">
        <v>11</v>
      </c>
      <c r="L406" s="810">
        <v>100000</v>
      </c>
      <c r="M406" s="810">
        <f t="shared" si="84"/>
        <v>0</v>
      </c>
      <c r="N406" s="805">
        <v>160</v>
      </c>
      <c r="O406" s="805">
        <v>2</v>
      </c>
      <c r="P406" s="811">
        <f t="shared" si="94"/>
        <v>10.416666666666666</v>
      </c>
      <c r="Q406" s="812">
        <f t="shared" si="86"/>
        <v>14.416666666666666</v>
      </c>
      <c r="R406" s="812">
        <f t="shared" si="87"/>
        <v>0</v>
      </c>
      <c r="S406" s="812">
        <v>10</v>
      </c>
      <c r="T406" s="812">
        <f t="shared" si="88"/>
        <v>11.441666666666666</v>
      </c>
      <c r="U406" s="809" t="s">
        <v>81</v>
      </c>
      <c r="V406" s="698" t="s">
        <v>2165</v>
      </c>
      <c r="W406" s="805">
        <v>120</v>
      </c>
      <c r="X406" s="805">
        <v>2</v>
      </c>
      <c r="Y406" s="811">
        <f t="shared" si="92"/>
        <v>13.888888888888889</v>
      </c>
      <c r="Z406" s="812">
        <f t="shared" si="93"/>
        <v>17.888888888888889</v>
      </c>
      <c r="AA406" s="813" t="s">
        <v>2161</v>
      </c>
      <c r="AB406" s="813" t="s">
        <v>2775</v>
      </c>
      <c r="AC406" s="896">
        <f>VLOOKUP(C406,'ประวัติงานตี+รีด'!$A$2:W504300,20,FALSE)</f>
        <v>0</v>
      </c>
      <c r="AD406" s="897">
        <v>17.91</v>
      </c>
      <c r="AE406" s="897">
        <v>1.66</v>
      </c>
      <c r="AF406" s="898">
        <f t="shared" si="89"/>
        <v>100893.35566722501</v>
      </c>
      <c r="AG406" s="898">
        <f t="shared" si="90"/>
        <v>1974.4829704075935</v>
      </c>
      <c r="AH406" s="899" t="str">
        <f>VLOOKUP(C406,'ประวัติงานตี+รีด'!$A$2:W504298,4,FALSE)</f>
        <v>MA-F1-PA</v>
      </c>
      <c r="AI406" s="814"/>
      <c r="AJ406" s="815"/>
      <c r="AK406" s="816">
        <v>45772</v>
      </c>
      <c r="AL406" s="817">
        <v>4</v>
      </c>
      <c r="AM406" s="818">
        <f t="shared" si="91"/>
        <v>4</v>
      </c>
      <c r="AN406" s="918">
        <v>521</v>
      </c>
      <c r="AO406" s="918">
        <v>578</v>
      </c>
      <c r="AP406" s="918">
        <v>549</v>
      </c>
      <c r="AQ406" s="918">
        <v>159</v>
      </c>
      <c r="AR406" s="819"/>
      <c r="AS406" s="819"/>
      <c r="AT406" s="819"/>
      <c r="AU406" s="819"/>
      <c r="AV406" s="819"/>
      <c r="AW406" s="819"/>
      <c r="AX406" s="819"/>
      <c r="AY406" s="819"/>
      <c r="AZ406" s="819"/>
      <c r="BA406" s="819"/>
      <c r="BB406" s="819"/>
      <c r="BC406" s="819"/>
      <c r="BD406" s="819"/>
      <c r="EJ406" s="288">
        <f t="shared" si="83"/>
        <v>1807</v>
      </c>
    </row>
    <row r="407" spans="1:140" hidden="1">
      <c r="B407" s="392" t="s">
        <v>3600</v>
      </c>
      <c r="C407" s="805" t="s">
        <v>173</v>
      </c>
      <c r="D407" s="393" t="str">
        <f>VLOOKUP(C407,'ประวัติงานตี+รีด'!$A$2:W504301,2,FALSE)</f>
        <v>5/16" WT x 1/2" เกลียวตลอด ตรา TNK</v>
      </c>
      <c r="E407" s="820">
        <v>200000</v>
      </c>
      <c r="F407" s="805" t="s">
        <v>54</v>
      </c>
      <c r="G407" s="698" t="s">
        <v>2164</v>
      </c>
      <c r="H407" s="807">
        <v>45723</v>
      </c>
      <c r="I407" s="808">
        <f t="shared" si="85"/>
        <v>45738</v>
      </c>
      <c r="J407" s="808" t="s">
        <v>2161</v>
      </c>
      <c r="K407" s="809">
        <v>19</v>
      </c>
      <c r="L407" s="810">
        <v>200000</v>
      </c>
      <c r="M407" s="810">
        <f t="shared" si="84"/>
        <v>0</v>
      </c>
      <c r="N407" s="805">
        <v>160</v>
      </c>
      <c r="O407" s="805">
        <v>8</v>
      </c>
      <c r="P407" s="811">
        <f t="shared" si="94"/>
        <v>20.833333333333332</v>
      </c>
      <c r="Q407" s="812">
        <f t="shared" si="86"/>
        <v>30.833333333333332</v>
      </c>
      <c r="R407" s="812">
        <f t="shared" si="87"/>
        <v>0</v>
      </c>
      <c r="S407" s="812">
        <v>10</v>
      </c>
      <c r="T407" s="812">
        <f t="shared" si="88"/>
        <v>13.083333333333332</v>
      </c>
      <c r="U407" s="809" t="s">
        <v>81</v>
      </c>
      <c r="V407" s="698" t="s">
        <v>2165</v>
      </c>
      <c r="W407" s="805">
        <v>120</v>
      </c>
      <c r="X407" s="805">
        <v>2</v>
      </c>
      <c r="Y407" s="811">
        <f t="shared" si="92"/>
        <v>27.777777777777779</v>
      </c>
      <c r="Z407" s="812">
        <f t="shared" si="93"/>
        <v>31.777777777777779</v>
      </c>
      <c r="AA407" s="813" t="s">
        <v>2161</v>
      </c>
      <c r="AB407" s="813" t="s">
        <v>2775</v>
      </c>
      <c r="AC407" s="896">
        <f>VLOOKUP(C407,'ประวัติงานตี+รีด'!$A$2:W504301,20,FALSE)</f>
        <v>0</v>
      </c>
      <c r="AD407" s="897">
        <v>10.47</v>
      </c>
      <c r="AE407" s="897">
        <v>1.6</v>
      </c>
      <c r="AF407" s="898">
        <f t="shared" si="89"/>
        <v>201241.64278892073</v>
      </c>
      <c r="AG407" s="898">
        <f t="shared" si="90"/>
        <v>2428.9866284622731</v>
      </c>
      <c r="AH407" s="899" t="str">
        <f>VLOOKUP(C407,'ประวัติงานตี+รีด'!$A$2:W504299,4,FALSE)</f>
        <v>MA-F1-PA</v>
      </c>
      <c r="AI407" s="814"/>
      <c r="AJ407" s="815"/>
      <c r="AK407" s="816">
        <v>45926</v>
      </c>
      <c r="AL407" s="817">
        <v>3</v>
      </c>
      <c r="AM407" s="818">
        <f t="shared" si="91"/>
        <v>3</v>
      </c>
      <c r="AN407" s="918">
        <v>742</v>
      </c>
      <c r="AO407" s="918">
        <v>660</v>
      </c>
      <c r="AP407" s="918">
        <v>705</v>
      </c>
      <c r="AQ407" s="819"/>
      <c r="AR407" s="819"/>
      <c r="AS407" s="819"/>
      <c r="AT407" s="819"/>
      <c r="AU407" s="819"/>
      <c r="AV407" s="819"/>
      <c r="AW407" s="819"/>
      <c r="AX407" s="819"/>
      <c r="AY407" s="819"/>
      <c r="AZ407" s="819"/>
      <c r="BA407" s="819"/>
      <c r="BB407" s="819"/>
      <c r="BC407" s="819"/>
      <c r="BD407" s="819"/>
      <c r="EJ407" s="288">
        <f t="shared" si="83"/>
        <v>2107</v>
      </c>
    </row>
    <row r="408" spans="1:140" hidden="1">
      <c r="B408" s="392" t="s">
        <v>3601</v>
      </c>
      <c r="C408" s="805" t="s">
        <v>275</v>
      </c>
      <c r="D408" s="393" t="str">
        <f>VLOOKUP(C408,'ประวัติงานตี+รีด'!$A$2:W504302,2,FALSE)</f>
        <v>3/8" WT x 3/4" เกลียวตลอด ตรา TNK</v>
      </c>
      <c r="E408" s="820">
        <v>100000</v>
      </c>
      <c r="F408" s="805" t="s">
        <v>42</v>
      </c>
      <c r="G408" s="698" t="s">
        <v>2164</v>
      </c>
      <c r="H408" s="807">
        <v>45722</v>
      </c>
      <c r="I408" s="808">
        <f t="shared" si="85"/>
        <v>45735</v>
      </c>
      <c r="J408" s="808" t="s">
        <v>2161</v>
      </c>
      <c r="K408" s="809">
        <v>9</v>
      </c>
      <c r="L408" s="810">
        <v>100000</v>
      </c>
      <c r="M408" s="810">
        <f t="shared" si="84"/>
        <v>0</v>
      </c>
      <c r="N408" s="805">
        <v>130</v>
      </c>
      <c r="O408" s="805">
        <v>4</v>
      </c>
      <c r="P408" s="811">
        <f t="shared" si="94"/>
        <v>12.820512820512821</v>
      </c>
      <c r="Q408" s="812">
        <f t="shared" si="86"/>
        <v>18.820512820512821</v>
      </c>
      <c r="R408" s="812">
        <f t="shared" si="87"/>
        <v>0</v>
      </c>
      <c r="S408" s="812">
        <v>10</v>
      </c>
      <c r="T408" s="812">
        <f t="shared" si="88"/>
        <v>11.882051282051282</v>
      </c>
      <c r="U408" s="809" t="s">
        <v>200</v>
      </c>
      <c r="V408" s="698" t="s">
        <v>2164</v>
      </c>
      <c r="W408" s="805">
        <v>120</v>
      </c>
      <c r="X408" s="805">
        <v>2</v>
      </c>
      <c r="Y408" s="811">
        <f t="shared" si="92"/>
        <v>13.888888888888889</v>
      </c>
      <c r="Z408" s="812">
        <f t="shared" si="93"/>
        <v>17.888888888888889</v>
      </c>
      <c r="AA408" s="813" t="s">
        <v>2161</v>
      </c>
      <c r="AB408" s="813" t="s">
        <v>2775</v>
      </c>
      <c r="AC408" s="896">
        <f>VLOOKUP(C408,'ประวัติงานตี+รีด'!$A$2:W504302,20,FALSE)</f>
        <v>0</v>
      </c>
      <c r="AD408" s="897">
        <v>21.34</v>
      </c>
      <c r="AE408" s="897">
        <v>3.02</v>
      </c>
      <c r="AF408" s="898">
        <f t="shared" si="89"/>
        <v>100281.16213683224</v>
      </c>
      <c r="AG408" s="898">
        <f t="shared" si="90"/>
        <v>2442.849109653233</v>
      </c>
      <c r="AH408" s="899" t="str">
        <f>VLOOKUP(C408,'ประวัติงานตี+รีด'!$A$2:W504300,4,FALSE)</f>
        <v>MA-F1-PA</v>
      </c>
      <c r="AI408" s="814"/>
      <c r="AJ408" s="815"/>
      <c r="AK408" s="816">
        <v>45811</v>
      </c>
      <c r="AL408" s="817">
        <v>3</v>
      </c>
      <c r="AM408" s="818">
        <f t="shared" si="91"/>
        <v>3</v>
      </c>
      <c r="AN408" s="918">
        <v>844</v>
      </c>
      <c r="AO408" s="918">
        <v>837</v>
      </c>
      <c r="AP408" s="918">
        <v>459</v>
      </c>
      <c r="AQ408" s="819"/>
      <c r="AR408" s="819"/>
      <c r="AS408" s="819"/>
      <c r="AT408" s="819"/>
      <c r="AU408" s="819"/>
      <c r="AV408" s="819"/>
      <c r="AW408" s="819"/>
      <c r="AX408" s="819"/>
      <c r="AY408" s="819"/>
      <c r="AZ408" s="819"/>
      <c r="BA408" s="819"/>
      <c r="BB408" s="819"/>
      <c r="BC408" s="819"/>
      <c r="BD408" s="819"/>
      <c r="EJ408" s="288">
        <f t="shared" si="83"/>
        <v>2140</v>
      </c>
    </row>
    <row r="409" spans="1:140" hidden="1">
      <c r="B409" s="392" t="s">
        <v>3602</v>
      </c>
      <c r="C409" s="805" t="s">
        <v>205</v>
      </c>
      <c r="D409" s="393" t="str">
        <f>VLOOKUP(C409,'ประวัติงานตี+รีด'!$A$2:W504303,2,FALSE)</f>
        <v>สกรูมิลขาว M8 P1.25 x 50 เกลียวตลอด ตรา TNK MM</v>
      </c>
      <c r="E409" s="820">
        <v>100000</v>
      </c>
      <c r="F409" s="805" t="s">
        <v>55</v>
      </c>
      <c r="G409" s="698" t="s">
        <v>2164</v>
      </c>
      <c r="H409" s="807">
        <v>45724</v>
      </c>
      <c r="I409" s="808">
        <f t="shared" si="85"/>
        <v>45743</v>
      </c>
      <c r="J409" s="808" t="s">
        <v>2161</v>
      </c>
      <c r="K409" s="809">
        <v>20</v>
      </c>
      <c r="L409" s="810">
        <v>100000</v>
      </c>
      <c r="M409" s="810">
        <f t="shared" si="84"/>
        <v>0</v>
      </c>
      <c r="N409" s="805">
        <v>180</v>
      </c>
      <c r="O409" s="805">
        <v>4</v>
      </c>
      <c r="P409" s="811">
        <f t="shared" si="94"/>
        <v>9.2592592592592595</v>
      </c>
      <c r="Q409" s="812">
        <f t="shared" si="86"/>
        <v>15.25925925925926</v>
      </c>
      <c r="R409" s="812">
        <f t="shared" si="87"/>
        <v>0</v>
      </c>
      <c r="S409" s="812">
        <v>15</v>
      </c>
      <c r="T409" s="812">
        <f t="shared" si="88"/>
        <v>16.525925925925925</v>
      </c>
      <c r="U409" s="809" t="s">
        <v>81</v>
      </c>
      <c r="V409" s="698" t="s">
        <v>2165</v>
      </c>
      <c r="W409" s="805">
        <v>120</v>
      </c>
      <c r="X409" s="805">
        <v>2</v>
      </c>
      <c r="Y409" s="811">
        <f t="shared" si="92"/>
        <v>13.888888888888889</v>
      </c>
      <c r="Z409" s="812">
        <f t="shared" si="93"/>
        <v>17.888888888888889</v>
      </c>
      <c r="AA409" s="813" t="s">
        <v>2161</v>
      </c>
      <c r="AB409" s="813" t="s">
        <v>2775</v>
      </c>
      <c r="AC409" s="896">
        <f>VLOOKUP(C409,'ประวัติงานตี+รีด'!$A$2:W504303,20,FALSE)</f>
        <v>19.760000000000002</v>
      </c>
      <c r="AD409" s="897">
        <v>19.989999999999998</v>
      </c>
      <c r="AE409" s="897">
        <v>1.45</v>
      </c>
      <c r="AF409" s="898">
        <f t="shared" si="89"/>
        <v>99649.824912456243</v>
      </c>
      <c r="AG409" s="898">
        <f t="shared" si="90"/>
        <v>2136.4922461230617</v>
      </c>
      <c r="AH409" s="899" t="str">
        <f>VLOOKUP(C409,'ประวัติงานตี+รีด'!$A$2:W504301,4,FALSE)</f>
        <v>MA-F1-EP-PA</v>
      </c>
      <c r="AI409" s="814"/>
      <c r="AJ409" s="815"/>
      <c r="AK409" s="816">
        <v>45743</v>
      </c>
      <c r="AL409" s="817">
        <v>4</v>
      </c>
      <c r="AM409" s="818">
        <f t="shared" si="91"/>
        <v>4</v>
      </c>
      <c r="AN409" s="918">
        <v>509</v>
      </c>
      <c r="AO409" s="918">
        <v>516</v>
      </c>
      <c r="AP409" s="918">
        <v>506</v>
      </c>
      <c r="AQ409" s="918">
        <v>461</v>
      </c>
      <c r="AR409" s="819"/>
      <c r="AS409" s="819"/>
      <c r="AT409" s="819"/>
      <c r="AU409" s="819"/>
      <c r="AV409" s="819"/>
      <c r="AW409" s="819"/>
      <c r="AX409" s="819"/>
      <c r="AY409" s="819"/>
      <c r="AZ409" s="819"/>
      <c r="BA409" s="819"/>
      <c r="BB409" s="819"/>
      <c r="BC409" s="819"/>
      <c r="BD409" s="819"/>
      <c r="EJ409" s="288">
        <f t="shared" si="83"/>
        <v>1992</v>
      </c>
    </row>
    <row r="410" spans="1:140" s="430" customFormat="1" hidden="1">
      <c r="A410" s="425"/>
      <c r="B410" s="317" t="s">
        <v>3603</v>
      </c>
      <c r="C410" s="318" t="s">
        <v>1544</v>
      </c>
      <c r="D410" s="21" t="str">
        <f>VLOOKUP(C410,'ประวัติงานตี+รีด'!$A$2:W504304,2,FALSE)</f>
        <v>M20 P2.5 x 75 เกลียวครึ่ง STIC เกรด A394 (เกลียวโรงงาน)</v>
      </c>
      <c r="E410" s="319">
        <v>3850</v>
      </c>
      <c r="F410" s="318" t="s">
        <v>47</v>
      </c>
      <c r="G410" s="320" t="s">
        <v>2159</v>
      </c>
      <c r="H410" s="321">
        <v>45724</v>
      </c>
      <c r="I410" s="322">
        <f t="shared" si="85"/>
        <v>45742</v>
      </c>
      <c r="J410" s="322" t="s">
        <v>3520</v>
      </c>
      <c r="K410" s="323">
        <v>36</v>
      </c>
      <c r="L410" s="324">
        <v>3850</v>
      </c>
      <c r="M410" s="324">
        <f t="shared" si="84"/>
        <v>0</v>
      </c>
      <c r="N410" s="318">
        <v>56</v>
      </c>
      <c r="O410" s="318">
        <v>4</v>
      </c>
      <c r="P410" s="325">
        <f t="shared" si="94"/>
        <v>1.1458333333333333</v>
      </c>
      <c r="Q410" s="326">
        <f t="shared" si="86"/>
        <v>7.145833333333333</v>
      </c>
      <c r="R410" s="326">
        <f t="shared" si="87"/>
        <v>0</v>
      </c>
      <c r="S410" s="326">
        <v>15</v>
      </c>
      <c r="T410" s="326">
        <f t="shared" si="88"/>
        <v>15.714583333333334</v>
      </c>
      <c r="U410" s="323" t="s">
        <v>82</v>
      </c>
      <c r="V410" s="320" t="s">
        <v>2159</v>
      </c>
      <c r="W410" s="318">
        <v>28</v>
      </c>
      <c r="X410" s="318">
        <v>2</v>
      </c>
      <c r="Y410" s="325">
        <f t="shared" si="92"/>
        <v>2.2916666666666665</v>
      </c>
      <c r="Z410" s="326">
        <f t="shared" si="93"/>
        <v>6.2916666666666661</v>
      </c>
      <c r="AA410" s="357" t="s">
        <v>3509</v>
      </c>
      <c r="AB410" s="357" t="s">
        <v>2775</v>
      </c>
      <c r="AC410" s="749">
        <f>VLOOKUP(C410,'ประวัติงานตี+รีด'!$A$2:W504304,20,FALSE)</f>
        <v>245.12</v>
      </c>
      <c r="AD410" s="426">
        <v>244.58</v>
      </c>
      <c r="AE410" s="426">
        <v>21.54</v>
      </c>
      <c r="AF410" s="692">
        <f t="shared" si="89"/>
        <v>3855.5891732766372</v>
      </c>
      <c r="AG410" s="692">
        <f t="shared" si="90"/>
        <v>1026.0493907923787</v>
      </c>
      <c r="AH410" s="685" t="str">
        <f>VLOOKUP(C410,'ประวัติงานตี+รีด'!$A$2:W504302,4,FALSE)</f>
        <v>MA-F1-GA-SF</v>
      </c>
      <c r="AI410" s="427"/>
      <c r="AJ410" s="428"/>
      <c r="AK410" s="429">
        <v>45759</v>
      </c>
      <c r="AL410" s="702">
        <v>2</v>
      </c>
      <c r="AM410" s="703">
        <f t="shared" si="91"/>
        <v>2</v>
      </c>
      <c r="AN410" s="750">
        <v>634</v>
      </c>
      <c r="AO410" s="750">
        <v>309</v>
      </c>
      <c r="EJ410" s="723">
        <f t="shared" si="83"/>
        <v>943</v>
      </c>
    </row>
    <row r="411" spans="1:140" s="430" customFormat="1" hidden="1">
      <c r="A411" s="425"/>
      <c r="B411" s="317" t="s">
        <v>3604</v>
      </c>
      <c r="C411" s="318" t="s">
        <v>1543</v>
      </c>
      <c r="D411" s="21" t="str">
        <f>VLOOKUP(C411,'ประวัติงานตี+รีด'!$A$2:W504305,2,FALSE)</f>
        <v>M20 P2.5 x 70 เกลียวครึ่ง STIC เกรด A394 (เกลียวโรงงาน)</v>
      </c>
      <c r="E411" s="319">
        <v>12150</v>
      </c>
      <c r="F411" s="318" t="s">
        <v>47</v>
      </c>
      <c r="G411" s="320" t="s">
        <v>2159</v>
      </c>
      <c r="H411" s="321">
        <v>45724</v>
      </c>
      <c r="I411" s="322">
        <f t="shared" si="85"/>
        <v>45742</v>
      </c>
      <c r="J411" s="322" t="s">
        <v>3520</v>
      </c>
      <c r="K411" s="323">
        <v>37</v>
      </c>
      <c r="L411" s="324">
        <v>12150</v>
      </c>
      <c r="M411" s="324">
        <f t="shared" si="84"/>
        <v>0</v>
      </c>
      <c r="N411" s="318">
        <v>56</v>
      </c>
      <c r="O411" s="318">
        <v>4</v>
      </c>
      <c r="P411" s="325">
        <f t="shared" si="94"/>
        <v>3.6160714285714288</v>
      </c>
      <c r="Q411" s="326">
        <f t="shared" si="86"/>
        <v>9.6160714285714288</v>
      </c>
      <c r="R411" s="326">
        <f t="shared" si="87"/>
        <v>0</v>
      </c>
      <c r="S411" s="326">
        <v>15</v>
      </c>
      <c r="T411" s="326">
        <f t="shared" si="88"/>
        <v>15.961607142857144</v>
      </c>
      <c r="U411" s="323" t="s">
        <v>82</v>
      </c>
      <c r="V411" s="320" t="s">
        <v>2159</v>
      </c>
      <c r="W411" s="318">
        <v>28</v>
      </c>
      <c r="X411" s="318">
        <v>2</v>
      </c>
      <c r="Y411" s="325">
        <f t="shared" si="92"/>
        <v>7.2321428571428577</v>
      </c>
      <c r="Z411" s="326">
        <f t="shared" si="93"/>
        <v>11.232142857142858</v>
      </c>
      <c r="AA411" s="357" t="s">
        <v>3509</v>
      </c>
      <c r="AB411" s="357" t="s">
        <v>2775</v>
      </c>
      <c r="AC411" s="749">
        <f>VLOOKUP(C411,'ประวัติงานตี+รีด'!$A$2:W504305,20,FALSE)</f>
        <v>232.94</v>
      </c>
      <c r="AD411" s="426">
        <v>234.58</v>
      </c>
      <c r="AE411" s="426">
        <v>21.67</v>
      </c>
      <c r="AF411" s="692">
        <f t="shared" si="89"/>
        <v>12157.89922414528</v>
      </c>
      <c r="AG411" s="692">
        <f t="shared" si="90"/>
        <v>3115.461676187228</v>
      </c>
      <c r="AH411" s="685" t="str">
        <f>VLOOKUP(C411,'ประวัติงานตี+รีด'!$A$2:W504303,4,FALSE)</f>
        <v>MA-F1-GA-SF</v>
      </c>
      <c r="AI411" s="427"/>
      <c r="AJ411" s="428"/>
      <c r="AK411" s="429">
        <v>45758</v>
      </c>
      <c r="AL411" s="702">
        <v>4</v>
      </c>
      <c r="AM411" s="703">
        <f t="shared" si="91"/>
        <v>4</v>
      </c>
      <c r="AN411" s="750">
        <v>703</v>
      </c>
      <c r="AO411" s="750">
        <v>702</v>
      </c>
      <c r="AP411" s="750">
        <v>722</v>
      </c>
      <c r="AQ411" s="750">
        <v>725</v>
      </c>
      <c r="EJ411" s="723">
        <f t="shared" si="83"/>
        <v>2852</v>
      </c>
    </row>
    <row r="412" spans="1:140" s="430" customFormat="1" hidden="1">
      <c r="A412" s="425"/>
      <c r="B412" s="317" t="s">
        <v>3605</v>
      </c>
      <c r="C412" s="318" t="s">
        <v>1542</v>
      </c>
      <c r="D412" s="21" t="str">
        <f>VLOOKUP(C412,'ประวัติงานตี+รีด'!$A$2:W504306,2,FALSE)</f>
        <v>M20 P2.5 x 65 เกลียวครึ่ง STIC เกรด A394 (เกลียวโรงงาน)</v>
      </c>
      <c r="E412" s="319">
        <v>5450</v>
      </c>
      <c r="F412" s="318" t="s">
        <v>47</v>
      </c>
      <c r="G412" s="320" t="s">
        <v>2159</v>
      </c>
      <c r="H412" s="321">
        <v>45726</v>
      </c>
      <c r="I412" s="322">
        <f t="shared" si="85"/>
        <v>45743</v>
      </c>
      <c r="J412" s="322" t="s">
        <v>3520</v>
      </c>
      <c r="K412" s="323">
        <v>38</v>
      </c>
      <c r="L412" s="324">
        <v>5450</v>
      </c>
      <c r="M412" s="324">
        <f t="shared" si="84"/>
        <v>0</v>
      </c>
      <c r="N412" s="318">
        <v>56</v>
      </c>
      <c r="O412" s="318">
        <v>4</v>
      </c>
      <c r="P412" s="325">
        <f t="shared" si="94"/>
        <v>1.6220238095238095</v>
      </c>
      <c r="Q412" s="326">
        <f t="shared" si="86"/>
        <v>7.6220238095238093</v>
      </c>
      <c r="R412" s="326">
        <f t="shared" si="87"/>
        <v>0</v>
      </c>
      <c r="S412" s="326">
        <v>15</v>
      </c>
      <c r="T412" s="326">
        <f t="shared" si="88"/>
        <v>15.762202380952381</v>
      </c>
      <c r="U412" s="323" t="s">
        <v>82</v>
      </c>
      <c r="V412" s="320" t="s">
        <v>2159</v>
      </c>
      <c r="W412" s="318">
        <v>28</v>
      </c>
      <c r="X412" s="318">
        <v>2</v>
      </c>
      <c r="Y412" s="325">
        <f t="shared" si="92"/>
        <v>3.2440476190476191</v>
      </c>
      <c r="Z412" s="326">
        <f t="shared" si="93"/>
        <v>7.2440476190476186</v>
      </c>
      <c r="AA412" s="357" t="s">
        <v>3509</v>
      </c>
      <c r="AB412" s="357" t="s">
        <v>2775</v>
      </c>
      <c r="AC412" s="749">
        <f>VLOOKUP(C412,'ประวัติงานตี+รีด'!$A$2:W504306,20,FALSE)</f>
        <v>220.37</v>
      </c>
      <c r="AD412" s="426">
        <v>220.04</v>
      </c>
      <c r="AE412" s="426">
        <v>18.350000000000001</v>
      </c>
      <c r="AF412" s="692">
        <f t="shared" si="89"/>
        <v>5494.4555535357213</v>
      </c>
      <c r="AG412" s="692">
        <f t="shared" si="90"/>
        <v>1309.8232594073806</v>
      </c>
      <c r="AH412" s="685" t="str">
        <f>VLOOKUP(C412,'ประวัติงานตี+รีด'!$A$2:W504304,4,FALSE)</f>
        <v>MA-F1-GA-SF</v>
      </c>
      <c r="AI412" s="427"/>
      <c r="AJ412" s="428"/>
      <c r="AK412" s="429">
        <v>45758</v>
      </c>
      <c r="AL412" s="702">
        <v>2</v>
      </c>
      <c r="AM412" s="703">
        <f t="shared" si="91"/>
        <v>2</v>
      </c>
      <c r="AN412" s="750">
        <v>649</v>
      </c>
      <c r="AO412" s="750">
        <v>560</v>
      </c>
      <c r="EJ412" s="723">
        <f t="shared" si="83"/>
        <v>1209</v>
      </c>
    </row>
    <row r="413" spans="1:140" s="430" customFormat="1" hidden="1">
      <c r="A413" s="425"/>
      <c r="B413" s="317" t="s">
        <v>3606</v>
      </c>
      <c r="C413" s="318" t="s">
        <v>1541</v>
      </c>
      <c r="D413" s="21" t="str">
        <f>VLOOKUP(C413,'ประวัติงานตี+รีด'!$A$2:W504307,2,FALSE)</f>
        <v>M20 P2.5 x 60 เกลียวครึ่ง STIC เกรด A394 (เกลียวโรงงาน)</v>
      </c>
      <c r="E413" s="319">
        <v>15250</v>
      </c>
      <c r="F413" s="318" t="s">
        <v>47</v>
      </c>
      <c r="G413" s="320" t="s">
        <v>2159</v>
      </c>
      <c r="H413" s="321">
        <v>45726</v>
      </c>
      <c r="I413" s="322">
        <f t="shared" si="85"/>
        <v>45744</v>
      </c>
      <c r="J413" s="322" t="s">
        <v>3520</v>
      </c>
      <c r="K413" s="323">
        <v>39</v>
      </c>
      <c r="L413" s="324">
        <v>15250</v>
      </c>
      <c r="M413" s="324">
        <f t="shared" si="84"/>
        <v>0</v>
      </c>
      <c r="N413" s="318">
        <v>56</v>
      </c>
      <c r="O413" s="318">
        <v>4</v>
      </c>
      <c r="P413" s="325">
        <f t="shared" si="94"/>
        <v>4.5386904761904763</v>
      </c>
      <c r="Q413" s="326">
        <f t="shared" si="86"/>
        <v>10.538690476190476</v>
      </c>
      <c r="R413" s="326">
        <f t="shared" si="87"/>
        <v>0</v>
      </c>
      <c r="S413" s="326">
        <v>15</v>
      </c>
      <c r="T413" s="326">
        <f t="shared" si="88"/>
        <v>16.053869047619049</v>
      </c>
      <c r="U413" s="323" t="s">
        <v>82</v>
      </c>
      <c r="V413" s="320" t="s">
        <v>2159</v>
      </c>
      <c r="W413" s="318">
        <v>28</v>
      </c>
      <c r="X413" s="318">
        <v>2</v>
      </c>
      <c r="Y413" s="325">
        <f t="shared" si="92"/>
        <v>9.0773809523809526</v>
      </c>
      <c r="Z413" s="326">
        <f t="shared" si="93"/>
        <v>13.077380952380953</v>
      </c>
      <c r="AA413" s="357" t="s">
        <v>3607</v>
      </c>
      <c r="AB413" s="357" t="s">
        <v>2775</v>
      </c>
      <c r="AC413" s="749">
        <f>VLOOKUP(C413,'ประวัติงานตี+รีด'!$A$2:W504307,20,FALSE)</f>
        <v>207.4</v>
      </c>
      <c r="AD413" s="426">
        <v>207.98</v>
      </c>
      <c r="AE413" s="426">
        <v>22.39</v>
      </c>
      <c r="AF413" s="690">
        <f t="shared" si="89"/>
        <v>15294.739878834505</v>
      </c>
      <c r="AG413" s="690">
        <f t="shared" si="90"/>
        <v>3523.4492258871051</v>
      </c>
      <c r="AH413" s="685" t="str">
        <f>VLOOKUP(C413,'ประวัติงานตี+รีด'!$A$2:W504305,4,FALSE)</f>
        <v>MA-F1-GA-SF</v>
      </c>
      <c r="AI413" s="427"/>
      <c r="AJ413" s="428"/>
      <c r="AK413" s="429">
        <v>45745</v>
      </c>
      <c r="AL413" s="702">
        <v>5</v>
      </c>
      <c r="AM413" s="703">
        <f t="shared" si="91"/>
        <v>5</v>
      </c>
      <c r="AN413" s="750">
        <v>694</v>
      </c>
      <c r="AO413" s="750">
        <v>676</v>
      </c>
      <c r="AP413" s="750">
        <v>721</v>
      </c>
      <c r="AQ413" s="750">
        <v>662</v>
      </c>
      <c r="AR413" s="750">
        <v>428</v>
      </c>
      <c r="EJ413" s="723">
        <f t="shared" si="83"/>
        <v>3181</v>
      </c>
    </row>
    <row r="414" spans="1:140" hidden="1">
      <c r="B414" s="392" t="s">
        <v>3608</v>
      </c>
      <c r="C414" s="805" t="s">
        <v>172</v>
      </c>
      <c r="D414" s="393" t="str">
        <f>VLOOKUP(C414,'ประวัติงานตี+รีด'!$A$2:W504308,2,FALSE)</f>
        <v>3/8" WT x 1" เกลียวตลอด ตรา TNK</v>
      </c>
      <c r="E414" s="820">
        <v>200000</v>
      </c>
      <c r="F414" s="805" t="s">
        <v>42</v>
      </c>
      <c r="G414" s="698" t="s">
        <v>2164</v>
      </c>
      <c r="H414" s="807">
        <v>45726</v>
      </c>
      <c r="I414" s="808">
        <f t="shared" si="85"/>
        <v>45740</v>
      </c>
      <c r="J414" s="808" t="s">
        <v>2161</v>
      </c>
      <c r="K414" s="809">
        <v>10</v>
      </c>
      <c r="L414" s="810">
        <v>200000</v>
      </c>
      <c r="M414" s="810">
        <f t="shared" si="84"/>
        <v>0</v>
      </c>
      <c r="N414" s="805">
        <v>130</v>
      </c>
      <c r="O414" s="805">
        <v>2</v>
      </c>
      <c r="P414" s="811">
        <f t="shared" si="94"/>
        <v>25.641025641025642</v>
      </c>
      <c r="Q414" s="812">
        <f t="shared" si="86"/>
        <v>29.641025641025642</v>
      </c>
      <c r="R414" s="812">
        <f t="shared" si="87"/>
        <v>0</v>
      </c>
      <c r="S414" s="812">
        <v>10</v>
      </c>
      <c r="T414" s="812">
        <f t="shared" si="88"/>
        <v>12.964102564102564</v>
      </c>
      <c r="U414" s="809" t="s">
        <v>200</v>
      </c>
      <c r="V414" s="698" t="s">
        <v>2164</v>
      </c>
      <c r="W414" s="805">
        <v>120</v>
      </c>
      <c r="X414" s="805">
        <v>2</v>
      </c>
      <c r="Y414" s="811">
        <f t="shared" si="92"/>
        <v>27.777777777777779</v>
      </c>
      <c r="Z414" s="812">
        <f t="shared" si="93"/>
        <v>31.777777777777779</v>
      </c>
      <c r="AA414" s="813" t="s">
        <v>2161</v>
      </c>
      <c r="AB414" s="813" t="s">
        <v>2775</v>
      </c>
      <c r="AC414" s="896">
        <f>VLOOKUP(C414,'ประวัติงานตี+รีด'!$A$2:W504308,20,FALSE)</f>
        <v>0</v>
      </c>
      <c r="AD414" s="897">
        <v>23.95</v>
      </c>
      <c r="AE414" s="897">
        <v>3.16</v>
      </c>
      <c r="AF414" s="898">
        <f t="shared" si="89"/>
        <v>201628.39248434239</v>
      </c>
      <c r="AG414" s="898">
        <f t="shared" si="90"/>
        <v>5466.1457202505217</v>
      </c>
      <c r="AH414" s="899" t="str">
        <f>VLOOKUP(C414,'ประวัติงานตี+รีด'!$A$2:W504306,4,FALSE)</f>
        <v>MA-F1-PA</v>
      </c>
      <c r="AI414" s="814"/>
      <c r="AJ414" s="815"/>
      <c r="AK414" s="816">
        <v>45771</v>
      </c>
      <c r="AL414" s="817">
        <v>7</v>
      </c>
      <c r="AM414" s="818">
        <f t="shared" si="91"/>
        <v>7</v>
      </c>
      <c r="AN414" s="918">
        <v>796</v>
      </c>
      <c r="AO414" s="918">
        <v>790</v>
      </c>
      <c r="AP414" s="918">
        <v>811</v>
      </c>
      <c r="AQ414" s="918">
        <v>796</v>
      </c>
      <c r="AR414" s="918">
        <v>727</v>
      </c>
      <c r="AS414" s="918">
        <v>631</v>
      </c>
      <c r="AT414" s="918">
        <v>278</v>
      </c>
      <c r="AU414" s="819"/>
      <c r="AV414" s="819"/>
      <c r="AW414" s="819"/>
      <c r="AX414" s="819"/>
      <c r="AY414" s="819"/>
      <c r="AZ414" s="819"/>
      <c r="BA414" s="819"/>
      <c r="BB414" s="819"/>
      <c r="BC414" s="819"/>
      <c r="BD414" s="819"/>
      <c r="EJ414" s="288">
        <f t="shared" si="83"/>
        <v>4829</v>
      </c>
    </row>
    <row r="415" spans="1:140" hidden="1">
      <c r="B415" s="392" t="s">
        <v>3609</v>
      </c>
      <c r="C415" s="805" t="s">
        <v>68</v>
      </c>
      <c r="D415" s="393" t="str">
        <f>VLOOKUP(C415,'ประวัติงานตี+รีด'!$A$2:W504309,2,FALSE)</f>
        <v>3/8" WT x 1 1/2" เกลียวตลอด ตรา TNK</v>
      </c>
      <c r="E415" s="820">
        <v>200000</v>
      </c>
      <c r="F415" s="805" t="s">
        <v>42</v>
      </c>
      <c r="G415" s="698" t="s">
        <v>2164</v>
      </c>
      <c r="H415" s="807">
        <v>45730</v>
      </c>
      <c r="I415" s="808">
        <f t="shared" si="85"/>
        <v>45744</v>
      </c>
      <c r="J415" s="808" t="s">
        <v>2161</v>
      </c>
      <c r="K415" s="809">
        <v>11</v>
      </c>
      <c r="L415" s="810">
        <v>200000</v>
      </c>
      <c r="M415" s="810">
        <f t="shared" si="84"/>
        <v>0</v>
      </c>
      <c r="N415" s="805">
        <v>130</v>
      </c>
      <c r="O415" s="805">
        <v>2</v>
      </c>
      <c r="P415" s="811">
        <f t="shared" si="94"/>
        <v>25.641025641025642</v>
      </c>
      <c r="Q415" s="812">
        <f t="shared" si="86"/>
        <v>29.641025641025642</v>
      </c>
      <c r="R415" s="812">
        <f t="shared" si="87"/>
        <v>0</v>
      </c>
      <c r="S415" s="812">
        <v>10</v>
      </c>
      <c r="T415" s="812">
        <f t="shared" si="88"/>
        <v>12.964102564102564</v>
      </c>
      <c r="U415" s="809" t="s">
        <v>200</v>
      </c>
      <c r="V415" s="698" t="s">
        <v>2164</v>
      </c>
      <c r="W415" s="805">
        <v>120</v>
      </c>
      <c r="X415" s="805">
        <v>2</v>
      </c>
      <c r="Y415" s="811">
        <f t="shared" si="92"/>
        <v>27.777777777777779</v>
      </c>
      <c r="Z415" s="812">
        <f t="shared" si="93"/>
        <v>31.777777777777779</v>
      </c>
      <c r="AA415" s="813" t="s">
        <v>2161</v>
      </c>
      <c r="AB415" s="813" t="s">
        <v>2775</v>
      </c>
      <c r="AC415" s="896">
        <f>VLOOKUP(C415,'ประวัติงานตี+รีด'!$A$2:W504309,20,FALSE)</f>
        <v>0</v>
      </c>
      <c r="AD415" s="897">
        <v>29.36</v>
      </c>
      <c r="AE415" s="897">
        <v>3.24</v>
      </c>
      <c r="AF415" s="898">
        <f t="shared" si="89"/>
        <v>200613.07901907357</v>
      </c>
      <c r="AG415" s="898">
        <f t="shared" si="90"/>
        <v>6539.9863760217986</v>
      </c>
      <c r="AH415" s="899" t="str">
        <f>VLOOKUP(C415,'ประวัติงานตี+รีด'!$A$2:W504307,4,FALSE)</f>
        <v>MA-F1-PA</v>
      </c>
      <c r="AI415" s="814"/>
      <c r="AJ415" s="815"/>
      <c r="AK415" s="816">
        <v>45775</v>
      </c>
      <c r="AL415" s="817">
        <v>10</v>
      </c>
      <c r="AM415" s="818">
        <f t="shared" si="91"/>
        <v>10</v>
      </c>
      <c r="AN415" s="918">
        <v>597</v>
      </c>
      <c r="AO415" s="918">
        <v>633</v>
      </c>
      <c r="AP415" s="918">
        <v>646</v>
      </c>
      <c r="AQ415" s="918">
        <v>639</v>
      </c>
      <c r="AR415" s="918">
        <v>653</v>
      </c>
      <c r="AS415" s="918">
        <v>665</v>
      </c>
      <c r="AT415" s="918">
        <v>636</v>
      </c>
      <c r="AU415" s="918">
        <v>636</v>
      </c>
      <c r="AV415" s="918">
        <v>556</v>
      </c>
      <c r="AW415" s="918">
        <v>229</v>
      </c>
      <c r="AX415" s="819"/>
      <c r="AY415" s="819"/>
      <c r="AZ415" s="819"/>
      <c r="BA415" s="819"/>
      <c r="BB415" s="819"/>
      <c r="BC415" s="819"/>
      <c r="BD415" s="819"/>
      <c r="EJ415" s="288">
        <f t="shared" si="83"/>
        <v>5890</v>
      </c>
    </row>
    <row r="416" spans="1:140" hidden="1">
      <c r="B416" s="392" t="s">
        <v>3610</v>
      </c>
      <c r="C416" s="805" t="s">
        <v>124</v>
      </c>
      <c r="D416" s="393" t="str">
        <f>VLOOKUP(C416,'ประวัติงานตี+รีด'!$A$2:W504310,2,FALSE)</f>
        <v>5/16" WT x 3 1/2" เกลียวตลอด ตรา TNK</v>
      </c>
      <c r="E416" s="820">
        <v>30000</v>
      </c>
      <c r="F416" s="805" t="s">
        <v>31</v>
      </c>
      <c r="G416" s="698" t="s">
        <v>2162</v>
      </c>
      <c r="H416" s="807">
        <v>45726</v>
      </c>
      <c r="I416" s="808">
        <f t="shared" si="85"/>
        <v>45738</v>
      </c>
      <c r="J416" s="808" t="s">
        <v>2161</v>
      </c>
      <c r="K416" s="809">
        <v>24</v>
      </c>
      <c r="L416" s="810">
        <v>30526</v>
      </c>
      <c r="M416" s="810">
        <f t="shared" si="84"/>
        <v>-526</v>
      </c>
      <c r="N416" s="805">
        <v>95</v>
      </c>
      <c r="O416" s="805">
        <v>8</v>
      </c>
      <c r="P416" s="811">
        <f t="shared" si="94"/>
        <v>5.2631578947368416</v>
      </c>
      <c r="Q416" s="812">
        <f t="shared" si="86"/>
        <v>15.263157894736842</v>
      </c>
      <c r="R416" s="812">
        <f t="shared" si="87"/>
        <v>-9.2280701754385977E-2</v>
      </c>
      <c r="S416" s="812">
        <v>10</v>
      </c>
      <c r="T416" s="812">
        <f t="shared" si="88"/>
        <v>11.526315789473685</v>
      </c>
      <c r="U416" s="809" t="s">
        <v>35</v>
      </c>
      <c r="V416" s="698" t="s">
        <v>2165</v>
      </c>
      <c r="W416" s="805">
        <v>80</v>
      </c>
      <c r="X416" s="805">
        <v>2</v>
      </c>
      <c r="Y416" s="811">
        <f t="shared" si="92"/>
        <v>6.25</v>
      </c>
      <c r="Z416" s="812">
        <f t="shared" si="93"/>
        <v>10.25</v>
      </c>
      <c r="AA416" s="813" t="s">
        <v>2161</v>
      </c>
      <c r="AB416" s="813" t="s">
        <v>2775</v>
      </c>
      <c r="AC416" s="896">
        <f>VLOOKUP(C416,'ประวัติงานตี+รีด'!$A$2:W504310,20,FALSE)</f>
        <v>0</v>
      </c>
      <c r="AD416" s="897">
        <v>32.75</v>
      </c>
      <c r="AE416" s="897">
        <v>1.72</v>
      </c>
      <c r="AF416" s="898">
        <f t="shared" si="89"/>
        <v>30748.091603053435</v>
      </c>
      <c r="AG416" s="898">
        <f t="shared" si="90"/>
        <v>1059.8867175572518</v>
      </c>
      <c r="AH416" s="899" t="str">
        <f>VLOOKUP(C416,'ประวัติงานตี+รีด'!$A$2:W504308,4,FALSE)</f>
        <v>MA-F1-PA</v>
      </c>
      <c r="AI416" s="814"/>
      <c r="AJ416" s="815"/>
      <c r="AK416" s="816">
        <v>45811</v>
      </c>
      <c r="AL416" s="817">
        <v>3</v>
      </c>
      <c r="AM416" s="818">
        <f t="shared" si="91"/>
        <v>3</v>
      </c>
      <c r="AN416" s="918">
        <v>412</v>
      </c>
      <c r="AO416" s="918">
        <v>350</v>
      </c>
      <c r="AP416" s="918">
        <v>245</v>
      </c>
      <c r="AQ416" s="819"/>
      <c r="AR416" s="819"/>
      <c r="AS416" s="819"/>
      <c r="AT416" s="819"/>
      <c r="AU416" s="819"/>
      <c r="AV416" s="819"/>
      <c r="AW416" s="819"/>
      <c r="AX416" s="819"/>
      <c r="AY416" s="819"/>
      <c r="AZ416" s="819"/>
      <c r="BA416" s="819"/>
      <c r="BB416" s="819"/>
      <c r="BC416" s="819"/>
      <c r="BD416" s="819"/>
      <c r="EJ416" s="288">
        <f t="shared" si="83"/>
        <v>1007</v>
      </c>
    </row>
    <row r="417" spans="1:140" s="430" customFormat="1" hidden="1">
      <c r="A417" s="425"/>
      <c r="B417" s="317" t="s">
        <v>3611</v>
      </c>
      <c r="C417" s="318" t="s">
        <v>1955</v>
      </c>
      <c r="D417" s="21" t="str">
        <f>VLOOKUP(C417,'ประวัติงานตี+รีด'!$A$2:W504311,2,FALSE)</f>
        <v>สกรูหัวสี่เหลี่ยม M16 P2.0 x 130 เกลียวครึ่ง ตรา KPC MM</v>
      </c>
      <c r="E417" s="319">
        <v>20200</v>
      </c>
      <c r="F417" s="318" t="s">
        <v>49</v>
      </c>
      <c r="G417" s="320" t="s">
        <v>2159</v>
      </c>
      <c r="H417" s="321">
        <v>45724</v>
      </c>
      <c r="I417" s="322">
        <f t="shared" si="85"/>
        <v>45743</v>
      </c>
      <c r="J417" s="322">
        <v>45742</v>
      </c>
      <c r="K417" s="323">
        <v>27</v>
      </c>
      <c r="L417" s="324">
        <v>20200</v>
      </c>
      <c r="M417" s="324">
        <f t="shared" si="84"/>
        <v>0</v>
      </c>
      <c r="N417" s="318">
        <v>35</v>
      </c>
      <c r="O417" s="318">
        <v>4</v>
      </c>
      <c r="P417" s="325">
        <f t="shared" si="94"/>
        <v>9.6190476190476186</v>
      </c>
      <c r="Q417" s="326">
        <f t="shared" si="86"/>
        <v>15.619047619047619</v>
      </c>
      <c r="R417" s="326">
        <f t="shared" si="87"/>
        <v>0</v>
      </c>
      <c r="S417" s="326">
        <v>15</v>
      </c>
      <c r="T417" s="326">
        <f t="shared" si="88"/>
        <v>16.561904761904763</v>
      </c>
      <c r="U417" s="323" t="s">
        <v>82</v>
      </c>
      <c r="V417" s="320" t="s">
        <v>2159</v>
      </c>
      <c r="W417" s="318">
        <v>28</v>
      </c>
      <c r="X417" s="318">
        <v>2</v>
      </c>
      <c r="Y417" s="325">
        <f t="shared" si="92"/>
        <v>12.023809523809524</v>
      </c>
      <c r="Z417" s="326">
        <f t="shared" si="93"/>
        <v>16.023809523809526</v>
      </c>
      <c r="AA417" s="357" t="s">
        <v>3678</v>
      </c>
      <c r="AB417" s="357" t="s">
        <v>2775</v>
      </c>
      <c r="AC417" s="749">
        <f>VLOOKUP(C417,'ประวัติงานตี+รีด'!$A$2:W504311,20,FALSE)</f>
        <v>0</v>
      </c>
      <c r="AD417" s="426">
        <v>222.96</v>
      </c>
      <c r="AE417" s="426">
        <v>19.89</v>
      </c>
      <c r="AF417" s="690">
        <f t="shared" si="89"/>
        <v>20299.60531036957</v>
      </c>
      <c r="AG417" s="690">
        <f t="shared" si="90"/>
        <v>4929.7591496232508</v>
      </c>
      <c r="AH417" s="685" t="str">
        <f>VLOOKUP(C417,'ประวัติงานตี+รีด'!$A$2:W504309,4,FALSE)</f>
        <v>MA-F1-GA-SF</v>
      </c>
      <c r="AI417" s="427"/>
      <c r="AJ417" s="428"/>
      <c r="AK417" s="429">
        <v>45733</v>
      </c>
      <c r="AL417" s="702">
        <v>10</v>
      </c>
      <c r="AM417" s="703">
        <f t="shared" si="91"/>
        <v>10</v>
      </c>
      <c r="AN417" s="750">
        <v>411</v>
      </c>
      <c r="AO417" s="750">
        <v>458</v>
      </c>
      <c r="AP417" s="750">
        <v>489</v>
      </c>
      <c r="AQ417" s="750">
        <v>508</v>
      </c>
      <c r="AR417" s="750">
        <v>508</v>
      </c>
      <c r="AS417" s="750">
        <v>497</v>
      </c>
      <c r="AT417" s="750">
        <v>484</v>
      </c>
      <c r="AU417" s="750">
        <v>489</v>
      </c>
      <c r="AV417" s="750">
        <v>493</v>
      </c>
      <c r="AW417" s="750">
        <v>189</v>
      </c>
      <c r="EJ417" s="723">
        <f t="shared" si="83"/>
        <v>4526</v>
      </c>
    </row>
    <row r="418" spans="1:140" s="430" customFormat="1" hidden="1">
      <c r="A418" s="425"/>
      <c r="B418" s="317" t="s">
        <v>3612</v>
      </c>
      <c r="C418" s="318" t="s">
        <v>1546</v>
      </c>
      <c r="D418" s="21" t="str">
        <f>VLOOKUP(C418,'ประวัติงานตี+รีด'!$A$2:W504312,2,FALSE)</f>
        <v>M20 P2.5 x 85 เกลียวครึ่ง STIC เกรด A394 (เกลียวโรงงาน)</v>
      </c>
      <c r="E418" s="319">
        <v>5450</v>
      </c>
      <c r="F418" s="318" t="s">
        <v>47</v>
      </c>
      <c r="G418" s="320" t="s">
        <v>2159</v>
      </c>
      <c r="H418" s="321">
        <v>45723</v>
      </c>
      <c r="I418" s="322">
        <f t="shared" si="85"/>
        <v>45741</v>
      </c>
      <c r="J418" s="322" t="s">
        <v>3520</v>
      </c>
      <c r="K418" s="323">
        <v>35</v>
      </c>
      <c r="L418" s="324">
        <v>5450</v>
      </c>
      <c r="M418" s="324">
        <f t="shared" si="84"/>
        <v>0</v>
      </c>
      <c r="N418" s="318">
        <v>56</v>
      </c>
      <c r="O418" s="318">
        <v>4</v>
      </c>
      <c r="P418" s="325">
        <f t="shared" si="94"/>
        <v>1.6220238095238095</v>
      </c>
      <c r="Q418" s="326">
        <f t="shared" si="86"/>
        <v>7.6220238095238093</v>
      </c>
      <c r="R418" s="326">
        <f t="shared" si="87"/>
        <v>0</v>
      </c>
      <c r="S418" s="326">
        <v>15</v>
      </c>
      <c r="T418" s="326">
        <f t="shared" si="88"/>
        <v>15.762202380952381</v>
      </c>
      <c r="U418" s="323" t="s">
        <v>82</v>
      </c>
      <c r="V418" s="320" t="s">
        <v>2159</v>
      </c>
      <c r="W418" s="318">
        <v>28</v>
      </c>
      <c r="X418" s="318">
        <v>2</v>
      </c>
      <c r="Y418" s="325">
        <f t="shared" si="92"/>
        <v>3.2440476190476191</v>
      </c>
      <c r="Z418" s="326">
        <f t="shared" si="93"/>
        <v>7.2440476190476186</v>
      </c>
      <c r="AA418" s="357" t="s">
        <v>3509</v>
      </c>
      <c r="AB418" s="357" t="s">
        <v>2775</v>
      </c>
      <c r="AC418" s="749">
        <f>VLOOKUP(C418,'ประวัติงานตี+รีด'!$A$2:W504312,20,FALSE)</f>
        <v>269.49</v>
      </c>
      <c r="AD418" s="426">
        <v>268.95999999999998</v>
      </c>
      <c r="AE418" s="426">
        <v>22.33</v>
      </c>
      <c r="AF418" s="690">
        <f t="shared" si="89"/>
        <v>5465.4967281380132</v>
      </c>
      <c r="AG418" s="690">
        <f t="shared" si="90"/>
        <v>1592.0445419393216</v>
      </c>
      <c r="AH418" s="685" t="str">
        <f>VLOOKUP(C418,'ประวัติงานตี+รีด'!$A$2:W504310,4,FALSE)</f>
        <v>MA-F1-GA-SF</v>
      </c>
      <c r="AI418" s="427"/>
      <c r="AJ418" s="428"/>
      <c r="AK418" s="429">
        <v>45759</v>
      </c>
      <c r="AL418" s="702">
        <v>3</v>
      </c>
      <c r="AM418" s="703">
        <f t="shared" si="91"/>
        <v>3</v>
      </c>
      <c r="AN418" s="750">
        <v>670</v>
      </c>
      <c r="AO418" s="750">
        <v>516</v>
      </c>
      <c r="AP418" s="750">
        <v>284</v>
      </c>
      <c r="EJ418" s="723">
        <f t="shared" si="83"/>
        <v>1470</v>
      </c>
    </row>
    <row r="419" spans="1:140" s="430" customFormat="1" hidden="1">
      <c r="A419" s="425"/>
      <c r="B419" s="317" t="s">
        <v>3613</v>
      </c>
      <c r="C419" s="318" t="s">
        <v>1540</v>
      </c>
      <c r="D419" s="21" t="str">
        <f>VLOOKUP(C419,'ประวัติงานตี+รีด'!$A$2:W504313,2,FALSE)</f>
        <v>M20 P2.5 x 55 เกลียวครึ่ง STIC เกรด A394 (เกลียวโรงงาน)</v>
      </c>
      <c r="E419" s="319">
        <v>18050</v>
      </c>
      <c r="F419" s="318" t="s">
        <v>47</v>
      </c>
      <c r="G419" s="320" t="s">
        <v>2159</v>
      </c>
      <c r="H419" s="321">
        <v>45727</v>
      </c>
      <c r="I419" s="322">
        <f t="shared" si="85"/>
        <v>45745</v>
      </c>
      <c r="J419" s="322" t="s">
        <v>3520</v>
      </c>
      <c r="K419" s="323">
        <v>40</v>
      </c>
      <c r="L419" s="324">
        <v>18050</v>
      </c>
      <c r="M419" s="324">
        <f t="shared" si="84"/>
        <v>0</v>
      </c>
      <c r="N419" s="318">
        <v>56</v>
      </c>
      <c r="O419" s="318">
        <v>4</v>
      </c>
      <c r="P419" s="325">
        <f t="shared" si="94"/>
        <v>5.3720238095238093</v>
      </c>
      <c r="Q419" s="326">
        <f t="shared" si="86"/>
        <v>11.37202380952381</v>
      </c>
      <c r="R419" s="326">
        <f t="shared" si="87"/>
        <v>0</v>
      </c>
      <c r="S419" s="326">
        <v>15</v>
      </c>
      <c r="T419" s="326">
        <f t="shared" si="88"/>
        <v>16.137202380952381</v>
      </c>
      <c r="U419" s="323" t="s">
        <v>82</v>
      </c>
      <c r="V419" s="320" t="s">
        <v>2159</v>
      </c>
      <c r="W419" s="318">
        <v>28</v>
      </c>
      <c r="X419" s="318">
        <v>2</v>
      </c>
      <c r="Y419" s="325">
        <f t="shared" si="92"/>
        <v>10.744047619047619</v>
      </c>
      <c r="Z419" s="326">
        <f t="shared" si="93"/>
        <v>14.744047619047619</v>
      </c>
      <c r="AA419" s="357" t="s">
        <v>3607</v>
      </c>
      <c r="AB419" s="357" t="s">
        <v>2775</v>
      </c>
      <c r="AC419" s="749">
        <f>VLOOKUP(C419,'ประวัติงานตี+รีด'!$A$2:W504313,20,FALSE)</f>
        <v>195.85</v>
      </c>
      <c r="AD419" s="426">
        <v>196.45</v>
      </c>
      <c r="AE419" s="426">
        <v>21.62</v>
      </c>
      <c r="AF419" s="690">
        <f t="shared" si="89"/>
        <v>18086.026978875034</v>
      </c>
      <c r="AG419" s="690">
        <f t="shared" si="90"/>
        <v>3944.0199032832784</v>
      </c>
      <c r="AH419" s="685" t="str">
        <f>VLOOKUP(C419,'ประวัติงานตี+รีด'!$A$2:W504311,4,FALSE)</f>
        <v>MA-F1-GA-SF</v>
      </c>
      <c r="AI419" s="427"/>
      <c r="AJ419" s="428"/>
      <c r="AK419" s="429">
        <v>45758</v>
      </c>
      <c r="AL419" s="702">
        <v>6</v>
      </c>
      <c r="AM419" s="703">
        <f t="shared" si="91"/>
        <v>6</v>
      </c>
      <c r="AN419" s="750">
        <v>737</v>
      </c>
      <c r="AO419" s="750">
        <v>683</v>
      </c>
      <c r="AP419" s="750">
        <v>682</v>
      </c>
      <c r="AQ419" s="750">
        <v>675</v>
      </c>
      <c r="AR419" s="750">
        <v>607</v>
      </c>
      <c r="AS419" s="750">
        <v>169</v>
      </c>
      <c r="EJ419" s="723">
        <f t="shared" si="83"/>
        <v>3553</v>
      </c>
    </row>
    <row r="420" spans="1:140" s="430" customFormat="1" hidden="1">
      <c r="A420" s="425"/>
      <c r="B420" s="317" t="s">
        <v>3614</v>
      </c>
      <c r="C420" s="318" t="s">
        <v>1539</v>
      </c>
      <c r="D420" s="21" t="str">
        <f>VLOOKUP(C420,'ประวัติงานตี+รีด'!$A$2:W504314,2,FALSE)</f>
        <v>M20 P2.5 x 50 เกลียวครึ่ง STIC เกรด A394 (เกลียวโรงงาน)</v>
      </c>
      <c r="E420" s="319">
        <v>23050</v>
      </c>
      <c r="F420" s="318" t="s">
        <v>47</v>
      </c>
      <c r="G420" s="320" t="s">
        <v>2159</v>
      </c>
      <c r="H420" s="321">
        <v>45728</v>
      </c>
      <c r="I420" s="322">
        <f t="shared" si="85"/>
        <v>45747</v>
      </c>
      <c r="J420" s="322" t="s">
        <v>3520</v>
      </c>
      <c r="K420" s="323">
        <v>41</v>
      </c>
      <c r="L420" s="324">
        <v>23050</v>
      </c>
      <c r="M420" s="324">
        <f t="shared" si="84"/>
        <v>0</v>
      </c>
      <c r="N420" s="318">
        <v>56</v>
      </c>
      <c r="O420" s="318">
        <v>4</v>
      </c>
      <c r="P420" s="325">
        <f t="shared" si="94"/>
        <v>6.8601190476190474</v>
      </c>
      <c r="Q420" s="326">
        <f t="shared" si="86"/>
        <v>12.860119047619047</v>
      </c>
      <c r="R420" s="326">
        <f t="shared" si="87"/>
        <v>0</v>
      </c>
      <c r="S420" s="326">
        <v>15</v>
      </c>
      <c r="T420" s="326">
        <f t="shared" si="88"/>
        <v>16.286011904761907</v>
      </c>
      <c r="U420" s="323" t="s">
        <v>82</v>
      </c>
      <c r="V420" s="320" t="s">
        <v>2159</v>
      </c>
      <c r="W420" s="318">
        <v>28</v>
      </c>
      <c r="X420" s="318">
        <v>2</v>
      </c>
      <c r="Y420" s="325">
        <f t="shared" si="92"/>
        <v>13.720238095238095</v>
      </c>
      <c r="Z420" s="326">
        <f t="shared" si="93"/>
        <v>17.720238095238095</v>
      </c>
      <c r="AA420" s="357" t="s">
        <v>3607</v>
      </c>
      <c r="AB420" s="357" t="s">
        <v>2775</v>
      </c>
      <c r="AC420" s="749">
        <f>VLOOKUP(C420,'ประวัติงานตี+รีด'!$A$2:W504314,20,FALSE)</f>
        <v>183.11</v>
      </c>
      <c r="AD420" s="426">
        <v>184.09</v>
      </c>
      <c r="AE420" s="426">
        <v>21.64</v>
      </c>
      <c r="AF420" s="690">
        <f t="shared" si="89"/>
        <v>23091.965886251288</v>
      </c>
      <c r="AG420" s="690">
        <f t="shared" si="90"/>
        <v>4750.7101417784779</v>
      </c>
      <c r="AH420" s="685" t="str">
        <f>VLOOKUP(C420,'ประวัติงานตี+รีด'!$A$2:W504312,4,FALSE)</f>
        <v>MA-F1-GA-SF</v>
      </c>
      <c r="AI420" s="427"/>
      <c r="AJ420" s="428"/>
      <c r="AK420" s="429">
        <v>45752</v>
      </c>
      <c r="AL420" s="702">
        <v>6</v>
      </c>
      <c r="AM420" s="703">
        <f t="shared" si="91"/>
        <v>6</v>
      </c>
      <c r="AN420" s="750">
        <v>730</v>
      </c>
      <c r="AO420" s="750">
        <v>715</v>
      </c>
      <c r="AP420" s="750">
        <v>725</v>
      </c>
      <c r="AQ420" s="750">
        <v>745</v>
      </c>
      <c r="AR420" s="750">
        <v>743</v>
      </c>
      <c r="AS420" s="750">
        <v>593</v>
      </c>
      <c r="EJ420" s="723">
        <f t="shared" si="83"/>
        <v>4251</v>
      </c>
    </row>
    <row r="421" spans="1:140" s="430" customFormat="1" hidden="1">
      <c r="A421" s="425"/>
      <c r="B421" s="317" t="s">
        <v>3615</v>
      </c>
      <c r="C421" s="318" t="s">
        <v>1538</v>
      </c>
      <c r="D421" s="21" t="str">
        <f>VLOOKUP(C421,'ประวัติงานตี+รีด'!$A$2:W504315,2,FALSE)</f>
        <v>M20 P2.5 x 45 เกลียวครึ่ง STIC เกรด A394 (เกลียวโรงงาน)</v>
      </c>
      <c r="E421" s="319">
        <v>10000</v>
      </c>
      <c r="F421" s="318" t="s">
        <v>47</v>
      </c>
      <c r="G421" s="320" t="s">
        <v>2159</v>
      </c>
      <c r="H421" s="321">
        <v>45729</v>
      </c>
      <c r="I421" s="322">
        <f t="shared" si="85"/>
        <v>45747</v>
      </c>
      <c r="J421" s="322" t="s">
        <v>3520</v>
      </c>
      <c r="K421" s="323">
        <v>42</v>
      </c>
      <c r="L421" s="324">
        <v>10000</v>
      </c>
      <c r="M421" s="324">
        <f t="shared" si="84"/>
        <v>0</v>
      </c>
      <c r="N421" s="318">
        <v>56</v>
      </c>
      <c r="O421" s="318">
        <v>4</v>
      </c>
      <c r="P421" s="325">
        <f t="shared" si="94"/>
        <v>2.9761904761904763</v>
      </c>
      <c r="Q421" s="326">
        <f t="shared" si="86"/>
        <v>8.9761904761904763</v>
      </c>
      <c r="R421" s="326">
        <f t="shared" si="87"/>
        <v>0</v>
      </c>
      <c r="S421" s="326">
        <v>15</v>
      </c>
      <c r="T421" s="326">
        <f t="shared" si="88"/>
        <v>15.897619047619047</v>
      </c>
      <c r="U421" s="323" t="s">
        <v>82</v>
      </c>
      <c r="V421" s="320" t="s">
        <v>2159</v>
      </c>
      <c r="W421" s="318">
        <v>28</v>
      </c>
      <c r="X421" s="318">
        <v>2</v>
      </c>
      <c r="Y421" s="325">
        <f t="shared" si="92"/>
        <v>5.9523809523809526</v>
      </c>
      <c r="Z421" s="326">
        <f t="shared" si="93"/>
        <v>9.9523809523809526</v>
      </c>
      <c r="AA421" s="357" t="s">
        <v>3624</v>
      </c>
      <c r="AB421" s="357" t="s">
        <v>2775</v>
      </c>
      <c r="AC421" s="749">
        <f>VLOOKUP(C421,'ประวัติงานตี+รีด'!$A$2:W504315,20,FALSE)</f>
        <v>170.77</v>
      </c>
      <c r="AD421" s="426">
        <v>171.4</v>
      </c>
      <c r="AE421" s="426">
        <v>19.239999999999998</v>
      </c>
      <c r="AF421" s="690">
        <f t="shared" si="89"/>
        <v>10221.703617269544</v>
      </c>
      <c r="AG421" s="690">
        <f t="shared" si="90"/>
        <v>1948.6655775962661</v>
      </c>
      <c r="AH421" s="685" t="str">
        <f>VLOOKUP(C421,'ประวัติงานตี+รีด'!$A$2:W504313,4,FALSE)</f>
        <v>MA-F1-GA-SF</v>
      </c>
      <c r="AI421" s="427"/>
      <c r="AJ421" s="428"/>
      <c r="AK421" s="429">
        <v>45745</v>
      </c>
      <c r="AL421" s="702">
        <v>3</v>
      </c>
      <c r="AM421" s="703">
        <f t="shared" si="91"/>
        <v>3</v>
      </c>
      <c r="AN421" s="750">
        <v>685</v>
      </c>
      <c r="AO421" s="750">
        <v>646</v>
      </c>
      <c r="AP421" s="750">
        <v>421</v>
      </c>
      <c r="EJ421" s="723">
        <f t="shared" si="83"/>
        <v>1752</v>
      </c>
    </row>
    <row r="422" spans="1:140" s="430" customFormat="1" hidden="1">
      <c r="A422" s="425"/>
      <c r="B422" s="317" t="s">
        <v>3616</v>
      </c>
      <c r="C422" s="318" t="s">
        <v>1537</v>
      </c>
      <c r="D422" s="21" t="str">
        <f>VLOOKUP(C422,'ประวัติงานตี+รีด'!$A$2:W504316,2,FALSE)</f>
        <v>M20 P2.5 x 40 เกลียวครึ่ง STIC เกรด A394 (เกลียวโรงงาน)</v>
      </c>
      <c r="E422" s="319">
        <v>7300</v>
      </c>
      <c r="F422" s="318" t="s">
        <v>47</v>
      </c>
      <c r="G422" s="320" t="s">
        <v>2159</v>
      </c>
      <c r="H422" s="321">
        <v>45729</v>
      </c>
      <c r="I422" s="322">
        <f t="shared" si="85"/>
        <v>45747</v>
      </c>
      <c r="J422" s="322" t="s">
        <v>3520</v>
      </c>
      <c r="K422" s="323">
        <v>43</v>
      </c>
      <c r="L422" s="324">
        <v>7300</v>
      </c>
      <c r="M422" s="324">
        <f t="shared" si="84"/>
        <v>0</v>
      </c>
      <c r="N422" s="318">
        <v>56</v>
      </c>
      <c r="O422" s="318">
        <v>4</v>
      </c>
      <c r="P422" s="325">
        <f t="shared" si="94"/>
        <v>2.1726190476190479</v>
      </c>
      <c r="Q422" s="326">
        <f t="shared" si="86"/>
        <v>8.1726190476190474</v>
      </c>
      <c r="R422" s="326">
        <f t="shared" si="87"/>
        <v>0</v>
      </c>
      <c r="S422" s="326">
        <v>15</v>
      </c>
      <c r="T422" s="326">
        <f t="shared" si="88"/>
        <v>15.817261904761905</v>
      </c>
      <c r="U422" s="323" t="s">
        <v>82</v>
      </c>
      <c r="V422" s="320" t="s">
        <v>2159</v>
      </c>
      <c r="W422" s="318">
        <v>28</v>
      </c>
      <c r="X422" s="318">
        <v>2</v>
      </c>
      <c r="Y422" s="325">
        <f t="shared" si="92"/>
        <v>4.3452380952380958</v>
      </c>
      <c r="Z422" s="326">
        <f t="shared" si="93"/>
        <v>8.3452380952380949</v>
      </c>
      <c r="AA422" s="357" t="s">
        <v>3624</v>
      </c>
      <c r="AB422" s="357" t="s">
        <v>2775</v>
      </c>
      <c r="AC422" s="749">
        <f>VLOOKUP(C422,'ประวัติงานตี+รีด'!$A$2:W504316,20,FALSE)</f>
        <v>159.71</v>
      </c>
      <c r="AD422" s="426">
        <v>159.96</v>
      </c>
      <c r="AE422" s="426">
        <v>20</v>
      </c>
      <c r="AF422" s="690">
        <f t="shared" si="89"/>
        <v>7339.3348337084271</v>
      </c>
      <c r="AG422" s="690">
        <f t="shared" si="90"/>
        <v>1320.7866966741685</v>
      </c>
      <c r="AH422" s="685" t="str">
        <f>VLOOKUP(C422,'ประวัติงานตี+รีด'!$A$2:W504314,4,FALSE)</f>
        <v>MA-F1-GA-SF</v>
      </c>
      <c r="AI422" s="427"/>
      <c r="AJ422" s="428"/>
      <c r="AK422" s="429">
        <v>45745</v>
      </c>
      <c r="AL422" s="702">
        <v>2</v>
      </c>
      <c r="AM422" s="703">
        <f t="shared" si="91"/>
        <v>2</v>
      </c>
      <c r="AN422" s="750">
        <v>700</v>
      </c>
      <c r="AO422" s="750">
        <v>474</v>
      </c>
      <c r="EJ422" s="723">
        <f t="shared" si="83"/>
        <v>1174</v>
      </c>
    </row>
    <row r="423" spans="1:140" s="430" customFormat="1" hidden="1">
      <c r="A423" s="425"/>
      <c r="B423" s="317" t="s">
        <v>3617</v>
      </c>
      <c r="C423" s="318" t="s">
        <v>1568</v>
      </c>
      <c r="D423" s="21" t="str">
        <f>VLOOKUP(C423,'ประวัติงานตี+รีด'!$A$2:W504317,2,FALSE)</f>
        <v>M24 P3.0 x 95 เกลียวครึ่ง STIC เกรด A394 (เกลียว34)</v>
      </c>
      <c r="E423" s="319">
        <v>1650</v>
      </c>
      <c r="F423" s="318" t="s">
        <v>10</v>
      </c>
      <c r="G423" s="320" t="s">
        <v>2159</v>
      </c>
      <c r="H423" s="321">
        <v>45726</v>
      </c>
      <c r="I423" s="322">
        <f t="shared" si="85"/>
        <v>45743</v>
      </c>
      <c r="J423" s="322" t="s">
        <v>3520</v>
      </c>
      <c r="K423" s="323">
        <v>21</v>
      </c>
      <c r="L423" s="324">
        <v>1650</v>
      </c>
      <c r="M423" s="324">
        <f t="shared" si="84"/>
        <v>0</v>
      </c>
      <c r="N423" s="318">
        <v>23</v>
      </c>
      <c r="O423" s="318">
        <v>4</v>
      </c>
      <c r="P423" s="325">
        <f t="shared" si="94"/>
        <v>1.1956521739130435</v>
      </c>
      <c r="Q423" s="326">
        <f t="shared" si="86"/>
        <v>7.195652173913043</v>
      </c>
      <c r="R423" s="326">
        <f t="shared" si="87"/>
        <v>0</v>
      </c>
      <c r="S423" s="326">
        <v>15</v>
      </c>
      <c r="T423" s="326">
        <f t="shared" si="88"/>
        <v>15.719565217391304</v>
      </c>
      <c r="U423" s="323" t="s">
        <v>82</v>
      </c>
      <c r="V423" s="320" t="s">
        <v>2159</v>
      </c>
      <c r="W423" s="318">
        <v>28</v>
      </c>
      <c r="X423" s="318">
        <v>2</v>
      </c>
      <c r="Y423" s="325">
        <f t="shared" si="92"/>
        <v>0.98214285714285721</v>
      </c>
      <c r="Z423" s="326">
        <f t="shared" si="93"/>
        <v>4.9821428571428577</v>
      </c>
      <c r="AA423" s="357" t="s">
        <v>3509</v>
      </c>
      <c r="AB423" s="357" t="s">
        <v>2775</v>
      </c>
      <c r="AC423" s="749">
        <f>VLOOKUP(C423,'ประวัติงานตี+รีด'!$A$2:W504317,20,FALSE)</f>
        <v>433.51</v>
      </c>
      <c r="AD423" s="426">
        <v>433.54</v>
      </c>
      <c r="AE423" s="426">
        <v>37.01</v>
      </c>
      <c r="AF423" s="690">
        <f t="shared" si="89"/>
        <v>1683.8123356553028</v>
      </c>
      <c r="AG423" s="690">
        <f t="shared" si="90"/>
        <v>792.31789454260286</v>
      </c>
      <c r="AH423" s="685" t="str">
        <f>VLOOKUP(C423,'ประวัติงานตี+รีด'!$A$2:W504315,4,FALSE)</f>
        <v>MA-F1-GA-SF</v>
      </c>
      <c r="AI423" s="427"/>
      <c r="AJ423" s="428"/>
      <c r="AK423" s="429">
        <v>45737</v>
      </c>
      <c r="AL423" s="702">
        <v>2</v>
      </c>
      <c r="AM423" s="703">
        <f t="shared" si="91"/>
        <v>2</v>
      </c>
      <c r="AN423" s="750">
        <v>541</v>
      </c>
      <c r="AO423" s="750">
        <v>189</v>
      </c>
      <c r="EJ423" s="723">
        <f t="shared" si="83"/>
        <v>730</v>
      </c>
    </row>
    <row r="424" spans="1:140" s="430" customFormat="1" hidden="1">
      <c r="A424" s="425"/>
      <c r="B424" s="317" t="s">
        <v>3618</v>
      </c>
      <c r="C424" s="318" t="s">
        <v>1514</v>
      </c>
      <c r="D424" s="21" t="str">
        <f>VLOOKUP(C424,'ประวัติงานตี+รีด'!$A$2:W504318,2,FALSE)</f>
        <v>M24 P3.0 x 85 เกลียวครึ่ง STIC เกรด A394 (เกลียว34)</v>
      </c>
      <c r="E424" s="319">
        <v>14850</v>
      </c>
      <c r="F424" s="318" t="s">
        <v>10</v>
      </c>
      <c r="G424" s="320" t="s">
        <v>2159</v>
      </c>
      <c r="H424" s="321">
        <v>45727</v>
      </c>
      <c r="I424" s="322">
        <f t="shared" si="85"/>
        <v>45745</v>
      </c>
      <c r="J424" s="322" t="s">
        <v>3520</v>
      </c>
      <c r="K424" s="323">
        <v>22</v>
      </c>
      <c r="L424" s="324">
        <v>14850</v>
      </c>
      <c r="M424" s="324">
        <f t="shared" si="84"/>
        <v>0</v>
      </c>
      <c r="N424" s="318">
        <v>23</v>
      </c>
      <c r="O424" s="318">
        <v>4</v>
      </c>
      <c r="P424" s="325">
        <f t="shared" si="94"/>
        <v>10.760869565217392</v>
      </c>
      <c r="Q424" s="326">
        <f t="shared" si="86"/>
        <v>16.760869565217391</v>
      </c>
      <c r="R424" s="326">
        <f t="shared" si="87"/>
        <v>0</v>
      </c>
      <c r="S424" s="326">
        <v>15</v>
      </c>
      <c r="T424" s="326">
        <f t="shared" si="88"/>
        <v>16.67608695652174</v>
      </c>
      <c r="U424" s="323" t="s">
        <v>82</v>
      </c>
      <c r="V424" s="320" t="s">
        <v>2159</v>
      </c>
      <c r="W424" s="318">
        <v>28</v>
      </c>
      <c r="X424" s="318">
        <v>2</v>
      </c>
      <c r="Y424" s="325">
        <f t="shared" si="92"/>
        <v>8.8392857142857153</v>
      </c>
      <c r="Z424" s="326">
        <f t="shared" si="93"/>
        <v>12.839285714285715</v>
      </c>
      <c r="AA424" s="357" t="s">
        <v>3509</v>
      </c>
      <c r="AB424" s="357" t="s">
        <v>2775</v>
      </c>
      <c r="AC424" s="749">
        <f>VLOOKUP(C424,'ประวัติงานตี+รีด'!$A$2:W504318,20,FALSE)</f>
        <v>397.43</v>
      </c>
      <c r="AD424" s="426">
        <v>400.03</v>
      </c>
      <c r="AE424" s="426">
        <v>36.020000000000003</v>
      </c>
      <c r="AF424" s="690">
        <f t="shared" si="89"/>
        <v>14948.878834087445</v>
      </c>
      <c r="AG424" s="690">
        <f t="shared" si="90"/>
        <v>6518.4586156038295</v>
      </c>
      <c r="AH424" s="685" t="str">
        <f>VLOOKUP(C424,'ประวัติงานตี+รีด'!$A$2:W504316,4,FALSE)</f>
        <v>MA-F1-GA-SF</v>
      </c>
      <c r="AI424" s="427"/>
      <c r="AJ424" s="428"/>
      <c r="AK424" s="429">
        <v>45737</v>
      </c>
      <c r="AL424" s="702">
        <v>9</v>
      </c>
      <c r="AM424" s="703">
        <f t="shared" si="91"/>
        <v>9</v>
      </c>
      <c r="AN424" s="750">
        <v>689</v>
      </c>
      <c r="AO424" s="750">
        <v>678</v>
      </c>
      <c r="AP424" s="750">
        <v>688</v>
      </c>
      <c r="AQ424" s="750">
        <v>687</v>
      </c>
      <c r="AR424" s="750">
        <v>708</v>
      </c>
      <c r="AS424" s="750">
        <v>678</v>
      </c>
      <c r="AT424" s="750">
        <v>662</v>
      </c>
      <c r="AU424" s="750">
        <v>669</v>
      </c>
      <c r="AV424" s="750">
        <v>521</v>
      </c>
      <c r="EJ424" s="723">
        <f t="shared" si="83"/>
        <v>5980</v>
      </c>
    </row>
    <row r="425" spans="1:140" s="430" customFormat="1" hidden="1">
      <c r="A425" s="425"/>
      <c r="B425" s="317" t="s">
        <v>3619</v>
      </c>
      <c r="C425" s="318" t="s">
        <v>1550</v>
      </c>
      <c r="D425" s="21" t="str">
        <f>VLOOKUP(C425,'ประวัติงานตี+รีด'!$A$2:W504319,2,FALSE)</f>
        <v>M24 P3.0 x 75 เกลียวครึ่ง STIC เกรด A394 (เกลียว34)</v>
      </c>
      <c r="E425" s="319">
        <v>4500</v>
      </c>
      <c r="F425" s="318" t="s">
        <v>10</v>
      </c>
      <c r="G425" s="320" t="s">
        <v>2159</v>
      </c>
      <c r="H425" s="321">
        <v>45728</v>
      </c>
      <c r="I425" s="322">
        <f t="shared" si="85"/>
        <v>45745</v>
      </c>
      <c r="J425" s="322" t="s">
        <v>3520</v>
      </c>
      <c r="K425" s="323">
        <v>23</v>
      </c>
      <c r="L425" s="324">
        <v>4500</v>
      </c>
      <c r="M425" s="324">
        <f t="shared" si="84"/>
        <v>0</v>
      </c>
      <c r="N425" s="318">
        <v>23</v>
      </c>
      <c r="O425" s="318">
        <v>4</v>
      </c>
      <c r="P425" s="325">
        <f t="shared" si="94"/>
        <v>3.2608695652173911</v>
      </c>
      <c r="Q425" s="326">
        <f t="shared" si="86"/>
        <v>9.2608695652173907</v>
      </c>
      <c r="R425" s="326">
        <f t="shared" si="87"/>
        <v>0</v>
      </c>
      <c r="S425" s="326">
        <v>15</v>
      </c>
      <c r="T425" s="326">
        <f t="shared" si="88"/>
        <v>15.92608695652174</v>
      </c>
      <c r="U425" s="323" t="s">
        <v>82</v>
      </c>
      <c r="V425" s="320" t="s">
        <v>2159</v>
      </c>
      <c r="W425" s="318">
        <v>28</v>
      </c>
      <c r="X425" s="318">
        <v>2</v>
      </c>
      <c r="Y425" s="325">
        <f t="shared" si="92"/>
        <v>2.6785714285714288</v>
      </c>
      <c r="Z425" s="326">
        <f t="shared" si="93"/>
        <v>6.6785714285714288</v>
      </c>
      <c r="AA425" s="357" t="s">
        <v>3509</v>
      </c>
      <c r="AB425" s="357" t="s">
        <v>2775</v>
      </c>
      <c r="AC425" s="749">
        <f>VLOOKUP(C425,'ประวัติงานตี+รีด'!$A$2:W504319,20,FALSE)</f>
        <v>363.19</v>
      </c>
      <c r="AD425" s="426">
        <v>363.89</v>
      </c>
      <c r="AE425" s="426">
        <v>37.43</v>
      </c>
      <c r="AF425" s="690">
        <f t="shared" si="89"/>
        <v>4542.5815493693144</v>
      </c>
      <c r="AG425" s="690">
        <f t="shared" si="90"/>
        <v>1823.0288273928932</v>
      </c>
      <c r="AH425" s="685" t="str">
        <f>VLOOKUP(C425,'ประวัติงานตี+รีด'!$A$2:W504317,4,FALSE)</f>
        <v>MA-F1-GA-SF</v>
      </c>
      <c r="AI425" s="427"/>
      <c r="AJ425" s="428"/>
      <c r="AK425" s="429">
        <v>45736</v>
      </c>
      <c r="AL425" s="702">
        <v>3</v>
      </c>
      <c r="AM425" s="703">
        <f t="shared" si="91"/>
        <v>3</v>
      </c>
      <c r="AN425" s="750">
        <v>621</v>
      </c>
      <c r="AO425" s="750">
        <v>659</v>
      </c>
      <c r="AP425" s="750">
        <v>373</v>
      </c>
      <c r="EJ425" s="723">
        <f t="shared" si="83"/>
        <v>1653</v>
      </c>
    </row>
    <row r="426" spans="1:140" s="430" customFormat="1" hidden="1">
      <c r="A426" s="425"/>
      <c r="B426" s="317" t="s">
        <v>3620</v>
      </c>
      <c r="C426" s="318" t="s">
        <v>1565</v>
      </c>
      <c r="D426" s="21" t="str">
        <f>VLOOKUP(C426,'ประวัติงานตี+รีด'!$A$2:W504320,2,FALSE)</f>
        <v>M24 P3.0 x 70 เกลียวครึ่ง STIC เกรด A394 (เกลียว34)</v>
      </c>
      <c r="E426" s="319">
        <v>700</v>
      </c>
      <c r="F426" s="318" t="s">
        <v>10</v>
      </c>
      <c r="G426" s="320" t="s">
        <v>2159</v>
      </c>
      <c r="H426" s="321">
        <v>45728</v>
      </c>
      <c r="I426" s="322">
        <f t="shared" si="85"/>
        <v>45745</v>
      </c>
      <c r="J426" s="322" t="s">
        <v>3520</v>
      </c>
      <c r="K426" s="323">
        <v>24</v>
      </c>
      <c r="L426" s="324">
        <v>700</v>
      </c>
      <c r="M426" s="324">
        <f t="shared" si="84"/>
        <v>0</v>
      </c>
      <c r="N426" s="318">
        <v>23</v>
      </c>
      <c r="O426" s="318">
        <v>4</v>
      </c>
      <c r="P426" s="325">
        <f t="shared" si="94"/>
        <v>0.50724637681159424</v>
      </c>
      <c r="Q426" s="326">
        <f t="shared" si="86"/>
        <v>6.5072463768115938</v>
      </c>
      <c r="R426" s="326">
        <f t="shared" si="87"/>
        <v>0</v>
      </c>
      <c r="S426" s="326">
        <v>15</v>
      </c>
      <c r="T426" s="326">
        <f t="shared" si="88"/>
        <v>15.65072463768116</v>
      </c>
      <c r="U426" s="323" t="s">
        <v>82</v>
      </c>
      <c r="V426" s="320" t="s">
        <v>2159</v>
      </c>
      <c r="W426" s="318">
        <v>28</v>
      </c>
      <c r="X426" s="318">
        <v>2</v>
      </c>
      <c r="Y426" s="325">
        <f t="shared" ref="Y426:Y434" si="95">E426/W426/60</f>
        <v>0.41666666666666669</v>
      </c>
      <c r="Z426" s="326">
        <f t="shared" ref="Z426:Z434" si="96">X426+Y426+$P$1</f>
        <v>4.4166666666666661</v>
      </c>
      <c r="AA426" s="357" t="s">
        <v>3509</v>
      </c>
      <c r="AB426" s="357" t="s">
        <v>2775</v>
      </c>
      <c r="AC426" s="749">
        <f>VLOOKUP(C426,'ประวัติงานตี+รีด'!$A$2:W504320,20,FALSE)</f>
        <v>344.53</v>
      </c>
      <c r="AD426" s="426">
        <v>347.29</v>
      </c>
      <c r="AE426" s="426">
        <v>39.79</v>
      </c>
      <c r="AF426" s="690">
        <f t="shared" si="89"/>
        <v>731.37723516369601</v>
      </c>
      <c r="AG426" s="690">
        <f t="shared" si="90"/>
        <v>283.10150018716348</v>
      </c>
      <c r="AH426" s="685" t="str">
        <f>VLOOKUP(C426,'ประวัติงานตี+รีด'!$A$2:W504318,4,FALSE)</f>
        <v>MA-F1-GA-SF</v>
      </c>
      <c r="AI426" s="427"/>
      <c r="AJ426" s="428"/>
      <c r="AK426" s="429">
        <v>45793</v>
      </c>
      <c r="AL426" s="702">
        <v>1</v>
      </c>
      <c r="AM426" s="703">
        <f t="shared" si="91"/>
        <v>1</v>
      </c>
      <c r="AN426" s="750">
        <v>254</v>
      </c>
      <c r="EJ426" s="723">
        <f t="shared" si="83"/>
        <v>254</v>
      </c>
    </row>
    <row r="427" spans="1:140" s="430" customFormat="1" hidden="1">
      <c r="A427" s="425"/>
      <c r="B427" s="317" t="s">
        <v>3621</v>
      </c>
      <c r="C427" s="318" t="s">
        <v>1564</v>
      </c>
      <c r="D427" s="21" t="str">
        <f>VLOOKUP(C427,'ประวัติงานตี+รีด'!$A$2:W504321,2,FALSE)</f>
        <v>M24 P3.0 x 65 เกลียวครึ่ง STIC เกรด A394 (เกลียว34)</v>
      </c>
      <c r="E427" s="319">
        <v>8500</v>
      </c>
      <c r="F427" s="318" t="s">
        <v>10</v>
      </c>
      <c r="G427" s="320" t="s">
        <v>2159</v>
      </c>
      <c r="H427" s="321">
        <v>45729</v>
      </c>
      <c r="I427" s="322">
        <f t="shared" si="85"/>
        <v>45748</v>
      </c>
      <c r="J427" s="322" t="s">
        <v>3520</v>
      </c>
      <c r="K427" s="323">
        <v>25</v>
      </c>
      <c r="L427" s="324">
        <v>8500</v>
      </c>
      <c r="M427" s="324">
        <f t="shared" si="84"/>
        <v>0</v>
      </c>
      <c r="N427" s="318">
        <v>23</v>
      </c>
      <c r="O427" s="318">
        <v>4</v>
      </c>
      <c r="P427" s="325">
        <f t="shared" si="94"/>
        <v>6.1594202898550732</v>
      </c>
      <c r="Q427" s="326">
        <f t="shared" si="86"/>
        <v>12.159420289855074</v>
      </c>
      <c r="R427" s="326">
        <f t="shared" si="87"/>
        <v>0</v>
      </c>
      <c r="S427" s="326">
        <v>15</v>
      </c>
      <c r="T427" s="326">
        <f t="shared" si="88"/>
        <v>16.215942028985509</v>
      </c>
      <c r="U427" s="323" t="s">
        <v>82</v>
      </c>
      <c r="V427" s="320" t="s">
        <v>2159</v>
      </c>
      <c r="W427" s="318">
        <v>28</v>
      </c>
      <c r="X427" s="318">
        <v>2</v>
      </c>
      <c r="Y427" s="325">
        <f t="shared" si="95"/>
        <v>5.0595238095238093</v>
      </c>
      <c r="Z427" s="326">
        <f t="shared" si="96"/>
        <v>9.0595238095238102</v>
      </c>
      <c r="AA427" s="357" t="s">
        <v>3519</v>
      </c>
      <c r="AB427" s="357" t="s">
        <v>2775</v>
      </c>
      <c r="AC427" s="749">
        <f>VLOOKUP(C427,'ประวัติงานตี+รีด'!$A$2:W504321,20,FALSE)</f>
        <v>326.39</v>
      </c>
      <c r="AD427" s="426">
        <v>327.98</v>
      </c>
      <c r="AE427" s="426">
        <v>37.58</v>
      </c>
      <c r="AF427" s="690">
        <f t="shared" si="89"/>
        <v>8503.5672906884574</v>
      </c>
      <c r="AG427" s="690">
        <f t="shared" si="90"/>
        <v>3108.5640587840721</v>
      </c>
      <c r="AH427" s="685" t="str">
        <f>VLOOKUP(C427,'ประวัติงานตี+รีด'!$A$2:W504319,4,FALSE)</f>
        <v>MA-F1-GA-SF</v>
      </c>
      <c r="AI427" s="427"/>
      <c r="AJ427" s="428"/>
      <c r="AK427" s="429">
        <v>45799</v>
      </c>
      <c r="AL427" s="702">
        <v>5</v>
      </c>
      <c r="AM427" s="703">
        <f t="shared" si="91"/>
        <v>5</v>
      </c>
      <c r="AN427" s="750">
        <v>660</v>
      </c>
      <c r="AO427" s="750">
        <v>653</v>
      </c>
      <c r="AP427" s="750">
        <v>687</v>
      </c>
      <c r="AQ427" s="750">
        <v>614</v>
      </c>
      <c r="AR427" s="750">
        <v>175</v>
      </c>
      <c r="EJ427" s="723">
        <f t="shared" si="83"/>
        <v>2789</v>
      </c>
    </row>
    <row r="428" spans="1:140" s="430" customFormat="1" hidden="1">
      <c r="A428" s="425"/>
      <c r="B428" s="317" t="s">
        <v>3622</v>
      </c>
      <c r="C428" s="318" t="s">
        <v>1563</v>
      </c>
      <c r="D428" s="21" t="str">
        <f>VLOOKUP(C428,'ประวัติงานตี+รีด'!$A$2:W504322,2,FALSE)</f>
        <v>M24 P3.0 x 60 เกลียวครึ่ง STIC เกรด A394 (เกลียว34)</v>
      </c>
      <c r="E428" s="319">
        <v>12000</v>
      </c>
      <c r="F428" s="318" t="s">
        <v>10</v>
      </c>
      <c r="G428" s="320" t="s">
        <v>2159</v>
      </c>
      <c r="H428" s="321">
        <v>45729</v>
      </c>
      <c r="I428" s="322">
        <f t="shared" si="85"/>
        <v>45748</v>
      </c>
      <c r="J428" s="322" t="s">
        <v>3520</v>
      </c>
      <c r="K428" s="323">
        <v>26</v>
      </c>
      <c r="L428" s="324">
        <v>12000</v>
      </c>
      <c r="M428" s="324">
        <f t="shared" si="84"/>
        <v>0</v>
      </c>
      <c r="N428" s="318">
        <v>23</v>
      </c>
      <c r="O428" s="318">
        <v>4</v>
      </c>
      <c r="P428" s="325">
        <f t="shared" si="94"/>
        <v>8.695652173913043</v>
      </c>
      <c r="Q428" s="326">
        <f t="shared" si="86"/>
        <v>14.695652173913043</v>
      </c>
      <c r="R428" s="326">
        <f t="shared" si="87"/>
        <v>0</v>
      </c>
      <c r="S428" s="326">
        <v>15</v>
      </c>
      <c r="T428" s="326">
        <f t="shared" si="88"/>
        <v>16.469565217391306</v>
      </c>
      <c r="U428" s="323" t="s">
        <v>82</v>
      </c>
      <c r="V428" s="320" t="s">
        <v>2159</v>
      </c>
      <c r="W428" s="318">
        <v>28</v>
      </c>
      <c r="X428" s="318">
        <v>2</v>
      </c>
      <c r="Y428" s="325">
        <f t="shared" si="95"/>
        <v>7.1428571428571423</v>
      </c>
      <c r="Z428" s="326">
        <f t="shared" si="96"/>
        <v>11.142857142857142</v>
      </c>
      <c r="AA428" s="357" t="s">
        <v>3519</v>
      </c>
      <c r="AB428" s="357" t="s">
        <v>2775</v>
      </c>
      <c r="AC428" s="749">
        <f>VLOOKUP(C428,'ประวัติงานตี+รีด'!$A$2:W504322,20,FALSE)</f>
        <v>309.37</v>
      </c>
      <c r="AD428" s="426">
        <v>310.08999999999997</v>
      </c>
      <c r="AE428" s="426">
        <v>37</v>
      </c>
      <c r="AF428" s="690">
        <f t="shared" si="89"/>
        <v>12022.316101776905</v>
      </c>
      <c r="AG428" s="690">
        <f t="shared" si="90"/>
        <v>4172.8256957657459</v>
      </c>
      <c r="AH428" s="685" t="str">
        <f>VLOOKUP(C428,'ประวัติงานตี+รีด'!$A$2:W504320,4,FALSE)</f>
        <v>MA-F1-GA-SF</v>
      </c>
      <c r="AI428" s="427"/>
      <c r="AJ428" s="428"/>
      <c r="AK428" s="429">
        <v>45799</v>
      </c>
      <c r="AL428" s="702">
        <v>6</v>
      </c>
      <c r="AM428" s="703">
        <f t="shared" si="91"/>
        <v>6</v>
      </c>
      <c r="AN428" s="750">
        <v>660</v>
      </c>
      <c r="AO428" s="750">
        <v>606</v>
      </c>
      <c r="AP428" s="750">
        <v>702</v>
      </c>
      <c r="AQ428" s="750">
        <v>656</v>
      </c>
      <c r="AR428" s="750">
        <v>517</v>
      </c>
      <c r="AS428" s="750">
        <v>587</v>
      </c>
      <c r="EJ428" s="723">
        <f t="shared" si="83"/>
        <v>3728</v>
      </c>
    </row>
    <row r="429" spans="1:140" s="430" customFormat="1" hidden="1">
      <c r="A429" s="425"/>
      <c r="B429" s="317" t="s">
        <v>3623</v>
      </c>
      <c r="C429" s="318" t="s">
        <v>1513</v>
      </c>
      <c r="D429" s="21" t="str">
        <f>VLOOKUP(C429,'ประวัติงานตี+รีด'!$A$2:W504323,2,FALSE)</f>
        <v>M24 P3.0 x 55 เกลียวครึ่ง STIC เกรด A394 (เกลียว34)</v>
      </c>
      <c r="E429" s="319">
        <v>10850</v>
      </c>
      <c r="F429" s="318" t="s">
        <v>10</v>
      </c>
      <c r="G429" s="320" t="s">
        <v>2159</v>
      </c>
      <c r="H429" s="321">
        <v>45731</v>
      </c>
      <c r="I429" s="322">
        <f t="shared" si="85"/>
        <v>45750</v>
      </c>
      <c r="J429" s="322" t="s">
        <v>3520</v>
      </c>
      <c r="K429" s="323">
        <v>27</v>
      </c>
      <c r="L429" s="324">
        <v>12100</v>
      </c>
      <c r="M429" s="324">
        <f t="shared" si="84"/>
        <v>-1250</v>
      </c>
      <c r="N429" s="318">
        <v>23</v>
      </c>
      <c r="O429" s="318">
        <v>4</v>
      </c>
      <c r="P429" s="325">
        <f t="shared" si="94"/>
        <v>7.86231884057971</v>
      </c>
      <c r="Q429" s="326">
        <f t="shared" si="86"/>
        <v>13.862318840579711</v>
      </c>
      <c r="R429" s="326">
        <f t="shared" si="87"/>
        <v>-0.90579710144927539</v>
      </c>
      <c r="S429" s="326">
        <v>15</v>
      </c>
      <c r="T429" s="326">
        <f t="shared" si="88"/>
        <v>16.38623188405797</v>
      </c>
      <c r="U429" s="323" t="s">
        <v>82</v>
      </c>
      <c r="V429" s="320" t="s">
        <v>2159</v>
      </c>
      <c r="W429" s="318">
        <v>28</v>
      </c>
      <c r="X429" s="318">
        <v>2</v>
      </c>
      <c r="Y429" s="325">
        <f t="shared" si="95"/>
        <v>6.458333333333333</v>
      </c>
      <c r="Z429" s="326">
        <f t="shared" si="96"/>
        <v>10.458333333333332</v>
      </c>
      <c r="AA429" s="357" t="s">
        <v>3519</v>
      </c>
      <c r="AB429" s="357" t="s">
        <v>2775</v>
      </c>
      <c r="AC429" s="749">
        <f>VLOOKUP(C429,'ประวัติงานตี+รีด'!$A$2:W504323,20,FALSE)</f>
        <v>291.32</v>
      </c>
      <c r="AD429" s="426">
        <v>293.66000000000003</v>
      </c>
      <c r="AE429" s="426">
        <v>37.68</v>
      </c>
      <c r="AF429" s="690">
        <f t="shared" si="89"/>
        <v>12085.404890008853</v>
      </c>
      <c r="AG429" s="690">
        <f t="shared" si="90"/>
        <v>4004.3780562555339</v>
      </c>
      <c r="AH429" s="685" t="str">
        <f>VLOOKUP(C429,'ประวัติงานตี+รีด'!$A$2:W504321,4,FALSE)</f>
        <v>MA-F1-GA-SF</v>
      </c>
      <c r="AI429" s="427"/>
      <c r="AJ429" s="428"/>
      <c r="AK429" s="429">
        <v>45791</v>
      </c>
      <c r="AL429" s="702">
        <v>6</v>
      </c>
      <c r="AM429" s="703">
        <f t="shared" si="91"/>
        <v>6</v>
      </c>
      <c r="AN429" s="750">
        <v>651</v>
      </c>
      <c r="AO429" s="750">
        <v>645</v>
      </c>
      <c r="AP429" s="750">
        <v>643</v>
      </c>
      <c r="AQ429" s="750">
        <v>670</v>
      </c>
      <c r="AR429" s="750">
        <v>587</v>
      </c>
      <c r="AS429" s="750">
        <v>353</v>
      </c>
      <c r="EJ429" s="723">
        <f t="shared" si="83"/>
        <v>3549</v>
      </c>
    </row>
    <row r="430" spans="1:140" hidden="1">
      <c r="B430" s="392" t="s">
        <v>3625</v>
      </c>
      <c r="C430" s="805" t="s">
        <v>75</v>
      </c>
      <c r="D430" s="393" t="str">
        <f>VLOOKUP(C430,'ประวัติงานตี+รีด'!$A$2:W504324,2,FALSE)</f>
        <v>1/4" WT x 1 1/2" เกลียวตลอด ตรา TNK</v>
      </c>
      <c r="E430" s="820">
        <v>100000</v>
      </c>
      <c r="F430" s="805" t="s">
        <v>53</v>
      </c>
      <c r="G430" s="698" t="s">
        <v>2164</v>
      </c>
      <c r="H430" s="807">
        <v>45723</v>
      </c>
      <c r="I430" s="808">
        <f t="shared" si="85"/>
        <v>45736</v>
      </c>
      <c r="J430" s="808" t="s">
        <v>2161</v>
      </c>
      <c r="K430" s="809">
        <v>13</v>
      </c>
      <c r="L430" s="810">
        <v>100000</v>
      </c>
      <c r="M430" s="810">
        <f t="shared" si="84"/>
        <v>0</v>
      </c>
      <c r="N430" s="805">
        <v>130</v>
      </c>
      <c r="O430" s="805">
        <v>2</v>
      </c>
      <c r="P430" s="811">
        <f t="shared" si="94"/>
        <v>12.820512820512821</v>
      </c>
      <c r="Q430" s="812">
        <f t="shared" si="86"/>
        <v>16.820512820512821</v>
      </c>
      <c r="R430" s="812">
        <f t="shared" si="87"/>
        <v>0</v>
      </c>
      <c r="S430" s="812">
        <v>10</v>
      </c>
      <c r="T430" s="812">
        <f t="shared" si="88"/>
        <v>11.682051282051281</v>
      </c>
      <c r="U430" s="809" t="s">
        <v>368</v>
      </c>
      <c r="V430" s="698" t="s">
        <v>2164</v>
      </c>
      <c r="W430" s="805">
        <v>130</v>
      </c>
      <c r="X430" s="805">
        <v>2</v>
      </c>
      <c r="Y430" s="811">
        <f t="shared" si="95"/>
        <v>12.820512820512821</v>
      </c>
      <c r="Z430" s="812">
        <f t="shared" si="96"/>
        <v>16.820512820512821</v>
      </c>
      <c r="AA430" s="813" t="s">
        <v>2161</v>
      </c>
      <c r="AB430" s="813" t="s">
        <v>2775</v>
      </c>
      <c r="AC430" s="896">
        <f>VLOOKUP(C430,'ประวัติงานตี+รีด'!$A$2:W504324,20,FALSE)</f>
        <v>10</v>
      </c>
      <c r="AD430" s="897"/>
      <c r="AE430" s="897"/>
      <c r="AF430" s="898" t="e">
        <f t="shared" si="89"/>
        <v>#DIV/0!</v>
      </c>
      <c r="AG430" s="898" t="e">
        <f t="shared" si="90"/>
        <v>#DIV/0!</v>
      </c>
      <c r="AH430" s="899" t="str">
        <f>VLOOKUP(C430,'ประวัติงานตี+รีด'!$A$2:W504322,4,FALSE)</f>
        <v>MA-F1-PA</v>
      </c>
      <c r="AI430" s="814"/>
      <c r="AJ430" s="815"/>
      <c r="AK430" s="816">
        <v>45765</v>
      </c>
      <c r="AL430" s="817">
        <v>2</v>
      </c>
      <c r="AM430" s="818">
        <f t="shared" si="91"/>
        <v>2</v>
      </c>
      <c r="AN430" s="918">
        <v>530</v>
      </c>
      <c r="AO430" s="918">
        <v>465</v>
      </c>
      <c r="AP430" s="819"/>
      <c r="AQ430" s="819"/>
      <c r="AR430" s="819"/>
      <c r="AS430" s="819"/>
      <c r="AT430" s="819"/>
      <c r="AU430" s="819"/>
      <c r="AV430" s="819"/>
      <c r="AW430" s="819"/>
      <c r="AX430" s="819"/>
      <c r="AY430" s="819"/>
      <c r="AZ430" s="819"/>
      <c r="BA430" s="819"/>
      <c r="BB430" s="819"/>
      <c r="BC430" s="819"/>
      <c r="BD430" s="819"/>
      <c r="EJ430" s="288">
        <f t="shared" ref="EJ430:EJ493" si="97">SUM(AN430:EI430)</f>
        <v>995</v>
      </c>
    </row>
    <row r="431" spans="1:140" hidden="1">
      <c r="B431" s="392" t="s">
        <v>3626</v>
      </c>
      <c r="C431" s="805" t="s">
        <v>139</v>
      </c>
      <c r="D431" s="393" t="str">
        <f>VLOOKUP(C431,'ประวัติงานตี+รีด'!$A$2:W504325,2,FALSE)</f>
        <v>1/4" WT x 5/8" เกลียวตลอด ตรา TNK</v>
      </c>
      <c r="E431" s="820">
        <v>200000</v>
      </c>
      <c r="F431" s="805" t="s">
        <v>50</v>
      </c>
      <c r="G431" s="698" t="s">
        <v>2164</v>
      </c>
      <c r="H431" s="807">
        <v>45723</v>
      </c>
      <c r="I431" s="808">
        <f t="shared" si="85"/>
        <v>45738</v>
      </c>
      <c r="J431" s="808" t="s">
        <v>2161</v>
      </c>
      <c r="K431" s="809">
        <v>13</v>
      </c>
      <c r="L431" s="810">
        <v>200000</v>
      </c>
      <c r="M431" s="810">
        <f t="shared" si="84"/>
        <v>0</v>
      </c>
      <c r="N431" s="805">
        <v>150</v>
      </c>
      <c r="O431" s="805">
        <v>8</v>
      </c>
      <c r="P431" s="811">
        <f t="shared" si="94"/>
        <v>22.222222222222221</v>
      </c>
      <c r="Q431" s="812">
        <f t="shared" si="86"/>
        <v>32.222222222222221</v>
      </c>
      <c r="R431" s="812">
        <f t="shared" si="87"/>
        <v>0</v>
      </c>
      <c r="S431" s="812">
        <v>10</v>
      </c>
      <c r="T431" s="812">
        <f t="shared" si="88"/>
        <v>13.222222222222221</v>
      </c>
      <c r="U431" s="809" t="s">
        <v>368</v>
      </c>
      <c r="V431" s="698" t="s">
        <v>2164</v>
      </c>
      <c r="W431" s="805">
        <v>130</v>
      </c>
      <c r="X431" s="805">
        <v>2</v>
      </c>
      <c r="Y431" s="811">
        <f t="shared" si="95"/>
        <v>25.641025641025642</v>
      </c>
      <c r="Z431" s="812">
        <f t="shared" si="96"/>
        <v>29.641025641025642</v>
      </c>
      <c r="AA431" s="813" t="s">
        <v>2161</v>
      </c>
      <c r="AB431" s="813" t="s">
        <v>2775</v>
      </c>
      <c r="AC431" s="896">
        <f>VLOOKUP(C431,'ประวัติงานตี+รีด'!$A$2:W504325,20,FALSE)</f>
        <v>0</v>
      </c>
      <c r="AD431" s="897">
        <v>6.08</v>
      </c>
      <c r="AE431" s="897">
        <v>0.98</v>
      </c>
      <c r="AF431" s="898">
        <f t="shared" si="89"/>
        <v>200164.4736842105</v>
      </c>
      <c r="AG431" s="898">
        <f t="shared" si="90"/>
        <v>1413.1611842105262</v>
      </c>
      <c r="AH431" s="899" t="str">
        <f>VLOOKUP(C431,'ประวัติงานตี+รีด'!$A$2:W504323,4,FALSE)</f>
        <v>MA-F1-PA</v>
      </c>
      <c r="AI431" s="814"/>
      <c r="AJ431" s="815"/>
      <c r="AK431" s="816">
        <v>45808</v>
      </c>
      <c r="AL431" s="817">
        <v>2</v>
      </c>
      <c r="AM431" s="818">
        <f t="shared" si="91"/>
        <v>2</v>
      </c>
      <c r="AN431" s="918">
        <v>668</v>
      </c>
      <c r="AO431" s="918">
        <v>549</v>
      </c>
      <c r="AP431" s="819"/>
      <c r="AQ431" s="819"/>
      <c r="AR431" s="819"/>
      <c r="AS431" s="819"/>
      <c r="AT431" s="819"/>
      <c r="AU431" s="819"/>
      <c r="AV431" s="819"/>
      <c r="AW431" s="819"/>
      <c r="AX431" s="819"/>
      <c r="AY431" s="819"/>
      <c r="AZ431" s="819"/>
      <c r="BA431" s="819"/>
      <c r="BB431" s="819"/>
      <c r="BC431" s="819"/>
      <c r="BD431" s="819"/>
      <c r="EJ431" s="288">
        <f t="shared" si="97"/>
        <v>1217</v>
      </c>
    </row>
    <row r="432" spans="1:140" s="431" customFormat="1" hidden="1">
      <c r="A432" s="432"/>
      <c r="B432" s="398" t="s">
        <v>3627</v>
      </c>
      <c r="C432" s="399" t="s">
        <v>1722</v>
      </c>
      <c r="D432" s="400" t="str">
        <f>VLOOKUP(C432,'ประวัติงานตี+รีด'!$A$2:W504326,2,FALSE)</f>
        <v>สกรู M16 P1.5 x 45 มม. เกลียวตลอด  มีแหวน ตรา BKS 8.8 (ขอบ24)</v>
      </c>
      <c r="E432" s="401">
        <v>50200</v>
      </c>
      <c r="F432" s="399" t="s">
        <v>11</v>
      </c>
      <c r="G432" s="402" t="s">
        <v>2159</v>
      </c>
      <c r="H432" s="403">
        <v>45729</v>
      </c>
      <c r="I432" s="394">
        <f t="shared" si="85"/>
        <v>45755</v>
      </c>
      <c r="J432" s="394">
        <v>45757</v>
      </c>
      <c r="K432" s="404">
        <v>31</v>
      </c>
      <c r="L432" s="395">
        <v>50200</v>
      </c>
      <c r="M432" s="395">
        <f t="shared" si="84"/>
        <v>0</v>
      </c>
      <c r="N432" s="399">
        <v>66</v>
      </c>
      <c r="O432" s="399">
        <v>8</v>
      </c>
      <c r="P432" s="396">
        <f t="shared" si="94"/>
        <v>12.676767676767676</v>
      </c>
      <c r="Q432" s="397">
        <f t="shared" si="86"/>
        <v>22.676767676767675</v>
      </c>
      <c r="R432" s="397">
        <f t="shared" si="87"/>
        <v>0</v>
      </c>
      <c r="S432" s="397">
        <v>20</v>
      </c>
      <c r="T432" s="397">
        <f t="shared" si="88"/>
        <v>22.267676767676768</v>
      </c>
      <c r="U432" s="404" t="s">
        <v>82</v>
      </c>
      <c r="V432" s="402" t="s">
        <v>2159</v>
      </c>
      <c r="W432" s="399">
        <v>28</v>
      </c>
      <c r="X432" s="399">
        <v>2</v>
      </c>
      <c r="Y432" s="396">
        <f t="shared" si="95"/>
        <v>29.880952380952383</v>
      </c>
      <c r="Z432" s="397">
        <f t="shared" si="96"/>
        <v>33.88095238095238</v>
      </c>
      <c r="AA432" s="405" t="s">
        <v>3636</v>
      </c>
      <c r="AB432" s="405" t="s">
        <v>2775</v>
      </c>
      <c r="AC432" s="746">
        <f>VLOOKUP(C432,'ประวัติงานตี+รีด'!$A$2:W504326,20,FALSE)</f>
        <v>98.05</v>
      </c>
      <c r="AD432" s="302">
        <v>98.01</v>
      </c>
      <c r="AE432" s="302">
        <v>12.43</v>
      </c>
      <c r="AF432" s="699">
        <f t="shared" si="89"/>
        <v>50249.974492398731</v>
      </c>
      <c r="AG432" s="699">
        <f t="shared" si="90"/>
        <v>5549.6071829405155</v>
      </c>
      <c r="AH432" s="684" t="str">
        <f>VLOOKUP(C432,'ประวัติงานตี+รีด'!$A$2:W504324,4,FALSE)</f>
        <v>MA-F1-HO-F2-EP-PA</v>
      </c>
      <c r="AI432" s="256">
        <v>45744</v>
      </c>
      <c r="AJ432" s="257">
        <v>19</v>
      </c>
      <c r="AK432" s="217">
        <v>45792</v>
      </c>
      <c r="AL432" s="704">
        <v>19</v>
      </c>
      <c r="AM432" s="705">
        <f t="shared" si="91"/>
        <v>19</v>
      </c>
      <c r="AN432" s="755">
        <v>296</v>
      </c>
      <c r="AO432" s="755">
        <v>297</v>
      </c>
      <c r="AP432" s="755">
        <v>304</v>
      </c>
      <c r="AQ432" s="755">
        <v>297</v>
      </c>
      <c r="AR432" s="755">
        <v>302</v>
      </c>
      <c r="AS432" s="755">
        <v>297</v>
      </c>
      <c r="AT432" s="755">
        <v>301</v>
      </c>
      <c r="AU432" s="755">
        <v>50</v>
      </c>
      <c r="AV432" s="755">
        <v>304</v>
      </c>
      <c r="AW432" s="755">
        <v>299</v>
      </c>
      <c r="AX432" s="755">
        <v>299</v>
      </c>
      <c r="AY432" s="755">
        <v>303</v>
      </c>
      <c r="AZ432" s="755">
        <v>301</v>
      </c>
      <c r="BA432" s="755">
        <v>376</v>
      </c>
      <c r="BB432" s="755">
        <v>114</v>
      </c>
      <c r="BC432" s="755">
        <v>182</v>
      </c>
      <c r="BD432" s="755">
        <v>354</v>
      </c>
      <c r="BE432" s="755">
        <v>125</v>
      </c>
      <c r="BF432" s="755">
        <v>124</v>
      </c>
      <c r="EJ432" s="716">
        <f t="shared" si="97"/>
        <v>4925</v>
      </c>
    </row>
    <row r="433" spans="1:140" s="431" customFormat="1" hidden="1">
      <c r="A433" s="432"/>
      <c r="B433" s="398" t="s">
        <v>3628</v>
      </c>
      <c r="C433" s="399" t="s">
        <v>2002</v>
      </c>
      <c r="D433" s="400" t="str">
        <f>VLOOKUP(C433,'ประวัติงานตี+รีด'!$A$2:W504327,2,FALSE)</f>
        <v>สกรู M10 P1.5 x 25 มม. เกลียวตลอด ไม่มีแหวน ตรา KN 4.8</v>
      </c>
      <c r="E433" s="401">
        <v>40900</v>
      </c>
      <c r="F433" s="399" t="s">
        <v>43</v>
      </c>
      <c r="G433" s="402" t="s">
        <v>2164</v>
      </c>
      <c r="H433" s="403">
        <v>45724</v>
      </c>
      <c r="I433" s="394">
        <f t="shared" si="85"/>
        <v>45737</v>
      </c>
      <c r="J433" s="394">
        <v>45757</v>
      </c>
      <c r="K433" s="404">
        <v>15</v>
      </c>
      <c r="L433" s="395">
        <v>41400</v>
      </c>
      <c r="M433" s="395">
        <f t="shared" si="84"/>
        <v>-500</v>
      </c>
      <c r="N433" s="399">
        <v>150</v>
      </c>
      <c r="O433" s="399">
        <v>4</v>
      </c>
      <c r="P433" s="396">
        <f t="shared" si="94"/>
        <v>4.5444444444444452</v>
      </c>
      <c r="Q433" s="397">
        <f t="shared" si="86"/>
        <v>10.544444444444444</v>
      </c>
      <c r="R433" s="397">
        <f t="shared" si="87"/>
        <v>-5.5555555555555559E-2</v>
      </c>
      <c r="S433" s="397">
        <v>10</v>
      </c>
      <c r="T433" s="397">
        <f t="shared" si="88"/>
        <v>11.054444444444444</v>
      </c>
      <c r="U433" s="404" t="s">
        <v>78</v>
      </c>
      <c r="V433" s="402" t="s">
        <v>2165</v>
      </c>
      <c r="W433" s="399">
        <v>120</v>
      </c>
      <c r="X433" s="399">
        <v>2</v>
      </c>
      <c r="Y433" s="396">
        <f t="shared" si="95"/>
        <v>5.6805555555555554</v>
      </c>
      <c r="Z433" s="397">
        <f t="shared" si="96"/>
        <v>9.6805555555555554</v>
      </c>
      <c r="AA433" s="405" t="s">
        <v>3637</v>
      </c>
      <c r="AB433" s="405" t="s">
        <v>2775</v>
      </c>
      <c r="AC433" s="746">
        <f>VLOOKUP(C433,'ประวัติงานตี+รีด'!$A$2:W504327,20,FALSE)</f>
        <v>24.94</v>
      </c>
      <c r="AD433" s="302">
        <v>24.69</v>
      </c>
      <c r="AE433" s="302">
        <v>3.52</v>
      </c>
      <c r="AF433" s="699">
        <f t="shared" si="89"/>
        <v>41393.276630214656</v>
      </c>
      <c r="AG433" s="699">
        <f t="shared" si="90"/>
        <v>1167.7043337383554</v>
      </c>
      <c r="AH433" s="684" t="str">
        <f>VLOOKUP(C433,'ประวัติงานตี+รีด'!$A$2:W504325,4,FALSE)</f>
        <v>MA-F1-PA</v>
      </c>
      <c r="AI433" s="256"/>
      <c r="AJ433" s="257"/>
      <c r="AK433" s="217">
        <v>45736</v>
      </c>
      <c r="AL433" s="704">
        <v>2</v>
      </c>
      <c r="AM433" s="705">
        <f t="shared" si="91"/>
        <v>2</v>
      </c>
      <c r="AN433" s="755">
        <v>628</v>
      </c>
      <c r="AO433" s="755">
        <v>394</v>
      </c>
      <c r="EJ433" s="716">
        <f t="shared" si="97"/>
        <v>1022</v>
      </c>
    </row>
    <row r="434" spans="1:140" s="431" customFormat="1" hidden="1">
      <c r="A434" s="432"/>
      <c r="B434" s="398" t="s">
        <v>3629</v>
      </c>
      <c r="C434" s="399" t="s">
        <v>3630</v>
      </c>
      <c r="D434" s="400" t="str">
        <f>VLOOKUP(C434,'ประวัติงานตี+รีด'!$A$2:W504328,2,FALSE)</f>
        <v>สกรู M10 P1.5 x 40 มม. เกลียวตลอด ไม่มีแหวน ตรา KN 4.8</v>
      </c>
      <c r="E434" s="401">
        <v>31400</v>
      </c>
      <c r="F434" s="399" t="s">
        <v>43</v>
      </c>
      <c r="G434" s="402" t="s">
        <v>2164</v>
      </c>
      <c r="H434" s="403">
        <v>45726</v>
      </c>
      <c r="I434" s="394">
        <f t="shared" si="85"/>
        <v>45737</v>
      </c>
      <c r="J434" s="394">
        <v>45757</v>
      </c>
      <c r="K434" s="404">
        <v>16</v>
      </c>
      <c r="L434" s="395">
        <v>31725</v>
      </c>
      <c r="M434" s="395">
        <f t="shared" si="84"/>
        <v>-325</v>
      </c>
      <c r="N434" s="399">
        <v>150</v>
      </c>
      <c r="O434" s="399">
        <v>2</v>
      </c>
      <c r="P434" s="396">
        <f t="shared" si="94"/>
        <v>3.4888888888888889</v>
      </c>
      <c r="Q434" s="397">
        <f t="shared" si="86"/>
        <v>7.4888888888888889</v>
      </c>
      <c r="R434" s="397">
        <f t="shared" si="87"/>
        <v>-3.6111111111111108E-2</v>
      </c>
      <c r="S434" s="397">
        <v>10</v>
      </c>
      <c r="T434" s="397">
        <f t="shared" si="88"/>
        <v>10.748888888888889</v>
      </c>
      <c r="U434" s="404" t="s">
        <v>78</v>
      </c>
      <c r="V434" s="402" t="s">
        <v>2165</v>
      </c>
      <c r="W434" s="399">
        <v>120</v>
      </c>
      <c r="X434" s="399">
        <v>2</v>
      </c>
      <c r="Y434" s="396">
        <f t="shared" si="95"/>
        <v>4.3611111111111116</v>
      </c>
      <c r="Z434" s="397">
        <f t="shared" si="96"/>
        <v>8.3611111111111107</v>
      </c>
      <c r="AA434" s="405" t="s">
        <v>3637</v>
      </c>
      <c r="AB434" s="405" t="s">
        <v>2775</v>
      </c>
      <c r="AC434" s="746">
        <f>VLOOKUP(C434,'ประวัติงานตี+รีด'!$A$2:W504328,20,FALSE)</f>
        <v>32.340000000000003</v>
      </c>
      <c r="AD434" s="302">
        <v>32.25</v>
      </c>
      <c r="AE434" s="302">
        <v>3.57</v>
      </c>
      <c r="AF434" s="699">
        <f t="shared" si="89"/>
        <v>31937.984496124031</v>
      </c>
      <c r="AG434" s="699">
        <f t="shared" si="90"/>
        <v>1144.0186046511628</v>
      </c>
      <c r="AH434" s="684" t="str">
        <f>VLOOKUP(C434,'ประวัติงานตี+รีด'!$A$2:W504326,4,FALSE)</f>
        <v>MA-F1-PA</v>
      </c>
      <c r="AI434" s="256"/>
      <c r="AJ434" s="257"/>
      <c r="AK434" s="217">
        <v>45737</v>
      </c>
      <c r="AL434" s="704">
        <v>2</v>
      </c>
      <c r="AM434" s="705">
        <f t="shared" si="91"/>
        <v>2</v>
      </c>
      <c r="AN434" s="755">
        <v>594</v>
      </c>
      <c r="AO434" s="755">
        <v>436</v>
      </c>
      <c r="EJ434" s="716">
        <f t="shared" si="97"/>
        <v>1030</v>
      </c>
    </row>
    <row r="435" spans="1:140" s="431" customFormat="1" hidden="1">
      <c r="A435" s="432"/>
      <c r="B435" s="398" t="s">
        <v>3631</v>
      </c>
      <c r="C435" s="399" t="s">
        <v>2881</v>
      </c>
      <c r="D435" s="400" t="str">
        <f>VLOOKUP(C435,'ประวัติงานตี+รีด'!$A$2:W504329,2,FALSE)</f>
        <v>PIN JOINT M8 x 90 มม.</v>
      </c>
      <c r="E435" s="401">
        <v>30500</v>
      </c>
      <c r="F435" s="399" t="s">
        <v>32</v>
      </c>
      <c r="G435" s="402" t="s">
        <v>2162</v>
      </c>
      <c r="H435" s="403">
        <v>45730</v>
      </c>
      <c r="I435" s="394">
        <f t="shared" si="85"/>
        <v>45766</v>
      </c>
      <c r="J435" s="394">
        <v>45748</v>
      </c>
      <c r="K435" s="404">
        <v>18</v>
      </c>
      <c r="L435" s="395">
        <v>30500</v>
      </c>
      <c r="M435" s="395">
        <f t="shared" si="84"/>
        <v>0</v>
      </c>
      <c r="N435" s="399">
        <v>70</v>
      </c>
      <c r="O435" s="399">
        <v>8</v>
      </c>
      <c r="P435" s="396">
        <f t="shared" si="94"/>
        <v>7.2619047619047619</v>
      </c>
      <c r="Q435" s="397">
        <f t="shared" si="86"/>
        <v>17.261904761904763</v>
      </c>
      <c r="R435" s="397">
        <f t="shared" si="87"/>
        <v>0</v>
      </c>
      <c r="S435" s="397">
        <v>30</v>
      </c>
      <c r="T435" s="397">
        <f t="shared" si="88"/>
        <v>31.726190476190474</v>
      </c>
      <c r="U435" s="404" t="s">
        <v>56</v>
      </c>
      <c r="V435" s="402" t="s">
        <v>56</v>
      </c>
      <c r="W435" s="399" t="s">
        <v>56</v>
      </c>
      <c r="X435" s="399" t="s">
        <v>56</v>
      </c>
      <c r="Y435" s="396" t="s">
        <v>56</v>
      </c>
      <c r="Z435" s="397" t="s">
        <v>56</v>
      </c>
      <c r="AA435" s="405" t="s">
        <v>3638</v>
      </c>
      <c r="AB435" s="405" t="s">
        <v>2775</v>
      </c>
      <c r="AC435" s="746">
        <f>VLOOKUP(C435,'ประวัติงานตี+รีด'!$A$2:W504329,20,FALSE)</f>
        <v>35.89</v>
      </c>
      <c r="AD435" s="302">
        <v>35.909999999999997</v>
      </c>
      <c r="AE435" s="302">
        <v>0</v>
      </c>
      <c r="AF435" s="699">
        <f t="shared" si="89"/>
        <v>29351.155666945146</v>
      </c>
      <c r="AG435" s="699">
        <f t="shared" si="90"/>
        <v>1054</v>
      </c>
      <c r="AH435" s="684" t="str">
        <f>VLOOKUP(C435,'ประวัติงานตี+รีด'!$A$2:W504327,4,FALSE)</f>
        <v>MA-LH-EP-PA</v>
      </c>
      <c r="AI435" s="256"/>
      <c r="AJ435" s="257"/>
      <c r="AK435" s="217">
        <v>45794</v>
      </c>
      <c r="AL435" s="704">
        <v>5</v>
      </c>
      <c r="AM435" s="705">
        <f t="shared" si="91"/>
        <v>5</v>
      </c>
      <c r="AN435" s="756">
        <v>204</v>
      </c>
      <c r="AO435" s="756">
        <v>240</v>
      </c>
      <c r="AP435" s="756">
        <v>222</v>
      </c>
      <c r="AQ435" s="756">
        <v>214</v>
      </c>
      <c r="AR435" s="756">
        <v>174</v>
      </c>
      <c r="EJ435" s="716">
        <f t="shared" si="97"/>
        <v>1054</v>
      </c>
    </row>
    <row r="436" spans="1:140" hidden="1">
      <c r="B436" s="392" t="s">
        <v>3632</v>
      </c>
      <c r="C436" s="805">
        <v>91030150</v>
      </c>
      <c r="D436" s="393" t="str">
        <f>VLOOKUP(C436,'ประวัติงานตี+รีด'!$A$2:W504330,2,FALSE)</f>
        <v>สกรูมิลแข็ง M10 P1.5 x 30 เกลียวตลอด ตรา STIC 8.8</v>
      </c>
      <c r="E436" s="820">
        <v>70000</v>
      </c>
      <c r="F436" s="805" t="s">
        <v>43</v>
      </c>
      <c r="G436" s="698" t="s">
        <v>2164</v>
      </c>
      <c r="H436" s="807">
        <v>45728</v>
      </c>
      <c r="I436" s="808">
        <f t="shared" si="85"/>
        <v>45752</v>
      </c>
      <c r="J436" s="808" t="s">
        <v>2161</v>
      </c>
      <c r="K436" s="809">
        <v>17</v>
      </c>
      <c r="L436" s="810">
        <v>70000</v>
      </c>
      <c r="M436" s="810">
        <f t="shared" si="84"/>
        <v>0</v>
      </c>
      <c r="N436" s="805">
        <v>150</v>
      </c>
      <c r="O436" s="805">
        <v>8</v>
      </c>
      <c r="P436" s="811">
        <f t="shared" si="94"/>
        <v>7.7777777777777777</v>
      </c>
      <c r="Q436" s="812">
        <f t="shared" si="86"/>
        <v>17.777777777777779</v>
      </c>
      <c r="R436" s="812">
        <f t="shared" si="87"/>
        <v>0</v>
      </c>
      <c r="S436" s="812">
        <v>20</v>
      </c>
      <c r="T436" s="812">
        <f t="shared" si="88"/>
        <v>21.777777777777779</v>
      </c>
      <c r="U436" s="809" t="s">
        <v>78</v>
      </c>
      <c r="V436" s="698" t="s">
        <v>2165</v>
      </c>
      <c r="W436" s="805">
        <v>120</v>
      </c>
      <c r="X436" s="805">
        <v>2</v>
      </c>
      <c r="Y436" s="811">
        <f t="shared" ref="Y436:Y465" si="98">E436/W436/60</f>
        <v>9.7222222222222232</v>
      </c>
      <c r="Z436" s="812">
        <f t="shared" ref="Z436:Z465" si="99">X436+Y436+$P$1</f>
        <v>13.722222222222223</v>
      </c>
      <c r="AA436" s="813" t="s">
        <v>2161</v>
      </c>
      <c r="AB436" s="813" t="s">
        <v>2775</v>
      </c>
      <c r="AC436" s="896">
        <f>VLOOKUP(C436,'ประวัติงานตี+รีด'!$A$2:W504330,20,FALSE)</f>
        <v>26.05</v>
      </c>
      <c r="AD436" s="897">
        <v>26.14</v>
      </c>
      <c r="AE436" s="897">
        <v>3.17</v>
      </c>
      <c r="AF436" s="923">
        <f t="shared" si="89"/>
        <v>70084.162203519503</v>
      </c>
      <c r="AG436" s="923">
        <f t="shared" si="90"/>
        <v>2054.1667941851565</v>
      </c>
      <c r="AH436" s="899" t="str">
        <f>VLOOKUP(C436,'ประวัติงานตี+รีด'!$A$2:W504328,4,FALSE)</f>
        <v>MA-F1-HD-PA</v>
      </c>
      <c r="AI436" s="814">
        <v>45741</v>
      </c>
      <c r="AJ436" s="815">
        <v>3</v>
      </c>
      <c r="AK436" s="816">
        <v>45787</v>
      </c>
      <c r="AL436" s="817">
        <v>3</v>
      </c>
      <c r="AM436" s="818">
        <f t="shared" si="91"/>
        <v>3</v>
      </c>
      <c r="AN436" s="918">
        <v>623</v>
      </c>
      <c r="AO436" s="918">
        <v>659</v>
      </c>
      <c r="AP436" s="918">
        <v>550</v>
      </c>
      <c r="AQ436" s="819"/>
      <c r="AR436" s="819"/>
      <c r="AS436" s="819"/>
      <c r="AT436" s="819"/>
      <c r="AU436" s="819"/>
      <c r="AV436" s="819"/>
      <c r="AW436" s="819"/>
      <c r="AX436" s="819"/>
      <c r="AY436" s="819"/>
      <c r="AZ436" s="819"/>
      <c r="BA436" s="819"/>
      <c r="BB436" s="819"/>
      <c r="BC436" s="819"/>
      <c r="BD436" s="819"/>
      <c r="EJ436" s="288">
        <f t="shared" si="97"/>
        <v>1832</v>
      </c>
    </row>
    <row r="437" spans="1:140" hidden="1">
      <c r="B437" s="392" t="s">
        <v>3633</v>
      </c>
      <c r="C437" s="805">
        <v>91016150</v>
      </c>
      <c r="D437" s="393" t="str">
        <f>VLOOKUP(C437,'ประวัติงานตี+รีด'!$A$2:W504331,2,FALSE)</f>
        <v>สกรูมิลแข็ง M10 P1.5 x 16 เกลียวตลอด ตรา STIC 8.8</v>
      </c>
      <c r="E437" s="820">
        <v>30000</v>
      </c>
      <c r="F437" s="805" t="s">
        <v>43</v>
      </c>
      <c r="G437" s="698" t="s">
        <v>2164</v>
      </c>
      <c r="H437" s="807">
        <v>45730</v>
      </c>
      <c r="I437" s="808">
        <f t="shared" si="85"/>
        <v>45754</v>
      </c>
      <c r="J437" s="808" t="s">
        <v>2161</v>
      </c>
      <c r="K437" s="809">
        <v>18</v>
      </c>
      <c r="L437" s="810">
        <v>13407</v>
      </c>
      <c r="M437" s="810">
        <f t="shared" si="84"/>
        <v>16593</v>
      </c>
      <c r="N437" s="805">
        <v>130</v>
      </c>
      <c r="O437" s="805">
        <v>2</v>
      </c>
      <c r="P437" s="811">
        <f t="shared" si="94"/>
        <v>3.8461538461538463</v>
      </c>
      <c r="Q437" s="812">
        <f t="shared" si="86"/>
        <v>7.8461538461538467</v>
      </c>
      <c r="R437" s="812">
        <f t="shared" si="87"/>
        <v>2.1273076923076926</v>
      </c>
      <c r="S437" s="812">
        <v>20</v>
      </c>
      <c r="T437" s="812">
        <f t="shared" si="88"/>
        <v>20.784615384615385</v>
      </c>
      <c r="U437" s="809" t="s">
        <v>78</v>
      </c>
      <c r="V437" s="698" t="s">
        <v>2165</v>
      </c>
      <c r="W437" s="805">
        <v>120</v>
      </c>
      <c r="X437" s="805">
        <v>2</v>
      </c>
      <c r="Y437" s="811">
        <f t="shared" si="98"/>
        <v>4.166666666666667</v>
      </c>
      <c r="Z437" s="812">
        <f t="shared" si="99"/>
        <v>8.1666666666666679</v>
      </c>
      <c r="AA437" s="813" t="s">
        <v>2161</v>
      </c>
      <c r="AB437" s="813" t="s">
        <v>2775</v>
      </c>
      <c r="AC437" s="896">
        <f>VLOOKUP(C437,'ประวัติงานตี+รีด'!$A$2:W504331,20,FALSE)</f>
        <v>18.920000000000002</v>
      </c>
      <c r="AD437" s="897">
        <v>19.239999999999998</v>
      </c>
      <c r="AE437" s="897">
        <v>3.11</v>
      </c>
      <c r="AF437" s="923">
        <f t="shared" si="89"/>
        <v>12785.862785862788</v>
      </c>
      <c r="AG437" s="923">
        <f t="shared" si="90"/>
        <v>285.76403326403329</v>
      </c>
      <c r="AH437" s="899" t="str">
        <f>VLOOKUP(C437,'ประวัติงานตี+รีด'!$A$2:W504329,4,FALSE)</f>
        <v>MA-F1-HD-PA</v>
      </c>
      <c r="AI437" s="814">
        <v>45742</v>
      </c>
      <c r="AJ437" s="815">
        <v>1</v>
      </c>
      <c r="AK437" s="816">
        <v>45752</v>
      </c>
      <c r="AL437" s="817">
        <v>1</v>
      </c>
      <c r="AM437" s="818">
        <f t="shared" si="91"/>
        <v>1</v>
      </c>
      <c r="AN437" s="918">
        <v>246</v>
      </c>
      <c r="AO437" s="819"/>
      <c r="AP437" s="819"/>
      <c r="AQ437" s="819"/>
      <c r="AR437" s="819"/>
      <c r="AS437" s="819"/>
      <c r="AT437" s="819"/>
      <c r="AU437" s="819"/>
      <c r="AV437" s="819"/>
      <c r="AW437" s="819"/>
      <c r="AX437" s="819"/>
      <c r="AY437" s="819"/>
      <c r="AZ437" s="819"/>
      <c r="BA437" s="819"/>
      <c r="BB437" s="819"/>
      <c r="BC437" s="819"/>
      <c r="BD437" s="819"/>
      <c r="EJ437" s="288">
        <f t="shared" si="97"/>
        <v>246</v>
      </c>
    </row>
    <row r="438" spans="1:140" s="431" customFormat="1" hidden="1">
      <c r="A438" s="432"/>
      <c r="B438" s="398" t="s">
        <v>3634</v>
      </c>
      <c r="C438" s="879" t="s">
        <v>2085</v>
      </c>
      <c r="D438" s="880" t="s">
        <v>3640</v>
      </c>
      <c r="E438" s="881">
        <v>50200</v>
      </c>
      <c r="F438" s="879" t="s">
        <v>2166</v>
      </c>
      <c r="G438" s="882" t="s">
        <v>2162</v>
      </c>
      <c r="H438" s="883">
        <v>45723</v>
      </c>
      <c r="I438" s="884">
        <v>45748</v>
      </c>
      <c r="J438" s="884">
        <v>45746</v>
      </c>
      <c r="K438" s="885">
        <v>19</v>
      </c>
      <c r="L438" s="886">
        <v>50200</v>
      </c>
      <c r="M438" s="886">
        <v>0</v>
      </c>
      <c r="N438" s="879">
        <v>70</v>
      </c>
      <c r="O438" s="879">
        <v>4</v>
      </c>
      <c r="P438" s="887">
        <v>11.952380952380953</v>
      </c>
      <c r="Q438" s="888">
        <v>17.952380952380953</v>
      </c>
      <c r="R438" s="888">
        <v>0</v>
      </c>
      <c r="S438" s="888">
        <v>20</v>
      </c>
      <c r="T438" s="888">
        <v>21.795238095238094</v>
      </c>
      <c r="U438" s="885" t="s">
        <v>225</v>
      </c>
      <c r="V438" s="882" t="s">
        <v>2162</v>
      </c>
      <c r="W438" s="879">
        <v>50</v>
      </c>
      <c r="X438" s="879">
        <v>2</v>
      </c>
      <c r="Y438" s="887">
        <v>16.733333333333334</v>
      </c>
      <c r="Z438" s="888">
        <v>20.733333333333334</v>
      </c>
      <c r="AA438" s="889" t="s">
        <v>3641</v>
      </c>
      <c r="AB438" s="889" t="s">
        <v>2775</v>
      </c>
      <c r="AC438" s="746">
        <f>VLOOKUP(C438,'ประวัติงานตี+รีด'!$A$2:W504332,20,FALSE)</f>
        <v>41.35</v>
      </c>
      <c r="AD438" s="302">
        <v>41.66</v>
      </c>
      <c r="AE438" s="302">
        <v>0</v>
      </c>
      <c r="AF438" s="699">
        <v>50312.049927988483</v>
      </c>
      <c r="AG438" s="699">
        <v>2096</v>
      </c>
      <c r="AH438" s="684" t="s">
        <v>1829</v>
      </c>
      <c r="AI438" s="796">
        <v>45734</v>
      </c>
      <c r="AJ438" s="797">
        <v>4</v>
      </c>
      <c r="AK438" s="798">
        <v>45737</v>
      </c>
      <c r="AL438" s="803">
        <v>4</v>
      </c>
      <c r="AM438" s="804">
        <v>4</v>
      </c>
      <c r="AN438" s="890">
        <v>660</v>
      </c>
      <c r="AO438" s="890">
        <v>326</v>
      </c>
      <c r="AP438" s="890">
        <v>702</v>
      </c>
      <c r="AQ438" s="890">
        <v>408</v>
      </c>
      <c r="AR438" s="801"/>
      <c r="AS438" s="801"/>
      <c r="AT438" s="801"/>
      <c r="AU438" s="801"/>
      <c r="AV438" s="801"/>
      <c r="AW438" s="801"/>
      <c r="AX438" s="801"/>
      <c r="AY438" s="801"/>
      <c r="EJ438" s="716">
        <v>2096</v>
      </c>
    </row>
    <row r="439" spans="1:140" s="430" customFormat="1" hidden="1">
      <c r="A439" s="425"/>
      <c r="B439" s="317" t="s">
        <v>3644</v>
      </c>
      <c r="C439" s="318" t="s">
        <v>2064</v>
      </c>
      <c r="D439" s="21" t="str">
        <f>VLOOKUP(C439,'ประวัติงานตี+รีด'!$A$2:W504335,2,FALSE)</f>
        <v>สกรูหัวสี่เหลี่ยม 5/8"NC x 12" เกลียวครึ่ง ตรา STIC</v>
      </c>
      <c r="E439" s="319">
        <v>87700</v>
      </c>
      <c r="F439" s="318" t="s">
        <v>66</v>
      </c>
      <c r="G439" s="320" t="s">
        <v>2164</v>
      </c>
      <c r="H439" s="321">
        <v>45731</v>
      </c>
      <c r="I439" s="322">
        <f t="shared" si="85"/>
        <v>45757</v>
      </c>
      <c r="J439" s="322">
        <v>45817</v>
      </c>
      <c r="K439" s="323">
        <v>15</v>
      </c>
      <c r="L439" s="324">
        <v>87760</v>
      </c>
      <c r="M439" s="324">
        <f t="shared" si="84"/>
        <v>-60</v>
      </c>
      <c r="N439" s="318">
        <v>20</v>
      </c>
      <c r="O439" s="318">
        <v>4</v>
      </c>
      <c r="P439" s="325">
        <f t="shared" si="94"/>
        <v>73.083333333333329</v>
      </c>
      <c r="Q439" s="326">
        <f t="shared" si="86"/>
        <v>79.083333333333329</v>
      </c>
      <c r="R439" s="326">
        <f t="shared" si="87"/>
        <v>-0.05</v>
      </c>
      <c r="S439" s="326">
        <v>15</v>
      </c>
      <c r="T439" s="326">
        <f t="shared" si="88"/>
        <v>22.908333333333331</v>
      </c>
      <c r="U439" s="323" t="s">
        <v>67</v>
      </c>
      <c r="V439" s="320" t="s">
        <v>2164</v>
      </c>
      <c r="W439" s="318">
        <v>20</v>
      </c>
      <c r="X439" s="318">
        <v>2</v>
      </c>
      <c r="Y439" s="325">
        <f t="shared" si="98"/>
        <v>73.083333333333329</v>
      </c>
      <c r="Z439" s="326">
        <f t="shared" si="99"/>
        <v>77.083333333333329</v>
      </c>
      <c r="AA439" s="357" t="s">
        <v>3696</v>
      </c>
      <c r="AB439" s="357" t="s">
        <v>2775</v>
      </c>
      <c r="AC439" s="749">
        <f>VLOOKUP(C439,'ประวัติงานตี+รีด'!$A$2:W504333,20,FALSE)</f>
        <v>457.51</v>
      </c>
      <c r="AD439" s="426">
        <v>458.01</v>
      </c>
      <c r="AE439" s="426">
        <v>13.67</v>
      </c>
      <c r="AF439" s="692">
        <f t="shared" si="89"/>
        <v>87548.306805528264</v>
      </c>
      <c r="AG439" s="692">
        <f t="shared" si="90"/>
        <v>41294.78535403157</v>
      </c>
      <c r="AH439" s="685" t="str">
        <f>VLOOKUP(C439,'ประวัติงานตี+รีด'!$A$2:W504333,4,FALSE)</f>
        <v>MA-LA-F1-GA-SF</v>
      </c>
      <c r="AI439" s="427"/>
      <c r="AJ439" s="428"/>
      <c r="AK439" s="429">
        <v>45787</v>
      </c>
      <c r="AL439" s="702">
        <v>97</v>
      </c>
      <c r="AM439" s="703">
        <f t="shared" si="91"/>
        <v>97</v>
      </c>
      <c r="AN439" s="750">
        <v>391</v>
      </c>
      <c r="AO439" s="750">
        <v>414</v>
      </c>
      <c r="AP439" s="750">
        <v>431</v>
      </c>
      <c r="AQ439" s="750">
        <v>444</v>
      </c>
      <c r="AR439" s="750">
        <v>386</v>
      </c>
      <c r="AS439" s="750">
        <v>404</v>
      </c>
      <c r="AT439" s="750">
        <v>427</v>
      </c>
      <c r="AU439" s="750">
        <v>413</v>
      </c>
      <c r="AV439" s="750">
        <v>447</v>
      </c>
      <c r="AW439" s="750">
        <v>424</v>
      </c>
      <c r="AX439" s="750">
        <v>418</v>
      </c>
      <c r="AY439" s="750">
        <v>435</v>
      </c>
      <c r="AZ439" s="750">
        <v>432</v>
      </c>
      <c r="BA439" s="750">
        <v>434</v>
      </c>
      <c r="BB439" s="750">
        <v>430</v>
      </c>
      <c r="BC439" s="750">
        <v>404</v>
      </c>
      <c r="BD439" s="750">
        <v>426</v>
      </c>
      <c r="BE439" s="750">
        <v>409</v>
      </c>
      <c r="BF439" s="750">
        <v>425</v>
      </c>
      <c r="BG439" s="750">
        <v>442</v>
      </c>
      <c r="BH439" s="750">
        <v>442</v>
      </c>
      <c r="BI439" s="750">
        <v>403</v>
      </c>
      <c r="BJ439" s="750">
        <v>400</v>
      </c>
      <c r="BK439" s="750">
        <v>367</v>
      </c>
      <c r="BL439" s="750">
        <v>399</v>
      </c>
      <c r="BM439" s="750">
        <v>398</v>
      </c>
      <c r="BN439" s="750">
        <v>386</v>
      </c>
      <c r="BO439" s="750">
        <v>402</v>
      </c>
      <c r="BP439" s="750">
        <v>380</v>
      </c>
      <c r="BQ439" s="750">
        <v>405</v>
      </c>
      <c r="BR439" s="750">
        <v>425</v>
      </c>
      <c r="BS439" s="750">
        <v>391</v>
      </c>
      <c r="BT439" s="750">
        <v>403</v>
      </c>
      <c r="BU439" s="750">
        <v>382</v>
      </c>
      <c r="BV439" s="750">
        <v>451</v>
      </c>
      <c r="BW439" s="750">
        <v>417</v>
      </c>
      <c r="BX439" s="750">
        <v>389</v>
      </c>
      <c r="BY439" s="750">
        <v>390</v>
      </c>
      <c r="BZ439" s="750">
        <v>365</v>
      </c>
      <c r="CA439" s="750">
        <v>429</v>
      </c>
      <c r="CB439" s="750">
        <v>421</v>
      </c>
      <c r="CC439" s="750">
        <v>404</v>
      </c>
      <c r="CD439" s="750">
        <v>399</v>
      </c>
      <c r="CE439" s="750">
        <v>354</v>
      </c>
      <c r="CF439" s="750">
        <v>408</v>
      </c>
      <c r="CG439" s="750">
        <v>378</v>
      </c>
      <c r="CH439" s="750">
        <v>395</v>
      </c>
      <c r="CI439" s="750">
        <v>404</v>
      </c>
      <c r="CJ439" s="750">
        <v>410</v>
      </c>
      <c r="CK439" s="750">
        <v>437</v>
      </c>
      <c r="CL439" s="750">
        <v>430</v>
      </c>
      <c r="CM439" s="750">
        <v>399</v>
      </c>
      <c r="CN439" s="750">
        <v>422</v>
      </c>
      <c r="CO439" s="750">
        <v>415</v>
      </c>
      <c r="CP439" s="750">
        <v>413</v>
      </c>
      <c r="CQ439" s="750">
        <v>392</v>
      </c>
      <c r="CR439" s="750">
        <v>384</v>
      </c>
      <c r="CS439" s="750">
        <v>398</v>
      </c>
      <c r="CT439" s="750">
        <v>414</v>
      </c>
      <c r="CU439" s="750">
        <v>408</v>
      </c>
      <c r="CV439" s="750">
        <v>398</v>
      </c>
      <c r="CW439" s="750">
        <v>418</v>
      </c>
      <c r="CX439" s="750">
        <v>405</v>
      </c>
      <c r="CY439" s="750">
        <v>410</v>
      </c>
      <c r="CZ439" s="750">
        <v>420</v>
      </c>
      <c r="DA439" s="750">
        <v>431</v>
      </c>
      <c r="DB439" s="750">
        <v>442</v>
      </c>
      <c r="DC439" s="750">
        <v>409</v>
      </c>
      <c r="DD439" s="750">
        <v>399</v>
      </c>
      <c r="DE439" s="750">
        <v>427</v>
      </c>
      <c r="DF439" s="750">
        <v>438</v>
      </c>
      <c r="DG439" s="750">
        <v>410</v>
      </c>
      <c r="DH439" s="750">
        <v>448</v>
      </c>
      <c r="DI439" s="750">
        <v>412</v>
      </c>
      <c r="DJ439" s="750">
        <v>448</v>
      </c>
      <c r="DK439" s="750">
        <v>315</v>
      </c>
      <c r="DL439" s="750">
        <v>376</v>
      </c>
      <c r="DM439" s="750">
        <v>406</v>
      </c>
      <c r="DN439" s="750">
        <v>482</v>
      </c>
      <c r="DO439" s="750">
        <v>373</v>
      </c>
      <c r="DP439" s="750">
        <v>446</v>
      </c>
      <c r="DQ439" s="750">
        <v>411</v>
      </c>
      <c r="DR439" s="750">
        <v>423</v>
      </c>
      <c r="DS439" s="750">
        <v>438</v>
      </c>
      <c r="DT439" s="750">
        <v>467</v>
      </c>
      <c r="DU439" s="750">
        <v>418</v>
      </c>
      <c r="DV439" s="750">
        <v>458</v>
      </c>
      <c r="DW439" s="750">
        <v>421</v>
      </c>
      <c r="DX439" s="750">
        <v>460</v>
      </c>
      <c r="DY439" s="750">
        <v>446</v>
      </c>
      <c r="DZ439" s="750">
        <v>438</v>
      </c>
      <c r="EA439" s="750">
        <v>426</v>
      </c>
      <c r="EB439" s="750">
        <v>447</v>
      </c>
      <c r="EC439" s="750">
        <v>455</v>
      </c>
      <c r="ED439" s="750">
        <v>480</v>
      </c>
      <c r="EE439" s="750">
        <v>432</v>
      </c>
      <c r="EF439" s="750">
        <v>220</v>
      </c>
      <c r="EJ439" s="723">
        <f t="shared" si="97"/>
        <v>40098</v>
      </c>
    </row>
    <row r="440" spans="1:140" s="430" customFormat="1" hidden="1">
      <c r="A440" s="425"/>
      <c r="B440" s="317" t="s">
        <v>3645</v>
      </c>
      <c r="C440" s="318" t="s">
        <v>1518</v>
      </c>
      <c r="D440" s="21" t="str">
        <f>VLOOKUP(C440,'ประวัติงานตี+รีด'!$A$2:W504336,2,FALSE)</f>
        <v>สกรูหัวสี่เหลี่ยม M16 P2.0 x 200 เกลียวครึ่ง ตรา STIC</v>
      </c>
      <c r="E440" s="319">
        <v>67700</v>
      </c>
      <c r="F440" s="318" t="s">
        <v>49</v>
      </c>
      <c r="G440" s="320" t="s">
        <v>2159</v>
      </c>
      <c r="H440" s="321">
        <v>45727</v>
      </c>
      <c r="I440" s="322">
        <f t="shared" si="85"/>
        <v>45748</v>
      </c>
      <c r="J440" s="322">
        <v>45768</v>
      </c>
      <c r="K440" s="323">
        <v>28</v>
      </c>
      <c r="L440" s="324">
        <v>69531</v>
      </c>
      <c r="M440" s="324">
        <f t="shared" ref="M440:M503" si="100">E440-L440</f>
        <v>-1831</v>
      </c>
      <c r="N440" s="318">
        <v>35</v>
      </c>
      <c r="O440" s="318">
        <v>4</v>
      </c>
      <c r="P440" s="325">
        <f t="shared" si="94"/>
        <v>32.238095238095234</v>
      </c>
      <c r="Q440" s="326">
        <f t="shared" si="86"/>
        <v>38.238095238095234</v>
      </c>
      <c r="R440" s="326">
        <f t="shared" si="87"/>
        <v>-0.87190476190476196</v>
      </c>
      <c r="S440" s="326">
        <v>15</v>
      </c>
      <c r="T440" s="326">
        <f t="shared" si="88"/>
        <v>18.823809523809523</v>
      </c>
      <c r="U440" s="323" t="s">
        <v>82</v>
      </c>
      <c r="V440" s="320" t="s">
        <v>2159</v>
      </c>
      <c r="W440" s="318">
        <v>28</v>
      </c>
      <c r="X440" s="318">
        <v>2</v>
      </c>
      <c r="Y440" s="325">
        <f t="shared" si="98"/>
        <v>40.297619047619044</v>
      </c>
      <c r="Z440" s="326">
        <f t="shared" si="99"/>
        <v>44.297619047619044</v>
      </c>
      <c r="AA440" s="357" t="s">
        <v>3648</v>
      </c>
      <c r="AB440" s="357" t="s">
        <v>2775</v>
      </c>
      <c r="AC440" s="749">
        <f>VLOOKUP(C440,'ประวัติงานตี+รีด'!$A$2:W504334,20,FALSE)</f>
        <v>321.43</v>
      </c>
      <c r="AD440" s="426">
        <v>321.37</v>
      </c>
      <c r="AE440" s="426">
        <v>21</v>
      </c>
      <c r="AF440" s="692">
        <f t="shared" si="89"/>
        <v>69325.077014033668</v>
      </c>
      <c r="AG440" s="692">
        <f t="shared" si="90"/>
        <v>23734.826617294708</v>
      </c>
      <c r="AH440" s="685" t="str">
        <f>VLOOKUP(C440,'ประวัติงานตี+รีด'!$A$2:W504334,4,FALSE)</f>
        <v>MA-F1-GA-SF</v>
      </c>
      <c r="AI440" s="427"/>
      <c r="AJ440" s="428"/>
      <c r="AK440" s="429">
        <v>45751</v>
      </c>
      <c r="AL440" s="702">
        <v>50</v>
      </c>
      <c r="AM440" s="703">
        <f t="shared" si="91"/>
        <v>50</v>
      </c>
      <c r="AN440" s="750">
        <v>433</v>
      </c>
      <c r="AO440" s="750">
        <v>432</v>
      </c>
      <c r="AP440" s="750">
        <v>398</v>
      </c>
      <c r="AQ440" s="750">
        <v>441</v>
      </c>
      <c r="AR440" s="750">
        <v>426</v>
      </c>
      <c r="AS440" s="750">
        <v>442</v>
      </c>
      <c r="AT440" s="750">
        <v>437</v>
      </c>
      <c r="AU440" s="750">
        <v>431</v>
      </c>
      <c r="AV440" s="750">
        <v>434</v>
      </c>
      <c r="AW440" s="750">
        <v>462</v>
      </c>
      <c r="AX440" s="750">
        <v>456</v>
      </c>
      <c r="AY440" s="750">
        <v>456</v>
      </c>
      <c r="AZ440" s="750">
        <v>438</v>
      </c>
      <c r="BA440" s="750">
        <v>466</v>
      </c>
      <c r="BB440" s="750">
        <v>446</v>
      </c>
      <c r="BC440" s="750">
        <v>436</v>
      </c>
      <c r="BD440" s="750">
        <v>462</v>
      </c>
      <c r="BE440" s="750">
        <v>469</v>
      </c>
      <c r="BF440" s="750">
        <v>448</v>
      </c>
      <c r="BG440" s="750">
        <v>457</v>
      </c>
      <c r="BH440" s="750">
        <v>431</v>
      </c>
      <c r="BI440" s="750">
        <v>393</v>
      </c>
      <c r="BJ440" s="750">
        <v>449</v>
      </c>
      <c r="BK440" s="750">
        <v>432</v>
      </c>
      <c r="BL440" s="750">
        <v>483</v>
      </c>
      <c r="BM440" s="750">
        <v>439</v>
      </c>
      <c r="BN440" s="750">
        <v>461</v>
      </c>
      <c r="BO440" s="750">
        <v>423</v>
      </c>
      <c r="BP440" s="750">
        <v>447</v>
      </c>
      <c r="BQ440" s="750">
        <v>477</v>
      </c>
      <c r="BR440" s="750">
        <v>432</v>
      </c>
      <c r="BS440" s="750">
        <v>422</v>
      </c>
      <c r="BT440" s="750">
        <v>438</v>
      </c>
      <c r="BU440" s="750">
        <v>437</v>
      </c>
      <c r="BV440" s="750">
        <v>448</v>
      </c>
      <c r="BW440" s="750">
        <v>432</v>
      </c>
      <c r="BX440" s="750">
        <v>446</v>
      </c>
      <c r="BY440" s="750">
        <v>447</v>
      </c>
      <c r="BZ440" s="750">
        <v>432</v>
      </c>
      <c r="CA440" s="750">
        <v>437</v>
      </c>
      <c r="CB440" s="750">
        <v>470</v>
      </c>
      <c r="CC440" s="750">
        <v>456</v>
      </c>
      <c r="CD440" s="750">
        <v>470</v>
      </c>
      <c r="CE440" s="750">
        <v>439</v>
      </c>
      <c r="CF440" s="750">
        <v>457</v>
      </c>
      <c r="CG440" s="750">
        <v>433</v>
      </c>
      <c r="CH440" s="750">
        <v>477</v>
      </c>
      <c r="CI440" s="750">
        <v>482</v>
      </c>
      <c r="CJ440" s="750">
        <v>488</v>
      </c>
      <c r="CK440" s="750">
        <v>431</v>
      </c>
      <c r="EJ440" s="723">
        <f t="shared" si="97"/>
        <v>22279</v>
      </c>
    </row>
    <row r="441" spans="1:140" s="431" customFormat="1" hidden="1">
      <c r="A441" s="432"/>
      <c r="B441" s="398" t="s">
        <v>3646</v>
      </c>
      <c r="C441" s="879" t="s">
        <v>1985</v>
      </c>
      <c r="D441" s="880" t="s">
        <v>1986</v>
      </c>
      <c r="E441" s="881">
        <v>20200</v>
      </c>
      <c r="F441" s="879" t="s">
        <v>45</v>
      </c>
      <c r="G441" s="882" t="s">
        <v>2162</v>
      </c>
      <c r="H441" s="883">
        <v>45726</v>
      </c>
      <c r="I441" s="884">
        <v>45761</v>
      </c>
      <c r="J441" s="884">
        <v>45736</v>
      </c>
      <c r="K441" s="885">
        <v>13</v>
      </c>
      <c r="L441" s="886">
        <v>20250</v>
      </c>
      <c r="M441" s="886">
        <v>-50</v>
      </c>
      <c r="N441" s="879">
        <v>95</v>
      </c>
      <c r="O441" s="879">
        <v>4</v>
      </c>
      <c r="P441" s="887">
        <v>3.5438596491228069</v>
      </c>
      <c r="Q441" s="888">
        <v>9.5438596491228065</v>
      </c>
      <c r="R441" s="888">
        <v>-8.771929824561403E-3</v>
      </c>
      <c r="S441" s="888">
        <v>30</v>
      </c>
      <c r="T441" s="888">
        <v>30.95438596491228</v>
      </c>
      <c r="U441" s="885" t="s">
        <v>225</v>
      </c>
      <c r="V441" s="882" t="s">
        <v>2162</v>
      </c>
      <c r="W441" s="879">
        <v>80</v>
      </c>
      <c r="X441" s="879">
        <v>2</v>
      </c>
      <c r="Y441" s="887">
        <v>4.208333333333333</v>
      </c>
      <c r="Z441" s="888">
        <v>8.2083333333333321</v>
      </c>
      <c r="AA441" s="889" t="s">
        <v>3641</v>
      </c>
      <c r="AB441" s="889" t="s">
        <v>2775</v>
      </c>
      <c r="AC441" s="746">
        <f>VLOOKUP(C441,'ประวัติงานตี+รีด'!$A$2:W504335,20,FALSE)</f>
        <v>94.42</v>
      </c>
      <c r="AD441" s="302">
        <v>91.95</v>
      </c>
      <c r="AE441" s="302">
        <v>8.2200000000000006</v>
      </c>
      <c r="AF441" s="699">
        <v>20358.89070146819</v>
      </c>
      <c r="AG441" s="699">
        <v>2039.3500815660686</v>
      </c>
      <c r="AH441" s="684" t="s">
        <v>1828</v>
      </c>
      <c r="AI441" s="796">
        <v>45733</v>
      </c>
      <c r="AJ441" s="797">
        <v>3</v>
      </c>
      <c r="AK441" s="798">
        <v>45738</v>
      </c>
      <c r="AL441" s="803">
        <v>3</v>
      </c>
      <c r="AM441" s="804">
        <v>3</v>
      </c>
      <c r="AN441" s="890">
        <v>629</v>
      </c>
      <c r="AO441" s="890">
        <v>590</v>
      </c>
      <c r="AP441" s="890">
        <v>653</v>
      </c>
      <c r="AQ441" s="801"/>
      <c r="AR441" s="801"/>
      <c r="AS441" s="801"/>
      <c r="AT441" s="801"/>
      <c r="AU441" s="801"/>
      <c r="AV441" s="801"/>
      <c r="AW441" s="801"/>
      <c r="AX441" s="801"/>
      <c r="AY441" s="801"/>
      <c r="EJ441" s="716">
        <v>1872</v>
      </c>
    </row>
    <row r="442" spans="1:140">
      <c r="B442" s="392" t="s">
        <v>3647</v>
      </c>
      <c r="C442" s="805" t="s">
        <v>415</v>
      </c>
      <c r="D442" s="393" t="str">
        <f>VLOOKUP(C442,'ประวัติงานตี+รีด'!$A$2:W504338,2,FALSE)</f>
        <v>หัวกลม 1/2" WT x 6 1/2" เกลียวครึ่ง</v>
      </c>
      <c r="E442" s="820">
        <v>10000</v>
      </c>
      <c r="F442" s="805" t="s">
        <v>48</v>
      </c>
      <c r="G442" s="698" t="s">
        <v>2159</v>
      </c>
      <c r="H442" s="807">
        <v>45731</v>
      </c>
      <c r="I442" s="808">
        <f t="shared" si="85"/>
        <v>45744</v>
      </c>
      <c r="J442" s="808" t="s">
        <v>2161</v>
      </c>
      <c r="K442" s="809">
        <v>34</v>
      </c>
      <c r="L442" s="810">
        <v>8605</v>
      </c>
      <c r="M442" s="810">
        <f t="shared" si="100"/>
        <v>1395</v>
      </c>
      <c r="N442" s="805">
        <v>35</v>
      </c>
      <c r="O442" s="805">
        <v>4</v>
      </c>
      <c r="P442" s="811">
        <f t="shared" si="94"/>
        <v>4.7619047619047619</v>
      </c>
      <c r="Q442" s="812">
        <f t="shared" si="86"/>
        <v>10.761904761904763</v>
      </c>
      <c r="R442" s="812">
        <f t="shared" si="87"/>
        <v>0.66428571428571426</v>
      </c>
      <c r="S442" s="812">
        <v>10</v>
      </c>
      <c r="T442" s="812">
        <f t="shared" si="88"/>
        <v>11.076190476190476</v>
      </c>
      <c r="U442" s="809" t="s">
        <v>82</v>
      </c>
      <c r="V442" s="698" t="s">
        <v>2159</v>
      </c>
      <c r="W442" s="805">
        <v>28</v>
      </c>
      <c r="X442" s="805">
        <v>2</v>
      </c>
      <c r="Y442" s="811">
        <f t="shared" si="98"/>
        <v>5.9523809523809526</v>
      </c>
      <c r="Z442" s="812">
        <f t="shared" si="99"/>
        <v>9.9523809523809526</v>
      </c>
      <c r="AA442" s="813" t="s">
        <v>2161</v>
      </c>
      <c r="AB442" s="813" t="s">
        <v>2775</v>
      </c>
      <c r="AC442" s="896">
        <f>VLOOKUP(C442,'ประวัติงานตี+รีด'!$A$2:W504336,20,FALSE)</f>
        <v>0</v>
      </c>
      <c r="AD442" s="897">
        <v>181.53</v>
      </c>
      <c r="AE442" s="897">
        <v>0</v>
      </c>
      <c r="AF442" s="923">
        <f t="shared" si="89"/>
        <v>8670.7431278576551</v>
      </c>
      <c r="AG442" s="923">
        <f t="shared" si="90"/>
        <v>1574.0000000000002</v>
      </c>
      <c r="AH442" s="899" t="str">
        <f>VLOOKUP(C442,'ประวัติงานตี+รีด'!$A$2:W504336,4,FALSE)</f>
        <v>MA-F1-PA</v>
      </c>
      <c r="AI442" s="814"/>
      <c r="AJ442" s="815"/>
      <c r="AK442" s="816">
        <v>45745</v>
      </c>
      <c r="AL442" s="817">
        <v>4</v>
      </c>
      <c r="AM442" s="818">
        <f t="shared" si="91"/>
        <v>4</v>
      </c>
      <c r="AN442" s="918">
        <v>426</v>
      </c>
      <c r="AO442" s="918">
        <v>431</v>
      </c>
      <c r="AP442" s="918">
        <v>382</v>
      </c>
      <c r="AQ442" s="918">
        <v>335</v>
      </c>
      <c r="AR442" s="819"/>
      <c r="AS442" s="819"/>
      <c r="AT442" s="819"/>
      <c r="AU442" s="819"/>
      <c r="AV442" s="819"/>
      <c r="AW442" s="819"/>
      <c r="AX442" s="819"/>
      <c r="AY442" s="819"/>
      <c r="AZ442" s="819"/>
      <c r="BA442" s="819"/>
      <c r="BB442" s="819"/>
      <c r="BC442" s="819"/>
      <c r="BD442" s="819"/>
      <c r="EJ442" s="288">
        <f t="shared" si="97"/>
        <v>1574</v>
      </c>
    </row>
    <row r="443" spans="1:140" s="431" customFormat="1" hidden="1">
      <c r="A443" s="432"/>
      <c r="B443" s="398" t="s">
        <v>3642</v>
      </c>
      <c r="C443" s="879" t="s">
        <v>4454</v>
      </c>
      <c r="D443" s="880" t="s">
        <v>4455</v>
      </c>
      <c r="E443" s="881">
        <v>50200</v>
      </c>
      <c r="F443" s="879" t="s">
        <v>2166</v>
      </c>
      <c r="G443" s="882" t="s">
        <v>2162</v>
      </c>
      <c r="H443" s="883">
        <v>45733</v>
      </c>
      <c r="I443" s="884">
        <v>45758</v>
      </c>
      <c r="J443" s="884">
        <v>45746</v>
      </c>
      <c r="K443" s="885">
        <v>21</v>
      </c>
      <c r="L443" s="886">
        <v>51300</v>
      </c>
      <c r="M443" s="886">
        <v>-1100</v>
      </c>
      <c r="N443" s="879">
        <v>70</v>
      </c>
      <c r="O443" s="879">
        <v>8</v>
      </c>
      <c r="P443" s="887">
        <v>11.952380952380953</v>
      </c>
      <c r="Q443" s="888">
        <v>21.952380952380953</v>
      </c>
      <c r="R443" s="888">
        <v>-0.26190476190476192</v>
      </c>
      <c r="S443" s="888">
        <v>20</v>
      </c>
      <c r="T443" s="888">
        <v>22.195238095238096</v>
      </c>
      <c r="U443" s="885" t="s">
        <v>225</v>
      </c>
      <c r="V443" s="882" t="s">
        <v>2162</v>
      </c>
      <c r="W443" s="879">
        <v>50</v>
      </c>
      <c r="X443" s="879">
        <v>2</v>
      </c>
      <c r="Y443" s="887">
        <v>16.733333333333334</v>
      </c>
      <c r="Z443" s="888">
        <v>20.733333333333334</v>
      </c>
      <c r="AA443" s="889" t="s">
        <v>3641</v>
      </c>
      <c r="AB443" s="889" t="s">
        <v>2775</v>
      </c>
      <c r="AC443" s="746">
        <f>VLOOKUP(C443,'ประวัติงานตี+รีด'!$A$2:W504337,20,FALSE)</f>
        <v>43.55</v>
      </c>
      <c r="AD443" s="302">
        <v>43.39</v>
      </c>
      <c r="AE443" s="302">
        <v>0</v>
      </c>
      <c r="AF443" s="699">
        <v>50979.488361373587</v>
      </c>
      <c r="AG443" s="699">
        <v>2212</v>
      </c>
      <c r="AH443" s="684" t="s">
        <v>1829</v>
      </c>
      <c r="AI443" s="796">
        <v>45803</v>
      </c>
      <c r="AJ443" s="797">
        <v>3</v>
      </c>
      <c r="AK443" s="798">
        <v>45806</v>
      </c>
      <c r="AL443" s="803">
        <v>4</v>
      </c>
      <c r="AM443" s="804">
        <v>4</v>
      </c>
      <c r="AN443" s="890">
        <v>659</v>
      </c>
      <c r="AO443" s="890">
        <v>158</v>
      </c>
      <c r="AP443" s="890">
        <v>651</v>
      </c>
      <c r="AQ443" s="890">
        <v>744</v>
      </c>
      <c r="AR443" s="801"/>
      <c r="AS443" s="801"/>
      <c r="AT443" s="801"/>
      <c r="AU443" s="801"/>
      <c r="AV443" s="801"/>
      <c r="AW443" s="801"/>
      <c r="AX443" s="801"/>
      <c r="AY443" s="801"/>
      <c r="EJ443" s="716">
        <v>2212</v>
      </c>
    </row>
    <row r="444" spans="1:140" hidden="1">
      <c r="B444" s="392" t="s">
        <v>3643</v>
      </c>
      <c r="C444" s="825" t="s">
        <v>181</v>
      </c>
      <c r="D444" s="393" t="str">
        <f>VLOOKUP(C444,'ประวัติงานตี+รีด'!$A$2:W504334,2,FALSE)</f>
        <v>สกรูมิลขาว M8 P1.25 x 25 เกลียวตลอด ตรา TNK MM</v>
      </c>
      <c r="E444" s="820">
        <v>350000</v>
      </c>
      <c r="F444" s="805" t="s">
        <v>55</v>
      </c>
      <c r="G444" s="698" t="s">
        <v>2164</v>
      </c>
      <c r="H444" s="807">
        <v>45726</v>
      </c>
      <c r="I444" s="808">
        <f t="shared" si="85"/>
        <v>45747</v>
      </c>
      <c r="J444" s="808" t="s">
        <v>2161</v>
      </c>
      <c r="K444" s="809">
        <v>21</v>
      </c>
      <c r="L444" s="810">
        <v>313995</v>
      </c>
      <c r="M444" s="810">
        <f t="shared" si="100"/>
        <v>36005</v>
      </c>
      <c r="N444" s="805">
        <v>180</v>
      </c>
      <c r="O444" s="805">
        <v>2</v>
      </c>
      <c r="P444" s="811">
        <f t="shared" si="94"/>
        <v>32.407407407407405</v>
      </c>
      <c r="Q444" s="812">
        <f t="shared" si="86"/>
        <v>36.407407407407405</v>
      </c>
      <c r="R444" s="812">
        <f t="shared" si="87"/>
        <v>3.3337962962962964</v>
      </c>
      <c r="S444" s="812">
        <v>15</v>
      </c>
      <c r="T444" s="812">
        <f t="shared" si="88"/>
        <v>18.640740740740739</v>
      </c>
      <c r="U444" s="809" t="s">
        <v>81</v>
      </c>
      <c r="V444" s="698" t="s">
        <v>2165</v>
      </c>
      <c r="W444" s="805">
        <v>120</v>
      </c>
      <c r="X444" s="805">
        <v>2</v>
      </c>
      <c r="Y444" s="811">
        <f t="shared" si="98"/>
        <v>48.611111111111107</v>
      </c>
      <c r="Z444" s="812">
        <f t="shared" si="99"/>
        <v>52.611111111111107</v>
      </c>
      <c r="AA444" s="813" t="s">
        <v>2161</v>
      </c>
      <c r="AB444" s="813" t="s">
        <v>2775</v>
      </c>
      <c r="AC444" s="896">
        <f>VLOOKUP(C444,'ประวัติงานตี+รีด'!$A$2:W504338,20,FALSE)</f>
        <v>0</v>
      </c>
      <c r="AD444" s="897">
        <v>12.21</v>
      </c>
      <c r="AE444" s="897">
        <v>1.49</v>
      </c>
      <c r="AF444" s="923">
        <f t="shared" si="89"/>
        <v>315151.51515151514</v>
      </c>
      <c r="AG444" s="923">
        <f t="shared" si="90"/>
        <v>4317.575757575758</v>
      </c>
      <c r="AH444" s="899" t="str">
        <f>VLOOKUP(C444,'ประวัติงานตี+รีด'!$A$2:W504332,4,FALSE)</f>
        <v>MA-F1-EP-PA</v>
      </c>
      <c r="AI444" s="814"/>
      <c r="AJ444" s="815"/>
      <c r="AK444" s="816">
        <v>45874</v>
      </c>
      <c r="AL444" s="817">
        <v>7</v>
      </c>
      <c r="AM444" s="818">
        <f t="shared" si="91"/>
        <v>7</v>
      </c>
      <c r="AN444" s="918">
        <v>615</v>
      </c>
      <c r="AO444" s="918">
        <v>609</v>
      </c>
      <c r="AP444" s="918">
        <v>612</v>
      </c>
      <c r="AQ444" s="918">
        <v>618</v>
      </c>
      <c r="AR444" s="918">
        <v>614</v>
      </c>
      <c r="AS444" s="918">
        <v>611</v>
      </c>
      <c r="AT444" s="918">
        <v>169</v>
      </c>
      <c r="AU444" s="819"/>
      <c r="AV444" s="819"/>
      <c r="AW444" s="819"/>
      <c r="AX444" s="819"/>
      <c r="AY444" s="819"/>
      <c r="AZ444" s="819"/>
      <c r="BA444" s="819"/>
      <c r="BB444" s="819"/>
      <c r="BC444" s="819"/>
      <c r="BD444" s="819"/>
      <c r="EJ444" s="288">
        <f t="shared" si="97"/>
        <v>3848</v>
      </c>
    </row>
    <row r="445" spans="1:140" hidden="1">
      <c r="B445" s="392" t="s">
        <v>3649</v>
      </c>
      <c r="C445" s="805" t="s">
        <v>149</v>
      </c>
      <c r="D445" s="393" t="str">
        <f>VLOOKUP(C445,'ประวัติงานตี+รีด'!$A$2:W504339,2,FALSE)</f>
        <v>1/2" WT x 1" เกลียวตลอด ตรา TNK</v>
      </c>
      <c r="E445" s="820">
        <v>100000</v>
      </c>
      <c r="F445" s="805" t="s">
        <v>30</v>
      </c>
      <c r="G445" s="698" t="s">
        <v>2162</v>
      </c>
      <c r="H445" s="807">
        <v>45728</v>
      </c>
      <c r="I445" s="808">
        <f t="shared" si="85"/>
        <v>45741</v>
      </c>
      <c r="J445" s="808" t="s">
        <v>2161</v>
      </c>
      <c r="K445" s="809">
        <v>23</v>
      </c>
      <c r="L445" s="810">
        <v>100000</v>
      </c>
      <c r="M445" s="810">
        <f t="shared" si="100"/>
        <v>0</v>
      </c>
      <c r="N445" s="805">
        <v>105</v>
      </c>
      <c r="O445" s="805">
        <v>2</v>
      </c>
      <c r="P445" s="811">
        <f t="shared" si="94"/>
        <v>15.873015873015873</v>
      </c>
      <c r="Q445" s="812">
        <f t="shared" si="86"/>
        <v>19.873015873015873</v>
      </c>
      <c r="R445" s="812">
        <f t="shared" si="87"/>
        <v>0</v>
      </c>
      <c r="S445" s="812">
        <v>10</v>
      </c>
      <c r="T445" s="812">
        <f t="shared" si="88"/>
        <v>11.987301587301587</v>
      </c>
      <c r="U445" s="809" t="s">
        <v>225</v>
      </c>
      <c r="V445" s="698" t="s">
        <v>2162</v>
      </c>
      <c r="W445" s="805">
        <v>80</v>
      </c>
      <c r="X445" s="805">
        <v>2</v>
      </c>
      <c r="Y445" s="811">
        <f t="shared" si="98"/>
        <v>20.833333333333332</v>
      </c>
      <c r="Z445" s="812">
        <f t="shared" si="99"/>
        <v>24.833333333333332</v>
      </c>
      <c r="AA445" s="813" t="s">
        <v>2161</v>
      </c>
      <c r="AB445" s="813" t="s">
        <v>2775</v>
      </c>
      <c r="AC445" s="896">
        <f>VLOOKUP(C445,'ประวัติงานตี+รีด'!$A$2:W504339,20,FALSE)</f>
        <v>44.68</v>
      </c>
      <c r="AD445" s="897">
        <v>45.15</v>
      </c>
      <c r="AE445" s="897">
        <v>7.99</v>
      </c>
      <c r="AF445" s="898">
        <f t="shared" si="89"/>
        <v>100199.33554817276</v>
      </c>
      <c r="AG445" s="898">
        <f t="shared" si="90"/>
        <v>5324.5926910299004</v>
      </c>
      <c r="AH445" s="899" t="str">
        <f>VLOOKUP(C445,'ประวัติงานตี+รีด'!$A$2:W504337,4,FALSE)</f>
        <v>MA-F1-PA</v>
      </c>
      <c r="AI445" s="814"/>
      <c r="AJ445" s="815"/>
      <c r="AK445" s="816">
        <v>45780</v>
      </c>
      <c r="AL445" s="817">
        <v>7</v>
      </c>
      <c r="AM445" s="818">
        <f t="shared" si="91"/>
        <v>7</v>
      </c>
      <c r="AN445" s="918">
        <v>645</v>
      </c>
      <c r="AO445" s="918">
        <v>711</v>
      </c>
      <c r="AP445" s="918">
        <v>624</v>
      </c>
      <c r="AQ445" s="918">
        <v>736</v>
      </c>
      <c r="AR445" s="918">
        <v>705</v>
      </c>
      <c r="AS445" s="918">
        <v>686</v>
      </c>
      <c r="AT445" s="918">
        <v>417</v>
      </c>
      <c r="AU445" s="819"/>
      <c r="AV445" s="819"/>
      <c r="AW445" s="819"/>
      <c r="AX445" s="819"/>
      <c r="AY445" s="819"/>
      <c r="AZ445" s="819"/>
      <c r="BA445" s="819"/>
      <c r="BB445" s="819"/>
      <c r="BC445" s="819"/>
      <c r="BD445" s="819"/>
      <c r="EJ445" s="288">
        <f t="shared" si="97"/>
        <v>4524</v>
      </c>
    </row>
    <row r="446" spans="1:140" hidden="1">
      <c r="B446" s="392" t="s">
        <v>3650</v>
      </c>
      <c r="C446" s="805" t="s">
        <v>386</v>
      </c>
      <c r="D446" s="393" t="str">
        <f>VLOOKUP(C446,'ประวัติงานตี+รีด'!$A$2:W504340,2,FALSE)</f>
        <v>1/2" WT x 4" เกลียวตลอด ตรา TNK</v>
      </c>
      <c r="E446" s="820">
        <v>30000</v>
      </c>
      <c r="F446" s="805" t="s">
        <v>30</v>
      </c>
      <c r="G446" s="698" t="s">
        <v>2162</v>
      </c>
      <c r="H446" s="807">
        <v>45736</v>
      </c>
      <c r="I446" s="808">
        <f t="shared" si="85"/>
        <v>45748</v>
      </c>
      <c r="J446" s="808" t="s">
        <v>2161</v>
      </c>
      <c r="K446" s="809">
        <v>25</v>
      </c>
      <c r="L446" s="810">
        <v>30000</v>
      </c>
      <c r="M446" s="810">
        <f t="shared" si="100"/>
        <v>0</v>
      </c>
      <c r="N446" s="805">
        <v>95</v>
      </c>
      <c r="O446" s="805">
        <v>2</v>
      </c>
      <c r="P446" s="811">
        <f t="shared" si="94"/>
        <v>5.2631578947368416</v>
      </c>
      <c r="Q446" s="812">
        <f t="shared" si="86"/>
        <v>9.2631578947368425</v>
      </c>
      <c r="R446" s="812">
        <f t="shared" si="87"/>
        <v>0</v>
      </c>
      <c r="S446" s="812">
        <v>10</v>
      </c>
      <c r="T446" s="812">
        <f t="shared" si="88"/>
        <v>10.926315789473684</v>
      </c>
      <c r="U446" s="809" t="s">
        <v>37</v>
      </c>
      <c r="V446" s="698" t="s">
        <v>2165</v>
      </c>
      <c r="W446" s="805">
        <v>43</v>
      </c>
      <c r="X446" s="805">
        <v>2</v>
      </c>
      <c r="Y446" s="811">
        <f t="shared" si="98"/>
        <v>11.627906976744185</v>
      </c>
      <c r="Z446" s="812">
        <f t="shared" si="99"/>
        <v>15.627906976744185</v>
      </c>
      <c r="AA446" s="813" t="s">
        <v>2161</v>
      </c>
      <c r="AB446" s="813" t="s">
        <v>2775</v>
      </c>
      <c r="AC446" s="896">
        <f>VLOOKUP(C446,'ประวัติงานตี+รีด'!$A$2:W504340,20,FALSE)</f>
        <v>103.28</v>
      </c>
      <c r="AD446" s="897">
        <v>103.56</v>
      </c>
      <c r="AE446" s="897">
        <v>6.74</v>
      </c>
      <c r="AF446" s="898">
        <f t="shared" si="89"/>
        <v>31054.461181923522</v>
      </c>
      <c r="AG446" s="898">
        <f t="shared" si="90"/>
        <v>3425.3070683661645</v>
      </c>
      <c r="AH446" s="899" t="str">
        <f>VLOOKUP(C446,'ประวัติงานตี+รีด'!$A$2:W504338,4,FALSE)</f>
        <v>MA-F1-PA</v>
      </c>
      <c r="AI446" s="814"/>
      <c r="AJ446" s="815"/>
      <c r="AK446" s="816">
        <v>45859</v>
      </c>
      <c r="AL446" s="821">
        <v>8</v>
      </c>
      <c r="AM446" s="824">
        <f t="shared" si="91"/>
        <v>8</v>
      </c>
      <c r="AN446" s="918">
        <v>467</v>
      </c>
      <c r="AO446" s="918">
        <v>532</v>
      </c>
      <c r="AP446" s="918">
        <v>498</v>
      </c>
      <c r="AQ446" s="918">
        <v>527</v>
      </c>
      <c r="AR446" s="918">
        <v>169</v>
      </c>
      <c r="AS446" s="919">
        <v>488</v>
      </c>
      <c r="AT446" s="919">
        <v>368</v>
      </c>
      <c r="AU446" s="919">
        <v>167</v>
      </c>
      <c r="AV446" s="819"/>
      <c r="AW446" s="819"/>
      <c r="AX446" s="819"/>
      <c r="AY446" s="819"/>
      <c r="AZ446" s="819"/>
      <c r="BA446" s="819"/>
      <c r="BB446" s="819"/>
      <c r="BC446" s="819"/>
      <c r="BD446" s="819"/>
      <c r="EJ446" s="288">
        <f t="shared" si="97"/>
        <v>3216</v>
      </c>
    </row>
    <row r="447" spans="1:140" hidden="1">
      <c r="B447" s="392" t="s">
        <v>3651</v>
      </c>
      <c r="C447" s="825" t="s">
        <v>174</v>
      </c>
      <c r="D447" s="393" t="str">
        <f>VLOOKUP(C447,'ประวัติงานตี+รีด'!$A$2:W504341,2,FALSE)</f>
        <v>5/16" WT x 5/8" เกลียวตลอด ตรา TNK</v>
      </c>
      <c r="E447" s="820">
        <v>100000</v>
      </c>
      <c r="F447" s="805" t="s">
        <v>54</v>
      </c>
      <c r="G447" s="698" t="s">
        <v>2164</v>
      </c>
      <c r="H447" s="807">
        <v>45727</v>
      </c>
      <c r="I447" s="808">
        <f t="shared" si="85"/>
        <v>45740</v>
      </c>
      <c r="J447" s="808" t="s">
        <v>2161</v>
      </c>
      <c r="K447" s="809">
        <v>20</v>
      </c>
      <c r="L447" s="810">
        <v>100000</v>
      </c>
      <c r="M447" s="810">
        <f t="shared" si="100"/>
        <v>0</v>
      </c>
      <c r="N447" s="805">
        <v>160</v>
      </c>
      <c r="O447" s="805">
        <v>2</v>
      </c>
      <c r="P447" s="811">
        <f t="shared" si="94"/>
        <v>10.416666666666666</v>
      </c>
      <c r="Q447" s="812">
        <f t="shared" si="86"/>
        <v>14.416666666666666</v>
      </c>
      <c r="R447" s="812">
        <f t="shared" si="87"/>
        <v>0</v>
      </c>
      <c r="S447" s="812">
        <v>10</v>
      </c>
      <c r="T447" s="812">
        <f t="shared" si="88"/>
        <v>11.441666666666666</v>
      </c>
      <c r="U447" s="809" t="s">
        <v>81</v>
      </c>
      <c r="V447" s="698" t="s">
        <v>2165</v>
      </c>
      <c r="W447" s="805">
        <v>120</v>
      </c>
      <c r="X447" s="805">
        <v>2</v>
      </c>
      <c r="Y447" s="811">
        <f t="shared" si="98"/>
        <v>13.888888888888889</v>
      </c>
      <c r="Z447" s="812">
        <f t="shared" si="99"/>
        <v>17.888888888888889</v>
      </c>
      <c r="AA447" s="813" t="s">
        <v>2161</v>
      </c>
      <c r="AB447" s="813" t="s">
        <v>2775</v>
      </c>
      <c r="AC447" s="896">
        <f>VLOOKUP(C447,'ประวัติงานตี+รีด'!$A$2:W504341,20,FALSE)</f>
        <v>0</v>
      </c>
      <c r="AD447" s="897">
        <v>11.45</v>
      </c>
      <c r="AE447" s="897">
        <v>1.47</v>
      </c>
      <c r="AF447" s="898">
        <f t="shared" si="89"/>
        <v>100262.00873362446</v>
      </c>
      <c r="AG447" s="898">
        <f t="shared" si="90"/>
        <v>1295.385152838428</v>
      </c>
      <c r="AH447" s="899" t="str">
        <f>VLOOKUP(C447,'ประวัติงานตี+รีด'!$A$2:W504339,4,FALSE)</f>
        <v>MA-F1-PA</v>
      </c>
      <c r="AI447" s="814"/>
      <c r="AJ447" s="815"/>
      <c r="AK447" s="816">
        <v>45771</v>
      </c>
      <c r="AL447" s="817">
        <v>2</v>
      </c>
      <c r="AM447" s="818">
        <f t="shared" si="91"/>
        <v>2</v>
      </c>
      <c r="AN447" s="918">
        <v>570</v>
      </c>
      <c r="AO447" s="918">
        <v>578</v>
      </c>
      <c r="AP447" s="819"/>
      <c r="AQ447" s="819"/>
      <c r="AR447" s="819"/>
      <c r="AS447" s="819"/>
      <c r="AT447" s="819"/>
      <c r="AU447" s="819"/>
      <c r="AV447" s="819"/>
      <c r="AW447" s="819"/>
      <c r="AX447" s="819"/>
      <c r="AY447" s="819"/>
      <c r="AZ447" s="819"/>
      <c r="BA447" s="819"/>
      <c r="BB447" s="819"/>
      <c r="BC447" s="819"/>
      <c r="BD447" s="819"/>
      <c r="EJ447" s="288">
        <f t="shared" si="97"/>
        <v>1148</v>
      </c>
    </row>
    <row r="448" spans="1:140" hidden="1">
      <c r="B448" s="392" t="s">
        <v>3652</v>
      </c>
      <c r="C448" s="805" t="s">
        <v>215</v>
      </c>
      <c r="D448" s="393" t="str">
        <f>VLOOKUP(C448,'ประวัติงานตี+รีด'!$A$2:W504342,2,FALSE)</f>
        <v>1/4" WT x 1" เกลียวตลอด ตรา TNK</v>
      </c>
      <c r="E448" s="820">
        <v>150000</v>
      </c>
      <c r="F448" s="805" t="s">
        <v>53</v>
      </c>
      <c r="G448" s="698" t="s">
        <v>2164</v>
      </c>
      <c r="H448" s="807">
        <v>45727</v>
      </c>
      <c r="I448" s="808">
        <f t="shared" si="85"/>
        <v>45741</v>
      </c>
      <c r="J448" s="808" t="s">
        <v>2161</v>
      </c>
      <c r="K448" s="809">
        <v>14</v>
      </c>
      <c r="L448" s="810">
        <v>150000</v>
      </c>
      <c r="M448" s="810">
        <f t="shared" si="100"/>
        <v>0</v>
      </c>
      <c r="N448" s="805">
        <v>130</v>
      </c>
      <c r="O448" s="805">
        <v>2</v>
      </c>
      <c r="P448" s="811">
        <f t="shared" si="94"/>
        <v>19.23076923076923</v>
      </c>
      <c r="Q448" s="812">
        <f t="shared" si="86"/>
        <v>23.23076923076923</v>
      </c>
      <c r="R448" s="812">
        <f t="shared" si="87"/>
        <v>0</v>
      </c>
      <c r="S448" s="812">
        <v>10</v>
      </c>
      <c r="T448" s="812">
        <f t="shared" si="88"/>
        <v>12.323076923076922</v>
      </c>
      <c r="U448" s="809" t="s">
        <v>368</v>
      </c>
      <c r="V448" s="698" t="s">
        <v>2164</v>
      </c>
      <c r="W448" s="805">
        <v>130</v>
      </c>
      <c r="X448" s="805">
        <v>2</v>
      </c>
      <c r="Y448" s="811">
        <f t="shared" si="98"/>
        <v>19.23076923076923</v>
      </c>
      <c r="Z448" s="812">
        <f t="shared" si="99"/>
        <v>23.23076923076923</v>
      </c>
      <c r="AA448" s="813" t="s">
        <v>2161</v>
      </c>
      <c r="AB448" s="813" t="s">
        <v>2775</v>
      </c>
      <c r="AC448" s="896">
        <f>VLOOKUP(C448,'ประวัติงานตี+รีด'!$A$2:W504342,20,FALSE)</f>
        <v>7.72</v>
      </c>
      <c r="AD448" s="897">
        <v>7.66</v>
      </c>
      <c r="AE448" s="897">
        <v>0.9</v>
      </c>
      <c r="AF448" s="898">
        <f t="shared" si="89"/>
        <v>150652.7415143603</v>
      </c>
      <c r="AG448" s="898">
        <f t="shared" si="90"/>
        <v>1289.5874673629241</v>
      </c>
      <c r="AH448" s="899" t="str">
        <f>VLOOKUP(C448,'ประวัติงานตี+รีด'!$A$2:W504340,4,FALSE)</f>
        <v>MA-F1-PA</v>
      </c>
      <c r="AI448" s="814"/>
      <c r="AJ448" s="815"/>
      <c r="AK448" s="816">
        <v>45887</v>
      </c>
      <c r="AL448" s="817">
        <v>2</v>
      </c>
      <c r="AM448" s="818">
        <f t="shared" si="91"/>
        <v>2</v>
      </c>
      <c r="AN448" s="918">
        <v>630</v>
      </c>
      <c r="AO448" s="918">
        <v>524</v>
      </c>
      <c r="AP448" s="819"/>
      <c r="AQ448" s="819"/>
      <c r="AR448" s="819"/>
      <c r="AS448" s="819"/>
      <c r="AT448" s="819"/>
      <c r="AU448" s="819"/>
      <c r="AV448" s="819"/>
      <c r="AW448" s="819"/>
      <c r="AX448" s="819"/>
      <c r="AY448" s="819"/>
      <c r="AZ448" s="819"/>
      <c r="BA448" s="819"/>
      <c r="BB448" s="819"/>
      <c r="BC448" s="819"/>
      <c r="BD448" s="819"/>
      <c r="EJ448" s="288">
        <f t="shared" si="97"/>
        <v>1154</v>
      </c>
    </row>
    <row r="449" spans="1:140" hidden="1">
      <c r="B449" s="392" t="s">
        <v>3653</v>
      </c>
      <c r="C449" s="805" t="s">
        <v>74</v>
      </c>
      <c r="D449" s="393" t="str">
        <f>VLOOKUP(C449,'ประวัติงานตี+รีด'!$A$2:W504343,2,FALSE)</f>
        <v>1/4" WT x 2" เกลียวตลอด ตรา TNK</v>
      </c>
      <c r="E449" s="806">
        <v>100000</v>
      </c>
      <c r="F449" s="805" t="s">
        <v>53</v>
      </c>
      <c r="G449" s="698" t="s">
        <v>2164</v>
      </c>
      <c r="H449" s="807">
        <v>45750</v>
      </c>
      <c r="I449" s="808">
        <f t="shared" si="85"/>
        <v>45763</v>
      </c>
      <c r="J449" s="808" t="s">
        <v>2161</v>
      </c>
      <c r="K449" s="809">
        <v>15</v>
      </c>
      <c r="L449" s="810">
        <v>100000</v>
      </c>
      <c r="M449" s="810">
        <f t="shared" si="100"/>
        <v>0</v>
      </c>
      <c r="N449" s="805">
        <v>130</v>
      </c>
      <c r="O449" s="805">
        <v>2</v>
      </c>
      <c r="P449" s="811">
        <f t="shared" si="94"/>
        <v>12.820512820512821</v>
      </c>
      <c r="Q449" s="812">
        <f t="shared" si="86"/>
        <v>16.820512820512821</v>
      </c>
      <c r="R449" s="812">
        <f t="shared" si="87"/>
        <v>0</v>
      </c>
      <c r="S449" s="812">
        <v>10</v>
      </c>
      <c r="T449" s="812">
        <f t="shared" si="88"/>
        <v>11.682051282051281</v>
      </c>
      <c r="U449" s="809" t="s">
        <v>368</v>
      </c>
      <c r="V449" s="698" t="s">
        <v>2164</v>
      </c>
      <c r="W449" s="805">
        <v>130</v>
      </c>
      <c r="X449" s="805">
        <v>2</v>
      </c>
      <c r="Y449" s="811">
        <f t="shared" si="98"/>
        <v>12.820512820512821</v>
      </c>
      <c r="Z449" s="812">
        <f t="shared" si="99"/>
        <v>16.820512820512821</v>
      </c>
      <c r="AA449" s="813" t="s">
        <v>2161</v>
      </c>
      <c r="AB449" s="813" t="s">
        <v>2775</v>
      </c>
      <c r="AC449" s="896">
        <f>VLOOKUP(C449,'ประวัติงานตี+รีด'!$A$2:W504343,20,FALSE)</f>
        <v>0</v>
      </c>
      <c r="AD449" s="897">
        <v>12.25</v>
      </c>
      <c r="AE449" s="897">
        <v>0.85</v>
      </c>
      <c r="AF449" s="898">
        <f t="shared" si="89"/>
        <v>100081.63265306123</v>
      </c>
      <c r="AG449" s="898">
        <f t="shared" si="90"/>
        <v>1311.0693877551021</v>
      </c>
      <c r="AH449" s="899" t="str">
        <f>VLOOKUP(C449,'ประวัติงานตี+รีด'!$A$2:W504341,4,FALSE)</f>
        <v>MA-F1-PA</v>
      </c>
      <c r="AI449" s="814"/>
      <c r="AJ449" s="815"/>
      <c r="AK449" s="816">
        <v>45929</v>
      </c>
      <c r="AL449" s="817">
        <v>4</v>
      </c>
      <c r="AM449" s="818">
        <f t="shared" si="91"/>
        <v>4</v>
      </c>
      <c r="AN449" s="918">
        <v>17</v>
      </c>
      <c r="AO449" s="918">
        <v>440</v>
      </c>
      <c r="AP449" s="918">
        <v>453</v>
      </c>
      <c r="AQ449" s="918">
        <v>316</v>
      </c>
      <c r="AR449" s="819"/>
      <c r="AS449" s="819"/>
      <c r="AT449" s="819"/>
      <c r="AU449" s="819"/>
      <c r="AV449" s="819"/>
      <c r="AW449" s="819"/>
      <c r="AX449" s="819"/>
      <c r="AY449" s="819"/>
      <c r="AZ449" s="819"/>
      <c r="BA449" s="819"/>
      <c r="BB449" s="819"/>
      <c r="BC449" s="819"/>
      <c r="BD449" s="819"/>
      <c r="EJ449" s="288">
        <f t="shared" si="97"/>
        <v>1226</v>
      </c>
    </row>
    <row r="450" spans="1:140" hidden="1">
      <c r="B450" s="392" t="s">
        <v>3654</v>
      </c>
      <c r="C450" s="805">
        <v>90835120</v>
      </c>
      <c r="D450" s="393" t="str">
        <f>VLOOKUP(C450,'ประวัติงานตี+รีด'!$A$2:W504344,2,FALSE)</f>
        <v>สกรูมิลแข็ง M8 P1.25 x 35 เกลียวตลอด ตรา STIC 8.8</v>
      </c>
      <c r="E450" s="820">
        <v>30000</v>
      </c>
      <c r="F450" s="805" t="s">
        <v>55</v>
      </c>
      <c r="G450" s="698" t="s">
        <v>2164</v>
      </c>
      <c r="H450" s="807">
        <v>45731</v>
      </c>
      <c r="I450" s="808">
        <f t="shared" si="85"/>
        <v>45755</v>
      </c>
      <c r="J450" s="808" t="s">
        <v>2161</v>
      </c>
      <c r="K450" s="809">
        <v>22</v>
      </c>
      <c r="L450" s="810">
        <v>30000</v>
      </c>
      <c r="M450" s="810">
        <f t="shared" si="100"/>
        <v>0</v>
      </c>
      <c r="N450" s="805">
        <v>180</v>
      </c>
      <c r="O450" s="805">
        <v>4</v>
      </c>
      <c r="P450" s="811">
        <f t="shared" si="94"/>
        <v>2.7777777777777777</v>
      </c>
      <c r="Q450" s="812">
        <f t="shared" si="86"/>
        <v>8.7777777777777786</v>
      </c>
      <c r="R450" s="812">
        <f t="shared" si="87"/>
        <v>0</v>
      </c>
      <c r="S450" s="812">
        <v>20</v>
      </c>
      <c r="T450" s="812">
        <f t="shared" si="88"/>
        <v>20.877777777777776</v>
      </c>
      <c r="U450" s="809" t="s">
        <v>81</v>
      </c>
      <c r="V450" s="698" t="s">
        <v>2165</v>
      </c>
      <c r="W450" s="805">
        <v>120</v>
      </c>
      <c r="X450" s="805">
        <v>2</v>
      </c>
      <c r="Y450" s="811">
        <f t="shared" si="98"/>
        <v>4.166666666666667</v>
      </c>
      <c r="Z450" s="812">
        <f t="shared" si="99"/>
        <v>8.1666666666666679</v>
      </c>
      <c r="AA450" s="813" t="s">
        <v>2161</v>
      </c>
      <c r="AB450" s="813" t="s">
        <v>2775</v>
      </c>
      <c r="AC450" s="896">
        <f>VLOOKUP(C450,'ประวัติงานตี+รีด'!$A$2:W504344,20,FALSE)</f>
        <v>16.09</v>
      </c>
      <c r="AD450" s="897">
        <v>16.27</v>
      </c>
      <c r="AE450" s="897">
        <v>1.46</v>
      </c>
      <c r="AF450" s="923">
        <f t="shared" si="89"/>
        <v>30239.704978488015</v>
      </c>
      <c r="AG450" s="923">
        <f t="shared" si="90"/>
        <v>536.14996926859249</v>
      </c>
      <c r="AH450" s="899" t="str">
        <f>VLOOKUP(C450,'ประวัติงานตี+รีด'!$A$2:W504342,4,FALSE)</f>
        <v>MA-F1-HD-PA</v>
      </c>
      <c r="AI450" s="814">
        <v>45883</v>
      </c>
      <c r="AJ450" s="815">
        <v>2</v>
      </c>
      <c r="AK450" s="816">
        <v>45885</v>
      </c>
      <c r="AL450" s="817">
        <v>2</v>
      </c>
      <c r="AM450" s="818">
        <f t="shared" si="91"/>
        <v>2</v>
      </c>
      <c r="AN450" s="918">
        <v>314</v>
      </c>
      <c r="AO450" s="918">
        <v>178</v>
      </c>
      <c r="AP450" s="819"/>
      <c r="AQ450" s="819"/>
      <c r="AR450" s="819"/>
      <c r="AS450" s="819"/>
      <c r="AT450" s="819"/>
      <c r="AU450" s="819"/>
      <c r="AV450" s="819"/>
      <c r="AW450" s="819"/>
      <c r="AX450" s="819"/>
      <c r="AY450" s="819"/>
      <c r="AZ450" s="819"/>
      <c r="BA450" s="819"/>
      <c r="BB450" s="819"/>
      <c r="BC450" s="819"/>
      <c r="BD450" s="819"/>
      <c r="EJ450" s="288">
        <f t="shared" si="97"/>
        <v>492</v>
      </c>
    </row>
    <row r="451" spans="1:140" hidden="1">
      <c r="B451" s="392" t="s">
        <v>3655</v>
      </c>
      <c r="C451" s="805">
        <v>90825120</v>
      </c>
      <c r="D451" s="393" t="str">
        <f>VLOOKUP(C451,'ประวัติงานตี+รีด'!$A$2:W504345,2,FALSE)</f>
        <v>สกรูมิลแข็ง M8 P1.25 x 25 เกลียวตลอด ตรา STIC 8.8</v>
      </c>
      <c r="E451" s="820">
        <v>30000</v>
      </c>
      <c r="F451" s="805" t="s">
        <v>55</v>
      </c>
      <c r="G451" s="698" t="s">
        <v>2164</v>
      </c>
      <c r="H451" s="807">
        <v>45733</v>
      </c>
      <c r="I451" s="808">
        <f t="shared" si="85"/>
        <v>45756</v>
      </c>
      <c r="J451" s="808" t="s">
        <v>2161</v>
      </c>
      <c r="K451" s="809">
        <v>23</v>
      </c>
      <c r="L451" s="810">
        <v>38301</v>
      </c>
      <c r="M451" s="810">
        <f t="shared" si="100"/>
        <v>-8301</v>
      </c>
      <c r="N451" s="805">
        <v>180</v>
      </c>
      <c r="O451" s="805">
        <v>2</v>
      </c>
      <c r="P451" s="811">
        <f t="shared" si="94"/>
        <v>2.7777777777777777</v>
      </c>
      <c r="Q451" s="812">
        <f t="shared" si="86"/>
        <v>6.7777777777777777</v>
      </c>
      <c r="R451" s="812">
        <f t="shared" si="87"/>
        <v>-0.76861111111111113</v>
      </c>
      <c r="S451" s="812">
        <v>20</v>
      </c>
      <c r="T451" s="812">
        <f t="shared" si="88"/>
        <v>20.677777777777777</v>
      </c>
      <c r="U451" s="809" t="s">
        <v>81</v>
      </c>
      <c r="V451" s="698" t="s">
        <v>2165</v>
      </c>
      <c r="W451" s="805">
        <v>120</v>
      </c>
      <c r="X451" s="805">
        <v>2</v>
      </c>
      <c r="Y451" s="811">
        <f t="shared" si="98"/>
        <v>4.166666666666667</v>
      </c>
      <c r="Z451" s="812">
        <f t="shared" si="99"/>
        <v>8.1666666666666679</v>
      </c>
      <c r="AA451" s="813" t="s">
        <v>2161</v>
      </c>
      <c r="AB451" s="813" t="s">
        <v>2775</v>
      </c>
      <c r="AC451" s="896">
        <f>VLOOKUP(C451,'ประวัติงานตี+รีด'!$A$2:W504345,20,FALSE)</f>
        <v>13.15</v>
      </c>
      <c r="AD451" s="897">
        <v>13.14</v>
      </c>
      <c r="AE451" s="897">
        <v>1.56</v>
      </c>
      <c r="AF451" s="923">
        <f t="shared" si="89"/>
        <v>38280.060882800608</v>
      </c>
      <c r="AG451" s="923">
        <f t="shared" si="90"/>
        <v>562.71689497716898</v>
      </c>
      <c r="AH451" s="899" t="str">
        <f>VLOOKUP(C451,'ประวัติงานตี+รีด'!$A$2:W504343,4,FALSE)</f>
        <v>MA-F1-HD-PA</v>
      </c>
      <c r="AI451" s="814">
        <v>45818</v>
      </c>
      <c r="AJ451" s="815">
        <v>1</v>
      </c>
      <c r="AK451" s="816">
        <v>45824</v>
      </c>
      <c r="AL451" s="817">
        <v>1</v>
      </c>
      <c r="AM451" s="818">
        <f t="shared" si="91"/>
        <v>1</v>
      </c>
      <c r="AN451" s="918">
        <v>503</v>
      </c>
      <c r="AO451" s="819"/>
      <c r="AP451" s="819"/>
      <c r="AQ451" s="819"/>
      <c r="AR451" s="819"/>
      <c r="AS451" s="819"/>
      <c r="AT451" s="819"/>
      <c r="AU451" s="819"/>
      <c r="AV451" s="819"/>
      <c r="AW451" s="819"/>
      <c r="AX451" s="819"/>
      <c r="AY451" s="819"/>
      <c r="AZ451" s="819"/>
      <c r="BA451" s="819"/>
      <c r="BB451" s="819"/>
      <c r="BC451" s="819"/>
      <c r="BD451" s="819"/>
      <c r="EJ451" s="288">
        <f t="shared" si="97"/>
        <v>503</v>
      </c>
    </row>
    <row r="452" spans="1:140" s="431" customFormat="1" hidden="1">
      <c r="A452" s="432"/>
      <c r="B452" s="398" t="s">
        <v>3656</v>
      </c>
      <c r="C452" s="399" t="s">
        <v>1860</v>
      </c>
      <c r="D452" s="400" t="str">
        <f>VLOOKUP(C452,'ประวัติงานตี+รีด'!$A$2:W504346,2,FALSE)</f>
        <v>แกนกุญแจสตาร์ท ISUZU Ø 5 x 32 มม. (SS17)</v>
      </c>
      <c r="E452" s="401">
        <v>205500</v>
      </c>
      <c r="F452" s="399" t="s">
        <v>51</v>
      </c>
      <c r="G452" s="402" t="s">
        <v>2164</v>
      </c>
      <c r="H452" s="403">
        <v>45736</v>
      </c>
      <c r="I452" s="394">
        <f t="shared" ref="I452:I515" si="101">WORKDAY.INTL(H452,T452,11)</f>
        <v>45757</v>
      </c>
      <c r="J452" s="394">
        <v>45757</v>
      </c>
      <c r="K452" s="404">
        <v>22</v>
      </c>
      <c r="L452" s="395">
        <v>205500</v>
      </c>
      <c r="M452" s="395">
        <f t="shared" si="100"/>
        <v>0</v>
      </c>
      <c r="N452" s="399">
        <v>160</v>
      </c>
      <c r="O452" s="399">
        <v>8</v>
      </c>
      <c r="P452" s="396">
        <f t="shared" si="94"/>
        <v>21.40625</v>
      </c>
      <c r="Q452" s="397">
        <f t="shared" ref="Q452:Q515" si="102">O452+P452+$P$1</f>
        <v>31.40625</v>
      </c>
      <c r="R452" s="397">
        <f t="shared" ref="R452:R515" si="103">M452/N452/60</f>
        <v>0</v>
      </c>
      <c r="S452" s="397">
        <v>15</v>
      </c>
      <c r="T452" s="397">
        <f t="shared" ref="T452:T515" si="104">(Q452/10)+S452</f>
        <v>18.140625</v>
      </c>
      <c r="U452" s="404"/>
      <c r="V452" s="402"/>
      <c r="W452" s="399"/>
      <c r="X452" s="399"/>
      <c r="Y452" s="396" t="e">
        <f t="shared" si="98"/>
        <v>#DIV/0!</v>
      </c>
      <c r="Z452" s="397" t="e">
        <f t="shared" si="99"/>
        <v>#DIV/0!</v>
      </c>
      <c r="AA452" s="405" t="s">
        <v>3674</v>
      </c>
      <c r="AB452" s="405" t="s">
        <v>2775</v>
      </c>
      <c r="AC452" s="746">
        <f>VLOOKUP(C452,'ประวัติงานตี+รีด'!$A$2:W504346,20,FALSE)</f>
        <v>4.97</v>
      </c>
      <c r="AD452" s="302">
        <v>5</v>
      </c>
      <c r="AE452" s="302">
        <v>0</v>
      </c>
      <c r="AF452" s="699">
        <f t="shared" ref="AF452:AF515" si="105">1000/AD452*EJ452</f>
        <v>206000</v>
      </c>
      <c r="AG452" s="699">
        <f t="shared" ref="AG452:AG515" si="106">(AD452+AE452)*AF452/1000</f>
        <v>1030</v>
      </c>
      <c r="AH452" s="684" t="str">
        <f>VLOOKUP(C452,'ประวัติงานตี+รีด'!$A$2:W504344,4,FALSE)</f>
        <v>MA-EP-PA</v>
      </c>
      <c r="AI452" s="256"/>
      <c r="AJ452" s="257"/>
      <c r="AK452" s="217">
        <v>45754</v>
      </c>
      <c r="AL452" s="704">
        <v>2</v>
      </c>
      <c r="AM452" s="705">
        <f t="shared" ref="AM452:AM515" si="107">COUNT(AN452:EI452)</f>
        <v>2</v>
      </c>
      <c r="AN452" s="758">
        <v>546</v>
      </c>
      <c r="AO452" s="758">
        <v>484</v>
      </c>
      <c r="EJ452" s="716">
        <f t="shared" si="97"/>
        <v>1030</v>
      </c>
    </row>
    <row r="453" spans="1:140" s="431" customFormat="1" hidden="1">
      <c r="A453" s="432"/>
      <c r="B453" s="398" t="s">
        <v>3657</v>
      </c>
      <c r="C453" s="399" t="s">
        <v>1683</v>
      </c>
      <c r="D453" s="400" t="str">
        <f>VLOOKUP(C453,'ประวัติงานตี+รีด'!$A$2:W504347,2,FALSE)</f>
        <v>สกรู M16 P1.5 x 65 มม. เกลียวครึ่ง ไม่มีแหวน ตรา BKS 8.8 (ขอบ24)</v>
      </c>
      <c r="E453" s="401">
        <v>30200</v>
      </c>
      <c r="F453" s="399" t="s">
        <v>49</v>
      </c>
      <c r="G453" s="402" t="s">
        <v>2159</v>
      </c>
      <c r="H453" s="403">
        <v>45733</v>
      </c>
      <c r="I453" s="394">
        <f t="shared" si="101"/>
        <v>45758</v>
      </c>
      <c r="J453" s="394">
        <v>45757</v>
      </c>
      <c r="K453" s="404">
        <v>29</v>
      </c>
      <c r="L453" s="395">
        <v>30200</v>
      </c>
      <c r="M453" s="395">
        <f t="shared" si="100"/>
        <v>0</v>
      </c>
      <c r="N453" s="399">
        <v>56</v>
      </c>
      <c r="O453" s="399">
        <v>12</v>
      </c>
      <c r="P453" s="396">
        <f t="shared" si="94"/>
        <v>8.988095238095239</v>
      </c>
      <c r="Q453" s="397">
        <f t="shared" si="102"/>
        <v>22.988095238095241</v>
      </c>
      <c r="R453" s="397">
        <f t="shared" si="103"/>
        <v>0</v>
      </c>
      <c r="S453" s="397">
        <v>20</v>
      </c>
      <c r="T453" s="397">
        <f t="shared" si="104"/>
        <v>22.298809523809524</v>
      </c>
      <c r="U453" s="404" t="s">
        <v>82</v>
      </c>
      <c r="V453" s="402" t="s">
        <v>2159</v>
      </c>
      <c r="W453" s="399">
        <v>28</v>
      </c>
      <c r="X453" s="399">
        <v>2</v>
      </c>
      <c r="Y453" s="396">
        <f t="shared" si="98"/>
        <v>17.976190476190478</v>
      </c>
      <c r="Z453" s="397">
        <f t="shared" si="99"/>
        <v>21.976190476190478</v>
      </c>
      <c r="AA453" s="405" t="s">
        <v>3670</v>
      </c>
      <c r="AB453" s="405" t="s">
        <v>2775</v>
      </c>
      <c r="AC453" s="746">
        <f>VLOOKUP(C453,'ประวัติงานตี+รีด'!$A$2:W504347,20,FALSE)</f>
        <v>130.51</v>
      </c>
      <c r="AD453" s="302">
        <v>130.02000000000001</v>
      </c>
      <c r="AE453" s="302">
        <v>14.35</v>
      </c>
      <c r="AF453" s="699">
        <f t="shared" si="105"/>
        <v>30426.088294108598</v>
      </c>
      <c r="AG453" s="699">
        <f t="shared" si="106"/>
        <v>4392.6143670204592</v>
      </c>
      <c r="AH453" s="684" t="str">
        <f>VLOOKUP(C453,'ประวัติงานตี+รีด'!$A$2:W504345,4,FALSE)</f>
        <v>MA-F1-HO-F2-EP-PA</v>
      </c>
      <c r="AI453" s="256">
        <v>45792</v>
      </c>
      <c r="AJ453" s="257">
        <v>13</v>
      </c>
      <c r="AK453" s="217">
        <v>45813</v>
      </c>
      <c r="AL453" s="704">
        <v>13</v>
      </c>
      <c r="AM453" s="705">
        <f t="shared" si="107"/>
        <v>13</v>
      </c>
      <c r="AN453" s="755">
        <v>307</v>
      </c>
      <c r="AO453" s="755">
        <v>360</v>
      </c>
      <c r="AP453" s="755">
        <v>346</v>
      </c>
      <c r="AQ453" s="755">
        <v>343</v>
      </c>
      <c r="AR453" s="755">
        <v>381</v>
      </c>
      <c r="AS453" s="755">
        <v>144</v>
      </c>
      <c r="AT453" s="755">
        <v>332</v>
      </c>
      <c r="AU453" s="755">
        <v>299</v>
      </c>
      <c r="AV453" s="755">
        <v>313</v>
      </c>
      <c r="AW453" s="755">
        <v>319</v>
      </c>
      <c r="AX453" s="755">
        <v>280</v>
      </c>
      <c r="AY453" s="755">
        <v>338</v>
      </c>
      <c r="AZ453" s="755">
        <v>194</v>
      </c>
      <c r="EJ453" s="716">
        <f t="shared" si="97"/>
        <v>3956</v>
      </c>
    </row>
    <row r="454" spans="1:140" s="431" customFormat="1" hidden="1">
      <c r="A454" s="432"/>
      <c r="B454" s="398" t="s">
        <v>3658</v>
      </c>
      <c r="C454" s="879" t="s">
        <v>3659</v>
      </c>
      <c r="D454" s="880" t="s">
        <v>3665</v>
      </c>
      <c r="E454" s="881">
        <v>30200</v>
      </c>
      <c r="F454" s="879" t="s">
        <v>2166</v>
      </c>
      <c r="G454" s="882" t="s">
        <v>2162</v>
      </c>
      <c r="H454" s="883">
        <v>45740</v>
      </c>
      <c r="I454" s="884">
        <v>45764</v>
      </c>
      <c r="J454" s="884">
        <v>45746</v>
      </c>
      <c r="K454" s="885">
        <v>22</v>
      </c>
      <c r="L454" s="886">
        <v>30200</v>
      </c>
      <c r="M454" s="886">
        <v>0</v>
      </c>
      <c r="N454" s="879">
        <v>70</v>
      </c>
      <c r="O454" s="879">
        <v>4</v>
      </c>
      <c r="P454" s="887">
        <v>7.1904761904761907</v>
      </c>
      <c r="Q454" s="888">
        <v>13.19047619047619</v>
      </c>
      <c r="R454" s="888">
        <v>0</v>
      </c>
      <c r="S454" s="888">
        <v>20</v>
      </c>
      <c r="T454" s="888">
        <v>21.31904761904762</v>
      </c>
      <c r="U454" s="885" t="s">
        <v>225</v>
      </c>
      <c r="V454" s="882" t="s">
        <v>2162</v>
      </c>
      <c r="W454" s="879">
        <v>50</v>
      </c>
      <c r="X454" s="879">
        <v>2</v>
      </c>
      <c r="Y454" s="887">
        <v>10.066666666666666</v>
      </c>
      <c r="Z454" s="888">
        <v>14.066666666666666</v>
      </c>
      <c r="AA454" s="889" t="s">
        <v>3641</v>
      </c>
      <c r="AB454" s="889" t="s">
        <v>2775</v>
      </c>
      <c r="AC454" s="746">
        <f>VLOOKUP(C454,'ประวัติงานตี+รีด'!$A$2:W504348,20,FALSE)</f>
        <v>40.6</v>
      </c>
      <c r="AD454" s="302">
        <v>40.369999999999997</v>
      </c>
      <c r="AE454" s="302">
        <v>0</v>
      </c>
      <c r="AF454" s="699">
        <v>30715.87812732227</v>
      </c>
      <c r="AG454" s="699">
        <v>1240</v>
      </c>
      <c r="AH454" s="684" t="s">
        <v>1829</v>
      </c>
      <c r="AI454" s="796">
        <v>45802</v>
      </c>
      <c r="AJ454" s="797">
        <v>3</v>
      </c>
      <c r="AK454" s="798">
        <v>45807</v>
      </c>
      <c r="AL454" s="803">
        <v>3</v>
      </c>
      <c r="AM454" s="804">
        <v>3</v>
      </c>
      <c r="AN454" s="890">
        <v>737</v>
      </c>
      <c r="AO454" s="890">
        <v>41</v>
      </c>
      <c r="AP454" s="890">
        <v>462</v>
      </c>
      <c r="AQ454" s="801"/>
      <c r="AR454" s="801"/>
      <c r="AS454" s="801"/>
      <c r="AT454" s="801"/>
      <c r="AU454" s="801"/>
      <c r="AV454" s="801"/>
      <c r="AW454" s="801"/>
      <c r="AX454" s="801"/>
      <c r="AY454" s="801"/>
      <c r="EJ454" s="716">
        <v>1240</v>
      </c>
    </row>
    <row r="455" spans="1:140" s="431" customFormat="1" hidden="1">
      <c r="A455" s="432"/>
      <c r="B455" s="398" t="s">
        <v>3660</v>
      </c>
      <c r="C455" s="879" t="s">
        <v>2024</v>
      </c>
      <c r="D455" s="880" t="s">
        <v>3016</v>
      </c>
      <c r="E455" s="881">
        <v>10000</v>
      </c>
      <c r="F455" s="879" t="s">
        <v>45</v>
      </c>
      <c r="G455" s="882" t="s">
        <v>2162</v>
      </c>
      <c r="H455" s="883">
        <v>45730</v>
      </c>
      <c r="I455" s="884">
        <v>45765</v>
      </c>
      <c r="J455" s="884">
        <v>45746</v>
      </c>
      <c r="K455" s="885">
        <v>15</v>
      </c>
      <c r="L455" s="886">
        <v>8778</v>
      </c>
      <c r="M455" s="886">
        <v>1222</v>
      </c>
      <c r="N455" s="879">
        <v>105</v>
      </c>
      <c r="O455" s="879">
        <v>4</v>
      </c>
      <c r="P455" s="887">
        <v>1.5873015873015874</v>
      </c>
      <c r="Q455" s="888">
        <v>7.587301587301587</v>
      </c>
      <c r="R455" s="888">
        <v>0.19396825396825396</v>
      </c>
      <c r="S455" s="888">
        <v>30</v>
      </c>
      <c r="T455" s="888">
        <v>30.75873015873016</v>
      </c>
      <c r="U455" s="885" t="s">
        <v>225</v>
      </c>
      <c r="V455" s="882" t="s">
        <v>2162</v>
      </c>
      <c r="W455" s="879">
        <v>80</v>
      </c>
      <c r="X455" s="879">
        <v>2</v>
      </c>
      <c r="Y455" s="887">
        <v>2.0833333333333335</v>
      </c>
      <c r="Z455" s="888">
        <v>6.0833333333333339</v>
      </c>
      <c r="AA455" s="889" t="s">
        <v>3641</v>
      </c>
      <c r="AB455" s="889" t="s">
        <v>2775</v>
      </c>
      <c r="AC455" s="746">
        <f>VLOOKUP(C455,'ประวัติงานตี+รีด'!$A$2:W504349,20,FALSE)</f>
        <v>51.2</v>
      </c>
      <c r="AD455" s="302">
        <v>50.93</v>
      </c>
      <c r="AE455" s="302">
        <v>0</v>
      </c>
      <c r="AF455" s="699">
        <v>8698.2132338503834</v>
      </c>
      <c r="AG455" s="699">
        <v>443</v>
      </c>
      <c r="AH455" s="684" t="s">
        <v>2010</v>
      </c>
      <c r="AI455" s="796">
        <v>45735</v>
      </c>
      <c r="AJ455" s="797">
        <v>2</v>
      </c>
      <c r="AK455" s="798">
        <v>45784</v>
      </c>
      <c r="AL455" s="803">
        <v>2</v>
      </c>
      <c r="AM455" s="804">
        <v>2</v>
      </c>
      <c r="AN455" s="892">
        <v>413</v>
      </c>
      <c r="AO455" s="892">
        <v>30</v>
      </c>
      <c r="AP455" s="801"/>
      <c r="AQ455" s="801"/>
      <c r="AR455" s="801"/>
      <c r="AS455" s="801"/>
      <c r="AT455" s="801"/>
      <c r="AU455" s="801"/>
      <c r="AV455" s="801"/>
      <c r="AW455" s="801"/>
      <c r="AX455" s="801"/>
      <c r="AY455" s="801"/>
      <c r="EJ455" s="716">
        <v>443</v>
      </c>
    </row>
    <row r="456" spans="1:140" hidden="1">
      <c r="B456" s="392" t="s">
        <v>3661</v>
      </c>
      <c r="C456" s="805" t="s">
        <v>239</v>
      </c>
      <c r="D456" s="393" t="str">
        <f>VLOOKUP(C456,'ประวัติงานตี+รีด'!$A$2:W504350,2,FALSE)</f>
        <v>สกรูมิลขาว M10 P1.25 x 30 เกลียวตลอด ตรา TNK MM</v>
      </c>
      <c r="E456" s="820">
        <v>70000</v>
      </c>
      <c r="F456" s="805" t="s">
        <v>43</v>
      </c>
      <c r="G456" s="698" t="s">
        <v>2164</v>
      </c>
      <c r="H456" s="807">
        <v>45731</v>
      </c>
      <c r="I456" s="808">
        <f t="shared" si="101"/>
        <v>45750</v>
      </c>
      <c r="J456" s="808" t="s">
        <v>2161</v>
      </c>
      <c r="K456" s="809">
        <v>20</v>
      </c>
      <c r="L456" s="810">
        <v>70000</v>
      </c>
      <c r="M456" s="810">
        <f t="shared" si="100"/>
        <v>0</v>
      </c>
      <c r="N456" s="805">
        <v>150</v>
      </c>
      <c r="O456" s="805">
        <v>4</v>
      </c>
      <c r="P456" s="811">
        <f t="shared" si="94"/>
        <v>7.7777777777777777</v>
      </c>
      <c r="Q456" s="812">
        <f t="shared" si="102"/>
        <v>13.777777777777779</v>
      </c>
      <c r="R456" s="812">
        <f t="shared" si="103"/>
        <v>0</v>
      </c>
      <c r="S456" s="812">
        <v>15</v>
      </c>
      <c r="T456" s="812">
        <f t="shared" si="104"/>
        <v>16.377777777777776</v>
      </c>
      <c r="U456" s="809" t="s">
        <v>78</v>
      </c>
      <c r="V456" s="698" t="s">
        <v>2165</v>
      </c>
      <c r="W456" s="805">
        <v>120</v>
      </c>
      <c r="X456" s="805">
        <v>2</v>
      </c>
      <c r="Y456" s="811">
        <f t="shared" si="98"/>
        <v>9.7222222222222232</v>
      </c>
      <c r="Z456" s="812">
        <f t="shared" si="99"/>
        <v>13.722222222222223</v>
      </c>
      <c r="AA456" s="813" t="s">
        <v>2161</v>
      </c>
      <c r="AB456" s="813" t="s">
        <v>2775</v>
      </c>
      <c r="AC456" s="896">
        <f>VLOOKUP(C456,'ประวัติงานตี+รีด'!$A$2:W504350,20,FALSE)</f>
        <v>0</v>
      </c>
      <c r="AD456" s="897">
        <v>22.69</v>
      </c>
      <c r="AE456" s="897">
        <v>2.59</v>
      </c>
      <c r="AF456" s="923">
        <f t="shared" si="105"/>
        <v>69986.778316438955</v>
      </c>
      <c r="AG456" s="923">
        <f t="shared" si="106"/>
        <v>1769.265755839577</v>
      </c>
      <c r="AH456" s="899" t="str">
        <f>VLOOKUP(C456,'ประวัติงานตี+รีด'!$A$2:W504348,4,FALSE)</f>
        <v>MA-F1-EP-PA</v>
      </c>
      <c r="AI456" s="814"/>
      <c r="AJ456" s="815"/>
      <c r="AK456" s="816">
        <v>45784</v>
      </c>
      <c r="AL456" s="817">
        <v>3</v>
      </c>
      <c r="AM456" s="818">
        <f t="shared" si="107"/>
        <v>3</v>
      </c>
      <c r="AN456" s="918">
        <v>631</v>
      </c>
      <c r="AO456" s="918">
        <v>630</v>
      </c>
      <c r="AP456" s="918">
        <v>327</v>
      </c>
      <c r="AQ456" s="819"/>
      <c r="AR456" s="819"/>
      <c r="AS456" s="819"/>
      <c r="AT456" s="819"/>
      <c r="AU456" s="819"/>
      <c r="AV456" s="819"/>
      <c r="AW456" s="819"/>
      <c r="AX456" s="819"/>
      <c r="AY456" s="819"/>
      <c r="AZ456" s="819"/>
      <c r="BA456" s="819"/>
      <c r="BB456" s="819"/>
      <c r="BC456" s="819"/>
      <c r="BD456" s="819"/>
      <c r="EJ456" s="288">
        <f t="shared" si="97"/>
        <v>1588</v>
      </c>
    </row>
    <row r="457" spans="1:140" hidden="1">
      <c r="B457" s="392" t="s">
        <v>3662</v>
      </c>
      <c r="C457" s="805" t="s">
        <v>330</v>
      </c>
      <c r="D457" s="393" t="str">
        <f>VLOOKUP(C457,'ประวัติงานตี+รีด'!$A$2:W504351,2,FALSE)</f>
        <v>สกรูมิลขาว M10 P1.25 x 40 เกลียวตลอด ตรา TNK MM</v>
      </c>
      <c r="E457" s="820">
        <v>30000</v>
      </c>
      <c r="F457" s="805" t="s">
        <v>43</v>
      </c>
      <c r="G457" s="698" t="s">
        <v>2164</v>
      </c>
      <c r="H457" s="807">
        <v>45733</v>
      </c>
      <c r="I457" s="808">
        <f t="shared" si="101"/>
        <v>45750</v>
      </c>
      <c r="J457" s="808" t="s">
        <v>2161</v>
      </c>
      <c r="K457" s="809">
        <v>21</v>
      </c>
      <c r="L457" s="810">
        <v>29777</v>
      </c>
      <c r="M457" s="810">
        <f t="shared" si="100"/>
        <v>223</v>
      </c>
      <c r="N457" s="805">
        <v>150</v>
      </c>
      <c r="O457" s="805">
        <v>2</v>
      </c>
      <c r="P457" s="811">
        <f t="shared" si="94"/>
        <v>3.3333333333333335</v>
      </c>
      <c r="Q457" s="812">
        <f t="shared" si="102"/>
        <v>7.3333333333333339</v>
      </c>
      <c r="R457" s="812">
        <f t="shared" si="103"/>
        <v>2.4777777777777777E-2</v>
      </c>
      <c r="S457" s="812">
        <v>15</v>
      </c>
      <c r="T457" s="812">
        <f t="shared" si="104"/>
        <v>15.733333333333334</v>
      </c>
      <c r="U457" s="809" t="s">
        <v>78</v>
      </c>
      <c r="V457" s="698" t="s">
        <v>2165</v>
      </c>
      <c r="W457" s="805">
        <v>120</v>
      </c>
      <c r="X457" s="805">
        <v>2</v>
      </c>
      <c r="Y457" s="811">
        <f t="shared" si="98"/>
        <v>4.166666666666667</v>
      </c>
      <c r="Z457" s="812">
        <f t="shared" si="99"/>
        <v>8.1666666666666679</v>
      </c>
      <c r="AA457" s="813" t="s">
        <v>2161</v>
      </c>
      <c r="AB457" s="813" t="s">
        <v>2775</v>
      </c>
      <c r="AC457" s="896">
        <f>VLOOKUP(C457,'ประวัติงานตี+รีด'!$A$2:W504351,20,FALSE)</f>
        <v>0</v>
      </c>
      <c r="AD457" s="897">
        <v>27.78</v>
      </c>
      <c r="AE457" s="897">
        <v>2.36</v>
      </c>
      <c r="AF457" s="923">
        <f t="shared" si="105"/>
        <v>30273.5781137509</v>
      </c>
      <c r="AG457" s="923">
        <f t="shared" si="106"/>
        <v>912.44564434845211</v>
      </c>
      <c r="AH457" s="899" t="str">
        <f>VLOOKUP(C457,'ประวัติงานตี+รีด'!$A$2:W504349,4,FALSE)</f>
        <v>MA-F1-EP-PA</v>
      </c>
      <c r="AI457" s="814"/>
      <c r="AJ457" s="815"/>
      <c r="AK457" s="816">
        <v>45764</v>
      </c>
      <c r="AL457" s="817" t="s">
        <v>3433</v>
      </c>
      <c r="AM457" s="818">
        <f t="shared" si="107"/>
        <v>4</v>
      </c>
      <c r="AN457" s="918">
        <v>139</v>
      </c>
      <c r="AO457" s="918">
        <v>223</v>
      </c>
      <c r="AP457" s="918">
        <v>139</v>
      </c>
      <c r="AQ457" s="918">
        <v>340</v>
      </c>
      <c r="AR457" s="819"/>
      <c r="AS457" s="819"/>
      <c r="AT457" s="819"/>
      <c r="AU457" s="819"/>
      <c r="AV457" s="819"/>
      <c r="AW457" s="819"/>
      <c r="AX457" s="819"/>
      <c r="AY457" s="819"/>
      <c r="AZ457" s="819"/>
      <c r="BA457" s="819"/>
      <c r="BB457" s="819"/>
      <c r="BC457" s="819"/>
      <c r="BD457" s="819"/>
      <c r="EJ457" s="288">
        <f t="shared" si="97"/>
        <v>841</v>
      </c>
    </row>
    <row r="458" spans="1:140" s="431" customFormat="1" hidden="1">
      <c r="A458" s="432"/>
      <c r="B458" s="398" t="s">
        <v>3663</v>
      </c>
      <c r="C458" s="399" t="s">
        <v>3664</v>
      </c>
      <c r="D458" s="400" t="str">
        <f>VLOOKUP(C458,'ประวัติงานตี+รีด'!$A$2:W504352,2,FALSE)</f>
        <v>สกรูจานไถหัวโค้ง 1/2" NF x 37 มม. เกลียวครึ่ง เกรด 8.8</v>
      </c>
      <c r="E458" s="401">
        <v>50200</v>
      </c>
      <c r="F458" s="399" t="s">
        <v>2166</v>
      </c>
      <c r="G458" s="402" t="s">
        <v>2162</v>
      </c>
      <c r="H458" s="403">
        <v>45727</v>
      </c>
      <c r="I458" s="394">
        <f t="shared" si="101"/>
        <v>45752</v>
      </c>
      <c r="J458" s="394">
        <v>45746</v>
      </c>
      <c r="K458" s="404">
        <v>20</v>
      </c>
      <c r="L458" s="395">
        <v>52347</v>
      </c>
      <c r="M458" s="395">
        <f t="shared" si="100"/>
        <v>-2147</v>
      </c>
      <c r="N458" s="399">
        <v>70</v>
      </c>
      <c r="O458" s="399">
        <v>8</v>
      </c>
      <c r="P458" s="396">
        <f t="shared" si="94"/>
        <v>11.952380952380953</v>
      </c>
      <c r="Q458" s="397">
        <f t="shared" si="102"/>
        <v>21.952380952380953</v>
      </c>
      <c r="R458" s="397">
        <f t="shared" si="103"/>
        <v>-0.5111904761904762</v>
      </c>
      <c r="S458" s="397">
        <v>20</v>
      </c>
      <c r="T458" s="397">
        <f t="shared" si="104"/>
        <v>22.195238095238096</v>
      </c>
      <c r="U458" s="404" t="s">
        <v>225</v>
      </c>
      <c r="V458" s="402" t="s">
        <v>2162</v>
      </c>
      <c r="W458" s="399">
        <v>80</v>
      </c>
      <c r="X458" s="399">
        <v>2</v>
      </c>
      <c r="Y458" s="396">
        <f t="shared" si="98"/>
        <v>10.458333333333334</v>
      </c>
      <c r="Z458" s="397">
        <f t="shared" si="99"/>
        <v>14.458333333333334</v>
      </c>
      <c r="AA458" s="405" t="s">
        <v>3671</v>
      </c>
      <c r="AB458" s="405" t="s">
        <v>2775</v>
      </c>
      <c r="AC458" s="746">
        <f>VLOOKUP(C458,'ประวัติงานตี+รีด'!$A$2:W504352,20,FALSE)</f>
        <v>65.2</v>
      </c>
      <c r="AD458" s="302">
        <v>64.2</v>
      </c>
      <c r="AE458" s="302">
        <v>0</v>
      </c>
      <c r="AF458" s="699">
        <f t="shared" si="105"/>
        <v>52305.295950155763</v>
      </c>
      <c r="AG458" s="699">
        <f t="shared" si="106"/>
        <v>3358</v>
      </c>
      <c r="AH458" s="684" t="str">
        <f>VLOOKUP(C458,'ประวัติงานตี+รีด'!$A$2:W504350,4,FALSE)</f>
        <v>MA-F1-HO-EP-PA</v>
      </c>
      <c r="AI458" s="256">
        <v>45735</v>
      </c>
      <c r="AJ458" s="257">
        <v>7</v>
      </c>
      <c r="AK458" s="217">
        <v>45737</v>
      </c>
      <c r="AL458" s="704">
        <v>7</v>
      </c>
      <c r="AM458" s="705">
        <f t="shared" si="107"/>
        <v>7</v>
      </c>
      <c r="AN458" s="755">
        <v>200</v>
      </c>
      <c r="AO458" s="755">
        <v>619</v>
      </c>
      <c r="AP458" s="755">
        <v>653</v>
      </c>
      <c r="AQ458" s="755">
        <v>634</v>
      </c>
      <c r="AR458" s="755">
        <v>247</v>
      </c>
      <c r="AS458" s="755">
        <v>635</v>
      </c>
      <c r="AT458" s="755">
        <v>370</v>
      </c>
      <c r="EJ458" s="716">
        <f t="shared" si="97"/>
        <v>3358</v>
      </c>
    </row>
    <row r="459" spans="1:140" s="431" customFormat="1" hidden="1">
      <c r="A459" s="432"/>
      <c r="B459" s="398" t="s">
        <v>3672</v>
      </c>
      <c r="C459" s="399" t="s">
        <v>1694</v>
      </c>
      <c r="D459" s="400" t="str">
        <f>VLOOKUP(C459,'ประวัติงานตี+รีด'!$A$2:W504353,2,FALSE)</f>
        <v>สกรู M4 P0.7 x 8 มม. เกลียวตลอด STL</v>
      </c>
      <c r="E459" s="401">
        <v>500000</v>
      </c>
      <c r="F459" s="399" t="s">
        <v>52</v>
      </c>
      <c r="G459" s="402" t="s">
        <v>2164</v>
      </c>
      <c r="H459" s="403">
        <v>45728</v>
      </c>
      <c r="I459" s="394">
        <f t="shared" si="101"/>
        <v>45751</v>
      </c>
      <c r="J459" s="394">
        <v>45757</v>
      </c>
      <c r="K459" s="404">
        <v>11</v>
      </c>
      <c r="L459" s="395">
        <v>502300</v>
      </c>
      <c r="M459" s="395">
        <f t="shared" si="100"/>
        <v>-2300</v>
      </c>
      <c r="N459" s="399">
        <v>160</v>
      </c>
      <c r="O459" s="399">
        <v>2</v>
      </c>
      <c r="P459" s="396">
        <f t="shared" si="94"/>
        <v>52.083333333333336</v>
      </c>
      <c r="Q459" s="397">
        <f t="shared" si="102"/>
        <v>56.083333333333336</v>
      </c>
      <c r="R459" s="397">
        <f t="shared" si="103"/>
        <v>-0.23958333333333334</v>
      </c>
      <c r="S459" s="397">
        <v>15</v>
      </c>
      <c r="T459" s="397">
        <f>(Q459/10)+S459</f>
        <v>20.608333333333334</v>
      </c>
      <c r="U459" s="404" t="s">
        <v>25</v>
      </c>
      <c r="V459" s="402" t="s">
        <v>2165</v>
      </c>
      <c r="W459" s="399">
        <v>132</v>
      </c>
      <c r="X459" s="399">
        <v>2</v>
      </c>
      <c r="Y459" s="396">
        <f t="shared" si="98"/>
        <v>63.131313131313135</v>
      </c>
      <c r="Z459" s="397">
        <f t="shared" si="99"/>
        <v>67.131313131313135</v>
      </c>
      <c r="AA459" s="405" t="s">
        <v>3673</v>
      </c>
      <c r="AB459" s="405" t="s">
        <v>2775</v>
      </c>
      <c r="AC459" s="746">
        <f>VLOOKUP(C459,'ประวัติงานตี+รีด'!$A$2:W504353,20,FALSE)</f>
        <v>1.79</v>
      </c>
      <c r="AD459" s="302">
        <v>1.72</v>
      </c>
      <c r="AE459" s="302">
        <v>0</v>
      </c>
      <c r="AF459" s="699">
        <f t="shared" si="105"/>
        <v>500581.39534883725</v>
      </c>
      <c r="AG459" s="699">
        <f t="shared" si="106"/>
        <v>861</v>
      </c>
      <c r="AH459" s="684" t="str">
        <f>VLOOKUP(C459,'ประวัติงานตี+รีด'!$A$2:W504351,4,FALSE)</f>
        <v>MA-F1-PL-PA</v>
      </c>
      <c r="AI459" s="256"/>
      <c r="AJ459" s="257"/>
      <c r="AK459" s="217">
        <v>45769</v>
      </c>
      <c r="AL459" s="704">
        <v>6</v>
      </c>
      <c r="AM459" s="705">
        <f t="shared" si="107"/>
        <v>6</v>
      </c>
      <c r="AN459" s="755">
        <v>140</v>
      </c>
      <c r="AO459" s="755">
        <v>139</v>
      </c>
      <c r="AP459" s="755">
        <v>160</v>
      </c>
      <c r="AQ459" s="755">
        <v>148</v>
      </c>
      <c r="AR459" s="755">
        <v>143</v>
      </c>
      <c r="AS459" s="755">
        <v>131</v>
      </c>
      <c r="EJ459" s="716">
        <f t="shared" si="97"/>
        <v>861</v>
      </c>
    </row>
    <row r="460" spans="1:140" hidden="1">
      <c r="B460" s="392" t="s">
        <v>3676</v>
      </c>
      <c r="C460" s="805" t="s">
        <v>203</v>
      </c>
      <c r="D460" s="393" t="str">
        <f>VLOOKUP(C460,'ประวัติงานตี+รีด'!$A$2:W504354,2,FALSE)</f>
        <v>3/8" WT x 2" เกลียวตลอด ตรา TNK</v>
      </c>
      <c r="E460" s="820">
        <v>150000</v>
      </c>
      <c r="F460" s="805" t="s">
        <v>42</v>
      </c>
      <c r="G460" s="698" t="s">
        <v>2164</v>
      </c>
      <c r="H460" s="807">
        <v>45733</v>
      </c>
      <c r="I460" s="808">
        <f t="shared" si="101"/>
        <v>45747</v>
      </c>
      <c r="J460" s="808" t="s">
        <v>2161</v>
      </c>
      <c r="K460" s="809">
        <v>12</v>
      </c>
      <c r="L460" s="810">
        <v>150000</v>
      </c>
      <c r="M460" s="810">
        <f t="shared" si="100"/>
        <v>0</v>
      </c>
      <c r="N460" s="805">
        <v>130</v>
      </c>
      <c r="O460" s="805">
        <v>2</v>
      </c>
      <c r="P460" s="811">
        <f t="shared" si="94"/>
        <v>19.23076923076923</v>
      </c>
      <c r="Q460" s="812">
        <f t="shared" si="102"/>
        <v>23.23076923076923</v>
      </c>
      <c r="R460" s="812">
        <f t="shared" si="103"/>
        <v>0</v>
      </c>
      <c r="S460" s="812">
        <v>10</v>
      </c>
      <c r="T460" s="812">
        <f t="shared" si="104"/>
        <v>12.323076923076922</v>
      </c>
      <c r="U460" s="809" t="s">
        <v>200</v>
      </c>
      <c r="V460" s="698" t="s">
        <v>2164</v>
      </c>
      <c r="W460" s="805">
        <v>120</v>
      </c>
      <c r="X460" s="805">
        <v>2</v>
      </c>
      <c r="Y460" s="811">
        <f t="shared" si="98"/>
        <v>20.833333333333332</v>
      </c>
      <c r="Z460" s="812">
        <f t="shared" si="99"/>
        <v>24.833333333333332</v>
      </c>
      <c r="AA460" s="813" t="s">
        <v>2161</v>
      </c>
      <c r="AB460" s="813" t="s">
        <v>2775</v>
      </c>
      <c r="AC460" s="896">
        <f>VLOOKUP(C460,'ประวัติงานตี+รีด'!$A$2:W504354,20,FALSE)</f>
        <v>0</v>
      </c>
      <c r="AD460" s="897"/>
      <c r="AE460" s="897"/>
      <c r="AF460" s="923" t="e">
        <f t="shared" si="105"/>
        <v>#DIV/0!</v>
      </c>
      <c r="AG460" s="923" t="e">
        <f t="shared" si="106"/>
        <v>#DIV/0!</v>
      </c>
      <c r="AH460" s="899" t="str">
        <f>VLOOKUP(C460,'ประวัติงานตี+รีด'!$A$2:W504352,4,FALSE)</f>
        <v>MA-F1-PA</v>
      </c>
      <c r="AI460" s="814"/>
      <c r="AJ460" s="815"/>
      <c r="AK460" s="816">
        <v>45813</v>
      </c>
      <c r="AL460" s="817">
        <v>10</v>
      </c>
      <c r="AM460" s="818">
        <f t="shared" si="107"/>
        <v>10</v>
      </c>
      <c r="AN460" s="918">
        <v>549</v>
      </c>
      <c r="AO460" s="918">
        <v>532</v>
      </c>
      <c r="AP460" s="918">
        <v>577</v>
      </c>
      <c r="AQ460" s="918">
        <v>589</v>
      </c>
      <c r="AR460" s="918">
        <v>560</v>
      </c>
      <c r="AS460" s="918">
        <v>568</v>
      </c>
      <c r="AT460" s="918">
        <v>572</v>
      </c>
      <c r="AU460" s="918">
        <v>569</v>
      </c>
      <c r="AV460" s="918">
        <v>536</v>
      </c>
      <c r="AW460" s="918">
        <v>205</v>
      </c>
      <c r="AX460" s="819"/>
      <c r="AY460" s="819"/>
      <c r="AZ460" s="819"/>
      <c r="BA460" s="819"/>
      <c r="BB460" s="819"/>
      <c r="BC460" s="819"/>
      <c r="BD460" s="819"/>
      <c r="EJ460" s="288">
        <f t="shared" si="97"/>
        <v>5257</v>
      </c>
    </row>
    <row r="461" spans="1:140" hidden="1">
      <c r="B461" s="392" t="s">
        <v>3677</v>
      </c>
      <c r="C461" s="805" t="s">
        <v>92</v>
      </c>
      <c r="D461" s="393" t="str">
        <f>VLOOKUP(C461,'ประวัติงานตี+รีด'!$A$2:W504355,2,FALSE)</f>
        <v>1/4" WT x 1/2" เกลียวตลอด ตรา TNK</v>
      </c>
      <c r="E461" s="820">
        <v>400000</v>
      </c>
      <c r="F461" s="805" t="s">
        <v>50</v>
      </c>
      <c r="G461" s="698" t="s">
        <v>2164</v>
      </c>
      <c r="H461" s="807">
        <v>45728</v>
      </c>
      <c r="I461" s="808">
        <f t="shared" si="101"/>
        <v>45745</v>
      </c>
      <c r="J461" s="808" t="s">
        <v>2161</v>
      </c>
      <c r="K461" s="809">
        <v>14</v>
      </c>
      <c r="L461" s="810">
        <v>395600</v>
      </c>
      <c r="M461" s="810">
        <f t="shared" si="100"/>
        <v>4400</v>
      </c>
      <c r="N461" s="805">
        <v>130</v>
      </c>
      <c r="O461" s="805">
        <v>2</v>
      </c>
      <c r="P461" s="811">
        <f t="shared" si="94"/>
        <v>51.282051282051285</v>
      </c>
      <c r="Q461" s="812">
        <f t="shared" si="102"/>
        <v>55.282051282051285</v>
      </c>
      <c r="R461" s="812">
        <f t="shared" si="103"/>
        <v>0.5641025641025641</v>
      </c>
      <c r="S461" s="812">
        <v>10</v>
      </c>
      <c r="T461" s="812">
        <f t="shared" si="104"/>
        <v>15.528205128205128</v>
      </c>
      <c r="U461" s="809" t="s">
        <v>81</v>
      </c>
      <c r="V461" s="698" t="s">
        <v>2165</v>
      </c>
      <c r="W461" s="805">
        <v>120</v>
      </c>
      <c r="X461" s="805">
        <v>2</v>
      </c>
      <c r="Y461" s="811">
        <f t="shared" si="98"/>
        <v>55.555555555555557</v>
      </c>
      <c r="Z461" s="812">
        <f t="shared" si="99"/>
        <v>59.555555555555557</v>
      </c>
      <c r="AA461" s="813" t="s">
        <v>2161</v>
      </c>
      <c r="AB461" s="813" t="s">
        <v>2775</v>
      </c>
      <c r="AC461" s="896">
        <f>VLOOKUP(C461,'ประวัติงานตี+รีด'!$A$2:W504355,20,FALSE)</f>
        <v>0</v>
      </c>
      <c r="AD461" s="897">
        <v>5.5</v>
      </c>
      <c r="AE461" s="897">
        <v>1.0900000000000001</v>
      </c>
      <c r="AF461" s="898">
        <f t="shared" si="105"/>
        <v>396545.45454545453</v>
      </c>
      <c r="AG461" s="898">
        <f t="shared" si="106"/>
        <v>2613.2345454545452</v>
      </c>
      <c r="AH461" s="899" t="str">
        <f>VLOOKUP(C461,'ประวัติงานตี+รีด'!$A$2:W504353,4,FALSE)</f>
        <v>MA-F1-PA</v>
      </c>
      <c r="AI461" s="814"/>
      <c r="AJ461" s="815"/>
      <c r="AK461" s="816">
        <v>45772</v>
      </c>
      <c r="AL461" s="817">
        <v>4</v>
      </c>
      <c r="AM461" s="818">
        <f t="shared" si="107"/>
        <v>4</v>
      </c>
      <c r="AN461" s="918">
        <v>586</v>
      </c>
      <c r="AO461" s="918">
        <v>566</v>
      </c>
      <c r="AP461" s="918">
        <v>640</v>
      </c>
      <c r="AQ461" s="918">
        <v>389</v>
      </c>
      <c r="AR461" s="819"/>
      <c r="AS461" s="819"/>
      <c r="AT461" s="819"/>
      <c r="AU461" s="819"/>
      <c r="AV461" s="819"/>
      <c r="AW461" s="819"/>
      <c r="AX461" s="819"/>
      <c r="AY461" s="819"/>
      <c r="AZ461" s="819"/>
      <c r="BA461" s="819"/>
      <c r="BB461" s="819"/>
      <c r="BC461" s="819"/>
      <c r="BD461" s="819"/>
      <c r="EJ461" s="288">
        <f t="shared" si="97"/>
        <v>2181</v>
      </c>
    </row>
    <row r="462" spans="1:140" s="431" customFormat="1" hidden="1">
      <c r="A462" s="432"/>
      <c r="B462" s="398" t="s">
        <v>3679</v>
      </c>
      <c r="C462" s="399" t="s">
        <v>1698</v>
      </c>
      <c r="D462" s="400" t="str">
        <f>VLOOKUP(C462,'ประวัติงานตี+รีด'!$A$2:W504356,2,FALSE)</f>
        <v>สกรู M16 P1.5 x 50 มม. เกลียวตลอด  มีแหวน ตรา BKS 8.8 (ขอบ24)</v>
      </c>
      <c r="E462" s="401">
        <v>50200</v>
      </c>
      <c r="F462" s="399" t="s">
        <v>11</v>
      </c>
      <c r="G462" s="402" t="s">
        <v>2159</v>
      </c>
      <c r="H462" s="403">
        <v>45731</v>
      </c>
      <c r="I462" s="394">
        <f t="shared" si="101"/>
        <v>45756</v>
      </c>
      <c r="J462" s="394">
        <v>45757</v>
      </c>
      <c r="K462" s="404">
        <v>32</v>
      </c>
      <c r="L462" s="395">
        <v>50200</v>
      </c>
      <c r="M462" s="395">
        <f t="shared" si="100"/>
        <v>0</v>
      </c>
      <c r="N462" s="399">
        <v>66</v>
      </c>
      <c r="O462" s="399">
        <v>4</v>
      </c>
      <c r="P462" s="396">
        <f t="shared" si="94"/>
        <v>12.676767676767676</v>
      </c>
      <c r="Q462" s="397">
        <f t="shared" si="102"/>
        <v>18.676767676767675</v>
      </c>
      <c r="R462" s="397">
        <f t="shared" si="103"/>
        <v>0</v>
      </c>
      <c r="S462" s="397">
        <v>20</v>
      </c>
      <c r="T462" s="397">
        <f t="shared" si="104"/>
        <v>21.867676767676766</v>
      </c>
      <c r="U462" s="404" t="s">
        <v>82</v>
      </c>
      <c r="V462" s="402" t="s">
        <v>2159</v>
      </c>
      <c r="W462" s="399">
        <v>28</v>
      </c>
      <c r="X462" s="399">
        <v>2</v>
      </c>
      <c r="Y462" s="396">
        <f t="shared" si="98"/>
        <v>29.880952380952383</v>
      </c>
      <c r="Z462" s="397">
        <f t="shared" si="99"/>
        <v>33.88095238095238</v>
      </c>
      <c r="AA462" s="405" t="s">
        <v>3683</v>
      </c>
      <c r="AB462" s="405" t="s">
        <v>2775</v>
      </c>
      <c r="AC462" s="746">
        <f>VLOOKUP(C462,'ประวัติงานตี+รีด'!$A$2:W504356,20,FALSE)</f>
        <v>105.11</v>
      </c>
      <c r="AD462" s="302">
        <v>105.15</v>
      </c>
      <c r="AE462" s="302">
        <v>11.1</v>
      </c>
      <c r="AF462" s="683">
        <f t="shared" si="105"/>
        <v>50280.551592962431</v>
      </c>
      <c r="AG462" s="683">
        <f t="shared" si="106"/>
        <v>5845.1141226818818</v>
      </c>
      <c r="AH462" s="684" t="str">
        <f>VLOOKUP(C462,'ประวัติงานตี+รีด'!$A$2:W504354,4,FALSE)</f>
        <v>MA-F1-HO-F2-EP-PA</v>
      </c>
      <c r="AI462" s="256">
        <v>45791</v>
      </c>
      <c r="AJ462" s="257">
        <v>19</v>
      </c>
      <c r="AK462" s="217">
        <v>45811</v>
      </c>
      <c r="AL462" s="704">
        <v>19</v>
      </c>
      <c r="AM462" s="705">
        <f t="shared" si="107"/>
        <v>19</v>
      </c>
      <c r="AN462" s="755">
        <v>298</v>
      </c>
      <c r="AO462" s="755">
        <v>296</v>
      </c>
      <c r="AP462" s="755">
        <v>301</v>
      </c>
      <c r="AQ462" s="755">
        <v>301</v>
      </c>
      <c r="AR462" s="755">
        <v>320</v>
      </c>
      <c r="AS462" s="755">
        <v>302</v>
      </c>
      <c r="AT462" s="755">
        <v>299</v>
      </c>
      <c r="AU462" s="755">
        <v>298</v>
      </c>
      <c r="AV462" s="755">
        <v>301</v>
      </c>
      <c r="AW462" s="755">
        <v>300</v>
      </c>
      <c r="AX462" s="755">
        <v>302</v>
      </c>
      <c r="AY462" s="755">
        <v>299</v>
      </c>
      <c r="AZ462" s="755">
        <v>70</v>
      </c>
      <c r="BA462" s="755">
        <v>302</v>
      </c>
      <c r="BB462" s="755">
        <v>300</v>
      </c>
      <c r="BC462" s="755">
        <v>302</v>
      </c>
      <c r="BD462" s="755">
        <v>300</v>
      </c>
      <c r="BE462" s="755">
        <v>303</v>
      </c>
      <c r="BF462" s="755">
        <v>93</v>
      </c>
      <c r="EJ462" s="716">
        <f t="shared" si="97"/>
        <v>5287</v>
      </c>
    </row>
    <row r="463" spans="1:140" hidden="1">
      <c r="B463" s="392" t="s">
        <v>3680</v>
      </c>
      <c r="C463" s="805" t="s">
        <v>147</v>
      </c>
      <c r="D463" s="393" t="str">
        <f>VLOOKUP(C463,'ประวัติงานตี+รีด'!$A$2:W504357,2,FALSE)</f>
        <v>หัวกลม 5/16" WT x 1" เกลียวตลอด</v>
      </c>
      <c r="E463" s="820">
        <v>40000</v>
      </c>
      <c r="F463" s="805" t="s">
        <v>54</v>
      </c>
      <c r="G463" s="698" t="s">
        <v>2164</v>
      </c>
      <c r="H463" s="807">
        <v>45729</v>
      </c>
      <c r="I463" s="808">
        <f t="shared" si="101"/>
        <v>45742</v>
      </c>
      <c r="J463" s="808" t="s">
        <v>2161</v>
      </c>
      <c r="K463" s="809">
        <v>21</v>
      </c>
      <c r="L463" s="810">
        <v>40000</v>
      </c>
      <c r="M463" s="810">
        <f t="shared" si="100"/>
        <v>0</v>
      </c>
      <c r="N463" s="805">
        <v>160</v>
      </c>
      <c r="O463" s="805">
        <v>4</v>
      </c>
      <c r="P463" s="811">
        <f t="shared" si="94"/>
        <v>4.166666666666667</v>
      </c>
      <c r="Q463" s="812">
        <f t="shared" si="102"/>
        <v>10.166666666666668</v>
      </c>
      <c r="R463" s="812">
        <f t="shared" si="103"/>
        <v>0</v>
      </c>
      <c r="S463" s="812">
        <v>10</v>
      </c>
      <c r="T463" s="812">
        <f t="shared" si="104"/>
        <v>11.016666666666667</v>
      </c>
      <c r="U463" s="809" t="s">
        <v>81</v>
      </c>
      <c r="V463" s="698" t="s">
        <v>2165</v>
      </c>
      <c r="W463" s="805">
        <v>120</v>
      </c>
      <c r="X463" s="805">
        <v>2</v>
      </c>
      <c r="Y463" s="811">
        <f t="shared" si="98"/>
        <v>5.5555555555555554</v>
      </c>
      <c r="Z463" s="812">
        <f t="shared" si="99"/>
        <v>9.5555555555555554</v>
      </c>
      <c r="AA463" s="813" t="s">
        <v>2161</v>
      </c>
      <c r="AB463" s="813" t="s">
        <v>2775</v>
      </c>
      <c r="AC463" s="896">
        <f>VLOOKUP(C463,'ประวัติงานตี+รีด'!$A$2:W504357,20,FALSE)</f>
        <v>0</v>
      </c>
      <c r="AD463" s="897">
        <v>14.3</v>
      </c>
      <c r="AE463" s="897">
        <v>0</v>
      </c>
      <c r="AF463" s="898">
        <f t="shared" si="105"/>
        <v>40419.580419580423</v>
      </c>
      <c r="AG463" s="898">
        <f t="shared" si="106"/>
        <v>578.00000000000011</v>
      </c>
      <c r="AH463" s="899" t="str">
        <f>VLOOKUP(C463,'ประวัติงานตี+รีด'!$A$2:W504355,4,FALSE)</f>
        <v>MA-F1-PA</v>
      </c>
      <c r="AI463" s="814"/>
      <c r="AJ463" s="815"/>
      <c r="AK463" s="816">
        <v>45757</v>
      </c>
      <c r="AL463" s="817">
        <v>1</v>
      </c>
      <c r="AM463" s="818">
        <f t="shared" si="107"/>
        <v>1</v>
      </c>
      <c r="AN463" s="918">
        <v>578</v>
      </c>
      <c r="AO463" s="819"/>
      <c r="AP463" s="819"/>
      <c r="AQ463" s="819"/>
      <c r="AR463" s="819"/>
      <c r="AS463" s="819"/>
      <c r="AT463" s="819"/>
      <c r="AU463" s="819"/>
      <c r="AV463" s="819"/>
      <c r="AW463" s="819"/>
      <c r="AX463" s="819"/>
      <c r="AY463" s="819"/>
      <c r="AZ463" s="819"/>
      <c r="BA463" s="819"/>
      <c r="BB463" s="819"/>
      <c r="BC463" s="819"/>
      <c r="BD463" s="819"/>
      <c r="EJ463" s="288">
        <f t="shared" si="97"/>
        <v>578</v>
      </c>
    </row>
    <row r="464" spans="1:140" hidden="1">
      <c r="B464" s="392" t="s">
        <v>3681</v>
      </c>
      <c r="C464" s="805" t="s">
        <v>400</v>
      </c>
      <c r="D464" s="393" t="str">
        <f>VLOOKUP(C464,'ประวัติงานตี+รีด'!$A$2:W504358,2,FALSE)</f>
        <v>หัวกลม 5/16" WT x 1 1/4" เกลียวตลอด</v>
      </c>
      <c r="E464" s="820">
        <v>50000</v>
      </c>
      <c r="F464" s="805" t="s">
        <v>54</v>
      </c>
      <c r="G464" s="698" t="s">
        <v>2164</v>
      </c>
      <c r="H464" s="807">
        <v>45730</v>
      </c>
      <c r="I464" s="808">
        <f t="shared" si="101"/>
        <v>45742</v>
      </c>
      <c r="J464" s="808" t="s">
        <v>2161</v>
      </c>
      <c r="K464" s="809">
        <v>22</v>
      </c>
      <c r="L464" s="810">
        <v>50000</v>
      </c>
      <c r="M464" s="810">
        <f t="shared" si="100"/>
        <v>0</v>
      </c>
      <c r="N464" s="805">
        <v>160</v>
      </c>
      <c r="O464" s="805">
        <v>2</v>
      </c>
      <c r="P464" s="811">
        <f t="shared" si="94"/>
        <v>5.208333333333333</v>
      </c>
      <c r="Q464" s="812">
        <f t="shared" si="102"/>
        <v>9.2083333333333321</v>
      </c>
      <c r="R464" s="812">
        <f t="shared" si="103"/>
        <v>0</v>
      </c>
      <c r="S464" s="812">
        <v>10</v>
      </c>
      <c r="T464" s="812">
        <f t="shared" si="104"/>
        <v>10.920833333333333</v>
      </c>
      <c r="U464" s="809" t="s">
        <v>81</v>
      </c>
      <c r="V464" s="698" t="s">
        <v>2165</v>
      </c>
      <c r="W464" s="805">
        <v>120</v>
      </c>
      <c r="X464" s="805">
        <v>2</v>
      </c>
      <c r="Y464" s="811">
        <f t="shared" si="98"/>
        <v>6.9444444444444446</v>
      </c>
      <c r="Z464" s="812">
        <f t="shared" si="99"/>
        <v>10.944444444444445</v>
      </c>
      <c r="AA464" s="813" t="s">
        <v>2161</v>
      </c>
      <c r="AB464" s="813" t="s">
        <v>2775</v>
      </c>
      <c r="AC464" s="896">
        <f>VLOOKUP(C464,'ประวัติงานตี+รีด'!$A$2:W504358,20,FALSE)</f>
        <v>0</v>
      </c>
      <c r="AD464" s="897">
        <v>16.05</v>
      </c>
      <c r="AE464" s="897">
        <v>0</v>
      </c>
      <c r="AF464" s="898">
        <f t="shared" si="105"/>
        <v>50903.426791277256</v>
      </c>
      <c r="AG464" s="898">
        <f t="shared" si="106"/>
        <v>817</v>
      </c>
      <c r="AH464" s="899" t="str">
        <f>VLOOKUP(C464,'ประวัติงานตี+รีด'!$A$2:W504356,4,FALSE)</f>
        <v>MA-F1-PA</v>
      </c>
      <c r="AI464" s="814"/>
      <c r="AJ464" s="815"/>
      <c r="AK464" s="816">
        <v>45745</v>
      </c>
      <c r="AL464" s="817">
        <v>2</v>
      </c>
      <c r="AM464" s="818">
        <f t="shared" si="107"/>
        <v>2</v>
      </c>
      <c r="AN464" s="918">
        <v>552</v>
      </c>
      <c r="AO464" s="918">
        <v>265</v>
      </c>
      <c r="AP464" s="819"/>
      <c r="AQ464" s="819"/>
      <c r="AR464" s="819"/>
      <c r="AS464" s="819"/>
      <c r="AT464" s="819"/>
      <c r="AU464" s="819"/>
      <c r="AV464" s="819"/>
      <c r="AW464" s="819"/>
      <c r="AX464" s="819"/>
      <c r="AY464" s="819"/>
      <c r="AZ464" s="819"/>
      <c r="BA464" s="819"/>
      <c r="BB464" s="819"/>
      <c r="BC464" s="819"/>
      <c r="BD464" s="819"/>
      <c r="EJ464" s="288">
        <f t="shared" si="97"/>
        <v>817</v>
      </c>
    </row>
    <row r="465" spans="1:140" hidden="1">
      <c r="B465" s="392" t="s">
        <v>3682</v>
      </c>
      <c r="C465" s="805" t="s">
        <v>148</v>
      </c>
      <c r="D465" s="393" t="str">
        <f>VLOOKUP(C465,'ประวัติงานตี+รีด'!$A$2:W504359,2,FALSE)</f>
        <v>หัวกลม 5/16" WT x 1 1/2" เกลียวตลอด</v>
      </c>
      <c r="E465" s="820">
        <v>40000</v>
      </c>
      <c r="F465" s="805" t="s">
        <v>54</v>
      </c>
      <c r="G465" s="698" t="s">
        <v>2164</v>
      </c>
      <c r="H465" s="807">
        <v>45730</v>
      </c>
      <c r="I465" s="808">
        <f t="shared" si="101"/>
        <v>45742</v>
      </c>
      <c r="J465" s="808" t="s">
        <v>2161</v>
      </c>
      <c r="K465" s="809">
        <v>23</v>
      </c>
      <c r="L465" s="810">
        <v>40000</v>
      </c>
      <c r="M465" s="810">
        <f t="shared" si="100"/>
        <v>0</v>
      </c>
      <c r="N465" s="805">
        <v>160</v>
      </c>
      <c r="O465" s="805">
        <v>2</v>
      </c>
      <c r="P465" s="811">
        <f t="shared" si="94"/>
        <v>4.166666666666667</v>
      </c>
      <c r="Q465" s="812">
        <f t="shared" si="102"/>
        <v>8.1666666666666679</v>
      </c>
      <c r="R465" s="812">
        <f t="shared" si="103"/>
        <v>0</v>
      </c>
      <c r="S465" s="812">
        <v>10</v>
      </c>
      <c r="T465" s="812">
        <f t="shared" si="104"/>
        <v>10.816666666666666</v>
      </c>
      <c r="U465" s="809" t="s">
        <v>81</v>
      </c>
      <c r="V465" s="698" t="s">
        <v>2165</v>
      </c>
      <c r="W465" s="805">
        <v>120</v>
      </c>
      <c r="X465" s="805">
        <v>2</v>
      </c>
      <c r="Y465" s="811">
        <f t="shared" si="98"/>
        <v>5.5555555555555554</v>
      </c>
      <c r="Z465" s="812">
        <f t="shared" si="99"/>
        <v>9.5555555555555554</v>
      </c>
      <c r="AA465" s="813" t="s">
        <v>2161</v>
      </c>
      <c r="AB465" s="813" t="s">
        <v>2775</v>
      </c>
      <c r="AC465" s="896">
        <f>VLOOKUP(C465,'ประวัติงานตี+รีด'!$A$2:W504359,20,FALSE)</f>
        <v>0</v>
      </c>
      <c r="AD465" s="897">
        <v>17.84</v>
      </c>
      <c r="AE465" s="897">
        <v>0</v>
      </c>
      <c r="AF465" s="898">
        <f t="shared" si="105"/>
        <v>40414.798206278028</v>
      </c>
      <c r="AG465" s="898">
        <f t="shared" si="106"/>
        <v>721</v>
      </c>
      <c r="AH465" s="899" t="str">
        <f>VLOOKUP(C465,'ประวัติงานตี+รีด'!$A$2:W504357,4,FALSE)</f>
        <v>MA-F1-PA</v>
      </c>
      <c r="AI465" s="814"/>
      <c r="AJ465" s="815"/>
      <c r="AK465" s="816">
        <v>45743</v>
      </c>
      <c r="AL465" s="817">
        <v>2</v>
      </c>
      <c r="AM465" s="818">
        <f t="shared" si="107"/>
        <v>2</v>
      </c>
      <c r="AN465" s="918">
        <v>504</v>
      </c>
      <c r="AO465" s="918">
        <v>217</v>
      </c>
      <c r="AP465" s="819"/>
      <c r="AQ465" s="819"/>
      <c r="AR465" s="819"/>
      <c r="AS465" s="819"/>
      <c r="AT465" s="819"/>
      <c r="AU465" s="819"/>
      <c r="AV465" s="819"/>
      <c r="AW465" s="819"/>
      <c r="AX465" s="819"/>
      <c r="AY465" s="819"/>
      <c r="AZ465" s="819"/>
      <c r="BA465" s="819"/>
      <c r="BB465" s="819"/>
      <c r="BC465" s="819"/>
      <c r="BD465" s="819"/>
      <c r="EJ465" s="288">
        <f t="shared" si="97"/>
        <v>721</v>
      </c>
    </row>
    <row r="466" spans="1:140" s="431" customFormat="1" hidden="1">
      <c r="A466" s="432"/>
      <c r="B466" s="398" t="s">
        <v>3685</v>
      </c>
      <c r="C466" s="879" t="s">
        <v>3010</v>
      </c>
      <c r="D466" s="880" t="s">
        <v>3011</v>
      </c>
      <c r="E466" s="881">
        <v>6000</v>
      </c>
      <c r="F466" s="879" t="s">
        <v>45</v>
      </c>
      <c r="G466" s="882" t="s">
        <v>2162</v>
      </c>
      <c r="H466" s="883">
        <v>45729</v>
      </c>
      <c r="I466" s="884">
        <v>45765</v>
      </c>
      <c r="J466" s="884">
        <v>45746</v>
      </c>
      <c r="K466" s="885">
        <v>14</v>
      </c>
      <c r="L466" s="886">
        <v>6000</v>
      </c>
      <c r="M466" s="886">
        <v>0</v>
      </c>
      <c r="N466" s="879">
        <v>105</v>
      </c>
      <c r="O466" s="879">
        <v>8</v>
      </c>
      <c r="P466" s="887">
        <v>0.95238095238095244</v>
      </c>
      <c r="Q466" s="888">
        <v>10.952380952380953</v>
      </c>
      <c r="R466" s="888">
        <v>0</v>
      </c>
      <c r="S466" s="888">
        <v>30</v>
      </c>
      <c r="T466" s="888">
        <v>31.095238095238095</v>
      </c>
      <c r="U466" s="885" t="s">
        <v>225</v>
      </c>
      <c r="V466" s="882" t="s">
        <v>2162</v>
      </c>
      <c r="W466" s="879">
        <v>80</v>
      </c>
      <c r="X466" s="879">
        <v>2</v>
      </c>
      <c r="Y466" s="887">
        <v>1.25</v>
      </c>
      <c r="Z466" s="888">
        <v>5.25</v>
      </c>
      <c r="AA466" s="889" t="s">
        <v>3641</v>
      </c>
      <c r="AB466" s="889" t="s">
        <v>2775</v>
      </c>
      <c r="AC466" s="746">
        <f>VLOOKUP(C466,'ประวัติงานตี+รีด'!$A$2:W504360,20,FALSE)</f>
        <v>62.5</v>
      </c>
      <c r="AD466" s="302">
        <v>61.56</v>
      </c>
      <c r="AE466" s="302">
        <v>5.61</v>
      </c>
      <c r="AF466" s="683">
        <v>6059.1293047433392</v>
      </c>
      <c r="AG466" s="683">
        <v>406.99171539961009</v>
      </c>
      <c r="AH466" s="684" t="s">
        <v>2005</v>
      </c>
      <c r="AI466" s="796">
        <v>45734</v>
      </c>
      <c r="AJ466" s="797">
        <v>1</v>
      </c>
      <c r="AK466" s="798">
        <v>45742</v>
      </c>
      <c r="AL466" s="803">
        <v>1</v>
      </c>
      <c r="AM466" s="804">
        <v>1</v>
      </c>
      <c r="AN466" s="892">
        <v>373</v>
      </c>
      <c r="AO466" s="801"/>
      <c r="AP466" s="801"/>
      <c r="AQ466" s="801"/>
      <c r="AR466" s="801"/>
      <c r="AS466" s="801"/>
      <c r="AT466" s="801"/>
      <c r="AU466" s="801"/>
      <c r="AV466" s="801"/>
      <c r="AW466" s="801"/>
      <c r="AX466" s="801"/>
      <c r="AY466" s="801"/>
      <c r="EJ466" s="716">
        <v>373</v>
      </c>
    </row>
    <row r="467" spans="1:140" s="431" customFormat="1" hidden="1">
      <c r="A467" s="432"/>
      <c r="B467" s="398" t="s">
        <v>3686</v>
      </c>
      <c r="C467" s="879" t="s">
        <v>2024</v>
      </c>
      <c r="D467" s="880" t="s">
        <v>3016</v>
      </c>
      <c r="E467" s="881">
        <v>41450</v>
      </c>
      <c r="F467" s="879" t="s">
        <v>45</v>
      </c>
      <c r="G467" s="882" t="s">
        <v>2162</v>
      </c>
      <c r="H467" s="883">
        <v>45733</v>
      </c>
      <c r="I467" s="884">
        <v>45769</v>
      </c>
      <c r="J467" s="884">
        <v>45746</v>
      </c>
      <c r="K467" s="885">
        <v>16</v>
      </c>
      <c r="L467" s="886">
        <v>38085</v>
      </c>
      <c r="M467" s="886">
        <v>3365</v>
      </c>
      <c r="N467" s="879">
        <v>105</v>
      </c>
      <c r="O467" s="879">
        <v>2</v>
      </c>
      <c r="P467" s="887">
        <v>6.5793650793650791</v>
      </c>
      <c r="Q467" s="888">
        <v>10.579365079365079</v>
      </c>
      <c r="R467" s="888">
        <v>0.53412698412698423</v>
      </c>
      <c r="S467" s="888">
        <v>30</v>
      </c>
      <c r="T467" s="888">
        <v>31.057936507936507</v>
      </c>
      <c r="U467" s="885" t="s">
        <v>225</v>
      </c>
      <c r="V467" s="882" t="s">
        <v>2162</v>
      </c>
      <c r="W467" s="879">
        <v>80</v>
      </c>
      <c r="X467" s="879">
        <v>2</v>
      </c>
      <c r="Y467" s="887">
        <v>8.6354166666666661</v>
      </c>
      <c r="Z467" s="888">
        <v>12.635416666666666</v>
      </c>
      <c r="AA467" s="889" t="s">
        <v>3641</v>
      </c>
      <c r="AB467" s="889" t="s">
        <v>2775</v>
      </c>
      <c r="AC467" s="746">
        <f>VLOOKUP(C467,'ประวัติงานตี+รีด'!$A$2:W504361,20,FALSE)</f>
        <v>51.2</v>
      </c>
      <c r="AD467" s="302">
        <v>50.8</v>
      </c>
      <c r="AE467" s="302">
        <v>7</v>
      </c>
      <c r="AF467" s="683">
        <v>37814.960629921261</v>
      </c>
      <c r="AG467" s="683">
        <v>2185.7047244094488</v>
      </c>
      <c r="AH467" s="684" t="s">
        <v>2010</v>
      </c>
      <c r="AI467" s="796">
        <v>45735</v>
      </c>
      <c r="AJ467" s="797">
        <v>3</v>
      </c>
      <c r="AK467" s="798">
        <v>45785</v>
      </c>
      <c r="AL467" s="803">
        <v>3</v>
      </c>
      <c r="AM467" s="804">
        <v>3</v>
      </c>
      <c r="AN467" s="892">
        <v>642</v>
      </c>
      <c r="AO467" s="892">
        <v>679</v>
      </c>
      <c r="AP467" s="892">
        <v>600</v>
      </c>
      <c r="AQ467" s="801"/>
      <c r="AR467" s="801"/>
      <c r="AS467" s="801"/>
      <c r="AT467" s="801"/>
      <c r="AU467" s="801"/>
      <c r="AV467" s="801"/>
      <c r="AW467" s="801"/>
      <c r="AX467" s="801"/>
      <c r="AY467" s="801"/>
      <c r="EJ467" s="716">
        <v>1921</v>
      </c>
    </row>
    <row r="468" spans="1:140" hidden="1">
      <c r="B468" s="392" t="s">
        <v>3687</v>
      </c>
      <c r="C468" s="805" t="s">
        <v>408</v>
      </c>
      <c r="D468" s="393" t="str">
        <f>VLOOKUP(C468,'ประวัติงานตี+รีด'!$A$2:W504362,2,FALSE)</f>
        <v>หัวกลม 3/8" WT x 2 1/2" เกลียวครึ่ง</v>
      </c>
      <c r="E468" s="820">
        <v>40000</v>
      </c>
      <c r="F468" s="805" t="s">
        <v>31</v>
      </c>
      <c r="G468" s="698" t="s">
        <v>2162</v>
      </c>
      <c r="H468" s="807">
        <v>45730</v>
      </c>
      <c r="I468" s="808">
        <f t="shared" si="101"/>
        <v>45743</v>
      </c>
      <c r="J468" s="808" t="s">
        <v>2161</v>
      </c>
      <c r="K468" s="809">
        <v>25</v>
      </c>
      <c r="L468" s="810">
        <v>40000</v>
      </c>
      <c r="M468" s="810">
        <f t="shared" si="100"/>
        <v>0</v>
      </c>
      <c r="N468" s="805">
        <v>95</v>
      </c>
      <c r="O468" s="805">
        <v>8</v>
      </c>
      <c r="P468" s="811">
        <f t="shared" ref="P468:P505" si="108">E468/N468/60</f>
        <v>7.0175438596491224</v>
      </c>
      <c r="Q468" s="812">
        <f t="shared" si="102"/>
        <v>17.017543859649123</v>
      </c>
      <c r="R468" s="812">
        <f t="shared" si="103"/>
        <v>0</v>
      </c>
      <c r="S468" s="812">
        <v>10</v>
      </c>
      <c r="T468" s="812">
        <f t="shared" si="104"/>
        <v>11.701754385964913</v>
      </c>
      <c r="U468" s="809" t="s">
        <v>127</v>
      </c>
      <c r="V468" s="698" t="s">
        <v>2162</v>
      </c>
      <c r="W468" s="805">
        <v>93</v>
      </c>
      <c r="X468" s="805">
        <v>2</v>
      </c>
      <c r="Y468" s="811">
        <f t="shared" ref="Y468:Y491" si="109">E468/W468/60</f>
        <v>7.1684587813620073</v>
      </c>
      <c r="Z468" s="812">
        <f t="shared" ref="Z468:Z491" si="110">X468+Y468+$P$1</f>
        <v>11.168458781362007</v>
      </c>
      <c r="AA468" s="813" t="s">
        <v>2161</v>
      </c>
      <c r="AB468" s="813" t="s">
        <v>2775</v>
      </c>
      <c r="AC468" s="896">
        <f>VLOOKUP(C468,'ประวัติงานตี+รีด'!$A$2:W504362,20,FALSE)</f>
        <v>0</v>
      </c>
      <c r="AD468" s="897">
        <v>44.43</v>
      </c>
      <c r="AE468" s="897">
        <v>0</v>
      </c>
      <c r="AF468" s="898">
        <f t="shared" si="105"/>
        <v>38127.391402205714</v>
      </c>
      <c r="AG468" s="898">
        <f t="shared" si="106"/>
        <v>1693.9999999999998</v>
      </c>
      <c r="AH468" s="899" t="str">
        <f>VLOOKUP(C468,'ประวัติงานตี+รีด'!$A$2:W504360,4,FALSE)</f>
        <v>MA-F1-PA</v>
      </c>
      <c r="AI468" s="814"/>
      <c r="AJ468" s="815"/>
      <c r="AK468" s="816">
        <v>45867</v>
      </c>
      <c r="AL468" s="817">
        <v>4</v>
      </c>
      <c r="AM468" s="818">
        <f t="shared" si="107"/>
        <v>4</v>
      </c>
      <c r="AN468" s="918">
        <v>579</v>
      </c>
      <c r="AO468" s="918">
        <v>514</v>
      </c>
      <c r="AP468" s="918">
        <v>296</v>
      </c>
      <c r="AQ468" s="918">
        <v>305</v>
      </c>
      <c r="AR468" s="819"/>
      <c r="AS468" s="819"/>
      <c r="AT468" s="819"/>
      <c r="AU468" s="819"/>
      <c r="AV468" s="819"/>
      <c r="AW468" s="819"/>
      <c r="AX468" s="819"/>
      <c r="AY468" s="819"/>
      <c r="AZ468" s="819"/>
      <c r="BA468" s="819"/>
      <c r="BB468" s="819"/>
      <c r="BC468" s="819"/>
      <c r="BD468" s="819"/>
      <c r="EJ468" s="288">
        <f t="shared" si="97"/>
        <v>1694</v>
      </c>
    </row>
    <row r="469" spans="1:140" hidden="1">
      <c r="B469" s="392" t="s">
        <v>3688</v>
      </c>
      <c r="C469" s="805" t="s">
        <v>238</v>
      </c>
      <c r="D469" s="393" t="str">
        <f>VLOOKUP(C469,'ประวัติงานตี+รีด'!$A$2:W504363,2,FALSE)</f>
        <v>หัวกลม 3/8" WT x 5" เกลียวครึ่ง</v>
      </c>
      <c r="E469" s="820">
        <v>35000</v>
      </c>
      <c r="F469" s="805" t="s">
        <v>31</v>
      </c>
      <c r="G469" s="698" t="s">
        <v>2162</v>
      </c>
      <c r="H469" s="807">
        <v>45745</v>
      </c>
      <c r="I469" s="808">
        <f t="shared" si="101"/>
        <v>45758</v>
      </c>
      <c r="J469" s="808" t="s">
        <v>2161</v>
      </c>
      <c r="K469" s="809">
        <v>26</v>
      </c>
      <c r="L469" s="810">
        <v>35000</v>
      </c>
      <c r="M469" s="810">
        <f t="shared" si="100"/>
        <v>0</v>
      </c>
      <c r="N469" s="805">
        <v>95</v>
      </c>
      <c r="O469" s="805">
        <v>2</v>
      </c>
      <c r="P469" s="811">
        <f t="shared" si="108"/>
        <v>6.1403508771929829</v>
      </c>
      <c r="Q469" s="812">
        <f t="shared" si="102"/>
        <v>10.140350877192983</v>
      </c>
      <c r="R469" s="812">
        <f t="shared" si="103"/>
        <v>0</v>
      </c>
      <c r="S469" s="812">
        <v>10</v>
      </c>
      <c r="T469" s="812">
        <f t="shared" si="104"/>
        <v>11.014035087719298</v>
      </c>
      <c r="U469" s="809" t="s">
        <v>127</v>
      </c>
      <c r="V469" s="698" t="s">
        <v>2162</v>
      </c>
      <c r="W469" s="805">
        <v>93</v>
      </c>
      <c r="X469" s="805">
        <v>2</v>
      </c>
      <c r="Y469" s="811">
        <f t="shared" si="109"/>
        <v>6.2724014336917566</v>
      </c>
      <c r="Z469" s="812">
        <f t="shared" si="110"/>
        <v>10.272401433691757</v>
      </c>
      <c r="AA469" s="813" t="s">
        <v>2161</v>
      </c>
      <c r="AB469" s="813" t="s">
        <v>2775</v>
      </c>
      <c r="AC469" s="896">
        <f>VLOOKUP(C469,'ประวัติงานตี+รีด'!$A$2:W504363,20,FALSE)</f>
        <v>0</v>
      </c>
      <c r="AD469" s="897">
        <v>78.77</v>
      </c>
      <c r="AE469" s="897">
        <v>0</v>
      </c>
      <c r="AF469" s="898">
        <f t="shared" si="105"/>
        <v>34949.854005331981</v>
      </c>
      <c r="AG469" s="898">
        <f t="shared" si="106"/>
        <v>2753</v>
      </c>
      <c r="AH469" s="899" t="str">
        <f>VLOOKUP(C469,'ประวัติงานตี+รีด'!$A$2:W504361,4,FALSE)</f>
        <v>MA-F1-PA</v>
      </c>
      <c r="AI469" s="814"/>
      <c r="AJ469" s="815"/>
      <c r="AK469" s="816">
        <v>45801</v>
      </c>
      <c r="AL469" s="817">
        <v>7</v>
      </c>
      <c r="AM469" s="818">
        <f t="shared" si="107"/>
        <v>7</v>
      </c>
      <c r="AN469" s="918">
        <v>435</v>
      </c>
      <c r="AO469" s="918">
        <v>432</v>
      </c>
      <c r="AP469" s="918">
        <v>403</v>
      </c>
      <c r="AQ469" s="918">
        <v>428</v>
      </c>
      <c r="AR469" s="918">
        <v>448</v>
      </c>
      <c r="AS469" s="918">
        <v>429</v>
      </c>
      <c r="AT469" s="918">
        <v>178</v>
      </c>
      <c r="AU469" s="819"/>
      <c r="AV469" s="819"/>
      <c r="AW469" s="819"/>
      <c r="AX469" s="819"/>
      <c r="AY469" s="819"/>
      <c r="AZ469" s="819"/>
      <c r="BA469" s="819"/>
      <c r="BB469" s="819"/>
      <c r="BC469" s="819"/>
      <c r="BD469" s="819"/>
      <c r="EJ469" s="288">
        <f t="shared" si="97"/>
        <v>2753</v>
      </c>
    </row>
    <row r="470" spans="1:140" hidden="1">
      <c r="B470" s="392" t="s">
        <v>3689</v>
      </c>
      <c r="C470" s="805" t="s">
        <v>119</v>
      </c>
      <c r="D470" s="393" t="str">
        <f>VLOOKUP(C470,'ประวัติงานตี+รีด'!$A$2:W504364,2,FALSE)</f>
        <v>สกรูมิลขาว M6 P1.0 x 20 เกลียวตลอด ตรา TNK MM</v>
      </c>
      <c r="E470" s="820">
        <v>300000</v>
      </c>
      <c r="F470" s="805" t="s">
        <v>50</v>
      </c>
      <c r="G470" s="698" t="s">
        <v>2164</v>
      </c>
      <c r="H470" s="807">
        <v>45740</v>
      </c>
      <c r="I470" s="808">
        <f t="shared" si="101"/>
        <v>45762</v>
      </c>
      <c r="J470" s="808" t="s">
        <v>2161</v>
      </c>
      <c r="K470" s="809">
        <v>15</v>
      </c>
      <c r="L470" s="810">
        <v>300000</v>
      </c>
      <c r="M470" s="810">
        <f t="shared" si="100"/>
        <v>0</v>
      </c>
      <c r="N470" s="805">
        <v>150</v>
      </c>
      <c r="O470" s="805">
        <v>8</v>
      </c>
      <c r="P470" s="811">
        <f t="shared" si="108"/>
        <v>33.333333333333336</v>
      </c>
      <c r="Q470" s="812">
        <f t="shared" si="102"/>
        <v>43.333333333333336</v>
      </c>
      <c r="R470" s="812">
        <f t="shared" si="103"/>
        <v>0</v>
      </c>
      <c r="S470" s="812">
        <v>15</v>
      </c>
      <c r="T470" s="812">
        <f t="shared" si="104"/>
        <v>19.333333333333336</v>
      </c>
      <c r="U470" s="809" t="s">
        <v>368</v>
      </c>
      <c r="V470" s="698" t="s">
        <v>2164</v>
      </c>
      <c r="W470" s="805">
        <v>130</v>
      </c>
      <c r="X470" s="805">
        <v>2</v>
      </c>
      <c r="Y470" s="811">
        <f t="shared" si="109"/>
        <v>38.46153846153846</v>
      </c>
      <c r="Z470" s="812">
        <f t="shared" si="110"/>
        <v>42.46153846153846</v>
      </c>
      <c r="AA470" s="813" t="s">
        <v>2161</v>
      </c>
      <c r="AB470" s="813" t="s">
        <v>2775</v>
      </c>
      <c r="AC470" s="896">
        <f>VLOOKUP(C470,'ประวัติงานตี+รีด'!$A$2:W504364,20,FALSE)</f>
        <v>5.66</v>
      </c>
      <c r="AD470" s="897">
        <v>5.65</v>
      </c>
      <c r="AE470" s="897">
        <v>0.68</v>
      </c>
      <c r="AF470" s="898">
        <f t="shared" si="105"/>
        <v>301592.92035398231</v>
      </c>
      <c r="AG470" s="898">
        <f t="shared" si="106"/>
        <v>1909.083185840708</v>
      </c>
      <c r="AH470" s="899" t="str">
        <f>VLOOKUP(C470,'ประวัติงานตี+รีด'!$A$2:W504362,4,FALSE)</f>
        <v>MA-F1-EP-PA</v>
      </c>
      <c r="AI470" s="814"/>
      <c r="AJ470" s="815"/>
      <c r="AK470" s="816">
        <v>45834</v>
      </c>
      <c r="AL470" s="817">
        <v>3</v>
      </c>
      <c r="AM470" s="818">
        <f t="shared" si="107"/>
        <v>3</v>
      </c>
      <c r="AN470" s="918">
        <v>638</v>
      </c>
      <c r="AO470" s="918">
        <v>672</v>
      </c>
      <c r="AP470" s="918">
        <v>394</v>
      </c>
      <c r="AQ470" s="819"/>
      <c r="AR470" s="819"/>
      <c r="AS470" s="819"/>
      <c r="AT470" s="819"/>
      <c r="AU470" s="819"/>
      <c r="AV470" s="819"/>
      <c r="AW470" s="819"/>
      <c r="AX470" s="819"/>
      <c r="AY470" s="819"/>
      <c r="AZ470" s="819"/>
      <c r="BA470" s="819"/>
      <c r="BB470" s="819"/>
      <c r="BC470" s="819"/>
      <c r="BD470" s="819"/>
      <c r="EJ470" s="288">
        <f t="shared" si="97"/>
        <v>1704</v>
      </c>
    </row>
    <row r="471" spans="1:140" hidden="1">
      <c r="B471" s="392" t="s">
        <v>3690</v>
      </c>
      <c r="C471" s="805" t="s">
        <v>135</v>
      </c>
      <c r="D471" s="393" t="str">
        <f>VLOOKUP(C471,'ประวัติงานตี+รีด'!$A$2:W504365,2,FALSE)</f>
        <v>สกรูมิลขาว M6 P1.0 x 12 เกลียวตลอด ตรา TNK MM</v>
      </c>
      <c r="E471" s="820">
        <v>100000</v>
      </c>
      <c r="F471" s="805" t="s">
        <v>50</v>
      </c>
      <c r="G471" s="698" t="s">
        <v>2164</v>
      </c>
      <c r="H471" s="807">
        <v>45749</v>
      </c>
      <c r="I471" s="808">
        <f t="shared" si="101"/>
        <v>45768</v>
      </c>
      <c r="J471" s="808" t="s">
        <v>2161</v>
      </c>
      <c r="K471" s="809">
        <v>16</v>
      </c>
      <c r="L471" s="810">
        <v>82055</v>
      </c>
      <c r="M471" s="810">
        <f t="shared" si="100"/>
        <v>17945</v>
      </c>
      <c r="N471" s="805">
        <v>130</v>
      </c>
      <c r="O471" s="805">
        <v>2</v>
      </c>
      <c r="P471" s="811">
        <f t="shared" si="108"/>
        <v>12.820512820512821</v>
      </c>
      <c r="Q471" s="812">
        <f t="shared" si="102"/>
        <v>16.820512820512821</v>
      </c>
      <c r="R471" s="812">
        <f t="shared" si="103"/>
        <v>2.3006410256410259</v>
      </c>
      <c r="S471" s="812">
        <v>15</v>
      </c>
      <c r="T471" s="812">
        <f t="shared" si="104"/>
        <v>16.682051282051283</v>
      </c>
      <c r="U471" s="809" t="s">
        <v>81</v>
      </c>
      <c r="V471" s="698" t="s">
        <v>2165</v>
      </c>
      <c r="W471" s="805">
        <v>120</v>
      </c>
      <c r="X471" s="805">
        <v>2</v>
      </c>
      <c r="Y471" s="811">
        <f t="shared" si="109"/>
        <v>13.888888888888889</v>
      </c>
      <c r="Z471" s="812">
        <f t="shared" si="110"/>
        <v>17.888888888888889</v>
      </c>
      <c r="AA471" s="813" t="s">
        <v>2161</v>
      </c>
      <c r="AB471" s="813" t="s">
        <v>2775</v>
      </c>
      <c r="AC471" s="896">
        <f>VLOOKUP(C471,'ประวัติงานตี+รีด'!$A$2:W504365,20,FALSE)</f>
        <v>0</v>
      </c>
      <c r="AD471" s="897">
        <v>4.33</v>
      </c>
      <c r="AE471" s="897">
        <v>0.69</v>
      </c>
      <c r="AF471" s="898">
        <f t="shared" si="105"/>
        <v>82217.090069284066</v>
      </c>
      <c r="AG471" s="898">
        <f t="shared" si="106"/>
        <v>412.72979214780599</v>
      </c>
      <c r="AH471" s="899" t="str">
        <f>VLOOKUP(C471,'ประวัติงานตี+รีด'!$A$2:W504363,4,FALSE)</f>
        <v>MA-F1-EP-PA</v>
      </c>
      <c r="AI471" s="814"/>
      <c r="AJ471" s="815"/>
      <c r="AK471" s="816">
        <v>45883</v>
      </c>
      <c r="AL471" s="817">
        <v>1</v>
      </c>
      <c r="AM471" s="818">
        <f t="shared" si="107"/>
        <v>1</v>
      </c>
      <c r="AN471" s="918">
        <v>356</v>
      </c>
      <c r="AO471" s="819"/>
      <c r="AP471" s="819"/>
      <c r="AQ471" s="819"/>
      <c r="AR471" s="819"/>
      <c r="AS471" s="819"/>
      <c r="AT471" s="819"/>
      <c r="AU471" s="819"/>
      <c r="AV471" s="819"/>
      <c r="AW471" s="819"/>
      <c r="AX471" s="819"/>
      <c r="AY471" s="819"/>
      <c r="AZ471" s="819"/>
      <c r="BA471" s="819"/>
      <c r="BB471" s="819"/>
      <c r="BC471" s="819"/>
      <c r="BD471" s="819"/>
      <c r="EJ471" s="288">
        <f t="shared" si="97"/>
        <v>356</v>
      </c>
    </row>
    <row r="472" spans="1:140" hidden="1">
      <c r="B472" s="392" t="s">
        <v>3691</v>
      </c>
      <c r="C472" s="805">
        <v>92055251</v>
      </c>
      <c r="D472" s="393" t="str">
        <f>VLOOKUP(C472,'ประวัติงานตี+รีด'!$A$2:W504366,2,FALSE)</f>
        <v>สกรูมิลแข็ง M20 P2.5 x 55 เกลียวครึ่ง ตรา STIC 8.8</v>
      </c>
      <c r="E472" s="820">
        <v>4500</v>
      </c>
      <c r="F472" s="805" t="s">
        <v>47</v>
      </c>
      <c r="G472" s="698" t="s">
        <v>2159</v>
      </c>
      <c r="H472" s="807">
        <v>45731</v>
      </c>
      <c r="I472" s="808">
        <f t="shared" si="101"/>
        <v>45756</v>
      </c>
      <c r="J472" s="808" t="s">
        <v>2161</v>
      </c>
      <c r="K472" s="809">
        <v>44</v>
      </c>
      <c r="L472" s="810">
        <v>4500</v>
      </c>
      <c r="M472" s="810">
        <f t="shared" si="100"/>
        <v>0</v>
      </c>
      <c r="N472" s="805">
        <v>56</v>
      </c>
      <c r="O472" s="805">
        <v>12</v>
      </c>
      <c r="P472" s="811">
        <f t="shared" si="108"/>
        <v>1.3392857142857144</v>
      </c>
      <c r="Q472" s="812">
        <f t="shared" si="102"/>
        <v>15.339285714285715</v>
      </c>
      <c r="R472" s="812">
        <f t="shared" si="103"/>
        <v>0</v>
      </c>
      <c r="S472" s="812">
        <v>20</v>
      </c>
      <c r="T472" s="812">
        <f t="shared" si="104"/>
        <v>21.533928571428572</v>
      </c>
      <c r="U472" s="809" t="s">
        <v>82</v>
      </c>
      <c r="V472" s="698" t="s">
        <v>2159</v>
      </c>
      <c r="W472" s="805">
        <v>56</v>
      </c>
      <c r="X472" s="805">
        <v>2</v>
      </c>
      <c r="Y472" s="811">
        <f t="shared" si="109"/>
        <v>1.3392857142857144</v>
      </c>
      <c r="Z472" s="812">
        <f t="shared" si="110"/>
        <v>5.3392857142857144</v>
      </c>
      <c r="AA472" s="813" t="s">
        <v>2161</v>
      </c>
      <c r="AB472" s="813" t="s">
        <v>2775</v>
      </c>
      <c r="AC472" s="896">
        <f>VLOOKUP(C472,'ประวัติงานตี+รีด'!$A$2:W504366,20,FALSE)</f>
        <v>0</v>
      </c>
      <c r="AD472" s="897">
        <v>184.86</v>
      </c>
      <c r="AE472" s="897">
        <v>24.78</v>
      </c>
      <c r="AF472" s="898">
        <f t="shared" si="105"/>
        <v>4511.5222330412198</v>
      </c>
      <c r="AG472" s="898">
        <f t="shared" si="106"/>
        <v>945.79552093476138</v>
      </c>
      <c r="AH472" s="899" t="str">
        <f>VLOOKUP(C472,'ประวัติงานตี+รีด'!$A$2:W504364,4,FALSE)</f>
        <v>MA-F1-HD-PA</v>
      </c>
      <c r="AI472" s="814">
        <v>45894</v>
      </c>
      <c r="AJ472" s="815">
        <v>2</v>
      </c>
      <c r="AK472" s="816">
        <v>45897</v>
      </c>
      <c r="AL472" s="821">
        <v>2</v>
      </c>
      <c r="AM472" s="824">
        <f t="shared" si="107"/>
        <v>2</v>
      </c>
      <c r="AN472" s="919">
        <v>595</v>
      </c>
      <c r="AO472" s="919">
        <v>239</v>
      </c>
      <c r="AP472" s="819"/>
      <c r="AQ472" s="819"/>
      <c r="AR472" s="819"/>
      <c r="AS472" s="819"/>
      <c r="AT472" s="819"/>
      <c r="AU472" s="819"/>
      <c r="AV472" s="819"/>
      <c r="AW472" s="819"/>
      <c r="AX472" s="819"/>
      <c r="AY472" s="819"/>
      <c r="AZ472" s="819"/>
      <c r="BA472" s="819"/>
      <c r="BB472" s="819"/>
      <c r="BC472" s="819"/>
      <c r="BD472" s="819"/>
      <c r="EJ472" s="288">
        <f t="shared" si="97"/>
        <v>834</v>
      </c>
    </row>
    <row r="473" spans="1:140" hidden="1">
      <c r="B473" s="392" t="s">
        <v>3692</v>
      </c>
      <c r="C473" s="805">
        <v>92011251</v>
      </c>
      <c r="D473" s="393" t="str">
        <f>VLOOKUP(C473,'ประวัติงานตี+รีด'!$A$2:W504367,2,FALSE)</f>
        <v>สกรูมิลแข็ง M20 P2.5 x 110 เกลียวครึ่ง ตรา STIC 8.8</v>
      </c>
      <c r="E473" s="820">
        <v>2500</v>
      </c>
      <c r="F473" s="805" t="s">
        <v>47</v>
      </c>
      <c r="G473" s="698" t="s">
        <v>2159</v>
      </c>
      <c r="H473" s="807">
        <v>45734</v>
      </c>
      <c r="I473" s="808">
        <f t="shared" si="101"/>
        <v>45757</v>
      </c>
      <c r="J473" s="808" t="s">
        <v>2161</v>
      </c>
      <c r="K473" s="809">
        <v>45</v>
      </c>
      <c r="L473" s="810">
        <v>2500</v>
      </c>
      <c r="M473" s="810">
        <f t="shared" si="100"/>
        <v>0</v>
      </c>
      <c r="N473" s="805">
        <v>46</v>
      </c>
      <c r="O473" s="805">
        <v>4</v>
      </c>
      <c r="P473" s="811">
        <f t="shared" si="108"/>
        <v>0.90579710144927539</v>
      </c>
      <c r="Q473" s="812">
        <f t="shared" si="102"/>
        <v>6.9057971014492754</v>
      </c>
      <c r="R473" s="812">
        <f t="shared" si="103"/>
        <v>0</v>
      </c>
      <c r="S473" s="812">
        <v>20</v>
      </c>
      <c r="T473" s="812">
        <f t="shared" si="104"/>
        <v>20.690579710144927</v>
      </c>
      <c r="U473" s="809" t="s">
        <v>82</v>
      </c>
      <c r="V473" s="698" t="s">
        <v>2159</v>
      </c>
      <c r="W473" s="805">
        <v>56</v>
      </c>
      <c r="X473" s="805">
        <v>2</v>
      </c>
      <c r="Y473" s="811">
        <f t="shared" si="109"/>
        <v>0.74404761904761907</v>
      </c>
      <c r="Z473" s="812">
        <f t="shared" si="110"/>
        <v>4.7440476190476186</v>
      </c>
      <c r="AA473" s="813" t="s">
        <v>2161</v>
      </c>
      <c r="AB473" s="813" t="s">
        <v>2775</v>
      </c>
      <c r="AC473" s="896">
        <f>VLOOKUP(C473,'ประวัติงานตี+รีด'!$A$2:W504367,20,FALSE)</f>
        <v>0</v>
      </c>
      <c r="AD473" s="897">
        <v>319.97000000000003</v>
      </c>
      <c r="AE473" s="897">
        <v>24.37</v>
      </c>
      <c r="AF473" s="898">
        <f t="shared" si="105"/>
        <v>2493.9838109822795</v>
      </c>
      <c r="AG473" s="898">
        <f t="shared" si="106"/>
        <v>858.7783854736382</v>
      </c>
      <c r="AH473" s="899" t="str">
        <f>VLOOKUP(C473,'ประวัติงานตี+รีด'!$A$2:W504365,4,FALSE)</f>
        <v>MA-F1-HD-PA</v>
      </c>
      <c r="AI473" s="814">
        <v>45896</v>
      </c>
      <c r="AJ473" s="815">
        <v>2</v>
      </c>
      <c r="AK473" s="816">
        <v>45898</v>
      </c>
      <c r="AL473" s="821">
        <v>2</v>
      </c>
      <c r="AM473" s="824">
        <f t="shared" si="107"/>
        <v>2</v>
      </c>
      <c r="AN473" s="918">
        <v>454</v>
      </c>
      <c r="AO473" s="919">
        <v>344</v>
      </c>
      <c r="AP473" s="819"/>
      <c r="AQ473" s="819"/>
      <c r="AR473" s="819"/>
      <c r="AS473" s="819"/>
      <c r="AT473" s="819"/>
      <c r="AU473" s="819"/>
      <c r="AV473" s="819"/>
      <c r="AW473" s="819"/>
      <c r="AX473" s="819"/>
      <c r="AY473" s="819"/>
      <c r="AZ473" s="819"/>
      <c r="BA473" s="819"/>
      <c r="BB473" s="819"/>
      <c r="BC473" s="819"/>
      <c r="BD473" s="819"/>
      <c r="EJ473" s="288">
        <f t="shared" si="97"/>
        <v>798</v>
      </c>
    </row>
    <row r="474" spans="1:140" hidden="1">
      <c r="B474" s="392" t="s">
        <v>3693</v>
      </c>
      <c r="C474" s="805">
        <v>92013251</v>
      </c>
      <c r="D474" s="393" t="str">
        <f>VLOOKUP(C474,'ประวัติงานตี+รีด'!$A$2:W504368,2,FALSE)</f>
        <v>สกรูมิลแข็ง M20 P2.5 x 130 เกลียวครึ่ง ตรา STIC 8.8</v>
      </c>
      <c r="E474" s="820">
        <v>1200</v>
      </c>
      <c r="F474" s="805" t="s">
        <v>47</v>
      </c>
      <c r="G474" s="698" t="s">
        <v>2159</v>
      </c>
      <c r="H474" s="807">
        <v>45734</v>
      </c>
      <c r="I474" s="808">
        <f t="shared" si="101"/>
        <v>45757</v>
      </c>
      <c r="J474" s="808" t="s">
        <v>2161</v>
      </c>
      <c r="K474" s="809">
        <v>46</v>
      </c>
      <c r="L474" s="810">
        <v>1200</v>
      </c>
      <c r="M474" s="810">
        <f t="shared" si="100"/>
        <v>0</v>
      </c>
      <c r="N474" s="805">
        <v>46</v>
      </c>
      <c r="O474" s="805">
        <v>4</v>
      </c>
      <c r="P474" s="811">
        <f t="shared" si="108"/>
        <v>0.43478260869565216</v>
      </c>
      <c r="Q474" s="812">
        <f t="shared" si="102"/>
        <v>6.4347826086956523</v>
      </c>
      <c r="R474" s="812">
        <f t="shared" si="103"/>
        <v>0</v>
      </c>
      <c r="S474" s="812">
        <v>20</v>
      </c>
      <c r="T474" s="812">
        <f t="shared" si="104"/>
        <v>20.643478260869564</v>
      </c>
      <c r="U474" s="809" t="s">
        <v>82</v>
      </c>
      <c r="V474" s="698" t="s">
        <v>2159</v>
      </c>
      <c r="W474" s="805">
        <v>56</v>
      </c>
      <c r="X474" s="805">
        <v>2</v>
      </c>
      <c r="Y474" s="811">
        <f t="shared" si="109"/>
        <v>0.3571428571428571</v>
      </c>
      <c r="Z474" s="812">
        <f t="shared" si="110"/>
        <v>4.3571428571428577</v>
      </c>
      <c r="AA474" s="813" t="s">
        <v>2161</v>
      </c>
      <c r="AB474" s="813" t="s">
        <v>2775</v>
      </c>
      <c r="AC474" s="896">
        <f>VLOOKUP(C474,'ประวัติงานตี+รีด'!$A$2:W504368,20,FALSE)</f>
        <v>0</v>
      </c>
      <c r="AD474" s="897">
        <v>365.08</v>
      </c>
      <c r="AE474" s="897">
        <v>22</v>
      </c>
      <c r="AF474" s="898">
        <f t="shared" si="105"/>
        <v>1202.4761696066616</v>
      </c>
      <c r="AG474" s="898">
        <f t="shared" si="106"/>
        <v>465.45447573134658</v>
      </c>
      <c r="AH474" s="899" t="str">
        <f>VLOOKUP(C474,'ประวัติงานตี+รีด'!$A$2:W504366,4,FALSE)</f>
        <v>MA-F1-HD-PA</v>
      </c>
      <c r="AI474" s="814">
        <v>45817</v>
      </c>
      <c r="AJ474" s="815">
        <v>1</v>
      </c>
      <c r="AK474" s="816">
        <v>45842</v>
      </c>
      <c r="AL474" s="817">
        <v>1</v>
      </c>
      <c r="AM474" s="818">
        <f t="shared" si="107"/>
        <v>1</v>
      </c>
      <c r="AN474" s="918">
        <v>439</v>
      </c>
      <c r="AO474" s="819"/>
      <c r="AP474" s="819"/>
      <c r="AQ474" s="819"/>
      <c r="AR474" s="819"/>
      <c r="AS474" s="819"/>
      <c r="AT474" s="819"/>
      <c r="AU474" s="819"/>
      <c r="AV474" s="819"/>
      <c r="AW474" s="819"/>
      <c r="AX474" s="819"/>
      <c r="AY474" s="819"/>
      <c r="AZ474" s="819"/>
      <c r="BA474" s="819"/>
      <c r="BB474" s="819"/>
      <c r="BC474" s="819"/>
      <c r="BD474" s="819"/>
      <c r="EJ474" s="288">
        <f t="shared" si="97"/>
        <v>439</v>
      </c>
    </row>
    <row r="475" spans="1:140" hidden="1">
      <c r="B475" s="392" t="s">
        <v>3694</v>
      </c>
      <c r="C475" s="805">
        <v>92015251</v>
      </c>
      <c r="D475" s="393" t="str">
        <f>VLOOKUP(C475,'ประวัติงานตี+รีด'!$A$2:W504369,2,FALSE)</f>
        <v>สกรูมิลแข็ง M20 P2.5 x 150 เกลียวครึ่ง ตรา STIC 8.8</v>
      </c>
      <c r="E475" s="820">
        <v>1200</v>
      </c>
      <c r="F475" s="805" t="s">
        <v>47</v>
      </c>
      <c r="G475" s="698" t="s">
        <v>2159</v>
      </c>
      <c r="H475" s="807">
        <v>45735</v>
      </c>
      <c r="I475" s="808">
        <f t="shared" si="101"/>
        <v>45758</v>
      </c>
      <c r="J475" s="808" t="s">
        <v>2161</v>
      </c>
      <c r="K475" s="809">
        <v>47</v>
      </c>
      <c r="L475" s="810">
        <v>966</v>
      </c>
      <c r="M475" s="810">
        <f t="shared" si="100"/>
        <v>234</v>
      </c>
      <c r="N475" s="805">
        <v>46</v>
      </c>
      <c r="O475" s="805">
        <v>4</v>
      </c>
      <c r="P475" s="811">
        <f t="shared" si="108"/>
        <v>0.43478260869565216</v>
      </c>
      <c r="Q475" s="812">
        <f t="shared" si="102"/>
        <v>6.4347826086956523</v>
      </c>
      <c r="R475" s="812">
        <f t="shared" si="103"/>
        <v>8.4782608695652184E-2</v>
      </c>
      <c r="S475" s="812">
        <v>20</v>
      </c>
      <c r="T475" s="812">
        <f t="shared" si="104"/>
        <v>20.643478260869564</v>
      </c>
      <c r="U475" s="809" t="s">
        <v>82</v>
      </c>
      <c r="V475" s="698" t="s">
        <v>2159</v>
      </c>
      <c r="W475" s="805">
        <v>56</v>
      </c>
      <c r="X475" s="805">
        <v>2</v>
      </c>
      <c r="Y475" s="811">
        <f t="shared" si="109"/>
        <v>0.3571428571428571</v>
      </c>
      <c r="Z475" s="812">
        <f t="shared" si="110"/>
        <v>4.3571428571428577</v>
      </c>
      <c r="AA475" s="813" t="s">
        <v>2161</v>
      </c>
      <c r="AB475" s="813" t="s">
        <v>2775</v>
      </c>
      <c r="AC475" s="896">
        <f>VLOOKUP(C475,'ประวัติงานตี+รีด'!$A$2:W504369,20,FALSE)</f>
        <v>0</v>
      </c>
      <c r="AD475" s="897">
        <v>413.01</v>
      </c>
      <c r="AE475" s="897">
        <v>21.83</v>
      </c>
      <c r="AF475" s="898">
        <f t="shared" si="105"/>
        <v>973.34204982930203</v>
      </c>
      <c r="AG475" s="898">
        <f t="shared" si="106"/>
        <v>423.24805694777365</v>
      </c>
      <c r="AH475" s="899" t="str">
        <f>VLOOKUP(C475,'ประวัติงานตี+รีด'!$A$2:W504367,4,FALSE)</f>
        <v>MA-F1-HD-PA</v>
      </c>
      <c r="AI475" s="814">
        <v>45816</v>
      </c>
      <c r="AJ475" s="815">
        <v>1</v>
      </c>
      <c r="AK475" s="816">
        <v>45828</v>
      </c>
      <c r="AL475" s="817">
        <v>1</v>
      </c>
      <c r="AM475" s="818">
        <f t="shared" si="107"/>
        <v>1</v>
      </c>
      <c r="AN475" s="918">
        <v>402</v>
      </c>
      <c r="AO475" s="819"/>
      <c r="AP475" s="819"/>
      <c r="AQ475" s="819"/>
      <c r="AR475" s="819"/>
      <c r="AS475" s="819"/>
      <c r="AT475" s="819"/>
      <c r="AU475" s="819"/>
      <c r="AV475" s="819"/>
      <c r="AW475" s="819"/>
      <c r="AX475" s="819"/>
      <c r="AY475" s="819"/>
      <c r="AZ475" s="819"/>
      <c r="BA475" s="819"/>
      <c r="BB475" s="819"/>
      <c r="BC475" s="819"/>
      <c r="BD475" s="819"/>
      <c r="EJ475" s="288">
        <f t="shared" si="97"/>
        <v>402</v>
      </c>
    </row>
    <row r="476" spans="1:140" hidden="1">
      <c r="B476" s="392" t="s">
        <v>3695</v>
      </c>
      <c r="C476" s="805">
        <v>91025150</v>
      </c>
      <c r="D476" s="393" t="str">
        <f>VLOOKUP(C476,'ประวัติงานตี+รีด'!$A$2:W504370,2,FALSE)</f>
        <v>สกรูมิลแข็ง M10 P1.5 x 25 เกลียวตลอด ตรา STIC 8.8</v>
      </c>
      <c r="E476" s="820">
        <v>20000</v>
      </c>
      <c r="F476" s="805" t="s">
        <v>43</v>
      </c>
      <c r="G476" s="698" t="s">
        <v>2164</v>
      </c>
      <c r="H476" s="807">
        <v>45730</v>
      </c>
      <c r="I476" s="808">
        <f t="shared" si="101"/>
        <v>45754</v>
      </c>
      <c r="J476" s="808" t="s">
        <v>2161</v>
      </c>
      <c r="K476" s="809">
        <v>19</v>
      </c>
      <c r="L476" s="810">
        <v>14979</v>
      </c>
      <c r="M476" s="810">
        <f t="shared" si="100"/>
        <v>5021</v>
      </c>
      <c r="N476" s="805">
        <v>150</v>
      </c>
      <c r="O476" s="805">
        <v>2</v>
      </c>
      <c r="P476" s="811">
        <f t="shared" si="108"/>
        <v>2.2222222222222223</v>
      </c>
      <c r="Q476" s="812">
        <f t="shared" si="102"/>
        <v>6.2222222222222223</v>
      </c>
      <c r="R476" s="812">
        <f t="shared" si="103"/>
        <v>0.55788888888888899</v>
      </c>
      <c r="S476" s="812">
        <v>20</v>
      </c>
      <c r="T476" s="812">
        <f t="shared" si="104"/>
        <v>20.622222222222224</v>
      </c>
      <c r="U476" s="809" t="s">
        <v>78</v>
      </c>
      <c r="V476" s="698" t="s">
        <v>2165</v>
      </c>
      <c r="W476" s="805">
        <v>120</v>
      </c>
      <c r="X476" s="805">
        <v>2</v>
      </c>
      <c r="Y476" s="811">
        <f t="shared" si="109"/>
        <v>2.7777777777777777</v>
      </c>
      <c r="Z476" s="812">
        <f t="shared" si="110"/>
        <v>6.7777777777777777</v>
      </c>
      <c r="AA476" s="813" t="s">
        <v>2161</v>
      </c>
      <c r="AB476" s="813" t="s">
        <v>2775</v>
      </c>
      <c r="AC476" s="896">
        <f>VLOOKUP(C476,'ประวัติงานตี+รีด'!$A$2:W504370,20,FALSE)</f>
        <v>23.55</v>
      </c>
      <c r="AD476" s="897">
        <v>23.68</v>
      </c>
      <c r="AE476" s="897">
        <v>2.91</v>
      </c>
      <c r="AF476" s="923">
        <f t="shared" si="105"/>
        <v>15160.472972972975</v>
      </c>
      <c r="AG476" s="923">
        <f t="shared" si="106"/>
        <v>403.11697635135141</v>
      </c>
      <c r="AH476" s="899" t="str">
        <f>VLOOKUP(C476,'ประวัติงานตี+รีด'!$A$2:W504368,4,FALSE)</f>
        <v>MA-F1-HD-PA</v>
      </c>
      <c r="AI476" s="814">
        <v>45741</v>
      </c>
      <c r="AJ476" s="815">
        <v>1</v>
      </c>
      <c r="AK476" s="816">
        <v>45750</v>
      </c>
      <c r="AL476" s="817">
        <v>1</v>
      </c>
      <c r="AM476" s="818">
        <f t="shared" si="107"/>
        <v>1</v>
      </c>
      <c r="AN476" s="918">
        <v>359</v>
      </c>
      <c r="AO476" s="819"/>
      <c r="AP476" s="819"/>
      <c r="AQ476" s="819"/>
      <c r="AR476" s="819"/>
      <c r="AS476" s="819"/>
      <c r="AT476" s="819"/>
      <c r="AU476" s="819"/>
      <c r="AV476" s="819"/>
      <c r="AW476" s="819"/>
      <c r="AX476" s="819"/>
      <c r="AY476" s="819"/>
      <c r="AZ476" s="819"/>
      <c r="BA476" s="819"/>
      <c r="BB476" s="819"/>
      <c r="BC476" s="819"/>
      <c r="BD476" s="819"/>
      <c r="EJ476" s="288">
        <f t="shared" si="97"/>
        <v>359</v>
      </c>
    </row>
    <row r="477" spans="1:140" s="431" customFormat="1" hidden="1">
      <c r="A477" s="432"/>
      <c r="B477" s="398" t="s">
        <v>3698</v>
      </c>
      <c r="C477" s="399" t="s">
        <v>2118</v>
      </c>
      <c r="D477" s="400" t="str">
        <f>VLOOKUP(C477,'ประวัติงานตี+รีด'!$A$2:W504371,2,FALSE)</f>
        <v>สกรู M16 P1.5 x 30 มม. เกลียวตลอด  มีแหวน ตรา BKS 8.8 (ขอบ24)</v>
      </c>
      <c r="E477" s="401">
        <v>20200</v>
      </c>
      <c r="F477" s="399" t="s">
        <v>11</v>
      </c>
      <c r="G477" s="402" t="s">
        <v>2159</v>
      </c>
      <c r="H477" s="403">
        <v>45733</v>
      </c>
      <c r="I477" s="394">
        <f t="shared" si="101"/>
        <v>45757</v>
      </c>
      <c r="J477" s="394">
        <v>45767</v>
      </c>
      <c r="K477" s="404">
        <v>33</v>
      </c>
      <c r="L477" s="395">
        <v>21004</v>
      </c>
      <c r="M477" s="395">
        <f t="shared" si="100"/>
        <v>-804</v>
      </c>
      <c r="N477" s="399">
        <v>66</v>
      </c>
      <c r="O477" s="399">
        <v>4</v>
      </c>
      <c r="P477" s="396">
        <f t="shared" si="108"/>
        <v>5.1010101010101012</v>
      </c>
      <c r="Q477" s="397">
        <f t="shared" si="102"/>
        <v>11.1010101010101</v>
      </c>
      <c r="R477" s="397">
        <f t="shared" si="103"/>
        <v>-0.20303030303030303</v>
      </c>
      <c r="S477" s="397">
        <v>20</v>
      </c>
      <c r="T477" s="397">
        <f t="shared" si="104"/>
        <v>21.110101010101012</v>
      </c>
      <c r="U477" s="404" t="s">
        <v>82</v>
      </c>
      <c r="V477" s="402" t="s">
        <v>2159</v>
      </c>
      <c r="W477" s="399">
        <v>28</v>
      </c>
      <c r="X477" s="399">
        <v>2</v>
      </c>
      <c r="Y477" s="396">
        <f t="shared" si="109"/>
        <v>12.023809523809524</v>
      </c>
      <c r="Z477" s="397">
        <f t="shared" si="110"/>
        <v>16.023809523809526</v>
      </c>
      <c r="AA477" s="405" t="s">
        <v>3701</v>
      </c>
      <c r="AB477" s="405" t="s">
        <v>2775</v>
      </c>
      <c r="AC477" s="746">
        <f>VLOOKUP(C477,'ประวัติงานตี+รีด'!$A$2:W504371,20,FALSE)</f>
        <v>0</v>
      </c>
      <c r="AD477" s="302">
        <v>77.09</v>
      </c>
      <c r="AE477" s="302">
        <v>11.98</v>
      </c>
      <c r="AF477" s="699">
        <f t="shared" si="105"/>
        <v>21066.286159034891</v>
      </c>
      <c r="AG477" s="699">
        <f t="shared" si="106"/>
        <v>1876.3741081852379</v>
      </c>
      <c r="AH477" s="684" t="str">
        <f>VLOOKUP(C477,'ประวัติงานตี+รีด'!$A$2:W504369,4,FALSE)</f>
        <v>MA-F1-HO-F2-EP-PA</v>
      </c>
      <c r="AI477" s="256">
        <v>45792</v>
      </c>
      <c r="AJ477" s="257">
        <v>6</v>
      </c>
      <c r="AK477" s="217">
        <v>45811</v>
      </c>
      <c r="AL477" s="704">
        <v>6</v>
      </c>
      <c r="AM477" s="705">
        <f t="shared" si="107"/>
        <v>6</v>
      </c>
      <c r="AN477" s="755">
        <v>300</v>
      </c>
      <c r="AO477" s="755">
        <v>235</v>
      </c>
      <c r="AP477" s="755">
        <v>300</v>
      </c>
      <c r="AQ477" s="755">
        <v>302</v>
      </c>
      <c r="AR477" s="755">
        <v>349</v>
      </c>
      <c r="AS477" s="755">
        <v>138</v>
      </c>
      <c r="EJ477" s="716">
        <f t="shared" si="97"/>
        <v>1624</v>
      </c>
    </row>
    <row r="478" spans="1:140" s="431" customFormat="1" hidden="1">
      <c r="A478" s="432"/>
      <c r="B478" s="398" t="s">
        <v>3699</v>
      </c>
      <c r="C478" s="399" t="s">
        <v>2136</v>
      </c>
      <c r="D478" s="400" t="str">
        <f>VLOOKUP(C478,'ประวัติงานตี+รีด'!$A$2:W504372,2,FALSE)</f>
        <v>สกรู M16 P1.5 x 110 มม. เกลียวครึ่ง ไม่มีแหวน ตรา BKS 7T (ขอบ24)</v>
      </c>
      <c r="E478" s="401">
        <v>10200</v>
      </c>
      <c r="F478" s="399" t="s">
        <v>49</v>
      </c>
      <c r="G478" s="402" t="s">
        <v>2159</v>
      </c>
      <c r="H478" s="403">
        <v>45737</v>
      </c>
      <c r="I478" s="394">
        <f t="shared" si="101"/>
        <v>45762</v>
      </c>
      <c r="J478" s="394">
        <v>45767</v>
      </c>
      <c r="K478" s="404">
        <v>30</v>
      </c>
      <c r="L478" s="395">
        <v>10300</v>
      </c>
      <c r="M478" s="395">
        <f t="shared" si="100"/>
        <v>-100</v>
      </c>
      <c r="N478" s="399">
        <v>56</v>
      </c>
      <c r="O478" s="399">
        <v>12</v>
      </c>
      <c r="P478" s="396">
        <f t="shared" si="108"/>
        <v>3.0357142857142856</v>
      </c>
      <c r="Q478" s="397">
        <f t="shared" si="102"/>
        <v>17.035714285714285</v>
      </c>
      <c r="R478" s="397">
        <f t="shared" si="103"/>
        <v>-2.9761904761904764E-2</v>
      </c>
      <c r="S478" s="397">
        <v>20</v>
      </c>
      <c r="T478" s="397">
        <f t="shared" si="104"/>
        <v>21.703571428571429</v>
      </c>
      <c r="U478" s="404" t="s">
        <v>82</v>
      </c>
      <c r="V478" s="402" t="s">
        <v>2159</v>
      </c>
      <c r="W478" s="399">
        <v>28</v>
      </c>
      <c r="X478" s="399">
        <v>2</v>
      </c>
      <c r="Y478" s="396">
        <f t="shared" si="109"/>
        <v>6.0714285714285712</v>
      </c>
      <c r="Z478" s="397">
        <f t="shared" si="110"/>
        <v>10.071428571428571</v>
      </c>
      <c r="AA478" s="405" t="s">
        <v>3701</v>
      </c>
      <c r="AB478" s="405" t="s">
        <v>2775</v>
      </c>
      <c r="AC478" s="746">
        <f>VLOOKUP(C478,'ประวัติงานตี+รีด'!$A$2:W504372,20,FALSE)</f>
        <v>199.2</v>
      </c>
      <c r="AD478" s="302">
        <v>199.96</v>
      </c>
      <c r="AE478" s="302">
        <v>13.26</v>
      </c>
      <c r="AF478" s="699">
        <f t="shared" si="105"/>
        <v>10152.030406081216</v>
      </c>
      <c r="AG478" s="699">
        <f t="shared" si="106"/>
        <v>2164.6159231846368</v>
      </c>
      <c r="AH478" s="684" t="str">
        <f>VLOOKUP(C478,'ประวัติงานตี+รีด'!$A$2:W504370,4,FALSE)</f>
        <v>MA-F1-HO-F2-EP-PA</v>
      </c>
      <c r="AI478" s="256">
        <v>45808</v>
      </c>
      <c r="AJ478" s="257">
        <v>7</v>
      </c>
      <c r="AK478" s="217">
        <v>45821</v>
      </c>
      <c r="AL478" s="704">
        <v>7</v>
      </c>
      <c r="AM478" s="705">
        <f t="shared" si="107"/>
        <v>7</v>
      </c>
      <c r="AN478" s="755">
        <v>426</v>
      </c>
      <c r="AO478" s="755">
        <v>224</v>
      </c>
      <c r="AP478" s="755">
        <v>286</v>
      </c>
      <c r="AQ478" s="755">
        <v>311</v>
      </c>
      <c r="AR478" s="755">
        <v>282</v>
      </c>
      <c r="AS478" s="755">
        <v>231</v>
      </c>
      <c r="AT478" s="755">
        <v>270</v>
      </c>
      <c r="EJ478" s="716">
        <f t="shared" si="97"/>
        <v>2030</v>
      </c>
    </row>
    <row r="479" spans="1:140" s="431" customFormat="1" hidden="1">
      <c r="A479" s="432"/>
      <c r="B479" s="398" t="s">
        <v>3700</v>
      </c>
      <c r="C479" s="399" t="s">
        <v>1661</v>
      </c>
      <c r="D479" s="400" t="str">
        <f>VLOOKUP(C479,'ประวัติงานตี+รีด'!$A$2:W504373,2,FALSE)</f>
        <v>สกรู M14 P1.5 x 35 มม. เกลียวตลอด มีแหวน ตรา BKS 8.8 (ขอบ22)</v>
      </c>
      <c r="E479" s="401">
        <v>50200</v>
      </c>
      <c r="F479" s="399" t="s">
        <v>45</v>
      </c>
      <c r="G479" s="402" t="s">
        <v>2162</v>
      </c>
      <c r="H479" s="403">
        <v>45733</v>
      </c>
      <c r="I479" s="394">
        <f t="shared" si="101"/>
        <v>45769</v>
      </c>
      <c r="J479" s="394">
        <v>45767</v>
      </c>
      <c r="K479" s="404">
        <v>17</v>
      </c>
      <c r="L479" s="395">
        <v>50770</v>
      </c>
      <c r="M479" s="395">
        <f t="shared" si="100"/>
        <v>-570</v>
      </c>
      <c r="N479" s="399">
        <v>95</v>
      </c>
      <c r="O479" s="399">
        <v>8</v>
      </c>
      <c r="P479" s="396">
        <f t="shared" si="108"/>
        <v>8.807017543859649</v>
      </c>
      <c r="Q479" s="397">
        <f t="shared" si="102"/>
        <v>18.807017543859651</v>
      </c>
      <c r="R479" s="397">
        <f t="shared" si="103"/>
        <v>-0.1</v>
      </c>
      <c r="S479" s="397">
        <v>30</v>
      </c>
      <c r="T479" s="397">
        <f t="shared" si="104"/>
        <v>31.880701754385964</v>
      </c>
      <c r="U479" s="404" t="s">
        <v>225</v>
      </c>
      <c r="V479" s="402" t="s">
        <v>2162</v>
      </c>
      <c r="W479" s="399">
        <v>80</v>
      </c>
      <c r="X479" s="399">
        <v>2</v>
      </c>
      <c r="Y479" s="396">
        <f t="shared" si="109"/>
        <v>10.458333333333334</v>
      </c>
      <c r="Z479" s="397">
        <f t="shared" si="110"/>
        <v>14.458333333333334</v>
      </c>
      <c r="AA479" s="405" t="s">
        <v>3701</v>
      </c>
      <c r="AB479" s="405" t="s">
        <v>2775</v>
      </c>
      <c r="AC479" s="746">
        <f>VLOOKUP(C479,'ประวัติงานตี+รีด'!$A$2:W504373,20,FALSE)</f>
        <v>62.35</v>
      </c>
      <c r="AD479" s="302">
        <v>62.55</v>
      </c>
      <c r="AE479" s="302">
        <v>8.0399999999999991</v>
      </c>
      <c r="AF479" s="699">
        <f t="shared" si="105"/>
        <v>50759.392486011195</v>
      </c>
      <c r="AG479" s="699">
        <f t="shared" si="106"/>
        <v>3583.1055155875306</v>
      </c>
      <c r="AH479" s="684" t="str">
        <f>VLOOKUP(C479,'ประวัติงานตี+รีด'!$A$2:W504371,4,FALSE)</f>
        <v>MA-F1-HO-EP-PA</v>
      </c>
      <c r="AI479" s="256">
        <v>45742</v>
      </c>
      <c r="AJ479" s="257">
        <v>6</v>
      </c>
      <c r="AK479" s="217">
        <v>45750</v>
      </c>
      <c r="AL479" s="704">
        <v>6</v>
      </c>
      <c r="AM479" s="705">
        <f t="shared" si="107"/>
        <v>6</v>
      </c>
      <c r="AN479" s="755">
        <v>641</v>
      </c>
      <c r="AO479" s="755">
        <v>685</v>
      </c>
      <c r="AP479" s="755">
        <v>689</v>
      </c>
      <c r="AQ479" s="755">
        <v>101</v>
      </c>
      <c r="AR479" s="755">
        <v>675</v>
      </c>
      <c r="AS479" s="755">
        <v>384</v>
      </c>
      <c r="EJ479" s="716">
        <f t="shared" si="97"/>
        <v>3175</v>
      </c>
    </row>
    <row r="480" spans="1:140" hidden="1">
      <c r="B480" s="392" t="s">
        <v>3703</v>
      </c>
      <c r="C480" s="805" t="s">
        <v>62</v>
      </c>
      <c r="D480" s="393" t="str">
        <f>VLOOKUP(C480,'ประวัติงานตี+รีด'!$A$2:W504374,2,FALSE)</f>
        <v>5/16" WT x 1" เกลียวตลอด ตรา TNK</v>
      </c>
      <c r="E480" s="820">
        <v>250000</v>
      </c>
      <c r="F480" s="805" t="s">
        <v>54</v>
      </c>
      <c r="G480" s="698" t="s">
        <v>2164</v>
      </c>
      <c r="H480" s="807">
        <v>45733</v>
      </c>
      <c r="I480" s="808">
        <f t="shared" si="101"/>
        <v>45748</v>
      </c>
      <c r="J480" s="808" t="s">
        <v>2161</v>
      </c>
      <c r="K480" s="809">
        <v>24</v>
      </c>
      <c r="L480" s="810">
        <v>236570</v>
      </c>
      <c r="M480" s="810">
        <f t="shared" si="100"/>
        <v>13430</v>
      </c>
      <c r="N480" s="805">
        <v>160</v>
      </c>
      <c r="O480" s="805">
        <v>4</v>
      </c>
      <c r="P480" s="811">
        <f t="shared" si="108"/>
        <v>26.041666666666668</v>
      </c>
      <c r="Q480" s="812">
        <f t="shared" si="102"/>
        <v>32.041666666666671</v>
      </c>
      <c r="R480" s="812">
        <f t="shared" si="103"/>
        <v>1.3989583333333333</v>
      </c>
      <c r="S480" s="812">
        <v>10</v>
      </c>
      <c r="T480" s="812">
        <f t="shared" si="104"/>
        <v>13.204166666666667</v>
      </c>
      <c r="U480" s="809" t="s">
        <v>81</v>
      </c>
      <c r="V480" s="698" t="s">
        <v>2165</v>
      </c>
      <c r="W480" s="805">
        <v>120</v>
      </c>
      <c r="X480" s="805">
        <v>2</v>
      </c>
      <c r="Y480" s="811">
        <f t="shared" si="109"/>
        <v>34.722222222222221</v>
      </c>
      <c r="Z480" s="812">
        <f t="shared" si="110"/>
        <v>38.722222222222221</v>
      </c>
      <c r="AA480" s="813" t="s">
        <v>2161</v>
      </c>
      <c r="AB480" s="813" t="s">
        <v>2775</v>
      </c>
      <c r="AC480" s="896">
        <f>VLOOKUP(C480,'ประวัติงานตี+รีด'!$A$2:W504374,20,FALSE)</f>
        <v>0</v>
      </c>
      <c r="AD480" s="897">
        <v>14.14</v>
      </c>
      <c r="AE480" s="897">
        <v>1.82</v>
      </c>
      <c r="AF480" s="923">
        <f t="shared" si="105"/>
        <v>237553.04101838754</v>
      </c>
      <c r="AG480" s="923">
        <f t="shared" si="106"/>
        <v>3791.3465346534654</v>
      </c>
      <c r="AH480" s="899" t="str">
        <f>VLOOKUP(C480,'ประวัติงานตี+รีด'!$A$2:W504372,4,FALSE)</f>
        <v>MA-F1-PA</v>
      </c>
      <c r="AI480" s="814"/>
      <c r="AJ480" s="815"/>
      <c r="AK480" s="816">
        <v>45791</v>
      </c>
      <c r="AL480" s="817">
        <v>6</v>
      </c>
      <c r="AM480" s="818">
        <f t="shared" si="107"/>
        <v>6</v>
      </c>
      <c r="AN480" s="918">
        <v>629</v>
      </c>
      <c r="AO480" s="918">
        <v>649</v>
      </c>
      <c r="AP480" s="918">
        <v>603</v>
      </c>
      <c r="AQ480" s="918">
        <v>635</v>
      </c>
      <c r="AR480" s="918">
        <v>584</v>
      </c>
      <c r="AS480" s="918">
        <v>259</v>
      </c>
      <c r="AT480" s="819"/>
      <c r="AU480" s="819"/>
      <c r="AV480" s="819"/>
      <c r="AW480" s="819"/>
      <c r="AX480" s="819"/>
      <c r="AY480" s="819"/>
      <c r="AZ480" s="819"/>
      <c r="BA480" s="819"/>
      <c r="BB480" s="819"/>
      <c r="BC480" s="819"/>
      <c r="BD480" s="819"/>
      <c r="EJ480" s="288">
        <f t="shared" si="97"/>
        <v>3359</v>
      </c>
    </row>
    <row r="481" spans="1:140" hidden="1">
      <c r="B481" s="392" t="s">
        <v>3704</v>
      </c>
      <c r="C481" s="805" t="s">
        <v>205</v>
      </c>
      <c r="D481" s="393" t="str">
        <f>VLOOKUP(C481,'ประวัติงานตี+รีด'!$A$2:W504375,2,FALSE)</f>
        <v>สกรูมิลขาว M8 P1.25 x 50 เกลียวตลอด ตรา TNK MM</v>
      </c>
      <c r="E481" s="820">
        <v>100000</v>
      </c>
      <c r="F481" s="805" t="s">
        <v>55</v>
      </c>
      <c r="G481" s="698" t="s">
        <v>2164</v>
      </c>
      <c r="H481" s="807">
        <v>45734</v>
      </c>
      <c r="I481" s="808">
        <f t="shared" si="101"/>
        <v>45752</v>
      </c>
      <c r="J481" s="808" t="s">
        <v>2161</v>
      </c>
      <c r="K481" s="809">
        <v>24</v>
      </c>
      <c r="L481" s="810">
        <v>33129</v>
      </c>
      <c r="M481" s="810">
        <f t="shared" si="100"/>
        <v>66871</v>
      </c>
      <c r="N481" s="805">
        <v>180</v>
      </c>
      <c r="O481" s="805">
        <v>4</v>
      </c>
      <c r="P481" s="811">
        <f t="shared" si="108"/>
        <v>9.2592592592592595</v>
      </c>
      <c r="Q481" s="812">
        <f t="shared" si="102"/>
        <v>15.25925925925926</v>
      </c>
      <c r="R481" s="812">
        <f t="shared" si="103"/>
        <v>6.1917592592592587</v>
      </c>
      <c r="S481" s="812">
        <v>15</v>
      </c>
      <c r="T481" s="812">
        <f t="shared" si="104"/>
        <v>16.525925925925925</v>
      </c>
      <c r="U481" s="809" t="s">
        <v>81</v>
      </c>
      <c r="V481" s="698" t="s">
        <v>2165</v>
      </c>
      <c r="W481" s="805">
        <v>120</v>
      </c>
      <c r="X481" s="805">
        <v>2</v>
      </c>
      <c r="Y481" s="811">
        <f t="shared" si="109"/>
        <v>13.888888888888889</v>
      </c>
      <c r="Z481" s="812">
        <f t="shared" si="110"/>
        <v>17.888888888888889</v>
      </c>
      <c r="AA481" s="813" t="s">
        <v>2161</v>
      </c>
      <c r="AB481" s="813" t="s">
        <v>2775</v>
      </c>
      <c r="AC481" s="896">
        <f>VLOOKUP(C481,'ประวัติงานตี+รีด'!$A$2:W504375,20,FALSE)</f>
        <v>19.760000000000002</v>
      </c>
      <c r="AD481" s="897">
        <v>19.989999999999998</v>
      </c>
      <c r="AE481" s="897">
        <v>1.39</v>
      </c>
      <c r="AF481" s="898">
        <f t="shared" si="105"/>
        <v>98899.449724862439</v>
      </c>
      <c r="AG481" s="898">
        <f t="shared" si="106"/>
        <v>2114.4702351175588</v>
      </c>
      <c r="AH481" s="899" t="str">
        <f>VLOOKUP(C481,'ประวัติงานตี+รีด'!$A$2:W504373,4,FALSE)</f>
        <v>MA-F1-EP-PA</v>
      </c>
      <c r="AI481" s="814"/>
      <c r="AJ481" s="815"/>
      <c r="AK481" s="816">
        <v>45783</v>
      </c>
      <c r="AL481" s="817">
        <v>4</v>
      </c>
      <c r="AM481" s="818">
        <f t="shared" si="107"/>
        <v>4</v>
      </c>
      <c r="AN481" s="918">
        <v>500</v>
      </c>
      <c r="AO481" s="918">
        <v>506</v>
      </c>
      <c r="AP481" s="918">
        <v>577</v>
      </c>
      <c r="AQ481" s="918">
        <v>394</v>
      </c>
      <c r="AR481" s="819"/>
      <c r="AS481" s="819"/>
      <c r="AT481" s="819"/>
      <c r="AU481" s="819"/>
      <c r="AV481" s="819"/>
      <c r="AW481" s="819"/>
      <c r="AX481" s="819"/>
      <c r="AY481" s="819"/>
      <c r="AZ481" s="819"/>
      <c r="BA481" s="819"/>
      <c r="BB481" s="819"/>
      <c r="BC481" s="819"/>
      <c r="BD481" s="819"/>
      <c r="EJ481" s="288">
        <f t="shared" si="97"/>
        <v>1977</v>
      </c>
    </row>
    <row r="482" spans="1:140">
      <c r="B482" s="392" t="s">
        <v>3705</v>
      </c>
      <c r="C482" s="805" t="s">
        <v>145</v>
      </c>
      <c r="D482" s="393" t="str">
        <f>VLOOKUP(C482,'ประวัติงานตี+รีด'!$A$2:W504376,2,FALSE)</f>
        <v>3/4" WT x 4 1/2" เกลียวตลอด ตรา TNK</v>
      </c>
      <c r="E482" s="806">
        <v>5000</v>
      </c>
      <c r="F482" s="805" t="s">
        <v>48</v>
      </c>
      <c r="G482" s="698" t="s">
        <v>2159</v>
      </c>
      <c r="H482" s="807">
        <v>45741</v>
      </c>
      <c r="I482" s="808">
        <f t="shared" si="101"/>
        <v>45754</v>
      </c>
      <c r="J482" s="808" t="s">
        <v>2161</v>
      </c>
      <c r="K482" s="809">
        <v>38</v>
      </c>
      <c r="L482" s="810">
        <v>5000</v>
      </c>
      <c r="M482" s="810">
        <f t="shared" si="100"/>
        <v>0</v>
      </c>
      <c r="N482" s="805">
        <v>56</v>
      </c>
      <c r="O482" s="805">
        <v>12</v>
      </c>
      <c r="P482" s="811">
        <f t="shared" si="108"/>
        <v>1.4880952380952381</v>
      </c>
      <c r="Q482" s="812">
        <f t="shared" si="102"/>
        <v>15.488095238095237</v>
      </c>
      <c r="R482" s="812">
        <f t="shared" si="103"/>
        <v>0</v>
      </c>
      <c r="S482" s="812">
        <v>10</v>
      </c>
      <c r="T482" s="812">
        <f t="shared" si="104"/>
        <v>11.548809523809524</v>
      </c>
      <c r="U482" s="809" t="s">
        <v>82</v>
      </c>
      <c r="V482" s="698" t="s">
        <v>2159</v>
      </c>
      <c r="W482" s="805">
        <v>28</v>
      </c>
      <c r="X482" s="805">
        <v>2</v>
      </c>
      <c r="Y482" s="811">
        <f t="shared" si="109"/>
        <v>2.9761904761904763</v>
      </c>
      <c r="Z482" s="812">
        <f t="shared" si="110"/>
        <v>6.9761904761904763</v>
      </c>
      <c r="AA482" s="813" t="s">
        <v>2161</v>
      </c>
      <c r="AB482" s="813" t="s">
        <v>2775</v>
      </c>
      <c r="AC482" s="896">
        <f>VLOOKUP(C482,'ประวัติงานตี+รีด'!$A$2:W504376,20,FALSE)</f>
        <v>0</v>
      </c>
      <c r="AD482" s="897">
        <v>294.01</v>
      </c>
      <c r="AE482" s="897">
        <v>25.6</v>
      </c>
      <c r="AF482" s="898">
        <f t="shared" si="105"/>
        <v>4976.0212237678988</v>
      </c>
      <c r="AG482" s="898">
        <f t="shared" si="106"/>
        <v>1590.3861433284583</v>
      </c>
      <c r="AH482" s="899" t="str">
        <f>VLOOKUP(C482,'ประวัติงานตี+รีด'!$A$2:W504374,4,FALSE)</f>
        <v>MA-F1-PA</v>
      </c>
      <c r="AI482" s="814"/>
      <c r="AJ482" s="815"/>
      <c r="AK482" s="816">
        <v>45841</v>
      </c>
      <c r="AL482" s="821">
        <v>3</v>
      </c>
      <c r="AM482" s="824">
        <f t="shared" si="107"/>
        <v>3</v>
      </c>
      <c r="AN482" s="919">
        <v>561</v>
      </c>
      <c r="AO482" s="919">
        <v>494</v>
      </c>
      <c r="AP482" s="919">
        <v>408</v>
      </c>
      <c r="AQ482" s="819"/>
      <c r="AR482" s="819"/>
      <c r="AS482" s="819"/>
      <c r="AT482" s="819"/>
      <c r="AU482" s="819"/>
      <c r="AV482" s="819"/>
      <c r="AW482" s="819"/>
      <c r="AX482" s="819"/>
      <c r="AY482" s="819"/>
      <c r="AZ482" s="819"/>
      <c r="BA482" s="819"/>
      <c r="BB482" s="819"/>
      <c r="BC482" s="819"/>
      <c r="BD482" s="819"/>
      <c r="EJ482" s="288">
        <f t="shared" si="97"/>
        <v>1463</v>
      </c>
    </row>
    <row r="483" spans="1:140" hidden="1">
      <c r="B483" s="392" t="s">
        <v>3706</v>
      </c>
      <c r="C483" s="805" t="s">
        <v>122</v>
      </c>
      <c r="D483" s="393" t="str">
        <f>VLOOKUP(C483,'ประวัติงานตี+รีด'!$A$2:W504377,2,FALSE)</f>
        <v>1/4" WT x 4" เกลียวตลอด ตรา TNK</v>
      </c>
      <c r="E483" s="806">
        <v>200000</v>
      </c>
      <c r="F483" s="805" t="s">
        <v>32</v>
      </c>
      <c r="G483" s="698" t="s">
        <v>2162</v>
      </c>
      <c r="H483" s="807">
        <v>45734</v>
      </c>
      <c r="I483" s="808">
        <f t="shared" si="101"/>
        <v>45750</v>
      </c>
      <c r="J483" s="808" t="s">
        <v>2161</v>
      </c>
      <c r="K483" s="809">
        <v>19</v>
      </c>
      <c r="L483" s="810">
        <v>200000</v>
      </c>
      <c r="M483" s="810">
        <f t="shared" si="100"/>
        <v>0</v>
      </c>
      <c r="N483" s="805">
        <v>95</v>
      </c>
      <c r="O483" s="805">
        <v>8</v>
      </c>
      <c r="P483" s="811">
        <f t="shared" si="108"/>
        <v>35.087719298245609</v>
      </c>
      <c r="Q483" s="812">
        <f t="shared" si="102"/>
        <v>45.087719298245609</v>
      </c>
      <c r="R483" s="812">
        <f t="shared" si="103"/>
        <v>0</v>
      </c>
      <c r="S483" s="812">
        <v>10</v>
      </c>
      <c r="T483" s="812">
        <f t="shared" si="104"/>
        <v>14.508771929824562</v>
      </c>
      <c r="U483" s="809" t="s">
        <v>366</v>
      </c>
      <c r="V483" s="698" t="s">
        <v>2165</v>
      </c>
      <c r="W483" s="805">
        <v>68</v>
      </c>
      <c r="X483" s="805">
        <v>2</v>
      </c>
      <c r="Y483" s="811">
        <f t="shared" si="109"/>
        <v>49.019607843137251</v>
      </c>
      <c r="Z483" s="812">
        <f t="shared" si="110"/>
        <v>53.019607843137251</v>
      </c>
      <c r="AA483" s="813" t="s">
        <v>2161</v>
      </c>
      <c r="AB483" s="813" t="s">
        <v>2775</v>
      </c>
      <c r="AC483" s="896">
        <f>VLOOKUP(C483,'ประวัติงานตี+รีด'!$A$2:W504377,20,FALSE)</f>
        <v>0</v>
      </c>
      <c r="AD483" s="897">
        <v>21.07</v>
      </c>
      <c r="AE483" s="897">
        <v>0.7</v>
      </c>
      <c r="AF483" s="898">
        <f t="shared" si="105"/>
        <v>204508.78025628856</v>
      </c>
      <c r="AG483" s="898">
        <f t="shared" si="106"/>
        <v>4452.1561461794026</v>
      </c>
      <c r="AH483" s="899" t="str">
        <f>VLOOKUP(C483,'ประวัติงานตี+รีด'!$A$2:W504375,4,FALSE)</f>
        <v>MA-F1-PA</v>
      </c>
      <c r="AI483" s="814"/>
      <c r="AJ483" s="815"/>
      <c r="AK483" s="816">
        <v>45756</v>
      </c>
      <c r="AL483" s="821">
        <v>16</v>
      </c>
      <c r="AM483" s="824">
        <f t="shared" si="107"/>
        <v>16</v>
      </c>
      <c r="AN483" s="918">
        <v>279</v>
      </c>
      <c r="AO483" s="918">
        <v>272</v>
      </c>
      <c r="AP483" s="918">
        <v>265</v>
      </c>
      <c r="AQ483" s="918">
        <v>269</v>
      </c>
      <c r="AR483" s="918">
        <v>290</v>
      </c>
      <c r="AS483" s="918">
        <v>284</v>
      </c>
      <c r="AT483" s="918">
        <v>292</v>
      </c>
      <c r="AU483" s="918">
        <v>291</v>
      </c>
      <c r="AV483" s="918">
        <v>273</v>
      </c>
      <c r="AW483" s="918">
        <v>253</v>
      </c>
      <c r="AX483" s="919">
        <v>278</v>
      </c>
      <c r="AY483" s="919">
        <v>289</v>
      </c>
      <c r="AZ483" s="919">
        <v>283</v>
      </c>
      <c r="BA483" s="919">
        <v>262</v>
      </c>
      <c r="BB483" s="919">
        <v>244</v>
      </c>
      <c r="BC483" s="919">
        <v>185</v>
      </c>
      <c r="BD483" s="819"/>
      <c r="EJ483" s="288">
        <f t="shared" si="97"/>
        <v>4309</v>
      </c>
    </row>
    <row r="484" spans="1:140" hidden="1">
      <c r="B484" s="392" t="s">
        <v>3707</v>
      </c>
      <c r="C484" s="805" t="s">
        <v>261</v>
      </c>
      <c r="D484" s="393" t="str">
        <f>VLOOKUP(C484,'ประวัติงานตี+รีด'!$A$2:W504378,2,FALSE)</f>
        <v>1/4" WT x 3" เกลียวตลอด ตรา TNK</v>
      </c>
      <c r="E484" s="820">
        <v>60000</v>
      </c>
      <c r="F484" s="805" t="s">
        <v>32</v>
      </c>
      <c r="G484" s="698" t="s">
        <v>2162</v>
      </c>
      <c r="H484" s="807">
        <v>45737</v>
      </c>
      <c r="I484" s="808">
        <f t="shared" si="101"/>
        <v>45750</v>
      </c>
      <c r="J484" s="808" t="s">
        <v>2161</v>
      </c>
      <c r="K484" s="809">
        <v>20</v>
      </c>
      <c r="L484" s="810">
        <v>60000</v>
      </c>
      <c r="M484" s="810">
        <f t="shared" si="100"/>
        <v>0</v>
      </c>
      <c r="N484" s="805">
        <v>95</v>
      </c>
      <c r="O484" s="805">
        <v>2</v>
      </c>
      <c r="P484" s="811">
        <f t="shared" si="108"/>
        <v>10.526315789473683</v>
      </c>
      <c r="Q484" s="812">
        <f t="shared" si="102"/>
        <v>14.526315789473683</v>
      </c>
      <c r="R484" s="812">
        <f t="shared" si="103"/>
        <v>0</v>
      </c>
      <c r="S484" s="812">
        <v>10</v>
      </c>
      <c r="T484" s="812">
        <f t="shared" si="104"/>
        <v>11.452631578947368</v>
      </c>
      <c r="U484" s="809" t="s">
        <v>80</v>
      </c>
      <c r="V484" s="698" t="s">
        <v>2162</v>
      </c>
      <c r="W484" s="805">
        <v>120</v>
      </c>
      <c r="X484" s="805">
        <v>2</v>
      </c>
      <c r="Y484" s="811">
        <f t="shared" si="109"/>
        <v>8.3333333333333339</v>
      </c>
      <c r="Z484" s="812">
        <f t="shared" si="110"/>
        <v>12.333333333333334</v>
      </c>
      <c r="AA484" s="813" t="s">
        <v>2161</v>
      </c>
      <c r="AB484" s="813" t="s">
        <v>2775</v>
      </c>
      <c r="AC484" s="896">
        <f>VLOOKUP(C484,'ประวัติงานตี+รีด'!$A$2:W504378,20,FALSE)</f>
        <v>0</v>
      </c>
      <c r="AD484" s="897">
        <v>16.73</v>
      </c>
      <c r="AE484" s="897">
        <v>0.81</v>
      </c>
      <c r="AF484" s="898">
        <f t="shared" si="105"/>
        <v>60251.046025104602</v>
      </c>
      <c r="AG484" s="898">
        <f t="shared" si="106"/>
        <v>1056.8033472803347</v>
      </c>
      <c r="AH484" s="899" t="str">
        <f>VLOOKUP(C484,'ประวัติงานตี+รีด'!$A$2:W504376,4,FALSE)</f>
        <v>MA-F1-PA</v>
      </c>
      <c r="AI484" s="814"/>
      <c r="AJ484" s="815"/>
      <c r="AK484" s="816">
        <v>45754</v>
      </c>
      <c r="AL484" s="821">
        <v>4</v>
      </c>
      <c r="AM484" s="824">
        <f t="shared" si="107"/>
        <v>4</v>
      </c>
      <c r="AN484" s="919">
        <v>328</v>
      </c>
      <c r="AO484" s="919">
        <v>357</v>
      </c>
      <c r="AP484" s="919">
        <v>220</v>
      </c>
      <c r="AQ484" s="919">
        <v>103</v>
      </c>
      <c r="AR484" s="819"/>
      <c r="AS484" s="819"/>
      <c r="AT484" s="819"/>
      <c r="AU484" s="819"/>
      <c r="AV484" s="819"/>
      <c r="AW484" s="819"/>
      <c r="AX484" s="819"/>
      <c r="AY484" s="819"/>
      <c r="AZ484" s="819"/>
      <c r="BA484" s="819"/>
      <c r="BB484" s="819"/>
      <c r="BC484" s="819"/>
      <c r="BD484" s="819"/>
      <c r="EJ484" s="288">
        <f t="shared" si="97"/>
        <v>1008</v>
      </c>
    </row>
    <row r="485" spans="1:140" hidden="1">
      <c r="B485" s="392" t="s">
        <v>3708</v>
      </c>
      <c r="C485" s="805" t="s">
        <v>121</v>
      </c>
      <c r="D485" s="393" t="str">
        <f>VLOOKUP(C485,'ประวัติงานตี+รีด'!$A$2:W504379,2,FALSE)</f>
        <v>1/4" WT x 2 1/2" เกลียวตลอด ตรา TNK</v>
      </c>
      <c r="E485" s="820">
        <v>100000</v>
      </c>
      <c r="F485" s="805" t="s">
        <v>32</v>
      </c>
      <c r="G485" s="698" t="s">
        <v>2162</v>
      </c>
      <c r="H485" s="807">
        <v>45740</v>
      </c>
      <c r="I485" s="808">
        <f t="shared" si="101"/>
        <v>45754</v>
      </c>
      <c r="J485" s="808" t="s">
        <v>2161</v>
      </c>
      <c r="K485" s="809">
        <v>21</v>
      </c>
      <c r="L485" s="810">
        <v>104579</v>
      </c>
      <c r="M485" s="810">
        <f t="shared" si="100"/>
        <v>-4579</v>
      </c>
      <c r="N485" s="805">
        <v>95</v>
      </c>
      <c r="O485" s="805">
        <v>2</v>
      </c>
      <c r="P485" s="811">
        <f t="shared" si="108"/>
        <v>17.543859649122805</v>
      </c>
      <c r="Q485" s="812">
        <f t="shared" si="102"/>
        <v>21.543859649122805</v>
      </c>
      <c r="R485" s="812">
        <f t="shared" si="103"/>
        <v>-0.80333333333333334</v>
      </c>
      <c r="S485" s="812">
        <v>10</v>
      </c>
      <c r="T485" s="812">
        <f t="shared" si="104"/>
        <v>12.154385964912279</v>
      </c>
      <c r="U485" s="809" t="s">
        <v>80</v>
      </c>
      <c r="V485" s="698" t="s">
        <v>2162</v>
      </c>
      <c r="W485" s="805">
        <v>120</v>
      </c>
      <c r="X485" s="805">
        <v>2</v>
      </c>
      <c r="Y485" s="811">
        <f t="shared" si="109"/>
        <v>13.888888888888889</v>
      </c>
      <c r="Z485" s="812">
        <f t="shared" si="110"/>
        <v>17.888888888888889</v>
      </c>
      <c r="AA485" s="813" t="s">
        <v>2161</v>
      </c>
      <c r="AB485" s="813" t="s">
        <v>2775</v>
      </c>
      <c r="AC485" s="896">
        <f>VLOOKUP(C485,'ประวัติงานตี+รีด'!$A$2:W504379,20,FALSE)</f>
        <v>0</v>
      </c>
      <c r="AD485" s="897">
        <v>14.53</v>
      </c>
      <c r="AE485" s="897">
        <v>0.82</v>
      </c>
      <c r="AF485" s="898">
        <f t="shared" si="105"/>
        <v>105574.67309015831</v>
      </c>
      <c r="AG485" s="898">
        <f t="shared" si="106"/>
        <v>1620.57123193393</v>
      </c>
      <c r="AH485" s="899" t="str">
        <f>VLOOKUP(C485,'ประวัติงานตี+รีด'!$A$2:W504377,4,FALSE)</f>
        <v>MA-F1-PA</v>
      </c>
      <c r="AI485" s="814"/>
      <c r="AJ485" s="815"/>
      <c r="AK485" s="816">
        <v>45754</v>
      </c>
      <c r="AL485" s="821">
        <v>4</v>
      </c>
      <c r="AM485" s="824">
        <f t="shared" si="107"/>
        <v>4</v>
      </c>
      <c r="AN485" s="919">
        <v>363</v>
      </c>
      <c r="AO485" s="919">
        <v>364</v>
      </c>
      <c r="AP485" s="919">
        <v>386</v>
      </c>
      <c r="AQ485" s="919">
        <v>421</v>
      </c>
      <c r="AR485" s="819"/>
      <c r="AS485" s="819"/>
      <c r="AT485" s="819"/>
      <c r="AU485" s="819"/>
      <c r="AV485" s="819"/>
      <c r="AW485" s="819"/>
      <c r="AX485" s="819"/>
      <c r="AY485" s="819"/>
      <c r="AZ485" s="819"/>
      <c r="BA485" s="819"/>
      <c r="BB485" s="819"/>
      <c r="BC485" s="819"/>
      <c r="BD485" s="819"/>
      <c r="EJ485" s="288">
        <f t="shared" si="97"/>
        <v>1534</v>
      </c>
    </row>
    <row r="486" spans="1:140">
      <c r="B486" s="392" t="s">
        <v>3709</v>
      </c>
      <c r="C486" s="805" t="s">
        <v>320</v>
      </c>
      <c r="D486" s="393" t="str">
        <f>VLOOKUP(C486,'ประวัติงานตี+รีด'!$A$2:W504380,2,FALSE)</f>
        <v>3/4" NC x 6 1/2" เกลียวครึ่ง ตรา VEETEC UNC</v>
      </c>
      <c r="E486" s="806">
        <v>6000</v>
      </c>
      <c r="F486" s="805" t="s">
        <v>48</v>
      </c>
      <c r="G486" s="698" t="s">
        <v>2159</v>
      </c>
      <c r="H486" s="807">
        <v>45734</v>
      </c>
      <c r="I486" s="808">
        <f t="shared" si="101"/>
        <v>45752</v>
      </c>
      <c r="J486" s="808" t="s">
        <v>2161</v>
      </c>
      <c r="K486" s="809">
        <v>35</v>
      </c>
      <c r="L486" s="810">
        <v>6000</v>
      </c>
      <c r="M486" s="810">
        <f t="shared" si="100"/>
        <v>0</v>
      </c>
      <c r="N486" s="805">
        <v>46</v>
      </c>
      <c r="O486" s="805">
        <v>12</v>
      </c>
      <c r="P486" s="811">
        <f t="shared" si="108"/>
        <v>2.1739130434782608</v>
      </c>
      <c r="Q486" s="812">
        <f t="shared" si="102"/>
        <v>16.173913043478262</v>
      </c>
      <c r="R486" s="812">
        <f t="shared" si="103"/>
        <v>0</v>
      </c>
      <c r="S486" s="812">
        <v>15</v>
      </c>
      <c r="T486" s="812">
        <f t="shared" si="104"/>
        <v>16.617391304347827</v>
      </c>
      <c r="U486" s="809" t="s">
        <v>82</v>
      </c>
      <c r="V486" s="698" t="s">
        <v>2159</v>
      </c>
      <c r="W486" s="805">
        <v>28</v>
      </c>
      <c r="X486" s="805">
        <v>2</v>
      </c>
      <c r="Y486" s="811">
        <f t="shared" si="109"/>
        <v>3.5714285714285712</v>
      </c>
      <c r="Z486" s="812">
        <f t="shared" si="110"/>
        <v>7.5714285714285712</v>
      </c>
      <c r="AA486" s="813" t="s">
        <v>2161</v>
      </c>
      <c r="AB486" s="813" t="s">
        <v>2775</v>
      </c>
      <c r="AC486" s="896">
        <f>VLOOKUP(C486,'ประวัติงานตี+รีด'!$A$2:W504380,20,FALSE)</f>
        <v>378.32</v>
      </c>
      <c r="AD486" s="897">
        <v>402.31</v>
      </c>
      <c r="AE486" s="897">
        <v>17.2</v>
      </c>
      <c r="AF486" s="898">
        <f t="shared" si="105"/>
        <v>5933.2355646143524</v>
      </c>
      <c r="AG486" s="898">
        <f t="shared" si="106"/>
        <v>2489.051651711367</v>
      </c>
      <c r="AH486" s="899" t="str">
        <f>VLOOKUP(C486,'ประวัติงานตี+รีด'!$A$2:W504378,4,FALSE)</f>
        <v>MA-F1-BK-PA</v>
      </c>
      <c r="AI486" s="814">
        <v>45744</v>
      </c>
      <c r="AJ486" s="815">
        <v>5</v>
      </c>
      <c r="AK486" s="816">
        <v>45750</v>
      </c>
      <c r="AL486" s="817">
        <v>5</v>
      </c>
      <c r="AM486" s="818">
        <f t="shared" si="107"/>
        <v>5</v>
      </c>
      <c r="AN486" s="920">
        <v>497</v>
      </c>
      <c r="AO486" s="920">
        <v>528</v>
      </c>
      <c r="AP486" s="920">
        <v>532</v>
      </c>
      <c r="AQ486" s="920">
        <v>515</v>
      </c>
      <c r="AR486" s="920">
        <v>315</v>
      </c>
      <c r="AS486" s="819"/>
      <c r="AT486" s="819"/>
      <c r="AU486" s="819"/>
      <c r="AV486" s="819"/>
      <c r="AW486" s="819"/>
      <c r="AX486" s="819"/>
      <c r="AY486" s="819"/>
      <c r="AZ486" s="819"/>
      <c r="BA486" s="819"/>
      <c r="BB486" s="819"/>
      <c r="BC486" s="819"/>
      <c r="BD486" s="819"/>
      <c r="EJ486" s="288">
        <f t="shared" si="97"/>
        <v>2387</v>
      </c>
    </row>
    <row r="487" spans="1:140">
      <c r="B487" s="392" t="s">
        <v>3710</v>
      </c>
      <c r="C487" s="805" t="s">
        <v>255</v>
      </c>
      <c r="D487" s="393" t="str">
        <f>VLOOKUP(C487,'ประวัติงานตี+รีด'!$A$2:W504381,2,FALSE)</f>
        <v>3/4" NC x 7" เกลียวครึ่ง ตรา VEETEC UNC</v>
      </c>
      <c r="E487" s="820">
        <v>10000</v>
      </c>
      <c r="F487" s="805" t="s">
        <v>48</v>
      </c>
      <c r="G487" s="698" t="s">
        <v>2159</v>
      </c>
      <c r="H487" s="807">
        <v>45735</v>
      </c>
      <c r="I487" s="808">
        <f t="shared" si="101"/>
        <v>45752</v>
      </c>
      <c r="J487" s="808" t="s">
        <v>2161</v>
      </c>
      <c r="K487" s="809">
        <v>36</v>
      </c>
      <c r="L487" s="810">
        <v>10000</v>
      </c>
      <c r="M487" s="810">
        <f t="shared" si="100"/>
        <v>0</v>
      </c>
      <c r="N487" s="805">
        <v>46</v>
      </c>
      <c r="O487" s="805">
        <v>4</v>
      </c>
      <c r="P487" s="811">
        <f t="shared" si="108"/>
        <v>3.6231884057971016</v>
      </c>
      <c r="Q487" s="812">
        <f t="shared" si="102"/>
        <v>9.6231884057971016</v>
      </c>
      <c r="R487" s="812">
        <f t="shared" si="103"/>
        <v>0</v>
      </c>
      <c r="S487" s="812">
        <v>15</v>
      </c>
      <c r="T487" s="812">
        <f t="shared" si="104"/>
        <v>15.962318840579711</v>
      </c>
      <c r="U487" s="809" t="s">
        <v>82</v>
      </c>
      <c r="V487" s="698" t="s">
        <v>2159</v>
      </c>
      <c r="W487" s="805">
        <v>28</v>
      </c>
      <c r="X487" s="805">
        <v>2</v>
      </c>
      <c r="Y487" s="811">
        <f t="shared" si="109"/>
        <v>5.9523809523809526</v>
      </c>
      <c r="Z487" s="812">
        <f t="shared" si="110"/>
        <v>9.9523809523809526</v>
      </c>
      <c r="AA487" s="813" t="s">
        <v>2161</v>
      </c>
      <c r="AB487" s="813" t="s">
        <v>2775</v>
      </c>
      <c r="AC487" s="896">
        <f>VLOOKUP(C487,'ประวัติงานตี+รีด'!$A$2:W504381,20,FALSE)</f>
        <v>431.36</v>
      </c>
      <c r="AD487" s="897">
        <v>430.01</v>
      </c>
      <c r="AE487" s="897">
        <v>19.309999999999999</v>
      </c>
      <c r="AF487" s="898">
        <f t="shared" si="105"/>
        <v>9864.8868630962079</v>
      </c>
      <c r="AG487" s="898">
        <f t="shared" si="106"/>
        <v>4432.4909653263885</v>
      </c>
      <c r="AH487" s="899" t="str">
        <f>VLOOKUP(C487,'ประวัติงานตี+รีด'!$A$2:W504379,4,FALSE)</f>
        <v>MA-F1-BK-PA</v>
      </c>
      <c r="AI487" s="814">
        <v>45745</v>
      </c>
      <c r="AJ487" s="815">
        <v>8</v>
      </c>
      <c r="AK487" s="816">
        <v>45750</v>
      </c>
      <c r="AL487" s="817">
        <v>8</v>
      </c>
      <c r="AM487" s="818">
        <f t="shared" si="107"/>
        <v>8</v>
      </c>
      <c r="AN487" s="920">
        <v>519</v>
      </c>
      <c r="AO487" s="920">
        <v>561</v>
      </c>
      <c r="AP487" s="920">
        <v>504</v>
      </c>
      <c r="AQ487" s="920">
        <v>552</v>
      </c>
      <c r="AR487" s="920">
        <v>527</v>
      </c>
      <c r="AS487" s="920">
        <v>546</v>
      </c>
      <c r="AT487" s="920">
        <v>553</v>
      </c>
      <c r="AU487" s="920">
        <v>480</v>
      </c>
      <c r="AV487" s="819"/>
      <c r="AW487" s="819"/>
      <c r="AX487" s="819"/>
      <c r="AY487" s="819"/>
      <c r="AZ487" s="819"/>
      <c r="BA487" s="819"/>
      <c r="BB487" s="819"/>
      <c r="BC487" s="819"/>
      <c r="BD487" s="819"/>
      <c r="EJ487" s="288">
        <f t="shared" si="97"/>
        <v>4242</v>
      </c>
    </row>
    <row r="488" spans="1:140">
      <c r="B488" s="392" t="s">
        <v>3711</v>
      </c>
      <c r="C488" s="805" t="s">
        <v>153</v>
      </c>
      <c r="D488" s="393" t="str">
        <f>VLOOKUP(C488,'ประวัติงานตี+รีด'!$A$2:W504382,2,FALSE)</f>
        <v>3/4" NC x 8" เกลียวครึ่ง ตรา VEETEC UNC</v>
      </c>
      <c r="E488" s="820">
        <v>4000</v>
      </c>
      <c r="F488" s="805" t="s">
        <v>48</v>
      </c>
      <c r="G488" s="698" t="s">
        <v>2159</v>
      </c>
      <c r="H488" s="807">
        <v>45736</v>
      </c>
      <c r="I488" s="808">
        <f t="shared" si="101"/>
        <v>45754</v>
      </c>
      <c r="J488" s="808" t="s">
        <v>2161</v>
      </c>
      <c r="K488" s="809">
        <v>37</v>
      </c>
      <c r="L488" s="810">
        <v>2497</v>
      </c>
      <c r="M488" s="810">
        <f t="shared" si="100"/>
        <v>1503</v>
      </c>
      <c r="N488" s="805">
        <v>46</v>
      </c>
      <c r="O488" s="805">
        <v>4</v>
      </c>
      <c r="P488" s="811">
        <f t="shared" si="108"/>
        <v>1.4492753623188406</v>
      </c>
      <c r="Q488" s="812">
        <f t="shared" si="102"/>
        <v>7.4492753623188408</v>
      </c>
      <c r="R488" s="812">
        <f t="shared" si="103"/>
        <v>0.54456521739130426</v>
      </c>
      <c r="S488" s="812">
        <v>15</v>
      </c>
      <c r="T488" s="812">
        <f t="shared" si="104"/>
        <v>15.744927536231884</v>
      </c>
      <c r="U488" s="809" t="s">
        <v>82</v>
      </c>
      <c r="V488" s="698" t="s">
        <v>2159</v>
      </c>
      <c r="W488" s="805">
        <v>28</v>
      </c>
      <c r="X488" s="805">
        <v>2</v>
      </c>
      <c r="Y488" s="811">
        <f t="shared" si="109"/>
        <v>2.3809523809523809</v>
      </c>
      <c r="Z488" s="812">
        <f t="shared" si="110"/>
        <v>6.3809523809523814</v>
      </c>
      <c r="AA488" s="813" t="s">
        <v>2161</v>
      </c>
      <c r="AB488" s="813" t="s">
        <v>2775</v>
      </c>
      <c r="AC488" s="896">
        <f>VLOOKUP(C488,'ประวัติงานตี+รีด'!$A$2:W504382,20,FALSE)</f>
        <v>487.13</v>
      </c>
      <c r="AD488" s="897">
        <v>485.99</v>
      </c>
      <c r="AE488" s="897">
        <v>19.510000000000002</v>
      </c>
      <c r="AF488" s="898">
        <f t="shared" si="105"/>
        <v>2168.7689047099734</v>
      </c>
      <c r="AG488" s="898">
        <f t="shared" si="106"/>
        <v>1096.3126813308916</v>
      </c>
      <c r="AH488" s="899" t="str">
        <f>VLOOKUP(C488,'ประวัติงานตี+รีด'!$A$2:W504380,4,FALSE)</f>
        <v>MA-F1-BK-PA</v>
      </c>
      <c r="AI488" s="814">
        <v>45745</v>
      </c>
      <c r="AJ488" s="815">
        <v>3</v>
      </c>
      <c r="AK488" s="816">
        <v>45933</v>
      </c>
      <c r="AL488" s="817">
        <v>3</v>
      </c>
      <c r="AM488" s="818">
        <f t="shared" si="107"/>
        <v>3</v>
      </c>
      <c r="AN488" s="920">
        <v>498</v>
      </c>
      <c r="AO488" s="920">
        <v>484</v>
      </c>
      <c r="AP488" s="920">
        <v>72</v>
      </c>
      <c r="AQ488" s="819"/>
      <c r="AR488" s="819"/>
      <c r="AS488" s="819"/>
      <c r="AT488" s="819"/>
      <c r="AU488" s="819"/>
      <c r="AV488" s="819"/>
      <c r="AW488" s="819"/>
      <c r="AX488" s="819"/>
      <c r="AY488" s="819"/>
      <c r="AZ488" s="819"/>
      <c r="BA488" s="819"/>
      <c r="BB488" s="819"/>
      <c r="BC488" s="819"/>
      <c r="BD488" s="819"/>
      <c r="EJ488" s="288">
        <f t="shared" si="97"/>
        <v>1054</v>
      </c>
    </row>
    <row r="489" spans="1:140" hidden="1">
      <c r="B489" s="392" t="s">
        <v>3712</v>
      </c>
      <c r="C489" s="805" t="s">
        <v>235</v>
      </c>
      <c r="D489" s="393" t="str">
        <f>VLOOKUP(C489,'ประวัติงานตี+รีด'!$A$2:W504383,2,FALSE)</f>
        <v>หัวกลม 3/8" WT x 7" เกลียวครึ่ง</v>
      </c>
      <c r="E489" s="820">
        <v>45000</v>
      </c>
      <c r="F489" s="805" t="s">
        <v>47</v>
      </c>
      <c r="G489" s="698" t="s">
        <v>2159</v>
      </c>
      <c r="H489" s="807">
        <v>45740</v>
      </c>
      <c r="I489" s="808">
        <f t="shared" si="101"/>
        <v>45755</v>
      </c>
      <c r="J489" s="808" t="s">
        <v>2161</v>
      </c>
      <c r="K489" s="809">
        <v>49</v>
      </c>
      <c r="L489" s="810">
        <v>45000</v>
      </c>
      <c r="M489" s="810">
        <f t="shared" si="100"/>
        <v>0</v>
      </c>
      <c r="N489" s="805">
        <v>35</v>
      </c>
      <c r="O489" s="805">
        <v>12</v>
      </c>
      <c r="P489" s="811">
        <f t="shared" si="108"/>
        <v>21.428571428571431</v>
      </c>
      <c r="Q489" s="812">
        <f t="shared" si="102"/>
        <v>35.428571428571431</v>
      </c>
      <c r="R489" s="812">
        <f t="shared" si="103"/>
        <v>0</v>
      </c>
      <c r="S489" s="812">
        <v>10</v>
      </c>
      <c r="T489" s="812">
        <f t="shared" si="104"/>
        <v>13.542857142857143</v>
      </c>
      <c r="U489" s="809" t="s">
        <v>82</v>
      </c>
      <c r="V489" s="698" t="s">
        <v>2159</v>
      </c>
      <c r="W489" s="805">
        <v>28</v>
      </c>
      <c r="X489" s="805">
        <v>2</v>
      </c>
      <c r="Y489" s="811">
        <f t="shared" si="109"/>
        <v>26.785714285714285</v>
      </c>
      <c r="Z489" s="812">
        <f t="shared" si="110"/>
        <v>30.785714285714285</v>
      </c>
      <c r="AA489" s="813" t="s">
        <v>2161</v>
      </c>
      <c r="AB489" s="813" t="s">
        <v>2775</v>
      </c>
      <c r="AC489" s="896">
        <f>VLOOKUP(C489,'ประวัติงานตี+รีด'!$A$2:W504383,20,FALSE)</f>
        <v>0</v>
      </c>
      <c r="AD489" s="897">
        <v>106.91</v>
      </c>
      <c r="AE489" s="897">
        <v>0</v>
      </c>
      <c r="AF489" s="898">
        <f t="shared" si="105"/>
        <v>45159.479936395102</v>
      </c>
      <c r="AG489" s="898">
        <f t="shared" si="106"/>
        <v>4828</v>
      </c>
      <c r="AH489" s="899" t="str">
        <f>VLOOKUP(C489,'ประวัติงานตี+รีด'!$A$2:W504381,4,FALSE)</f>
        <v>MA-F1-PA</v>
      </c>
      <c r="AI489" s="814"/>
      <c r="AJ489" s="815"/>
      <c r="AK489" s="816">
        <v>45754</v>
      </c>
      <c r="AL489" s="817">
        <v>15</v>
      </c>
      <c r="AM489" s="818">
        <f t="shared" si="107"/>
        <v>15</v>
      </c>
      <c r="AN489" s="918">
        <v>332</v>
      </c>
      <c r="AO489" s="918">
        <v>317</v>
      </c>
      <c r="AP489" s="918">
        <v>340</v>
      </c>
      <c r="AQ489" s="918">
        <v>337</v>
      </c>
      <c r="AR489" s="918">
        <v>333</v>
      </c>
      <c r="AS489" s="918">
        <v>323</v>
      </c>
      <c r="AT489" s="918">
        <v>337</v>
      </c>
      <c r="AU489" s="918">
        <v>318</v>
      </c>
      <c r="AV489" s="918">
        <v>335</v>
      </c>
      <c r="AW489" s="918">
        <v>311</v>
      </c>
      <c r="AX489" s="918">
        <v>329</v>
      </c>
      <c r="AY489" s="918">
        <v>324</v>
      </c>
      <c r="AZ489" s="918">
        <v>300</v>
      </c>
      <c r="BA489" s="918">
        <v>332</v>
      </c>
      <c r="BB489" s="918">
        <v>260</v>
      </c>
      <c r="BC489" s="819"/>
      <c r="BD489" s="819"/>
      <c r="EJ489" s="288">
        <f t="shared" si="97"/>
        <v>4828</v>
      </c>
    </row>
    <row r="490" spans="1:140" hidden="1">
      <c r="B490" s="392" t="s">
        <v>3713</v>
      </c>
      <c r="C490" s="805" t="s">
        <v>234</v>
      </c>
      <c r="D490" s="393" t="str">
        <f>VLOOKUP(C490,'ประวัติงานตี+รีด'!$A$2:W504384,2,FALSE)</f>
        <v>หัวกลม 3/8" WT x 8" เกลียวครึ่ง</v>
      </c>
      <c r="E490" s="820">
        <v>40000</v>
      </c>
      <c r="F490" s="805" t="s">
        <v>47</v>
      </c>
      <c r="G490" s="698" t="s">
        <v>2159</v>
      </c>
      <c r="H490" s="807">
        <v>45745</v>
      </c>
      <c r="I490" s="808">
        <f t="shared" si="101"/>
        <v>45759</v>
      </c>
      <c r="J490" s="808" t="s">
        <v>2161</v>
      </c>
      <c r="K490" s="809">
        <v>50</v>
      </c>
      <c r="L490" s="810">
        <v>26810</v>
      </c>
      <c r="M490" s="810">
        <f t="shared" si="100"/>
        <v>13190</v>
      </c>
      <c r="N490" s="805">
        <v>35</v>
      </c>
      <c r="O490" s="805">
        <v>4</v>
      </c>
      <c r="P490" s="811">
        <f t="shared" si="108"/>
        <v>19.047619047619047</v>
      </c>
      <c r="Q490" s="812">
        <f t="shared" si="102"/>
        <v>25.047619047619047</v>
      </c>
      <c r="R490" s="812">
        <f t="shared" si="103"/>
        <v>6.2809523809523808</v>
      </c>
      <c r="S490" s="812">
        <v>10</v>
      </c>
      <c r="T490" s="812">
        <f t="shared" si="104"/>
        <v>12.504761904761905</v>
      </c>
      <c r="U490" s="809" t="s">
        <v>82</v>
      </c>
      <c r="V490" s="698" t="s">
        <v>2159</v>
      </c>
      <c r="W490" s="805">
        <v>28</v>
      </c>
      <c r="X490" s="805">
        <v>2</v>
      </c>
      <c r="Y490" s="811">
        <f t="shared" si="109"/>
        <v>23.80952380952381</v>
      </c>
      <c r="Z490" s="812">
        <f t="shared" si="110"/>
        <v>27.80952380952381</v>
      </c>
      <c r="AA490" s="813" t="s">
        <v>2161</v>
      </c>
      <c r="AB490" s="813" t="s">
        <v>2775</v>
      </c>
      <c r="AC490" s="896">
        <f>VLOOKUP(C490,'ประวัติงานตี+รีด'!$A$2:W504384,20,FALSE)</f>
        <v>0</v>
      </c>
      <c r="AD490" s="897">
        <v>120.02</v>
      </c>
      <c r="AE490" s="897">
        <v>0</v>
      </c>
      <c r="AF490" s="924">
        <f t="shared" si="105"/>
        <v>26903.849358440264</v>
      </c>
      <c r="AG490" s="924">
        <f t="shared" si="106"/>
        <v>3229.0000000000005</v>
      </c>
      <c r="AH490" s="899" t="str">
        <f>VLOOKUP(C490,'ประวัติงานตี+รีด'!$A$2:W504382,4,FALSE)</f>
        <v>MA-F1-PA</v>
      </c>
      <c r="AI490" s="814"/>
      <c r="AJ490" s="815"/>
      <c r="AK490" s="816">
        <v>45769</v>
      </c>
      <c r="AL490" s="817">
        <v>12</v>
      </c>
      <c r="AM490" s="818">
        <f t="shared" si="107"/>
        <v>12</v>
      </c>
      <c r="AN490" s="918">
        <v>292</v>
      </c>
      <c r="AO490" s="918">
        <v>301</v>
      </c>
      <c r="AP490" s="918">
        <v>307</v>
      </c>
      <c r="AQ490" s="918">
        <v>308</v>
      </c>
      <c r="AR490" s="918">
        <v>290</v>
      </c>
      <c r="AS490" s="918">
        <v>254</v>
      </c>
      <c r="AT490" s="918">
        <v>274</v>
      </c>
      <c r="AU490" s="918">
        <v>301</v>
      </c>
      <c r="AV490" s="918">
        <v>309</v>
      </c>
      <c r="AW490" s="918">
        <v>280</v>
      </c>
      <c r="AX490" s="918">
        <v>251</v>
      </c>
      <c r="AY490" s="918">
        <v>62</v>
      </c>
      <c r="AZ490" s="819"/>
      <c r="BA490" s="819"/>
      <c r="BB490" s="819"/>
      <c r="BC490" s="819"/>
      <c r="BD490" s="819"/>
      <c r="EJ490" s="288">
        <f t="shared" si="97"/>
        <v>3229</v>
      </c>
    </row>
    <row r="491" spans="1:140" s="431" customFormat="1" hidden="1">
      <c r="A491" s="432"/>
      <c r="B491" s="398" t="s">
        <v>3714</v>
      </c>
      <c r="C491" s="399" t="s">
        <v>3075</v>
      </c>
      <c r="D491" s="400" t="str">
        <f>VLOOKUP(C491,'ประวัติงานตี+รีด'!$A$2:W504385,2,FALSE)</f>
        <v>สกรู M22 P2.5 x 70 มม. เกลียวครึ่ง ไม่มีแหวน ตรา4.8 เกรด 4.8</v>
      </c>
      <c r="E491" s="401">
        <v>20200</v>
      </c>
      <c r="F491" s="399" t="s">
        <v>10</v>
      </c>
      <c r="G491" s="402" t="s">
        <v>2159</v>
      </c>
      <c r="H491" s="403">
        <v>45735</v>
      </c>
      <c r="I491" s="394">
        <f t="shared" si="101"/>
        <v>45749</v>
      </c>
      <c r="J491" s="394">
        <v>45757</v>
      </c>
      <c r="K491" s="404">
        <v>28</v>
      </c>
      <c r="L491" s="395">
        <v>20400</v>
      </c>
      <c r="M491" s="395">
        <f t="shared" si="100"/>
        <v>-200</v>
      </c>
      <c r="N491" s="399">
        <v>46</v>
      </c>
      <c r="O491" s="399">
        <v>12</v>
      </c>
      <c r="P491" s="396">
        <f t="shared" si="108"/>
        <v>7.3188405797101446</v>
      </c>
      <c r="Q491" s="397">
        <f t="shared" si="102"/>
        <v>21.318840579710145</v>
      </c>
      <c r="R491" s="397">
        <f t="shared" si="103"/>
        <v>-7.2463768115942032E-2</v>
      </c>
      <c r="S491" s="397">
        <v>10</v>
      </c>
      <c r="T491" s="397">
        <f t="shared" si="104"/>
        <v>12.131884057971014</v>
      </c>
      <c r="U491" s="404" t="s">
        <v>82</v>
      </c>
      <c r="V491" s="402" t="s">
        <v>2159</v>
      </c>
      <c r="W491" s="399">
        <v>28</v>
      </c>
      <c r="X491" s="399">
        <v>2</v>
      </c>
      <c r="Y491" s="396">
        <f t="shared" si="109"/>
        <v>12.023809523809524</v>
      </c>
      <c r="Z491" s="397">
        <f t="shared" si="110"/>
        <v>16.023809523809526</v>
      </c>
      <c r="AA491" s="405" t="s">
        <v>3717</v>
      </c>
      <c r="AB491" s="405" t="s">
        <v>2775</v>
      </c>
      <c r="AC491" s="746">
        <f>VLOOKUP(C491,'ประวัติงานตี+รีด'!$A$2:W504385,20,FALSE)</f>
        <v>0</v>
      </c>
      <c r="AD491" s="302">
        <v>275.5</v>
      </c>
      <c r="AE491" s="302"/>
      <c r="AF491" s="707">
        <f t="shared" si="105"/>
        <v>20491.833030852995</v>
      </c>
      <c r="AG491" s="707">
        <f t="shared" si="106"/>
        <v>5645.5</v>
      </c>
      <c r="AH491" s="684" t="str">
        <f>VLOOKUP(C491,'ประวัติงานตี+รีด'!$A$2:W504383,4,FALSE)</f>
        <v>MA-F1-PA</v>
      </c>
      <c r="AI491" s="256"/>
      <c r="AJ491" s="257"/>
      <c r="AK491" s="217">
        <v>45749</v>
      </c>
      <c r="AL491" s="704" t="s">
        <v>3540</v>
      </c>
      <c r="AM491" s="705">
        <f t="shared" si="107"/>
        <v>12</v>
      </c>
      <c r="AN491" s="755">
        <v>646</v>
      </c>
      <c r="AO491" s="755">
        <v>71</v>
      </c>
      <c r="AP491" s="755">
        <v>725</v>
      </c>
      <c r="AQ491" s="755">
        <v>677</v>
      </c>
      <c r="AR491" s="755">
        <v>111</v>
      </c>
      <c r="AS491" s="755">
        <v>666</v>
      </c>
      <c r="AT491" s="755">
        <v>700</v>
      </c>
      <c r="AU491" s="755">
        <v>658</v>
      </c>
      <c r="AV491" s="755">
        <v>613</v>
      </c>
      <c r="AW491" s="755">
        <v>561</v>
      </c>
      <c r="AX491" s="755">
        <v>190</v>
      </c>
      <c r="AY491" s="755">
        <v>27.5</v>
      </c>
      <c r="EJ491" s="716">
        <f t="shared" si="97"/>
        <v>5645.5</v>
      </c>
    </row>
    <row r="492" spans="1:140" s="431" customFormat="1" hidden="1">
      <c r="A492" s="432"/>
      <c r="B492" s="398" t="s">
        <v>3715</v>
      </c>
      <c r="C492" s="399" t="s">
        <v>2030</v>
      </c>
      <c r="D492" s="400" t="str">
        <f>VLOOKUP(C492,'ประวัติงานตี+รีด'!$A$2:W504386,2,FALSE)</f>
        <v>PIN JOINT M10 x 28 มม.</v>
      </c>
      <c r="E492" s="401">
        <v>100500</v>
      </c>
      <c r="F492" s="399" t="s">
        <v>45</v>
      </c>
      <c r="G492" s="402" t="s">
        <v>2162</v>
      </c>
      <c r="H492" s="403">
        <v>45740</v>
      </c>
      <c r="I492" s="394">
        <f t="shared" si="101"/>
        <v>45778</v>
      </c>
      <c r="J492" s="394">
        <v>45752</v>
      </c>
      <c r="K492" s="404">
        <v>20</v>
      </c>
      <c r="L492" s="395">
        <v>100500</v>
      </c>
      <c r="M492" s="395">
        <f t="shared" si="100"/>
        <v>0</v>
      </c>
      <c r="N492" s="399">
        <v>70</v>
      </c>
      <c r="O492" s="399">
        <v>8</v>
      </c>
      <c r="P492" s="396">
        <f t="shared" si="108"/>
        <v>23.928571428571431</v>
      </c>
      <c r="Q492" s="397">
        <f t="shared" si="102"/>
        <v>33.928571428571431</v>
      </c>
      <c r="R492" s="397">
        <f t="shared" si="103"/>
        <v>0</v>
      </c>
      <c r="S492" s="397">
        <v>30</v>
      </c>
      <c r="T492" s="397">
        <f t="shared" si="104"/>
        <v>33.392857142857146</v>
      </c>
      <c r="U492" s="404" t="s">
        <v>56</v>
      </c>
      <c r="V492" s="402" t="s">
        <v>56</v>
      </c>
      <c r="W492" s="399" t="s">
        <v>56</v>
      </c>
      <c r="X492" s="399" t="s">
        <v>56</v>
      </c>
      <c r="Y492" s="396" t="s">
        <v>56</v>
      </c>
      <c r="Z492" s="397" t="s">
        <v>56</v>
      </c>
      <c r="AA492" s="405" t="s">
        <v>3716</v>
      </c>
      <c r="AB492" s="405" t="s">
        <v>2775</v>
      </c>
      <c r="AC492" s="746">
        <f>VLOOKUP(C492,'ประวัติงานตี+รีด'!$A$2:W504386,20,FALSE)</f>
        <v>18.28</v>
      </c>
      <c r="AD492" s="302">
        <v>18.91</v>
      </c>
      <c r="AE492" s="302">
        <v>0</v>
      </c>
      <c r="AF492" s="707">
        <f t="shared" si="105"/>
        <v>96139.608672659961</v>
      </c>
      <c r="AG492" s="707">
        <f t="shared" si="106"/>
        <v>1817.9999999999998</v>
      </c>
      <c r="AH492" s="684" t="str">
        <f>VLOOKUP(C492,'ประวัติงานตี+รีด'!$A$2:W504384,4,FALSE)</f>
        <v>MA-LH-EP-PA</v>
      </c>
      <c r="AI492" s="256"/>
      <c r="AJ492" s="257"/>
      <c r="AK492" s="217">
        <v>45808</v>
      </c>
      <c r="AL492" s="704">
        <v>8</v>
      </c>
      <c r="AM492" s="705">
        <f t="shared" si="107"/>
        <v>8</v>
      </c>
      <c r="AN492" s="756">
        <v>183</v>
      </c>
      <c r="AO492" s="756">
        <v>234</v>
      </c>
      <c r="AP492" s="756">
        <v>221</v>
      </c>
      <c r="AQ492" s="756">
        <v>235</v>
      </c>
      <c r="AR492" s="756">
        <v>238</v>
      </c>
      <c r="AS492" s="756">
        <v>233</v>
      </c>
      <c r="AT492" s="756">
        <v>232</v>
      </c>
      <c r="AU492" s="756">
        <v>242</v>
      </c>
      <c r="EJ492" s="716">
        <f t="shared" si="97"/>
        <v>1818</v>
      </c>
    </row>
    <row r="493" spans="1:140" hidden="1">
      <c r="B493" s="392" t="s">
        <v>3718</v>
      </c>
      <c r="C493" s="805" t="s">
        <v>201</v>
      </c>
      <c r="D493" s="393" t="str">
        <f>VLOOKUP(C493,'ประวัติงานตี+รีด'!$A$2:W504387,2,FALSE)</f>
        <v>5/8" WT x 4" เกลียวตลอด ตรา TNK</v>
      </c>
      <c r="E493" s="820">
        <v>10000</v>
      </c>
      <c r="F493" s="805" t="s">
        <v>11</v>
      </c>
      <c r="G493" s="698" t="s">
        <v>2159</v>
      </c>
      <c r="H493" s="807">
        <v>45735</v>
      </c>
      <c r="I493" s="808">
        <f t="shared" si="101"/>
        <v>45748</v>
      </c>
      <c r="J493" s="808" t="s">
        <v>2161</v>
      </c>
      <c r="K493" s="809">
        <v>34</v>
      </c>
      <c r="L493" s="810">
        <v>10000</v>
      </c>
      <c r="M493" s="810">
        <f t="shared" si="100"/>
        <v>0</v>
      </c>
      <c r="N493" s="805">
        <v>66</v>
      </c>
      <c r="O493" s="805">
        <v>12</v>
      </c>
      <c r="P493" s="811">
        <f t="shared" si="108"/>
        <v>2.5252525252525251</v>
      </c>
      <c r="Q493" s="812">
        <f t="shared" si="102"/>
        <v>16.525252525252526</v>
      </c>
      <c r="R493" s="812">
        <f t="shared" si="103"/>
        <v>0</v>
      </c>
      <c r="S493" s="812">
        <v>10</v>
      </c>
      <c r="T493" s="812">
        <f t="shared" si="104"/>
        <v>11.652525252525253</v>
      </c>
      <c r="U493" s="809" t="s">
        <v>82</v>
      </c>
      <c r="V493" s="698" t="s">
        <v>2159</v>
      </c>
      <c r="W493" s="805">
        <v>28</v>
      </c>
      <c r="X493" s="805">
        <v>2</v>
      </c>
      <c r="Y493" s="811">
        <f t="shared" ref="Y493:Y524" si="111">E493/W493/60</f>
        <v>5.9523809523809526</v>
      </c>
      <c r="Z493" s="812">
        <f t="shared" ref="Z493:Z524" si="112">X493+Y493+$P$1</f>
        <v>9.9523809523809526</v>
      </c>
      <c r="AA493" s="813" t="s">
        <v>2161</v>
      </c>
      <c r="AB493" s="813" t="s">
        <v>2775</v>
      </c>
      <c r="AC493" s="896">
        <f>VLOOKUP(C493,'ประวัติงานตี+รีด'!$A$2:W504387,20,FALSE)</f>
        <v>0</v>
      </c>
      <c r="AD493" s="897">
        <v>174.28</v>
      </c>
      <c r="AE493" s="897">
        <v>11.45</v>
      </c>
      <c r="AF493" s="924">
        <f t="shared" si="105"/>
        <v>9978.1960064264404</v>
      </c>
      <c r="AG493" s="924">
        <f t="shared" si="106"/>
        <v>1853.2503442735826</v>
      </c>
      <c r="AH493" s="899" t="str">
        <f>VLOOKUP(C493,'ประวัติงานตี+รีด'!$A$2:W504385,4,FALSE)</f>
        <v>MA-F1-PA</v>
      </c>
      <c r="AI493" s="814"/>
      <c r="AJ493" s="815"/>
      <c r="AK493" s="816">
        <v>45895</v>
      </c>
      <c r="AL493" s="817">
        <v>4</v>
      </c>
      <c r="AM493" s="818">
        <f t="shared" si="107"/>
        <v>4</v>
      </c>
      <c r="AN493" s="918">
        <v>504</v>
      </c>
      <c r="AO493" s="918">
        <v>501</v>
      </c>
      <c r="AP493" s="918">
        <v>471</v>
      </c>
      <c r="AQ493" s="918">
        <v>263</v>
      </c>
      <c r="AR493" s="819"/>
      <c r="AS493" s="819"/>
      <c r="AT493" s="819"/>
      <c r="AU493" s="819"/>
      <c r="AV493" s="819"/>
      <c r="AW493" s="819"/>
      <c r="AX493" s="819"/>
      <c r="AY493" s="819"/>
      <c r="AZ493" s="819"/>
      <c r="BA493" s="819"/>
      <c r="BB493" s="819"/>
      <c r="BC493" s="819"/>
      <c r="BD493" s="819"/>
      <c r="EJ493" s="288">
        <f t="shared" si="97"/>
        <v>1739</v>
      </c>
    </row>
    <row r="494" spans="1:140" hidden="1">
      <c r="B494" s="392" t="s">
        <v>3719</v>
      </c>
      <c r="C494" s="805" t="s">
        <v>158</v>
      </c>
      <c r="D494" s="393" t="str">
        <f>VLOOKUP(C494,'ประวัติงานตี+รีด'!$A$2:W504388,2,FALSE)</f>
        <v>5/8" WT x 3" เกลียวตลอด ตรา TNK</v>
      </c>
      <c r="E494" s="806">
        <v>30000</v>
      </c>
      <c r="F494" s="805" t="s">
        <v>11</v>
      </c>
      <c r="G494" s="698" t="s">
        <v>2159</v>
      </c>
      <c r="H494" s="807">
        <v>45736</v>
      </c>
      <c r="I494" s="808">
        <f t="shared" si="101"/>
        <v>45749</v>
      </c>
      <c r="J494" s="808" t="s">
        <v>2161</v>
      </c>
      <c r="K494" s="809">
        <v>35</v>
      </c>
      <c r="L494" s="810">
        <v>30000</v>
      </c>
      <c r="M494" s="810">
        <f t="shared" si="100"/>
        <v>0</v>
      </c>
      <c r="N494" s="805">
        <v>66</v>
      </c>
      <c r="O494" s="805">
        <v>4</v>
      </c>
      <c r="P494" s="811">
        <f t="shared" si="108"/>
        <v>7.5757575757575761</v>
      </c>
      <c r="Q494" s="812">
        <f t="shared" si="102"/>
        <v>13.575757575757576</v>
      </c>
      <c r="R494" s="812">
        <f t="shared" si="103"/>
        <v>0</v>
      </c>
      <c r="S494" s="812">
        <v>10</v>
      </c>
      <c r="T494" s="812">
        <f t="shared" si="104"/>
        <v>11.357575757575757</v>
      </c>
      <c r="U494" s="809" t="s">
        <v>82</v>
      </c>
      <c r="V494" s="698" t="s">
        <v>2159</v>
      </c>
      <c r="W494" s="805">
        <v>28</v>
      </c>
      <c r="X494" s="805">
        <v>2</v>
      </c>
      <c r="Y494" s="811">
        <f t="shared" si="111"/>
        <v>17.857142857142854</v>
      </c>
      <c r="Z494" s="812">
        <f t="shared" si="112"/>
        <v>21.857142857142854</v>
      </c>
      <c r="AA494" s="813" t="s">
        <v>2161</v>
      </c>
      <c r="AB494" s="813" t="s">
        <v>2775</v>
      </c>
      <c r="AC494" s="896">
        <f>VLOOKUP(C494,'ประวัติงานตี+รีด'!$A$2:W504388,20,FALSE)</f>
        <v>0</v>
      </c>
      <c r="AD494" s="897">
        <v>142.97</v>
      </c>
      <c r="AE494" s="897">
        <v>13.6</v>
      </c>
      <c r="AF494" s="898">
        <f t="shared" si="105"/>
        <v>30125.201091138002</v>
      </c>
      <c r="AG494" s="898">
        <f t="shared" si="106"/>
        <v>4716.7027348394768</v>
      </c>
      <c r="AH494" s="899" t="str">
        <f>VLOOKUP(C494,'ประวัติงานตี+รีด'!$A$2:W504386,4,FALSE)</f>
        <v>MA-F1-PA</v>
      </c>
      <c r="AI494" s="814"/>
      <c r="AJ494" s="815"/>
      <c r="AK494" s="816">
        <v>45771</v>
      </c>
      <c r="AL494" s="817">
        <v>8</v>
      </c>
      <c r="AM494" s="818">
        <f t="shared" si="107"/>
        <v>8</v>
      </c>
      <c r="AN494" s="918">
        <v>523</v>
      </c>
      <c r="AO494" s="918">
        <v>558</v>
      </c>
      <c r="AP494" s="918">
        <v>574</v>
      </c>
      <c r="AQ494" s="918">
        <v>555</v>
      </c>
      <c r="AR494" s="918">
        <v>528</v>
      </c>
      <c r="AS494" s="918">
        <v>550</v>
      </c>
      <c r="AT494" s="918">
        <v>539</v>
      </c>
      <c r="AU494" s="918">
        <v>480</v>
      </c>
      <c r="AV494" s="819"/>
      <c r="AW494" s="819"/>
      <c r="AX494" s="819"/>
      <c r="AY494" s="819"/>
      <c r="AZ494" s="819"/>
      <c r="BA494" s="819"/>
      <c r="BB494" s="819"/>
      <c r="BC494" s="819"/>
      <c r="BD494" s="819"/>
      <c r="EJ494" s="288">
        <f t="shared" ref="EJ494:EJ557" si="113">SUM(AN494:EI494)</f>
        <v>4307</v>
      </c>
    </row>
    <row r="495" spans="1:140" hidden="1">
      <c r="B495" s="392" t="s">
        <v>3720</v>
      </c>
      <c r="C495" s="805" t="s">
        <v>72</v>
      </c>
      <c r="D495" s="393" t="str">
        <f>VLOOKUP(C495,'ประวัติงานตี+รีด'!$A$2:W504389,2,FALSE)</f>
        <v>5/8" WT x 2 1/2" เกลียวตลอด ตรา TNK</v>
      </c>
      <c r="E495" s="806">
        <v>40000</v>
      </c>
      <c r="F495" s="805" t="s">
        <v>11</v>
      </c>
      <c r="G495" s="698" t="s">
        <v>2159</v>
      </c>
      <c r="H495" s="807">
        <v>45737</v>
      </c>
      <c r="I495" s="808">
        <f t="shared" si="101"/>
        <v>45750</v>
      </c>
      <c r="J495" s="808" t="s">
        <v>2161</v>
      </c>
      <c r="K495" s="809">
        <v>36</v>
      </c>
      <c r="L495" s="810">
        <v>40000</v>
      </c>
      <c r="M495" s="810">
        <f t="shared" si="100"/>
        <v>0</v>
      </c>
      <c r="N495" s="805">
        <v>66</v>
      </c>
      <c r="O495" s="805">
        <v>4</v>
      </c>
      <c r="P495" s="811">
        <f t="shared" si="108"/>
        <v>10.1010101010101</v>
      </c>
      <c r="Q495" s="812">
        <f t="shared" si="102"/>
        <v>16.1010101010101</v>
      </c>
      <c r="R495" s="812">
        <f t="shared" si="103"/>
        <v>0</v>
      </c>
      <c r="S495" s="812">
        <v>10</v>
      </c>
      <c r="T495" s="812">
        <f t="shared" si="104"/>
        <v>11.61010101010101</v>
      </c>
      <c r="U495" s="809" t="s">
        <v>14</v>
      </c>
      <c r="V495" s="698" t="s">
        <v>2159</v>
      </c>
      <c r="W495" s="805">
        <v>51</v>
      </c>
      <c r="X495" s="805">
        <v>2</v>
      </c>
      <c r="Y495" s="811">
        <f t="shared" si="111"/>
        <v>13.071895424836603</v>
      </c>
      <c r="Z495" s="812">
        <f t="shared" si="112"/>
        <v>17.071895424836605</v>
      </c>
      <c r="AA495" s="813" t="s">
        <v>2161</v>
      </c>
      <c r="AB495" s="813" t="s">
        <v>2775</v>
      </c>
      <c r="AC495" s="896">
        <f>VLOOKUP(C495,'ประวัติงานตี+รีด'!$A$2:W504389,20,FALSE)</f>
        <v>0</v>
      </c>
      <c r="AD495" s="897">
        <v>127.22</v>
      </c>
      <c r="AE495" s="897">
        <v>12.59</v>
      </c>
      <c r="AF495" s="898">
        <f t="shared" si="105"/>
        <v>40913.378399622699</v>
      </c>
      <c r="AG495" s="898">
        <f t="shared" si="106"/>
        <v>5720.0994340512498</v>
      </c>
      <c r="AH495" s="899" t="str">
        <f>VLOOKUP(C495,'ประวัติงานตี+รีด'!$A$2:W504387,4,FALSE)</f>
        <v>MA-F1-PA</v>
      </c>
      <c r="AI495" s="814"/>
      <c r="AJ495" s="815"/>
      <c r="AK495" s="816">
        <v>45772</v>
      </c>
      <c r="AL495" s="817">
        <v>10</v>
      </c>
      <c r="AM495" s="818">
        <f t="shared" si="107"/>
        <v>10</v>
      </c>
      <c r="AN495" s="918">
        <v>585</v>
      </c>
      <c r="AO495" s="918">
        <v>568</v>
      </c>
      <c r="AP495" s="918">
        <v>603</v>
      </c>
      <c r="AQ495" s="918">
        <v>514</v>
      </c>
      <c r="AR495" s="918">
        <v>552</v>
      </c>
      <c r="AS495" s="918">
        <v>536</v>
      </c>
      <c r="AT495" s="918">
        <v>614</v>
      </c>
      <c r="AU495" s="918">
        <v>631</v>
      </c>
      <c r="AV495" s="918">
        <v>541</v>
      </c>
      <c r="AW495" s="918">
        <v>61</v>
      </c>
      <c r="AX495" s="819"/>
      <c r="AY495" s="819"/>
      <c r="AZ495" s="819"/>
      <c r="BA495" s="819"/>
      <c r="BB495" s="819"/>
      <c r="BC495" s="819"/>
      <c r="BD495" s="819"/>
      <c r="EJ495" s="288">
        <f t="shared" si="113"/>
        <v>5205</v>
      </c>
    </row>
    <row r="496" spans="1:140" hidden="1">
      <c r="B496" s="392" t="s">
        <v>3721</v>
      </c>
      <c r="C496" s="805" t="s">
        <v>129</v>
      </c>
      <c r="D496" s="393" t="str">
        <f>VLOOKUP(C496,'ประวัติงานตี+รีด'!$A$2:W504390,2,FALSE)</f>
        <v>5/8" WT x 2" เกลียวตลอด ตรา TNK</v>
      </c>
      <c r="E496" s="806">
        <v>45000</v>
      </c>
      <c r="F496" s="805" t="s">
        <v>11</v>
      </c>
      <c r="G496" s="698" t="s">
        <v>2159</v>
      </c>
      <c r="H496" s="807">
        <v>45738</v>
      </c>
      <c r="I496" s="808">
        <f t="shared" si="101"/>
        <v>45751</v>
      </c>
      <c r="J496" s="808" t="s">
        <v>2161</v>
      </c>
      <c r="K496" s="809">
        <v>37</v>
      </c>
      <c r="L496" s="810">
        <v>45079</v>
      </c>
      <c r="M496" s="810">
        <f t="shared" si="100"/>
        <v>-79</v>
      </c>
      <c r="N496" s="805">
        <v>66</v>
      </c>
      <c r="O496" s="805">
        <v>4</v>
      </c>
      <c r="P496" s="811">
        <f t="shared" si="108"/>
        <v>11.363636363636365</v>
      </c>
      <c r="Q496" s="812">
        <f t="shared" si="102"/>
        <v>17.363636363636367</v>
      </c>
      <c r="R496" s="812">
        <f t="shared" si="103"/>
        <v>-1.994949494949495E-2</v>
      </c>
      <c r="S496" s="812">
        <v>10</v>
      </c>
      <c r="T496" s="812">
        <f t="shared" si="104"/>
        <v>11.736363636363636</v>
      </c>
      <c r="U496" s="809" t="s">
        <v>14</v>
      </c>
      <c r="V496" s="698" t="s">
        <v>2159</v>
      </c>
      <c r="W496" s="805">
        <v>51</v>
      </c>
      <c r="X496" s="805">
        <v>2</v>
      </c>
      <c r="Y496" s="811">
        <f t="shared" si="111"/>
        <v>14.705882352941178</v>
      </c>
      <c r="Z496" s="812">
        <f t="shared" si="112"/>
        <v>18.705882352941178</v>
      </c>
      <c r="AA496" s="813" t="s">
        <v>2161</v>
      </c>
      <c r="AB496" s="813" t="s">
        <v>2775</v>
      </c>
      <c r="AC496" s="896">
        <f>VLOOKUP(C496,'ประวัติงานตี+รีด'!$A$2:W504390,20,FALSE)</f>
        <v>0</v>
      </c>
      <c r="AD496" s="897"/>
      <c r="AE496" s="897"/>
      <c r="AF496" s="898" t="e">
        <f t="shared" si="105"/>
        <v>#DIV/0!</v>
      </c>
      <c r="AG496" s="898" t="e">
        <f t="shared" si="106"/>
        <v>#DIV/0!</v>
      </c>
      <c r="AH496" s="899" t="str">
        <f>VLOOKUP(C496,'ประวัติงานตี+รีด'!$A$2:W504388,4,FALSE)</f>
        <v>MA-F1-PA</v>
      </c>
      <c r="AI496" s="814"/>
      <c r="AJ496" s="815"/>
      <c r="AK496" s="816">
        <v>45840</v>
      </c>
      <c r="AL496" s="817">
        <v>9</v>
      </c>
      <c r="AM496" s="818">
        <f t="shared" si="107"/>
        <v>9</v>
      </c>
      <c r="AN496" s="918">
        <v>538</v>
      </c>
      <c r="AO496" s="918">
        <v>644</v>
      </c>
      <c r="AP496" s="918">
        <v>611</v>
      </c>
      <c r="AQ496" s="918">
        <v>588</v>
      </c>
      <c r="AR496" s="918">
        <v>592</v>
      </c>
      <c r="AS496" s="918">
        <v>623</v>
      </c>
      <c r="AT496" s="918">
        <v>618</v>
      </c>
      <c r="AU496" s="918">
        <v>610</v>
      </c>
      <c r="AV496" s="918">
        <v>222</v>
      </c>
      <c r="AW496" s="819"/>
      <c r="AX496" s="819"/>
      <c r="AY496" s="819"/>
      <c r="AZ496" s="819"/>
      <c r="BA496" s="819"/>
      <c r="BB496" s="819"/>
      <c r="BC496" s="819"/>
      <c r="BD496" s="819"/>
      <c r="EJ496" s="288">
        <f t="shared" si="113"/>
        <v>5046</v>
      </c>
    </row>
    <row r="497" spans="1:140" hidden="1">
      <c r="B497" s="392" t="s">
        <v>3722</v>
      </c>
      <c r="C497" s="805" t="s">
        <v>170</v>
      </c>
      <c r="D497" s="393" t="str">
        <f>VLOOKUP(C497,'ประวัติงานตี+รีด'!$A$2:W504391,2,FALSE)</f>
        <v>5/8" WT x 1 1/2" เกลียวตลอด ตรา TNK</v>
      </c>
      <c r="E497" s="806">
        <v>30000</v>
      </c>
      <c r="F497" s="805" t="s">
        <v>11</v>
      </c>
      <c r="G497" s="698" t="s">
        <v>2159</v>
      </c>
      <c r="H497" s="807">
        <v>45740</v>
      </c>
      <c r="I497" s="808">
        <f t="shared" si="101"/>
        <v>45752</v>
      </c>
      <c r="J497" s="808" t="s">
        <v>2161</v>
      </c>
      <c r="K497" s="809">
        <v>38</v>
      </c>
      <c r="L497" s="810">
        <v>29513</v>
      </c>
      <c r="M497" s="810">
        <f t="shared" si="100"/>
        <v>487</v>
      </c>
      <c r="N497" s="805">
        <v>66</v>
      </c>
      <c r="O497" s="805">
        <v>4</v>
      </c>
      <c r="P497" s="811">
        <f t="shared" si="108"/>
        <v>7.5757575757575761</v>
      </c>
      <c r="Q497" s="812">
        <f t="shared" si="102"/>
        <v>13.575757575757576</v>
      </c>
      <c r="R497" s="812">
        <f t="shared" si="103"/>
        <v>0.12297979797979798</v>
      </c>
      <c r="S497" s="812">
        <v>10</v>
      </c>
      <c r="T497" s="812">
        <f t="shared" si="104"/>
        <v>11.357575757575757</v>
      </c>
      <c r="U497" s="809" t="s">
        <v>14</v>
      </c>
      <c r="V497" s="698" t="s">
        <v>2159</v>
      </c>
      <c r="W497" s="805">
        <v>51</v>
      </c>
      <c r="X497" s="805">
        <v>2</v>
      </c>
      <c r="Y497" s="811">
        <f t="shared" si="111"/>
        <v>9.8039215686274517</v>
      </c>
      <c r="Z497" s="812">
        <f t="shared" si="112"/>
        <v>13.803921568627452</v>
      </c>
      <c r="AA497" s="813" t="s">
        <v>2161</v>
      </c>
      <c r="AB497" s="813" t="s">
        <v>2775</v>
      </c>
      <c r="AC497" s="896">
        <f>VLOOKUP(C497,'ประวัติงานตี+รีด'!$A$2:W504391,20,FALSE)</f>
        <v>0</v>
      </c>
      <c r="AD497" s="897">
        <v>95.96</v>
      </c>
      <c r="AE497" s="897">
        <v>15.21</v>
      </c>
      <c r="AF497" s="898">
        <f t="shared" si="105"/>
        <v>29439.349729053771</v>
      </c>
      <c r="AG497" s="898">
        <f t="shared" si="106"/>
        <v>3272.7725093789072</v>
      </c>
      <c r="AH497" s="899" t="str">
        <f>VLOOKUP(C497,'ประวัติงานตี+รีด'!$A$2:W504389,4,FALSE)</f>
        <v>MA-F1-PA</v>
      </c>
      <c r="AI497" s="814"/>
      <c r="AJ497" s="815"/>
      <c r="AK497" s="816">
        <v>45874</v>
      </c>
      <c r="AL497" s="817">
        <v>5</v>
      </c>
      <c r="AM497" s="818">
        <f t="shared" si="107"/>
        <v>5</v>
      </c>
      <c r="AN497" s="918">
        <v>699</v>
      </c>
      <c r="AO497" s="918">
        <v>708</v>
      </c>
      <c r="AP497" s="918">
        <v>673</v>
      </c>
      <c r="AQ497" s="918">
        <v>585</v>
      </c>
      <c r="AR497" s="918">
        <v>160</v>
      </c>
      <c r="AS497" s="819"/>
      <c r="AT497" s="819"/>
      <c r="AU497" s="819"/>
      <c r="AV497" s="819"/>
      <c r="AW497" s="819"/>
      <c r="AX497" s="819"/>
      <c r="AY497" s="819"/>
      <c r="AZ497" s="819"/>
      <c r="BA497" s="819"/>
      <c r="BB497" s="819"/>
      <c r="BC497" s="819"/>
      <c r="BD497" s="819"/>
      <c r="EJ497" s="288">
        <f t="shared" si="113"/>
        <v>2825</v>
      </c>
    </row>
    <row r="498" spans="1:140" hidden="1">
      <c r="B498" s="392" t="s">
        <v>3727</v>
      </c>
      <c r="C498" s="805">
        <v>91445200</v>
      </c>
      <c r="D498" s="393" t="str">
        <f>VLOOKUP(C498,'ประวัติงานตี+รีด'!$A$2:W504392,2,FALSE)</f>
        <v>สกรูมิลแข็ง M14 P2.0 x 45  เกลียวตลอด ตรา STIC 8.8</v>
      </c>
      <c r="E498" s="820">
        <v>15000</v>
      </c>
      <c r="F498" s="805" t="s">
        <v>45</v>
      </c>
      <c r="G498" s="698" t="s">
        <v>2162</v>
      </c>
      <c r="H498" s="807">
        <v>45735</v>
      </c>
      <c r="I498" s="808">
        <f t="shared" si="101"/>
        <v>45770</v>
      </c>
      <c r="J498" s="808" t="s">
        <v>2161</v>
      </c>
      <c r="K498" s="809">
        <v>18</v>
      </c>
      <c r="L498" s="810">
        <v>15185</v>
      </c>
      <c r="M498" s="810">
        <f t="shared" si="100"/>
        <v>-185</v>
      </c>
      <c r="N498" s="805">
        <v>105</v>
      </c>
      <c r="O498" s="805">
        <v>4</v>
      </c>
      <c r="P498" s="811">
        <f t="shared" si="108"/>
        <v>2.3809523809523809</v>
      </c>
      <c r="Q498" s="812">
        <f t="shared" si="102"/>
        <v>8.3809523809523814</v>
      </c>
      <c r="R498" s="812">
        <f t="shared" si="103"/>
        <v>-2.9365079365079365E-2</v>
      </c>
      <c r="S498" s="812">
        <v>30</v>
      </c>
      <c r="T498" s="812">
        <f t="shared" si="104"/>
        <v>30.838095238095239</v>
      </c>
      <c r="U498" s="809" t="s">
        <v>225</v>
      </c>
      <c r="V498" s="698" t="s">
        <v>2162</v>
      </c>
      <c r="W498" s="805">
        <v>80</v>
      </c>
      <c r="X498" s="805">
        <v>2</v>
      </c>
      <c r="Y498" s="811">
        <f t="shared" si="111"/>
        <v>3.125</v>
      </c>
      <c r="Z498" s="812">
        <f t="shared" si="112"/>
        <v>7.125</v>
      </c>
      <c r="AA498" s="813" t="s">
        <v>2161</v>
      </c>
      <c r="AB498" s="813" t="s">
        <v>2775</v>
      </c>
      <c r="AC498" s="896">
        <f>VLOOKUP(C498,'ประวัติงานตี+รีด'!$A$2:W504392,20,FALSE)</f>
        <v>70.55</v>
      </c>
      <c r="AD498" s="897">
        <v>70.63</v>
      </c>
      <c r="AE498" s="897">
        <v>7.29</v>
      </c>
      <c r="AF498" s="898">
        <f t="shared" si="105"/>
        <v>15106.895087073483</v>
      </c>
      <c r="AG498" s="898">
        <f t="shared" si="106"/>
        <v>1177.1292651847657</v>
      </c>
      <c r="AH498" s="899" t="str">
        <f>VLOOKUP(C498,'ประวัติงานตี+รีด'!$A$2:W504390,4,FALSE)</f>
        <v>MA-F1-HD-PA</v>
      </c>
      <c r="AI498" s="814">
        <v>45743</v>
      </c>
      <c r="AJ498" s="815">
        <v>2</v>
      </c>
      <c r="AK498" s="816">
        <v>45754</v>
      </c>
      <c r="AL498" s="817">
        <v>2</v>
      </c>
      <c r="AM498" s="818">
        <f t="shared" si="107"/>
        <v>2</v>
      </c>
      <c r="AN498" s="918">
        <v>529</v>
      </c>
      <c r="AO498" s="918">
        <v>538</v>
      </c>
      <c r="AP498" s="819"/>
      <c r="AQ498" s="819"/>
      <c r="AR498" s="819"/>
      <c r="AS498" s="819"/>
      <c r="AT498" s="819"/>
      <c r="AU498" s="819"/>
      <c r="AV498" s="819"/>
      <c r="AW498" s="819"/>
      <c r="AX498" s="819"/>
      <c r="AY498" s="819"/>
      <c r="AZ498" s="819"/>
      <c r="BA498" s="819"/>
      <c r="BB498" s="819"/>
      <c r="BC498" s="819"/>
      <c r="BD498" s="819"/>
      <c r="EJ498" s="288">
        <f t="shared" si="113"/>
        <v>1067</v>
      </c>
    </row>
    <row r="499" spans="1:140" hidden="1">
      <c r="B499" s="392" t="s">
        <v>3725</v>
      </c>
      <c r="C499" s="805">
        <v>91445151</v>
      </c>
      <c r="D499" s="393" t="str">
        <f>VLOOKUP(C499,'ประวัติงานตี+รีด'!$A$2:W504393,2,FALSE)</f>
        <v>สกรูมิลแข็ง M14 P1.5 x 45 เกลียวครึ่ง ตรา STIC 8.8</v>
      </c>
      <c r="E499" s="820">
        <v>10000</v>
      </c>
      <c r="F499" s="805" t="s">
        <v>45</v>
      </c>
      <c r="G499" s="698" t="s">
        <v>2162</v>
      </c>
      <c r="H499" s="807">
        <v>45737</v>
      </c>
      <c r="I499" s="808">
        <f t="shared" si="101"/>
        <v>45773</v>
      </c>
      <c r="J499" s="808" t="s">
        <v>2161</v>
      </c>
      <c r="K499" s="809">
        <v>19</v>
      </c>
      <c r="L499" s="810">
        <v>13387</v>
      </c>
      <c r="M499" s="810">
        <f t="shared" si="100"/>
        <v>-3387</v>
      </c>
      <c r="N499" s="805">
        <v>105</v>
      </c>
      <c r="O499" s="805">
        <v>8</v>
      </c>
      <c r="P499" s="811">
        <f t="shared" si="108"/>
        <v>1.5873015873015874</v>
      </c>
      <c r="Q499" s="812">
        <f t="shared" si="102"/>
        <v>11.587301587301587</v>
      </c>
      <c r="R499" s="812">
        <f t="shared" si="103"/>
        <v>-0.53761904761904766</v>
      </c>
      <c r="S499" s="812">
        <v>30</v>
      </c>
      <c r="T499" s="812">
        <f t="shared" si="104"/>
        <v>31.158730158730158</v>
      </c>
      <c r="U499" s="809" t="s">
        <v>225</v>
      </c>
      <c r="V499" s="698" t="s">
        <v>2162</v>
      </c>
      <c r="W499" s="805">
        <v>80</v>
      </c>
      <c r="X499" s="805">
        <v>2</v>
      </c>
      <c r="Y499" s="811">
        <f t="shared" si="111"/>
        <v>2.0833333333333335</v>
      </c>
      <c r="Z499" s="812">
        <f t="shared" si="112"/>
        <v>6.0833333333333339</v>
      </c>
      <c r="AA499" s="813" t="s">
        <v>2161</v>
      </c>
      <c r="AB499" s="813" t="s">
        <v>2775</v>
      </c>
      <c r="AC499" s="896">
        <f>VLOOKUP(C499,'ประวัติงานตี+รีด'!$A$2:W504393,20,FALSE)</f>
        <v>73.930000000000007</v>
      </c>
      <c r="AD499" s="897">
        <v>74.069999999999993</v>
      </c>
      <c r="AE499" s="897">
        <v>8.68</v>
      </c>
      <c r="AF499" s="898">
        <f t="shared" si="105"/>
        <v>13392.73660051303</v>
      </c>
      <c r="AG499" s="898">
        <f t="shared" si="106"/>
        <v>1108.2489536924531</v>
      </c>
      <c r="AH499" s="899" t="str">
        <f>VLOOKUP(C499,'ประวัติงานตี+รีด'!$A$2:W504391,4,FALSE)</f>
        <v>MA-F1-HD-PA</v>
      </c>
      <c r="AI499" s="814">
        <v>45742</v>
      </c>
      <c r="AJ499" s="815">
        <v>2</v>
      </c>
      <c r="AK499" s="816">
        <v>45749</v>
      </c>
      <c r="AL499" s="817">
        <v>2</v>
      </c>
      <c r="AM499" s="818">
        <f t="shared" si="107"/>
        <v>2</v>
      </c>
      <c r="AN499" s="918">
        <v>619</v>
      </c>
      <c r="AO499" s="918">
        <v>373</v>
      </c>
      <c r="AP499" s="819"/>
      <c r="AQ499" s="819"/>
      <c r="AR499" s="819"/>
      <c r="AS499" s="819"/>
      <c r="AT499" s="819"/>
      <c r="AU499" s="819"/>
      <c r="AV499" s="819"/>
      <c r="AW499" s="819"/>
      <c r="AX499" s="819"/>
      <c r="AY499" s="819"/>
      <c r="AZ499" s="819"/>
      <c r="BA499" s="819"/>
      <c r="BB499" s="819"/>
      <c r="BC499" s="819"/>
      <c r="BD499" s="819"/>
      <c r="EJ499" s="288">
        <f t="shared" si="113"/>
        <v>992</v>
      </c>
    </row>
    <row r="500" spans="1:140" hidden="1">
      <c r="B500" s="392" t="s">
        <v>3726</v>
      </c>
      <c r="C500" s="805" t="s">
        <v>240</v>
      </c>
      <c r="D500" s="393" t="str">
        <f>VLOOKUP(C500,'ประวัติงานตี+รีด'!$A$2:W504394,2,FALSE)</f>
        <v>7/16" WT x 2" เกลียวตลอด ตรา TNK</v>
      </c>
      <c r="E500" s="820">
        <v>30000</v>
      </c>
      <c r="F500" s="805" t="s">
        <v>30</v>
      </c>
      <c r="G500" s="698" t="s">
        <v>2162</v>
      </c>
      <c r="H500" s="807">
        <v>45741</v>
      </c>
      <c r="I500" s="808">
        <f t="shared" si="101"/>
        <v>45754</v>
      </c>
      <c r="J500" s="808" t="s">
        <v>2161</v>
      </c>
      <c r="K500" s="809">
        <v>26</v>
      </c>
      <c r="L500" s="810">
        <v>36423</v>
      </c>
      <c r="M500" s="810">
        <f t="shared" si="100"/>
        <v>-6423</v>
      </c>
      <c r="N500" s="805">
        <v>105</v>
      </c>
      <c r="O500" s="805">
        <v>8</v>
      </c>
      <c r="P500" s="811">
        <f t="shared" si="108"/>
        <v>4.7619047619047619</v>
      </c>
      <c r="Q500" s="812">
        <f t="shared" si="102"/>
        <v>14.761904761904763</v>
      </c>
      <c r="R500" s="812">
        <f t="shared" si="103"/>
        <v>-1.0195238095238095</v>
      </c>
      <c r="S500" s="812">
        <v>10</v>
      </c>
      <c r="T500" s="812">
        <f t="shared" si="104"/>
        <v>11.476190476190476</v>
      </c>
      <c r="U500" s="809" t="s">
        <v>225</v>
      </c>
      <c r="V500" s="698" t="s">
        <v>2162</v>
      </c>
      <c r="W500" s="805">
        <v>80</v>
      </c>
      <c r="X500" s="805">
        <v>2</v>
      </c>
      <c r="Y500" s="811">
        <f t="shared" si="111"/>
        <v>6.25</v>
      </c>
      <c r="Z500" s="812">
        <f t="shared" si="112"/>
        <v>10.25</v>
      </c>
      <c r="AA500" s="813" t="s">
        <v>2161</v>
      </c>
      <c r="AB500" s="813" t="s">
        <v>2775</v>
      </c>
      <c r="AC500" s="896">
        <f>VLOOKUP(C500,'ประวัติงานตี+รีด'!$A$2:W504394,20,FALSE)</f>
        <v>0</v>
      </c>
      <c r="AD500" s="897">
        <v>48.34</v>
      </c>
      <c r="AE500" s="897">
        <v>4.49</v>
      </c>
      <c r="AF500" s="898">
        <f t="shared" si="105"/>
        <v>36284.650393049233</v>
      </c>
      <c r="AG500" s="898">
        <f t="shared" si="106"/>
        <v>1916.9180802647911</v>
      </c>
      <c r="AH500" s="899" t="str">
        <f>VLOOKUP(C500,'ประวัติงานตี+รีด'!$A$2:W504392,4,FALSE)</f>
        <v>MA-F1-PA</v>
      </c>
      <c r="AI500" s="814"/>
      <c r="AJ500" s="815"/>
      <c r="AK500" s="816">
        <v>45898</v>
      </c>
      <c r="AL500" s="821">
        <v>4</v>
      </c>
      <c r="AM500" s="824">
        <f t="shared" si="107"/>
        <v>4</v>
      </c>
      <c r="AN500" s="918">
        <v>542</v>
      </c>
      <c r="AO500" s="919">
        <v>552</v>
      </c>
      <c r="AP500" s="919">
        <v>596</v>
      </c>
      <c r="AQ500" s="919">
        <v>64</v>
      </c>
      <c r="AR500" s="819"/>
      <c r="AS500" s="819"/>
      <c r="AT500" s="819"/>
      <c r="AU500" s="819"/>
      <c r="AV500" s="819"/>
      <c r="AW500" s="819"/>
      <c r="AX500" s="819"/>
      <c r="AY500" s="819"/>
      <c r="AZ500" s="819"/>
      <c r="BA500" s="819"/>
      <c r="BB500" s="819"/>
      <c r="BC500" s="819"/>
      <c r="BD500" s="819"/>
      <c r="EJ500" s="288">
        <f t="shared" si="113"/>
        <v>1754</v>
      </c>
    </row>
    <row r="501" spans="1:140" s="431" customFormat="1" hidden="1">
      <c r="A501" s="432"/>
      <c r="B501" s="398" t="s">
        <v>3728</v>
      </c>
      <c r="C501" s="879" t="s">
        <v>3001</v>
      </c>
      <c r="D501" s="880" t="s">
        <v>3006</v>
      </c>
      <c r="E501" s="881">
        <v>3170</v>
      </c>
      <c r="F501" s="879" t="s">
        <v>47</v>
      </c>
      <c r="G501" s="882" t="s">
        <v>2159</v>
      </c>
      <c r="H501" s="883">
        <v>45735</v>
      </c>
      <c r="I501" s="884">
        <v>45759</v>
      </c>
      <c r="J501" s="884">
        <v>45746</v>
      </c>
      <c r="K501" s="885">
        <v>48</v>
      </c>
      <c r="L501" s="886">
        <v>2990</v>
      </c>
      <c r="M501" s="886">
        <v>180</v>
      </c>
      <c r="N501" s="879">
        <v>46</v>
      </c>
      <c r="O501" s="879">
        <v>12</v>
      </c>
      <c r="P501" s="887">
        <v>1.1485507246376812</v>
      </c>
      <c r="Q501" s="888">
        <v>15.148550724637682</v>
      </c>
      <c r="R501" s="888">
        <v>6.5217391304347824E-2</v>
      </c>
      <c r="S501" s="888">
        <v>20</v>
      </c>
      <c r="T501" s="888">
        <v>21.514855072463767</v>
      </c>
      <c r="U501" s="885" t="s">
        <v>82</v>
      </c>
      <c r="V501" s="882" t="s">
        <v>2159</v>
      </c>
      <c r="W501" s="879">
        <v>28</v>
      </c>
      <c r="X501" s="879">
        <v>2</v>
      </c>
      <c r="Y501" s="887">
        <v>1.8869047619047619</v>
      </c>
      <c r="Z501" s="888">
        <v>5.8869047619047619</v>
      </c>
      <c r="AA501" s="889" t="s">
        <v>3729</v>
      </c>
      <c r="AB501" s="889" t="s">
        <v>2775</v>
      </c>
      <c r="AC501" s="746">
        <f>VLOOKUP(C501,'ประวัติงานตี+รีด'!$A$2:W504395,20,FALSE)</f>
        <v>252.2</v>
      </c>
      <c r="AD501" s="302">
        <v>253.76</v>
      </c>
      <c r="AE501" s="302">
        <v>12.18</v>
      </c>
      <c r="AF501" s="699">
        <v>3136.8221941992438</v>
      </c>
      <c r="AG501" s="699">
        <v>834.20649432534685</v>
      </c>
      <c r="AH501" s="684" t="s">
        <v>1828</v>
      </c>
      <c r="AI501" s="796"/>
      <c r="AJ501" s="797"/>
      <c r="AK501" s="798">
        <v>45808</v>
      </c>
      <c r="AL501" s="803">
        <v>4</v>
      </c>
      <c r="AM501" s="804">
        <v>4</v>
      </c>
      <c r="AN501" s="890">
        <v>64</v>
      </c>
      <c r="AO501" s="890">
        <v>121</v>
      </c>
      <c r="AP501" s="890">
        <v>342</v>
      </c>
      <c r="AQ501" s="890">
        <v>269</v>
      </c>
      <c r="AR501" s="801"/>
      <c r="AS501" s="801"/>
      <c r="AT501" s="801"/>
      <c r="AU501" s="801"/>
      <c r="AV501" s="801"/>
      <c r="AW501" s="801"/>
      <c r="AX501" s="801"/>
      <c r="AY501" s="801"/>
      <c r="EJ501" s="716">
        <v>796</v>
      </c>
    </row>
    <row r="502" spans="1:140" s="430" customFormat="1" hidden="1">
      <c r="A502" s="425"/>
      <c r="B502" s="317" t="s">
        <v>3737</v>
      </c>
      <c r="C502" s="318" t="s">
        <v>1519</v>
      </c>
      <c r="D502" s="21" t="str">
        <f>VLOOKUP(C502,'ประวัติงานตี+รีด'!$A$2:W504399,2,FALSE)</f>
        <v>สกรูหัวสี่เหลี่ยม M16 P2.0 x 250 เกลียวครึ่ง ตรา STIC</v>
      </c>
      <c r="E502" s="319">
        <v>100000</v>
      </c>
      <c r="F502" s="318" t="s">
        <v>10</v>
      </c>
      <c r="G502" s="320" t="s">
        <v>2159</v>
      </c>
      <c r="H502" s="321">
        <v>45748</v>
      </c>
      <c r="I502" s="322">
        <f t="shared" si="101"/>
        <v>45771</v>
      </c>
      <c r="J502" s="322" t="s">
        <v>2161</v>
      </c>
      <c r="K502" s="323">
        <v>29</v>
      </c>
      <c r="L502" s="324">
        <v>100000</v>
      </c>
      <c r="M502" s="324">
        <f t="shared" si="100"/>
        <v>0</v>
      </c>
      <c r="N502" s="318">
        <v>40</v>
      </c>
      <c r="O502" s="318">
        <v>12</v>
      </c>
      <c r="P502" s="325">
        <f t="shared" si="108"/>
        <v>41.666666666666664</v>
      </c>
      <c r="Q502" s="326">
        <f t="shared" si="102"/>
        <v>55.666666666666664</v>
      </c>
      <c r="R502" s="326">
        <f t="shared" si="103"/>
        <v>0</v>
      </c>
      <c r="S502" s="326">
        <v>15</v>
      </c>
      <c r="T502" s="326">
        <f t="shared" si="104"/>
        <v>20.566666666666666</v>
      </c>
      <c r="U502" s="323" t="s">
        <v>82</v>
      </c>
      <c r="V502" s="320" t="s">
        <v>2159</v>
      </c>
      <c r="W502" s="318">
        <v>28</v>
      </c>
      <c r="X502" s="318">
        <v>2</v>
      </c>
      <c r="Y502" s="325">
        <f t="shared" si="111"/>
        <v>59.523809523809526</v>
      </c>
      <c r="Z502" s="326">
        <f t="shared" si="112"/>
        <v>63.523809523809526</v>
      </c>
      <c r="AA502" s="357" t="s">
        <v>3135</v>
      </c>
      <c r="AB502" s="357" t="s">
        <v>2775</v>
      </c>
      <c r="AC502" s="749">
        <f>VLOOKUP(C502,'ประวัติงานตี+รีด'!$A$2:W504396,20,FALSE)</f>
        <v>388</v>
      </c>
      <c r="AD502" s="426">
        <v>388.28</v>
      </c>
      <c r="AE502" s="426">
        <v>19.64</v>
      </c>
      <c r="AF502" s="690">
        <f t="shared" si="105"/>
        <v>101326.36241887299</v>
      </c>
      <c r="AG502" s="690">
        <f t="shared" si="106"/>
        <v>41333.049757906665</v>
      </c>
      <c r="AH502" s="685" t="str">
        <f>VLOOKUP(C502,'ประวัติงานตี+รีด'!$A$2:W504397,4,FALSE)</f>
        <v>MA-F1-GA-SF</v>
      </c>
      <c r="AI502" s="427"/>
      <c r="AJ502" s="428"/>
      <c r="AK502" s="429">
        <v>45803</v>
      </c>
      <c r="AL502" s="702" t="s">
        <v>3861</v>
      </c>
      <c r="AM502" s="703">
        <f t="shared" si="107"/>
        <v>84</v>
      </c>
      <c r="AN502" s="750">
        <v>408</v>
      </c>
      <c r="AO502" s="750">
        <v>445</v>
      </c>
      <c r="AP502" s="750">
        <v>460</v>
      </c>
      <c r="AQ502" s="750">
        <v>486</v>
      </c>
      <c r="AR502" s="750">
        <v>485</v>
      </c>
      <c r="AS502" s="750">
        <v>492</v>
      </c>
      <c r="AT502" s="750">
        <v>472</v>
      </c>
      <c r="AU502" s="750">
        <v>494</v>
      </c>
      <c r="AV502" s="750">
        <v>491</v>
      </c>
      <c r="AW502" s="750">
        <v>490</v>
      </c>
      <c r="AX502" s="750">
        <v>489</v>
      </c>
      <c r="AY502" s="750">
        <v>502</v>
      </c>
      <c r="AZ502" s="750">
        <v>437</v>
      </c>
      <c r="BA502" s="750">
        <v>430</v>
      </c>
      <c r="BB502" s="750">
        <v>439</v>
      </c>
      <c r="BC502" s="750">
        <v>468</v>
      </c>
      <c r="BD502" s="750">
        <v>456</v>
      </c>
      <c r="BE502" s="750">
        <v>347</v>
      </c>
      <c r="BF502" s="750">
        <v>463</v>
      </c>
      <c r="BG502" s="750">
        <v>487</v>
      </c>
      <c r="BH502" s="750">
        <v>502</v>
      </c>
      <c r="BI502" s="750">
        <v>479</v>
      </c>
      <c r="BJ502" s="750">
        <v>474</v>
      </c>
      <c r="BK502" s="750">
        <v>485</v>
      </c>
      <c r="BL502" s="750">
        <v>490</v>
      </c>
      <c r="BM502" s="750">
        <v>498</v>
      </c>
      <c r="BN502" s="750">
        <v>495</v>
      </c>
      <c r="BO502" s="750">
        <v>481</v>
      </c>
      <c r="BP502" s="750">
        <v>495</v>
      </c>
      <c r="BQ502" s="750">
        <v>500</v>
      </c>
      <c r="BR502" s="750">
        <v>490</v>
      </c>
      <c r="BS502" s="750">
        <v>498</v>
      </c>
      <c r="BT502" s="750">
        <v>501</v>
      </c>
      <c r="BU502" s="750">
        <v>479</v>
      </c>
      <c r="BV502" s="750">
        <v>483</v>
      </c>
      <c r="BW502" s="750">
        <v>498</v>
      </c>
      <c r="BX502" s="750">
        <v>469</v>
      </c>
      <c r="BY502" s="750">
        <v>500</v>
      </c>
      <c r="BZ502" s="750">
        <v>408</v>
      </c>
      <c r="CA502" s="750">
        <v>478</v>
      </c>
      <c r="CB502" s="750">
        <v>500</v>
      </c>
      <c r="CC502" s="750">
        <v>392</v>
      </c>
      <c r="CD502" s="750">
        <v>468</v>
      </c>
      <c r="CE502" s="750">
        <v>475</v>
      </c>
      <c r="CF502" s="750">
        <v>479</v>
      </c>
      <c r="CG502" s="750">
        <v>490</v>
      </c>
      <c r="CH502" s="750">
        <v>470</v>
      </c>
      <c r="CI502" s="750">
        <v>474</v>
      </c>
      <c r="CJ502" s="750">
        <v>239</v>
      </c>
      <c r="CK502" s="750">
        <v>460</v>
      </c>
      <c r="CL502" s="750">
        <v>499</v>
      </c>
      <c r="CM502" s="750">
        <v>484</v>
      </c>
      <c r="CN502" s="750">
        <v>478</v>
      </c>
      <c r="CO502" s="750">
        <v>480</v>
      </c>
      <c r="CP502" s="750">
        <v>489</v>
      </c>
      <c r="CQ502" s="750">
        <v>490</v>
      </c>
      <c r="CR502" s="750">
        <v>488</v>
      </c>
      <c r="CS502" s="750">
        <v>444</v>
      </c>
      <c r="CT502" s="750">
        <v>466</v>
      </c>
      <c r="CU502" s="750">
        <v>475</v>
      </c>
      <c r="CV502" s="750">
        <v>494</v>
      </c>
      <c r="CW502" s="750">
        <v>469</v>
      </c>
      <c r="CX502" s="750">
        <v>473</v>
      </c>
      <c r="CY502" s="750">
        <v>493</v>
      </c>
      <c r="CZ502" s="750">
        <v>501</v>
      </c>
      <c r="DA502" s="750">
        <v>476</v>
      </c>
      <c r="DB502" s="750">
        <v>489</v>
      </c>
      <c r="DC502" s="750">
        <v>483</v>
      </c>
      <c r="DD502" s="750">
        <v>497</v>
      </c>
      <c r="DE502" s="750">
        <v>499</v>
      </c>
      <c r="DF502" s="750">
        <v>467</v>
      </c>
      <c r="DG502" s="750">
        <v>478</v>
      </c>
      <c r="DH502" s="750">
        <v>462</v>
      </c>
      <c r="DI502" s="750">
        <v>494</v>
      </c>
      <c r="DJ502" s="750">
        <v>410</v>
      </c>
      <c r="DK502" s="750">
        <v>485</v>
      </c>
      <c r="DL502" s="750">
        <v>481</v>
      </c>
      <c r="DM502" s="750">
        <v>475</v>
      </c>
      <c r="DN502" s="750">
        <v>486</v>
      </c>
      <c r="DO502" s="750">
        <v>479</v>
      </c>
      <c r="DP502" s="750">
        <v>475</v>
      </c>
      <c r="DQ502" s="750">
        <v>489</v>
      </c>
      <c r="DR502" s="750">
        <v>378</v>
      </c>
      <c r="DS502" s="750">
        <v>226</v>
      </c>
      <c r="EJ502" s="723">
        <f t="shared" si="113"/>
        <v>39343</v>
      </c>
    </row>
    <row r="503" spans="1:140" s="431" customFormat="1" hidden="1">
      <c r="A503" s="432"/>
      <c r="B503" s="398" t="s">
        <v>3732</v>
      </c>
      <c r="C503" s="399" t="s">
        <v>2135</v>
      </c>
      <c r="D503" s="400" t="str">
        <f>VLOOKUP(C503,'ประวัติงานตี+รีด'!$A$2:W504396,2,FALSE)</f>
        <v>สกรู M16 P2.0 x 110 มม. เกลียวครึ่ง  มีแหวน ตรา BKS 8.8 (ขอบ24)</v>
      </c>
      <c r="E503" s="401">
        <v>10200</v>
      </c>
      <c r="F503" s="399" t="s">
        <v>49</v>
      </c>
      <c r="G503" s="402" t="s">
        <v>2159</v>
      </c>
      <c r="H503" s="403">
        <v>45740</v>
      </c>
      <c r="I503" s="394">
        <f t="shared" si="101"/>
        <v>45769</v>
      </c>
      <c r="J503" s="394">
        <v>45787</v>
      </c>
      <c r="K503" s="404">
        <v>31</v>
      </c>
      <c r="L503" s="395">
        <v>8736</v>
      </c>
      <c r="M503" s="395">
        <f t="shared" si="100"/>
        <v>1464</v>
      </c>
      <c r="N503" s="399">
        <v>56</v>
      </c>
      <c r="O503" s="399">
        <v>4</v>
      </c>
      <c r="P503" s="396">
        <f t="shared" si="108"/>
        <v>3.0357142857142856</v>
      </c>
      <c r="Q503" s="397">
        <f t="shared" si="102"/>
        <v>9.0357142857142847</v>
      </c>
      <c r="R503" s="397">
        <f t="shared" si="103"/>
        <v>0.43571428571428572</v>
      </c>
      <c r="S503" s="397">
        <v>25</v>
      </c>
      <c r="T503" s="397">
        <f t="shared" si="104"/>
        <v>25.903571428571428</v>
      </c>
      <c r="U503" s="404" t="s">
        <v>82</v>
      </c>
      <c r="V503" s="402" t="s">
        <v>2159</v>
      </c>
      <c r="W503" s="399">
        <v>28</v>
      </c>
      <c r="X503" s="399">
        <v>2</v>
      </c>
      <c r="Y503" s="396">
        <f t="shared" si="111"/>
        <v>6.0714285714285712</v>
      </c>
      <c r="Z503" s="397">
        <f t="shared" si="112"/>
        <v>10.071428571428571</v>
      </c>
      <c r="AA503" s="405" t="s">
        <v>3734</v>
      </c>
      <c r="AB503" s="405" t="s">
        <v>2775</v>
      </c>
      <c r="AC503" s="746">
        <f>VLOOKUP(C503,'ประวัติงานตี+รีด'!$A$2:W504397,20,FALSE)</f>
        <v>182.18</v>
      </c>
      <c r="AD503" s="302">
        <v>196.95</v>
      </c>
      <c r="AE503" s="302">
        <v>11.27</v>
      </c>
      <c r="AF503" s="683">
        <f t="shared" si="105"/>
        <v>8687.4841330286872</v>
      </c>
      <c r="AG503" s="683">
        <f t="shared" si="106"/>
        <v>1808.9079461792332</v>
      </c>
      <c r="AH503" s="684" t="str">
        <f>VLOOKUP(C503,'ประวัติงานตี+รีด'!$A$2:W504394,4,FALSE)</f>
        <v>MA-F1-HO-EP-PA</v>
      </c>
      <c r="AI503" s="256">
        <v>45793</v>
      </c>
      <c r="AJ503" s="257">
        <v>6</v>
      </c>
      <c r="AK503" s="217">
        <v>45798</v>
      </c>
      <c r="AL503" s="704">
        <v>6</v>
      </c>
      <c r="AM503" s="705">
        <f t="shared" si="107"/>
        <v>6</v>
      </c>
      <c r="AN503" s="755">
        <v>276</v>
      </c>
      <c r="AO503" s="755">
        <v>321</v>
      </c>
      <c r="AP503" s="755">
        <v>316</v>
      </c>
      <c r="AQ503" s="755">
        <v>297</v>
      </c>
      <c r="AR503" s="755">
        <v>289</v>
      </c>
      <c r="AS503" s="755">
        <v>212</v>
      </c>
      <c r="EJ503" s="716">
        <f t="shared" si="113"/>
        <v>1711</v>
      </c>
    </row>
    <row r="504" spans="1:140" hidden="1">
      <c r="B504" s="392" t="s">
        <v>3733</v>
      </c>
      <c r="C504" s="805" t="s">
        <v>68</v>
      </c>
      <c r="D504" s="393" t="str">
        <f>VLOOKUP(C504,'ประวัติงานตี+รีด'!$A$2:W504397,2,FALSE)</f>
        <v>3/8" WT x 1 1/2" เกลียวตลอด ตรา TNK</v>
      </c>
      <c r="E504" s="820">
        <v>65000</v>
      </c>
      <c r="F504" s="805" t="s">
        <v>42</v>
      </c>
      <c r="G504" s="698" t="s">
        <v>2164</v>
      </c>
      <c r="H504" s="807">
        <v>45737</v>
      </c>
      <c r="I504" s="808">
        <f t="shared" si="101"/>
        <v>45750</v>
      </c>
      <c r="J504" s="808" t="s">
        <v>2161</v>
      </c>
      <c r="K504" s="809">
        <v>13</v>
      </c>
      <c r="L504" s="810">
        <v>50287</v>
      </c>
      <c r="M504" s="810">
        <f t="shared" ref="M504:M567" si="114">E504-L504</f>
        <v>14713</v>
      </c>
      <c r="N504" s="805">
        <v>130</v>
      </c>
      <c r="O504" s="805">
        <v>2</v>
      </c>
      <c r="P504" s="811">
        <f t="shared" si="108"/>
        <v>8.3333333333333339</v>
      </c>
      <c r="Q504" s="812">
        <f t="shared" si="102"/>
        <v>12.333333333333334</v>
      </c>
      <c r="R504" s="812">
        <f t="shared" si="103"/>
        <v>1.8862820512820513</v>
      </c>
      <c r="S504" s="812">
        <v>10</v>
      </c>
      <c r="T504" s="812">
        <f t="shared" si="104"/>
        <v>11.233333333333334</v>
      </c>
      <c r="U504" s="809" t="s">
        <v>200</v>
      </c>
      <c r="V504" s="698" t="s">
        <v>2164</v>
      </c>
      <c r="W504" s="805">
        <v>120</v>
      </c>
      <c r="X504" s="805">
        <v>2</v>
      </c>
      <c r="Y504" s="811">
        <f t="shared" si="111"/>
        <v>9.0277777777777768</v>
      </c>
      <c r="Z504" s="812">
        <f t="shared" si="112"/>
        <v>13.027777777777777</v>
      </c>
      <c r="AA504" s="813" t="s">
        <v>2161</v>
      </c>
      <c r="AB504" s="813" t="s">
        <v>2775</v>
      </c>
      <c r="AC504" s="896">
        <f>VLOOKUP(C504,'ประวัติงานตี+รีด'!$A$2:W504398,20,FALSE)</f>
        <v>0</v>
      </c>
      <c r="AD504" s="897">
        <v>29.37</v>
      </c>
      <c r="AE504" s="897">
        <v>3.2</v>
      </c>
      <c r="AF504" s="898">
        <f t="shared" si="105"/>
        <v>51106.571331290434</v>
      </c>
      <c r="AG504" s="898">
        <f t="shared" si="106"/>
        <v>1664.5410282601295</v>
      </c>
      <c r="AH504" s="899" t="str">
        <f>VLOOKUP(C504,'ประวัติงานตี+รีด'!$A$2:W504395,4,FALSE)</f>
        <v>MA-F1-PA</v>
      </c>
      <c r="AI504" s="814"/>
      <c r="AJ504" s="815"/>
      <c r="AK504" s="816">
        <v>45751</v>
      </c>
      <c r="AL504" s="817">
        <v>3</v>
      </c>
      <c r="AM504" s="818">
        <f t="shared" si="107"/>
        <v>3</v>
      </c>
      <c r="AN504" s="918">
        <v>624</v>
      </c>
      <c r="AO504" s="918">
        <v>681</v>
      </c>
      <c r="AP504" s="918">
        <v>196</v>
      </c>
      <c r="AQ504" s="819"/>
      <c r="AR504" s="819"/>
      <c r="AS504" s="819"/>
      <c r="AT504" s="819"/>
      <c r="AU504" s="819"/>
      <c r="AV504" s="819"/>
      <c r="AW504" s="819"/>
      <c r="AX504" s="819"/>
      <c r="AY504" s="819"/>
      <c r="AZ504" s="819"/>
      <c r="BA504" s="819"/>
      <c r="BB504" s="819"/>
      <c r="BC504" s="819"/>
      <c r="BD504" s="819"/>
      <c r="EJ504" s="288">
        <f t="shared" si="113"/>
        <v>1501</v>
      </c>
    </row>
    <row r="505" spans="1:140" s="430" customFormat="1" hidden="1">
      <c r="A505" s="425"/>
      <c r="B505" s="317" t="s">
        <v>3735</v>
      </c>
      <c r="C505" s="318" t="s">
        <v>1714</v>
      </c>
      <c r="D505" s="21" t="str">
        <f>VLOOKUP(C505,'ประวัติงานตี+รีด'!$A$2:W504398,2,FALSE)</f>
        <v>สกรูหัวสี่เหลี่ยม 5/8"NC x 18" เกลียวครึ่ง ตรา STIC</v>
      </c>
      <c r="E505" s="319">
        <v>8200</v>
      </c>
      <c r="F505" s="318" t="s">
        <v>105</v>
      </c>
      <c r="G505" s="320" t="s">
        <v>2164</v>
      </c>
      <c r="H505" s="321">
        <v>45738</v>
      </c>
      <c r="I505" s="322">
        <f t="shared" si="101"/>
        <v>45758</v>
      </c>
      <c r="J505" s="322">
        <v>45832</v>
      </c>
      <c r="K505" s="323">
        <v>2</v>
      </c>
      <c r="L505" s="324">
        <v>8230</v>
      </c>
      <c r="M505" s="324">
        <f t="shared" si="114"/>
        <v>-30</v>
      </c>
      <c r="N505" s="318">
        <v>10</v>
      </c>
      <c r="O505" s="318">
        <v>12</v>
      </c>
      <c r="P505" s="325">
        <f t="shared" si="108"/>
        <v>13.666666666666666</v>
      </c>
      <c r="Q505" s="326">
        <f t="shared" si="102"/>
        <v>27.666666666666664</v>
      </c>
      <c r="R505" s="326">
        <f t="shared" si="103"/>
        <v>-0.05</v>
      </c>
      <c r="S505" s="326">
        <v>15</v>
      </c>
      <c r="T505" s="326">
        <f t="shared" si="104"/>
        <v>17.766666666666666</v>
      </c>
      <c r="U505" s="323" t="s">
        <v>165</v>
      </c>
      <c r="V505" s="320" t="s">
        <v>3207</v>
      </c>
      <c r="W505" s="318">
        <v>10</v>
      </c>
      <c r="X505" s="318">
        <v>2</v>
      </c>
      <c r="Y505" s="325">
        <f t="shared" si="111"/>
        <v>13.666666666666666</v>
      </c>
      <c r="Z505" s="326">
        <f t="shared" si="112"/>
        <v>17.666666666666664</v>
      </c>
      <c r="AA505" s="357" t="s">
        <v>3736</v>
      </c>
      <c r="AB505" s="357" t="s">
        <v>2775</v>
      </c>
      <c r="AC505" s="749">
        <f>VLOOKUP(C505,'ประวัติงานตี+รีด'!$A$2:W504399,20,FALSE)</f>
        <v>0</v>
      </c>
      <c r="AD505" s="426"/>
      <c r="AE505" s="426"/>
      <c r="AF505" s="690" t="e">
        <f t="shared" si="105"/>
        <v>#DIV/0!</v>
      </c>
      <c r="AG505" s="690" t="e">
        <f t="shared" si="106"/>
        <v>#DIV/0!</v>
      </c>
      <c r="AH505" s="685" t="str">
        <f>VLOOKUP(C505,'ประวัติงานตี+รีด'!$A$2:W504396,4,FALSE)</f>
        <v>MA-LA-F1-GA-SF</v>
      </c>
      <c r="AI505" s="427"/>
      <c r="AJ505" s="428"/>
      <c r="AK505" s="429">
        <v>45784</v>
      </c>
      <c r="AL505" s="702">
        <v>12</v>
      </c>
      <c r="AM505" s="703">
        <f t="shared" si="107"/>
        <v>12</v>
      </c>
      <c r="AN505" s="750">
        <v>474</v>
      </c>
      <c r="AO505" s="750">
        <v>485</v>
      </c>
      <c r="AP505" s="750">
        <v>440</v>
      </c>
      <c r="AQ505" s="750">
        <v>485</v>
      </c>
      <c r="AR505" s="750">
        <v>505</v>
      </c>
      <c r="AS505" s="750">
        <v>477</v>
      </c>
      <c r="AT505" s="750">
        <v>478</v>
      </c>
      <c r="AU505" s="750">
        <v>481</v>
      </c>
      <c r="AV505" s="750">
        <v>481</v>
      </c>
      <c r="AW505" s="750">
        <v>470</v>
      </c>
      <c r="AX505" s="750">
        <v>477</v>
      </c>
      <c r="AY505" s="750">
        <v>355</v>
      </c>
      <c r="EJ505" s="723">
        <f t="shared" si="113"/>
        <v>5608</v>
      </c>
    </row>
    <row r="506" spans="1:140" hidden="1">
      <c r="B506" s="826" t="s">
        <v>3738</v>
      </c>
      <c r="C506" s="827" t="s">
        <v>489</v>
      </c>
      <c r="D506" s="828" t="str">
        <f>VLOOKUP(C506,'ประวัติงานตี+รีด'!$A$2:W504400,2,FALSE)</f>
        <v>3/4" NC x 5 1/2" เกลียวครึ่ง ตรา VEETEC UNC</v>
      </c>
      <c r="E506" s="829">
        <v>3000</v>
      </c>
      <c r="F506" s="827" t="s">
        <v>21</v>
      </c>
      <c r="G506" s="830"/>
      <c r="H506" s="831"/>
      <c r="I506" s="832">
        <f t="shared" si="101"/>
        <v>0</v>
      </c>
      <c r="J506" s="832" t="s">
        <v>2161</v>
      </c>
      <c r="K506" s="833"/>
      <c r="L506" s="834"/>
      <c r="M506" s="834">
        <f t="shared" si="114"/>
        <v>3000</v>
      </c>
      <c r="N506" s="827">
        <v>46</v>
      </c>
      <c r="O506" s="827"/>
      <c r="P506" s="835"/>
      <c r="Q506" s="836">
        <f t="shared" si="102"/>
        <v>2</v>
      </c>
      <c r="R506" s="836">
        <f t="shared" si="103"/>
        <v>1.0869565217391304</v>
      </c>
      <c r="S506" s="836"/>
      <c r="T506" s="836">
        <f t="shared" si="104"/>
        <v>0.2</v>
      </c>
      <c r="U506" s="833" t="s">
        <v>82</v>
      </c>
      <c r="V506" s="830" t="s">
        <v>2159</v>
      </c>
      <c r="W506" s="827">
        <v>28</v>
      </c>
      <c r="X506" s="827">
        <v>2</v>
      </c>
      <c r="Y506" s="835">
        <f t="shared" si="111"/>
        <v>1.7857142857142856</v>
      </c>
      <c r="Z506" s="836">
        <f t="shared" si="112"/>
        <v>5.7857142857142856</v>
      </c>
      <c r="AA506" s="837" t="s">
        <v>2161</v>
      </c>
      <c r="AB506" s="813" t="s">
        <v>21</v>
      </c>
      <c r="AC506" s="896">
        <f>VLOOKUP(C506,'ประวัติงานตี+รีด'!$A$2:W504400,20,FALSE)</f>
        <v>322.08</v>
      </c>
      <c r="AD506" s="925"/>
      <c r="AE506" s="925"/>
      <c r="AF506" s="926" t="e">
        <f t="shared" si="105"/>
        <v>#DIV/0!</v>
      </c>
      <c r="AG506" s="926" t="e">
        <f t="shared" si="106"/>
        <v>#DIV/0!</v>
      </c>
      <c r="AH506" s="927" t="str">
        <f>VLOOKUP(C506,'ประวัติงานตี+รีด'!$A$2:W504398,4,FALSE)</f>
        <v>MA-F1-BK-PA</v>
      </c>
      <c r="AI506" s="838"/>
      <c r="AJ506" s="839"/>
      <c r="AK506" s="840"/>
      <c r="AL506" s="841">
        <v>0</v>
      </c>
      <c r="AM506" s="833">
        <f t="shared" si="107"/>
        <v>0</v>
      </c>
      <c r="AN506" s="819"/>
      <c r="AO506" s="819"/>
      <c r="AP506" s="819"/>
      <c r="AQ506" s="819"/>
      <c r="AR506" s="819"/>
      <c r="AS506" s="819"/>
      <c r="AT506" s="819"/>
      <c r="AU506" s="819"/>
      <c r="AV506" s="819"/>
      <c r="AW506" s="819"/>
      <c r="AX506" s="819"/>
      <c r="AY506" s="819"/>
      <c r="AZ506" s="819"/>
      <c r="BA506" s="819"/>
      <c r="BB506" s="819"/>
      <c r="BC506" s="819"/>
      <c r="BD506" s="819"/>
      <c r="EJ506" s="288">
        <f t="shared" si="113"/>
        <v>0</v>
      </c>
    </row>
    <row r="507" spans="1:140" hidden="1">
      <c r="B507" s="392" t="s">
        <v>3742</v>
      </c>
      <c r="C507" s="805" t="s">
        <v>962</v>
      </c>
      <c r="D507" s="393" t="str">
        <f>VLOOKUP(C507,'ประวัติงานตี+รีด'!$A$2:W504401,2,FALSE)</f>
        <v>หัวกลม 1/2" WT x 12" เกลียวครึ่ง</v>
      </c>
      <c r="E507" s="820">
        <v>15000</v>
      </c>
      <c r="F507" s="805" t="s">
        <v>66</v>
      </c>
      <c r="G507" s="698" t="s">
        <v>2164</v>
      </c>
      <c r="H507" s="807">
        <v>45743</v>
      </c>
      <c r="I507" s="808">
        <f t="shared" si="101"/>
        <v>45757</v>
      </c>
      <c r="J507" s="808" t="s">
        <v>2161</v>
      </c>
      <c r="K507" s="809">
        <v>16</v>
      </c>
      <c r="L507" s="810">
        <v>15000</v>
      </c>
      <c r="M507" s="810">
        <f t="shared" si="114"/>
        <v>0</v>
      </c>
      <c r="N507" s="805">
        <v>40</v>
      </c>
      <c r="O507" s="805">
        <v>12</v>
      </c>
      <c r="P507" s="811">
        <f t="shared" ref="P507:P538" si="115">E507/N507/60</f>
        <v>6.25</v>
      </c>
      <c r="Q507" s="812">
        <f t="shared" si="102"/>
        <v>20.25</v>
      </c>
      <c r="R507" s="812">
        <f t="shared" si="103"/>
        <v>0</v>
      </c>
      <c r="S507" s="812">
        <v>10</v>
      </c>
      <c r="T507" s="812">
        <f t="shared" si="104"/>
        <v>12.025</v>
      </c>
      <c r="U507" s="809" t="s">
        <v>82</v>
      </c>
      <c r="V507" s="698" t="s">
        <v>2159</v>
      </c>
      <c r="W507" s="805">
        <v>28</v>
      </c>
      <c r="X507" s="805">
        <v>2</v>
      </c>
      <c r="Y507" s="811">
        <f t="shared" si="111"/>
        <v>8.928571428571427</v>
      </c>
      <c r="Z507" s="812">
        <f t="shared" si="112"/>
        <v>12.928571428571427</v>
      </c>
      <c r="AA507" s="813" t="s">
        <v>2161</v>
      </c>
      <c r="AB507" s="813" t="s">
        <v>2775</v>
      </c>
      <c r="AC507" s="896">
        <f>VLOOKUP(C507,'ประวัติงานตี+รีด'!$A$2:W504401,20,FALSE)</f>
        <v>0</v>
      </c>
      <c r="AD507" s="897">
        <v>305.77999999999997</v>
      </c>
      <c r="AE507" s="897">
        <v>0</v>
      </c>
      <c r="AF507" s="898">
        <f t="shared" si="105"/>
        <v>15121.983125122639</v>
      </c>
      <c r="AG507" s="898">
        <f t="shared" si="106"/>
        <v>4624</v>
      </c>
      <c r="AH507" s="899" t="str">
        <f>VLOOKUP(C507,'ประวัติงานตี+รีด'!$A$2:W504399,4,FALSE)</f>
        <v>MA-F1-PA</v>
      </c>
      <c r="AI507" s="814"/>
      <c r="AJ507" s="815"/>
      <c r="AK507" s="816">
        <v>45749</v>
      </c>
      <c r="AL507" s="817">
        <v>12</v>
      </c>
      <c r="AM507" s="818">
        <f t="shared" si="107"/>
        <v>12</v>
      </c>
      <c r="AN507" s="918">
        <v>357</v>
      </c>
      <c r="AO507" s="918">
        <v>353</v>
      </c>
      <c r="AP507" s="918">
        <v>340</v>
      </c>
      <c r="AQ507" s="918">
        <v>387</v>
      </c>
      <c r="AR507" s="918">
        <v>404</v>
      </c>
      <c r="AS507" s="918">
        <v>381</v>
      </c>
      <c r="AT507" s="918">
        <v>405</v>
      </c>
      <c r="AU507" s="918">
        <v>379</v>
      </c>
      <c r="AV507" s="918">
        <v>396</v>
      </c>
      <c r="AW507" s="918">
        <v>356</v>
      </c>
      <c r="AX507" s="918">
        <v>417</v>
      </c>
      <c r="AY507" s="918">
        <v>449</v>
      </c>
      <c r="AZ507" s="819"/>
      <c r="BA507" s="819"/>
      <c r="BB507" s="819"/>
      <c r="BC507" s="819"/>
      <c r="BD507" s="819"/>
      <c r="EJ507" s="288">
        <f t="shared" si="113"/>
        <v>4624</v>
      </c>
    </row>
    <row r="508" spans="1:140" hidden="1">
      <c r="B508" s="392" t="s">
        <v>3743</v>
      </c>
      <c r="C508" s="805" t="s">
        <v>277</v>
      </c>
      <c r="D508" s="393" t="str">
        <f>VLOOKUP(C508,'ประวัติงานตี+รีด'!$A$2:W504402,2,FALSE)</f>
        <v>หัวกลม 1/2" WT x 9" เกลียวครึ่ง</v>
      </c>
      <c r="E508" s="820">
        <v>7000</v>
      </c>
      <c r="F508" s="805" t="s">
        <v>66</v>
      </c>
      <c r="G508" s="698" t="s">
        <v>2164</v>
      </c>
      <c r="H508" s="807">
        <v>45744</v>
      </c>
      <c r="I508" s="808">
        <f t="shared" si="101"/>
        <v>45756</v>
      </c>
      <c r="J508" s="808" t="s">
        <v>2161</v>
      </c>
      <c r="K508" s="809">
        <v>17</v>
      </c>
      <c r="L508" s="810">
        <v>7000</v>
      </c>
      <c r="M508" s="810">
        <f t="shared" si="114"/>
        <v>0</v>
      </c>
      <c r="N508" s="805">
        <v>40</v>
      </c>
      <c r="O508" s="805">
        <v>4</v>
      </c>
      <c r="P508" s="811">
        <f t="shared" si="115"/>
        <v>2.9166666666666665</v>
      </c>
      <c r="Q508" s="812">
        <f t="shared" si="102"/>
        <v>8.9166666666666661</v>
      </c>
      <c r="R508" s="812">
        <f t="shared" si="103"/>
        <v>0</v>
      </c>
      <c r="S508" s="812">
        <v>10</v>
      </c>
      <c r="T508" s="812">
        <f t="shared" si="104"/>
        <v>10.891666666666666</v>
      </c>
      <c r="U508" s="809" t="s">
        <v>82</v>
      </c>
      <c r="V508" s="698" t="s">
        <v>2159</v>
      </c>
      <c r="W508" s="805">
        <v>28</v>
      </c>
      <c r="X508" s="805">
        <v>2</v>
      </c>
      <c r="Y508" s="811">
        <f t="shared" si="111"/>
        <v>4.166666666666667</v>
      </c>
      <c r="Z508" s="812">
        <f t="shared" si="112"/>
        <v>8.1666666666666679</v>
      </c>
      <c r="AA508" s="813" t="s">
        <v>2161</v>
      </c>
      <c r="AB508" s="813" t="s">
        <v>2775</v>
      </c>
      <c r="AC508" s="896">
        <f>VLOOKUP(C508,'ประวัติงานตี+รีด'!$A$2:W504402,20,FALSE)</f>
        <v>0</v>
      </c>
      <c r="AD508" s="897">
        <v>234.89</v>
      </c>
      <c r="AE508" s="897">
        <v>0</v>
      </c>
      <c r="AF508" s="898">
        <f t="shared" si="105"/>
        <v>7003.2781301885989</v>
      </c>
      <c r="AG508" s="898">
        <f t="shared" si="106"/>
        <v>1645</v>
      </c>
      <c r="AH508" s="899" t="str">
        <f>VLOOKUP(C508,'ประวัติงานตี+รีด'!$A$2:W504400,4,FALSE)</f>
        <v>MA-F1-PA</v>
      </c>
      <c r="AI508" s="814"/>
      <c r="AJ508" s="815"/>
      <c r="AK508" s="816">
        <v>45771</v>
      </c>
      <c r="AL508" s="817">
        <v>5</v>
      </c>
      <c r="AM508" s="818">
        <f t="shared" si="107"/>
        <v>5</v>
      </c>
      <c r="AN508" s="918">
        <v>391</v>
      </c>
      <c r="AO508" s="918">
        <v>404</v>
      </c>
      <c r="AP508" s="918">
        <v>367</v>
      </c>
      <c r="AQ508" s="918">
        <v>352</v>
      </c>
      <c r="AR508" s="918">
        <v>131</v>
      </c>
      <c r="AS508" s="819"/>
      <c r="AT508" s="819"/>
      <c r="AU508" s="819"/>
      <c r="AV508" s="819"/>
      <c r="AW508" s="819"/>
      <c r="AX508" s="819"/>
      <c r="AY508" s="819"/>
      <c r="AZ508" s="819"/>
      <c r="BA508" s="819"/>
      <c r="BB508" s="819"/>
      <c r="BC508" s="819"/>
      <c r="BD508" s="819"/>
      <c r="EJ508" s="288">
        <f t="shared" si="113"/>
        <v>1645</v>
      </c>
    </row>
    <row r="509" spans="1:140" hidden="1">
      <c r="B509" s="392" t="s">
        <v>3744</v>
      </c>
      <c r="C509" s="805" t="s">
        <v>963</v>
      </c>
      <c r="D509" s="393" t="str">
        <f>VLOOKUP(C509,'ประวัติงานตี+รีด'!$A$2:W504403,2,FALSE)</f>
        <v>หัวกลม 1/2" WT x 11" เกลียวครึ่ง</v>
      </c>
      <c r="E509" s="820">
        <v>4000</v>
      </c>
      <c r="F509" s="805" t="s">
        <v>66</v>
      </c>
      <c r="G509" s="698" t="s">
        <v>2164</v>
      </c>
      <c r="H509" s="807">
        <v>45747</v>
      </c>
      <c r="I509" s="808">
        <f t="shared" si="101"/>
        <v>45758</v>
      </c>
      <c r="J509" s="808" t="s">
        <v>2161</v>
      </c>
      <c r="K509" s="809">
        <v>18</v>
      </c>
      <c r="L509" s="810">
        <v>4000</v>
      </c>
      <c r="M509" s="810">
        <f t="shared" si="114"/>
        <v>0</v>
      </c>
      <c r="N509" s="805">
        <v>40</v>
      </c>
      <c r="O509" s="805">
        <v>4</v>
      </c>
      <c r="P509" s="811">
        <f t="shared" si="115"/>
        <v>1.6666666666666667</v>
      </c>
      <c r="Q509" s="812">
        <f t="shared" si="102"/>
        <v>7.666666666666667</v>
      </c>
      <c r="R509" s="812">
        <f t="shared" si="103"/>
        <v>0</v>
      </c>
      <c r="S509" s="812">
        <v>10</v>
      </c>
      <c r="T509" s="812">
        <f t="shared" si="104"/>
        <v>10.766666666666667</v>
      </c>
      <c r="U509" s="809" t="s">
        <v>82</v>
      </c>
      <c r="V509" s="698" t="s">
        <v>2159</v>
      </c>
      <c r="W509" s="805">
        <v>28</v>
      </c>
      <c r="X509" s="805">
        <v>2</v>
      </c>
      <c r="Y509" s="811">
        <f t="shared" si="111"/>
        <v>2.3809523809523809</v>
      </c>
      <c r="Z509" s="812">
        <f t="shared" si="112"/>
        <v>6.3809523809523814</v>
      </c>
      <c r="AA509" s="813" t="s">
        <v>2161</v>
      </c>
      <c r="AB509" s="813" t="s">
        <v>2775</v>
      </c>
      <c r="AC509" s="896">
        <f>VLOOKUP(C509,'ประวัติงานตี+รีด'!$A$2:W504403,20,FALSE)</f>
        <v>0</v>
      </c>
      <c r="AD509" s="897"/>
      <c r="AE509" s="897"/>
      <c r="AF509" s="898" t="e">
        <f t="shared" si="105"/>
        <v>#DIV/0!</v>
      </c>
      <c r="AG509" s="898" t="e">
        <f t="shared" si="106"/>
        <v>#DIV/0!</v>
      </c>
      <c r="AH509" s="899" t="str">
        <f>VLOOKUP(C509,'ประวัติงานตี+รีด'!$A$2:W504401,4,FALSE)</f>
        <v>MA-F1-PA</v>
      </c>
      <c r="AI509" s="814"/>
      <c r="AJ509" s="815"/>
      <c r="AK509" s="816">
        <v>45777</v>
      </c>
      <c r="AL509" s="817">
        <v>3</v>
      </c>
      <c r="AM509" s="818">
        <f t="shared" si="107"/>
        <v>3</v>
      </c>
      <c r="AN509" s="918">
        <v>401</v>
      </c>
      <c r="AO509" s="918">
        <v>382</v>
      </c>
      <c r="AP509" s="918">
        <v>348</v>
      </c>
      <c r="AQ509" s="819"/>
      <c r="AR509" s="819"/>
      <c r="AS509" s="819"/>
      <c r="AT509" s="819"/>
      <c r="AU509" s="819"/>
      <c r="AV509" s="819"/>
      <c r="AW509" s="819"/>
      <c r="AX509" s="819"/>
      <c r="AY509" s="819"/>
      <c r="AZ509" s="819"/>
      <c r="BA509" s="819"/>
      <c r="BB509" s="819"/>
      <c r="BC509" s="819"/>
      <c r="BD509" s="819"/>
      <c r="EJ509" s="288">
        <f t="shared" si="113"/>
        <v>1131</v>
      </c>
    </row>
    <row r="510" spans="1:140" hidden="1">
      <c r="B510" s="392" t="s">
        <v>3745</v>
      </c>
      <c r="C510" s="805" t="s">
        <v>1029</v>
      </c>
      <c r="D510" s="393" t="str">
        <f>VLOOKUP(C510,'ประวัติงานตี+รีด'!$A$2:W504404,2,FALSE)</f>
        <v>หัวกลม 1/2" WT x 10" เกลียวครึ่ง</v>
      </c>
      <c r="E510" s="820">
        <v>5000</v>
      </c>
      <c r="F510" s="805" t="s">
        <v>66</v>
      </c>
      <c r="G510" s="698" t="s">
        <v>2164</v>
      </c>
      <c r="H510" s="807">
        <v>45747</v>
      </c>
      <c r="I510" s="808">
        <f t="shared" si="101"/>
        <v>45758</v>
      </c>
      <c r="J510" s="808" t="s">
        <v>2161</v>
      </c>
      <c r="K510" s="809">
        <v>19</v>
      </c>
      <c r="L510" s="810">
        <v>5000</v>
      </c>
      <c r="M510" s="810">
        <f t="shared" si="114"/>
        <v>0</v>
      </c>
      <c r="N510" s="805">
        <v>40</v>
      </c>
      <c r="O510" s="805">
        <v>4</v>
      </c>
      <c r="P510" s="811">
        <f t="shared" si="115"/>
        <v>2.0833333333333335</v>
      </c>
      <c r="Q510" s="812">
        <f t="shared" si="102"/>
        <v>8.0833333333333339</v>
      </c>
      <c r="R510" s="812">
        <f t="shared" si="103"/>
        <v>0</v>
      </c>
      <c r="S510" s="812">
        <v>10</v>
      </c>
      <c r="T510" s="812">
        <f t="shared" si="104"/>
        <v>10.808333333333334</v>
      </c>
      <c r="U510" s="809" t="s">
        <v>82</v>
      </c>
      <c r="V510" s="698" t="s">
        <v>2159</v>
      </c>
      <c r="W510" s="805">
        <v>28</v>
      </c>
      <c r="X510" s="805">
        <v>2</v>
      </c>
      <c r="Y510" s="811">
        <f t="shared" si="111"/>
        <v>2.9761904761904763</v>
      </c>
      <c r="Z510" s="812">
        <f t="shared" si="112"/>
        <v>6.9761904761904763</v>
      </c>
      <c r="AA510" s="813" t="s">
        <v>2161</v>
      </c>
      <c r="AB510" s="813" t="s">
        <v>2775</v>
      </c>
      <c r="AC510" s="896">
        <f>VLOOKUP(C510,'ประวัติงานตี+รีด'!$A$2:W504404,20,FALSE)</f>
        <v>0</v>
      </c>
      <c r="AD510" s="897">
        <v>256.56</v>
      </c>
      <c r="AE510" s="897">
        <v>0</v>
      </c>
      <c r="AF510" s="898">
        <f t="shared" si="105"/>
        <v>5070.938571874025</v>
      </c>
      <c r="AG510" s="898">
        <f t="shared" si="106"/>
        <v>1300.9999999999998</v>
      </c>
      <c r="AH510" s="899" t="str">
        <f>VLOOKUP(C510,'ประวัติงานตี+รีด'!$A$2:W504402,4,FALSE)</f>
        <v>MA-F1-PA</v>
      </c>
      <c r="AI510" s="814"/>
      <c r="AJ510" s="815"/>
      <c r="AK510" s="816">
        <v>45773</v>
      </c>
      <c r="AL510" s="817">
        <v>4</v>
      </c>
      <c r="AM510" s="818">
        <f t="shared" si="107"/>
        <v>4</v>
      </c>
      <c r="AN510" s="918">
        <v>359</v>
      </c>
      <c r="AO510" s="918">
        <v>404</v>
      </c>
      <c r="AP510" s="918">
        <v>417</v>
      </c>
      <c r="AQ510" s="918">
        <v>121</v>
      </c>
      <c r="AR510" s="819"/>
      <c r="AS510" s="819"/>
      <c r="AT510" s="819"/>
      <c r="AU510" s="819"/>
      <c r="AV510" s="819"/>
      <c r="AW510" s="819"/>
      <c r="AX510" s="819"/>
      <c r="AY510" s="819"/>
      <c r="AZ510" s="819"/>
      <c r="BA510" s="819"/>
      <c r="BB510" s="819"/>
      <c r="BC510" s="819"/>
      <c r="BD510" s="819"/>
      <c r="EJ510" s="288">
        <f t="shared" si="113"/>
        <v>1301</v>
      </c>
    </row>
    <row r="511" spans="1:140" s="431" customFormat="1" hidden="1">
      <c r="A511" s="432"/>
      <c r="B511" s="398" t="s">
        <v>3746</v>
      </c>
      <c r="C511" s="399" t="s">
        <v>1694</v>
      </c>
      <c r="D511" s="400" t="str">
        <f>VLOOKUP(C511,'ประวัติงานตี+รีด'!$A$2:W504405,2,FALSE)</f>
        <v>สกรู M4 P0.7 x 8 มม. เกลียวตลอด STL</v>
      </c>
      <c r="E511" s="401">
        <v>500000</v>
      </c>
      <c r="F511" s="399" t="s">
        <v>52</v>
      </c>
      <c r="G511" s="402" t="s">
        <v>2164</v>
      </c>
      <c r="H511" s="403">
        <v>45740</v>
      </c>
      <c r="I511" s="394">
        <f t="shared" si="101"/>
        <v>45763</v>
      </c>
      <c r="J511" s="394">
        <v>45772</v>
      </c>
      <c r="K511" s="404">
        <v>12</v>
      </c>
      <c r="L511" s="395">
        <v>500000</v>
      </c>
      <c r="M511" s="395">
        <f t="shared" si="114"/>
        <v>0</v>
      </c>
      <c r="N511" s="399">
        <v>160</v>
      </c>
      <c r="O511" s="399">
        <v>2</v>
      </c>
      <c r="P511" s="396">
        <f t="shared" si="115"/>
        <v>52.083333333333336</v>
      </c>
      <c r="Q511" s="397">
        <f t="shared" si="102"/>
        <v>56.083333333333336</v>
      </c>
      <c r="R511" s="397">
        <f t="shared" si="103"/>
        <v>0</v>
      </c>
      <c r="S511" s="397">
        <v>15</v>
      </c>
      <c r="T511" s="397">
        <f>(Q511/10)+S511</f>
        <v>20.608333333333334</v>
      </c>
      <c r="U511" s="404" t="s">
        <v>25</v>
      </c>
      <c r="V511" s="402" t="s">
        <v>2165</v>
      </c>
      <c r="W511" s="399">
        <v>132</v>
      </c>
      <c r="X511" s="399">
        <v>2</v>
      </c>
      <c r="Y511" s="396">
        <f t="shared" si="111"/>
        <v>63.131313131313135</v>
      </c>
      <c r="Z511" s="397">
        <f t="shared" si="112"/>
        <v>67.131313131313135</v>
      </c>
      <c r="AA511" s="405" t="s">
        <v>3747</v>
      </c>
      <c r="AB511" s="405" t="s">
        <v>2775</v>
      </c>
      <c r="AC511" s="746">
        <f>VLOOKUP(C511,'ประวัติงานตี+รีด'!$A$2:W504405,20,FALSE)</f>
        <v>1.79</v>
      </c>
      <c r="AD511" s="302">
        <v>1.66</v>
      </c>
      <c r="AE511" s="302">
        <v>0</v>
      </c>
      <c r="AF511" s="683">
        <f t="shared" si="105"/>
        <v>507831.32530120487</v>
      </c>
      <c r="AG511" s="683">
        <f t="shared" si="106"/>
        <v>843</v>
      </c>
      <c r="AH511" s="684" t="str">
        <f>VLOOKUP(C511,'ประวัติงานตี+รีด'!$A$2:W504403,4,FALSE)</f>
        <v>MA-F1-PL-PA</v>
      </c>
      <c r="AI511" s="256"/>
      <c r="AJ511" s="257"/>
      <c r="AK511" s="217">
        <v>45776</v>
      </c>
      <c r="AL511" s="704">
        <v>6</v>
      </c>
      <c r="AM511" s="705">
        <f t="shared" si="107"/>
        <v>6</v>
      </c>
      <c r="AN511" s="755">
        <v>138</v>
      </c>
      <c r="AO511" s="755">
        <v>165</v>
      </c>
      <c r="AP511" s="755">
        <v>173</v>
      </c>
      <c r="AQ511" s="755">
        <v>159</v>
      </c>
      <c r="AR511" s="755">
        <v>150</v>
      </c>
      <c r="AS511" s="755">
        <v>58</v>
      </c>
      <c r="EJ511" s="716">
        <f t="shared" si="113"/>
        <v>843</v>
      </c>
    </row>
    <row r="512" spans="1:140" s="431" customFormat="1" hidden="1">
      <c r="A512" s="432"/>
      <c r="B512" s="398" t="s">
        <v>3748</v>
      </c>
      <c r="C512" s="879" t="s">
        <v>3749</v>
      </c>
      <c r="D512" s="880" t="s">
        <v>3751</v>
      </c>
      <c r="E512" s="881">
        <v>10200</v>
      </c>
      <c r="F512" s="879" t="s">
        <v>49</v>
      </c>
      <c r="G512" s="882" t="s">
        <v>2159</v>
      </c>
      <c r="H512" s="883">
        <v>45741</v>
      </c>
      <c r="I512" s="884">
        <v>45771</v>
      </c>
      <c r="J512" s="884">
        <v>45746</v>
      </c>
      <c r="K512" s="885">
        <v>32</v>
      </c>
      <c r="L512" s="886">
        <v>10548</v>
      </c>
      <c r="M512" s="886">
        <v>-348</v>
      </c>
      <c r="N512" s="879">
        <v>56</v>
      </c>
      <c r="O512" s="879">
        <v>12</v>
      </c>
      <c r="P512" s="887">
        <v>3.0357142857142856</v>
      </c>
      <c r="Q512" s="888">
        <v>17.035714285714285</v>
      </c>
      <c r="R512" s="888">
        <v>-0.10357142857142858</v>
      </c>
      <c r="S512" s="888">
        <v>25</v>
      </c>
      <c r="T512" s="888">
        <v>26.703571428571429</v>
      </c>
      <c r="U512" s="885" t="s">
        <v>82</v>
      </c>
      <c r="V512" s="882" t="s">
        <v>2159</v>
      </c>
      <c r="W512" s="879">
        <v>28</v>
      </c>
      <c r="X512" s="879">
        <v>2</v>
      </c>
      <c r="Y512" s="887">
        <v>6.0714285714285712</v>
      </c>
      <c r="Z512" s="888">
        <v>10.071428571428571</v>
      </c>
      <c r="AA512" s="889" t="s">
        <v>3641</v>
      </c>
      <c r="AB512" s="889" t="s">
        <v>2775</v>
      </c>
      <c r="AC512" s="746">
        <f>VLOOKUP(C512,'ประวัติงานตี+รีด'!$A$2:W504406,20,FALSE)</f>
        <v>0</v>
      </c>
      <c r="AD512" s="302">
        <v>139.47</v>
      </c>
      <c r="AE512" s="302">
        <v>8.5500000000000007</v>
      </c>
      <c r="AF512" s="683">
        <v>9141.7509141750907</v>
      </c>
      <c r="AG512" s="683">
        <v>1353.1619703161971</v>
      </c>
      <c r="AH512" s="684" t="s">
        <v>3752</v>
      </c>
      <c r="AI512" s="796">
        <v>45804</v>
      </c>
      <c r="AJ512" s="797">
        <v>2</v>
      </c>
      <c r="AK512" s="798">
        <v>45806</v>
      </c>
      <c r="AL512" s="803">
        <v>2</v>
      </c>
      <c r="AM512" s="804">
        <v>2</v>
      </c>
      <c r="AN512" s="890">
        <v>590</v>
      </c>
      <c r="AO512" s="890">
        <v>685</v>
      </c>
      <c r="AP512" s="801"/>
      <c r="AQ512" s="801"/>
      <c r="AR512" s="801"/>
      <c r="AS512" s="801"/>
      <c r="AT512" s="801"/>
      <c r="AU512" s="801"/>
      <c r="AV512" s="801"/>
      <c r="AW512" s="801"/>
      <c r="AX512" s="801"/>
      <c r="AY512" s="801"/>
      <c r="EJ512" s="716">
        <v>1275</v>
      </c>
    </row>
    <row r="513" spans="1:140" s="431" customFormat="1" hidden="1">
      <c r="A513" s="432"/>
      <c r="B513" s="398" t="s">
        <v>3750</v>
      </c>
      <c r="C513" s="879" t="s">
        <v>1833</v>
      </c>
      <c r="D513" s="880" t="s">
        <v>2377</v>
      </c>
      <c r="E513" s="881">
        <v>8000</v>
      </c>
      <c r="F513" s="879" t="s">
        <v>49</v>
      </c>
      <c r="G513" s="882" t="s">
        <v>2159</v>
      </c>
      <c r="H513" s="883">
        <v>45745</v>
      </c>
      <c r="I513" s="884">
        <v>45775</v>
      </c>
      <c r="J513" s="884">
        <v>45746</v>
      </c>
      <c r="K513" s="885">
        <v>33</v>
      </c>
      <c r="L513" s="886">
        <v>5205</v>
      </c>
      <c r="M513" s="886">
        <v>2795</v>
      </c>
      <c r="N513" s="879">
        <v>56</v>
      </c>
      <c r="O513" s="879">
        <v>4</v>
      </c>
      <c r="P513" s="887">
        <v>2.3809523809523809</v>
      </c>
      <c r="Q513" s="888">
        <v>8.3809523809523814</v>
      </c>
      <c r="R513" s="888">
        <v>0.83184523809523803</v>
      </c>
      <c r="S513" s="888">
        <v>25</v>
      </c>
      <c r="T513" s="888">
        <v>25.838095238095239</v>
      </c>
      <c r="U513" s="885" t="s">
        <v>82</v>
      </c>
      <c r="V513" s="882" t="s">
        <v>2159</v>
      </c>
      <c r="W513" s="879">
        <v>28</v>
      </c>
      <c r="X513" s="879">
        <v>2</v>
      </c>
      <c r="Y513" s="887">
        <v>4.7619047619047619</v>
      </c>
      <c r="Z513" s="888">
        <v>8.7619047619047628</v>
      </c>
      <c r="AA513" s="889" t="s">
        <v>3753</v>
      </c>
      <c r="AB513" s="889" t="s">
        <v>2775</v>
      </c>
      <c r="AC513" s="746">
        <f>VLOOKUP(C513,'ประวัติงานตี+รีด'!$A$2:W504407,20,FALSE)</f>
        <v>145.9</v>
      </c>
      <c r="AD513" s="302">
        <v>144.59</v>
      </c>
      <c r="AE513" s="302">
        <v>17.41</v>
      </c>
      <c r="AF513" s="683">
        <v>5249.3256795075731</v>
      </c>
      <c r="AG513" s="683">
        <v>850.39076008022687</v>
      </c>
      <c r="AH513" s="684" t="s">
        <v>1832</v>
      </c>
      <c r="AI513" s="796">
        <v>45804</v>
      </c>
      <c r="AJ513" s="797">
        <v>2</v>
      </c>
      <c r="AK513" s="798">
        <v>45808</v>
      </c>
      <c r="AL513" s="803">
        <v>2</v>
      </c>
      <c r="AM513" s="804">
        <v>2</v>
      </c>
      <c r="AN513" s="890">
        <v>670</v>
      </c>
      <c r="AO513" s="890">
        <v>89</v>
      </c>
      <c r="AP513" s="801"/>
      <c r="AQ513" s="801"/>
      <c r="AR513" s="801"/>
      <c r="AS513" s="801"/>
      <c r="AT513" s="801"/>
      <c r="AU513" s="801"/>
      <c r="AV513" s="801"/>
      <c r="AW513" s="801"/>
      <c r="AX513" s="801"/>
      <c r="AY513" s="801"/>
      <c r="EJ513" s="716">
        <v>759</v>
      </c>
    </row>
    <row r="514" spans="1:140">
      <c r="B514" s="392" t="s">
        <v>3754</v>
      </c>
      <c r="C514" s="805" t="s">
        <v>142</v>
      </c>
      <c r="D514" s="393" t="str">
        <f>VLOOKUP(C514,'ประวัติงานตี+รีด'!$A$2:W504408,2,FALSE)</f>
        <v>3/4" WT x 2" เกลียวตลอด ตรา TNK</v>
      </c>
      <c r="E514" s="820">
        <v>5000</v>
      </c>
      <c r="F514" s="805" t="s">
        <v>48</v>
      </c>
      <c r="G514" s="698" t="s">
        <v>2159</v>
      </c>
      <c r="H514" s="807">
        <v>45743</v>
      </c>
      <c r="I514" s="808">
        <f t="shared" si="101"/>
        <v>45755</v>
      </c>
      <c r="J514" s="808" t="s">
        <v>2161</v>
      </c>
      <c r="K514" s="809">
        <v>39</v>
      </c>
      <c r="L514" s="810">
        <v>3352</v>
      </c>
      <c r="M514" s="810">
        <f t="shared" si="114"/>
        <v>1648</v>
      </c>
      <c r="N514" s="805">
        <v>56</v>
      </c>
      <c r="O514" s="805">
        <v>4</v>
      </c>
      <c r="P514" s="811">
        <f t="shared" si="115"/>
        <v>1.4880952380952381</v>
      </c>
      <c r="Q514" s="812">
        <f t="shared" si="102"/>
        <v>7.4880952380952381</v>
      </c>
      <c r="R514" s="812">
        <f t="shared" si="103"/>
        <v>0.49047619047619045</v>
      </c>
      <c r="S514" s="812">
        <v>10</v>
      </c>
      <c r="T514" s="812">
        <f t="shared" si="104"/>
        <v>10.748809523809523</v>
      </c>
      <c r="U514" s="809" t="s">
        <v>82</v>
      </c>
      <c r="V514" s="698" t="s">
        <v>2159</v>
      </c>
      <c r="W514" s="805">
        <v>28</v>
      </c>
      <c r="X514" s="805">
        <v>2</v>
      </c>
      <c r="Y514" s="811">
        <f t="shared" si="111"/>
        <v>2.9761904761904763</v>
      </c>
      <c r="Z514" s="812">
        <f t="shared" si="112"/>
        <v>6.9761904761904763</v>
      </c>
      <c r="AA514" s="813" t="s">
        <v>2161</v>
      </c>
      <c r="AB514" s="813" t="s">
        <v>2775</v>
      </c>
      <c r="AC514" s="896">
        <f>VLOOKUP(C514,'ประวัติงานตี+รีด'!$A$2:W504408,20,FALSE)</f>
        <v>0</v>
      </c>
      <c r="AD514" s="897">
        <v>179.96</v>
      </c>
      <c r="AE514" s="897">
        <v>21.63</v>
      </c>
      <c r="AF514" s="923">
        <f t="shared" si="105"/>
        <v>3184.0408979773279</v>
      </c>
      <c r="AG514" s="923">
        <f t="shared" si="106"/>
        <v>641.87080462324957</v>
      </c>
      <c r="AH514" s="899" t="str">
        <f>VLOOKUP(C514,'ประวัติงานตี+รีด'!$A$2:W504406,4,FALSE)</f>
        <v>MA-F1-PA</v>
      </c>
      <c r="AI514" s="814"/>
      <c r="AJ514" s="815"/>
      <c r="AK514" s="816">
        <v>45841</v>
      </c>
      <c r="AL514" s="817">
        <v>1</v>
      </c>
      <c r="AM514" s="818">
        <f t="shared" si="107"/>
        <v>1</v>
      </c>
      <c r="AN514" s="918">
        <v>573</v>
      </c>
      <c r="AO514" s="819"/>
      <c r="AP514" s="819"/>
      <c r="AQ514" s="819"/>
      <c r="AR514" s="819"/>
      <c r="AS514" s="819"/>
      <c r="AT514" s="819"/>
      <c r="AU514" s="819"/>
      <c r="AV514" s="819"/>
      <c r="AW514" s="819"/>
      <c r="AX514" s="819"/>
      <c r="AY514" s="819"/>
      <c r="AZ514" s="819"/>
      <c r="BA514" s="819"/>
      <c r="BB514" s="819"/>
      <c r="BC514" s="819"/>
      <c r="BD514" s="819"/>
      <c r="EJ514" s="288">
        <f t="shared" si="113"/>
        <v>573</v>
      </c>
    </row>
    <row r="515" spans="1:140" s="430" customFormat="1" hidden="1">
      <c r="A515" s="425"/>
      <c r="B515" s="317" t="s">
        <v>3755</v>
      </c>
      <c r="C515" s="318" t="s">
        <v>1517</v>
      </c>
      <c r="D515" s="21" t="str">
        <f>VLOOKUP(C515,'ประวัติงานตี+รีด'!$A$2:W504409,2,FALSE)</f>
        <v>สกรูหัวสี่เหลี่ยม M16 P2.0 x 170 เกลียวครึ่ง ตรา STIC</v>
      </c>
      <c r="E515" s="319">
        <v>24700</v>
      </c>
      <c r="F515" s="318" t="s">
        <v>47</v>
      </c>
      <c r="G515" s="320" t="s">
        <v>2159</v>
      </c>
      <c r="H515" s="321">
        <v>45752</v>
      </c>
      <c r="I515" s="322">
        <f t="shared" si="101"/>
        <v>45772</v>
      </c>
      <c r="J515" s="322">
        <v>45764</v>
      </c>
      <c r="K515" s="323">
        <v>51</v>
      </c>
      <c r="L515" s="324">
        <v>24700</v>
      </c>
      <c r="M515" s="324">
        <f t="shared" si="114"/>
        <v>0</v>
      </c>
      <c r="N515" s="318">
        <v>42</v>
      </c>
      <c r="O515" s="318">
        <v>12</v>
      </c>
      <c r="P515" s="325">
        <f t="shared" si="115"/>
        <v>9.8015873015873005</v>
      </c>
      <c r="Q515" s="326">
        <f t="shared" si="102"/>
        <v>23.801587301587301</v>
      </c>
      <c r="R515" s="326">
        <f t="shared" si="103"/>
        <v>0</v>
      </c>
      <c r="S515" s="326">
        <v>15</v>
      </c>
      <c r="T515" s="326">
        <f t="shared" si="104"/>
        <v>17.38015873015873</v>
      </c>
      <c r="U515" s="323" t="s">
        <v>82</v>
      </c>
      <c r="V515" s="320" t="s">
        <v>2159</v>
      </c>
      <c r="W515" s="318">
        <v>28</v>
      </c>
      <c r="X515" s="318">
        <v>2</v>
      </c>
      <c r="Y515" s="325">
        <f t="shared" si="111"/>
        <v>14.702380952380953</v>
      </c>
      <c r="Z515" s="326">
        <f t="shared" si="112"/>
        <v>18.702380952380953</v>
      </c>
      <c r="AA515" s="357" t="s">
        <v>3788</v>
      </c>
      <c r="AB515" s="357" t="s">
        <v>2775</v>
      </c>
      <c r="AC515" s="749">
        <f>VLOOKUP(C515,'ประวัติงานตี+รีด'!$A$2:W504409,20,FALSE)</f>
        <v>276.01</v>
      </c>
      <c r="AD515" s="426">
        <v>278.2</v>
      </c>
      <c r="AE515" s="426">
        <v>20</v>
      </c>
      <c r="AF515" s="692">
        <f t="shared" si="105"/>
        <v>24734.004313443565</v>
      </c>
      <c r="AG515" s="692">
        <f t="shared" si="106"/>
        <v>7375.6800862688715</v>
      </c>
      <c r="AH515" s="685" t="str">
        <f>VLOOKUP(C515,'ประวัติงานตี+รีด'!$A$2:W504407,4,FALSE)</f>
        <v>MA-F1-GA-SF</v>
      </c>
      <c r="AI515" s="427"/>
      <c r="AJ515" s="428"/>
      <c r="AK515" s="429">
        <v>45765</v>
      </c>
      <c r="AL515" s="702">
        <v>15</v>
      </c>
      <c r="AM515" s="703">
        <f t="shared" si="107"/>
        <v>15</v>
      </c>
      <c r="AN515" s="750">
        <v>452</v>
      </c>
      <c r="AO515" s="750">
        <v>434</v>
      </c>
      <c r="AP515" s="750">
        <v>456</v>
      </c>
      <c r="AQ515" s="750">
        <v>480</v>
      </c>
      <c r="AR515" s="750">
        <v>497</v>
      </c>
      <c r="AS515" s="750">
        <v>490</v>
      </c>
      <c r="AT515" s="750">
        <v>477</v>
      </c>
      <c r="AU515" s="750">
        <v>474</v>
      </c>
      <c r="AV515" s="750">
        <v>497</v>
      </c>
      <c r="AW515" s="750">
        <v>515</v>
      </c>
      <c r="AX515" s="750">
        <v>481</v>
      </c>
      <c r="AY515" s="750">
        <v>484</v>
      </c>
      <c r="AZ515" s="750">
        <v>459</v>
      </c>
      <c r="BA515" s="750">
        <v>474</v>
      </c>
      <c r="BB515" s="750">
        <v>211</v>
      </c>
      <c r="EJ515" s="723">
        <f t="shared" si="113"/>
        <v>6881</v>
      </c>
    </row>
    <row r="516" spans="1:140" s="430" customFormat="1" hidden="1">
      <c r="A516" s="425"/>
      <c r="B516" s="317" t="s">
        <v>3756</v>
      </c>
      <c r="C516" s="318" t="s">
        <v>1518</v>
      </c>
      <c r="D516" s="21" t="str">
        <f>VLOOKUP(C516,'ประวัติงานตี+รีด'!$A$2:W504410,2,FALSE)</f>
        <v>สกรูหัวสี่เหลี่ยม M16 P2.0 x 200 เกลียวครึ่ง ตรา STIC</v>
      </c>
      <c r="E516" s="319">
        <v>10200</v>
      </c>
      <c r="F516" s="318" t="s">
        <v>47</v>
      </c>
      <c r="G516" s="320" t="s">
        <v>2159</v>
      </c>
      <c r="H516" s="321">
        <v>45756</v>
      </c>
      <c r="I516" s="322">
        <f t="shared" ref="I516:I579" si="116">WORKDAY.INTL(H516,T516,11)</f>
        <v>45775</v>
      </c>
      <c r="J516" s="322">
        <v>45764</v>
      </c>
      <c r="K516" s="323">
        <v>52</v>
      </c>
      <c r="L516" s="324">
        <v>10984</v>
      </c>
      <c r="M516" s="324">
        <f t="shared" si="114"/>
        <v>-784</v>
      </c>
      <c r="N516" s="318">
        <v>42</v>
      </c>
      <c r="O516" s="318">
        <v>4</v>
      </c>
      <c r="P516" s="325">
        <f t="shared" si="115"/>
        <v>4.0476190476190474</v>
      </c>
      <c r="Q516" s="326">
        <f t="shared" ref="Q516:Q579" si="117">O516+P516+$P$1</f>
        <v>10.047619047619047</v>
      </c>
      <c r="R516" s="326">
        <f t="shared" ref="R516:R582" si="118">M516/N516/60</f>
        <v>-0.31111111111111112</v>
      </c>
      <c r="S516" s="326">
        <v>15</v>
      </c>
      <c r="T516" s="326">
        <f t="shared" ref="T516:T579" si="119">(Q516/10)+S516</f>
        <v>16.004761904761907</v>
      </c>
      <c r="U516" s="323" t="s">
        <v>82</v>
      </c>
      <c r="V516" s="320" t="s">
        <v>2159</v>
      </c>
      <c r="W516" s="318">
        <v>28</v>
      </c>
      <c r="X516" s="318">
        <v>2</v>
      </c>
      <c r="Y516" s="325">
        <f t="shared" si="111"/>
        <v>6.0714285714285712</v>
      </c>
      <c r="Z516" s="326">
        <f t="shared" si="112"/>
        <v>10.071428571428571</v>
      </c>
      <c r="AA516" s="357" t="s">
        <v>3788</v>
      </c>
      <c r="AB516" s="357" t="s">
        <v>2775</v>
      </c>
      <c r="AC516" s="749">
        <f>VLOOKUP(C516,'ประวัติงานตี+รีด'!$A$2:W504410,20,FALSE)</f>
        <v>321.43</v>
      </c>
      <c r="AD516" s="426">
        <v>322.72000000000003</v>
      </c>
      <c r="AE516" s="426">
        <v>20.45</v>
      </c>
      <c r="AF516" s="692">
        <f t="shared" ref="AF516:AF582" si="120">1000/AD516*EJ516</f>
        <v>11025.037183936538</v>
      </c>
      <c r="AG516" s="692">
        <f t="shared" ref="AG516:AG579" si="121">(AD516+AE516)*AF516/1000</f>
        <v>3783.462010411502</v>
      </c>
      <c r="AH516" s="685" t="str">
        <f>VLOOKUP(C516,'ประวัติงานตี+รีด'!$A$2:W504408,4,FALSE)</f>
        <v>MA-F1-GA-SF</v>
      </c>
      <c r="AI516" s="427"/>
      <c r="AJ516" s="428"/>
      <c r="AK516" s="429">
        <v>45825</v>
      </c>
      <c r="AL516" s="702">
        <v>8</v>
      </c>
      <c r="AM516" s="703">
        <f t="shared" ref="AM516:AM579" si="122">COUNT(AN516:EI516)</f>
        <v>8</v>
      </c>
      <c r="AN516" s="750">
        <v>431</v>
      </c>
      <c r="AO516" s="750">
        <v>464</v>
      </c>
      <c r="AP516" s="750">
        <v>443</v>
      </c>
      <c r="AQ516" s="750">
        <v>431</v>
      </c>
      <c r="AR516" s="750">
        <v>449</v>
      </c>
      <c r="AS516" s="750">
        <v>464</v>
      </c>
      <c r="AT516" s="750">
        <v>469</v>
      </c>
      <c r="AU516" s="750">
        <v>407</v>
      </c>
      <c r="EJ516" s="723">
        <f t="shared" si="113"/>
        <v>3558</v>
      </c>
    </row>
    <row r="517" spans="1:140" s="430" customFormat="1" hidden="1">
      <c r="A517" s="425"/>
      <c r="B517" s="317" t="s">
        <v>3757</v>
      </c>
      <c r="C517" s="318" t="s">
        <v>1498</v>
      </c>
      <c r="D517" s="21" t="str">
        <f>VLOOKUP(C517,'ประวัติงานตี+รีด'!$A$2:W504411,2,FALSE)</f>
        <v>M16 P2.0 x 35 เกลียวครึ่ง STIC เกรด A394 (เกลียวโรงงาน)</v>
      </c>
      <c r="E517" s="319">
        <v>105000</v>
      </c>
      <c r="F517" s="318" t="s">
        <v>11</v>
      </c>
      <c r="G517" s="320" t="s">
        <v>2159</v>
      </c>
      <c r="H517" s="321">
        <v>45744</v>
      </c>
      <c r="I517" s="322">
        <f t="shared" si="116"/>
        <v>45751</v>
      </c>
      <c r="J517" s="322">
        <v>45771</v>
      </c>
      <c r="K517" s="323">
        <v>39</v>
      </c>
      <c r="L517" s="324">
        <v>105000</v>
      </c>
      <c r="M517" s="324">
        <f t="shared" si="114"/>
        <v>0</v>
      </c>
      <c r="N517" s="318">
        <v>66</v>
      </c>
      <c r="O517" s="318">
        <v>12</v>
      </c>
      <c r="P517" s="325">
        <f t="shared" si="115"/>
        <v>26.515151515151516</v>
      </c>
      <c r="Q517" s="326">
        <f t="shared" si="117"/>
        <v>40.515151515151516</v>
      </c>
      <c r="R517" s="326">
        <f t="shared" si="118"/>
        <v>0</v>
      </c>
      <c r="S517" s="326">
        <v>2</v>
      </c>
      <c r="T517" s="326">
        <f t="shared" si="119"/>
        <v>6.0515151515151517</v>
      </c>
      <c r="U517" s="323" t="s">
        <v>14</v>
      </c>
      <c r="V517" s="320" t="s">
        <v>2159</v>
      </c>
      <c r="W517" s="318">
        <v>51</v>
      </c>
      <c r="X517" s="318">
        <v>2</v>
      </c>
      <c r="Y517" s="325">
        <f t="shared" si="111"/>
        <v>34.313725490196084</v>
      </c>
      <c r="Z517" s="326">
        <f t="shared" si="112"/>
        <v>38.313725490196084</v>
      </c>
      <c r="AA517" s="357" t="s">
        <v>3758</v>
      </c>
      <c r="AB517" s="357" t="s">
        <v>2775</v>
      </c>
      <c r="AC517" s="749">
        <f>VLOOKUP(C517,'ประวัติงานตี+รีด'!$A$2:W504411,20,FALSE)</f>
        <v>84.58</v>
      </c>
      <c r="AD517" s="426">
        <v>84.59</v>
      </c>
      <c r="AE517" s="426">
        <v>11.44</v>
      </c>
      <c r="AF517" s="692">
        <f t="shared" si="120"/>
        <v>105083.34318477361</v>
      </c>
      <c r="AG517" s="692">
        <f t="shared" si="121"/>
        <v>10091.15344603381</v>
      </c>
      <c r="AH517" s="685" t="str">
        <f>VLOOKUP(C517,'ประวัติงานตี+รีด'!$A$2:W504409,4,FALSE)</f>
        <v>MA-F1-GA-SF</v>
      </c>
      <c r="AI517" s="427"/>
      <c r="AJ517" s="428"/>
      <c r="AK517" s="429">
        <v>45773</v>
      </c>
      <c r="AL517" s="702">
        <v>15</v>
      </c>
      <c r="AM517" s="703">
        <f t="shared" si="122"/>
        <v>15</v>
      </c>
      <c r="AN517" s="750">
        <v>601</v>
      </c>
      <c r="AO517" s="750">
        <v>603</v>
      </c>
      <c r="AP517" s="750">
        <v>576</v>
      </c>
      <c r="AQ517" s="750">
        <v>505</v>
      </c>
      <c r="AR517" s="750">
        <v>451</v>
      </c>
      <c r="AS517" s="750">
        <v>646</v>
      </c>
      <c r="AT517" s="750">
        <v>551</v>
      </c>
      <c r="AU517" s="750">
        <v>616</v>
      </c>
      <c r="AV517" s="750">
        <v>613</v>
      </c>
      <c r="AW517" s="750">
        <v>614</v>
      </c>
      <c r="AX517" s="750">
        <v>657</v>
      </c>
      <c r="AY517" s="750">
        <v>654</v>
      </c>
      <c r="AZ517" s="750">
        <v>685</v>
      </c>
      <c r="BA517" s="750">
        <v>536</v>
      </c>
      <c r="BB517" s="750">
        <v>581</v>
      </c>
      <c r="EJ517" s="723">
        <f t="shared" si="113"/>
        <v>8889</v>
      </c>
    </row>
    <row r="518" spans="1:140">
      <c r="B518" s="392" t="s">
        <v>3759</v>
      </c>
      <c r="C518" s="805">
        <v>91650200</v>
      </c>
      <c r="D518" s="393" t="str">
        <f>VLOOKUP(C518,'ประวัติงานตี+รีด'!$A$2:W504412,2,FALSE)</f>
        <v>สกรูมิลแข็ง M16 P2.0 x 50 เกลียวตลอด ตรา STIC 8.8</v>
      </c>
      <c r="E518" s="820">
        <v>10000</v>
      </c>
      <c r="F518" s="805" t="s">
        <v>48</v>
      </c>
      <c r="G518" s="698" t="s">
        <v>2159</v>
      </c>
      <c r="H518" s="807">
        <v>45744</v>
      </c>
      <c r="I518" s="808">
        <f t="shared" si="116"/>
        <v>45769</v>
      </c>
      <c r="J518" s="808" t="s">
        <v>2161</v>
      </c>
      <c r="K518" s="809">
        <v>40</v>
      </c>
      <c r="L518" s="810">
        <v>10000</v>
      </c>
      <c r="M518" s="810">
        <f t="shared" si="114"/>
        <v>0</v>
      </c>
      <c r="N518" s="805">
        <v>56</v>
      </c>
      <c r="O518" s="805">
        <v>12</v>
      </c>
      <c r="P518" s="811">
        <f t="shared" si="115"/>
        <v>2.9761904761904763</v>
      </c>
      <c r="Q518" s="812">
        <f t="shared" si="117"/>
        <v>16.976190476190474</v>
      </c>
      <c r="R518" s="812">
        <f t="shared" si="118"/>
        <v>0</v>
      </c>
      <c r="S518" s="812">
        <v>20</v>
      </c>
      <c r="T518" s="812">
        <f t="shared" si="119"/>
        <v>21.697619047619046</v>
      </c>
      <c r="U518" s="809" t="s">
        <v>82</v>
      </c>
      <c r="V518" s="698" t="s">
        <v>2159</v>
      </c>
      <c r="W518" s="805">
        <v>28</v>
      </c>
      <c r="X518" s="805">
        <v>2</v>
      </c>
      <c r="Y518" s="811">
        <f t="shared" si="111"/>
        <v>5.9523809523809526</v>
      </c>
      <c r="Z518" s="812">
        <f t="shared" si="112"/>
        <v>9.9523809523809526</v>
      </c>
      <c r="AA518" s="813" t="s">
        <v>2161</v>
      </c>
      <c r="AB518" s="813" t="s">
        <v>2775</v>
      </c>
      <c r="AC518" s="896">
        <f>VLOOKUP(C518,'ประวัติงานตี+รีด'!$A$2:W504412,20,FALSE)</f>
        <v>100.15</v>
      </c>
      <c r="AD518" s="897">
        <v>100.61</v>
      </c>
      <c r="AE518" s="897">
        <v>10</v>
      </c>
      <c r="AF518" s="923">
        <f t="shared" si="120"/>
        <v>9999.0060630156058</v>
      </c>
      <c r="AG518" s="923">
        <f t="shared" si="121"/>
        <v>1105.9900606301562</v>
      </c>
      <c r="AH518" s="899" t="str">
        <f>VLOOKUP(C518,'ประวัติงานตี+รีด'!$A$2:W504410,4,FALSE)</f>
        <v>MA-F1-HD-PA</v>
      </c>
      <c r="AI518" s="814">
        <v>45795</v>
      </c>
      <c r="AJ518" s="815">
        <v>2</v>
      </c>
      <c r="AK518" s="816">
        <v>45797</v>
      </c>
      <c r="AL518" s="817">
        <v>2</v>
      </c>
      <c r="AM518" s="818">
        <f t="shared" si="122"/>
        <v>2</v>
      </c>
      <c r="AN518" s="918">
        <v>523</v>
      </c>
      <c r="AO518" s="918">
        <v>483</v>
      </c>
      <c r="AP518" s="819"/>
      <c r="AQ518" s="819"/>
      <c r="AR518" s="819"/>
      <c r="AS518" s="819"/>
      <c r="AT518" s="819"/>
      <c r="AU518" s="819"/>
      <c r="AV518" s="819"/>
      <c r="AW518" s="819"/>
      <c r="AX518" s="819"/>
      <c r="AY518" s="819"/>
      <c r="AZ518" s="819"/>
      <c r="BA518" s="819"/>
      <c r="BB518" s="819"/>
      <c r="BC518" s="819"/>
      <c r="BD518" s="819"/>
      <c r="EJ518" s="288">
        <f t="shared" si="113"/>
        <v>1006</v>
      </c>
    </row>
    <row r="519" spans="1:140" hidden="1">
      <c r="B519" s="392" t="s">
        <v>3760</v>
      </c>
      <c r="C519" s="805">
        <v>91280171</v>
      </c>
      <c r="D519" s="393" t="str">
        <f>VLOOKUP(C519,'ประวัติงานตี+รีด'!$A$2:W504413,2,FALSE)</f>
        <v>สกรูมิลแข็ง M12 P1.75 x 80 เกลียวครึ่ง ตรา STIC 8.8</v>
      </c>
      <c r="E519" s="820">
        <v>20000</v>
      </c>
      <c r="F519" s="805" t="s">
        <v>45</v>
      </c>
      <c r="G519" s="698" t="s">
        <v>2162</v>
      </c>
      <c r="H519" s="807">
        <v>45744</v>
      </c>
      <c r="I519" s="808">
        <f t="shared" si="116"/>
        <v>45780</v>
      </c>
      <c r="J519" s="808" t="s">
        <v>2161</v>
      </c>
      <c r="K519" s="809">
        <v>20</v>
      </c>
      <c r="L519" s="810">
        <v>20000</v>
      </c>
      <c r="M519" s="810">
        <f t="shared" si="114"/>
        <v>0</v>
      </c>
      <c r="N519" s="805">
        <v>105</v>
      </c>
      <c r="O519" s="805">
        <v>8</v>
      </c>
      <c r="P519" s="811">
        <f t="shared" si="115"/>
        <v>3.1746031746031749</v>
      </c>
      <c r="Q519" s="812">
        <f t="shared" si="117"/>
        <v>13.174603174603174</v>
      </c>
      <c r="R519" s="812">
        <f t="shared" si="118"/>
        <v>0</v>
      </c>
      <c r="S519" s="812">
        <v>30</v>
      </c>
      <c r="T519" s="812">
        <f t="shared" si="119"/>
        <v>31.317460317460316</v>
      </c>
      <c r="U519" s="809" t="s">
        <v>225</v>
      </c>
      <c r="V519" s="698" t="s">
        <v>2162</v>
      </c>
      <c r="W519" s="805">
        <v>80</v>
      </c>
      <c r="X519" s="805">
        <v>2</v>
      </c>
      <c r="Y519" s="811">
        <f t="shared" si="111"/>
        <v>4.166666666666667</v>
      </c>
      <c r="Z519" s="812">
        <f t="shared" si="112"/>
        <v>8.1666666666666679</v>
      </c>
      <c r="AA519" s="813" t="s">
        <v>2161</v>
      </c>
      <c r="AB519" s="813" t="s">
        <v>2775</v>
      </c>
      <c r="AC519" s="896">
        <f>VLOOKUP(C519,'ประวัติงานตี+รีด'!$A$2:W504413,20,FALSE)</f>
        <v>80.84</v>
      </c>
      <c r="AD519" s="897">
        <v>80.67</v>
      </c>
      <c r="AE519" s="897">
        <v>5.19</v>
      </c>
      <c r="AF519" s="923">
        <f t="shared" si="120"/>
        <v>20057.022437089377</v>
      </c>
      <c r="AG519" s="923">
        <f t="shared" si="121"/>
        <v>1722.095946448494</v>
      </c>
      <c r="AH519" s="899" t="str">
        <f>VLOOKUP(C519,'ประวัติงานตี+รีด'!$A$2:W504411,4,FALSE)</f>
        <v>MA-F1-HD-PA</v>
      </c>
      <c r="AI519" s="814">
        <v>45849</v>
      </c>
      <c r="AJ519" s="815">
        <v>4</v>
      </c>
      <c r="AK519" s="816">
        <v>45854</v>
      </c>
      <c r="AL519" s="817">
        <v>4</v>
      </c>
      <c r="AM519" s="818">
        <f t="shared" si="122"/>
        <v>4</v>
      </c>
      <c r="AN519" s="918">
        <v>467</v>
      </c>
      <c r="AO519" s="918">
        <v>495</v>
      </c>
      <c r="AP519" s="918">
        <v>477</v>
      </c>
      <c r="AQ519" s="918">
        <v>179</v>
      </c>
      <c r="AR519" s="819"/>
      <c r="AS519" s="819"/>
      <c r="AT519" s="819"/>
      <c r="AU519" s="819"/>
      <c r="AV519" s="819"/>
      <c r="AW519" s="819"/>
      <c r="AX519" s="819"/>
      <c r="AY519" s="819"/>
      <c r="AZ519" s="819"/>
      <c r="BA519" s="819"/>
      <c r="BB519" s="819"/>
      <c r="BC519" s="819"/>
      <c r="BD519" s="819"/>
      <c r="EJ519" s="288">
        <f t="shared" si="113"/>
        <v>1618</v>
      </c>
    </row>
    <row r="520" spans="1:140" s="431" customFormat="1" hidden="1">
      <c r="A520" s="432"/>
      <c r="B520" s="398" t="s">
        <v>3762</v>
      </c>
      <c r="C520" s="879" t="s">
        <v>3763</v>
      </c>
      <c r="D520" s="880" t="s">
        <v>3764</v>
      </c>
      <c r="E520" s="881">
        <v>30200</v>
      </c>
      <c r="F520" s="879" t="s">
        <v>2166</v>
      </c>
      <c r="G520" s="882" t="s">
        <v>2162</v>
      </c>
      <c r="H520" s="883">
        <v>45745</v>
      </c>
      <c r="I520" s="884">
        <v>45770</v>
      </c>
      <c r="J520" s="884">
        <v>45746</v>
      </c>
      <c r="K520" s="885">
        <v>23</v>
      </c>
      <c r="L520" s="886">
        <v>26641</v>
      </c>
      <c r="M520" s="886">
        <v>3559</v>
      </c>
      <c r="N520" s="879">
        <v>105</v>
      </c>
      <c r="O520" s="879">
        <v>8</v>
      </c>
      <c r="P520" s="887">
        <v>4.7936507936507935</v>
      </c>
      <c r="Q520" s="888">
        <v>14.793650793650794</v>
      </c>
      <c r="R520" s="888">
        <v>0.56492063492063482</v>
      </c>
      <c r="S520" s="888">
        <v>20</v>
      </c>
      <c r="T520" s="888">
        <v>21.479365079365081</v>
      </c>
      <c r="U520" s="885" t="s">
        <v>225</v>
      </c>
      <c r="V520" s="882" t="s">
        <v>2162</v>
      </c>
      <c r="W520" s="879">
        <v>80</v>
      </c>
      <c r="X520" s="879">
        <v>2</v>
      </c>
      <c r="Y520" s="887">
        <v>6.291666666666667</v>
      </c>
      <c r="Z520" s="888">
        <v>10.291666666666668</v>
      </c>
      <c r="AA520" s="889" t="s">
        <v>3641</v>
      </c>
      <c r="AB520" s="889" t="s">
        <v>2775</v>
      </c>
      <c r="AC520" s="746">
        <f>VLOOKUP(C520,'ประวัติงานตี+รีด'!$A$2:W504414,20,FALSE)</f>
        <v>0</v>
      </c>
      <c r="AD520" s="302">
        <v>44.73</v>
      </c>
      <c r="AE520" s="302">
        <v>5.16</v>
      </c>
      <c r="AF520" s="699">
        <v>28996.199418734632</v>
      </c>
      <c r="AG520" s="699">
        <v>1446.6203890006707</v>
      </c>
      <c r="AH520" s="684" t="s">
        <v>1832</v>
      </c>
      <c r="AI520" s="796">
        <v>45787</v>
      </c>
      <c r="AJ520" s="797">
        <v>2</v>
      </c>
      <c r="AK520" s="798">
        <v>45805</v>
      </c>
      <c r="AL520" s="803">
        <v>4</v>
      </c>
      <c r="AM520" s="804">
        <v>4</v>
      </c>
      <c r="AN520" s="890">
        <v>109</v>
      </c>
      <c r="AO520" s="890">
        <v>476</v>
      </c>
      <c r="AP520" s="890">
        <v>216</v>
      </c>
      <c r="AQ520" s="890">
        <v>496</v>
      </c>
      <c r="AR520" s="801"/>
      <c r="AS520" s="801"/>
      <c r="AT520" s="801"/>
      <c r="AU520" s="801"/>
      <c r="AV520" s="801"/>
      <c r="AW520" s="801"/>
      <c r="AX520" s="801"/>
      <c r="AY520" s="801"/>
      <c r="EJ520" s="716">
        <v>1297</v>
      </c>
    </row>
    <row r="521" spans="1:140" hidden="1">
      <c r="B521" s="392" t="s">
        <v>3765</v>
      </c>
      <c r="C521" s="805" t="s">
        <v>120</v>
      </c>
      <c r="D521" s="393" t="str">
        <f>VLOOKUP(C521,'ประวัติงานตี+รีด'!$A$2:W504415,2,FALSE)</f>
        <v>สกรูมิลขาว M5 P0.8 x 15 เกลียวตลอด ตรา TNK MM</v>
      </c>
      <c r="E521" s="820">
        <v>200000</v>
      </c>
      <c r="F521" s="805" t="s">
        <v>51</v>
      </c>
      <c r="G521" s="698" t="s">
        <v>2164</v>
      </c>
      <c r="H521" s="807">
        <v>45744</v>
      </c>
      <c r="I521" s="808">
        <f t="shared" si="116"/>
        <v>45764</v>
      </c>
      <c r="J521" s="808" t="s">
        <v>2161</v>
      </c>
      <c r="K521" s="809">
        <v>23</v>
      </c>
      <c r="L521" s="810">
        <v>200000</v>
      </c>
      <c r="M521" s="810">
        <f t="shared" si="114"/>
        <v>0</v>
      </c>
      <c r="N521" s="805">
        <v>220</v>
      </c>
      <c r="O521" s="805">
        <v>8</v>
      </c>
      <c r="P521" s="811">
        <f t="shared" si="115"/>
        <v>15.151515151515152</v>
      </c>
      <c r="Q521" s="812">
        <f t="shared" si="117"/>
        <v>25.151515151515152</v>
      </c>
      <c r="R521" s="812">
        <f t="shared" si="118"/>
        <v>0</v>
      </c>
      <c r="S521" s="812">
        <v>15</v>
      </c>
      <c r="T521" s="812">
        <f t="shared" si="119"/>
        <v>17.515151515151516</v>
      </c>
      <c r="U521" s="809" t="s">
        <v>81</v>
      </c>
      <c r="V521" s="698" t="s">
        <v>2165</v>
      </c>
      <c r="W521" s="805">
        <v>120</v>
      </c>
      <c r="X521" s="805">
        <v>2</v>
      </c>
      <c r="Y521" s="811">
        <f t="shared" si="111"/>
        <v>27.777777777777779</v>
      </c>
      <c r="Z521" s="812">
        <f t="shared" si="112"/>
        <v>31.777777777777779</v>
      </c>
      <c r="AA521" s="813" t="s">
        <v>2161</v>
      </c>
      <c r="AB521" s="813" t="s">
        <v>2775</v>
      </c>
      <c r="AC521" s="896">
        <f>VLOOKUP(C521,'ประวัติงานตี+รีด'!$A$2:W504415,20,FALSE)</f>
        <v>0</v>
      </c>
      <c r="AD521" s="897">
        <v>3.02</v>
      </c>
      <c r="AE521" s="897">
        <v>0.4</v>
      </c>
      <c r="AF521" s="923">
        <f t="shared" si="120"/>
        <v>196688.74172185431</v>
      </c>
      <c r="AG521" s="923">
        <f t="shared" si="121"/>
        <v>672.67549668874176</v>
      </c>
      <c r="AH521" s="899" t="str">
        <f>VLOOKUP(C521,'ประวัติงานตี+รีด'!$A$2:W504413,4,FALSE)</f>
        <v>MA-F1-EP-PA</v>
      </c>
      <c r="AI521" s="814"/>
      <c r="AJ521" s="815"/>
      <c r="AK521" s="816">
        <v>45785</v>
      </c>
      <c r="AL521" s="817" t="s">
        <v>3868</v>
      </c>
      <c r="AM521" s="818">
        <f t="shared" si="122"/>
        <v>2</v>
      </c>
      <c r="AN521" s="918">
        <v>416</v>
      </c>
      <c r="AO521" s="918">
        <v>178</v>
      </c>
      <c r="AP521" s="919"/>
      <c r="AQ521" s="819"/>
      <c r="AR521" s="819"/>
      <c r="AS521" s="819"/>
      <c r="AT521" s="819"/>
      <c r="AU521" s="819"/>
      <c r="AV521" s="819"/>
      <c r="AW521" s="819"/>
      <c r="AX521" s="819"/>
      <c r="AY521" s="819"/>
      <c r="AZ521" s="819"/>
      <c r="BA521" s="819"/>
      <c r="BB521" s="819"/>
      <c r="BC521" s="819"/>
      <c r="BD521" s="819"/>
      <c r="EJ521" s="288">
        <f t="shared" si="113"/>
        <v>594</v>
      </c>
    </row>
    <row r="522" spans="1:140" hidden="1">
      <c r="B522" s="392" t="s">
        <v>3766</v>
      </c>
      <c r="C522" s="805" t="s">
        <v>417</v>
      </c>
      <c r="D522" s="393" t="str">
        <f>VLOOKUP(C522,'ประวัติงานตี+รีด'!$A$2:W504416,2,FALSE)</f>
        <v>สกรูมิลขาว M5 P0.8 x 30 เกลียวตลอด ตรา TNK MM</v>
      </c>
      <c r="E522" s="820">
        <v>150000</v>
      </c>
      <c r="F522" s="805" t="s">
        <v>51</v>
      </c>
      <c r="G522" s="698" t="s">
        <v>2164</v>
      </c>
      <c r="H522" s="807">
        <v>45747</v>
      </c>
      <c r="I522" s="808">
        <f t="shared" si="116"/>
        <v>45765</v>
      </c>
      <c r="J522" s="808" t="s">
        <v>2161</v>
      </c>
      <c r="K522" s="809">
        <v>24</v>
      </c>
      <c r="L522" s="810">
        <v>150000</v>
      </c>
      <c r="M522" s="810">
        <f t="shared" si="114"/>
        <v>0</v>
      </c>
      <c r="N522" s="805">
        <v>250</v>
      </c>
      <c r="O522" s="805">
        <v>2</v>
      </c>
      <c r="P522" s="811">
        <f t="shared" si="115"/>
        <v>10</v>
      </c>
      <c r="Q522" s="812">
        <f t="shared" si="117"/>
        <v>14</v>
      </c>
      <c r="R522" s="812">
        <f t="shared" si="118"/>
        <v>0</v>
      </c>
      <c r="S522" s="812">
        <v>15</v>
      </c>
      <c r="T522" s="812">
        <f t="shared" si="119"/>
        <v>16.399999999999999</v>
      </c>
      <c r="U522" s="809" t="s">
        <v>81</v>
      </c>
      <c r="V522" s="698" t="s">
        <v>2165</v>
      </c>
      <c r="W522" s="805">
        <v>120</v>
      </c>
      <c r="X522" s="805">
        <v>2</v>
      </c>
      <c r="Y522" s="811">
        <f t="shared" si="111"/>
        <v>20.833333333333332</v>
      </c>
      <c r="Z522" s="812">
        <f t="shared" si="112"/>
        <v>24.833333333333332</v>
      </c>
      <c r="AA522" s="813" t="s">
        <v>2161</v>
      </c>
      <c r="AB522" s="813" t="s">
        <v>2775</v>
      </c>
      <c r="AC522" s="896">
        <f>VLOOKUP(C522,'ประวัติงานตี+รีด'!$A$2:W504416,20,FALSE)</f>
        <v>4.88</v>
      </c>
      <c r="AD522" s="897">
        <v>4.75</v>
      </c>
      <c r="AE522" s="897">
        <v>0.37</v>
      </c>
      <c r="AF522" s="923">
        <f t="shared" si="120"/>
        <v>150105.26315789472</v>
      </c>
      <c r="AG522" s="923">
        <f t="shared" si="121"/>
        <v>768.53894736842096</v>
      </c>
      <c r="AH522" s="899" t="str">
        <f>VLOOKUP(C522,'ประวัติงานตี+รีด'!$A$2:W504414,4,FALSE)</f>
        <v>MA-F1-EP-PA</v>
      </c>
      <c r="AI522" s="814"/>
      <c r="AJ522" s="815"/>
      <c r="AK522" s="816">
        <v>45876</v>
      </c>
      <c r="AL522" s="817">
        <v>2</v>
      </c>
      <c r="AM522" s="818">
        <f t="shared" si="122"/>
        <v>2</v>
      </c>
      <c r="AN522" s="918">
        <v>420</v>
      </c>
      <c r="AO522" s="918">
        <v>293</v>
      </c>
      <c r="AP522" s="819"/>
      <c r="AQ522" s="819"/>
      <c r="AR522" s="819"/>
      <c r="AS522" s="819"/>
      <c r="AT522" s="819"/>
      <c r="AU522" s="819"/>
      <c r="AV522" s="819"/>
      <c r="AW522" s="819"/>
      <c r="AX522" s="819"/>
      <c r="AY522" s="819"/>
      <c r="AZ522" s="819"/>
      <c r="BA522" s="819"/>
      <c r="BB522" s="819"/>
      <c r="BC522" s="819"/>
      <c r="BD522" s="819"/>
      <c r="EJ522" s="288">
        <f t="shared" si="113"/>
        <v>713</v>
      </c>
    </row>
    <row r="523" spans="1:140" hidden="1">
      <c r="B523" s="392" t="s">
        <v>3767</v>
      </c>
      <c r="C523" s="805">
        <v>91245151</v>
      </c>
      <c r="D523" s="393" t="str">
        <f>VLOOKUP(C523,'ประวัติงานตี+รีด'!$A$2:W504417,2,FALSE)</f>
        <v>สกรูมิลแข็ง M12 P1.5 x 45 เกลียวครึ่ง ตรา STIC 8.8</v>
      </c>
      <c r="E523" s="820">
        <v>10000</v>
      </c>
      <c r="F523" s="805" t="s">
        <v>45</v>
      </c>
      <c r="G523" s="698" t="s">
        <v>2162</v>
      </c>
      <c r="H523" s="807">
        <v>45745</v>
      </c>
      <c r="I523" s="808">
        <f t="shared" si="116"/>
        <v>45776</v>
      </c>
      <c r="J523" s="808" t="s">
        <v>2161</v>
      </c>
      <c r="K523" s="809">
        <v>21</v>
      </c>
      <c r="L523" s="810">
        <v>10000</v>
      </c>
      <c r="M523" s="810">
        <f t="shared" si="114"/>
        <v>0</v>
      </c>
      <c r="N523" s="805">
        <v>105</v>
      </c>
      <c r="O523" s="805">
        <v>8</v>
      </c>
      <c r="P523" s="811">
        <f t="shared" si="115"/>
        <v>1.5873015873015874</v>
      </c>
      <c r="Q523" s="812">
        <f t="shared" si="117"/>
        <v>11.587301587301587</v>
      </c>
      <c r="R523" s="812">
        <f t="shared" si="118"/>
        <v>0</v>
      </c>
      <c r="S523" s="812">
        <v>25</v>
      </c>
      <c r="T523" s="812">
        <f t="shared" si="119"/>
        <v>26.158730158730158</v>
      </c>
      <c r="U523" s="809" t="s">
        <v>225</v>
      </c>
      <c r="V523" s="698" t="s">
        <v>2162</v>
      </c>
      <c r="W523" s="805">
        <v>80</v>
      </c>
      <c r="X523" s="805">
        <v>2</v>
      </c>
      <c r="Y523" s="811">
        <f t="shared" si="111"/>
        <v>2.0833333333333335</v>
      </c>
      <c r="Z523" s="812">
        <f t="shared" si="112"/>
        <v>6.0833333333333339</v>
      </c>
      <c r="AA523" s="813" t="s">
        <v>2161</v>
      </c>
      <c r="AB523" s="813" t="s">
        <v>2775</v>
      </c>
      <c r="AC523" s="896">
        <f>VLOOKUP(C523,'ประวัติงานตี+รีด'!$A$2:W504417,20,FALSE)</f>
        <v>47.95</v>
      </c>
      <c r="AD523" s="897">
        <v>48.23</v>
      </c>
      <c r="AE523" s="897">
        <v>4.51</v>
      </c>
      <c r="AF523" s="923">
        <f t="shared" si="120"/>
        <v>10180.385652083765</v>
      </c>
      <c r="AG523" s="923">
        <f t="shared" si="121"/>
        <v>536.9135392908978</v>
      </c>
      <c r="AH523" s="899" t="str">
        <f>VLOOKUP(C523,'ประวัติงานตี+รีด'!$A$2:W504415,4,FALSE)</f>
        <v>MA-F1-HD-PA</v>
      </c>
      <c r="AI523" s="814">
        <v>45851</v>
      </c>
      <c r="AJ523" s="815">
        <v>1</v>
      </c>
      <c r="AK523" s="816">
        <v>45867</v>
      </c>
      <c r="AL523" s="817">
        <v>1</v>
      </c>
      <c r="AM523" s="818">
        <f t="shared" si="122"/>
        <v>1</v>
      </c>
      <c r="AN523" s="918">
        <v>491</v>
      </c>
      <c r="AO523" s="819"/>
      <c r="AP523" s="819"/>
      <c r="AQ523" s="819"/>
      <c r="AR523" s="819"/>
      <c r="AS523" s="819"/>
      <c r="AT523" s="819"/>
      <c r="AU523" s="819"/>
      <c r="AV523" s="819"/>
      <c r="AW523" s="819"/>
      <c r="AX523" s="819"/>
      <c r="AY523" s="819"/>
      <c r="AZ523" s="819"/>
      <c r="BA523" s="819"/>
      <c r="BB523" s="819"/>
      <c r="BC523" s="819"/>
      <c r="BD523" s="819"/>
      <c r="EJ523" s="288">
        <f t="shared" si="113"/>
        <v>491</v>
      </c>
    </row>
    <row r="524" spans="1:140" hidden="1">
      <c r="B524" s="392" t="s">
        <v>3768</v>
      </c>
      <c r="C524" s="805">
        <v>91250151</v>
      </c>
      <c r="D524" s="393" t="str">
        <f>VLOOKUP(C524,'ประวัติงานตี+รีด'!$A$2:W504418,2,FALSE)</f>
        <v>สกรูมิลแข็ง M12 P1.5 x 50 เกลียวครึ่ง ตรา STIC 8.8</v>
      </c>
      <c r="E524" s="820">
        <v>10000</v>
      </c>
      <c r="F524" s="805" t="s">
        <v>45</v>
      </c>
      <c r="G524" s="698" t="s">
        <v>2162</v>
      </c>
      <c r="H524" s="807">
        <v>45747</v>
      </c>
      <c r="I524" s="808">
        <f t="shared" si="116"/>
        <v>45776</v>
      </c>
      <c r="J524" s="808" t="s">
        <v>2161</v>
      </c>
      <c r="K524" s="809">
        <v>22</v>
      </c>
      <c r="L524" s="810">
        <v>10000</v>
      </c>
      <c r="M524" s="810">
        <f t="shared" si="114"/>
        <v>0</v>
      </c>
      <c r="N524" s="805">
        <v>105</v>
      </c>
      <c r="O524" s="805">
        <v>2</v>
      </c>
      <c r="P524" s="811">
        <f t="shared" si="115"/>
        <v>1.5873015873015874</v>
      </c>
      <c r="Q524" s="812">
        <f t="shared" si="117"/>
        <v>5.587301587301587</v>
      </c>
      <c r="R524" s="812">
        <f t="shared" si="118"/>
        <v>0</v>
      </c>
      <c r="S524" s="812">
        <v>25</v>
      </c>
      <c r="T524" s="812">
        <f t="shared" si="119"/>
        <v>25.55873015873016</v>
      </c>
      <c r="U524" s="809" t="s">
        <v>225</v>
      </c>
      <c r="V524" s="698" t="s">
        <v>2162</v>
      </c>
      <c r="W524" s="805">
        <v>80</v>
      </c>
      <c r="X524" s="805">
        <v>2</v>
      </c>
      <c r="Y524" s="811">
        <f t="shared" si="111"/>
        <v>2.0833333333333335</v>
      </c>
      <c r="Z524" s="812">
        <f t="shared" si="112"/>
        <v>6.0833333333333339</v>
      </c>
      <c r="AA524" s="813" t="s">
        <v>2161</v>
      </c>
      <c r="AB524" s="813" t="s">
        <v>2775</v>
      </c>
      <c r="AC524" s="896">
        <f>VLOOKUP(C524,'ประวัติงานตี+รีด'!$A$2:W504418,20,FALSE)</f>
        <v>52.31</v>
      </c>
      <c r="AD524" s="897">
        <v>52.72</v>
      </c>
      <c r="AE524" s="897">
        <v>4.16</v>
      </c>
      <c r="AF524" s="923">
        <f t="shared" si="120"/>
        <v>10185.887708649469</v>
      </c>
      <c r="AG524" s="923">
        <f t="shared" si="121"/>
        <v>579.37329286798172</v>
      </c>
      <c r="AH524" s="899" t="str">
        <f>VLOOKUP(C524,'ประวัติงานตี+รีด'!$A$2:W504416,4,FALSE)</f>
        <v>MA-F1-HD-PA</v>
      </c>
      <c r="AI524" s="814">
        <v>45852</v>
      </c>
      <c r="AJ524" s="815">
        <v>2</v>
      </c>
      <c r="AK524" s="816">
        <v>45867</v>
      </c>
      <c r="AL524" s="817">
        <v>2</v>
      </c>
      <c r="AM524" s="818">
        <f t="shared" si="122"/>
        <v>2</v>
      </c>
      <c r="AN524" s="918">
        <v>79</v>
      </c>
      <c r="AO524" s="918">
        <v>458</v>
      </c>
      <c r="AP524" s="819"/>
      <c r="AQ524" s="819"/>
      <c r="AR524" s="819"/>
      <c r="AS524" s="819"/>
      <c r="AT524" s="819"/>
      <c r="AU524" s="819"/>
      <c r="AV524" s="819"/>
      <c r="AW524" s="819"/>
      <c r="AX524" s="819"/>
      <c r="AY524" s="819"/>
      <c r="AZ524" s="819"/>
      <c r="BA524" s="819"/>
      <c r="BB524" s="819"/>
      <c r="BC524" s="819"/>
      <c r="BD524" s="819"/>
      <c r="EJ524" s="288">
        <f t="shared" si="113"/>
        <v>537</v>
      </c>
    </row>
    <row r="525" spans="1:140" hidden="1">
      <c r="B525" s="392" t="s">
        <v>3769</v>
      </c>
      <c r="C525" s="805">
        <v>91260151</v>
      </c>
      <c r="D525" s="393" t="str">
        <f>VLOOKUP(C525,'ประวัติงานตี+รีด'!$A$2:W504419,2,FALSE)</f>
        <v>สกรูมิลแข็ง M12 P1.5 x 60 เกลียวครึ่ง ตรา STIC 8.8</v>
      </c>
      <c r="E525" s="820">
        <v>10000</v>
      </c>
      <c r="F525" s="805" t="s">
        <v>45</v>
      </c>
      <c r="G525" s="698" t="s">
        <v>2162</v>
      </c>
      <c r="H525" s="807">
        <v>45748</v>
      </c>
      <c r="I525" s="808">
        <f t="shared" si="116"/>
        <v>45777</v>
      </c>
      <c r="J525" s="808" t="s">
        <v>2161</v>
      </c>
      <c r="K525" s="809">
        <v>23</v>
      </c>
      <c r="L525" s="810">
        <v>10000</v>
      </c>
      <c r="M525" s="810">
        <f t="shared" si="114"/>
        <v>0</v>
      </c>
      <c r="N525" s="805">
        <v>105</v>
      </c>
      <c r="O525" s="805">
        <v>2</v>
      </c>
      <c r="P525" s="811">
        <f t="shared" si="115"/>
        <v>1.5873015873015874</v>
      </c>
      <c r="Q525" s="812">
        <f t="shared" si="117"/>
        <v>5.587301587301587</v>
      </c>
      <c r="R525" s="812">
        <f t="shared" si="118"/>
        <v>0</v>
      </c>
      <c r="S525" s="812">
        <v>25</v>
      </c>
      <c r="T525" s="812">
        <f t="shared" si="119"/>
        <v>25.55873015873016</v>
      </c>
      <c r="U525" s="809" t="s">
        <v>225</v>
      </c>
      <c r="V525" s="698" t="s">
        <v>2162</v>
      </c>
      <c r="W525" s="805">
        <v>80</v>
      </c>
      <c r="X525" s="805">
        <v>2</v>
      </c>
      <c r="Y525" s="811">
        <f t="shared" ref="Y525:Y556" si="123">E525/W525/60</f>
        <v>2.0833333333333335</v>
      </c>
      <c r="Z525" s="812">
        <f t="shared" ref="Z525:Z556" si="124">X525+Y525+$P$1</f>
        <v>6.0833333333333339</v>
      </c>
      <c r="AA525" s="813" t="s">
        <v>2161</v>
      </c>
      <c r="AB525" s="813" t="s">
        <v>2775</v>
      </c>
      <c r="AC525" s="896">
        <f>VLOOKUP(C525,'ประวัติงานตี+รีด'!$A$2:W504419,20,FALSE)</f>
        <v>60.84</v>
      </c>
      <c r="AD525" s="897">
        <v>61.22</v>
      </c>
      <c r="AE525" s="897">
        <v>4.5199999999999996</v>
      </c>
      <c r="AF525" s="923">
        <f t="shared" si="120"/>
        <v>10013.067624959163</v>
      </c>
      <c r="AG525" s="923">
        <f t="shared" si="121"/>
        <v>658.25906566481535</v>
      </c>
      <c r="AH525" s="899" t="str">
        <f>VLOOKUP(C525,'ประวัติงานตี+รีด'!$A$2:W504417,4,FALSE)</f>
        <v>MA-F1-HD-PA</v>
      </c>
      <c r="AI525" s="814">
        <v>45851</v>
      </c>
      <c r="AJ525" s="815">
        <v>1</v>
      </c>
      <c r="AK525" s="816">
        <v>45867</v>
      </c>
      <c r="AL525" s="817">
        <v>1</v>
      </c>
      <c r="AM525" s="818">
        <f t="shared" si="122"/>
        <v>1</v>
      </c>
      <c r="AN525" s="918">
        <v>613</v>
      </c>
      <c r="AO525" s="819"/>
      <c r="AP525" s="819"/>
      <c r="AQ525" s="819"/>
      <c r="AR525" s="819"/>
      <c r="AS525" s="819"/>
      <c r="AT525" s="819"/>
      <c r="AU525" s="819"/>
      <c r="AV525" s="819"/>
      <c r="AW525" s="819"/>
      <c r="AX525" s="819"/>
      <c r="AY525" s="819"/>
      <c r="AZ525" s="819"/>
      <c r="BA525" s="819"/>
      <c r="BB525" s="819"/>
      <c r="BC525" s="819"/>
      <c r="BD525" s="819"/>
      <c r="EJ525" s="288">
        <f t="shared" si="113"/>
        <v>613</v>
      </c>
    </row>
    <row r="526" spans="1:140" hidden="1">
      <c r="B526" s="392" t="s">
        <v>3770</v>
      </c>
      <c r="C526" s="805">
        <v>91265151</v>
      </c>
      <c r="D526" s="393" t="str">
        <f>VLOOKUP(C526,'ประวัติงานตี+รีด'!$A$2:W504420,2,FALSE)</f>
        <v>สกรูมิลแข็ง M12 P1.5 x 65 เกลียวครึ่ง ตรา STIC 8.8</v>
      </c>
      <c r="E526" s="820">
        <v>10000</v>
      </c>
      <c r="F526" s="805" t="s">
        <v>45</v>
      </c>
      <c r="G526" s="698" t="s">
        <v>2162</v>
      </c>
      <c r="H526" s="807">
        <v>45749</v>
      </c>
      <c r="I526" s="808">
        <f t="shared" si="116"/>
        <v>45778</v>
      </c>
      <c r="J526" s="808" t="s">
        <v>2161</v>
      </c>
      <c r="K526" s="809">
        <v>24</v>
      </c>
      <c r="L526" s="810">
        <v>10000</v>
      </c>
      <c r="M526" s="810">
        <f t="shared" si="114"/>
        <v>0</v>
      </c>
      <c r="N526" s="805">
        <v>105</v>
      </c>
      <c r="O526" s="805">
        <v>2</v>
      </c>
      <c r="P526" s="811">
        <f t="shared" si="115"/>
        <v>1.5873015873015874</v>
      </c>
      <c r="Q526" s="812">
        <f t="shared" si="117"/>
        <v>5.587301587301587</v>
      </c>
      <c r="R526" s="812">
        <f t="shared" si="118"/>
        <v>0</v>
      </c>
      <c r="S526" s="812">
        <v>25</v>
      </c>
      <c r="T526" s="812">
        <f t="shared" si="119"/>
        <v>25.55873015873016</v>
      </c>
      <c r="U526" s="809" t="s">
        <v>225</v>
      </c>
      <c r="V526" s="698" t="s">
        <v>2162</v>
      </c>
      <c r="W526" s="805">
        <v>80</v>
      </c>
      <c r="X526" s="805">
        <v>2</v>
      </c>
      <c r="Y526" s="811">
        <f t="shared" si="123"/>
        <v>2.0833333333333335</v>
      </c>
      <c r="Z526" s="812">
        <f t="shared" si="124"/>
        <v>6.0833333333333339</v>
      </c>
      <c r="AA526" s="813" t="s">
        <v>2161</v>
      </c>
      <c r="AB526" s="813" t="s">
        <v>2775</v>
      </c>
      <c r="AC526" s="896">
        <f>VLOOKUP(C526,'ประวัติงานตี+รีด'!$A$2:W504420,20,FALSE)</f>
        <v>65.319999999999993</v>
      </c>
      <c r="AD526" s="897">
        <v>65.47</v>
      </c>
      <c r="AE526" s="897">
        <v>4.43</v>
      </c>
      <c r="AF526" s="923">
        <f t="shared" si="120"/>
        <v>9989.308080036657</v>
      </c>
      <c r="AG526" s="923">
        <f t="shared" si="121"/>
        <v>698.25263479456237</v>
      </c>
      <c r="AH526" s="899" t="str">
        <f>VLOOKUP(C526,'ประวัติงานตี+รีด'!$A$2:W504418,4,FALSE)</f>
        <v>MA-F1-HD-PA</v>
      </c>
      <c r="AI526" s="814">
        <v>45852</v>
      </c>
      <c r="AJ526" s="815">
        <v>2</v>
      </c>
      <c r="AK526" s="816">
        <v>45869</v>
      </c>
      <c r="AL526" s="817">
        <v>2</v>
      </c>
      <c r="AM526" s="818">
        <f t="shared" si="122"/>
        <v>2</v>
      </c>
      <c r="AN526" s="918">
        <v>524</v>
      </c>
      <c r="AO526" s="918">
        <v>130</v>
      </c>
      <c r="AP526" s="819"/>
      <c r="AQ526" s="819"/>
      <c r="AR526" s="819"/>
      <c r="AS526" s="819"/>
      <c r="AT526" s="819"/>
      <c r="AU526" s="819"/>
      <c r="AV526" s="819"/>
      <c r="AW526" s="819"/>
      <c r="AX526" s="819"/>
      <c r="AY526" s="819"/>
      <c r="AZ526" s="819"/>
      <c r="BA526" s="819"/>
      <c r="BB526" s="819"/>
      <c r="BC526" s="819"/>
      <c r="BD526" s="819"/>
      <c r="EJ526" s="288">
        <f t="shared" si="113"/>
        <v>654</v>
      </c>
    </row>
    <row r="527" spans="1:140" s="430" customFormat="1" hidden="1">
      <c r="A527" s="425"/>
      <c r="B527" s="317" t="s">
        <v>3771</v>
      </c>
      <c r="C527" s="318" t="s">
        <v>1522</v>
      </c>
      <c r="D527" s="21" t="str">
        <f>VLOOKUP(C527,'ประวัติงานตี+รีด'!$A$2:W504421,2,FALSE)</f>
        <v>สกรูหัวสี่เหลี่ยม M16 P2.0 x 300 เกลียวครึ่ง ตรา STIC</v>
      </c>
      <c r="E527" s="319">
        <v>38700</v>
      </c>
      <c r="F527" s="318" t="s">
        <v>66</v>
      </c>
      <c r="G527" s="320" t="s">
        <v>2164</v>
      </c>
      <c r="H527" s="321">
        <v>45748</v>
      </c>
      <c r="I527" s="322">
        <f t="shared" si="116"/>
        <v>45770</v>
      </c>
      <c r="J527" s="322">
        <v>45790</v>
      </c>
      <c r="K527" s="323">
        <v>21</v>
      </c>
      <c r="L527" s="324">
        <v>3870</v>
      </c>
      <c r="M527" s="324">
        <f t="shared" si="114"/>
        <v>34830</v>
      </c>
      <c r="N527" s="318">
        <v>20</v>
      </c>
      <c r="O527" s="318">
        <v>12</v>
      </c>
      <c r="P527" s="325">
        <f t="shared" si="115"/>
        <v>32.25</v>
      </c>
      <c r="Q527" s="326">
        <f t="shared" si="117"/>
        <v>46.25</v>
      </c>
      <c r="R527" s="326">
        <f t="shared" si="118"/>
        <v>29.024999999999999</v>
      </c>
      <c r="S527" s="326">
        <v>15</v>
      </c>
      <c r="T527" s="326">
        <f t="shared" si="119"/>
        <v>19.625</v>
      </c>
      <c r="U527" s="323" t="s">
        <v>165</v>
      </c>
      <c r="V527" s="320" t="s">
        <v>3207</v>
      </c>
      <c r="W527" s="318">
        <v>10</v>
      </c>
      <c r="X527" s="318">
        <v>2</v>
      </c>
      <c r="Y527" s="325">
        <f t="shared" si="123"/>
        <v>64.5</v>
      </c>
      <c r="Z527" s="326">
        <f t="shared" si="124"/>
        <v>68.5</v>
      </c>
      <c r="AA527" s="357" t="s">
        <v>3775</v>
      </c>
      <c r="AB527" s="357" t="s">
        <v>2775</v>
      </c>
      <c r="AC527" s="749">
        <f>VLOOKUP(C527,'ประวัติงานตี+รีด'!$A$2:W504421,20,FALSE)</f>
        <v>463.99</v>
      </c>
      <c r="AD527" s="426">
        <v>464.59</v>
      </c>
      <c r="AE527" s="426">
        <v>14.43</v>
      </c>
      <c r="AF527" s="692">
        <f t="shared" si="120"/>
        <v>38575.948685938143</v>
      </c>
      <c r="AG527" s="692">
        <f t="shared" si="121"/>
        <v>18478.650939538089</v>
      </c>
      <c r="AH527" s="685" t="str">
        <f>VLOOKUP(C527,'ประวัติงานตี+รีด'!$A$2:W504419,4,FALSE)</f>
        <v>MA-F1-GA-SF</v>
      </c>
      <c r="AI527" s="427"/>
      <c r="AJ527" s="428"/>
      <c r="AK527" s="429">
        <v>45757</v>
      </c>
      <c r="AL527" s="702">
        <v>39</v>
      </c>
      <c r="AM527" s="703">
        <f t="shared" si="122"/>
        <v>39</v>
      </c>
      <c r="AN527" s="750">
        <v>453</v>
      </c>
      <c r="AO527" s="750">
        <v>509</v>
      </c>
      <c r="AP527" s="750">
        <v>470</v>
      </c>
      <c r="AQ527" s="750">
        <v>498</v>
      </c>
      <c r="AR527" s="750">
        <v>492</v>
      </c>
      <c r="AS527" s="750">
        <v>490</v>
      </c>
      <c r="AT527" s="750">
        <v>487</v>
      </c>
      <c r="AU527" s="750">
        <v>469</v>
      </c>
      <c r="AV527" s="750">
        <v>416</v>
      </c>
      <c r="AW527" s="750">
        <v>513</v>
      </c>
      <c r="AX527" s="750">
        <v>467</v>
      </c>
      <c r="AY527" s="750">
        <v>429</v>
      </c>
      <c r="AZ527" s="750">
        <v>444</v>
      </c>
      <c r="BA527" s="750">
        <v>428</v>
      </c>
      <c r="BB527" s="750">
        <v>432</v>
      </c>
      <c r="BC527" s="750">
        <v>423</v>
      </c>
      <c r="BD527" s="750">
        <v>424</v>
      </c>
      <c r="BE527" s="750">
        <v>434</v>
      </c>
      <c r="BF527" s="750">
        <v>430</v>
      </c>
      <c r="BG527" s="750">
        <v>427</v>
      </c>
      <c r="BH527" s="750">
        <v>437</v>
      </c>
      <c r="BI527" s="750">
        <v>442</v>
      </c>
      <c r="BJ527" s="750">
        <v>417</v>
      </c>
      <c r="BK527" s="750">
        <v>466</v>
      </c>
      <c r="BL527" s="750">
        <v>494</v>
      </c>
      <c r="BM527" s="750">
        <v>491</v>
      </c>
      <c r="BN527" s="750">
        <v>433</v>
      </c>
      <c r="BO527" s="750">
        <v>527</v>
      </c>
      <c r="BP527" s="750">
        <v>469</v>
      </c>
      <c r="BQ527" s="750">
        <v>510</v>
      </c>
      <c r="BR527" s="750">
        <v>493</v>
      </c>
      <c r="BS527" s="750">
        <v>493</v>
      </c>
      <c r="BT527" s="750">
        <v>482</v>
      </c>
      <c r="BU527" s="750">
        <v>454</v>
      </c>
      <c r="BV527" s="750">
        <v>488</v>
      </c>
      <c r="BW527" s="750">
        <v>521</v>
      </c>
      <c r="BX527" s="750">
        <v>431</v>
      </c>
      <c r="BY527" s="750">
        <v>436</v>
      </c>
      <c r="BZ527" s="750">
        <v>303</v>
      </c>
      <c r="EJ527" s="723">
        <f t="shared" si="113"/>
        <v>17922</v>
      </c>
    </row>
    <row r="528" spans="1:140" s="430" customFormat="1" hidden="1">
      <c r="A528" s="425"/>
      <c r="B528" s="317" t="s">
        <v>3772</v>
      </c>
      <c r="C528" s="318" t="s">
        <v>1522</v>
      </c>
      <c r="D528" s="21" t="str">
        <f>VLOOKUP(C528,'ประวัติงานตี+รีด'!$A$2:W504422,2,FALSE)</f>
        <v>สกรูหัวสี่เหลี่ยม M16 P2.0 x 300 เกลียวครึ่ง ตรา STIC</v>
      </c>
      <c r="E528" s="319">
        <v>14000</v>
      </c>
      <c r="F528" s="318" t="s">
        <v>66</v>
      </c>
      <c r="G528" s="320" t="s">
        <v>2164</v>
      </c>
      <c r="H528" s="321">
        <v>45751</v>
      </c>
      <c r="I528" s="322">
        <f t="shared" si="116"/>
        <v>45770</v>
      </c>
      <c r="J528" s="322">
        <v>45788</v>
      </c>
      <c r="K528" s="323">
        <v>22</v>
      </c>
      <c r="L528" s="324">
        <v>14000</v>
      </c>
      <c r="M528" s="324">
        <f t="shared" si="114"/>
        <v>0</v>
      </c>
      <c r="N528" s="318">
        <v>20</v>
      </c>
      <c r="O528" s="318">
        <v>2</v>
      </c>
      <c r="P528" s="325">
        <f t="shared" si="115"/>
        <v>11.666666666666666</v>
      </c>
      <c r="Q528" s="326">
        <f t="shared" si="117"/>
        <v>15.666666666666666</v>
      </c>
      <c r="R528" s="326">
        <f t="shared" si="118"/>
        <v>0</v>
      </c>
      <c r="S528" s="326">
        <v>15</v>
      </c>
      <c r="T528" s="326">
        <f t="shared" si="119"/>
        <v>16.566666666666666</v>
      </c>
      <c r="U528" s="323" t="s">
        <v>165</v>
      </c>
      <c r="V528" s="320" t="s">
        <v>3207</v>
      </c>
      <c r="W528" s="318">
        <v>10</v>
      </c>
      <c r="X528" s="318">
        <v>2</v>
      </c>
      <c r="Y528" s="325">
        <f t="shared" si="123"/>
        <v>23.333333333333332</v>
      </c>
      <c r="Z528" s="326">
        <f t="shared" si="124"/>
        <v>27.333333333333332</v>
      </c>
      <c r="AA528" s="357" t="s">
        <v>3806</v>
      </c>
      <c r="AB528" s="357" t="s">
        <v>2775</v>
      </c>
      <c r="AC528" s="749">
        <f>VLOOKUP(C528,'ประวัติงานตี+รีด'!$A$2:W504422,20,FALSE)</f>
        <v>463.99</v>
      </c>
      <c r="AD528" s="426">
        <v>463.99</v>
      </c>
      <c r="AE528" s="426"/>
      <c r="AF528" s="692">
        <f t="shared" si="120"/>
        <v>14069.268734239962</v>
      </c>
      <c r="AG528" s="692">
        <f t="shared" si="121"/>
        <v>6528</v>
      </c>
      <c r="AH528" s="685" t="str">
        <f>VLOOKUP(C528,'ประวัติงานตี+รีด'!$A$2:W504420,4,FALSE)</f>
        <v>MA-F1-GA-SF</v>
      </c>
      <c r="AI528" s="427"/>
      <c r="AJ528" s="428"/>
      <c r="AK528" s="429">
        <v>45770</v>
      </c>
      <c r="AL528" s="702">
        <v>14</v>
      </c>
      <c r="AM528" s="703">
        <f t="shared" si="122"/>
        <v>14</v>
      </c>
      <c r="AN528" s="750">
        <v>497</v>
      </c>
      <c r="AO528" s="750">
        <v>475</v>
      </c>
      <c r="AP528" s="750">
        <v>473</v>
      </c>
      <c r="AQ528" s="750">
        <v>457</v>
      </c>
      <c r="AR528" s="750">
        <v>460</v>
      </c>
      <c r="AS528" s="750">
        <v>451</v>
      </c>
      <c r="AT528" s="750">
        <v>488</v>
      </c>
      <c r="AU528" s="750">
        <v>511</v>
      </c>
      <c r="AV528" s="750">
        <v>504</v>
      </c>
      <c r="AW528" s="750">
        <v>454</v>
      </c>
      <c r="AX528" s="750">
        <v>488</v>
      </c>
      <c r="AY528" s="750">
        <v>503</v>
      </c>
      <c r="AZ528" s="750">
        <v>479</v>
      </c>
      <c r="BA528" s="750">
        <v>288</v>
      </c>
      <c r="EJ528" s="723">
        <f t="shared" si="113"/>
        <v>6528</v>
      </c>
    </row>
    <row r="529" spans="1:140" s="430" customFormat="1" hidden="1">
      <c r="A529" s="425"/>
      <c r="B529" s="317" t="s">
        <v>3773</v>
      </c>
      <c r="C529" s="318" t="s">
        <v>1522</v>
      </c>
      <c r="D529" s="21" t="str">
        <f>VLOOKUP(C529,'ประวัติงานตี+รีด'!$A$2:W504423,2,FALSE)</f>
        <v>สกรูหัวสี่เหลี่ยม M16 P2.0 x 300 เกลียวครึ่ง ตรา STIC</v>
      </c>
      <c r="E529" s="319">
        <v>45200</v>
      </c>
      <c r="F529" s="318" t="s">
        <v>66</v>
      </c>
      <c r="G529" s="320" t="s">
        <v>2164</v>
      </c>
      <c r="H529" s="321">
        <v>45752</v>
      </c>
      <c r="I529" s="322">
        <f t="shared" si="116"/>
        <v>45775</v>
      </c>
      <c r="J529" s="322">
        <v>45775</v>
      </c>
      <c r="K529" s="323">
        <v>23</v>
      </c>
      <c r="L529" s="324">
        <v>45446</v>
      </c>
      <c r="M529" s="324">
        <f t="shared" si="114"/>
        <v>-246</v>
      </c>
      <c r="N529" s="318">
        <v>20</v>
      </c>
      <c r="O529" s="318">
        <v>2</v>
      </c>
      <c r="P529" s="325">
        <f t="shared" si="115"/>
        <v>37.666666666666664</v>
      </c>
      <c r="Q529" s="326">
        <f t="shared" si="117"/>
        <v>41.666666666666664</v>
      </c>
      <c r="R529" s="326">
        <f t="shared" si="118"/>
        <v>-0.20500000000000002</v>
      </c>
      <c r="S529" s="326">
        <v>15</v>
      </c>
      <c r="T529" s="326">
        <f t="shared" si="119"/>
        <v>19.166666666666664</v>
      </c>
      <c r="U529" s="323" t="s">
        <v>165</v>
      </c>
      <c r="V529" s="320" t="s">
        <v>3207</v>
      </c>
      <c r="W529" s="318">
        <v>10</v>
      </c>
      <c r="X529" s="318">
        <v>2</v>
      </c>
      <c r="Y529" s="325">
        <f t="shared" si="123"/>
        <v>75.333333333333329</v>
      </c>
      <c r="Z529" s="326">
        <f t="shared" si="124"/>
        <v>79.333333333333329</v>
      </c>
      <c r="AA529" s="357" t="s">
        <v>3324</v>
      </c>
      <c r="AB529" s="357" t="s">
        <v>2775</v>
      </c>
      <c r="AC529" s="749">
        <f>VLOOKUP(C529,'ประวัติงานตี+รีด'!$A$2:W504423,20,FALSE)</f>
        <v>463.99</v>
      </c>
      <c r="AD529" s="426"/>
      <c r="AE529" s="426"/>
      <c r="AF529" s="692" t="e">
        <f t="shared" si="120"/>
        <v>#DIV/0!</v>
      </c>
      <c r="AG529" s="692" t="e">
        <f t="shared" si="121"/>
        <v>#DIV/0!</v>
      </c>
      <c r="AH529" s="685" t="str">
        <f>VLOOKUP(C529,'ประวัติงานตี+รีด'!$A$2:W504421,4,FALSE)</f>
        <v>MA-F1-GA-SF</v>
      </c>
      <c r="AI529" s="427"/>
      <c r="AJ529" s="428"/>
      <c r="AK529" s="429">
        <v>45771</v>
      </c>
      <c r="AL529" s="702">
        <v>45</v>
      </c>
      <c r="AM529" s="703">
        <f t="shared" si="122"/>
        <v>45</v>
      </c>
      <c r="AN529" s="750">
        <v>494</v>
      </c>
      <c r="AO529" s="750">
        <v>482</v>
      </c>
      <c r="AP529" s="750">
        <v>509</v>
      </c>
      <c r="AQ529" s="750">
        <v>490</v>
      </c>
      <c r="AR529" s="750">
        <v>504</v>
      </c>
      <c r="AS529" s="750">
        <v>451</v>
      </c>
      <c r="AT529" s="750">
        <v>402</v>
      </c>
      <c r="AU529" s="750">
        <v>436</v>
      </c>
      <c r="AV529" s="750">
        <v>442</v>
      </c>
      <c r="AW529" s="750">
        <v>429</v>
      </c>
      <c r="AX529" s="750">
        <v>446</v>
      </c>
      <c r="AY529" s="750">
        <v>398</v>
      </c>
      <c r="AZ529" s="750">
        <v>448</v>
      </c>
      <c r="BA529" s="750">
        <v>418</v>
      </c>
      <c r="BB529" s="750">
        <v>400</v>
      </c>
      <c r="BC529" s="750">
        <v>437</v>
      </c>
      <c r="BD529" s="750">
        <v>433</v>
      </c>
      <c r="BE529" s="750">
        <v>475</v>
      </c>
      <c r="BF529" s="750">
        <v>523</v>
      </c>
      <c r="BG529" s="750">
        <v>471</v>
      </c>
      <c r="BH529" s="750">
        <v>530</v>
      </c>
      <c r="BI529" s="750">
        <v>514</v>
      </c>
      <c r="BJ529" s="750">
        <v>488</v>
      </c>
      <c r="BK529" s="750">
        <v>516</v>
      </c>
      <c r="BL529" s="750">
        <v>475</v>
      </c>
      <c r="BM529" s="750">
        <v>505</v>
      </c>
      <c r="BN529" s="750">
        <v>489</v>
      </c>
      <c r="BO529" s="750">
        <v>488</v>
      </c>
      <c r="BP529" s="750">
        <v>508</v>
      </c>
      <c r="BQ529" s="750">
        <v>504</v>
      </c>
      <c r="BR529" s="750">
        <v>487</v>
      </c>
      <c r="BS529" s="750">
        <v>472</v>
      </c>
      <c r="BT529" s="750">
        <v>499</v>
      </c>
      <c r="BU529" s="750">
        <v>498</v>
      </c>
      <c r="BV529" s="750">
        <v>500</v>
      </c>
      <c r="BW529" s="750">
        <v>497</v>
      </c>
      <c r="BX529" s="750">
        <v>506</v>
      </c>
      <c r="BY529" s="750">
        <v>472</v>
      </c>
      <c r="BZ529" s="750">
        <v>475</v>
      </c>
      <c r="CA529" s="750">
        <v>478</v>
      </c>
      <c r="CB529" s="750">
        <v>473</v>
      </c>
      <c r="CC529" s="750">
        <v>455</v>
      </c>
      <c r="CD529" s="750">
        <v>448</v>
      </c>
      <c r="CE529" s="750">
        <v>473</v>
      </c>
      <c r="CF529" s="750">
        <v>190</v>
      </c>
      <c r="EJ529" s="723">
        <f t="shared" si="113"/>
        <v>21028</v>
      </c>
    </row>
    <row r="530" spans="1:140" s="430" customFormat="1" hidden="1">
      <c r="A530" s="425"/>
      <c r="B530" s="317" t="s">
        <v>3774</v>
      </c>
      <c r="C530" s="318" t="s">
        <v>1499</v>
      </c>
      <c r="D530" s="21" t="str">
        <f>VLOOKUP(C530,'ประวัติงานตี+รีด'!$A$2:W504424,2,FALSE)</f>
        <v>M16 P2.0 x 40 เกลียวครึ่ง STIC เกรด A394 (เกลียวโรงงาน)</v>
      </c>
      <c r="E530" s="319">
        <v>135000</v>
      </c>
      <c r="F530" s="318" t="s">
        <v>11</v>
      </c>
      <c r="G530" s="320" t="s">
        <v>2159</v>
      </c>
      <c r="H530" s="321">
        <v>45748</v>
      </c>
      <c r="I530" s="322">
        <f t="shared" si="116"/>
        <v>45770</v>
      </c>
      <c r="J530" s="322">
        <v>45771</v>
      </c>
      <c r="K530" s="323">
        <v>40</v>
      </c>
      <c r="L530" s="324">
        <v>135000</v>
      </c>
      <c r="M530" s="324">
        <f t="shared" si="114"/>
        <v>0</v>
      </c>
      <c r="N530" s="318">
        <v>66</v>
      </c>
      <c r="O530" s="318">
        <v>4</v>
      </c>
      <c r="P530" s="325">
        <f t="shared" si="115"/>
        <v>34.090909090909093</v>
      </c>
      <c r="Q530" s="326">
        <f t="shared" si="117"/>
        <v>40.090909090909093</v>
      </c>
      <c r="R530" s="326">
        <f t="shared" si="118"/>
        <v>0</v>
      </c>
      <c r="S530" s="326">
        <v>15</v>
      </c>
      <c r="T530" s="326">
        <f t="shared" si="119"/>
        <v>19.009090909090908</v>
      </c>
      <c r="U530" s="323" t="s">
        <v>14</v>
      </c>
      <c r="V530" s="320" t="s">
        <v>2159</v>
      </c>
      <c r="W530" s="318">
        <v>51</v>
      </c>
      <c r="X530" s="318">
        <v>2</v>
      </c>
      <c r="Y530" s="325">
        <f t="shared" si="123"/>
        <v>44.117647058823529</v>
      </c>
      <c r="Z530" s="326">
        <f t="shared" si="124"/>
        <v>48.117647058823529</v>
      </c>
      <c r="AA530" s="357" t="s">
        <v>3758</v>
      </c>
      <c r="AB530" s="357" t="s">
        <v>2775</v>
      </c>
      <c r="AC530" s="749">
        <f>VLOOKUP(C530,'ประวัติงานตี+รีด'!$A$2:W504424,20,FALSE)</f>
        <v>92.28</v>
      </c>
      <c r="AD530" s="426">
        <v>91.75</v>
      </c>
      <c r="AE530" s="426">
        <v>9.2200000000000006</v>
      </c>
      <c r="AF530" s="692">
        <f t="shared" si="120"/>
        <v>135520.43596730244</v>
      </c>
      <c r="AG530" s="692">
        <f t="shared" si="121"/>
        <v>13683.498419618529</v>
      </c>
      <c r="AH530" s="685" t="str">
        <f>VLOOKUP(C530,'ประวัติงานตี+รีด'!$A$2:W504422,4,FALSE)</f>
        <v>MA-F1-GA-SF</v>
      </c>
      <c r="AI530" s="427"/>
      <c r="AJ530" s="428"/>
      <c r="AK530" s="429">
        <v>45779</v>
      </c>
      <c r="AL530" s="702">
        <v>21</v>
      </c>
      <c r="AM530" s="703">
        <f t="shared" si="122"/>
        <v>21</v>
      </c>
      <c r="AN530" s="750">
        <v>615</v>
      </c>
      <c r="AO530" s="750">
        <v>644</v>
      </c>
      <c r="AP530" s="750">
        <v>601</v>
      </c>
      <c r="AQ530" s="750">
        <v>617</v>
      </c>
      <c r="AR530" s="750">
        <v>603</v>
      </c>
      <c r="AS530" s="750">
        <v>573</v>
      </c>
      <c r="AT530" s="750">
        <v>600</v>
      </c>
      <c r="AU530" s="750">
        <v>623</v>
      </c>
      <c r="AV530" s="750">
        <v>584</v>
      </c>
      <c r="AW530" s="750">
        <v>587</v>
      </c>
      <c r="AX530" s="750">
        <v>620</v>
      </c>
      <c r="AY530" s="750">
        <v>614</v>
      </c>
      <c r="AZ530" s="750">
        <v>525</v>
      </c>
      <c r="BA530" s="750">
        <v>632</v>
      </c>
      <c r="BB530" s="750">
        <v>552</v>
      </c>
      <c r="BC530" s="750">
        <v>571</v>
      </c>
      <c r="BD530" s="750">
        <v>576</v>
      </c>
      <c r="BE530" s="750">
        <v>649</v>
      </c>
      <c r="BF530" s="750">
        <v>609</v>
      </c>
      <c r="BG530" s="750">
        <v>486</v>
      </c>
      <c r="BH530" s="750">
        <v>553</v>
      </c>
      <c r="EJ530" s="723">
        <f t="shared" si="113"/>
        <v>12434</v>
      </c>
    </row>
    <row r="531" spans="1:140" hidden="1">
      <c r="B531" s="392" t="s">
        <v>3776</v>
      </c>
      <c r="C531" s="825" t="s">
        <v>233</v>
      </c>
      <c r="D531" s="393" t="str">
        <f>VLOOKUP(C531,'ประวัติงานตี+รีด'!$A$2:W504425,2,FALSE)</f>
        <v>หัวกลม 1/2" WT x 7" เกลียวครึ่ง</v>
      </c>
      <c r="E531" s="820">
        <v>25000</v>
      </c>
      <c r="F531" s="805" t="s">
        <v>66</v>
      </c>
      <c r="G531" s="698" t="s">
        <v>2164</v>
      </c>
      <c r="H531" s="807">
        <v>45748</v>
      </c>
      <c r="I531" s="808">
        <f t="shared" si="116"/>
        <v>45761</v>
      </c>
      <c r="J531" s="808" t="s">
        <v>2161</v>
      </c>
      <c r="K531" s="809">
        <v>20</v>
      </c>
      <c r="L531" s="810">
        <v>27818</v>
      </c>
      <c r="M531" s="810">
        <f t="shared" si="114"/>
        <v>-2818</v>
      </c>
      <c r="N531" s="805">
        <v>40</v>
      </c>
      <c r="O531" s="805">
        <v>4</v>
      </c>
      <c r="P531" s="811">
        <f t="shared" si="115"/>
        <v>10.416666666666666</v>
      </c>
      <c r="Q531" s="812">
        <f t="shared" si="117"/>
        <v>16.416666666666664</v>
      </c>
      <c r="R531" s="812">
        <f t="shared" si="118"/>
        <v>-1.1741666666666668</v>
      </c>
      <c r="S531" s="812">
        <v>10</v>
      </c>
      <c r="T531" s="812">
        <f t="shared" si="119"/>
        <v>11.641666666666666</v>
      </c>
      <c r="U531" s="809" t="s">
        <v>82</v>
      </c>
      <c r="V531" s="698" t="s">
        <v>2159</v>
      </c>
      <c r="W531" s="805">
        <v>28</v>
      </c>
      <c r="X531" s="805">
        <v>2</v>
      </c>
      <c r="Y531" s="811">
        <f t="shared" si="123"/>
        <v>14.880952380952381</v>
      </c>
      <c r="Z531" s="812">
        <f t="shared" si="124"/>
        <v>18.88095238095238</v>
      </c>
      <c r="AA531" s="813" t="s">
        <v>2161</v>
      </c>
      <c r="AB531" s="813" t="s">
        <v>2775</v>
      </c>
      <c r="AC531" s="896">
        <f>VLOOKUP(C531,'ประวัติงานตี+รีด'!$A$2:W504425,20,FALSE)</f>
        <v>0</v>
      </c>
      <c r="AD531" s="897">
        <v>187.53</v>
      </c>
      <c r="AE531" s="897">
        <v>0</v>
      </c>
      <c r="AF531" s="923">
        <f t="shared" si="120"/>
        <v>28976.697061803443</v>
      </c>
      <c r="AG531" s="923">
        <f t="shared" si="121"/>
        <v>5434</v>
      </c>
      <c r="AH531" s="899" t="str">
        <f>VLOOKUP(C531,'ประวัติงานตี+รีด'!$A$2:W504423,4,FALSE)</f>
        <v>MA-F1-PA</v>
      </c>
      <c r="AI531" s="814"/>
      <c r="AJ531" s="815"/>
      <c r="AK531" s="816">
        <v>45769</v>
      </c>
      <c r="AL531" s="817">
        <v>15</v>
      </c>
      <c r="AM531" s="818">
        <f t="shared" si="122"/>
        <v>15</v>
      </c>
      <c r="AN531" s="918">
        <v>300</v>
      </c>
      <c r="AO531" s="918">
        <v>163</v>
      </c>
      <c r="AP531" s="918">
        <v>67</v>
      </c>
      <c r="AQ531" s="918">
        <v>440</v>
      </c>
      <c r="AR531" s="918">
        <v>440</v>
      </c>
      <c r="AS531" s="918">
        <v>441</v>
      </c>
      <c r="AT531" s="918">
        <v>439</v>
      </c>
      <c r="AU531" s="918">
        <v>451</v>
      </c>
      <c r="AV531" s="918">
        <v>440</v>
      </c>
      <c r="AW531" s="918">
        <v>412</v>
      </c>
      <c r="AX531" s="918">
        <v>469</v>
      </c>
      <c r="AY531" s="918">
        <v>435</v>
      </c>
      <c r="AZ531" s="918">
        <v>406</v>
      </c>
      <c r="BA531" s="918">
        <v>411</v>
      </c>
      <c r="BB531" s="918">
        <v>120</v>
      </c>
      <c r="BC531" s="819"/>
      <c r="BD531" s="819"/>
      <c r="EJ531" s="288">
        <f t="shared" si="113"/>
        <v>5434</v>
      </c>
    </row>
    <row r="532" spans="1:140" hidden="1">
      <c r="B532" s="392" t="s">
        <v>3777</v>
      </c>
      <c r="C532" s="805" t="s">
        <v>418</v>
      </c>
      <c r="D532" s="393" t="str">
        <f>VLOOKUP(C532,'ประวัติงานตี+รีด'!$A$2:W504426,2,FALSE)</f>
        <v>สกรูมิลขาว M5 P0.8 x 35 เกลียวตลอด ตรา TNK MM</v>
      </c>
      <c r="E532" s="820">
        <v>150000</v>
      </c>
      <c r="F532" s="805" t="s">
        <v>51</v>
      </c>
      <c r="G532" s="698" t="s">
        <v>2164</v>
      </c>
      <c r="H532" s="807">
        <v>45748</v>
      </c>
      <c r="I532" s="808">
        <f t="shared" si="116"/>
        <v>45766</v>
      </c>
      <c r="J532" s="808" t="s">
        <v>2161</v>
      </c>
      <c r="K532" s="809">
        <v>25</v>
      </c>
      <c r="L532" s="810">
        <v>150000</v>
      </c>
      <c r="M532" s="810">
        <f t="shared" si="114"/>
        <v>0</v>
      </c>
      <c r="N532" s="805">
        <v>250</v>
      </c>
      <c r="O532" s="805">
        <v>2</v>
      </c>
      <c r="P532" s="811">
        <f t="shared" si="115"/>
        <v>10</v>
      </c>
      <c r="Q532" s="812">
        <f t="shared" si="117"/>
        <v>14</v>
      </c>
      <c r="R532" s="812">
        <f t="shared" si="118"/>
        <v>0</v>
      </c>
      <c r="S532" s="812">
        <v>15</v>
      </c>
      <c r="T532" s="812">
        <f t="shared" si="119"/>
        <v>16.399999999999999</v>
      </c>
      <c r="U532" s="809" t="s">
        <v>81</v>
      </c>
      <c r="V532" s="698" t="s">
        <v>2165</v>
      </c>
      <c r="W532" s="805">
        <v>120</v>
      </c>
      <c r="X532" s="805">
        <v>2</v>
      </c>
      <c r="Y532" s="811">
        <f t="shared" si="123"/>
        <v>20.833333333333332</v>
      </c>
      <c r="Z532" s="812">
        <f t="shared" si="124"/>
        <v>24.833333333333332</v>
      </c>
      <c r="AA532" s="813" t="s">
        <v>2161</v>
      </c>
      <c r="AB532" s="813" t="s">
        <v>2775</v>
      </c>
      <c r="AC532" s="896">
        <f>VLOOKUP(C532,'ประวัติงานตี+รีด'!$A$2:W504426,20,FALSE)</f>
        <v>0</v>
      </c>
      <c r="AD532" s="897">
        <v>5.35</v>
      </c>
      <c r="AE532" s="897">
        <v>1.41</v>
      </c>
      <c r="AF532" s="923">
        <f t="shared" si="120"/>
        <v>151028.03738317758</v>
      </c>
      <c r="AG532" s="923">
        <f t="shared" si="121"/>
        <v>1020.9495327102804</v>
      </c>
      <c r="AH532" s="899" t="str">
        <f>VLOOKUP(C532,'ประวัติงานตี+รีด'!$A$2:W504424,4,FALSE)</f>
        <v>MA-F1-EP-PA</v>
      </c>
      <c r="AI532" s="814"/>
      <c r="AJ532" s="815"/>
      <c r="AK532" s="816">
        <v>45843</v>
      </c>
      <c r="AL532" s="817">
        <v>2</v>
      </c>
      <c r="AM532" s="818">
        <f t="shared" si="122"/>
        <v>2</v>
      </c>
      <c r="AN532" s="918">
        <v>435</v>
      </c>
      <c r="AO532" s="918">
        <v>373</v>
      </c>
      <c r="AP532" s="819"/>
      <c r="AQ532" s="819"/>
      <c r="AR532" s="819"/>
      <c r="AS532" s="819"/>
      <c r="AT532" s="819"/>
      <c r="AU532" s="819"/>
      <c r="AV532" s="819"/>
      <c r="AW532" s="819"/>
      <c r="AX532" s="819"/>
      <c r="AY532" s="819"/>
      <c r="AZ532" s="819"/>
      <c r="BA532" s="819"/>
      <c r="BB532" s="819"/>
      <c r="BC532" s="819"/>
      <c r="BD532" s="819"/>
      <c r="EJ532" s="288">
        <f t="shared" si="113"/>
        <v>808</v>
      </c>
    </row>
    <row r="533" spans="1:140" hidden="1">
      <c r="B533" s="392" t="s">
        <v>3778</v>
      </c>
      <c r="C533" s="805" t="s">
        <v>317</v>
      </c>
      <c r="D533" s="393" t="str">
        <f>VLOOKUP(C533,'ประวัติงานตี+รีด'!$A$2:W504427,2,FALSE)</f>
        <v>สกรูมิลขาว M5 P0.8 x 20 เกลียวตลอด ตรา TNK MM</v>
      </c>
      <c r="E533" s="820">
        <v>100000</v>
      </c>
      <c r="F533" s="805" t="s">
        <v>51</v>
      </c>
      <c r="G533" s="698" t="s">
        <v>2164</v>
      </c>
      <c r="H533" s="807">
        <v>45749</v>
      </c>
      <c r="I533" s="808">
        <f t="shared" si="116"/>
        <v>45768</v>
      </c>
      <c r="J533" s="808" t="s">
        <v>2161</v>
      </c>
      <c r="K533" s="809">
        <v>26</v>
      </c>
      <c r="L533" s="810">
        <v>100000</v>
      </c>
      <c r="M533" s="810">
        <f t="shared" si="114"/>
        <v>0</v>
      </c>
      <c r="N533" s="805">
        <v>250</v>
      </c>
      <c r="O533" s="805">
        <v>2</v>
      </c>
      <c r="P533" s="811">
        <f t="shared" si="115"/>
        <v>6.666666666666667</v>
      </c>
      <c r="Q533" s="812">
        <f t="shared" si="117"/>
        <v>10.666666666666668</v>
      </c>
      <c r="R533" s="812">
        <f t="shared" si="118"/>
        <v>0</v>
      </c>
      <c r="S533" s="812">
        <v>15</v>
      </c>
      <c r="T533" s="812">
        <f t="shared" si="119"/>
        <v>16.066666666666666</v>
      </c>
      <c r="U533" s="809" t="s">
        <v>81</v>
      </c>
      <c r="V533" s="698" t="s">
        <v>2165</v>
      </c>
      <c r="W533" s="805">
        <v>120</v>
      </c>
      <c r="X533" s="805">
        <v>2</v>
      </c>
      <c r="Y533" s="811">
        <f t="shared" si="123"/>
        <v>13.888888888888889</v>
      </c>
      <c r="Z533" s="812">
        <f t="shared" si="124"/>
        <v>17.888888888888889</v>
      </c>
      <c r="AA533" s="813" t="s">
        <v>2161</v>
      </c>
      <c r="AB533" s="813" t="s">
        <v>2775</v>
      </c>
      <c r="AC533" s="896">
        <f>VLOOKUP(C533,'ประวัติงานตี+รีด'!$A$2:W504427,20,FALSE)</f>
        <v>0</v>
      </c>
      <c r="AD533" s="897">
        <v>3.6</v>
      </c>
      <c r="AE533" s="897">
        <v>0.42</v>
      </c>
      <c r="AF533" s="923">
        <f t="shared" si="120"/>
        <v>100277.77777777778</v>
      </c>
      <c r="AG533" s="923">
        <f t="shared" si="121"/>
        <v>403.11666666666673</v>
      </c>
      <c r="AH533" s="899" t="str">
        <f>VLOOKUP(C533,'ประวัติงานตี+รีด'!$A$2:W504425,4,FALSE)</f>
        <v>MA-F1-EP-PA</v>
      </c>
      <c r="AI533" s="814"/>
      <c r="AJ533" s="815"/>
      <c r="AK533" s="816">
        <v>45875</v>
      </c>
      <c r="AL533" s="817">
        <v>1</v>
      </c>
      <c r="AM533" s="818">
        <f t="shared" si="122"/>
        <v>1</v>
      </c>
      <c r="AN533" s="918">
        <v>361</v>
      </c>
      <c r="AO533" s="819"/>
      <c r="AP533" s="819"/>
      <c r="AQ533" s="819"/>
      <c r="AR533" s="819"/>
      <c r="AS533" s="819"/>
      <c r="AT533" s="819"/>
      <c r="AU533" s="819"/>
      <c r="AV533" s="819"/>
      <c r="AW533" s="819"/>
      <c r="AX533" s="819"/>
      <c r="AY533" s="819"/>
      <c r="AZ533" s="819"/>
      <c r="BA533" s="819"/>
      <c r="BB533" s="819"/>
      <c r="BC533" s="819"/>
      <c r="BD533" s="819"/>
      <c r="EJ533" s="288">
        <f t="shared" si="113"/>
        <v>361</v>
      </c>
    </row>
    <row r="534" spans="1:140" hidden="1">
      <c r="B534" s="392" t="s">
        <v>3779</v>
      </c>
      <c r="C534" s="805" t="s">
        <v>58</v>
      </c>
      <c r="D534" s="393" t="str">
        <f>VLOOKUP(C534,'ประวัติงานตี+รีด'!$A$2:W504428,2,FALSE)</f>
        <v>สกรูมิลขาว M5 P0.8 x 10 เกลียวตลอด ตรา TNK MM</v>
      </c>
      <c r="E534" s="820">
        <v>100000</v>
      </c>
      <c r="F534" s="805" t="s">
        <v>51</v>
      </c>
      <c r="G534" s="698" t="s">
        <v>2164</v>
      </c>
      <c r="H534" s="807">
        <v>45750</v>
      </c>
      <c r="I534" s="808">
        <f t="shared" si="116"/>
        <v>45769</v>
      </c>
      <c r="J534" s="808" t="s">
        <v>2161</v>
      </c>
      <c r="K534" s="809">
        <v>27</v>
      </c>
      <c r="L534" s="810">
        <v>58840</v>
      </c>
      <c r="M534" s="810">
        <f t="shared" si="114"/>
        <v>41160</v>
      </c>
      <c r="N534" s="805">
        <v>220</v>
      </c>
      <c r="O534" s="805">
        <v>2</v>
      </c>
      <c r="P534" s="811">
        <f t="shared" si="115"/>
        <v>7.5757575757575761</v>
      </c>
      <c r="Q534" s="812">
        <f t="shared" si="117"/>
        <v>11.575757575757576</v>
      </c>
      <c r="R534" s="812">
        <f t="shared" si="118"/>
        <v>3.1181818181818182</v>
      </c>
      <c r="S534" s="812">
        <v>15</v>
      </c>
      <c r="T534" s="812">
        <f t="shared" si="119"/>
        <v>16.157575757575756</v>
      </c>
      <c r="U534" s="809" t="s">
        <v>81</v>
      </c>
      <c r="V534" s="698" t="s">
        <v>2165</v>
      </c>
      <c r="W534" s="805">
        <v>120</v>
      </c>
      <c r="X534" s="805">
        <v>2</v>
      </c>
      <c r="Y534" s="811">
        <f t="shared" si="123"/>
        <v>13.888888888888889</v>
      </c>
      <c r="Z534" s="812">
        <f t="shared" si="124"/>
        <v>17.888888888888889</v>
      </c>
      <c r="AA534" s="813" t="s">
        <v>2161</v>
      </c>
      <c r="AB534" s="813" t="s">
        <v>2775</v>
      </c>
      <c r="AC534" s="896">
        <f>VLOOKUP(C534,'ประวัติงานตี+รีด'!$A$2:W504428,20,FALSE)</f>
        <v>0</v>
      </c>
      <c r="AD534" s="897">
        <v>2.4500000000000002</v>
      </c>
      <c r="AE534" s="897">
        <v>0.62</v>
      </c>
      <c r="AF534" s="923">
        <f t="shared" si="120"/>
        <v>58775.510204081627</v>
      </c>
      <c r="AG534" s="923">
        <f t="shared" si="121"/>
        <v>180.44081632653061</v>
      </c>
      <c r="AH534" s="899" t="str">
        <f>VLOOKUP(C534,'ประวัติงานตี+รีด'!$A$2:W504426,4,FALSE)</f>
        <v>MA-F1-EP-PA</v>
      </c>
      <c r="AI534" s="814"/>
      <c r="AJ534" s="815"/>
      <c r="AK534" s="816">
        <v>45852</v>
      </c>
      <c r="AL534" s="817">
        <v>1</v>
      </c>
      <c r="AM534" s="818">
        <f t="shared" si="122"/>
        <v>1</v>
      </c>
      <c r="AN534" s="918">
        <v>144</v>
      </c>
      <c r="AO534" s="819"/>
      <c r="AP534" s="819"/>
      <c r="AQ534" s="819"/>
      <c r="AR534" s="819"/>
      <c r="AS534" s="819"/>
      <c r="AT534" s="819"/>
      <c r="AU534" s="819"/>
      <c r="AV534" s="819"/>
      <c r="AW534" s="819"/>
      <c r="AX534" s="819"/>
      <c r="AY534" s="819"/>
      <c r="AZ534" s="819"/>
      <c r="BA534" s="819"/>
      <c r="BB534" s="819"/>
      <c r="BC534" s="819"/>
      <c r="BD534" s="819"/>
      <c r="EJ534" s="288">
        <f t="shared" si="113"/>
        <v>144</v>
      </c>
    </row>
    <row r="535" spans="1:140" hidden="1">
      <c r="B535" s="392" t="s">
        <v>3780</v>
      </c>
      <c r="C535" s="805" t="s">
        <v>471</v>
      </c>
      <c r="D535" s="393" t="str">
        <f>VLOOKUP(C535,'ประวัติงานตี+รีด'!$A$2:W504429,2,FALSE)</f>
        <v>1/2" NC x 4" เกลียวครึ่ง ตรา TNK UNC</v>
      </c>
      <c r="E535" s="820">
        <v>10000</v>
      </c>
      <c r="F535" s="805" t="s">
        <v>30</v>
      </c>
      <c r="G535" s="698" t="s">
        <v>2162</v>
      </c>
      <c r="H535" s="807">
        <v>45748</v>
      </c>
      <c r="I535" s="808">
        <f t="shared" si="116"/>
        <v>45766</v>
      </c>
      <c r="J535" s="808" t="s">
        <v>2161</v>
      </c>
      <c r="K535" s="809">
        <v>27</v>
      </c>
      <c r="L535" s="810">
        <v>10000</v>
      </c>
      <c r="M535" s="810">
        <f t="shared" si="114"/>
        <v>0</v>
      </c>
      <c r="N535" s="805">
        <v>95</v>
      </c>
      <c r="O535" s="805">
        <v>8</v>
      </c>
      <c r="P535" s="811">
        <f t="shared" si="115"/>
        <v>1.7543859649122806</v>
      </c>
      <c r="Q535" s="812">
        <f t="shared" si="117"/>
        <v>11.754385964912281</v>
      </c>
      <c r="R535" s="812">
        <f t="shared" si="118"/>
        <v>0</v>
      </c>
      <c r="S535" s="812">
        <v>15</v>
      </c>
      <c r="T535" s="812">
        <f t="shared" si="119"/>
        <v>16.17543859649123</v>
      </c>
      <c r="U535" s="809" t="s">
        <v>225</v>
      </c>
      <c r="V535" s="698" t="s">
        <v>2162</v>
      </c>
      <c r="W535" s="805">
        <v>80</v>
      </c>
      <c r="X535" s="805">
        <v>2</v>
      </c>
      <c r="Y535" s="811">
        <f t="shared" si="123"/>
        <v>2.0833333333333335</v>
      </c>
      <c r="Z535" s="812">
        <f t="shared" si="124"/>
        <v>6.0833333333333339</v>
      </c>
      <c r="AA535" s="813" t="s">
        <v>2161</v>
      </c>
      <c r="AB535" s="813" t="s">
        <v>2775</v>
      </c>
      <c r="AC535" s="896">
        <f>VLOOKUP(C535,'ประวัติงานตี+รีด'!$A$2:W504429,20,FALSE)</f>
        <v>0</v>
      </c>
      <c r="AD535" s="897">
        <v>109.99</v>
      </c>
      <c r="AE535" s="897">
        <v>5</v>
      </c>
      <c r="AF535" s="923">
        <f t="shared" si="120"/>
        <v>10137.285207746159</v>
      </c>
      <c r="AG535" s="923">
        <f t="shared" si="121"/>
        <v>1165.6864260387308</v>
      </c>
      <c r="AH535" s="899" t="str">
        <f>VLOOKUP(C535,'ประวัติงานตี+รีด'!$A$2:W504427,4,FALSE)</f>
        <v>MA-F1-BK-PA</v>
      </c>
      <c r="AI535" s="814">
        <v>45788</v>
      </c>
      <c r="AJ535" s="815">
        <v>2</v>
      </c>
      <c r="AK535" s="816">
        <v>45793</v>
      </c>
      <c r="AL535" s="817">
        <v>2</v>
      </c>
      <c r="AM535" s="818">
        <f t="shared" si="122"/>
        <v>2</v>
      </c>
      <c r="AN535" s="918">
        <v>528</v>
      </c>
      <c r="AO535" s="918">
        <v>587</v>
      </c>
      <c r="AP535" s="819"/>
      <c r="AQ535" s="819"/>
      <c r="AR535" s="819"/>
      <c r="AS535" s="819"/>
      <c r="AT535" s="819"/>
      <c r="AU535" s="819"/>
      <c r="AV535" s="819"/>
      <c r="AW535" s="819"/>
      <c r="AX535" s="819"/>
      <c r="AY535" s="819"/>
      <c r="AZ535" s="819"/>
      <c r="BA535" s="819"/>
      <c r="BB535" s="819"/>
      <c r="BC535" s="819"/>
      <c r="BD535" s="819"/>
      <c r="EJ535" s="288">
        <f t="shared" si="113"/>
        <v>1115</v>
      </c>
    </row>
    <row r="536" spans="1:140" s="431" customFormat="1" hidden="1">
      <c r="A536" s="432"/>
      <c r="B536" s="398" t="s">
        <v>3781</v>
      </c>
      <c r="C536" s="399" t="s">
        <v>1658</v>
      </c>
      <c r="D536" s="400" t="str">
        <f>VLOOKUP(C536,'ประวัติงานตี+รีด'!$A$2:W504430,2,FALSE)</f>
        <v>สกรู M18 P1.5 x 55 มม. เกลียวครึ่ง  มีแหวน ตรา BKS 8.8 (ขอบ27)</v>
      </c>
      <c r="E536" s="401">
        <v>30200</v>
      </c>
      <c r="F536" s="399" t="s">
        <v>49</v>
      </c>
      <c r="G536" s="402" t="s">
        <v>2159</v>
      </c>
      <c r="H536" s="403">
        <v>45749</v>
      </c>
      <c r="I536" s="394">
        <f t="shared" si="116"/>
        <v>45780</v>
      </c>
      <c r="J536" s="394">
        <v>45797</v>
      </c>
      <c r="K536" s="404">
        <v>34</v>
      </c>
      <c r="L536" s="395">
        <v>30479</v>
      </c>
      <c r="M536" s="395">
        <f t="shared" si="114"/>
        <v>-279</v>
      </c>
      <c r="N536" s="399">
        <v>46</v>
      </c>
      <c r="O536" s="399">
        <v>12</v>
      </c>
      <c r="P536" s="396">
        <f t="shared" si="115"/>
        <v>10.942028985507246</v>
      </c>
      <c r="Q536" s="397">
        <f t="shared" si="117"/>
        <v>24.942028985507246</v>
      </c>
      <c r="R536" s="397">
        <f t="shared" si="118"/>
        <v>-0.10108695652173913</v>
      </c>
      <c r="S536" s="397">
        <v>25</v>
      </c>
      <c r="T536" s="397">
        <f t="shared" si="119"/>
        <v>27.494202898550725</v>
      </c>
      <c r="U536" s="404" t="s">
        <v>82</v>
      </c>
      <c r="V536" s="402" t="s">
        <v>2159</v>
      </c>
      <c r="W536" s="399">
        <v>28</v>
      </c>
      <c r="X536" s="399">
        <v>2</v>
      </c>
      <c r="Y536" s="396">
        <f t="shared" si="123"/>
        <v>17.976190476190478</v>
      </c>
      <c r="Z536" s="397">
        <f t="shared" si="124"/>
        <v>21.976190476190478</v>
      </c>
      <c r="AA536" s="405" t="s">
        <v>3783</v>
      </c>
      <c r="AB536" s="405" t="s">
        <v>2775</v>
      </c>
      <c r="AC536" s="746">
        <f>VLOOKUP(C536,'ประวัติงานตี+รีด'!$A$2:W504430,20,FALSE)</f>
        <v>152.32</v>
      </c>
      <c r="AD536" s="302">
        <v>152.52000000000001</v>
      </c>
      <c r="AE536" s="302">
        <v>16.47</v>
      </c>
      <c r="AF536" s="699">
        <f t="shared" si="120"/>
        <v>30684.500393391027</v>
      </c>
      <c r="AG536" s="699">
        <f t="shared" si="121"/>
        <v>5185.3737214791499</v>
      </c>
      <c r="AH536" s="684" t="str">
        <f>VLOOKUP(C536,'ประวัติงานตี+รีด'!$A$2:W504428,4,FALSE)</f>
        <v>MA-F1-HO-F2-EP-PA</v>
      </c>
      <c r="AI536" s="256">
        <v>45794</v>
      </c>
      <c r="AJ536" s="257">
        <v>17</v>
      </c>
      <c r="AK536" s="217">
        <v>45825</v>
      </c>
      <c r="AL536" s="704">
        <v>17</v>
      </c>
      <c r="AM536" s="705">
        <f t="shared" si="122"/>
        <v>17</v>
      </c>
      <c r="AN536" s="755">
        <v>299</v>
      </c>
      <c r="AO536" s="755">
        <v>298</v>
      </c>
      <c r="AP536" s="755">
        <v>303</v>
      </c>
      <c r="AQ536" s="755">
        <v>300</v>
      </c>
      <c r="AR536" s="755">
        <v>300</v>
      </c>
      <c r="AS536" s="755">
        <v>274</v>
      </c>
      <c r="AT536" s="755">
        <v>285</v>
      </c>
      <c r="AU536" s="755">
        <v>299</v>
      </c>
      <c r="AV536" s="755">
        <v>299</v>
      </c>
      <c r="AW536" s="755">
        <v>275</v>
      </c>
      <c r="AX536" s="755">
        <v>296</v>
      </c>
      <c r="AY536" s="755">
        <v>285</v>
      </c>
      <c r="AZ536" s="755">
        <v>301</v>
      </c>
      <c r="BA536" s="755">
        <v>288</v>
      </c>
      <c r="BB536" s="755">
        <v>110</v>
      </c>
      <c r="BC536" s="755">
        <v>282</v>
      </c>
      <c r="BD536" s="755">
        <v>186</v>
      </c>
      <c r="EJ536" s="716">
        <f t="shared" si="113"/>
        <v>4680</v>
      </c>
    </row>
    <row r="537" spans="1:140" s="431" customFormat="1" hidden="1">
      <c r="A537" s="432"/>
      <c r="B537" s="398" t="s">
        <v>3782</v>
      </c>
      <c r="C537" s="399" t="s">
        <v>1727</v>
      </c>
      <c r="D537" s="400" t="str">
        <f>VLOOKUP(C537,'ประวัติงานตี+รีด'!$A$2:W504431,2,FALSE)</f>
        <v>สกรู M20 P1.5 x 50 มม. เกลียวตลอด  มีแหวน ตรา BKS 8.8 (ขอบ30)</v>
      </c>
      <c r="E537" s="401">
        <v>20200</v>
      </c>
      <c r="F537" s="399" t="s">
        <v>47</v>
      </c>
      <c r="G537" s="402" t="s">
        <v>2159</v>
      </c>
      <c r="H537" s="403">
        <v>45757</v>
      </c>
      <c r="I537" s="394">
        <f t="shared" si="116"/>
        <v>45783</v>
      </c>
      <c r="J537" s="394">
        <v>45797</v>
      </c>
      <c r="K537" s="404">
        <v>53</v>
      </c>
      <c r="L537" s="395">
        <v>20157</v>
      </c>
      <c r="M537" s="395">
        <f t="shared" si="114"/>
        <v>43</v>
      </c>
      <c r="N537" s="399">
        <v>56</v>
      </c>
      <c r="O537" s="399">
        <v>12</v>
      </c>
      <c r="P537" s="396">
        <f t="shared" si="115"/>
        <v>6.0119047619047619</v>
      </c>
      <c r="Q537" s="397">
        <f t="shared" si="117"/>
        <v>20.011904761904763</v>
      </c>
      <c r="R537" s="397">
        <f t="shared" si="118"/>
        <v>1.2797619047619049E-2</v>
      </c>
      <c r="S537" s="397">
        <v>20</v>
      </c>
      <c r="T537" s="397">
        <f t="shared" si="119"/>
        <v>22.001190476190477</v>
      </c>
      <c r="U537" s="404" t="s">
        <v>82</v>
      </c>
      <c r="V537" s="402" t="s">
        <v>2159</v>
      </c>
      <c r="W537" s="399">
        <v>28</v>
      </c>
      <c r="X537" s="399">
        <v>2</v>
      </c>
      <c r="Y537" s="396">
        <f t="shared" si="123"/>
        <v>12.023809523809524</v>
      </c>
      <c r="Z537" s="397">
        <f t="shared" si="124"/>
        <v>16.023809523809526</v>
      </c>
      <c r="AA537" s="405" t="s">
        <v>3783</v>
      </c>
      <c r="AB537" s="405" t="s">
        <v>2775</v>
      </c>
      <c r="AC537" s="746">
        <f>VLOOKUP(C537,'ประวัติงานตี+รีด'!$A$2:W504431,20,FALSE)</f>
        <v>183.54</v>
      </c>
      <c r="AD537" s="302">
        <v>183.09</v>
      </c>
      <c r="AE537" s="302">
        <v>26.22</v>
      </c>
      <c r="AF537" s="699">
        <f t="shared" si="120"/>
        <v>20235.949533016552</v>
      </c>
      <c r="AG537" s="699">
        <f t="shared" si="121"/>
        <v>4235.5865967556947</v>
      </c>
      <c r="AH537" s="684" t="str">
        <f>VLOOKUP(C537,'ประวัติงานตี+รีด'!$A$2:W504429,4,FALSE)</f>
        <v>MA-F1-HO-F2-EP-PA</v>
      </c>
      <c r="AI537" s="256">
        <v>45789</v>
      </c>
      <c r="AJ537" s="257">
        <v>15</v>
      </c>
      <c r="AK537" s="217">
        <v>45811</v>
      </c>
      <c r="AL537" s="704">
        <v>15</v>
      </c>
      <c r="AM537" s="705">
        <f t="shared" si="122"/>
        <v>15</v>
      </c>
      <c r="AN537" s="755">
        <v>245</v>
      </c>
      <c r="AO537" s="755">
        <v>270</v>
      </c>
      <c r="AP537" s="755">
        <v>269</v>
      </c>
      <c r="AQ537" s="755">
        <v>269</v>
      </c>
      <c r="AR537" s="755">
        <v>274</v>
      </c>
      <c r="AS537" s="755">
        <v>279</v>
      </c>
      <c r="AT537" s="755">
        <v>271</v>
      </c>
      <c r="AU537" s="755">
        <v>275</v>
      </c>
      <c r="AV537" s="755">
        <v>289</v>
      </c>
      <c r="AW537" s="755">
        <v>88</v>
      </c>
      <c r="AX537" s="755">
        <v>276</v>
      </c>
      <c r="AY537" s="755">
        <v>161</v>
      </c>
      <c r="AZ537" s="755">
        <v>289</v>
      </c>
      <c r="BA537" s="755">
        <v>285</v>
      </c>
      <c r="BB537" s="755">
        <v>165</v>
      </c>
      <c r="EJ537" s="716">
        <f t="shared" si="113"/>
        <v>3705</v>
      </c>
    </row>
    <row r="538" spans="1:140" hidden="1">
      <c r="B538" s="392" t="s">
        <v>3784</v>
      </c>
      <c r="C538" s="805">
        <v>91290121</v>
      </c>
      <c r="D538" s="393" t="str">
        <f>VLOOKUP(C538,'ประวัติงานตี+รีด'!$A$2:W504432,2,FALSE)</f>
        <v>สกรูมิลแข็ง M12 P1.25 x 90 เกลียวครึ่ง ตรา STIC 8.8</v>
      </c>
      <c r="E538" s="820">
        <v>15000</v>
      </c>
      <c r="F538" s="805" t="s">
        <v>45</v>
      </c>
      <c r="G538" s="698" t="s">
        <v>2162</v>
      </c>
      <c r="H538" s="807">
        <v>45749</v>
      </c>
      <c r="I538" s="808">
        <f t="shared" si="116"/>
        <v>45778</v>
      </c>
      <c r="J538" s="808" t="s">
        <v>2161</v>
      </c>
      <c r="K538" s="809">
        <v>25</v>
      </c>
      <c r="L538" s="810">
        <v>16000</v>
      </c>
      <c r="M538" s="810">
        <f t="shared" si="114"/>
        <v>-1000</v>
      </c>
      <c r="N538" s="805">
        <v>105</v>
      </c>
      <c r="O538" s="805">
        <v>2</v>
      </c>
      <c r="P538" s="811">
        <f t="shared" si="115"/>
        <v>2.3809523809523809</v>
      </c>
      <c r="Q538" s="812">
        <f t="shared" si="117"/>
        <v>6.3809523809523814</v>
      </c>
      <c r="R538" s="812">
        <f t="shared" si="118"/>
        <v>-0.15873015873015872</v>
      </c>
      <c r="S538" s="812">
        <v>25</v>
      </c>
      <c r="T538" s="812">
        <f t="shared" si="119"/>
        <v>25.638095238095239</v>
      </c>
      <c r="U538" s="809" t="s">
        <v>225</v>
      </c>
      <c r="V538" s="698" t="s">
        <v>2162</v>
      </c>
      <c r="W538" s="805">
        <v>80</v>
      </c>
      <c r="X538" s="805">
        <v>2</v>
      </c>
      <c r="Y538" s="811">
        <f t="shared" si="123"/>
        <v>3.125</v>
      </c>
      <c r="Z538" s="812">
        <f t="shared" si="124"/>
        <v>7.125</v>
      </c>
      <c r="AA538" s="813" t="s">
        <v>2161</v>
      </c>
      <c r="AB538" s="813" t="s">
        <v>2775</v>
      </c>
      <c r="AC538" s="896">
        <f>VLOOKUP(C538,'ประวัติงานตี+รีด'!$A$2:W504432,20,FALSE)</f>
        <v>87.47</v>
      </c>
      <c r="AD538" s="897">
        <v>87.96</v>
      </c>
      <c r="AE538" s="897">
        <v>4.8600000000000003</v>
      </c>
      <c r="AF538" s="923">
        <f t="shared" si="120"/>
        <v>15939.063210550252</v>
      </c>
      <c r="AG538" s="923">
        <f t="shared" si="121"/>
        <v>1479.4638472032743</v>
      </c>
      <c r="AH538" s="899" t="str">
        <f>VLOOKUP(C538,'ประวัติงานตี+รีด'!$A$2:W504430,4,FALSE)</f>
        <v>MA-F1-HD-PA</v>
      </c>
      <c r="AI538" s="814">
        <v>45808</v>
      </c>
      <c r="AJ538" s="815">
        <v>3</v>
      </c>
      <c r="AK538" s="816">
        <v>45817</v>
      </c>
      <c r="AL538" s="817">
        <v>3</v>
      </c>
      <c r="AM538" s="818">
        <f t="shared" si="122"/>
        <v>3</v>
      </c>
      <c r="AN538" s="918">
        <v>459</v>
      </c>
      <c r="AO538" s="918">
        <v>540</v>
      </c>
      <c r="AP538" s="918">
        <v>403</v>
      </c>
      <c r="AQ538" s="819"/>
      <c r="AR538" s="819"/>
      <c r="AS538" s="819"/>
      <c r="AT538" s="819"/>
      <c r="AU538" s="819"/>
      <c r="AV538" s="819"/>
      <c r="AW538" s="819"/>
      <c r="AX538" s="819"/>
      <c r="AY538" s="819"/>
      <c r="AZ538" s="819"/>
      <c r="BA538" s="819"/>
      <c r="BB538" s="819"/>
      <c r="BC538" s="819"/>
      <c r="BD538" s="819"/>
      <c r="EJ538" s="288">
        <f t="shared" si="113"/>
        <v>1402</v>
      </c>
    </row>
    <row r="539" spans="1:140" hidden="1">
      <c r="B539" s="287" t="s">
        <v>3785</v>
      </c>
      <c r="C539" s="842">
        <v>19301500</v>
      </c>
      <c r="D539" s="213" t="str">
        <f>VLOOKUP(C539,'ประวัติงานตี+รีด'!$A$2:W504433,2,FALSE)</f>
        <v>สกรูเกลียวปล่อย 3/8 x 1 1/2" ตรา TNK</v>
      </c>
      <c r="E539" s="843">
        <v>30000</v>
      </c>
      <c r="F539" s="844" t="s">
        <v>2166</v>
      </c>
      <c r="G539" s="742" t="s">
        <v>2162</v>
      </c>
      <c r="H539" s="845">
        <v>45789</v>
      </c>
      <c r="I539" s="846">
        <f t="shared" si="116"/>
        <v>45806</v>
      </c>
      <c r="J539" s="847" t="s">
        <v>2161</v>
      </c>
      <c r="K539" s="848">
        <v>30</v>
      </c>
      <c r="L539" s="849">
        <v>30000</v>
      </c>
      <c r="M539" s="850">
        <f t="shared" si="114"/>
        <v>0</v>
      </c>
      <c r="N539" s="844">
        <v>95</v>
      </c>
      <c r="O539" s="844">
        <v>2</v>
      </c>
      <c r="P539" s="851">
        <f t="shared" ref="P539:P570" si="125">E539/N539/60</f>
        <v>5.2631578947368416</v>
      </c>
      <c r="Q539" s="852">
        <f t="shared" si="117"/>
        <v>9.2631578947368425</v>
      </c>
      <c r="R539" s="853">
        <f t="shared" si="118"/>
        <v>0</v>
      </c>
      <c r="S539" s="854">
        <v>15</v>
      </c>
      <c r="T539" s="855">
        <f t="shared" si="119"/>
        <v>15.926315789473684</v>
      </c>
      <c r="U539" s="743" t="s">
        <v>37</v>
      </c>
      <c r="V539" s="742" t="s">
        <v>2165</v>
      </c>
      <c r="W539" s="744">
        <v>43</v>
      </c>
      <c r="X539" s="744">
        <v>2</v>
      </c>
      <c r="Y539" s="856">
        <f t="shared" si="123"/>
        <v>11.627906976744185</v>
      </c>
      <c r="Z539" s="857">
        <f t="shared" si="124"/>
        <v>15.627906976744185</v>
      </c>
      <c r="AA539" s="858" t="s">
        <v>2161</v>
      </c>
      <c r="AB539" s="858" t="s">
        <v>2775</v>
      </c>
      <c r="AC539" s="896">
        <f>VLOOKUP(C539,'ประวัติงานตี+รีด'!$A$2:W504433,20,FALSE)</f>
        <v>26.12</v>
      </c>
      <c r="AD539" s="897">
        <v>26.55</v>
      </c>
      <c r="AE539" s="897">
        <v>4.2</v>
      </c>
      <c r="AF539" s="923">
        <f t="shared" si="120"/>
        <v>29981.167608286254</v>
      </c>
      <c r="AG539" s="923">
        <f t="shared" si="121"/>
        <v>921.92090395480227</v>
      </c>
      <c r="AH539" s="899" t="str">
        <f>VLOOKUP(C539,'ประวัติงานตี+รีด'!$A$2:W504431,4,FALSE)</f>
        <v>MA-F1-PA</v>
      </c>
      <c r="AI539" s="814"/>
      <c r="AJ539" s="815"/>
      <c r="AK539" s="816">
        <v>45811</v>
      </c>
      <c r="AL539" s="817">
        <v>2</v>
      </c>
      <c r="AM539" s="818">
        <f t="shared" si="122"/>
        <v>2</v>
      </c>
      <c r="AN539" s="918">
        <v>408</v>
      </c>
      <c r="AO539" s="918">
        <v>388</v>
      </c>
      <c r="AP539" s="819"/>
      <c r="AQ539" s="819"/>
      <c r="AR539" s="819"/>
      <c r="AS539" s="819"/>
      <c r="AT539" s="819"/>
      <c r="AU539" s="819"/>
      <c r="AV539" s="819"/>
      <c r="AW539" s="819"/>
      <c r="AX539" s="819"/>
      <c r="AY539" s="819"/>
      <c r="AZ539" s="819"/>
      <c r="BA539" s="819"/>
      <c r="BB539" s="819"/>
      <c r="BC539" s="819"/>
      <c r="BD539" s="819"/>
      <c r="EJ539" s="288">
        <f t="shared" si="113"/>
        <v>796</v>
      </c>
    </row>
    <row r="540" spans="1:140" hidden="1">
      <c r="B540" s="304" t="s">
        <v>3786</v>
      </c>
      <c r="C540" s="859">
        <v>19303000</v>
      </c>
      <c r="D540" s="305" t="str">
        <f>VLOOKUP(C540,'ประวัติงานตี+รีด'!$A$2:W504434,2,FALSE)</f>
        <v>สกรูเกลียวปล่อย 3/8 x 3" ตรา TNK</v>
      </c>
      <c r="E540" s="928">
        <v>80000</v>
      </c>
      <c r="F540" s="859" t="s">
        <v>2166</v>
      </c>
      <c r="G540" s="860" t="s">
        <v>2162</v>
      </c>
      <c r="H540" s="861">
        <v>45785</v>
      </c>
      <c r="I540" s="862">
        <f t="shared" si="116"/>
        <v>45798</v>
      </c>
      <c r="J540" s="862" t="s">
        <v>2161</v>
      </c>
      <c r="K540" s="824">
        <v>28</v>
      </c>
      <c r="L540" s="863">
        <v>80000</v>
      </c>
      <c r="M540" s="863">
        <f t="shared" si="114"/>
        <v>0</v>
      </c>
      <c r="N540" s="859">
        <v>95</v>
      </c>
      <c r="O540" s="859">
        <v>2</v>
      </c>
      <c r="P540" s="864">
        <f t="shared" si="125"/>
        <v>14.035087719298245</v>
      </c>
      <c r="Q540" s="865">
        <f t="shared" si="117"/>
        <v>18.035087719298247</v>
      </c>
      <c r="R540" s="865">
        <f t="shared" si="118"/>
        <v>0</v>
      </c>
      <c r="S540" s="865">
        <v>10</v>
      </c>
      <c r="T540" s="865">
        <f t="shared" si="119"/>
        <v>11.803508771929824</v>
      </c>
      <c r="U540" s="824" t="s">
        <v>225</v>
      </c>
      <c r="V540" s="860" t="s">
        <v>2162</v>
      </c>
      <c r="W540" s="859">
        <v>80</v>
      </c>
      <c r="X540" s="859">
        <v>2</v>
      </c>
      <c r="Y540" s="864">
        <f t="shared" si="123"/>
        <v>16.666666666666668</v>
      </c>
      <c r="Z540" s="865">
        <f t="shared" si="124"/>
        <v>20.666666666666668</v>
      </c>
      <c r="AA540" s="866" t="s">
        <v>2161</v>
      </c>
      <c r="AB540" s="858" t="s">
        <v>2775</v>
      </c>
      <c r="AC540" s="896">
        <f>VLOOKUP(C540,'ประวัติงานตี+รีด'!$A$2:W504434,20,FALSE)</f>
        <v>41.62</v>
      </c>
      <c r="AD540" s="897">
        <v>41.89</v>
      </c>
      <c r="AE540" s="897">
        <v>4</v>
      </c>
      <c r="AF540" s="923">
        <f t="shared" si="120"/>
        <v>79589.400811649553</v>
      </c>
      <c r="AG540" s="923">
        <f t="shared" si="121"/>
        <v>3652.357603246598</v>
      </c>
      <c r="AH540" s="899" t="str">
        <f>VLOOKUP(C540,'ประวัติงานตี+รีด'!$A$2:W504432,4,FALSE)</f>
        <v>MA-F1-PA</v>
      </c>
      <c r="AI540" s="814"/>
      <c r="AJ540" s="815"/>
      <c r="AK540" s="816">
        <v>45800</v>
      </c>
      <c r="AL540" s="817">
        <v>8</v>
      </c>
      <c r="AM540" s="818">
        <f t="shared" si="122"/>
        <v>8</v>
      </c>
      <c r="AN540" s="918">
        <v>482</v>
      </c>
      <c r="AO540" s="918">
        <v>278</v>
      </c>
      <c r="AP540" s="918">
        <v>418</v>
      </c>
      <c r="AQ540" s="918">
        <v>481</v>
      </c>
      <c r="AR540" s="918">
        <v>494</v>
      </c>
      <c r="AS540" s="918">
        <v>461</v>
      </c>
      <c r="AT540" s="918">
        <v>468</v>
      </c>
      <c r="AU540" s="918">
        <v>252</v>
      </c>
      <c r="AV540" s="819"/>
      <c r="AW540" s="819"/>
      <c r="AX540" s="819"/>
      <c r="AY540" s="819"/>
      <c r="AZ540" s="819"/>
      <c r="BA540" s="819"/>
      <c r="BB540" s="819"/>
      <c r="BC540" s="819"/>
      <c r="BD540" s="819"/>
      <c r="EJ540" s="288">
        <f t="shared" si="113"/>
        <v>3334</v>
      </c>
    </row>
    <row r="541" spans="1:140" hidden="1">
      <c r="B541" s="392" t="s">
        <v>3787</v>
      </c>
      <c r="C541" s="805">
        <v>19304000</v>
      </c>
      <c r="D541" s="393" t="str">
        <f>VLOOKUP(C541,'ประวัติงานตี+รีด'!$A$2:W504435,2,FALSE)</f>
        <v>สกรูเกลียวปล่อย 3/8 x 4" ตรา TNK</v>
      </c>
      <c r="E541" s="820">
        <v>30000</v>
      </c>
      <c r="F541" s="805" t="s">
        <v>2166</v>
      </c>
      <c r="G541" s="698" t="s">
        <v>2162</v>
      </c>
      <c r="H541" s="807">
        <v>45779</v>
      </c>
      <c r="I541" s="808">
        <f t="shared" si="116"/>
        <v>45792</v>
      </c>
      <c r="J541" s="808" t="s">
        <v>2161</v>
      </c>
      <c r="K541" s="809">
        <v>27</v>
      </c>
      <c r="L541" s="810">
        <v>11173</v>
      </c>
      <c r="M541" s="810">
        <f t="shared" si="114"/>
        <v>18827</v>
      </c>
      <c r="N541" s="805">
        <v>95</v>
      </c>
      <c r="O541" s="805">
        <v>8</v>
      </c>
      <c r="P541" s="811">
        <f t="shared" si="125"/>
        <v>5.2631578947368416</v>
      </c>
      <c r="Q541" s="812">
        <f t="shared" si="117"/>
        <v>15.263157894736842</v>
      </c>
      <c r="R541" s="812">
        <f t="shared" si="118"/>
        <v>3.3029824561403509</v>
      </c>
      <c r="S541" s="812">
        <v>10</v>
      </c>
      <c r="T541" s="812">
        <f t="shared" si="119"/>
        <v>11.526315789473685</v>
      </c>
      <c r="U541" s="809" t="s">
        <v>225</v>
      </c>
      <c r="V541" s="698" t="s">
        <v>2162</v>
      </c>
      <c r="W541" s="805">
        <v>80</v>
      </c>
      <c r="X541" s="805">
        <v>2</v>
      </c>
      <c r="Y541" s="811">
        <f t="shared" si="123"/>
        <v>6.25</v>
      </c>
      <c r="Z541" s="812">
        <f t="shared" si="124"/>
        <v>10.25</v>
      </c>
      <c r="AA541" s="813" t="s">
        <v>2161</v>
      </c>
      <c r="AB541" s="813" t="s">
        <v>2775</v>
      </c>
      <c r="AC541" s="896">
        <f>VLOOKUP(C541,'ประวัติงานตี+รีด'!$A$2:W504435,20,FALSE)</f>
        <v>52.64</v>
      </c>
      <c r="AD541" s="897">
        <v>52.51</v>
      </c>
      <c r="AE541" s="897">
        <v>4.5199999999999996</v>
      </c>
      <c r="AF541" s="923">
        <f t="shared" si="120"/>
        <v>11902.494762902305</v>
      </c>
      <c r="AG541" s="923">
        <f t="shared" si="121"/>
        <v>678.79927632831846</v>
      </c>
      <c r="AH541" s="899" t="str">
        <f>VLOOKUP(C541,'ประวัติงานตี+รีด'!$A$2:W504433,4,FALSE)</f>
        <v>MA-F1-PA</v>
      </c>
      <c r="AI541" s="814"/>
      <c r="AJ541" s="815"/>
      <c r="AK541" s="816">
        <v>45796</v>
      </c>
      <c r="AL541" s="817">
        <v>3</v>
      </c>
      <c r="AM541" s="818">
        <f t="shared" si="122"/>
        <v>3</v>
      </c>
      <c r="AN541" s="918">
        <v>121</v>
      </c>
      <c r="AO541" s="918">
        <v>251</v>
      </c>
      <c r="AP541" s="918">
        <v>253</v>
      </c>
      <c r="AQ541" s="819"/>
      <c r="AR541" s="819"/>
      <c r="AS541" s="819"/>
      <c r="AT541" s="819"/>
      <c r="AU541" s="819"/>
      <c r="AV541" s="819"/>
      <c r="AW541" s="819"/>
      <c r="AX541" s="819"/>
      <c r="AY541" s="819"/>
      <c r="AZ541" s="819"/>
      <c r="BA541" s="819"/>
      <c r="BB541" s="819"/>
      <c r="BC541" s="819"/>
      <c r="BD541" s="819"/>
      <c r="EJ541" s="288">
        <f t="shared" si="113"/>
        <v>625</v>
      </c>
    </row>
    <row r="542" spans="1:140" s="431" customFormat="1" hidden="1">
      <c r="A542" s="432"/>
      <c r="B542" s="398" t="s">
        <v>3789</v>
      </c>
      <c r="C542" s="399" t="s">
        <v>3790</v>
      </c>
      <c r="D542" s="400" t="str">
        <f>VLOOKUP(C542,'ประวัติงานตี+รีด'!$A$2:W504436,2,FALSE)</f>
        <v>สตัดอาร์ค M6 P1.0 x 14 มม. เกลียวตลอด แช้มปลาย ไม่มีแหวน ตรา จุดนูน 3จุด</v>
      </c>
      <c r="E542" s="401">
        <v>491500</v>
      </c>
      <c r="F542" s="399" t="s">
        <v>51</v>
      </c>
      <c r="G542" s="402" t="s">
        <v>2164</v>
      </c>
      <c r="H542" s="403">
        <v>45756</v>
      </c>
      <c r="I542" s="394">
        <f t="shared" si="116"/>
        <v>45780</v>
      </c>
      <c r="J542" s="394">
        <v>45792</v>
      </c>
      <c r="K542" s="404">
        <v>28</v>
      </c>
      <c r="L542" s="395">
        <v>491500</v>
      </c>
      <c r="M542" s="395">
        <f t="shared" si="114"/>
        <v>0</v>
      </c>
      <c r="N542" s="399">
        <v>160</v>
      </c>
      <c r="O542" s="399">
        <v>8</v>
      </c>
      <c r="P542" s="396">
        <f t="shared" si="125"/>
        <v>51.197916666666664</v>
      </c>
      <c r="Q542" s="397">
        <f t="shared" si="117"/>
        <v>61.197916666666664</v>
      </c>
      <c r="R542" s="397">
        <f t="shared" si="118"/>
        <v>0</v>
      </c>
      <c r="S542" s="397">
        <v>15</v>
      </c>
      <c r="T542" s="397">
        <f t="shared" si="119"/>
        <v>21.119791666666664</v>
      </c>
      <c r="U542" s="404" t="s">
        <v>81</v>
      </c>
      <c r="V542" s="402" t="s">
        <v>2165</v>
      </c>
      <c r="W542" s="399">
        <v>120</v>
      </c>
      <c r="X542" s="399">
        <v>2</v>
      </c>
      <c r="Y542" s="396">
        <f t="shared" si="123"/>
        <v>68.263888888888886</v>
      </c>
      <c r="Z542" s="397">
        <f t="shared" si="124"/>
        <v>72.263888888888886</v>
      </c>
      <c r="AA542" s="405" t="s">
        <v>3796</v>
      </c>
      <c r="AB542" s="405" t="s">
        <v>2775</v>
      </c>
      <c r="AC542" s="746">
        <f>VLOOKUP(C542,'ประวัติงานตี+รีด'!$A$2:W504436,20,FALSE)</f>
        <v>0</v>
      </c>
      <c r="AD542" s="302">
        <v>4.1100000000000003</v>
      </c>
      <c r="AE542" s="302">
        <v>0</v>
      </c>
      <c r="AF542" s="699">
        <f t="shared" si="120"/>
        <v>492700.72992700723</v>
      </c>
      <c r="AG542" s="699">
        <f t="shared" si="121"/>
        <v>2024.9999999999998</v>
      </c>
      <c r="AH542" s="684" t="str">
        <f>VLOOKUP(C542,'ประวัติงานตี+รีด'!$A$2:W504434,4,FALSE)</f>
        <v>MA-F1-EP-PA</v>
      </c>
      <c r="AI542" s="256"/>
      <c r="AJ542" s="257"/>
      <c r="AK542" s="217">
        <v>45792</v>
      </c>
      <c r="AL542" s="704">
        <v>5</v>
      </c>
      <c r="AM542" s="705">
        <f t="shared" si="122"/>
        <v>5</v>
      </c>
      <c r="AN542" s="755">
        <v>493</v>
      </c>
      <c r="AO542" s="755">
        <v>414</v>
      </c>
      <c r="AP542" s="755">
        <v>444</v>
      </c>
      <c r="AQ542" s="755">
        <v>113</v>
      </c>
      <c r="AR542" s="755">
        <v>561</v>
      </c>
      <c r="EJ542" s="716">
        <f t="shared" si="113"/>
        <v>2025</v>
      </c>
    </row>
    <row r="543" spans="1:140" s="431" customFormat="1" hidden="1">
      <c r="A543" s="432"/>
      <c r="B543" s="398" t="s">
        <v>3791</v>
      </c>
      <c r="C543" s="399" t="s">
        <v>3792</v>
      </c>
      <c r="D543" s="400" t="str">
        <f>VLOOKUP(C543,'ประวัติงานตี+รีด'!$A$2:W504437,2,FALSE)</f>
        <v>สตัดอาร์ค M6 P1.0 x 26 มม. เกลียวตลอด แช้มปลาย ไม่มีแหวน ตรา จุดนูน 3จุด</v>
      </c>
      <c r="E543" s="401">
        <v>326900</v>
      </c>
      <c r="F543" s="399" t="s">
        <v>51</v>
      </c>
      <c r="G543" s="402" t="s">
        <v>2164</v>
      </c>
      <c r="H543" s="403">
        <v>45771</v>
      </c>
      <c r="I543" s="394">
        <f t="shared" si="116"/>
        <v>45792</v>
      </c>
      <c r="J543" s="394">
        <v>45792</v>
      </c>
      <c r="K543" s="404">
        <v>29</v>
      </c>
      <c r="L543" s="395">
        <v>326900</v>
      </c>
      <c r="M543" s="395">
        <f t="shared" si="114"/>
        <v>0</v>
      </c>
      <c r="N543" s="399">
        <v>160</v>
      </c>
      <c r="O543" s="399">
        <v>2</v>
      </c>
      <c r="P543" s="396">
        <f t="shared" si="125"/>
        <v>34.052083333333336</v>
      </c>
      <c r="Q543" s="397">
        <f t="shared" si="117"/>
        <v>38.052083333333336</v>
      </c>
      <c r="R543" s="397">
        <f t="shared" si="118"/>
        <v>0</v>
      </c>
      <c r="S543" s="397">
        <v>15</v>
      </c>
      <c r="T543" s="397">
        <f t="shared" si="119"/>
        <v>18.805208333333333</v>
      </c>
      <c r="U543" s="404" t="s">
        <v>81</v>
      </c>
      <c r="V543" s="402" t="s">
        <v>2165</v>
      </c>
      <c r="W543" s="399">
        <v>120</v>
      </c>
      <c r="X543" s="399">
        <v>2</v>
      </c>
      <c r="Y543" s="396">
        <f t="shared" si="123"/>
        <v>45.402777777777779</v>
      </c>
      <c r="Z543" s="397">
        <f t="shared" si="124"/>
        <v>49.402777777777779</v>
      </c>
      <c r="AA543" s="405" t="s">
        <v>3796</v>
      </c>
      <c r="AB543" s="405" t="s">
        <v>2775</v>
      </c>
      <c r="AC543" s="746">
        <f>VLOOKUP(C543,'ประวัติงานตี+รีด'!$A$2:W504437,20,FALSE)</f>
        <v>0</v>
      </c>
      <c r="AD543" s="302">
        <v>6.17</v>
      </c>
      <c r="AE543" s="302">
        <v>0</v>
      </c>
      <c r="AF543" s="699">
        <f t="shared" si="120"/>
        <v>329173.41977309564</v>
      </c>
      <c r="AG543" s="699">
        <f t="shared" si="121"/>
        <v>2031</v>
      </c>
      <c r="AH543" s="684" t="str">
        <f>VLOOKUP(C543,'ประวัติงานตี+รีด'!$A$2:W504435,4,FALSE)</f>
        <v>MA-F1-EP-PA</v>
      </c>
      <c r="AI543" s="256"/>
      <c r="AJ543" s="257"/>
      <c r="AK543" s="217">
        <v>45790</v>
      </c>
      <c r="AL543" s="704">
        <v>5</v>
      </c>
      <c r="AM543" s="705">
        <f t="shared" si="122"/>
        <v>5</v>
      </c>
      <c r="AN543" s="755">
        <v>457</v>
      </c>
      <c r="AO543" s="755">
        <v>435</v>
      </c>
      <c r="AP543" s="755">
        <v>456</v>
      </c>
      <c r="AQ543" s="755">
        <v>397</v>
      </c>
      <c r="AR543" s="755">
        <v>286</v>
      </c>
      <c r="EJ543" s="716">
        <f t="shared" si="113"/>
        <v>2031</v>
      </c>
    </row>
    <row r="544" spans="1:140" s="430" customFormat="1" hidden="1">
      <c r="A544" s="425"/>
      <c r="B544" s="317" t="s">
        <v>3793</v>
      </c>
      <c r="C544" s="318">
        <v>26802600</v>
      </c>
      <c r="D544" s="21" t="str">
        <f>VLOOKUP(C544,'ประวัติงานตี+รีด'!$A$2:W504438,2,FALSE)</f>
        <v xml:space="preserve">STUD BOLT 1" NC x 26" เกลียวลอย ตรา STIC </v>
      </c>
      <c r="E544" s="319">
        <v>10100</v>
      </c>
      <c r="F544" s="318" t="s">
        <v>2384</v>
      </c>
      <c r="G544" s="320" t="s">
        <v>3207</v>
      </c>
      <c r="H544" s="321">
        <v>45749</v>
      </c>
      <c r="I544" s="322">
        <f t="shared" si="116"/>
        <v>45780</v>
      </c>
      <c r="J544" s="322">
        <v>45859</v>
      </c>
      <c r="K544" s="323">
        <v>7</v>
      </c>
      <c r="L544" s="324">
        <v>10145</v>
      </c>
      <c r="M544" s="324">
        <f t="shared" si="114"/>
        <v>-45</v>
      </c>
      <c r="N544" s="318">
        <v>10</v>
      </c>
      <c r="O544" s="318">
        <v>8</v>
      </c>
      <c r="P544" s="325">
        <f t="shared" si="125"/>
        <v>16.833333333333332</v>
      </c>
      <c r="Q544" s="326">
        <f t="shared" si="117"/>
        <v>26.833333333333332</v>
      </c>
      <c r="R544" s="326">
        <f t="shared" si="118"/>
        <v>-7.4999999999999997E-2</v>
      </c>
      <c r="S544" s="326">
        <v>25</v>
      </c>
      <c r="T544" s="326">
        <f t="shared" si="119"/>
        <v>27.683333333333334</v>
      </c>
      <c r="U544" s="323" t="s">
        <v>165</v>
      </c>
      <c r="V544" s="320" t="s">
        <v>3207</v>
      </c>
      <c r="W544" s="318">
        <v>10</v>
      </c>
      <c r="X544" s="318">
        <v>1</v>
      </c>
      <c r="Y544" s="325">
        <f t="shared" si="123"/>
        <v>16.833333333333332</v>
      </c>
      <c r="Z544" s="326">
        <f t="shared" si="124"/>
        <v>19.833333333333332</v>
      </c>
      <c r="AA544" s="357" t="s">
        <v>3797</v>
      </c>
      <c r="AB544" s="357" t="s">
        <v>2775</v>
      </c>
      <c r="AC544" s="749">
        <f>VLOOKUP(C544,'ประวัติงานตี+รีด'!$A$2:W504438,20,FALSE)</f>
        <v>0</v>
      </c>
      <c r="AD544" s="426"/>
      <c r="AE544" s="426"/>
      <c r="AF544" s="692" t="e">
        <f t="shared" si="120"/>
        <v>#DIV/0!</v>
      </c>
      <c r="AG544" s="692" t="e">
        <f t="shared" si="121"/>
        <v>#DIV/0!</v>
      </c>
      <c r="AH544" s="685" t="str">
        <f>VLOOKUP(C544,'ประวัติงานตี+รีด'!$A$2:W504436,4,FALSE)</f>
        <v>MA-LA-F1-GA-SF</v>
      </c>
      <c r="AI544" s="427"/>
      <c r="AJ544" s="428"/>
      <c r="AK544" s="429">
        <v>45785</v>
      </c>
      <c r="AL544" s="702">
        <v>25</v>
      </c>
      <c r="AM544" s="703">
        <f t="shared" si="122"/>
        <v>25</v>
      </c>
      <c r="AN544" s="751">
        <v>946</v>
      </c>
      <c r="AO544" s="752">
        <v>945</v>
      </c>
      <c r="AP544" s="752">
        <v>941</v>
      </c>
      <c r="AQ544" s="752">
        <v>945</v>
      </c>
      <c r="AR544" s="752">
        <v>938</v>
      </c>
      <c r="AS544" s="752">
        <v>946</v>
      </c>
      <c r="AT544" s="752">
        <v>940</v>
      </c>
      <c r="AU544" s="752">
        <v>934</v>
      </c>
      <c r="AV544" s="752">
        <v>944</v>
      </c>
      <c r="AW544" s="752">
        <v>938</v>
      </c>
      <c r="AX544" s="752">
        <v>942</v>
      </c>
      <c r="AY544" s="752">
        <v>943</v>
      </c>
      <c r="AZ544" s="752">
        <v>942</v>
      </c>
      <c r="BA544" s="752">
        <v>940</v>
      </c>
      <c r="BB544" s="752">
        <v>942</v>
      </c>
      <c r="BC544" s="752">
        <v>941</v>
      </c>
      <c r="BD544" s="752">
        <v>946</v>
      </c>
      <c r="BE544" s="752">
        <v>944</v>
      </c>
      <c r="BF544" s="752">
        <v>944</v>
      </c>
      <c r="BG544" s="752">
        <v>945</v>
      </c>
      <c r="BH544" s="752">
        <v>945</v>
      </c>
      <c r="BI544" s="752">
        <v>939</v>
      </c>
      <c r="BJ544" s="752">
        <v>937</v>
      </c>
      <c r="BK544" s="752">
        <v>939</v>
      </c>
      <c r="BL544" s="752">
        <v>156</v>
      </c>
      <c r="EJ544" s="723">
        <f t="shared" si="113"/>
        <v>22762</v>
      </c>
    </row>
    <row r="545" spans="1:140" s="430" customFormat="1" hidden="1">
      <c r="A545" s="425"/>
      <c r="B545" s="317" t="s">
        <v>3794</v>
      </c>
      <c r="C545" s="318" t="s">
        <v>1501</v>
      </c>
      <c r="D545" s="21" t="str">
        <f>VLOOKUP(C545,'ประวัติงานตี+รีด'!$A$2:W504439,2,FALSE)</f>
        <v>M16 P2.0 x 45 เกลียวครึ่ง STIC เกรด A394 (เกลียวโรงงาน)</v>
      </c>
      <c r="E545" s="319">
        <v>165000</v>
      </c>
      <c r="F545" s="318" t="s">
        <v>11</v>
      </c>
      <c r="G545" s="320" t="s">
        <v>2159</v>
      </c>
      <c r="H545" s="321">
        <v>45755</v>
      </c>
      <c r="I545" s="322">
        <f t="shared" si="116"/>
        <v>45777</v>
      </c>
      <c r="J545" s="322">
        <v>45771</v>
      </c>
      <c r="K545" s="323">
        <v>41</v>
      </c>
      <c r="L545" s="324">
        <v>165000</v>
      </c>
      <c r="M545" s="324">
        <f t="shared" si="114"/>
        <v>0</v>
      </c>
      <c r="N545" s="318">
        <v>66</v>
      </c>
      <c r="O545" s="318">
        <v>4</v>
      </c>
      <c r="P545" s="325">
        <f t="shared" si="125"/>
        <v>41.666666666666664</v>
      </c>
      <c r="Q545" s="326">
        <f t="shared" si="117"/>
        <v>47.666666666666664</v>
      </c>
      <c r="R545" s="326">
        <f t="shared" si="118"/>
        <v>0</v>
      </c>
      <c r="S545" s="326">
        <v>15</v>
      </c>
      <c r="T545" s="326">
        <f t="shared" si="119"/>
        <v>19.766666666666666</v>
      </c>
      <c r="U545" s="323" t="s">
        <v>14</v>
      </c>
      <c r="V545" s="320" t="s">
        <v>2159</v>
      </c>
      <c r="W545" s="318">
        <v>51</v>
      </c>
      <c r="X545" s="318">
        <v>2</v>
      </c>
      <c r="Y545" s="325">
        <f t="shared" si="123"/>
        <v>53.921568627450981</v>
      </c>
      <c r="Z545" s="326">
        <f t="shared" si="124"/>
        <v>57.921568627450981</v>
      </c>
      <c r="AA545" s="357" t="s">
        <v>3758</v>
      </c>
      <c r="AB545" s="357" t="s">
        <v>2775</v>
      </c>
      <c r="AC545" s="749">
        <f>VLOOKUP(C545,'ประวัติงานตี+รีด'!$A$2:W504439,20,FALSE)</f>
        <v>99.96</v>
      </c>
      <c r="AD545" s="426">
        <v>100.29</v>
      </c>
      <c r="AE545" s="426">
        <v>9.76</v>
      </c>
      <c r="AF545" s="692">
        <f t="shared" si="120"/>
        <v>166128.22813839864</v>
      </c>
      <c r="AG545" s="692">
        <f t="shared" si="121"/>
        <v>18282.411506630771</v>
      </c>
      <c r="AH545" s="685" t="str">
        <f>VLOOKUP(C545,'ประวัติงานตี+รีด'!$A$2:W504437,4,FALSE)</f>
        <v>MA-F1-GA-SF</v>
      </c>
      <c r="AI545" s="427"/>
      <c r="AJ545" s="428"/>
      <c r="AK545" s="429">
        <v>45776</v>
      </c>
      <c r="AL545" s="702">
        <v>27</v>
      </c>
      <c r="AM545" s="703">
        <f t="shared" si="122"/>
        <v>27</v>
      </c>
      <c r="AN545" s="750">
        <v>589</v>
      </c>
      <c r="AO545" s="750">
        <v>641</v>
      </c>
      <c r="AP545" s="750">
        <v>652</v>
      </c>
      <c r="AQ545" s="750">
        <v>642</v>
      </c>
      <c r="AR545" s="750">
        <v>308</v>
      </c>
      <c r="AS545" s="750">
        <v>538</v>
      </c>
      <c r="AT545" s="750">
        <v>551</v>
      </c>
      <c r="AU545" s="750">
        <v>595</v>
      </c>
      <c r="AV545" s="750">
        <v>628</v>
      </c>
      <c r="AW545" s="750">
        <v>628</v>
      </c>
      <c r="AX545" s="750">
        <v>615</v>
      </c>
      <c r="AY545" s="750">
        <v>646</v>
      </c>
      <c r="AZ545" s="750">
        <v>638</v>
      </c>
      <c r="BA545" s="750">
        <v>652</v>
      </c>
      <c r="BB545" s="750">
        <v>597</v>
      </c>
      <c r="BC545" s="750">
        <v>646</v>
      </c>
      <c r="BD545" s="750">
        <v>636</v>
      </c>
      <c r="BE545" s="750">
        <v>629</v>
      </c>
      <c r="BF545" s="750">
        <v>645</v>
      </c>
      <c r="BG545" s="750">
        <v>637</v>
      </c>
      <c r="BH545" s="750">
        <v>630</v>
      </c>
      <c r="BI545" s="750">
        <v>639</v>
      </c>
      <c r="BJ545" s="750">
        <v>641</v>
      </c>
      <c r="BK545" s="750">
        <v>627</v>
      </c>
      <c r="BL545" s="750">
        <v>661</v>
      </c>
      <c r="BM545" s="750">
        <v>673</v>
      </c>
      <c r="BN545" s="750">
        <v>677</v>
      </c>
      <c r="EJ545" s="723">
        <f t="shared" si="113"/>
        <v>16661</v>
      </c>
    </row>
    <row r="546" spans="1:140" s="430" customFormat="1" hidden="1">
      <c r="A546" s="425"/>
      <c r="B546" s="317" t="s">
        <v>3795</v>
      </c>
      <c r="C546" s="318" t="s">
        <v>1500</v>
      </c>
      <c r="D546" s="21" t="str">
        <f>VLOOKUP(C546,'ประวัติงานตี+รีด'!$A$2:W504440,2,FALSE)</f>
        <v>M16 P2.0 x 50 เกลียวครึ่ง STIC เกรด A394 (เกลียวโรงงาน)</v>
      </c>
      <c r="E546" s="319">
        <v>130000</v>
      </c>
      <c r="F546" s="318" t="s">
        <v>11</v>
      </c>
      <c r="G546" s="320" t="s">
        <v>2159</v>
      </c>
      <c r="H546" s="321">
        <v>45758</v>
      </c>
      <c r="I546" s="322">
        <f t="shared" si="116"/>
        <v>45783</v>
      </c>
      <c r="J546" s="322">
        <v>45771</v>
      </c>
      <c r="K546" s="323">
        <v>42</v>
      </c>
      <c r="L546" s="324">
        <v>130000</v>
      </c>
      <c r="M546" s="324">
        <f t="shared" si="114"/>
        <v>0</v>
      </c>
      <c r="N546" s="318">
        <v>66</v>
      </c>
      <c r="O546" s="318">
        <v>4</v>
      </c>
      <c r="P546" s="325">
        <f t="shared" si="125"/>
        <v>32.828282828282831</v>
      </c>
      <c r="Q546" s="326">
        <f t="shared" si="117"/>
        <v>38.828282828282831</v>
      </c>
      <c r="R546" s="326">
        <f t="shared" si="118"/>
        <v>0</v>
      </c>
      <c r="S546" s="326">
        <v>18</v>
      </c>
      <c r="T546" s="326">
        <f t="shared" si="119"/>
        <v>21.882828282828282</v>
      </c>
      <c r="U546" s="323" t="s">
        <v>14</v>
      </c>
      <c r="V546" s="320" t="s">
        <v>2159</v>
      </c>
      <c r="W546" s="318">
        <v>53</v>
      </c>
      <c r="X546" s="318">
        <v>2</v>
      </c>
      <c r="Y546" s="325">
        <f t="shared" si="123"/>
        <v>40.880503144654085</v>
      </c>
      <c r="Z546" s="326">
        <f t="shared" si="124"/>
        <v>44.880503144654085</v>
      </c>
      <c r="AA546" s="357" t="s">
        <v>3758</v>
      </c>
      <c r="AB546" s="357" t="s">
        <v>2775</v>
      </c>
      <c r="AC546" s="749">
        <f>VLOOKUP(C546,'ประวัติงานตี+รีด'!$A$2:W504440,20,FALSE)</f>
        <v>107.66</v>
      </c>
      <c r="AD546" s="426">
        <v>108.06</v>
      </c>
      <c r="AE546" s="426">
        <v>9.49</v>
      </c>
      <c r="AF546" s="692">
        <f t="shared" si="120"/>
        <v>130918.00851378865</v>
      </c>
      <c r="AG546" s="692">
        <f t="shared" si="121"/>
        <v>15389.411900795854</v>
      </c>
      <c r="AH546" s="685" t="str">
        <f>VLOOKUP(C546,'ประวัติงานตี+รีด'!$A$2:W504438,4,FALSE)</f>
        <v>MA-F1-GA-SF</v>
      </c>
      <c r="AI546" s="427"/>
      <c r="AJ546" s="428"/>
      <c r="AK546" s="429">
        <v>45776</v>
      </c>
      <c r="AL546" s="702">
        <v>23</v>
      </c>
      <c r="AM546" s="703">
        <f t="shared" si="122"/>
        <v>23</v>
      </c>
      <c r="AN546" s="750">
        <v>591</v>
      </c>
      <c r="AO546" s="750">
        <v>626</v>
      </c>
      <c r="AP546" s="750">
        <v>609</v>
      </c>
      <c r="AQ546" s="750">
        <v>597</v>
      </c>
      <c r="AR546" s="750">
        <v>620</v>
      </c>
      <c r="AS546" s="750">
        <v>597</v>
      </c>
      <c r="AT546" s="750">
        <v>607</v>
      </c>
      <c r="AU546" s="750">
        <v>632</v>
      </c>
      <c r="AV546" s="750">
        <v>619</v>
      </c>
      <c r="AW546" s="750">
        <v>637</v>
      </c>
      <c r="AX546" s="750">
        <v>640</v>
      </c>
      <c r="AY546" s="750">
        <v>641</v>
      </c>
      <c r="AZ546" s="750">
        <v>584</v>
      </c>
      <c r="BA546" s="750">
        <v>642</v>
      </c>
      <c r="BB546" s="750">
        <v>628</v>
      </c>
      <c r="BC546" s="750">
        <v>633</v>
      </c>
      <c r="BD546" s="750">
        <v>633</v>
      </c>
      <c r="BE546" s="750">
        <v>679</v>
      </c>
      <c r="BF546" s="750">
        <v>662</v>
      </c>
      <c r="BG546" s="750">
        <v>530</v>
      </c>
      <c r="BH546" s="750">
        <v>602</v>
      </c>
      <c r="BI546" s="750">
        <v>573</v>
      </c>
      <c r="BJ546" s="750">
        <v>565</v>
      </c>
      <c r="EJ546" s="723">
        <f t="shared" si="113"/>
        <v>14147</v>
      </c>
    </row>
    <row r="547" spans="1:140" hidden="1">
      <c r="B547" s="392" t="s">
        <v>3798</v>
      </c>
      <c r="C547" s="805">
        <v>90645101</v>
      </c>
      <c r="D547" s="393" t="str">
        <f>VLOOKUP(C547,'ประวัติงานตี+รีด'!$A$2:W504441,2,FALSE)</f>
        <v>สกรูมิลแข็ง M6 P1.0 x 45 เกลียวครึ่ง ตรา STIC 8.8</v>
      </c>
      <c r="E547" s="820">
        <v>15000</v>
      </c>
      <c r="F547" s="805" t="s">
        <v>32</v>
      </c>
      <c r="G547" s="698" t="s">
        <v>2162</v>
      </c>
      <c r="H547" s="807">
        <v>45749</v>
      </c>
      <c r="I547" s="808">
        <f t="shared" si="116"/>
        <v>45773</v>
      </c>
      <c r="J547" s="808" t="s">
        <v>2161</v>
      </c>
      <c r="K547" s="809">
        <v>22</v>
      </c>
      <c r="L547" s="810">
        <v>15000</v>
      </c>
      <c r="M547" s="810">
        <f t="shared" si="114"/>
        <v>0</v>
      </c>
      <c r="N547" s="805">
        <v>95</v>
      </c>
      <c r="O547" s="805">
        <v>8</v>
      </c>
      <c r="P547" s="811">
        <f t="shared" si="125"/>
        <v>2.6315789473684208</v>
      </c>
      <c r="Q547" s="812">
        <f t="shared" si="117"/>
        <v>12.631578947368421</v>
      </c>
      <c r="R547" s="812">
        <f t="shared" si="118"/>
        <v>0</v>
      </c>
      <c r="S547" s="812">
        <v>20</v>
      </c>
      <c r="T547" s="812">
        <f t="shared" si="119"/>
        <v>21.263157894736842</v>
      </c>
      <c r="U547" s="809" t="s">
        <v>80</v>
      </c>
      <c r="V547" s="698" t="s">
        <v>2162</v>
      </c>
      <c r="W547" s="805">
        <v>120</v>
      </c>
      <c r="X547" s="805">
        <v>2</v>
      </c>
      <c r="Y547" s="811">
        <f t="shared" si="123"/>
        <v>2.0833333333333335</v>
      </c>
      <c r="Z547" s="812">
        <f t="shared" si="124"/>
        <v>6.0833333333333339</v>
      </c>
      <c r="AA547" s="813" t="s">
        <v>2161</v>
      </c>
      <c r="AB547" s="813" t="s">
        <v>2775</v>
      </c>
      <c r="AC547" s="896">
        <f>VLOOKUP(C547,'ประวัติงานตี+รีด'!$A$2:W504441,20,FALSE)</f>
        <v>11.2</v>
      </c>
      <c r="AD547" s="897">
        <v>2.79</v>
      </c>
      <c r="AE547" s="897">
        <v>0.84</v>
      </c>
      <c r="AF547" s="923">
        <f t="shared" si="120"/>
        <v>61290.322580645159</v>
      </c>
      <c r="AG547" s="923">
        <f t="shared" si="121"/>
        <v>222.48387096774192</v>
      </c>
      <c r="AH547" s="899" t="str">
        <f>VLOOKUP(C547,'ประวัติงานตี+รีด'!$A$2:W504439,4,FALSE)</f>
        <v>MA-F1-HD-PA</v>
      </c>
      <c r="AI547" s="814">
        <v>45807</v>
      </c>
      <c r="AJ547" s="815">
        <v>1</v>
      </c>
      <c r="AK547" s="816">
        <v>45813</v>
      </c>
      <c r="AL547" s="817">
        <v>1</v>
      </c>
      <c r="AM547" s="818">
        <f t="shared" si="122"/>
        <v>1</v>
      </c>
      <c r="AN547" s="918">
        <v>171</v>
      </c>
      <c r="AO547" s="819"/>
      <c r="AP547" s="819"/>
      <c r="AQ547" s="819"/>
      <c r="AR547" s="819"/>
      <c r="AS547" s="819"/>
      <c r="AT547" s="819"/>
      <c r="AU547" s="819"/>
      <c r="AV547" s="819"/>
      <c r="AW547" s="819"/>
      <c r="AX547" s="819"/>
      <c r="AY547" s="819"/>
      <c r="AZ547" s="819"/>
      <c r="BA547" s="819"/>
      <c r="BB547" s="819"/>
      <c r="BC547" s="819"/>
      <c r="BD547" s="819"/>
      <c r="EJ547" s="288">
        <f t="shared" si="113"/>
        <v>171</v>
      </c>
    </row>
    <row r="548" spans="1:140" hidden="1">
      <c r="B548" s="392" t="s">
        <v>3799</v>
      </c>
      <c r="C548" s="805">
        <v>90655101</v>
      </c>
      <c r="D548" s="393" t="str">
        <f>VLOOKUP(C548,'ประวัติงานตี+รีด'!$A$2:W504442,2,FALSE)</f>
        <v>สกรูมิลแข็ง M6 P1.0 x 55 เกลียวครึ่ง ตรา STIC 8.8</v>
      </c>
      <c r="E548" s="820">
        <v>20000</v>
      </c>
      <c r="F548" s="805" t="s">
        <v>32</v>
      </c>
      <c r="G548" s="698" t="s">
        <v>2162</v>
      </c>
      <c r="H548" s="807">
        <v>45750</v>
      </c>
      <c r="I548" s="808">
        <f t="shared" si="116"/>
        <v>45773</v>
      </c>
      <c r="J548" s="808" t="s">
        <v>2161</v>
      </c>
      <c r="K548" s="809">
        <v>23</v>
      </c>
      <c r="L548" s="810">
        <v>20000</v>
      </c>
      <c r="M548" s="810">
        <f t="shared" si="114"/>
        <v>0</v>
      </c>
      <c r="N548" s="805">
        <v>105</v>
      </c>
      <c r="O548" s="805">
        <v>2</v>
      </c>
      <c r="P548" s="811">
        <f t="shared" si="125"/>
        <v>3.1746031746031749</v>
      </c>
      <c r="Q548" s="812">
        <f t="shared" si="117"/>
        <v>7.1746031746031749</v>
      </c>
      <c r="R548" s="812">
        <f t="shared" si="118"/>
        <v>0</v>
      </c>
      <c r="S548" s="812">
        <v>20</v>
      </c>
      <c r="T548" s="812">
        <f t="shared" si="119"/>
        <v>20.717460317460318</v>
      </c>
      <c r="U548" s="809" t="s">
        <v>80</v>
      </c>
      <c r="V548" s="698" t="s">
        <v>2162</v>
      </c>
      <c r="W548" s="805">
        <v>120</v>
      </c>
      <c r="X548" s="805">
        <v>2</v>
      </c>
      <c r="Y548" s="811">
        <f t="shared" si="123"/>
        <v>2.7777777777777777</v>
      </c>
      <c r="Z548" s="812">
        <f t="shared" si="124"/>
        <v>6.7777777777777777</v>
      </c>
      <c r="AA548" s="813" t="s">
        <v>2161</v>
      </c>
      <c r="AB548" s="813" t="s">
        <v>2775</v>
      </c>
      <c r="AC548" s="896">
        <f>VLOOKUP(C548,'ประวัติงานตี+รีด'!$A$2:W504442,20,FALSE)</f>
        <v>13.38</v>
      </c>
      <c r="AD548" s="897">
        <v>13.3</v>
      </c>
      <c r="AE548" s="897">
        <v>0.68</v>
      </c>
      <c r="AF548" s="923">
        <f t="shared" si="120"/>
        <v>20075.187969924809</v>
      </c>
      <c r="AG548" s="923">
        <f t="shared" si="121"/>
        <v>280.65112781954883</v>
      </c>
      <c r="AH548" s="899" t="str">
        <f>VLOOKUP(C548,'ประวัติงานตี+รีด'!$A$2:W504440,4,FALSE)</f>
        <v>MA-F1-HD-PA</v>
      </c>
      <c r="AI548" s="814">
        <v>45807</v>
      </c>
      <c r="AJ548" s="815">
        <v>1</v>
      </c>
      <c r="AK548" s="816">
        <v>45813</v>
      </c>
      <c r="AL548" s="817">
        <v>1</v>
      </c>
      <c r="AM548" s="818">
        <f t="shared" si="122"/>
        <v>1</v>
      </c>
      <c r="AN548" s="918">
        <v>267</v>
      </c>
      <c r="AO548" s="819"/>
      <c r="AP548" s="819"/>
      <c r="AQ548" s="819"/>
      <c r="AR548" s="819"/>
      <c r="AS548" s="819"/>
      <c r="AT548" s="819"/>
      <c r="AU548" s="819"/>
      <c r="AV548" s="819"/>
      <c r="AW548" s="819"/>
      <c r="AX548" s="819"/>
      <c r="AY548" s="819"/>
      <c r="AZ548" s="819"/>
      <c r="BA548" s="819"/>
      <c r="BB548" s="819"/>
      <c r="BC548" s="819"/>
      <c r="BD548" s="819"/>
      <c r="EJ548" s="288">
        <f t="shared" si="113"/>
        <v>267</v>
      </c>
    </row>
    <row r="549" spans="1:140" hidden="1">
      <c r="B549" s="392" t="s">
        <v>3800</v>
      </c>
      <c r="C549" s="805">
        <v>90665101</v>
      </c>
      <c r="D549" s="393" t="str">
        <f>VLOOKUP(C549,'ประวัติงานตี+รีด'!$A$2:W504443,2,FALSE)</f>
        <v>สกรูมิลแข็ง M6 P1.0 x 65 เกลียวครึ่ง ตรา STIC 8.8</v>
      </c>
      <c r="E549" s="820">
        <v>15000</v>
      </c>
      <c r="F549" s="805" t="s">
        <v>32</v>
      </c>
      <c r="G549" s="698" t="s">
        <v>2162</v>
      </c>
      <c r="H549" s="807">
        <v>45751</v>
      </c>
      <c r="I549" s="808">
        <f t="shared" si="116"/>
        <v>45775</v>
      </c>
      <c r="J549" s="808" t="s">
        <v>2161</v>
      </c>
      <c r="K549" s="809">
        <v>24</v>
      </c>
      <c r="L549" s="810">
        <v>15000</v>
      </c>
      <c r="M549" s="810">
        <f t="shared" si="114"/>
        <v>0</v>
      </c>
      <c r="N549" s="805">
        <v>105</v>
      </c>
      <c r="O549" s="805">
        <v>2</v>
      </c>
      <c r="P549" s="811">
        <f t="shared" si="125"/>
        <v>2.3809523809523809</v>
      </c>
      <c r="Q549" s="812">
        <f t="shared" si="117"/>
        <v>6.3809523809523814</v>
      </c>
      <c r="R549" s="812">
        <f t="shared" si="118"/>
        <v>0</v>
      </c>
      <c r="S549" s="812">
        <v>20</v>
      </c>
      <c r="T549" s="812">
        <f t="shared" si="119"/>
        <v>20.638095238095239</v>
      </c>
      <c r="U549" s="809" t="s">
        <v>80</v>
      </c>
      <c r="V549" s="698" t="s">
        <v>2162</v>
      </c>
      <c r="W549" s="805">
        <v>120</v>
      </c>
      <c r="X549" s="805">
        <v>2</v>
      </c>
      <c r="Y549" s="811">
        <f t="shared" si="123"/>
        <v>2.0833333333333335</v>
      </c>
      <c r="Z549" s="812">
        <f t="shared" si="124"/>
        <v>6.0833333333333339</v>
      </c>
      <c r="AA549" s="813" t="s">
        <v>2161</v>
      </c>
      <c r="AB549" s="813" t="s">
        <v>2775</v>
      </c>
      <c r="AC549" s="896">
        <f>VLOOKUP(C549,'ประวัติงานตี+รีด'!$A$2:W504443,20,FALSE)</f>
        <v>15.37</v>
      </c>
      <c r="AD549" s="897">
        <v>15.34</v>
      </c>
      <c r="AE549" s="897">
        <v>0.62</v>
      </c>
      <c r="AF549" s="923">
        <f t="shared" si="120"/>
        <v>15058.670143415906</v>
      </c>
      <c r="AG549" s="923">
        <f t="shared" si="121"/>
        <v>240.33637548891784</v>
      </c>
      <c r="AH549" s="899" t="str">
        <f>VLOOKUP(C549,'ประวัติงานตี+รีด'!$A$2:W504441,4,FALSE)</f>
        <v>MA-F1-HD-PA</v>
      </c>
      <c r="AI549" s="814">
        <v>45807</v>
      </c>
      <c r="AJ549" s="815">
        <v>1</v>
      </c>
      <c r="AK549" s="816">
        <v>45814</v>
      </c>
      <c r="AL549" s="817">
        <v>1</v>
      </c>
      <c r="AM549" s="818">
        <f t="shared" si="122"/>
        <v>1</v>
      </c>
      <c r="AN549" s="918">
        <v>231</v>
      </c>
      <c r="AO549" s="819"/>
      <c r="AP549" s="819"/>
      <c r="AQ549" s="819"/>
      <c r="AR549" s="819"/>
      <c r="AS549" s="819"/>
      <c r="AT549" s="819"/>
      <c r="AU549" s="819"/>
      <c r="AV549" s="819"/>
      <c r="AW549" s="819"/>
      <c r="AX549" s="819"/>
      <c r="AY549" s="819"/>
      <c r="AZ549" s="819"/>
      <c r="BA549" s="819"/>
      <c r="BB549" s="819"/>
      <c r="BC549" s="819"/>
      <c r="BD549" s="819"/>
      <c r="EJ549" s="288">
        <f t="shared" si="113"/>
        <v>231</v>
      </c>
    </row>
    <row r="550" spans="1:140" hidden="1">
      <c r="B550" s="392" t="s">
        <v>3801</v>
      </c>
      <c r="C550" s="805">
        <v>90675101</v>
      </c>
      <c r="D550" s="393" t="str">
        <f>VLOOKUP(C550,'ประวัติงานตี+รีด'!$A$2:W504444,2,FALSE)</f>
        <v>สกรูมิลแข็ง M6 P1.0 x 75 เกลียวครึ่ง ตรา STIC 8.8</v>
      </c>
      <c r="E550" s="820">
        <v>10000</v>
      </c>
      <c r="F550" s="805" t="s">
        <v>32</v>
      </c>
      <c r="G550" s="698" t="s">
        <v>2162</v>
      </c>
      <c r="H550" s="807">
        <v>45754</v>
      </c>
      <c r="I550" s="808">
        <f t="shared" si="116"/>
        <v>45777</v>
      </c>
      <c r="J550" s="808" t="s">
        <v>2161</v>
      </c>
      <c r="K550" s="809">
        <v>25</v>
      </c>
      <c r="L550" s="810">
        <v>10000</v>
      </c>
      <c r="M550" s="810">
        <f t="shared" si="114"/>
        <v>0</v>
      </c>
      <c r="N550" s="805">
        <v>105</v>
      </c>
      <c r="O550" s="805">
        <v>2</v>
      </c>
      <c r="P550" s="811">
        <f t="shared" si="125"/>
        <v>1.5873015873015874</v>
      </c>
      <c r="Q550" s="812">
        <f t="shared" si="117"/>
        <v>5.587301587301587</v>
      </c>
      <c r="R550" s="812">
        <f t="shared" si="118"/>
        <v>0</v>
      </c>
      <c r="S550" s="812">
        <v>20</v>
      </c>
      <c r="T550" s="812">
        <f t="shared" si="119"/>
        <v>20.55873015873016</v>
      </c>
      <c r="U550" s="809" t="s">
        <v>80</v>
      </c>
      <c r="V550" s="698" t="s">
        <v>2162</v>
      </c>
      <c r="W550" s="805">
        <v>120</v>
      </c>
      <c r="X550" s="805">
        <v>2</v>
      </c>
      <c r="Y550" s="811">
        <f t="shared" si="123"/>
        <v>1.3888888888888888</v>
      </c>
      <c r="Z550" s="812">
        <f t="shared" si="124"/>
        <v>5.3888888888888893</v>
      </c>
      <c r="AA550" s="813" t="s">
        <v>2161</v>
      </c>
      <c r="AB550" s="813" t="s">
        <v>2775</v>
      </c>
      <c r="AC550" s="896">
        <f>VLOOKUP(C550,'ประวัติงานตี+รีด'!$A$2:W504444,20,FALSE)</f>
        <v>17.61</v>
      </c>
      <c r="AD550" s="897">
        <v>17.5</v>
      </c>
      <c r="AE550" s="897">
        <v>0.67</v>
      </c>
      <c r="AF550" s="923">
        <f t="shared" si="120"/>
        <v>10114.285714285716</v>
      </c>
      <c r="AG550" s="923">
        <f t="shared" si="121"/>
        <v>183.77657142857149</v>
      </c>
      <c r="AH550" s="899" t="str">
        <f>VLOOKUP(C550,'ประวัติงานตี+รีด'!$A$2:W504442,4,FALSE)</f>
        <v>MA-F1-HD-PA</v>
      </c>
      <c r="AI550" s="814">
        <v>45884</v>
      </c>
      <c r="AJ550" s="815">
        <v>2</v>
      </c>
      <c r="AK550" s="816">
        <v>45887</v>
      </c>
      <c r="AL550" s="821">
        <v>2</v>
      </c>
      <c r="AM550" s="824">
        <f t="shared" si="122"/>
        <v>2</v>
      </c>
      <c r="AN550" s="918">
        <v>150</v>
      </c>
      <c r="AO550" s="919">
        <v>27</v>
      </c>
      <c r="AP550" s="819"/>
      <c r="AQ550" s="819"/>
      <c r="AR550" s="819"/>
      <c r="AS550" s="819"/>
      <c r="AT550" s="819"/>
      <c r="AU550" s="819"/>
      <c r="AV550" s="819"/>
      <c r="AW550" s="819"/>
      <c r="AX550" s="819"/>
      <c r="AY550" s="819"/>
      <c r="AZ550" s="819"/>
      <c r="BA550" s="819"/>
      <c r="BB550" s="819"/>
      <c r="BC550" s="819"/>
      <c r="BD550" s="819"/>
      <c r="EJ550" s="288">
        <f t="shared" si="113"/>
        <v>177</v>
      </c>
    </row>
    <row r="551" spans="1:140" hidden="1">
      <c r="B551" s="392" t="s">
        <v>3802</v>
      </c>
      <c r="C551" s="805">
        <v>90680101</v>
      </c>
      <c r="D551" s="393" t="str">
        <f>VLOOKUP(C551,'ประวัติงานตี+รีด'!$A$2:W504445,2,FALSE)</f>
        <v>สกรูมิลแข็ง M6 P1.0 x 80 เกลียวครึ่ง ตรา STIC 8.8</v>
      </c>
      <c r="E551" s="820">
        <v>10000</v>
      </c>
      <c r="F551" s="805" t="s">
        <v>32</v>
      </c>
      <c r="G551" s="698" t="s">
        <v>2162</v>
      </c>
      <c r="H551" s="807">
        <v>45754</v>
      </c>
      <c r="I551" s="808">
        <f t="shared" si="116"/>
        <v>45777</v>
      </c>
      <c r="J551" s="808" t="s">
        <v>2161</v>
      </c>
      <c r="K551" s="809">
        <v>26</v>
      </c>
      <c r="L551" s="810">
        <v>10000</v>
      </c>
      <c r="M551" s="810">
        <f t="shared" si="114"/>
        <v>0</v>
      </c>
      <c r="N551" s="805">
        <v>95</v>
      </c>
      <c r="O551" s="805">
        <v>2</v>
      </c>
      <c r="P551" s="811">
        <f t="shared" si="125"/>
        <v>1.7543859649122806</v>
      </c>
      <c r="Q551" s="812">
        <f t="shared" si="117"/>
        <v>5.7543859649122808</v>
      </c>
      <c r="R551" s="812">
        <f t="shared" si="118"/>
        <v>0</v>
      </c>
      <c r="S551" s="812">
        <v>20</v>
      </c>
      <c r="T551" s="812">
        <f t="shared" si="119"/>
        <v>20.575438596491228</v>
      </c>
      <c r="U551" s="809" t="s">
        <v>80</v>
      </c>
      <c r="V551" s="698" t="s">
        <v>2162</v>
      </c>
      <c r="W551" s="805">
        <v>120</v>
      </c>
      <c r="X551" s="805">
        <v>2</v>
      </c>
      <c r="Y551" s="811">
        <f t="shared" si="123"/>
        <v>1.3888888888888888</v>
      </c>
      <c r="Z551" s="812">
        <f t="shared" si="124"/>
        <v>5.3888888888888893</v>
      </c>
      <c r="AA551" s="813" t="s">
        <v>2161</v>
      </c>
      <c r="AB551" s="813" t="s">
        <v>2775</v>
      </c>
      <c r="AC551" s="896">
        <f>VLOOKUP(C551,'ประวัติงานตี+รีด'!$A$2:W504445,20,FALSE)</f>
        <v>18.61</v>
      </c>
      <c r="AD551" s="897">
        <v>18.62</v>
      </c>
      <c r="AE551" s="897">
        <v>0.7</v>
      </c>
      <c r="AF551" s="923">
        <f t="shared" si="120"/>
        <v>9989.2588614393117</v>
      </c>
      <c r="AG551" s="923">
        <f t="shared" si="121"/>
        <v>192.99248120300751</v>
      </c>
      <c r="AH551" s="899" t="str">
        <f>VLOOKUP(C551,'ประวัติงานตี+รีด'!$A$2:W504443,4,FALSE)</f>
        <v>MA-F1-HD-PA</v>
      </c>
      <c r="AI551" s="814">
        <v>45884</v>
      </c>
      <c r="AJ551" s="815">
        <v>2</v>
      </c>
      <c r="AK551" s="816">
        <v>45887</v>
      </c>
      <c r="AL551" s="821">
        <v>2</v>
      </c>
      <c r="AM551" s="824">
        <f t="shared" si="122"/>
        <v>2</v>
      </c>
      <c r="AN551" s="919">
        <v>166</v>
      </c>
      <c r="AO551" s="918">
        <v>20</v>
      </c>
      <c r="AP551" s="819"/>
      <c r="AQ551" s="819"/>
      <c r="AR551" s="819"/>
      <c r="AS551" s="819"/>
      <c r="AT551" s="819"/>
      <c r="AU551" s="819"/>
      <c r="AV551" s="819"/>
      <c r="AW551" s="819"/>
      <c r="AX551" s="819"/>
      <c r="AY551" s="819"/>
      <c r="AZ551" s="819"/>
      <c r="BA551" s="819"/>
      <c r="BB551" s="819"/>
      <c r="BC551" s="819"/>
      <c r="BD551" s="819"/>
      <c r="EJ551" s="288">
        <f t="shared" si="113"/>
        <v>186</v>
      </c>
    </row>
    <row r="552" spans="1:140" hidden="1">
      <c r="B552" s="392" t="s">
        <v>3803</v>
      </c>
      <c r="C552" s="805">
        <v>90610101</v>
      </c>
      <c r="D552" s="393" t="str">
        <f>VLOOKUP(C552,'ประวัติงานตี+รีด'!$A$2:W504446,2,FALSE)</f>
        <v>สกรูมิลแข็ง M6 P1.0 x 100 เกลียวครึ่ง ตรา STIC 8.8</v>
      </c>
      <c r="E552" s="820">
        <v>10000</v>
      </c>
      <c r="F552" s="805" t="s">
        <v>32</v>
      </c>
      <c r="G552" s="698" t="s">
        <v>2162</v>
      </c>
      <c r="H552" s="807">
        <v>45755</v>
      </c>
      <c r="I552" s="808">
        <f t="shared" si="116"/>
        <v>45778</v>
      </c>
      <c r="J552" s="808" t="s">
        <v>2161</v>
      </c>
      <c r="K552" s="809">
        <v>27</v>
      </c>
      <c r="L552" s="810">
        <v>21655</v>
      </c>
      <c r="M552" s="810">
        <f t="shared" si="114"/>
        <v>-11655</v>
      </c>
      <c r="N552" s="805">
        <v>95</v>
      </c>
      <c r="O552" s="805">
        <v>2</v>
      </c>
      <c r="P552" s="811">
        <f t="shared" si="125"/>
        <v>1.7543859649122806</v>
      </c>
      <c r="Q552" s="812">
        <f t="shared" si="117"/>
        <v>5.7543859649122808</v>
      </c>
      <c r="R552" s="812">
        <f t="shared" si="118"/>
        <v>-2.0447368421052632</v>
      </c>
      <c r="S552" s="812">
        <v>20</v>
      </c>
      <c r="T552" s="812">
        <f t="shared" si="119"/>
        <v>20.575438596491228</v>
      </c>
      <c r="U552" s="809" t="s">
        <v>80</v>
      </c>
      <c r="V552" s="698" t="s">
        <v>2162</v>
      </c>
      <c r="W552" s="805">
        <v>120</v>
      </c>
      <c r="X552" s="805">
        <v>2</v>
      </c>
      <c r="Y552" s="811">
        <f t="shared" si="123"/>
        <v>1.3888888888888888</v>
      </c>
      <c r="Z552" s="812">
        <f t="shared" si="124"/>
        <v>5.3888888888888893</v>
      </c>
      <c r="AA552" s="813" t="s">
        <v>2161</v>
      </c>
      <c r="AB552" s="813" t="s">
        <v>2775</v>
      </c>
      <c r="AC552" s="896">
        <f>VLOOKUP(C552,'ประวัติงานตี+รีด'!$A$2:W504446,20,FALSE)</f>
        <v>22.94</v>
      </c>
      <c r="AD552" s="897">
        <v>22.63</v>
      </c>
      <c r="AE552" s="897">
        <v>0.67</v>
      </c>
      <c r="AF552" s="923">
        <f t="shared" si="120"/>
        <v>21608.484312859036</v>
      </c>
      <c r="AG552" s="923">
        <f t="shared" si="121"/>
        <v>503.47768448961557</v>
      </c>
      <c r="AH552" s="899" t="str">
        <f>VLOOKUP(C552,'ประวัติงานตี+รีด'!$A$2:W504444,4,FALSE)</f>
        <v>MA-F1-HD-PA</v>
      </c>
      <c r="AI552" s="814">
        <v>45807</v>
      </c>
      <c r="AJ552" s="815">
        <v>2</v>
      </c>
      <c r="AK552" s="816">
        <v>45818</v>
      </c>
      <c r="AL552" s="817">
        <v>2</v>
      </c>
      <c r="AM552" s="818">
        <f t="shared" si="122"/>
        <v>2</v>
      </c>
      <c r="AN552" s="918">
        <v>316</v>
      </c>
      <c r="AO552" s="918">
        <v>173</v>
      </c>
      <c r="AP552" s="819"/>
      <c r="AQ552" s="819"/>
      <c r="AR552" s="819"/>
      <c r="AS552" s="819"/>
      <c r="AT552" s="819"/>
      <c r="AU552" s="819"/>
      <c r="AV552" s="819"/>
      <c r="AW552" s="819"/>
      <c r="AX552" s="819"/>
      <c r="AY552" s="819"/>
      <c r="AZ552" s="819"/>
      <c r="BA552" s="819"/>
      <c r="BB552" s="819"/>
      <c r="BC552" s="819"/>
      <c r="BD552" s="819"/>
      <c r="EJ552" s="288">
        <f t="shared" si="113"/>
        <v>489</v>
      </c>
    </row>
    <row r="553" spans="1:140" hidden="1">
      <c r="B553" s="392" t="s">
        <v>3804</v>
      </c>
      <c r="C553" s="805" t="s">
        <v>327</v>
      </c>
      <c r="D553" s="393" t="str">
        <f>VLOOKUP(C553,'ประวัติงานตี+รีด'!$A$2:W504447,2,FALSE)</f>
        <v>หัวกลม 3/8" WT x 4 1/2" เกลียวครึ่ง</v>
      </c>
      <c r="E553" s="820">
        <v>30000</v>
      </c>
      <c r="F553" s="805" t="s">
        <v>31</v>
      </c>
      <c r="G553" s="698" t="s">
        <v>2162</v>
      </c>
      <c r="H553" s="807">
        <v>45750</v>
      </c>
      <c r="I553" s="808">
        <f t="shared" si="116"/>
        <v>45762</v>
      </c>
      <c r="J553" s="808" t="s">
        <v>2161</v>
      </c>
      <c r="K553" s="809">
        <v>27</v>
      </c>
      <c r="L553" s="810">
        <v>30000</v>
      </c>
      <c r="M553" s="810">
        <f t="shared" si="114"/>
        <v>0</v>
      </c>
      <c r="N553" s="805">
        <v>95</v>
      </c>
      <c r="O553" s="805">
        <v>2</v>
      </c>
      <c r="P553" s="811">
        <f t="shared" si="125"/>
        <v>5.2631578947368416</v>
      </c>
      <c r="Q553" s="812">
        <f t="shared" si="117"/>
        <v>9.2631578947368425</v>
      </c>
      <c r="R553" s="812">
        <f t="shared" si="118"/>
        <v>0</v>
      </c>
      <c r="S553" s="812">
        <v>10</v>
      </c>
      <c r="T553" s="812">
        <f t="shared" si="119"/>
        <v>10.926315789473684</v>
      </c>
      <c r="U553" s="809" t="s">
        <v>127</v>
      </c>
      <c r="V553" s="698" t="s">
        <v>2162</v>
      </c>
      <c r="W553" s="805">
        <v>93</v>
      </c>
      <c r="X553" s="805">
        <v>2</v>
      </c>
      <c r="Y553" s="811">
        <f t="shared" si="123"/>
        <v>5.376344086021505</v>
      </c>
      <c r="Z553" s="812">
        <f t="shared" si="124"/>
        <v>9.3763440860215042</v>
      </c>
      <c r="AA553" s="813" t="s">
        <v>2161</v>
      </c>
      <c r="AB553" s="813" t="s">
        <v>2775</v>
      </c>
      <c r="AC553" s="896">
        <f>VLOOKUP(C553,'ประวัติงานตี+รีด'!$A$2:W504447,20,FALSE)</f>
        <v>0</v>
      </c>
      <c r="AD553" s="897">
        <v>72.11</v>
      </c>
      <c r="AE553" s="897">
        <v>0</v>
      </c>
      <c r="AF553" s="898">
        <f t="shared" si="120"/>
        <v>30051.310497850507</v>
      </c>
      <c r="AG553" s="898">
        <f t="shared" si="121"/>
        <v>2167</v>
      </c>
      <c r="AH553" s="899" t="str">
        <f>VLOOKUP(C553,'ประวัติงานตี+รีด'!$A$2:W504445,4,FALSE)</f>
        <v>MA-F1-PA</v>
      </c>
      <c r="AI553" s="814"/>
      <c r="AJ553" s="815"/>
      <c r="AK553" s="816">
        <v>45801</v>
      </c>
      <c r="AL553" s="817">
        <v>5</v>
      </c>
      <c r="AM553" s="818">
        <f t="shared" si="122"/>
        <v>5</v>
      </c>
      <c r="AN553" s="918">
        <v>406</v>
      </c>
      <c r="AO553" s="918">
        <v>419</v>
      </c>
      <c r="AP553" s="918">
        <v>446</v>
      </c>
      <c r="AQ553" s="918">
        <v>457</v>
      </c>
      <c r="AR553" s="918">
        <v>439</v>
      </c>
      <c r="AS553" s="819"/>
      <c r="AT553" s="819"/>
      <c r="AU553" s="819"/>
      <c r="AV553" s="819"/>
      <c r="AW553" s="819"/>
      <c r="AX553" s="819"/>
      <c r="AY553" s="819"/>
      <c r="AZ553" s="819"/>
      <c r="BA553" s="819"/>
      <c r="BB553" s="819"/>
      <c r="BC553" s="819"/>
      <c r="BD553" s="819"/>
      <c r="EJ553" s="288">
        <f t="shared" si="113"/>
        <v>2167</v>
      </c>
    </row>
    <row r="554" spans="1:140" hidden="1">
      <c r="B554" s="392" t="s">
        <v>3805</v>
      </c>
      <c r="C554" s="805" t="s">
        <v>237</v>
      </c>
      <c r="D554" s="393" t="str">
        <f>VLOOKUP(C554,'ประวัติงานตี+รีด'!$A$2:W504448,2,FALSE)</f>
        <v>หัวกลม 3/8" WT x 6" เกลียวครึ่ง</v>
      </c>
      <c r="E554" s="820">
        <v>40000</v>
      </c>
      <c r="F554" s="805" t="s">
        <v>31</v>
      </c>
      <c r="G554" s="698" t="s">
        <v>2162</v>
      </c>
      <c r="H554" s="807">
        <v>45751</v>
      </c>
      <c r="I554" s="808">
        <f t="shared" si="116"/>
        <v>45764</v>
      </c>
      <c r="J554" s="808" t="s">
        <v>2161</v>
      </c>
      <c r="K554" s="809">
        <v>28</v>
      </c>
      <c r="L554" s="810">
        <v>40000</v>
      </c>
      <c r="M554" s="810">
        <f t="shared" si="114"/>
        <v>0</v>
      </c>
      <c r="N554" s="805">
        <v>90</v>
      </c>
      <c r="O554" s="805">
        <v>2</v>
      </c>
      <c r="P554" s="811">
        <f t="shared" si="125"/>
        <v>7.4074074074074074</v>
      </c>
      <c r="Q554" s="812">
        <f t="shared" si="117"/>
        <v>11.407407407407408</v>
      </c>
      <c r="R554" s="812">
        <f t="shared" si="118"/>
        <v>0</v>
      </c>
      <c r="S554" s="812">
        <v>10</v>
      </c>
      <c r="T554" s="812">
        <f t="shared" si="119"/>
        <v>11.140740740740741</v>
      </c>
      <c r="U554" s="809" t="s">
        <v>127</v>
      </c>
      <c r="V554" s="698" t="s">
        <v>2162</v>
      </c>
      <c r="W554" s="805">
        <v>93</v>
      </c>
      <c r="X554" s="805">
        <v>2</v>
      </c>
      <c r="Y554" s="811">
        <f t="shared" si="123"/>
        <v>7.1684587813620073</v>
      </c>
      <c r="Z554" s="812">
        <f t="shared" si="124"/>
        <v>11.168458781362007</v>
      </c>
      <c r="AA554" s="813" t="s">
        <v>2161</v>
      </c>
      <c r="AB554" s="813" t="s">
        <v>2775</v>
      </c>
      <c r="AC554" s="896">
        <f>VLOOKUP(C554,'ประวัติงานตี+รีด'!$A$2:W504448,20,FALSE)</f>
        <v>0</v>
      </c>
      <c r="AD554" s="897">
        <v>91.64</v>
      </c>
      <c r="AE554" s="897">
        <v>0</v>
      </c>
      <c r="AF554" s="898">
        <f t="shared" si="120"/>
        <v>40298.996071584457</v>
      </c>
      <c r="AG554" s="898">
        <f t="shared" si="121"/>
        <v>3692.9999999999995</v>
      </c>
      <c r="AH554" s="899" t="str">
        <f>VLOOKUP(C554,'ประวัติงานตี+รีด'!$A$2:W504446,4,FALSE)</f>
        <v>MA-F1-PA</v>
      </c>
      <c r="AI554" s="814"/>
      <c r="AJ554" s="815"/>
      <c r="AK554" s="816">
        <v>45803</v>
      </c>
      <c r="AL554" s="817">
        <v>10</v>
      </c>
      <c r="AM554" s="818">
        <f t="shared" si="122"/>
        <v>10</v>
      </c>
      <c r="AN554" s="918">
        <v>422</v>
      </c>
      <c r="AO554" s="918">
        <v>431</v>
      </c>
      <c r="AP554" s="918">
        <v>353</v>
      </c>
      <c r="AQ554" s="918">
        <v>401</v>
      </c>
      <c r="AR554" s="918">
        <v>377</v>
      </c>
      <c r="AS554" s="918">
        <v>378</v>
      </c>
      <c r="AT554" s="918">
        <v>414</v>
      </c>
      <c r="AU554" s="918">
        <v>359</v>
      </c>
      <c r="AV554" s="918">
        <v>408</v>
      </c>
      <c r="AW554" s="918">
        <v>150</v>
      </c>
      <c r="AX554" s="819"/>
      <c r="AY554" s="819"/>
      <c r="AZ554" s="819"/>
      <c r="BA554" s="819"/>
      <c r="BB554" s="819"/>
      <c r="BC554" s="819"/>
      <c r="BD554" s="819"/>
      <c r="EJ554" s="288">
        <f t="shared" si="113"/>
        <v>3693</v>
      </c>
    </row>
    <row r="555" spans="1:140" hidden="1">
      <c r="B555" s="392" t="s">
        <v>3808</v>
      </c>
      <c r="C555" s="805">
        <v>91235170</v>
      </c>
      <c r="D555" s="393" t="str">
        <f>VLOOKUP(C555,'ประวัติงานตี+รีด'!$A$2:W504449,2,FALSE)</f>
        <v>สกรูมิลแข็ง M12 P1.75 x 35 เกลียวตลอด ตรา STIC 8.8</v>
      </c>
      <c r="E555" s="806">
        <v>40000</v>
      </c>
      <c r="F555" s="805" t="s">
        <v>30</v>
      </c>
      <c r="G555" s="698" t="s">
        <v>2162</v>
      </c>
      <c r="H555" s="807">
        <v>45750</v>
      </c>
      <c r="I555" s="808">
        <f t="shared" si="116"/>
        <v>45780</v>
      </c>
      <c r="J555" s="808" t="s">
        <v>2161</v>
      </c>
      <c r="K555" s="809">
        <v>28</v>
      </c>
      <c r="L555" s="810">
        <v>40000</v>
      </c>
      <c r="M555" s="810">
        <f t="shared" si="114"/>
        <v>0</v>
      </c>
      <c r="N555" s="805">
        <v>105</v>
      </c>
      <c r="O555" s="805">
        <v>8</v>
      </c>
      <c r="P555" s="811">
        <f t="shared" si="125"/>
        <v>6.3492063492063497</v>
      </c>
      <c r="Q555" s="812">
        <f t="shared" si="117"/>
        <v>16.349206349206348</v>
      </c>
      <c r="R555" s="812">
        <f t="shared" si="118"/>
        <v>0</v>
      </c>
      <c r="S555" s="812">
        <v>25</v>
      </c>
      <c r="T555" s="812">
        <f t="shared" si="119"/>
        <v>26.634920634920636</v>
      </c>
      <c r="U555" s="809" t="s">
        <v>225</v>
      </c>
      <c r="V555" s="698" t="s">
        <v>2162</v>
      </c>
      <c r="W555" s="805">
        <v>80</v>
      </c>
      <c r="X555" s="805">
        <v>2</v>
      </c>
      <c r="Y555" s="811">
        <f t="shared" si="123"/>
        <v>8.3333333333333339</v>
      </c>
      <c r="Z555" s="812">
        <f t="shared" si="124"/>
        <v>12.333333333333334</v>
      </c>
      <c r="AA555" s="813" t="s">
        <v>2161</v>
      </c>
      <c r="AB555" s="813" t="s">
        <v>2775</v>
      </c>
      <c r="AC555" s="896">
        <f>VLOOKUP(C555,'ประวัติงานตี+รีด'!$A$2:W504449,20,FALSE)</f>
        <v>41.45</v>
      </c>
      <c r="AD555" s="897">
        <v>41.53</v>
      </c>
      <c r="AE555" s="897">
        <v>4.54</v>
      </c>
      <c r="AF555" s="898">
        <f t="shared" si="120"/>
        <v>40284.131952805204</v>
      </c>
      <c r="AG555" s="898">
        <f t="shared" si="121"/>
        <v>1855.8899590657359</v>
      </c>
      <c r="AH555" s="899" t="str">
        <f>VLOOKUP(C555,'ประวัติงานตี+รีด'!$A$2:W504447,4,FALSE)</f>
        <v>MA-F1-HD-PA</v>
      </c>
      <c r="AI555" s="814">
        <v>45798</v>
      </c>
      <c r="AJ555" s="815">
        <v>3</v>
      </c>
      <c r="AK555" s="816">
        <v>45840</v>
      </c>
      <c r="AL555" s="817">
        <v>3</v>
      </c>
      <c r="AM555" s="818">
        <f t="shared" si="122"/>
        <v>3</v>
      </c>
      <c r="AN555" s="918">
        <v>605</v>
      </c>
      <c r="AO555" s="918">
        <v>627</v>
      </c>
      <c r="AP555" s="918">
        <v>441</v>
      </c>
      <c r="AQ555" s="819"/>
      <c r="AR555" s="819"/>
      <c r="AS555" s="819"/>
      <c r="AT555" s="819"/>
      <c r="AU555" s="819"/>
      <c r="AV555" s="819"/>
      <c r="AW555" s="819"/>
      <c r="AX555" s="819"/>
      <c r="AY555" s="819"/>
      <c r="AZ555" s="819"/>
      <c r="BA555" s="819"/>
      <c r="BB555" s="819"/>
      <c r="BC555" s="819"/>
      <c r="BD555" s="819"/>
      <c r="EJ555" s="288">
        <f t="shared" si="113"/>
        <v>1673</v>
      </c>
    </row>
    <row r="556" spans="1:140" hidden="1">
      <c r="B556" s="392" t="s">
        <v>3809</v>
      </c>
      <c r="C556" s="805">
        <v>91230170</v>
      </c>
      <c r="D556" s="393" t="str">
        <f>VLOOKUP(C556,'ประวัติงานตี+รีด'!$A$2:W504450,2,FALSE)</f>
        <v>สกรูมิลแข็ง M12 P1.75 x 30 เกลียวตลอด ตรา STIC 8.8</v>
      </c>
      <c r="E556" s="820">
        <v>30000</v>
      </c>
      <c r="F556" s="805" t="s">
        <v>30</v>
      </c>
      <c r="G556" s="698" t="s">
        <v>2162</v>
      </c>
      <c r="H556" s="807">
        <v>45752</v>
      </c>
      <c r="I556" s="808">
        <f t="shared" si="116"/>
        <v>45782</v>
      </c>
      <c r="J556" s="808" t="s">
        <v>2161</v>
      </c>
      <c r="K556" s="809">
        <v>29</v>
      </c>
      <c r="L556" s="810">
        <v>30000</v>
      </c>
      <c r="M556" s="810">
        <f t="shared" si="114"/>
        <v>0</v>
      </c>
      <c r="N556" s="805">
        <v>105</v>
      </c>
      <c r="O556" s="805">
        <v>2</v>
      </c>
      <c r="P556" s="811">
        <f t="shared" si="125"/>
        <v>4.7619047619047619</v>
      </c>
      <c r="Q556" s="812">
        <f t="shared" si="117"/>
        <v>8.7619047619047628</v>
      </c>
      <c r="R556" s="812">
        <f t="shared" si="118"/>
        <v>0</v>
      </c>
      <c r="S556" s="812">
        <v>25</v>
      </c>
      <c r="T556" s="812">
        <f t="shared" si="119"/>
        <v>25.876190476190477</v>
      </c>
      <c r="U556" s="809" t="s">
        <v>225</v>
      </c>
      <c r="V556" s="698" t="s">
        <v>2162</v>
      </c>
      <c r="W556" s="805">
        <v>80</v>
      </c>
      <c r="X556" s="805">
        <v>2</v>
      </c>
      <c r="Y556" s="811">
        <f t="shared" si="123"/>
        <v>6.25</v>
      </c>
      <c r="Z556" s="812">
        <f t="shared" si="124"/>
        <v>10.25</v>
      </c>
      <c r="AA556" s="813" t="s">
        <v>2161</v>
      </c>
      <c r="AB556" s="813" t="s">
        <v>2775</v>
      </c>
      <c r="AC556" s="896">
        <f>VLOOKUP(C556,'ประวัติงานตี+รีด'!$A$2:W504450,20,FALSE)</f>
        <v>38.04</v>
      </c>
      <c r="AD556" s="897">
        <v>38.11</v>
      </c>
      <c r="AE556" s="897">
        <v>4.54</v>
      </c>
      <c r="AF556" s="898">
        <f t="shared" si="120"/>
        <v>37864.077669902908</v>
      </c>
      <c r="AG556" s="898">
        <f t="shared" si="121"/>
        <v>1614.9029126213588</v>
      </c>
      <c r="AH556" s="899" t="str">
        <f>VLOOKUP(C556,'ประวัติงานตี+รีด'!$A$2:W504448,4,FALSE)</f>
        <v>MA-F1-HD-PA</v>
      </c>
      <c r="AI556" s="814">
        <v>45798</v>
      </c>
      <c r="AJ556" s="815">
        <v>3</v>
      </c>
      <c r="AK556" s="816">
        <v>45801</v>
      </c>
      <c r="AL556" s="817">
        <v>3</v>
      </c>
      <c r="AM556" s="818">
        <f t="shared" si="122"/>
        <v>3</v>
      </c>
      <c r="AN556" s="918">
        <v>514</v>
      </c>
      <c r="AO556" s="918">
        <v>618</v>
      </c>
      <c r="AP556" s="918">
        <v>311</v>
      </c>
      <c r="AQ556" s="819"/>
      <c r="AR556" s="819"/>
      <c r="AS556" s="819"/>
      <c r="AT556" s="819"/>
      <c r="AU556" s="819"/>
      <c r="AV556" s="819"/>
      <c r="AW556" s="819"/>
      <c r="AX556" s="819"/>
      <c r="AY556" s="819"/>
      <c r="AZ556" s="819"/>
      <c r="BA556" s="819"/>
      <c r="BB556" s="819"/>
      <c r="BC556" s="819"/>
      <c r="BD556" s="819"/>
      <c r="EJ556" s="288">
        <f t="shared" si="113"/>
        <v>1443</v>
      </c>
    </row>
    <row r="557" spans="1:140" hidden="1">
      <c r="B557" s="392" t="s">
        <v>3810</v>
      </c>
      <c r="C557" s="805">
        <v>91240170</v>
      </c>
      <c r="D557" s="393" t="str">
        <f>VLOOKUP(C557,'ประวัติงานตี+รีด'!$A$2:W504451,2,FALSE)</f>
        <v>สกรูมิลแข็ง M12 P1.75 x 40 เกลียวตลอด ตรา STIC 8.8</v>
      </c>
      <c r="E557" s="806">
        <v>30000</v>
      </c>
      <c r="F557" s="805" t="s">
        <v>30</v>
      </c>
      <c r="G557" s="698" t="s">
        <v>2162</v>
      </c>
      <c r="H557" s="807">
        <v>45770</v>
      </c>
      <c r="I557" s="808">
        <f t="shared" si="116"/>
        <v>45799</v>
      </c>
      <c r="J557" s="808" t="s">
        <v>2161</v>
      </c>
      <c r="K557" s="809">
        <v>30</v>
      </c>
      <c r="L557" s="810">
        <v>30000</v>
      </c>
      <c r="M557" s="810">
        <f t="shared" si="114"/>
        <v>0</v>
      </c>
      <c r="N557" s="805">
        <v>105</v>
      </c>
      <c r="O557" s="805">
        <v>2</v>
      </c>
      <c r="P557" s="811">
        <f t="shared" si="125"/>
        <v>4.7619047619047619</v>
      </c>
      <c r="Q557" s="812">
        <f t="shared" si="117"/>
        <v>8.7619047619047628</v>
      </c>
      <c r="R557" s="812">
        <f t="shared" si="118"/>
        <v>0</v>
      </c>
      <c r="S557" s="812">
        <v>25</v>
      </c>
      <c r="T557" s="812">
        <f t="shared" si="119"/>
        <v>25.876190476190477</v>
      </c>
      <c r="U557" s="809" t="s">
        <v>225</v>
      </c>
      <c r="V557" s="698" t="s">
        <v>2162</v>
      </c>
      <c r="W557" s="805">
        <v>80</v>
      </c>
      <c r="X557" s="805">
        <v>2</v>
      </c>
      <c r="Y557" s="811">
        <f t="shared" ref="Y557:Y582" si="126">E557/W557/60</f>
        <v>6.25</v>
      </c>
      <c r="Z557" s="812">
        <f t="shared" ref="Z557:Z582" si="127">X557+Y557+$P$1</f>
        <v>10.25</v>
      </c>
      <c r="AA557" s="813" t="s">
        <v>2161</v>
      </c>
      <c r="AB557" s="813" t="s">
        <v>2775</v>
      </c>
      <c r="AC557" s="896">
        <f>VLOOKUP(C557,'ประวัติงานตี+รีด'!$A$2:W504451,20,FALSE)</f>
        <v>44.93</v>
      </c>
      <c r="AD557" s="897">
        <v>45.26</v>
      </c>
      <c r="AE557" s="897">
        <v>17.11</v>
      </c>
      <c r="AF557" s="898">
        <f t="shared" si="120"/>
        <v>30092.797171895716</v>
      </c>
      <c r="AG557" s="898">
        <f t="shared" si="121"/>
        <v>1876.8877596111358</v>
      </c>
      <c r="AH557" s="899" t="str">
        <f>VLOOKUP(C557,'ประวัติงานตี+รีด'!$A$2:W504449,4,FALSE)</f>
        <v>MA-F1-HD-PA</v>
      </c>
      <c r="AI557" s="814">
        <v>45800</v>
      </c>
      <c r="AJ557" s="815">
        <v>3</v>
      </c>
      <c r="AK557" s="816">
        <v>45842</v>
      </c>
      <c r="AL557" s="817">
        <v>3</v>
      </c>
      <c r="AM557" s="818">
        <f t="shared" si="122"/>
        <v>3</v>
      </c>
      <c r="AN557" s="918">
        <v>558</v>
      </c>
      <c r="AO557" s="918">
        <v>390</v>
      </c>
      <c r="AP557" s="918">
        <v>414</v>
      </c>
      <c r="AQ557" s="819"/>
      <c r="AR557" s="819"/>
      <c r="AS557" s="819"/>
      <c r="AT557" s="819"/>
      <c r="AU557" s="819"/>
      <c r="AV557" s="819"/>
      <c r="AW557" s="819"/>
      <c r="AX557" s="819"/>
      <c r="AY557" s="819"/>
      <c r="AZ557" s="819"/>
      <c r="BA557" s="819"/>
      <c r="BB557" s="819"/>
      <c r="BC557" s="819"/>
      <c r="BD557" s="819"/>
      <c r="EJ557" s="288">
        <f t="shared" si="113"/>
        <v>1362</v>
      </c>
    </row>
    <row r="558" spans="1:140" hidden="1">
      <c r="B558" s="392" t="s">
        <v>3811</v>
      </c>
      <c r="C558" s="805">
        <v>91250170</v>
      </c>
      <c r="D558" s="393" t="str">
        <f>VLOOKUP(C558,'ประวัติงานตี+รีด'!$A$2:W504452,2,FALSE)</f>
        <v>สกรูมิลแข็ง M12 P1.75 x 50 เกลียวตลอด ตรา STIC 8.8</v>
      </c>
      <c r="E558" s="820">
        <v>20000</v>
      </c>
      <c r="F558" s="805" t="s">
        <v>30</v>
      </c>
      <c r="G558" s="698" t="s">
        <v>2162</v>
      </c>
      <c r="H558" s="807">
        <v>45771</v>
      </c>
      <c r="I558" s="808">
        <f t="shared" si="116"/>
        <v>45800</v>
      </c>
      <c r="J558" s="808" t="s">
        <v>2161</v>
      </c>
      <c r="K558" s="809">
        <v>31</v>
      </c>
      <c r="L558" s="810">
        <v>20000</v>
      </c>
      <c r="M558" s="810">
        <f t="shared" si="114"/>
        <v>0</v>
      </c>
      <c r="N558" s="805">
        <v>105</v>
      </c>
      <c r="O558" s="805">
        <v>2</v>
      </c>
      <c r="P558" s="811">
        <f t="shared" si="125"/>
        <v>3.1746031746031749</v>
      </c>
      <c r="Q558" s="812">
        <f t="shared" si="117"/>
        <v>7.1746031746031749</v>
      </c>
      <c r="R558" s="812">
        <f t="shared" si="118"/>
        <v>0</v>
      </c>
      <c r="S558" s="812">
        <v>25</v>
      </c>
      <c r="T558" s="812">
        <f t="shared" si="119"/>
        <v>25.717460317460318</v>
      </c>
      <c r="U558" s="809" t="s">
        <v>225</v>
      </c>
      <c r="V558" s="698" t="s">
        <v>2162</v>
      </c>
      <c r="W558" s="805">
        <v>80</v>
      </c>
      <c r="X558" s="805">
        <v>2</v>
      </c>
      <c r="Y558" s="811">
        <f t="shared" si="126"/>
        <v>4.166666666666667</v>
      </c>
      <c r="Z558" s="812">
        <f t="shared" si="127"/>
        <v>8.1666666666666679</v>
      </c>
      <c r="AA558" s="813" t="s">
        <v>2161</v>
      </c>
      <c r="AB558" s="813" t="s">
        <v>2775</v>
      </c>
      <c r="AC558" s="896">
        <f>VLOOKUP(C558,'ประวัติงานตี+รีด'!$A$2:W504452,20,FALSE)</f>
        <v>52.23</v>
      </c>
      <c r="AD558" s="897">
        <v>52.49</v>
      </c>
      <c r="AE558" s="897">
        <v>4.16</v>
      </c>
      <c r="AF558" s="924">
        <f t="shared" si="120"/>
        <v>20156.220232425225</v>
      </c>
      <c r="AG558" s="924">
        <f t="shared" si="121"/>
        <v>1141.8498761668893</v>
      </c>
      <c r="AH558" s="899" t="str">
        <f>VLOOKUP(C558,'ประวัติงานตี+รีด'!$A$2:W504450,4,FALSE)</f>
        <v>MA-F1-HD-PA</v>
      </c>
      <c r="AI558" s="814">
        <v>45798</v>
      </c>
      <c r="AJ558" s="815">
        <v>3</v>
      </c>
      <c r="AK558" s="816">
        <v>45804</v>
      </c>
      <c r="AL558" s="817">
        <v>3</v>
      </c>
      <c r="AM558" s="818">
        <f t="shared" si="122"/>
        <v>3</v>
      </c>
      <c r="AN558" s="918">
        <v>305</v>
      </c>
      <c r="AO558" s="918">
        <v>554</v>
      </c>
      <c r="AP558" s="918">
        <v>199</v>
      </c>
      <c r="AQ558" s="819"/>
      <c r="AR558" s="819"/>
      <c r="AS558" s="819"/>
      <c r="AT558" s="819"/>
      <c r="AU558" s="819"/>
      <c r="AV558" s="819"/>
      <c r="AW558" s="819"/>
      <c r="AX558" s="819"/>
      <c r="AY558" s="819"/>
      <c r="AZ558" s="819"/>
      <c r="BA558" s="819"/>
      <c r="BB558" s="819"/>
      <c r="BC558" s="819"/>
      <c r="BD558" s="819"/>
      <c r="EJ558" s="288">
        <f t="shared" ref="EJ558:EJ621" si="128">SUM(AN558:EI558)</f>
        <v>1058</v>
      </c>
    </row>
    <row r="559" spans="1:140" s="431" customFormat="1" hidden="1">
      <c r="A559" s="432"/>
      <c r="B559" s="398" t="s">
        <v>3812</v>
      </c>
      <c r="C559" s="399" t="s">
        <v>3813</v>
      </c>
      <c r="D559" s="400" t="str">
        <f>VLOOKUP(C559,'ประวัติงานตี+รีด'!$A$2:W504453,2,FALSE)</f>
        <v>สกรู M6 P1.0 x 35 มม. เกลียวตลอด ไม่มีแหวน ตรา KN 4.8</v>
      </c>
      <c r="E559" s="401">
        <v>123400</v>
      </c>
      <c r="F559" s="399" t="s">
        <v>50</v>
      </c>
      <c r="G559" s="402" t="s">
        <v>2164</v>
      </c>
      <c r="H559" s="403">
        <v>45752</v>
      </c>
      <c r="I559" s="394">
        <f t="shared" si="116"/>
        <v>45772</v>
      </c>
      <c r="J559" s="394">
        <v>45787</v>
      </c>
      <c r="K559" s="404">
        <v>17</v>
      </c>
      <c r="L559" s="395">
        <v>123400</v>
      </c>
      <c r="M559" s="395">
        <f t="shared" si="114"/>
        <v>0</v>
      </c>
      <c r="N559" s="399">
        <v>130</v>
      </c>
      <c r="O559" s="399">
        <v>8</v>
      </c>
      <c r="P559" s="396">
        <f t="shared" si="125"/>
        <v>15.820512820512821</v>
      </c>
      <c r="Q559" s="397">
        <f t="shared" si="117"/>
        <v>25.820512820512821</v>
      </c>
      <c r="R559" s="397">
        <f t="shared" si="118"/>
        <v>0</v>
      </c>
      <c r="S559" s="397">
        <v>15</v>
      </c>
      <c r="T559" s="397">
        <f t="shared" si="119"/>
        <v>17.582051282051282</v>
      </c>
      <c r="U559" s="404" t="s">
        <v>368</v>
      </c>
      <c r="V559" s="402" t="s">
        <v>2164</v>
      </c>
      <c r="W559" s="399">
        <v>130</v>
      </c>
      <c r="X559" s="399">
        <v>2</v>
      </c>
      <c r="Y559" s="396">
        <f t="shared" si="126"/>
        <v>15.820512820512821</v>
      </c>
      <c r="Z559" s="397">
        <f t="shared" si="127"/>
        <v>19.820512820512821</v>
      </c>
      <c r="AA559" s="405" t="s">
        <v>3817</v>
      </c>
      <c r="AB559" s="405" t="s">
        <v>2775</v>
      </c>
      <c r="AC559" s="746">
        <f>VLOOKUP(C559,'ประวัติงานตี+รีด'!$A$2:W504453,20,FALSE)</f>
        <v>0</v>
      </c>
      <c r="AD559" s="302">
        <v>8.27</v>
      </c>
      <c r="AE559" s="302">
        <v>0.8</v>
      </c>
      <c r="AF559" s="707">
        <f t="shared" si="120"/>
        <v>125030.22974607014</v>
      </c>
      <c r="AG559" s="707">
        <f t="shared" si="121"/>
        <v>1134.0241837968561</v>
      </c>
      <c r="AH559" s="684" t="str">
        <f>VLOOKUP(C559,'ประวัติงานตี+รีด'!$A$2:W504451,4,FALSE)</f>
        <v>MA-F1-EP-PA</v>
      </c>
      <c r="AI559" s="256"/>
      <c r="AJ559" s="257"/>
      <c r="AK559" s="217">
        <v>45783</v>
      </c>
      <c r="AL559" s="704">
        <v>2</v>
      </c>
      <c r="AM559" s="705">
        <f t="shared" si="122"/>
        <v>2</v>
      </c>
      <c r="AN559" s="755">
        <v>581</v>
      </c>
      <c r="AO559" s="755">
        <v>453</v>
      </c>
      <c r="EJ559" s="716">
        <f t="shared" si="128"/>
        <v>1034</v>
      </c>
    </row>
    <row r="560" spans="1:140" s="430" customFormat="1" hidden="1">
      <c r="A560" s="425"/>
      <c r="B560" s="317" t="s">
        <v>3818</v>
      </c>
      <c r="C560" s="318" t="s">
        <v>1520</v>
      </c>
      <c r="D560" s="21" t="str">
        <f>VLOOKUP(C560,'ประวัติงานตี+รีด'!$A$2:W504454,2,FALSE)</f>
        <v>สกรูหัวสี่เหลี่ยม M16 P2.0 x 350 เกลียวครึ่ง ตรา STIC</v>
      </c>
      <c r="E560" s="319">
        <v>23000</v>
      </c>
      <c r="F560" s="318" t="s">
        <v>66</v>
      </c>
      <c r="G560" s="320" t="s">
        <v>2164</v>
      </c>
      <c r="H560" s="321">
        <v>45754</v>
      </c>
      <c r="I560" s="322">
        <f t="shared" si="116"/>
        <v>45773</v>
      </c>
      <c r="J560" s="322">
        <v>45790</v>
      </c>
      <c r="K560" s="323">
        <v>24</v>
      </c>
      <c r="L560" s="324">
        <v>23000</v>
      </c>
      <c r="M560" s="324">
        <f t="shared" si="114"/>
        <v>0</v>
      </c>
      <c r="N560" s="318">
        <v>20</v>
      </c>
      <c r="O560" s="318">
        <v>4</v>
      </c>
      <c r="P560" s="325">
        <f t="shared" si="125"/>
        <v>19.166666666666668</v>
      </c>
      <c r="Q560" s="326">
        <f t="shared" si="117"/>
        <v>25.166666666666668</v>
      </c>
      <c r="R560" s="326">
        <f t="shared" si="118"/>
        <v>0</v>
      </c>
      <c r="S560" s="326">
        <v>15</v>
      </c>
      <c r="T560" s="326">
        <f t="shared" si="119"/>
        <v>17.516666666666666</v>
      </c>
      <c r="U560" s="323" t="s">
        <v>67</v>
      </c>
      <c r="V560" s="320" t="s">
        <v>2164</v>
      </c>
      <c r="W560" s="318">
        <v>20</v>
      </c>
      <c r="X560" s="318">
        <v>2</v>
      </c>
      <c r="Y560" s="325">
        <f t="shared" si="126"/>
        <v>19.166666666666668</v>
      </c>
      <c r="Z560" s="326">
        <f t="shared" si="127"/>
        <v>23.166666666666668</v>
      </c>
      <c r="AA560" s="357" t="s">
        <v>3824</v>
      </c>
      <c r="AB560" s="357" t="s">
        <v>2775</v>
      </c>
      <c r="AC560" s="749">
        <f>VLOOKUP(C560,'ประวัติงานตี+รีด'!$A$2:W504454,20,FALSE)</f>
        <v>538.79999999999995</v>
      </c>
      <c r="AD560" s="426">
        <v>538.09</v>
      </c>
      <c r="AE560" s="426">
        <v>13.5</v>
      </c>
      <c r="AF560" s="693">
        <f t="shared" si="120"/>
        <v>23009.162036090616</v>
      </c>
      <c r="AG560" s="693">
        <f t="shared" si="121"/>
        <v>12691.623687487225</v>
      </c>
      <c r="AH560" s="685" t="str">
        <f>VLOOKUP(C560,'ประวัติงานตี+รีด'!$A$2:W504452,4,FALSE)</f>
        <v>MA-F1-GA-SF</v>
      </c>
      <c r="AI560" s="427"/>
      <c r="AJ560" s="428"/>
      <c r="AK560" s="429">
        <v>45782</v>
      </c>
      <c r="AL560" s="702">
        <v>26</v>
      </c>
      <c r="AM560" s="703">
        <f t="shared" si="122"/>
        <v>26</v>
      </c>
      <c r="AN560" s="750">
        <v>476</v>
      </c>
      <c r="AO560" s="750">
        <v>496</v>
      </c>
      <c r="AP560" s="750">
        <v>455</v>
      </c>
      <c r="AQ560" s="750">
        <v>451</v>
      </c>
      <c r="AR560" s="750">
        <v>500</v>
      </c>
      <c r="AS560" s="750">
        <v>442</v>
      </c>
      <c r="AT560" s="750">
        <v>456</v>
      </c>
      <c r="AU560" s="750">
        <v>473</v>
      </c>
      <c r="AV560" s="750">
        <v>462</v>
      </c>
      <c r="AW560" s="750">
        <v>495</v>
      </c>
      <c r="AX560" s="750">
        <v>465</v>
      </c>
      <c r="AY560" s="750">
        <v>452</v>
      </c>
      <c r="AZ560" s="750">
        <v>467</v>
      </c>
      <c r="BA560" s="750">
        <v>485</v>
      </c>
      <c r="BB560" s="750">
        <v>481</v>
      </c>
      <c r="BC560" s="750">
        <v>495</v>
      </c>
      <c r="BD560" s="750">
        <v>470</v>
      </c>
      <c r="BE560" s="750">
        <v>456</v>
      </c>
      <c r="BF560" s="750">
        <v>484</v>
      </c>
      <c r="BG560" s="750">
        <v>532</v>
      </c>
      <c r="BH560" s="750">
        <v>488</v>
      </c>
      <c r="BI560" s="750">
        <v>470</v>
      </c>
      <c r="BJ560" s="750">
        <v>489</v>
      </c>
      <c r="BK560" s="750">
        <v>471</v>
      </c>
      <c r="BL560" s="750">
        <v>455</v>
      </c>
      <c r="BM560" s="750">
        <v>515</v>
      </c>
      <c r="EJ560" s="723">
        <f t="shared" si="128"/>
        <v>12381</v>
      </c>
    </row>
    <row r="561" spans="1:140" s="430" customFormat="1" hidden="1">
      <c r="A561" s="425"/>
      <c r="B561" s="317" t="s">
        <v>3819</v>
      </c>
      <c r="C561" s="318" t="s">
        <v>1520</v>
      </c>
      <c r="D561" s="21" t="str">
        <f>VLOOKUP(C561,'ประวัติงานตี+รีด'!$A$2:W504455,2,FALSE)</f>
        <v>สกรูหัวสี่เหลี่ยม M16 P2.0 x 350 เกลียวครึ่ง ตรา STIC</v>
      </c>
      <c r="E561" s="319">
        <v>30200</v>
      </c>
      <c r="F561" s="318" t="s">
        <v>66</v>
      </c>
      <c r="G561" s="320" t="s">
        <v>2164</v>
      </c>
      <c r="H561" s="321">
        <v>45756</v>
      </c>
      <c r="I561" s="322">
        <f t="shared" si="116"/>
        <v>45776</v>
      </c>
      <c r="J561" s="322">
        <v>45770</v>
      </c>
      <c r="K561" s="323">
        <v>25</v>
      </c>
      <c r="L561" s="324">
        <v>30200</v>
      </c>
      <c r="M561" s="324">
        <f t="shared" si="114"/>
        <v>0</v>
      </c>
      <c r="N561" s="318">
        <v>20</v>
      </c>
      <c r="O561" s="318">
        <v>2</v>
      </c>
      <c r="P561" s="325">
        <f t="shared" si="125"/>
        <v>25.166666666666668</v>
      </c>
      <c r="Q561" s="326">
        <f t="shared" si="117"/>
        <v>29.166666666666668</v>
      </c>
      <c r="R561" s="326">
        <f t="shared" si="118"/>
        <v>0</v>
      </c>
      <c r="S561" s="326">
        <v>15</v>
      </c>
      <c r="T561" s="326">
        <f t="shared" si="119"/>
        <v>17.916666666666668</v>
      </c>
      <c r="U561" s="323" t="s">
        <v>67</v>
      </c>
      <c r="V561" s="320" t="s">
        <v>2164</v>
      </c>
      <c r="W561" s="318">
        <v>20</v>
      </c>
      <c r="X561" s="318">
        <v>2</v>
      </c>
      <c r="Y561" s="325">
        <f t="shared" si="126"/>
        <v>25.166666666666668</v>
      </c>
      <c r="Z561" s="326">
        <f t="shared" si="127"/>
        <v>29.166666666666668</v>
      </c>
      <c r="AA561" s="357" t="s">
        <v>3825</v>
      </c>
      <c r="AB561" s="357" t="s">
        <v>2775</v>
      </c>
      <c r="AC561" s="749">
        <f>VLOOKUP(C561,'ประวัติงานตี+รีด'!$A$2:W504455,20,FALSE)</f>
        <v>538.79999999999995</v>
      </c>
      <c r="AD561" s="426">
        <v>539.96</v>
      </c>
      <c r="AE561" s="426"/>
      <c r="AF561" s="693">
        <f t="shared" si="120"/>
        <v>30285.576709385878</v>
      </c>
      <c r="AG561" s="693">
        <f t="shared" si="121"/>
        <v>16353</v>
      </c>
      <c r="AH561" s="685" t="str">
        <f>VLOOKUP(C561,'ประวัติงานตี+รีด'!$A$2:W504453,4,FALSE)</f>
        <v>MA-F1-GA-SF</v>
      </c>
      <c r="AI561" s="427"/>
      <c r="AJ561" s="428"/>
      <c r="AK561" s="429">
        <v>45784</v>
      </c>
      <c r="AL561" s="702">
        <v>36</v>
      </c>
      <c r="AM561" s="703">
        <f t="shared" si="122"/>
        <v>36</v>
      </c>
      <c r="AN561" s="750">
        <v>474</v>
      </c>
      <c r="AO561" s="750">
        <v>502</v>
      </c>
      <c r="AP561" s="750">
        <v>461</v>
      </c>
      <c r="AQ561" s="750">
        <v>462</v>
      </c>
      <c r="AR561" s="750">
        <v>408</v>
      </c>
      <c r="AS561" s="750">
        <v>476</v>
      </c>
      <c r="AT561" s="750">
        <v>465</v>
      </c>
      <c r="AU561" s="750">
        <v>432</v>
      </c>
      <c r="AV561" s="750">
        <v>421</v>
      </c>
      <c r="AW561" s="750">
        <v>373</v>
      </c>
      <c r="AX561" s="750">
        <v>384</v>
      </c>
      <c r="AY561" s="750">
        <v>485</v>
      </c>
      <c r="AZ561" s="750">
        <v>518</v>
      </c>
      <c r="BA561" s="750">
        <v>479</v>
      </c>
      <c r="BB561" s="750">
        <v>475</v>
      </c>
      <c r="BC561" s="750">
        <v>495</v>
      </c>
      <c r="BD561" s="750">
        <v>515</v>
      </c>
      <c r="BE561" s="750">
        <v>506</v>
      </c>
      <c r="BF561" s="750">
        <v>463</v>
      </c>
      <c r="BG561" s="750">
        <v>493</v>
      </c>
      <c r="BH561" s="750">
        <v>494</v>
      </c>
      <c r="BI561" s="750">
        <v>439</v>
      </c>
      <c r="BJ561" s="750">
        <v>451</v>
      </c>
      <c r="BK561" s="750">
        <v>428</v>
      </c>
      <c r="BL561" s="750">
        <v>433</v>
      </c>
      <c r="BM561" s="750">
        <v>453</v>
      </c>
      <c r="BN561" s="750">
        <v>477</v>
      </c>
      <c r="BO561" s="750">
        <v>422</v>
      </c>
      <c r="BP561" s="750">
        <v>418</v>
      </c>
      <c r="BQ561" s="750">
        <v>415</v>
      </c>
      <c r="BR561" s="750">
        <v>471</v>
      </c>
      <c r="BS561" s="750">
        <v>499</v>
      </c>
      <c r="BT561" s="750">
        <v>475</v>
      </c>
      <c r="BU561" s="750">
        <v>488</v>
      </c>
      <c r="BV561" s="750">
        <v>500</v>
      </c>
      <c r="BW561" s="750">
        <v>203</v>
      </c>
      <c r="EJ561" s="723">
        <f t="shared" si="128"/>
        <v>16353</v>
      </c>
    </row>
    <row r="562" spans="1:140" s="431" customFormat="1" hidden="1">
      <c r="A562" s="432"/>
      <c r="B562" s="398" t="s">
        <v>3820</v>
      </c>
      <c r="C562" s="399" t="s">
        <v>1928</v>
      </c>
      <c r="D562" s="400" t="str">
        <f>VLOOKUP(C562,'ประวัติงานตี+รีด'!$A$2:W504456,2,FALSE)</f>
        <v>สกรู M20 P1.5 x 60 มม. เกลียวครึ่ง ไม่มีแหวน ตรา BKS 8.8 (ขอบ30)</v>
      </c>
      <c r="E562" s="401">
        <v>10200</v>
      </c>
      <c r="F562" s="399" t="s">
        <v>47</v>
      </c>
      <c r="G562" s="402" t="s">
        <v>2159</v>
      </c>
      <c r="H562" s="403">
        <v>45764</v>
      </c>
      <c r="I562" s="394">
        <f t="shared" si="116"/>
        <v>45789</v>
      </c>
      <c r="J562" s="394">
        <v>45797</v>
      </c>
      <c r="K562" s="404">
        <v>54</v>
      </c>
      <c r="L562" s="395">
        <v>10200</v>
      </c>
      <c r="M562" s="395">
        <f t="shared" si="114"/>
        <v>0</v>
      </c>
      <c r="N562" s="399">
        <v>56</v>
      </c>
      <c r="O562" s="399">
        <v>8</v>
      </c>
      <c r="P562" s="396">
        <f t="shared" si="125"/>
        <v>3.0357142857142856</v>
      </c>
      <c r="Q562" s="397">
        <f t="shared" si="117"/>
        <v>13.035714285714285</v>
      </c>
      <c r="R562" s="397">
        <f t="shared" si="118"/>
        <v>0</v>
      </c>
      <c r="S562" s="397">
        <v>20</v>
      </c>
      <c r="T562" s="397">
        <f t="shared" si="119"/>
        <v>21.303571428571427</v>
      </c>
      <c r="U562" s="404" t="s">
        <v>82</v>
      </c>
      <c r="V562" s="402" t="s">
        <v>2159</v>
      </c>
      <c r="W562" s="399">
        <v>28</v>
      </c>
      <c r="X562" s="399">
        <v>2</v>
      </c>
      <c r="Y562" s="396">
        <f t="shared" si="126"/>
        <v>6.0714285714285712</v>
      </c>
      <c r="Z562" s="397">
        <f t="shared" si="127"/>
        <v>10.071428571428571</v>
      </c>
      <c r="AA562" s="405" t="s">
        <v>3826</v>
      </c>
      <c r="AB562" s="405" t="s">
        <v>2775</v>
      </c>
      <c r="AC562" s="746">
        <f>VLOOKUP(C562,'ประวัติงานตี+รีด'!$A$2:W504456,20,FALSE)</f>
        <v>0</v>
      </c>
      <c r="AD562" s="302">
        <v>209.16</v>
      </c>
      <c r="AE562" s="302">
        <v>28.5</v>
      </c>
      <c r="AF562" s="707">
        <f t="shared" si="120"/>
        <v>10236.182826544273</v>
      </c>
      <c r="AG562" s="707">
        <f t="shared" si="121"/>
        <v>2432.7312105565115</v>
      </c>
      <c r="AH562" s="684" t="str">
        <f>VLOOKUP(C562,'ประวัติงานตี+รีด'!$A$2:W504454,4,FALSE)</f>
        <v>MA-F1-HO-F2-EP-PA</v>
      </c>
      <c r="AI562" s="256">
        <v>45789</v>
      </c>
      <c r="AJ562" s="257">
        <v>9</v>
      </c>
      <c r="AK562" s="217">
        <v>45799</v>
      </c>
      <c r="AL562" s="704">
        <v>9</v>
      </c>
      <c r="AM562" s="705">
        <f t="shared" si="122"/>
        <v>9</v>
      </c>
      <c r="AN562" s="755">
        <v>301</v>
      </c>
      <c r="AO562" s="755">
        <v>299</v>
      </c>
      <c r="AP562" s="755">
        <v>288</v>
      </c>
      <c r="AQ562" s="755">
        <v>292</v>
      </c>
      <c r="AR562" s="755">
        <v>181</v>
      </c>
      <c r="AS562" s="755">
        <v>294</v>
      </c>
      <c r="AT562" s="755">
        <v>296</v>
      </c>
      <c r="AU562" s="755">
        <v>58</v>
      </c>
      <c r="AV562" s="755">
        <v>132</v>
      </c>
      <c r="EJ562" s="716">
        <f t="shared" si="128"/>
        <v>2141</v>
      </c>
    </row>
    <row r="563" spans="1:140" s="430" customFormat="1" hidden="1">
      <c r="A563" s="425"/>
      <c r="B563" s="317" t="s">
        <v>3821</v>
      </c>
      <c r="C563" s="318" t="s">
        <v>3822</v>
      </c>
      <c r="D563" s="21" t="str">
        <f>VLOOKUP(C563,'ประวัติงานตี+รีด'!$A$2:W504457,2,FALSE)</f>
        <v>สกรูหัวกลมแบน M16 P2.0 x 180 เกลียวครึ่ง ตรา STIC 307A (เกลียว 55)</v>
      </c>
      <c r="E563" s="319">
        <v>2200</v>
      </c>
      <c r="F563" s="318" t="s">
        <v>49</v>
      </c>
      <c r="G563" s="320" t="s">
        <v>2159</v>
      </c>
      <c r="H563" s="321">
        <v>45754</v>
      </c>
      <c r="I563" s="322">
        <f t="shared" si="116"/>
        <v>45770</v>
      </c>
      <c r="J563" s="322">
        <v>45771</v>
      </c>
      <c r="K563" s="323">
        <v>35</v>
      </c>
      <c r="L563" s="324">
        <v>2200</v>
      </c>
      <c r="M563" s="324">
        <f t="shared" si="114"/>
        <v>0</v>
      </c>
      <c r="N563" s="318">
        <v>35</v>
      </c>
      <c r="O563" s="318">
        <v>12</v>
      </c>
      <c r="P563" s="325">
        <f t="shared" si="125"/>
        <v>1.0476190476190477</v>
      </c>
      <c r="Q563" s="326">
        <f t="shared" si="117"/>
        <v>15.047619047619047</v>
      </c>
      <c r="R563" s="326">
        <f t="shared" si="118"/>
        <v>0</v>
      </c>
      <c r="S563" s="326">
        <v>13</v>
      </c>
      <c r="T563" s="326">
        <f t="shared" si="119"/>
        <v>14.504761904761905</v>
      </c>
      <c r="U563" s="323" t="s">
        <v>82</v>
      </c>
      <c r="V563" s="320" t="s">
        <v>2159</v>
      </c>
      <c r="W563" s="318">
        <v>28</v>
      </c>
      <c r="X563" s="318">
        <v>2</v>
      </c>
      <c r="Y563" s="325">
        <f t="shared" si="126"/>
        <v>1.3095238095238095</v>
      </c>
      <c r="Z563" s="326">
        <f t="shared" si="127"/>
        <v>5.3095238095238093</v>
      </c>
      <c r="AA563" s="357" t="s">
        <v>3827</v>
      </c>
      <c r="AB563" s="357" t="s">
        <v>2775</v>
      </c>
      <c r="AC563" s="749">
        <f>VLOOKUP(C563,'ประวัติงานตี+รีด'!$A$2:W504457,20,FALSE)</f>
        <v>308.55</v>
      </c>
      <c r="AD563" s="426">
        <v>309.01</v>
      </c>
      <c r="AE563" s="426">
        <v>0</v>
      </c>
      <c r="AF563" s="693">
        <f t="shared" si="120"/>
        <v>2207.0483155884926</v>
      </c>
      <c r="AG563" s="693">
        <f t="shared" si="121"/>
        <v>682.00000000000011</v>
      </c>
      <c r="AH563" s="685" t="str">
        <f>VLOOKUP(C563,'ประวัติงานตี+รีด'!$A$2:W504455,4,FALSE)</f>
        <v>MA-F1-GA-SF</v>
      </c>
      <c r="AI563" s="427"/>
      <c r="AJ563" s="428"/>
      <c r="AK563" s="429">
        <v>45792</v>
      </c>
      <c r="AL563" s="702">
        <v>2</v>
      </c>
      <c r="AM563" s="703">
        <f t="shared" si="122"/>
        <v>2</v>
      </c>
      <c r="AN563" s="750">
        <v>373</v>
      </c>
      <c r="AO563" s="750">
        <v>309</v>
      </c>
      <c r="EJ563" s="723">
        <f t="shared" si="128"/>
        <v>682</v>
      </c>
    </row>
    <row r="564" spans="1:140" s="431" customFormat="1" hidden="1">
      <c r="A564" s="432"/>
      <c r="B564" s="398" t="s">
        <v>3830</v>
      </c>
      <c r="C564" s="879" t="s">
        <v>3763</v>
      </c>
      <c r="D564" s="880" t="s">
        <v>3764</v>
      </c>
      <c r="E564" s="881">
        <v>1200</v>
      </c>
      <c r="F564" s="879" t="s">
        <v>2166</v>
      </c>
      <c r="G564" s="882" t="s">
        <v>2162</v>
      </c>
      <c r="H564" s="883">
        <v>45768</v>
      </c>
      <c r="I564" s="884">
        <v>45791</v>
      </c>
      <c r="J564" s="884">
        <v>45746</v>
      </c>
      <c r="K564" s="885">
        <v>24</v>
      </c>
      <c r="L564" s="886">
        <v>1895</v>
      </c>
      <c r="M564" s="886">
        <v>-695</v>
      </c>
      <c r="N564" s="879">
        <v>105</v>
      </c>
      <c r="O564" s="879">
        <v>2</v>
      </c>
      <c r="P564" s="887">
        <v>0.19047619047619049</v>
      </c>
      <c r="Q564" s="888">
        <v>4.1904761904761907</v>
      </c>
      <c r="R564" s="888">
        <v>-0.11031746031746031</v>
      </c>
      <c r="S564" s="888">
        <v>20</v>
      </c>
      <c r="T564" s="888">
        <v>20.419047619047618</v>
      </c>
      <c r="U564" s="885" t="s">
        <v>225</v>
      </c>
      <c r="V564" s="882" t="s">
        <v>2162</v>
      </c>
      <c r="W564" s="879">
        <v>80</v>
      </c>
      <c r="X564" s="879">
        <v>2</v>
      </c>
      <c r="Y564" s="887">
        <v>0.25</v>
      </c>
      <c r="Z564" s="888">
        <v>4.25</v>
      </c>
      <c r="AA564" s="889" t="s">
        <v>3641</v>
      </c>
      <c r="AB564" s="889" t="s">
        <v>2775</v>
      </c>
      <c r="AC564" s="746">
        <f>VLOOKUP(C564,'ประวัติงานตี+รีด'!$A$2:W504458,20,FALSE)</f>
        <v>0</v>
      </c>
      <c r="AD564" s="302">
        <v>48.84</v>
      </c>
      <c r="AE564" s="302">
        <v>6.4</v>
      </c>
      <c r="AF564" s="683">
        <v>1945.1269451269452</v>
      </c>
      <c r="AG564" s="683">
        <v>107.44881244881246</v>
      </c>
      <c r="AH564" s="684" t="s">
        <v>1832</v>
      </c>
      <c r="AI564" s="796">
        <v>45803</v>
      </c>
      <c r="AJ564" s="797">
        <v>1</v>
      </c>
      <c r="AK564" s="798">
        <v>45805</v>
      </c>
      <c r="AL564" s="803">
        <v>1</v>
      </c>
      <c r="AM564" s="804">
        <v>1</v>
      </c>
      <c r="AN564" s="890">
        <v>95</v>
      </c>
      <c r="AO564" s="801"/>
      <c r="AP564" s="801"/>
      <c r="AQ564" s="801"/>
      <c r="AR564" s="801"/>
      <c r="AS564" s="801"/>
      <c r="AT564" s="801"/>
      <c r="AU564" s="801"/>
      <c r="AV564" s="801"/>
      <c r="AW564" s="801"/>
      <c r="AX564" s="801"/>
      <c r="AY564" s="801"/>
      <c r="EJ564" s="716">
        <v>95</v>
      </c>
    </row>
    <row r="565" spans="1:140" s="431" customFormat="1" hidden="1">
      <c r="A565" s="432"/>
      <c r="B565" s="398" t="s">
        <v>3831</v>
      </c>
      <c r="C565" s="399" t="s">
        <v>2135</v>
      </c>
      <c r="D565" s="400" t="str">
        <f>VLOOKUP(C565,'ประวัติงานตี+รีด'!$A$2:W504459,2,FALSE)</f>
        <v>สกรู M16 P2.0 x 110 มม. เกลียวครึ่ง  มีแหวน ตรา BKS 8.8 (ขอบ24)</v>
      </c>
      <c r="E565" s="401">
        <v>1500</v>
      </c>
      <c r="F565" s="399" t="s">
        <v>49</v>
      </c>
      <c r="G565" s="402" t="s">
        <v>2159</v>
      </c>
      <c r="H565" s="403">
        <v>45755</v>
      </c>
      <c r="I565" s="394">
        <f t="shared" si="116"/>
        <v>45785</v>
      </c>
      <c r="J565" s="394">
        <v>45787</v>
      </c>
      <c r="K565" s="404">
        <v>36</v>
      </c>
      <c r="L565" s="395">
        <v>1500</v>
      </c>
      <c r="M565" s="395">
        <f t="shared" si="114"/>
        <v>0</v>
      </c>
      <c r="N565" s="399">
        <v>56</v>
      </c>
      <c r="O565" s="399">
        <v>12</v>
      </c>
      <c r="P565" s="396">
        <f t="shared" si="125"/>
        <v>0.4464285714285714</v>
      </c>
      <c r="Q565" s="397">
        <f t="shared" si="117"/>
        <v>14.446428571428571</v>
      </c>
      <c r="R565" s="397">
        <f t="shared" si="118"/>
        <v>0</v>
      </c>
      <c r="S565" s="397">
        <v>25</v>
      </c>
      <c r="T565" s="397">
        <f t="shared" si="119"/>
        <v>26.444642857142856</v>
      </c>
      <c r="U565" s="404" t="s">
        <v>82</v>
      </c>
      <c r="V565" s="402" t="s">
        <v>2159</v>
      </c>
      <c r="W565" s="399">
        <v>28</v>
      </c>
      <c r="X565" s="399">
        <v>2</v>
      </c>
      <c r="Y565" s="396">
        <f t="shared" si="126"/>
        <v>0.89285714285714279</v>
      </c>
      <c r="Z565" s="397">
        <f t="shared" si="127"/>
        <v>4.8928571428571423</v>
      </c>
      <c r="AA565" s="405" t="s">
        <v>3734</v>
      </c>
      <c r="AB565" s="405" t="s">
        <v>2775</v>
      </c>
      <c r="AC565" s="746">
        <f>VLOOKUP(C565,'ประวัติงานตี+รีด'!$A$2:W504459,20,FALSE)</f>
        <v>182.18</v>
      </c>
      <c r="AD565" s="302">
        <v>197.51</v>
      </c>
      <c r="AE565" s="302">
        <v>11.65</v>
      </c>
      <c r="AF565" s="683">
        <f t="shared" si="120"/>
        <v>1503.7213305655412</v>
      </c>
      <c r="AG565" s="683">
        <f t="shared" si="121"/>
        <v>314.51835350108854</v>
      </c>
      <c r="AH565" s="684" t="str">
        <f>VLOOKUP(C565,'ประวัติงานตี+รีด'!$A$2:W504457,4,FALSE)</f>
        <v>MA-F1-HO-EP-PA</v>
      </c>
      <c r="AI565" s="256">
        <v>45793</v>
      </c>
      <c r="AJ565" s="257">
        <v>2</v>
      </c>
      <c r="AK565" s="217">
        <v>45811</v>
      </c>
      <c r="AL565" s="704">
        <v>2</v>
      </c>
      <c r="AM565" s="705">
        <f t="shared" si="122"/>
        <v>2</v>
      </c>
      <c r="AN565" s="755">
        <v>77</v>
      </c>
      <c r="AO565" s="755">
        <v>220</v>
      </c>
      <c r="EJ565" s="716">
        <f t="shared" si="128"/>
        <v>297</v>
      </c>
    </row>
    <row r="566" spans="1:140" s="431" customFormat="1" hidden="1">
      <c r="A566" s="432"/>
      <c r="B566" s="398" t="s">
        <v>3834</v>
      </c>
      <c r="C566" s="399" t="s">
        <v>2949</v>
      </c>
      <c r="D566" s="400" t="str">
        <f>VLOOKUP(C566,'ประวัติงานตี+รีด'!$A$2:W504460,2,FALSE)</f>
        <v>สกรู M16 P1.5 x 150 มม. เกลียวครึ่ง  มีแหวน ตรา BKS 8.8 (ขอบ24)</v>
      </c>
      <c r="E566" s="401">
        <v>20200</v>
      </c>
      <c r="F566" s="399" t="s">
        <v>49</v>
      </c>
      <c r="G566" s="402" t="s">
        <v>2159</v>
      </c>
      <c r="H566" s="403">
        <v>45757</v>
      </c>
      <c r="I566" s="394">
        <f t="shared" si="116"/>
        <v>45787</v>
      </c>
      <c r="J566" s="394">
        <v>45802</v>
      </c>
      <c r="K566" s="404">
        <v>37</v>
      </c>
      <c r="L566" s="395">
        <v>20200</v>
      </c>
      <c r="M566" s="395">
        <f t="shared" si="114"/>
        <v>0</v>
      </c>
      <c r="N566" s="399">
        <v>56</v>
      </c>
      <c r="O566" s="399">
        <v>8</v>
      </c>
      <c r="P566" s="396">
        <f t="shared" si="125"/>
        <v>6.0119047619047619</v>
      </c>
      <c r="Q566" s="397">
        <f t="shared" si="117"/>
        <v>16.011904761904763</v>
      </c>
      <c r="R566" s="397">
        <f t="shared" si="118"/>
        <v>0</v>
      </c>
      <c r="S566" s="397">
        <v>25</v>
      </c>
      <c r="T566" s="397">
        <f t="shared" si="119"/>
        <v>26.601190476190474</v>
      </c>
      <c r="U566" s="404" t="s">
        <v>82</v>
      </c>
      <c r="V566" s="402" t="s">
        <v>2159</v>
      </c>
      <c r="W566" s="399">
        <v>28</v>
      </c>
      <c r="X566" s="399">
        <v>2</v>
      </c>
      <c r="Y566" s="396">
        <f t="shared" si="126"/>
        <v>12.023809523809524</v>
      </c>
      <c r="Z566" s="397">
        <f t="shared" si="127"/>
        <v>16.023809523809526</v>
      </c>
      <c r="AA566" s="405" t="s">
        <v>3836</v>
      </c>
      <c r="AB566" s="405" t="s">
        <v>2775</v>
      </c>
      <c r="AC566" s="746">
        <f>VLOOKUP(C566,'ประวัติงานตี+รีด'!$A$2:W504460,20,FALSE)</f>
        <v>259.77</v>
      </c>
      <c r="AD566" s="302">
        <v>260.49</v>
      </c>
      <c r="AE566" s="302">
        <v>13.42</v>
      </c>
      <c r="AF566" s="683">
        <f t="shared" si="120"/>
        <v>20476.793734884253</v>
      </c>
      <c r="AG566" s="683">
        <f t="shared" si="121"/>
        <v>5608.7985719221469</v>
      </c>
      <c r="AH566" s="684" t="str">
        <f>VLOOKUP(C566,'ประวัติงานตี+รีด'!$A$2:W504458,4,FALSE)</f>
        <v>MA-F1-HD-F2-PA</v>
      </c>
      <c r="AI566" s="256">
        <v>45812</v>
      </c>
      <c r="AJ566" s="257">
        <v>19</v>
      </c>
      <c r="AK566" s="217">
        <v>45820</v>
      </c>
      <c r="AL566" s="704">
        <v>19</v>
      </c>
      <c r="AM566" s="705">
        <f t="shared" si="122"/>
        <v>19</v>
      </c>
      <c r="AN566" s="755">
        <v>247</v>
      </c>
      <c r="AO566" s="755">
        <v>299</v>
      </c>
      <c r="AP566" s="755">
        <v>298</v>
      </c>
      <c r="AQ566" s="755">
        <v>297</v>
      </c>
      <c r="AR566" s="755">
        <v>331</v>
      </c>
      <c r="AS566" s="755">
        <v>251</v>
      </c>
      <c r="AT566" s="755">
        <v>299</v>
      </c>
      <c r="AU566" s="755">
        <v>299</v>
      </c>
      <c r="AV566" s="755">
        <v>289</v>
      </c>
      <c r="AW566" s="755">
        <v>303</v>
      </c>
      <c r="AX566" s="755">
        <v>296</v>
      </c>
      <c r="AY566" s="755">
        <v>300</v>
      </c>
      <c r="AZ566" s="755">
        <v>175</v>
      </c>
      <c r="BA566" s="755">
        <v>297</v>
      </c>
      <c r="BB566" s="755">
        <v>308</v>
      </c>
      <c r="BC566" s="755">
        <v>297</v>
      </c>
      <c r="BD566" s="755">
        <v>285</v>
      </c>
      <c r="BE566" s="755">
        <v>296</v>
      </c>
      <c r="BF566" s="755">
        <v>167</v>
      </c>
      <c r="EJ566" s="716">
        <f t="shared" si="128"/>
        <v>5334</v>
      </c>
    </row>
    <row r="567" spans="1:140" hidden="1">
      <c r="B567" s="392" t="s">
        <v>3832</v>
      </c>
      <c r="C567" s="805">
        <v>91650201</v>
      </c>
      <c r="D567" s="393" t="str">
        <f>VLOOKUP(C567,'ประวัติงานตี+รีด'!$A$2:W504461,2,FALSE)</f>
        <v>สกรูมิลแข็ง M16 P2.0 x 50 เกลียวครึ่ง ตรา STIC 8.8</v>
      </c>
      <c r="E567" s="820">
        <v>12000</v>
      </c>
      <c r="F567" s="805" t="s">
        <v>49</v>
      </c>
      <c r="G567" s="698" t="s">
        <v>2159</v>
      </c>
      <c r="H567" s="807">
        <v>45768</v>
      </c>
      <c r="I567" s="808">
        <f t="shared" si="116"/>
        <v>45798</v>
      </c>
      <c r="J567" s="808" t="s">
        <v>2161</v>
      </c>
      <c r="K567" s="809">
        <v>38</v>
      </c>
      <c r="L567" s="810">
        <v>12000</v>
      </c>
      <c r="M567" s="810">
        <f t="shared" si="114"/>
        <v>0</v>
      </c>
      <c r="N567" s="805">
        <v>56</v>
      </c>
      <c r="O567" s="805">
        <v>12</v>
      </c>
      <c r="P567" s="811">
        <f t="shared" si="125"/>
        <v>3.5714285714285712</v>
      </c>
      <c r="Q567" s="812">
        <f t="shared" si="117"/>
        <v>17.571428571428569</v>
      </c>
      <c r="R567" s="812">
        <f t="shared" si="118"/>
        <v>0</v>
      </c>
      <c r="S567" s="812">
        <v>25</v>
      </c>
      <c r="T567" s="812">
        <f t="shared" si="119"/>
        <v>26.757142857142856</v>
      </c>
      <c r="U567" s="809" t="s">
        <v>82</v>
      </c>
      <c r="V567" s="698" t="s">
        <v>2159</v>
      </c>
      <c r="W567" s="805">
        <v>56</v>
      </c>
      <c r="X567" s="805">
        <v>2</v>
      </c>
      <c r="Y567" s="811">
        <f t="shared" si="126"/>
        <v>3.5714285714285712</v>
      </c>
      <c r="Z567" s="812">
        <f t="shared" si="127"/>
        <v>7.5714285714285712</v>
      </c>
      <c r="AA567" s="813" t="s">
        <v>2161</v>
      </c>
      <c r="AB567" s="813" t="s">
        <v>2775</v>
      </c>
      <c r="AC567" s="896">
        <f>VLOOKUP(C567,'ประวัติงานตี+รีด'!$A$2:W504461,20,FALSE)</f>
        <v>103.26</v>
      </c>
      <c r="AD567" s="897">
        <v>118.69</v>
      </c>
      <c r="AE567" s="897">
        <v>11.43</v>
      </c>
      <c r="AF567" s="898">
        <f t="shared" si="120"/>
        <v>10523.211728031005</v>
      </c>
      <c r="AG567" s="898">
        <f t="shared" si="121"/>
        <v>1369.2803100513943</v>
      </c>
      <c r="AH567" s="899" t="str">
        <f>VLOOKUP(C567,'ประวัติงานตี+รีด'!$A$2:W504459,4,FALSE)</f>
        <v>MA-F1-HD-PA</v>
      </c>
      <c r="AI567" s="814">
        <v>45795</v>
      </c>
      <c r="AJ567" s="815">
        <v>4</v>
      </c>
      <c r="AK567" s="816">
        <v>45799</v>
      </c>
      <c r="AL567" s="821">
        <v>4</v>
      </c>
      <c r="AM567" s="824">
        <f t="shared" si="122"/>
        <v>4</v>
      </c>
      <c r="AN567" s="919">
        <v>323</v>
      </c>
      <c r="AO567" s="919">
        <v>323</v>
      </c>
      <c r="AP567" s="919">
        <v>487</v>
      </c>
      <c r="AQ567" s="919">
        <v>116</v>
      </c>
      <c r="AR567" s="819"/>
      <c r="AS567" s="819"/>
      <c r="AT567" s="819"/>
      <c r="AU567" s="819"/>
      <c r="AV567" s="819"/>
      <c r="AW567" s="819"/>
      <c r="AX567" s="819"/>
      <c r="AY567" s="819"/>
      <c r="AZ567" s="819"/>
      <c r="BA567" s="819"/>
      <c r="BB567" s="819"/>
      <c r="BC567" s="819"/>
      <c r="BD567" s="819"/>
      <c r="EJ567" s="288">
        <f t="shared" si="128"/>
        <v>1249</v>
      </c>
    </row>
    <row r="568" spans="1:140" hidden="1">
      <c r="B568" s="392" t="s">
        <v>3833</v>
      </c>
      <c r="C568" s="805">
        <v>91660201</v>
      </c>
      <c r="D568" s="393" t="str">
        <f>VLOOKUP(C568,'ประวัติงานตี+รีด'!$A$2:W504462,2,FALSE)</f>
        <v>สกรูมิลแข็ง M16 P2.0 x 60 เกลียวครึ่ง ตรา STIC 8.8</v>
      </c>
      <c r="E568" s="806">
        <v>12000</v>
      </c>
      <c r="F568" s="805" t="s">
        <v>49</v>
      </c>
      <c r="G568" s="698" t="s">
        <v>2159</v>
      </c>
      <c r="H568" s="807">
        <v>45769</v>
      </c>
      <c r="I568" s="808">
        <f t="shared" si="116"/>
        <v>45798</v>
      </c>
      <c r="J568" s="808" t="s">
        <v>2161</v>
      </c>
      <c r="K568" s="809">
        <v>39</v>
      </c>
      <c r="L568" s="810">
        <v>12000</v>
      </c>
      <c r="M568" s="810">
        <f t="shared" ref="M568:M582" si="129">E568-L568</f>
        <v>0</v>
      </c>
      <c r="N568" s="805">
        <v>56</v>
      </c>
      <c r="O568" s="805">
        <v>4</v>
      </c>
      <c r="P568" s="811">
        <f t="shared" si="125"/>
        <v>3.5714285714285712</v>
      </c>
      <c r="Q568" s="812">
        <f t="shared" si="117"/>
        <v>9.5714285714285712</v>
      </c>
      <c r="R568" s="812">
        <f t="shared" si="118"/>
        <v>0</v>
      </c>
      <c r="S568" s="812">
        <v>25</v>
      </c>
      <c r="T568" s="812">
        <f t="shared" si="119"/>
        <v>25.957142857142856</v>
      </c>
      <c r="U568" s="809" t="s">
        <v>82</v>
      </c>
      <c r="V568" s="698" t="s">
        <v>2159</v>
      </c>
      <c r="W568" s="805">
        <v>28</v>
      </c>
      <c r="X568" s="805">
        <v>2</v>
      </c>
      <c r="Y568" s="811">
        <f t="shared" si="126"/>
        <v>7.1428571428571423</v>
      </c>
      <c r="Z568" s="812">
        <f t="shared" si="127"/>
        <v>11.142857142857142</v>
      </c>
      <c r="AA568" s="813" t="s">
        <v>2161</v>
      </c>
      <c r="AB568" s="813" t="s">
        <v>2775</v>
      </c>
      <c r="AC568" s="896">
        <f>VLOOKUP(C568,'ประวัติงานตี+รีด'!$A$2:W504462,20,FALSE)</f>
        <v>118.91</v>
      </c>
      <c r="AD568" s="897">
        <v>120</v>
      </c>
      <c r="AE568" s="897">
        <v>11.29</v>
      </c>
      <c r="AF568" s="898">
        <f t="shared" si="120"/>
        <v>12025</v>
      </c>
      <c r="AG568" s="898">
        <f t="shared" si="121"/>
        <v>1578.76225</v>
      </c>
      <c r="AH568" s="899" t="str">
        <f>VLOOKUP(C568,'ประวัติงานตี+รีด'!$A$2:W504460,4,FALSE)</f>
        <v>MA-F1-HD-PA</v>
      </c>
      <c r="AI568" s="814">
        <v>45795</v>
      </c>
      <c r="AJ568" s="815">
        <v>3</v>
      </c>
      <c r="AK568" s="816">
        <v>45824</v>
      </c>
      <c r="AL568" s="817">
        <v>3</v>
      </c>
      <c r="AM568" s="818">
        <f t="shared" si="122"/>
        <v>3</v>
      </c>
      <c r="AN568" s="918">
        <v>472</v>
      </c>
      <c r="AO568" s="918">
        <v>494</v>
      </c>
      <c r="AP568" s="918">
        <v>477</v>
      </c>
      <c r="AQ568" s="819"/>
      <c r="AR568" s="819"/>
      <c r="AS568" s="819"/>
      <c r="AT568" s="819"/>
      <c r="AU568" s="819"/>
      <c r="AV568" s="819"/>
      <c r="AW568" s="819"/>
      <c r="AX568" s="819"/>
      <c r="AY568" s="819"/>
      <c r="AZ568" s="819"/>
      <c r="BA568" s="819"/>
      <c r="BB568" s="819"/>
      <c r="BC568" s="819"/>
      <c r="BD568" s="819"/>
      <c r="EJ568" s="288">
        <f t="shared" si="128"/>
        <v>1443</v>
      </c>
    </row>
    <row r="569" spans="1:140" hidden="1">
      <c r="B569" s="392" t="s">
        <v>3835</v>
      </c>
      <c r="C569" s="805">
        <v>91680201</v>
      </c>
      <c r="D569" s="393" t="str">
        <f>VLOOKUP(C569,'ประวัติงานตี+รีด'!$A$2:W504463,2,FALSE)</f>
        <v>สกรูมิลแข็ง M16 P2.0 x 80 เกลียวครึ่ง ตรา STIC 8.8</v>
      </c>
      <c r="E569" s="820">
        <v>7000</v>
      </c>
      <c r="F569" s="805" t="s">
        <v>49</v>
      </c>
      <c r="G569" s="698" t="s">
        <v>2159</v>
      </c>
      <c r="H569" s="807">
        <v>45770</v>
      </c>
      <c r="I569" s="808">
        <f t="shared" si="116"/>
        <v>45799</v>
      </c>
      <c r="J569" s="808" t="s">
        <v>2161</v>
      </c>
      <c r="K569" s="809">
        <v>40</v>
      </c>
      <c r="L569" s="810">
        <v>7000</v>
      </c>
      <c r="M569" s="810">
        <f t="shared" si="129"/>
        <v>0</v>
      </c>
      <c r="N569" s="805">
        <v>56</v>
      </c>
      <c r="O569" s="805">
        <v>4</v>
      </c>
      <c r="P569" s="811">
        <f t="shared" si="125"/>
        <v>2.0833333333333335</v>
      </c>
      <c r="Q569" s="812">
        <f t="shared" si="117"/>
        <v>8.0833333333333339</v>
      </c>
      <c r="R569" s="812">
        <f t="shared" si="118"/>
        <v>0</v>
      </c>
      <c r="S569" s="812">
        <v>25</v>
      </c>
      <c r="T569" s="812">
        <f t="shared" si="119"/>
        <v>25.808333333333334</v>
      </c>
      <c r="U569" s="809" t="s">
        <v>82</v>
      </c>
      <c r="V569" s="698" t="s">
        <v>2159</v>
      </c>
      <c r="W569" s="805">
        <v>56</v>
      </c>
      <c r="X569" s="805">
        <v>2</v>
      </c>
      <c r="Y569" s="811">
        <f t="shared" si="126"/>
        <v>2.0833333333333335</v>
      </c>
      <c r="Z569" s="812">
        <f t="shared" si="127"/>
        <v>6.0833333333333339</v>
      </c>
      <c r="AA569" s="813" t="s">
        <v>2161</v>
      </c>
      <c r="AB569" s="813" t="s">
        <v>2775</v>
      </c>
      <c r="AC569" s="896">
        <f>VLOOKUP(C569,'ประวัติงานตี+รีด'!$A$2:W504463,20,FALSE)</f>
        <v>150.18</v>
      </c>
      <c r="AD569" s="897">
        <v>150.01</v>
      </c>
      <c r="AE569" s="897">
        <v>10.59</v>
      </c>
      <c r="AF569" s="898">
        <f t="shared" si="120"/>
        <v>7059.5293647090202</v>
      </c>
      <c r="AG569" s="898">
        <f t="shared" si="121"/>
        <v>1133.7604159722687</v>
      </c>
      <c r="AH569" s="899" t="str">
        <f>VLOOKUP(C569,'ประวัติงานตี+รีด'!$A$2:W504461,4,FALSE)</f>
        <v>MA-F1-HD-PA</v>
      </c>
      <c r="AI569" s="814">
        <v>45819</v>
      </c>
      <c r="AJ569" s="815">
        <v>2</v>
      </c>
      <c r="AK569" s="816">
        <v>45836</v>
      </c>
      <c r="AL569" s="817">
        <v>2</v>
      </c>
      <c r="AM569" s="818">
        <f t="shared" si="122"/>
        <v>2</v>
      </c>
      <c r="AN569" s="918">
        <v>563</v>
      </c>
      <c r="AO569" s="918">
        <v>496</v>
      </c>
      <c r="AP569" s="819"/>
      <c r="AQ569" s="819"/>
      <c r="AR569" s="819"/>
      <c r="AS569" s="819"/>
      <c r="AT569" s="819"/>
      <c r="AU569" s="819"/>
      <c r="AV569" s="819"/>
      <c r="AW569" s="819"/>
      <c r="AX569" s="819"/>
      <c r="AY569" s="819"/>
      <c r="AZ569" s="819"/>
      <c r="BA569" s="819"/>
      <c r="BB569" s="819"/>
      <c r="BC569" s="819"/>
      <c r="BD569" s="819"/>
      <c r="EJ569" s="288">
        <f t="shared" si="128"/>
        <v>1059</v>
      </c>
    </row>
    <row r="570" spans="1:140" s="431" customFormat="1" hidden="1">
      <c r="A570" s="432"/>
      <c r="B570" s="398" t="s">
        <v>3837</v>
      </c>
      <c r="C570" s="399" t="s">
        <v>1694</v>
      </c>
      <c r="D570" s="400" t="str">
        <f>VLOOKUP(C570,'ประวัติงานตี+รีด'!$A$2:W504464,2,FALSE)</f>
        <v>สกรู M4 P0.7 x 8 มม. เกลียวตลอด STL</v>
      </c>
      <c r="E570" s="401">
        <v>500000</v>
      </c>
      <c r="F570" s="399" t="s">
        <v>52</v>
      </c>
      <c r="G570" s="402" t="s">
        <v>2164</v>
      </c>
      <c r="H570" s="403">
        <v>45756</v>
      </c>
      <c r="I570" s="394">
        <f t="shared" si="116"/>
        <v>45779</v>
      </c>
      <c r="J570" s="394">
        <v>45786</v>
      </c>
      <c r="K570" s="404">
        <v>13</v>
      </c>
      <c r="L570" s="395">
        <v>500000</v>
      </c>
      <c r="M570" s="395">
        <f t="shared" si="129"/>
        <v>0</v>
      </c>
      <c r="N570" s="399">
        <v>160</v>
      </c>
      <c r="O570" s="399">
        <v>2</v>
      </c>
      <c r="P570" s="396">
        <f t="shared" si="125"/>
        <v>52.083333333333336</v>
      </c>
      <c r="Q570" s="397">
        <f t="shared" si="117"/>
        <v>56.083333333333336</v>
      </c>
      <c r="R570" s="397">
        <f t="shared" si="118"/>
        <v>0</v>
      </c>
      <c r="S570" s="397">
        <v>15</v>
      </c>
      <c r="T570" s="397">
        <f>(Q570/10)+S570</f>
        <v>20.608333333333334</v>
      </c>
      <c r="U570" s="404" t="s">
        <v>25</v>
      </c>
      <c r="V570" s="402" t="s">
        <v>2165</v>
      </c>
      <c r="W570" s="399">
        <v>132</v>
      </c>
      <c r="X570" s="399">
        <v>2</v>
      </c>
      <c r="Y570" s="396">
        <f t="shared" si="126"/>
        <v>63.131313131313135</v>
      </c>
      <c r="Z570" s="397">
        <f t="shared" si="127"/>
        <v>67.131313131313135</v>
      </c>
      <c r="AA570" s="405" t="s">
        <v>3747</v>
      </c>
      <c r="AB570" s="405" t="s">
        <v>2775</v>
      </c>
      <c r="AC570" s="746">
        <f>VLOOKUP(C570,'ประวัติงานตี+รีด'!$A$2:W504464,20,FALSE)</f>
        <v>1.79</v>
      </c>
      <c r="AD570" s="302">
        <v>1.66</v>
      </c>
      <c r="AE570" s="302">
        <v>0</v>
      </c>
      <c r="AF570" s="683">
        <f t="shared" si="120"/>
        <v>506626.50602409645</v>
      </c>
      <c r="AG570" s="683">
        <f t="shared" si="121"/>
        <v>841.00000000000011</v>
      </c>
      <c r="AH570" s="684" t="str">
        <f>VLOOKUP(C570,'ประวัติงานตี+รีด'!$A$2:W504462,4,FALSE)</f>
        <v>MA-F1-PL-PA</v>
      </c>
      <c r="AI570" s="256"/>
      <c r="AJ570" s="257"/>
      <c r="AK570" s="217">
        <v>45794</v>
      </c>
      <c r="AL570" s="704">
        <v>6</v>
      </c>
      <c r="AM570" s="705">
        <f t="shared" si="122"/>
        <v>6</v>
      </c>
      <c r="AN570" s="755">
        <v>146</v>
      </c>
      <c r="AO570" s="755">
        <v>156</v>
      </c>
      <c r="AP570" s="755">
        <v>155</v>
      </c>
      <c r="AQ570" s="755">
        <v>157</v>
      </c>
      <c r="AR570" s="759">
        <v>150</v>
      </c>
      <c r="AS570" s="755">
        <v>77</v>
      </c>
      <c r="EJ570" s="716">
        <f t="shared" si="128"/>
        <v>841</v>
      </c>
    </row>
    <row r="571" spans="1:140" s="430" customFormat="1" hidden="1">
      <c r="A571" s="425"/>
      <c r="B571" s="317" t="s">
        <v>3838</v>
      </c>
      <c r="C571" s="318" t="s">
        <v>1521</v>
      </c>
      <c r="D571" s="21" t="str">
        <f>VLOOKUP(C571,'ประวัติงานตี+รีด'!$A$2:W504465,2,FALSE)</f>
        <v>สกรูหัวสี่เหลี่ยม M16 P2.0 x 400 เกลียวครึ่ง ตรา STIC</v>
      </c>
      <c r="E571" s="319">
        <v>1600</v>
      </c>
      <c r="F571" s="318" t="s">
        <v>66</v>
      </c>
      <c r="G571" s="320" t="s">
        <v>2164</v>
      </c>
      <c r="H571" s="321">
        <v>45758</v>
      </c>
      <c r="I571" s="322">
        <f t="shared" si="116"/>
        <v>45776</v>
      </c>
      <c r="J571" s="322">
        <v>45788</v>
      </c>
      <c r="K571" s="323">
        <v>26</v>
      </c>
      <c r="L571" s="324">
        <v>1600</v>
      </c>
      <c r="M571" s="324">
        <f t="shared" si="129"/>
        <v>0</v>
      </c>
      <c r="N571" s="318">
        <v>20</v>
      </c>
      <c r="O571" s="318">
        <v>2</v>
      </c>
      <c r="P571" s="325">
        <f t="shared" ref="P571:P582" si="130">E571/N571/60</f>
        <v>1.3333333333333333</v>
      </c>
      <c r="Q571" s="326">
        <f t="shared" si="117"/>
        <v>5.333333333333333</v>
      </c>
      <c r="R571" s="326">
        <f t="shared" si="118"/>
        <v>0</v>
      </c>
      <c r="S571" s="326">
        <v>15</v>
      </c>
      <c r="T571" s="326">
        <f t="shared" si="119"/>
        <v>15.533333333333333</v>
      </c>
      <c r="U571" s="323" t="s">
        <v>67</v>
      </c>
      <c r="V571" s="320" t="s">
        <v>2164</v>
      </c>
      <c r="W571" s="318">
        <v>20</v>
      </c>
      <c r="X571" s="318">
        <v>2</v>
      </c>
      <c r="Y571" s="325">
        <f t="shared" si="126"/>
        <v>1.3333333333333333</v>
      </c>
      <c r="Z571" s="326">
        <f t="shared" si="127"/>
        <v>5.333333333333333</v>
      </c>
      <c r="AA571" s="357" t="s">
        <v>3474</v>
      </c>
      <c r="AB571" s="357" t="s">
        <v>2775</v>
      </c>
      <c r="AC571" s="749">
        <f>VLOOKUP(C571,'ประวัติงานตี+รีด'!$A$2:W504465,20,FALSE)</f>
        <v>605.76</v>
      </c>
      <c r="AD571" s="426">
        <v>606.29999999999995</v>
      </c>
      <c r="AE571" s="426">
        <v>13.77</v>
      </c>
      <c r="AF571" s="690">
        <f t="shared" si="120"/>
        <v>1609.7641431634506</v>
      </c>
      <c r="AG571" s="690">
        <f t="shared" si="121"/>
        <v>998.16645225136074</v>
      </c>
      <c r="AH571" s="685" t="str">
        <f>VLOOKUP(C571,'ประวัติงานตี+รีด'!$A$2:W504463,4,FALSE)</f>
        <v>MA-F1-GA-SF</v>
      </c>
      <c r="AI571" s="427"/>
      <c r="AJ571" s="428"/>
      <c r="AK571" s="429">
        <v>45784</v>
      </c>
      <c r="AL571" s="702">
        <v>3</v>
      </c>
      <c r="AM571" s="703">
        <f t="shared" si="122"/>
        <v>3</v>
      </c>
      <c r="AN571" s="750">
        <v>425</v>
      </c>
      <c r="AO571" s="750">
        <v>454</v>
      </c>
      <c r="AP571" s="750">
        <v>97</v>
      </c>
      <c r="EJ571" s="723">
        <f t="shared" si="128"/>
        <v>976</v>
      </c>
    </row>
    <row r="572" spans="1:140" s="430" customFormat="1" hidden="1">
      <c r="A572" s="425"/>
      <c r="B572" s="317" t="s">
        <v>3839</v>
      </c>
      <c r="C572" s="318" t="s">
        <v>1724</v>
      </c>
      <c r="D572" s="21" t="str">
        <f>VLOOKUP(C572,'ประวัติงานตี+รีด'!$A$2:W504466,2,FALSE)</f>
        <v>สกรูหัวสี่เหลี่ยม 5/8"NC x 8" เกลียวครึ่ง ตรา STIC</v>
      </c>
      <c r="E572" s="319">
        <v>30200</v>
      </c>
      <c r="F572" s="318" t="s">
        <v>66</v>
      </c>
      <c r="G572" s="320" t="s">
        <v>2164</v>
      </c>
      <c r="H572" s="321">
        <v>45770</v>
      </c>
      <c r="I572" s="322">
        <f t="shared" si="116"/>
        <v>45808</v>
      </c>
      <c r="J572" s="322">
        <v>45816</v>
      </c>
      <c r="K572" s="323">
        <v>27</v>
      </c>
      <c r="L572" s="324">
        <v>30200</v>
      </c>
      <c r="M572" s="324">
        <f t="shared" si="129"/>
        <v>0</v>
      </c>
      <c r="N572" s="318">
        <v>20</v>
      </c>
      <c r="O572" s="318">
        <v>4</v>
      </c>
      <c r="P572" s="325">
        <f t="shared" si="130"/>
        <v>25.166666666666668</v>
      </c>
      <c r="Q572" s="326">
        <f t="shared" si="117"/>
        <v>31.166666666666668</v>
      </c>
      <c r="R572" s="326">
        <f t="shared" si="118"/>
        <v>0</v>
      </c>
      <c r="S572" s="326">
        <v>30</v>
      </c>
      <c r="T572" s="326">
        <f t="shared" si="119"/>
        <v>33.116666666666667</v>
      </c>
      <c r="U572" s="323" t="s">
        <v>67</v>
      </c>
      <c r="V572" s="320" t="s">
        <v>2164</v>
      </c>
      <c r="W572" s="318">
        <v>20</v>
      </c>
      <c r="X572" s="318">
        <v>2</v>
      </c>
      <c r="Y572" s="325">
        <f t="shared" si="126"/>
        <v>25.166666666666668</v>
      </c>
      <c r="Z572" s="326">
        <f t="shared" si="127"/>
        <v>29.166666666666668</v>
      </c>
      <c r="AA572" s="357" t="s">
        <v>3850</v>
      </c>
      <c r="AB572" s="357" t="s">
        <v>2775</v>
      </c>
      <c r="AC572" s="749">
        <f>VLOOKUP(C572,'ประวัติงานตี+รีด'!$A$2:W504466,20,FALSE)</f>
        <v>0</v>
      </c>
      <c r="AD572" s="426">
        <v>320.04000000000002</v>
      </c>
      <c r="AE572" s="426">
        <v>13.78</v>
      </c>
      <c r="AF572" s="690">
        <f t="shared" si="120"/>
        <v>30055.618047744028</v>
      </c>
      <c r="AG572" s="690">
        <f t="shared" si="121"/>
        <v>10033.166416697912</v>
      </c>
      <c r="AH572" s="685" t="str">
        <f>VLOOKUP(C572,'ประวัติงานตี+รีด'!$A$2:W504464,4,FALSE)</f>
        <v>MA-LA-F1-GA-SF</v>
      </c>
      <c r="AI572" s="427"/>
      <c r="AJ572" s="428"/>
      <c r="AK572" s="429">
        <v>45797</v>
      </c>
      <c r="AL572" s="702">
        <v>21</v>
      </c>
      <c r="AM572" s="703">
        <f t="shared" si="122"/>
        <v>21</v>
      </c>
      <c r="AN572" s="750">
        <v>476</v>
      </c>
      <c r="AO572" s="750">
        <v>491</v>
      </c>
      <c r="AP572" s="750">
        <v>448</v>
      </c>
      <c r="AQ572" s="750">
        <v>473</v>
      </c>
      <c r="AR572" s="750">
        <v>506</v>
      </c>
      <c r="AS572" s="750">
        <v>485</v>
      </c>
      <c r="AT572" s="750">
        <v>483</v>
      </c>
      <c r="AU572" s="750">
        <v>496</v>
      </c>
      <c r="AV572" s="750">
        <v>493</v>
      </c>
      <c r="AW572" s="750">
        <v>520</v>
      </c>
      <c r="AX572" s="750">
        <v>468</v>
      </c>
      <c r="AY572" s="750">
        <v>476</v>
      </c>
      <c r="AZ572" s="750">
        <v>479</v>
      </c>
      <c r="BA572" s="750">
        <v>448</v>
      </c>
      <c r="BB572" s="750">
        <v>464</v>
      </c>
      <c r="BC572" s="750">
        <v>458</v>
      </c>
      <c r="BD572" s="750">
        <v>489</v>
      </c>
      <c r="BE572" s="750">
        <v>502</v>
      </c>
      <c r="BF572" s="750">
        <v>455</v>
      </c>
      <c r="BG572" s="750">
        <v>147</v>
      </c>
      <c r="BH572" s="750">
        <v>362</v>
      </c>
      <c r="EJ572" s="723">
        <f t="shared" si="128"/>
        <v>9619</v>
      </c>
    </row>
    <row r="573" spans="1:140" s="430" customFormat="1" hidden="1">
      <c r="A573" s="425"/>
      <c r="B573" s="317" t="s">
        <v>3840</v>
      </c>
      <c r="C573" s="318" t="s">
        <v>2102</v>
      </c>
      <c r="D573" s="21" t="str">
        <f>VLOOKUP(C573,'ประวัติงานตี+รีด'!$A$2:W504467,2,FALSE)</f>
        <v>สกรูหัวสี่เหลี่ยม 5/8"NC x 14" เกลียวครึ่ง ตรา STIC</v>
      </c>
      <c r="E573" s="319">
        <v>31300</v>
      </c>
      <c r="F573" s="318" t="s">
        <v>66</v>
      </c>
      <c r="G573" s="320" t="s">
        <v>2164</v>
      </c>
      <c r="H573" s="321">
        <v>45777</v>
      </c>
      <c r="I573" s="322">
        <f t="shared" si="116"/>
        <v>45815</v>
      </c>
      <c r="J573" s="322">
        <v>45848</v>
      </c>
      <c r="K573" s="323">
        <v>28</v>
      </c>
      <c r="L573" s="324">
        <v>31300</v>
      </c>
      <c r="M573" s="324">
        <f t="shared" si="129"/>
        <v>0</v>
      </c>
      <c r="N573" s="318">
        <v>20</v>
      </c>
      <c r="O573" s="318">
        <v>4</v>
      </c>
      <c r="P573" s="325">
        <f t="shared" si="130"/>
        <v>26.083333333333332</v>
      </c>
      <c r="Q573" s="326">
        <f t="shared" si="117"/>
        <v>32.083333333333329</v>
      </c>
      <c r="R573" s="326">
        <f t="shared" si="118"/>
        <v>0</v>
      </c>
      <c r="S573" s="326">
        <v>30</v>
      </c>
      <c r="T573" s="326">
        <f t="shared" si="119"/>
        <v>33.208333333333336</v>
      </c>
      <c r="U573" s="323" t="s">
        <v>67</v>
      </c>
      <c r="V573" s="320" t="s">
        <v>2164</v>
      </c>
      <c r="W573" s="318">
        <v>20</v>
      </c>
      <c r="X573" s="318">
        <v>2</v>
      </c>
      <c r="Y573" s="325">
        <f t="shared" si="126"/>
        <v>26.083333333333332</v>
      </c>
      <c r="Z573" s="326">
        <f t="shared" si="127"/>
        <v>30.083333333333332</v>
      </c>
      <c r="AA573" s="357" t="s">
        <v>3851</v>
      </c>
      <c r="AB573" s="357" t="s">
        <v>2775</v>
      </c>
      <c r="AC573" s="749">
        <f>VLOOKUP(C573,'ประวัติงานตี+รีด'!$A$2:W504467,20,FALSE)</f>
        <v>0</v>
      </c>
      <c r="AD573" s="426">
        <v>534.5</v>
      </c>
      <c r="AE573" s="426">
        <v>13.61</v>
      </c>
      <c r="AF573" s="690">
        <f t="shared" si="120"/>
        <v>31530.40224508887</v>
      </c>
      <c r="AG573" s="690">
        <f t="shared" si="121"/>
        <v>17282.128774555662</v>
      </c>
      <c r="AH573" s="685" t="str">
        <f>VLOOKUP(C573,'ประวัติงานตี+รีด'!$A$2:W504465,4,FALSE)</f>
        <v>MA-LA-F1-GA-SF</v>
      </c>
      <c r="AI573" s="427"/>
      <c r="AJ573" s="428"/>
      <c r="AK573" s="429">
        <v>45831</v>
      </c>
      <c r="AL573" s="702">
        <v>39</v>
      </c>
      <c r="AM573" s="703">
        <f t="shared" si="122"/>
        <v>39</v>
      </c>
      <c r="AN573" s="750">
        <v>379</v>
      </c>
      <c r="AO573" s="750">
        <v>452</v>
      </c>
      <c r="AP573" s="750">
        <v>395</v>
      </c>
      <c r="AQ573" s="750">
        <v>461</v>
      </c>
      <c r="AR573" s="750">
        <v>370</v>
      </c>
      <c r="AS573" s="750">
        <v>438</v>
      </c>
      <c r="AT573" s="750">
        <v>430</v>
      </c>
      <c r="AU573" s="750">
        <v>448</v>
      </c>
      <c r="AV573" s="750">
        <v>528</v>
      </c>
      <c r="AW573" s="750">
        <v>467</v>
      </c>
      <c r="AX573" s="750">
        <v>433</v>
      </c>
      <c r="AY573" s="750">
        <v>441</v>
      </c>
      <c r="AZ573" s="750">
        <v>435</v>
      </c>
      <c r="BA573" s="750">
        <v>415</v>
      </c>
      <c r="BB573" s="750">
        <v>484</v>
      </c>
      <c r="BC573" s="750">
        <v>436</v>
      </c>
      <c r="BD573" s="750">
        <v>370</v>
      </c>
      <c r="BE573" s="750">
        <v>433</v>
      </c>
      <c r="BF573" s="750">
        <v>459</v>
      </c>
      <c r="BG573" s="750">
        <v>450</v>
      </c>
      <c r="BH573" s="750">
        <v>442</v>
      </c>
      <c r="BI573" s="750">
        <v>440</v>
      </c>
      <c r="BJ573" s="750">
        <v>465</v>
      </c>
      <c r="BK573" s="750">
        <v>394</v>
      </c>
      <c r="BL573" s="750">
        <v>472</v>
      </c>
      <c r="BM573" s="750">
        <v>424</v>
      </c>
      <c r="BN573" s="750">
        <v>430</v>
      </c>
      <c r="BO573" s="750">
        <v>422</v>
      </c>
      <c r="BP573" s="750">
        <v>411</v>
      </c>
      <c r="BQ573" s="750">
        <v>438</v>
      </c>
      <c r="BR573" s="750">
        <v>438</v>
      </c>
      <c r="BS573" s="750">
        <v>424</v>
      </c>
      <c r="BT573" s="750">
        <v>435</v>
      </c>
      <c r="BU573" s="750">
        <v>442</v>
      </c>
      <c r="BV573" s="750">
        <v>448</v>
      </c>
      <c r="BW573" s="750">
        <v>417</v>
      </c>
      <c r="BX573" s="750">
        <v>471</v>
      </c>
      <c r="BY573" s="750">
        <v>418</v>
      </c>
      <c r="BZ573" s="750">
        <v>298</v>
      </c>
      <c r="EJ573" s="723">
        <f t="shared" si="128"/>
        <v>16853</v>
      </c>
    </row>
    <row r="574" spans="1:140" s="430" customFormat="1" hidden="1">
      <c r="A574" s="425"/>
      <c r="B574" s="317" t="s">
        <v>3841</v>
      </c>
      <c r="C574" s="318" t="s">
        <v>1502</v>
      </c>
      <c r="D574" s="21" t="str">
        <f>VLOOKUP(C574,'ประวัติงานตี+รีด'!$A$2:W504468,2,FALSE)</f>
        <v>M16 P2.0 x 55 เกลียวครึ่ง STIC เกรด A394 (เกลียวโรงงาน)</v>
      </c>
      <c r="E574" s="319">
        <v>47000</v>
      </c>
      <c r="F574" s="318" t="s">
        <v>11</v>
      </c>
      <c r="G574" s="320" t="s">
        <v>2159</v>
      </c>
      <c r="H574" s="321">
        <v>45764</v>
      </c>
      <c r="I574" s="322">
        <f t="shared" si="116"/>
        <v>45783</v>
      </c>
      <c r="J574" s="322">
        <v>45771</v>
      </c>
      <c r="K574" s="323">
        <v>47</v>
      </c>
      <c r="L574" s="324">
        <v>47000</v>
      </c>
      <c r="M574" s="324">
        <f t="shared" si="129"/>
        <v>0</v>
      </c>
      <c r="N574" s="318">
        <v>66</v>
      </c>
      <c r="O574" s="318">
        <v>4</v>
      </c>
      <c r="P574" s="325">
        <f t="shared" si="130"/>
        <v>11.868686868686869</v>
      </c>
      <c r="Q574" s="326">
        <f t="shared" si="117"/>
        <v>17.868686868686869</v>
      </c>
      <c r="R574" s="326">
        <f t="shared" si="118"/>
        <v>0</v>
      </c>
      <c r="S574" s="326">
        <v>15</v>
      </c>
      <c r="T574" s="326">
        <f t="shared" si="119"/>
        <v>16.786868686868686</v>
      </c>
      <c r="U574" s="697" t="s">
        <v>14</v>
      </c>
      <c r="V574" s="320" t="s">
        <v>2159</v>
      </c>
      <c r="W574" s="318">
        <v>51</v>
      </c>
      <c r="X574" s="318">
        <v>2</v>
      </c>
      <c r="Y574" s="325">
        <f t="shared" si="126"/>
        <v>15.359477124183007</v>
      </c>
      <c r="Z574" s="326">
        <f t="shared" si="127"/>
        <v>19.359477124183009</v>
      </c>
      <c r="AA574" s="357" t="s">
        <v>3758</v>
      </c>
      <c r="AB574" s="357" t="s">
        <v>2775</v>
      </c>
      <c r="AC574" s="749">
        <f>VLOOKUP(C574,'ประวัติงานตี+รีด'!$A$2:W504468,20,FALSE)</f>
        <v>115.05</v>
      </c>
      <c r="AD574" s="426">
        <v>115.61</v>
      </c>
      <c r="AE574" s="426">
        <v>7.74</v>
      </c>
      <c r="AF574" s="690">
        <f t="shared" si="120"/>
        <v>47201.79915232247</v>
      </c>
      <c r="AG574" s="690">
        <f t="shared" si="121"/>
        <v>5822.3419254389764</v>
      </c>
      <c r="AH574" s="685" t="str">
        <f>VLOOKUP(C574,'ประวัติงานตี+รีด'!$A$2:W504466,4,FALSE)</f>
        <v>MA-F1-GA-SF</v>
      </c>
      <c r="AI574" s="427"/>
      <c r="AJ574" s="428"/>
      <c r="AK574" s="429">
        <v>45779</v>
      </c>
      <c r="AL574" s="702">
        <v>9</v>
      </c>
      <c r="AM574" s="703">
        <f t="shared" si="122"/>
        <v>9</v>
      </c>
      <c r="AN574" s="750">
        <v>649</v>
      </c>
      <c r="AO574" s="750">
        <v>621</v>
      </c>
      <c r="AP574" s="750">
        <v>680</v>
      </c>
      <c r="AQ574" s="750">
        <v>631</v>
      </c>
      <c r="AR574" s="750">
        <v>606</v>
      </c>
      <c r="AS574" s="750">
        <v>618</v>
      </c>
      <c r="AT574" s="750">
        <v>622</v>
      </c>
      <c r="AU574" s="750">
        <v>615</v>
      </c>
      <c r="AV574" s="750">
        <v>415</v>
      </c>
      <c r="EJ574" s="723">
        <f t="shared" si="128"/>
        <v>5457</v>
      </c>
    </row>
    <row r="575" spans="1:140" s="430" customFormat="1" hidden="1">
      <c r="A575" s="425"/>
      <c r="B575" s="317" t="s">
        <v>3842</v>
      </c>
      <c r="C575" s="318" t="s">
        <v>1503</v>
      </c>
      <c r="D575" s="21" t="str">
        <f>VLOOKUP(C575,'ประวัติงานตี+รีด'!$A$2:W504469,2,FALSE)</f>
        <v>M16 P2.0 x 60 เกลียวครึ่ง STIC เกรด A394 (เกลียวโรงงาน)</v>
      </c>
      <c r="E575" s="319">
        <v>40000</v>
      </c>
      <c r="F575" s="318" t="s">
        <v>11</v>
      </c>
      <c r="G575" s="320" t="s">
        <v>2159</v>
      </c>
      <c r="H575" s="321">
        <v>45765</v>
      </c>
      <c r="I575" s="322">
        <f t="shared" si="116"/>
        <v>45784</v>
      </c>
      <c r="J575" s="322">
        <v>45771</v>
      </c>
      <c r="K575" s="323">
        <v>44</v>
      </c>
      <c r="L575" s="324">
        <v>40000</v>
      </c>
      <c r="M575" s="324">
        <f t="shared" si="129"/>
        <v>0</v>
      </c>
      <c r="N575" s="318">
        <v>66</v>
      </c>
      <c r="O575" s="318">
        <v>4</v>
      </c>
      <c r="P575" s="325">
        <f t="shared" si="130"/>
        <v>10.1010101010101</v>
      </c>
      <c r="Q575" s="326">
        <f t="shared" si="117"/>
        <v>16.1010101010101</v>
      </c>
      <c r="R575" s="326">
        <f t="shared" si="118"/>
        <v>0</v>
      </c>
      <c r="S575" s="326">
        <v>15</v>
      </c>
      <c r="T575" s="326">
        <f t="shared" si="119"/>
        <v>16.610101010101012</v>
      </c>
      <c r="U575" s="697" t="s">
        <v>14</v>
      </c>
      <c r="V575" s="320" t="s">
        <v>2159</v>
      </c>
      <c r="W575" s="318">
        <v>51</v>
      </c>
      <c r="X575" s="318">
        <v>2</v>
      </c>
      <c r="Y575" s="325">
        <f t="shared" si="126"/>
        <v>13.071895424836603</v>
      </c>
      <c r="Z575" s="326">
        <f t="shared" si="127"/>
        <v>17.071895424836605</v>
      </c>
      <c r="AA575" s="357" t="s">
        <v>3758</v>
      </c>
      <c r="AB575" s="357" t="s">
        <v>2775</v>
      </c>
      <c r="AC575" s="749">
        <f>VLOOKUP(C575,'ประวัติงานตี+รีด'!$A$2:W504469,20,FALSE)</f>
        <v>123.09</v>
      </c>
      <c r="AD575" s="426">
        <v>124.1</v>
      </c>
      <c r="AE575" s="426">
        <v>9.23</v>
      </c>
      <c r="AF575" s="690">
        <f t="shared" si="120"/>
        <v>40080.580177276388</v>
      </c>
      <c r="AG575" s="690">
        <f t="shared" si="121"/>
        <v>5343.94375503626</v>
      </c>
      <c r="AH575" s="685" t="str">
        <f>VLOOKUP(C575,'ประวัติงานตี+รีด'!$A$2:W504467,4,FALSE)</f>
        <v>MA-F1-GA-SF</v>
      </c>
      <c r="AI575" s="427"/>
      <c r="AJ575" s="428"/>
      <c r="AK575" s="429">
        <v>45776</v>
      </c>
      <c r="AL575" s="702">
        <v>9</v>
      </c>
      <c r="AM575" s="703">
        <f t="shared" si="122"/>
        <v>9</v>
      </c>
      <c r="AN575" s="750">
        <v>614</v>
      </c>
      <c r="AO575" s="750">
        <v>657</v>
      </c>
      <c r="AP575" s="750">
        <v>640</v>
      </c>
      <c r="AQ575" s="750">
        <v>635</v>
      </c>
      <c r="AR575" s="750">
        <v>615</v>
      </c>
      <c r="AS575" s="750">
        <v>571</v>
      </c>
      <c r="AT575" s="750">
        <v>583</v>
      </c>
      <c r="AU575" s="750">
        <v>574</v>
      </c>
      <c r="AV575" s="750">
        <v>85</v>
      </c>
      <c r="EJ575" s="723">
        <f t="shared" si="128"/>
        <v>4974</v>
      </c>
    </row>
    <row r="576" spans="1:140" s="430" customFormat="1" hidden="1">
      <c r="A576" s="425"/>
      <c r="B576" s="317" t="s">
        <v>3843</v>
      </c>
      <c r="C576" s="318" t="s">
        <v>1504</v>
      </c>
      <c r="D576" s="21" t="str">
        <f>VLOOKUP(C576,'ประวัติงานตี+รีด'!$A$2:W504470,2,FALSE)</f>
        <v>M16 P2.0 x 65 เกลียวครึ่ง STIC เกรด A394 (เกลียวโรงงาน)</v>
      </c>
      <c r="E576" s="319">
        <v>72000</v>
      </c>
      <c r="F576" s="318" t="s">
        <v>11</v>
      </c>
      <c r="G576" s="320" t="s">
        <v>2159</v>
      </c>
      <c r="H576" s="321">
        <v>45765</v>
      </c>
      <c r="I576" s="322">
        <f t="shared" si="116"/>
        <v>45785</v>
      </c>
      <c r="J576" s="322">
        <v>45771</v>
      </c>
      <c r="K576" s="323">
        <v>43</v>
      </c>
      <c r="L576" s="324">
        <v>72000</v>
      </c>
      <c r="M576" s="324">
        <f t="shared" si="129"/>
        <v>0</v>
      </c>
      <c r="N576" s="318">
        <v>66</v>
      </c>
      <c r="O576" s="318">
        <v>4</v>
      </c>
      <c r="P576" s="325">
        <f t="shared" si="130"/>
        <v>18.181818181818183</v>
      </c>
      <c r="Q576" s="326">
        <f t="shared" si="117"/>
        <v>24.181818181818183</v>
      </c>
      <c r="R576" s="326">
        <f t="shared" si="118"/>
        <v>0</v>
      </c>
      <c r="S576" s="326">
        <v>15</v>
      </c>
      <c r="T576" s="326">
        <f t="shared" si="119"/>
        <v>17.418181818181818</v>
      </c>
      <c r="U576" s="697" t="s">
        <v>14</v>
      </c>
      <c r="V576" s="320" t="s">
        <v>2159</v>
      </c>
      <c r="W576" s="318">
        <v>51</v>
      </c>
      <c r="X576" s="318">
        <v>2</v>
      </c>
      <c r="Y576" s="325">
        <f t="shared" si="126"/>
        <v>23.52941176470588</v>
      </c>
      <c r="Z576" s="326">
        <f t="shared" si="127"/>
        <v>27.52941176470588</v>
      </c>
      <c r="AA576" s="357" t="s">
        <v>3758</v>
      </c>
      <c r="AB576" s="357" t="s">
        <v>2775</v>
      </c>
      <c r="AC576" s="749">
        <f>VLOOKUP(C576,'ประวัติงานตี+รีด'!$A$2:W504470,20,FALSE)</f>
        <v>130.81</v>
      </c>
      <c r="AD576" s="426">
        <v>131.63</v>
      </c>
      <c r="AE576" s="426">
        <v>18.16</v>
      </c>
      <c r="AF576" s="690">
        <f t="shared" si="120"/>
        <v>72027.653270531038</v>
      </c>
      <c r="AG576" s="690">
        <f t="shared" si="121"/>
        <v>10789.022183392843</v>
      </c>
      <c r="AH576" s="685" t="str">
        <f>VLOOKUP(C576,'ประวัติงานตี+รีด'!$A$2:W504468,4,FALSE)</f>
        <v>MA-F1-GA-SF</v>
      </c>
      <c r="AI576" s="427"/>
      <c r="AJ576" s="428"/>
      <c r="AK576" s="429">
        <v>45769</v>
      </c>
      <c r="AL576" s="702">
        <v>16</v>
      </c>
      <c r="AM576" s="703">
        <f t="shared" si="122"/>
        <v>16</v>
      </c>
      <c r="AN576" s="750">
        <v>624</v>
      </c>
      <c r="AO576" s="750">
        <v>673</v>
      </c>
      <c r="AP576" s="750">
        <v>604</v>
      </c>
      <c r="AQ576" s="750">
        <v>629</v>
      </c>
      <c r="AR576" s="750">
        <v>611</v>
      </c>
      <c r="AS576" s="750">
        <v>606</v>
      </c>
      <c r="AT576" s="750">
        <v>615</v>
      </c>
      <c r="AU576" s="750">
        <v>508</v>
      </c>
      <c r="AV576" s="750">
        <v>539</v>
      </c>
      <c r="AW576" s="750">
        <v>551</v>
      </c>
      <c r="AX576" s="750">
        <v>509</v>
      </c>
      <c r="AY576" s="750">
        <v>541</v>
      </c>
      <c r="AZ576" s="750">
        <v>573</v>
      </c>
      <c r="BA576" s="750">
        <v>635</v>
      </c>
      <c r="BB576" s="750">
        <v>627</v>
      </c>
      <c r="BC576" s="750">
        <v>636</v>
      </c>
      <c r="EJ576" s="723">
        <f t="shared" si="128"/>
        <v>9481</v>
      </c>
    </row>
    <row r="577" spans="1:140" s="430" customFormat="1" hidden="1">
      <c r="A577" s="425"/>
      <c r="B577" s="317" t="s">
        <v>3844</v>
      </c>
      <c r="C577" s="318" t="s">
        <v>1505</v>
      </c>
      <c r="D577" s="21" t="str">
        <f>VLOOKUP(C577,'ประวัติงานตี+รีด'!$A$2:W504471,2,FALSE)</f>
        <v>M16 P2.0 x 70 เกลียวครึ่ง STIC เกรด A394 (เกลียวโรงงาน)</v>
      </c>
      <c r="E577" s="319">
        <v>46000</v>
      </c>
      <c r="F577" s="318" t="s">
        <v>11</v>
      </c>
      <c r="G577" s="320" t="s">
        <v>2159</v>
      </c>
      <c r="H577" s="321">
        <v>45766</v>
      </c>
      <c r="I577" s="322">
        <f t="shared" si="116"/>
        <v>45785</v>
      </c>
      <c r="J577" s="322">
        <v>45771</v>
      </c>
      <c r="K577" s="323">
        <v>45</v>
      </c>
      <c r="L577" s="324">
        <v>46000</v>
      </c>
      <c r="M577" s="324">
        <f t="shared" si="129"/>
        <v>0</v>
      </c>
      <c r="N577" s="318">
        <v>66</v>
      </c>
      <c r="O577" s="318">
        <v>4</v>
      </c>
      <c r="P577" s="325">
        <f t="shared" si="130"/>
        <v>11.616161616161616</v>
      </c>
      <c r="Q577" s="326">
        <f t="shared" si="117"/>
        <v>17.616161616161616</v>
      </c>
      <c r="R577" s="326">
        <f t="shared" si="118"/>
        <v>0</v>
      </c>
      <c r="S577" s="326">
        <v>15</v>
      </c>
      <c r="T577" s="326">
        <f t="shared" si="119"/>
        <v>16.761616161616161</v>
      </c>
      <c r="U577" s="697" t="s">
        <v>14</v>
      </c>
      <c r="V577" s="320" t="s">
        <v>2159</v>
      </c>
      <c r="W577" s="318">
        <v>51</v>
      </c>
      <c r="X577" s="318">
        <v>2</v>
      </c>
      <c r="Y577" s="325">
        <f t="shared" si="126"/>
        <v>15.032679738562091</v>
      </c>
      <c r="Z577" s="326">
        <f t="shared" si="127"/>
        <v>19.032679738562091</v>
      </c>
      <c r="AA577" s="357" t="s">
        <v>3758</v>
      </c>
      <c r="AB577" s="357" t="s">
        <v>2775</v>
      </c>
      <c r="AC577" s="749">
        <f>VLOOKUP(C577,'ประวัติงานตี+รีด'!$A$2:W504471,20,FALSE)</f>
        <v>138.84</v>
      </c>
      <c r="AD577" s="426">
        <v>139.25</v>
      </c>
      <c r="AE577" s="426">
        <v>9.19</v>
      </c>
      <c r="AF577" s="690">
        <f t="shared" si="120"/>
        <v>46068.222621184919</v>
      </c>
      <c r="AG577" s="690">
        <f t="shared" si="121"/>
        <v>6838.3669658886893</v>
      </c>
      <c r="AH577" s="685" t="str">
        <f>VLOOKUP(C577,'ประวัติงานตี+รีด'!$A$2:W504469,4,FALSE)</f>
        <v>MA-F1-GA-SF</v>
      </c>
      <c r="AI577" s="427"/>
      <c r="AJ577" s="428"/>
      <c r="AK577" s="429">
        <v>45780</v>
      </c>
      <c r="AL577" s="702">
        <v>11</v>
      </c>
      <c r="AM577" s="703">
        <f t="shared" si="122"/>
        <v>11</v>
      </c>
      <c r="AN577" s="750">
        <v>641</v>
      </c>
      <c r="AO577" s="750">
        <v>624</v>
      </c>
      <c r="AP577" s="750">
        <v>643</v>
      </c>
      <c r="AQ577" s="750">
        <v>658</v>
      </c>
      <c r="AR577" s="750">
        <v>642</v>
      </c>
      <c r="AS577" s="750">
        <v>603</v>
      </c>
      <c r="AT577" s="750">
        <v>621</v>
      </c>
      <c r="AU577" s="750">
        <v>621</v>
      </c>
      <c r="AV577" s="750">
        <v>602</v>
      </c>
      <c r="AW577" s="750">
        <v>588</v>
      </c>
      <c r="AX577" s="750">
        <v>172</v>
      </c>
      <c r="EJ577" s="723">
        <f t="shared" si="128"/>
        <v>6415</v>
      </c>
    </row>
    <row r="578" spans="1:140" s="430" customFormat="1" hidden="1">
      <c r="A578" s="425"/>
      <c r="B578" s="317" t="s">
        <v>3845</v>
      </c>
      <c r="C578" s="318" t="s">
        <v>1506</v>
      </c>
      <c r="D578" s="21" t="str">
        <f>VLOOKUP(C578,'ประวัติงานตี+รีด'!$A$2:W504472,2,FALSE)</f>
        <v>M16 P2.0 x 75 เกลียวครึ่ง STIC เกรด A394 (เกลียวโรงงาน)</v>
      </c>
      <c r="E578" s="319">
        <v>6200</v>
      </c>
      <c r="F578" s="318" t="s">
        <v>11</v>
      </c>
      <c r="G578" s="320" t="s">
        <v>2159</v>
      </c>
      <c r="H578" s="321">
        <v>45768</v>
      </c>
      <c r="I578" s="322">
        <f t="shared" si="116"/>
        <v>45785</v>
      </c>
      <c r="J578" s="322">
        <v>45771</v>
      </c>
      <c r="K578" s="323">
        <v>46</v>
      </c>
      <c r="L578" s="324">
        <v>6200</v>
      </c>
      <c r="M578" s="324">
        <f t="shared" si="129"/>
        <v>0</v>
      </c>
      <c r="N578" s="318">
        <v>66</v>
      </c>
      <c r="O578" s="318">
        <v>4</v>
      </c>
      <c r="P578" s="325">
        <f t="shared" si="130"/>
        <v>1.5656565656565655</v>
      </c>
      <c r="Q578" s="326">
        <f t="shared" si="117"/>
        <v>7.5656565656565657</v>
      </c>
      <c r="R578" s="326">
        <f t="shared" si="118"/>
        <v>0</v>
      </c>
      <c r="S578" s="326">
        <v>15</v>
      </c>
      <c r="T578" s="326">
        <f t="shared" si="119"/>
        <v>15.756565656565657</v>
      </c>
      <c r="U578" s="697" t="s">
        <v>14</v>
      </c>
      <c r="V578" s="320" t="s">
        <v>2159</v>
      </c>
      <c r="W578" s="318">
        <v>51</v>
      </c>
      <c r="X578" s="318">
        <v>2</v>
      </c>
      <c r="Y578" s="325">
        <f t="shared" si="126"/>
        <v>2.0261437908496731</v>
      </c>
      <c r="Z578" s="326">
        <f t="shared" si="127"/>
        <v>6.0261437908496731</v>
      </c>
      <c r="AA578" s="357" t="s">
        <v>3758</v>
      </c>
      <c r="AB578" s="357" t="s">
        <v>2775</v>
      </c>
      <c r="AC578" s="749">
        <f>VLOOKUP(C578,'ประวัติงานตี+รีด'!$A$2:W504472,20,FALSE)</f>
        <v>146.43</v>
      </c>
      <c r="AD578" s="426">
        <v>146.51</v>
      </c>
      <c r="AE578" s="426">
        <v>8.23</v>
      </c>
      <c r="AF578" s="690">
        <f t="shared" si="120"/>
        <v>6279.4348508634221</v>
      </c>
      <c r="AG578" s="690">
        <f t="shared" si="121"/>
        <v>971.6797488226058</v>
      </c>
      <c r="AH578" s="685" t="str">
        <f>VLOOKUP(C578,'ประวัติงานตี+รีด'!$A$2:W504470,4,FALSE)</f>
        <v>MA-F1-GA-SF</v>
      </c>
      <c r="AI578" s="427"/>
      <c r="AJ578" s="428"/>
      <c r="AK578" s="429">
        <v>45807</v>
      </c>
      <c r="AL578" s="702">
        <v>2</v>
      </c>
      <c r="AM578" s="703">
        <f t="shared" si="122"/>
        <v>2</v>
      </c>
      <c r="AN578" s="750">
        <v>450</v>
      </c>
      <c r="AO578" s="750">
        <v>470</v>
      </c>
      <c r="EJ578" s="723">
        <f t="shared" si="128"/>
        <v>920</v>
      </c>
    </row>
    <row r="579" spans="1:140" s="430" customFormat="1" hidden="1">
      <c r="A579" s="425"/>
      <c r="B579" s="317" t="s">
        <v>3846</v>
      </c>
      <c r="C579" s="318" t="s">
        <v>1507</v>
      </c>
      <c r="D579" s="21" t="str">
        <f>VLOOKUP(C579,'ประวัติงานตี+รีด'!$A$2:W504473,2,FALSE)</f>
        <v>M16 P2.0 x 80 เกลียวครึ่ง STIC เกรด A394 (เกลียวโรงงาน)</v>
      </c>
      <c r="E579" s="319">
        <v>10200</v>
      </c>
      <c r="F579" s="318" t="s">
        <v>47</v>
      </c>
      <c r="G579" s="320" t="s">
        <v>2159</v>
      </c>
      <c r="H579" s="321">
        <v>45771</v>
      </c>
      <c r="I579" s="322">
        <f t="shared" si="116"/>
        <v>45790</v>
      </c>
      <c r="J579" s="322">
        <v>45771</v>
      </c>
      <c r="K579" s="323">
        <v>56</v>
      </c>
      <c r="L579" s="324">
        <v>10200</v>
      </c>
      <c r="M579" s="324">
        <f t="shared" si="129"/>
        <v>0</v>
      </c>
      <c r="N579" s="318">
        <v>56</v>
      </c>
      <c r="O579" s="318">
        <v>8</v>
      </c>
      <c r="P579" s="325">
        <f t="shared" si="130"/>
        <v>3.0357142857142856</v>
      </c>
      <c r="Q579" s="326">
        <f t="shared" si="117"/>
        <v>13.035714285714285</v>
      </c>
      <c r="R579" s="326">
        <f t="shared" si="118"/>
        <v>0</v>
      </c>
      <c r="S579" s="326">
        <v>15</v>
      </c>
      <c r="T579" s="326">
        <f t="shared" si="119"/>
        <v>16.303571428571427</v>
      </c>
      <c r="U579" s="697" t="s">
        <v>82</v>
      </c>
      <c r="V579" s="320" t="s">
        <v>2159</v>
      </c>
      <c r="W579" s="318">
        <v>56</v>
      </c>
      <c r="X579" s="318">
        <v>2</v>
      </c>
      <c r="Y579" s="325">
        <f t="shared" si="126"/>
        <v>3.0357142857142856</v>
      </c>
      <c r="Z579" s="326">
        <f t="shared" si="127"/>
        <v>7.0357142857142856</v>
      </c>
      <c r="AA579" s="357" t="s">
        <v>3758</v>
      </c>
      <c r="AB579" s="357" t="s">
        <v>2775</v>
      </c>
      <c r="AC579" s="749">
        <f>VLOOKUP(C579,'ประวัติงานตี+รีด'!$A$2:W504473,20,FALSE)</f>
        <v>154.1</v>
      </c>
      <c r="AD579" s="426"/>
      <c r="AE579" s="426"/>
      <c r="AF579" s="690" t="e">
        <f t="shared" si="120"/>
        <v>#DIV/0!</v>
      </c>
      <c r="AG579" s="690" t="e">
        <f t="shared" si="121"/>
        <v>#DIV/0!</v>
      </c>
      <c r="AH579" s="685" t="str">
        <f>VLOOKUP(C579,'ประวัติงานตี+รีด'!$A$2:W504471,4,FALSE)</f>
        <v>MA-F1-GA-SF</v>
      </c>
      <c r="AI579" s="427"/>
      <c r="AJ579" s="428"/>
      <c r="AK579" s="429">
        <v>45789</v>
      </c>
      <c r="AL579" s="702">
        <v>3</v>
      </c>
      <c r="AM579" s="703">
        <f t="shared" si="122"/>
        <v>3</v>
      </c>
      <c r="AN579" s="750">
        <v>565</v>
      </c>
      <c r="AO579" s="750">
        <v>575</v>
      </c>
      <c r="AP579" s="750">
        <v>455</v>
      </c>
      <c r="EJ579" s="723">
        <f t="shared" si="128"/>
        <v>1595</v>
      </c>
    </row>
    <row r="580" spans="1:140" s="430" customFormat="1" hidden="1">
      <c r="A580" s="425"/>
      <c r="B580" s="317" t="s">
        <v>3847</v>
      </c>
      <c r="C580" s="318" t="s">
        <v>1509</v>
      </c>
      <c r="D580" s="21" t="str">
        <f>VLOOKUP(C580,'ประวัติงานตี+รีด'!$A$2:W504474,2,FALSE)</f>
        <v>M16 P2.0 x 90 เกลียวครึ่ง STIC เกรด A394 (เกลียวโรงงาน)</v>
      </c>
      <c r="E580" s="319">
        <v>5200</v>
      </c>
      <c r="F580" s="318" t="s">
        <v>47</v>
      </c>
      <c r="G580" s="320" t="s">
        <v>2159</v>
      </c>
      <c r="H580" s="321">
        <v>45775</v>
      </c>
      <c r="I580" s="322">
        <f t="shared" ref="I580:I582" si="131">WORKDAY.INTL(H580,T580,11)</f>
        <v>45792</v>
      </c>
      <c r="J580" s="322">
        <v>45771</v>
      </c>
      <c r="K580" s="323">
        <v>57</v>
      </c>
      <c r="L580" s="324">
        <v>5200</v>
      </c>
      <c r="M580" s="324">
        <f t="shared" si="129"/>
        <v>0</v>
      </c>
      <c r="N580" s="318">
        <v>56</v>
      </c>
      <c r="O580" s="318">
        <v>4</v>
      </c>
      <c r="P580" s="325">
        <f t="shared" si="130"/>
        <v>1.5476190476190477</v>
      </c>
      <c r="Q580" s="326">
        <f t="shared" ref="Q580:Q582" si="132">O580+P580+$P$1</f>
        <v>7.5476190476190474</v>
      </c>
      <c r="R580" s="326">
        <f t="shared" si="118"/>
        <v>0</v>
      </c>
      <c r="S580" s="326">
        <v>15</v>
      </c>
      <c r="T580" s="326">
        <f t="shared" ref="T580:T582" si="133">(Q580/10)+S580</f>
        <v>15.754761904761905</v>
      </c>
      <c r="U580" s="697" t="s">
        <v>82</v>
      </c>
      <c r="V580" s="320" t="s">
        <v>2159</v>
      </c>
      <c r="W580" s="318">
        <v>56</v>
      </c>
      <c r="X580" s="318">
        <v>2</v>
      </c>
      <c r="Y580" s="325">
        <f t="shared" si="126"/>
        <v>1.5476190476190477</v>
      </c>
      <c r="Z580" s="326">
        <f t="shared" si="127"/>
        <v>5.5476190476190474</v>
      </c>
      <c r="AA580" s="357" t="s">
        <v>3758</v>
      </c>
      <c r="AB580" s="357" t="s">
        <v>2775</v>
      </c>
      <c r="AC580" s="749">
        <f>VLOOKUP(C580,'ประวัติงานตี+รีด'!$A$2:W504474,20,FALSE)</f>
        <v>0</v>
      </c>
      <c r="AD580" s="426">
        <v>170</v>
      </c>
      <c r="AE580" s="426">
        <v>8.5500000000000007</v>
      </c>
      <c r="AF580" s="690">
        <f t="shared" si="120"/>
        <v>5258.8235294117649</v>
      </c>
      <c r="AG580" s="690">
        <f t="shared" ref="AG580:AG582" si="134">(AD580+AE580)*AF580/1000</f>
        <v>938.96294117647074</v>
      </c>
      <c r="AH580" s="685" t="str">
        <f>VLOOKUP(C580,'ประวัติงานตี+รีด'!$A$2:W504472,4,FALSE)</f>
        <v>MA-F1-GA-SF</v>
      </c>
      <c r="AI580" s="427"/>
      <c r="AJ580" s="428"/>
      <c r="AK580" s="429">
        <v>45780</v>
      </c>
      <c r="AL580" s="702">
        <v>2</v>
      </c>
      <c r="AM580" s="703">
        <f t="shared" ref="AM580:AM582" si="135">COUNT(AN580:EI580)</f>
        <v>2</v>
      </c>
      <c r="AN580" s="750">
        <v>494</v>
      </c>
      <c r="AO580" s="750">
        <v>400</v>
      </c>
      <c r="EJ580" s="723">
        <f t="shared" si="128"/>
        <v>894</v>
      </c>
    </row>
    <row r="581" spans="1:140" s="430" customFormat="1" hidden="1">
      <c r="A581" s="425"/>
      <c r="B581" s="317" t="s">
        <v>3848</v>
      </c>
      <c r="C581" s="318" t="s">
        <v>1512</v>
      </c>
      <c r="D581" s="21" t="str">
        <f>VLOOKUP(C581,'ประวัติงานตี+รีด'!$A$2:W504475,2,FALSE)</f>
        <v>M16 P2.0 x 100 เกลียวครึ่ง STIC เกรด A394 (เกลียวโรงงาน)</v>
      </c>
      <c r="E581" s="319">
        <v>2200</v>
      </c>
      <c r="F581" s="318" t="s">
        <v>47</v>
      </c>
      <c r="G581" s="320" t="s">
        <v>2159</v>
      </c>
      <c r="H581" s="321">
        <v>45776</v>
      </c>
      <c r="I581" s="322">
        <f t="shared" si="131"/>
        <v>45793</v>
      </c>
      <c r="J581" s="322">
        <v>45771</v>
      </c>
      <c r="K581" s="323">
        <v>58</v>
      </c>
      <c r="L581" s="324">
        <v>2200</v>
      </c>
      <c r="M581" s="324">
        <f t="shared" si="129"/>
        <v>0</v>
      </c>
      <c r="N581" s="318">
        <v>56</v>
      </c>
      <c r="O581" s="318">
        <v>4</v>
      </c>
      <c r="P581" s="325">
        <f t="shared" si="130"/>
        <v>0.65476190476190477</v>
      </c>
      <c r="Q581" s="326">
        <f t="shared" si="132"/>
        <v>6.6547619047619051</v>
      </c>
      <c r="R581" s="326">
        <f t="shared" si="118"/>
        <v>0</v>
      </c>
      <c r="S581" s="326">
        <v>15</v>
      </c>
      <c r="T581" s="326">
        <f t="shared" si="133"/>
        <v>15.665476190476191</v>
      </c>
      <c r="U581" s="697" t="s">
        <v>82</v>
      </c>
      <c r="V581" s="320" t="s">
        <v>2159</v>
      </c>
      <c r="W581" s="318">
        <v>56</v>
      </c>
      <c r="X581" s="318">
        <v>2</v>
      </c>
      <c r="Y581" s="325">
        <f t="shared" si="126"/>
        <v>0.65476190476190477</v>
      </c>
      <c r="Z581" s="326">
        <f t="shared" si="127"/>
        <v>4.6547619047619051</v>
      </c>
      <c r="AA581" s="357" t="s">
        <v>3758</v>
      </c>
      <c r="AB581" s="357" t="s">
        <v>2775</v>
      </c>
      <c r="AC581" s="749">
        <f>VLOOKUP(C581,'ประวัติงานตี+รีด'!$A$2:W504475,20,FALSE)</f>
        <v>0</v>
      </c>
      <c r="AD581" s="426">
        <v>185.47</v>
      </c>
      <c r="AE581" s="426">
        <v>36.880000000000003</v>
      </c>
      <c r="AF581" s="690">
        <f t="shared" si="120"/>
        <v>2248.342049927212</v>
      </c>
      <c r="AG581" s="690">
        <f t="shared" si="134"/>
        <v>499.9188548013156</v>
      </c>
      <c r="AH581" s="685" t="str">
        <f>VLOOKUP(C581,'ประวัติงานตี+รีด'!$A$2:W504473,4,FALSE)</f>
        <v>MA-F1-GA-SF</v>
      </c>
      <c r="AI581" s="427"/>
      <c r="AJ581" s="428"/>
      <c r="AK581" s="429">
        <v>45805</v>
      </c>
      <c r="AL581" s="702">
        <v>1</v>
      </c>
      <c r="AM581" s="703">
        <f t="shared" si="135"/>
        <v>1</v>
      </c>
      <c r="AN581" s="750">
        <v>417</v>
      </c>
      <c r="EJ581" s="723">
        <f t="shared" si="128"/>
        <v>417</v>
      </c>
    </row>
    <row r="582" spans="1:140" s="431" customFormat="1" hidden="1">
      <c r="A582" s="432"/>
      <c r="B582" s="398" t="s">
        <v>3849</v>
      </c>
      <c r="C582" s="399" t="s">
        <v>1848</v>
      </c>
      <c r="D582" s="400" t="str">
        <f>VLOOKUP(C582,'ประวัติงานตี+รีด'!$A$2:W504476,2,FALSE)</f>
        <v>STUD  M18 P2.5 x 505 มม. เกลียวตลอด แช้มปลาย เกรด 8.8</v>
      </c>
      <c r="E582" s="401">
        <v>5200</v>
      </c>
      <c r="F582" s="399" t="s">
        <v>3859</v>
      </c>
      <c r="G582" s="402" t="s">
        <v>3207</v>
      </c>
      <c r="H582" s="403">
        <v>45768</v>
      </c>
      <c r="I582" s="394">
        <f t="shared" si="131"/>
        <v>45798</v>
      </c>
      <c r="J582" s="394">
        <v>45802</v>
      </c>
      <c r="K582" s="404">
        <v>8</v>
      </c>
      <c r="L582" s="395">
        <v>5192</v>
      </c>
      <c r="M582" s="395">
        <f t="shared" si="129"/>
        <v>8</v>
      </c>
      <c r="N582" s="399">
        <v>10</v>
      </c>
      <c r="O582" s="399">
        <v>8</v>
      </c>
      <c r="P582" s="396">
        <f t="shared" si="130"/>
        <v>8.6666666666666661</v>
      </c>
      <c r="Q582" s="397">
        <f t="shared" si="132"/>
        <v>18.666666666666664</v>
      </c>
      <c r="R582" s="397">
        <f t="shared" si="118"/>
        <v>1.3333333333333334E-2</v>
      </c>
      <c r="S582" s="397">
        <v>25</v>
      </c>
      <c r="T582" s="397">
        <f t="shared" si="133"/>
        <v>26.866666666666667</v>
      </c>
      <c r="U582" s="404" t="s">
        <v>165</v>
      </c>
      <c r="V582" s="402" t="s">
        <v>3207</v>
      </c>
      <c r="W582" s="399">
        <v>10</v>
      </c>
      <c r="X582" s="399">
        <v>2</v>
      </c>
      <c r="Y582" s="396">
        <f t="shared" si="126"/>
        <v>8.6666666666666661</v>
      </c>
      <c r="Z582" s="397">
        <f t="shared" si="127"/>
        <v>12.666666666666666</v>
      </c>
      <c r="AA582" s="405" t="s">
        <v>3852</v>
      </c>
      <c r="AB582" s="405" t="s">
        <v>2775</v>
      </c>
      <c r="AC582" s="746">
        <f>VLOOKUP(C582,'ประวัติงานตี+รีด'!$A$2:W504476,20,FALSE)</f>
        <v>812.71</v>
      </c>
      <c r="AD582" s="302"/>
      <c r="AE582" s="302"/>
      <c r="AF582" s="683" t="e">
        <f t="shared" si="120"/>
        <v>#DIV/0!</v>
      </c>
      <c r="AG582" s="683" t="e">
        <f t="shared" si="134"/>
        <v>#DIV/0!</v>
      </c>
      <c r="AH582" s="684" t="str">
        <f>VLOOKUP(C582,'ประวัติงานตี+รีด'!$A$2:W504474,4,FALSE)</f>
        <v>MA-F1-HD-PA</v>
      </c>
      <c r="AI582" s="256">
        <v>45814</v>
      </c>
      <c r="AJ582" s="257">
        <v>7</v>
      </c>
      <c r="AK582" s="217">
        <v>45838</v>
      </c>
      <c r="AL582" s="704" t="s">
        <v>4073</v>
      </c>
      <c r="AM582" s="705">
        <f t="shared" si="135"/>
        <v>7</v>
      </c>
      <c r="AN582" s="755">
        <v>839</v>
      </c>
      <c r="AO582" s="755">
        <v>740</v>
      </c>
      <c r="AP582" s="755">
        <v>397</v>
      </c>
      <c r="AQ582" s="755">
        <v>841</v>
      </c>
      <c r="AR582" s="755">
        <v>847</v>
      </c>
      <c r="AS582" s="755">
        <v>397</v>
      </c>
      <c r="AT582" s="755">
        <v>100</v>
      </c>
      <c r="EJ582" s="716">
        <f t="shared" si="128"/>
        <v>4161</v>
      </c>
    </row>
    <row r="583" spans="1:140" hidden="1">
      <c r="B583" s="392" t="s">
        <v>3853</v>
      </c>
      <c r="C583" s="805" t="s">
        <v>302</v>
      </c>
      <c r="D583" s="393" t="str">
        <f>VLOOKUP(C583,'ประวัติงานตี+รีด'!$A$2:W504477,2,FALSE)</f>
        <v>7/8" NC x 2 1/2" เกลียวครึ่ง ตรา VEETEC  UNC</v>
      </c>
      <c r="E583" s="820">
        <v>4000</v>
      </c>
      <c r="F583" s="805" t="s">
        <v>10</v>
      </c>
      <c r="G583" s="698" t="s">
        <v>2159</v>
      </c>
      <c r="H583" s="807">
        <v>45759</v>
      </c>
      <c r="I583" s="808">
        <f t="shared" ref="I583:I606" si="136">WORKDAY.INTL(H583,T583,11)</f>
        <v>45778</v>
      </c>
      <c r="J583" s="808" t="s">
        <v>2161</v>
      </c>
      <c r="K583" s="809">
        <v>30</v>
      </c>
      <c r="L583" s="810">
        <v>4000</v>
      </c>
      <c r="M583" s="810">
        <f t="shared" ref="M583:M606" si="137">E583-L583</f>
        <v>0</v>
      </c>
      <c r="N583" s="805">
        <v>40</v>
      </c>
      <c r="O583" s="805">
        <v>12</v>
      </c>
      <c r="P583" s="811">
        <f t="shared" ref="P583:P606" si="138">E583/N583/60</f>
        <v>1.6666666666666667</v>
      </c>
      <c r="Q583" s="812">
        <f t="shared" ref="Q583:Q606" si="139">O583+P583+$P$1</f>
        <v>15.666666666666666</v>
      </c>
      <c r="R583" s="812">
        <f t="shared" ref="R583:R606" si="140">M583/N583/60</f>
        <v>0</v>
      </c>
      <c r="S583" s="812">
        <v>15</v>
      </c>
      <c r="T583" s="812">
        <f t="shared" ref="T583:T606" si="141">(Q583/10)+S583</f>
        <v>16.566666666666666</v>
      </c>
      <c r="U583" s="809" t="s">
        <v>82</v>
      </c>
      <c r="V583" s="698" t="s">
        <v>2159</v>
      </c>
      <c r="W583" s="805">
        <v>56</v>
      </c>
      <c r="X583" s="805">
        <v>2</v>
      </c>
      <c r="Y583" s="811">
        <f t="shared" ref="Y583:Y606" si="142">E583/W583/60</f>
        <v>1.1904761904761905</v>
      </c>
      <c r="Z583" s="812">
        <f t="shared" ref="Z583:Z606" si="143">X583+Y583+$P$1</f>
        <v>5.1904761904761907</v>
      </c>
      <c r="AA583" s="813" t="s">
        <v>2161</v>
      </c>
      <c r="AB583" s="813" t="s">
        <v>2775</v>
      </c>
      <c r="AC583" s="896">
        <f>VLOOKUP(C583,'ประวัติงานตี+รีด'!$A$2:W504477,20,FALSE)</f>
        <v>0</v>
      </c>
      <c r="AD583" s="897">
        <v>261.26</v>
      </c>
      <c r="AE583" s="897">
        <v>29.33</v>
      </c>
      <c r="AF583" s="898">
        <f t="shared" ref="AF583:AF642" si="144">1000/AD583*EJ583</f>
        <v>4122.3302457322206</v>
      </c>
      <c r="AG583" s="898">
        <f t="shared" ref="AG583:AG606" si="145">(AD583+AE583)*AF583/1000</f>
        <v>1197.9079461073259</v>
      </c>
      <c r="AH583" s="899" t="str">
        <f>VLOOKUP(C583,'ประวัติงานตี+รีด'!$A$2:W504475,4,FALSE)</f>
        <v>MA-F1-BK-PA</v>
      </c>
      <c r="AI583" s="814">
        <v>45785</v>
      </c>
      <c r="AJ583" s="815">
        <v>2</v>
      </c>
      <c r="AK583" s="816">
        <v>45786</v>
      </c>
      <c r="AL583" s="817">
        <v>2</v>
      </c>
      <c r="AM583" s="818">
        <f t="shared" ref="AM583:AM606" si="146">COUNT(AN583:EI583)</f>
        <v>2</v>
      </c>
      <c r="AN583" s="918">
        <v>598</v>
      </c>
      <c r="AO583" s="918">
        <v>479</v>
      </c>
      <c r="AP583" s="819"/>
      <c r="AQ583" s="819"/>
      <c r="AR583" s="819"/>
      <c r="AS583" s="819"/>
      <c r="AT583" s="819"/>
      <c r="AU583" s="819"/>
      <c r="AV583" s="819"/>
      <c r="AW583" s="819"/>
      <c r="AX583" s="819"/>
      <c r="AY583" s="819"/>
      <c r="AZ583" s="819"/>
      <c r="BA583" s="819"/>
      <c r="BB583" s="819"/>
      <c r="BC583" s="819"/>
      <c r="BD583" s="819"/>
      <c r="EJ583" s="288">
        <f t="shared" si="128"/>
        <v>1077</v>
      </c>
    </row>
    <row r="584" spans="1:140" hidden="1">
      <c r="B584" s="392" t="s">
        <v>3854</v>
      </c>
      <c r="C584" s="805" t="s">
        <v>307</v>
      </c>
      <c r="D584" s="393" t="str">
        <f>VLOOKUP(C584,'ประวัติงานตี+รีด'!$A$2:W504478,2,FALSE)</f>
        <v>7/8" NC x 3 1/2" เกลียวครึ่ง ตรา VEETEC  UNC</v>
      </c>
      <c r="E584" s="820">
        <v>3500</v>
      </c>
      <c r="F584" s="805" t="s">
        <v>10</v>
      </c>
      <c r="G584" s="698" t="s">
        <v>2159</v>
      </c>
      <c r="H584" s="807">
        <v>45771</v>
      </c>
      <c r="I584" s="808">
        <f t="shared" si="136"/>
        <v>45789</v>
      </c>
      <c r="J584" s="808" t="s">
        <v>2161</v>
      </c>
      <c r="K584" s="809">
        <v>32</v>
      </c>
      <c r="L584" s="810">
        <v>3500</v>
      </c>
      <c r="M584" s="810">
        <f t="shared" si="137"/>
        <v>0</v>
      </c>
      <c r="N584" s="805">
        <v>40</v>
      </c>
      <c r="O584" s="805">
        <v>4</v>
      </c>
      <c r="P584" s="811">
        <f t="shared" si="138"/>
        <v>1.4583333333333333</v>
      </c>
      <c r="Q584" s="812">
        <f t="shared" si="139"/>
        <v>7.458333333333333</v>
      </c>
      <c r="R584" s="812">
        <f t="shared" si="140"/>
        <v>0</v>
      </c>
      <c r="S584" s="812">
        <v>15</v>
      </c>
      <c r="T584" s="812">
        <f t="shared" si="141"/>
        <v>15.745833333333334</v>
      </c>
      <c r="U584" s="809" t="s">
        <v>82</v>
      </c>
      <c r="V584" s="698" t="s">
        <v>2159</v>
      </c>
      <c r="W584" s="805">
        <v>56</v>
      </c>
      <c r="X584" s="805">
        <v>2</v>
      </c>
      <c r="Y584" s="811">
        <f t="shared" si="142"/>
        <v>1.0416666666666667</v>
      </c>
      <c r="Z584" s="812">
        <f t="shared" si="143"/>
        <v>5.041666666666667</v>
      </c>
      <c r="AA584" s="813" t="s">
        <v>2161</v>
      </c>
      <c r="AB584" s="813" t="s">
        <v>2775</v>
      </c>
      <c r="AC584" s="896">
        <f>VLOOKUP(C584,'ประวัติงานตี+รีด'!$A$2:W504478,20,FALSE)</f>
        <v>0</v>
      </c>
      <c r="AD584" s="897">
        <v>339.72</v>
      </c>
      <c r="AE584" s="897">
        <v>25</v>
      </c>
      <c r="AF584" s="898">
        <f t="shared" si="144"/>
        <v>3620.6287530907803</v>
      </c>
      <c r="AG584" s="898">
        <f t="shared" si="145"/>
        <v>1320.5157188272694</v>
      </c>
      <c r="AH584" s="899" t="str">
        <f>VLOOKUP(C584,'ประวัติงานตี+รีด'!$A$2:W504476,4,FALSE)</f>
        <v>MA-F1-BK-PA</v>
      </c>
      <c r="AI584" s="814">
        <v>45788</v>
      </c>
      <c r="AJ584" s="815">
        <v>2</v>
      </c>
      <c r="AK584" s="816">
        <v>45796</v>
      </c>
      <c r="AL584" s="821">
        <v>2</v>
      </c>
      <c r="AM584" s="824">
        <f t="shared" si="146"/>
        <v>2</v>
      </c>
      <c r="AN584" s="919">
        <v>633</v>
      </c>
      <c r="AO584" s="919">
        <v>597</v>
      </c>
      <c r="AP584" s="819"/>
      <c r="AQ584" s="819"/>
      <c r="AR584" s="819"/>
      <c r="AS584" s="819"/>
      <c r="AT584" s="819"/>
      <c r="AU584" s="819"/>
      <c r="AV584" s="819"/>
      <c r="AW584" s="819"/>
      <c r="AX584" s="819"/>
      <c r="AY584" s="819"/>
      <c r="AZ584" s="819"/>
      <c r="BA584" s="819"/>
      <c r="BB584" s="819"/>
      <c r="BC584" s="819"/>
      <c r="BD584" s="819"/>
      <c r="EJ584" s="288">
        <f t="shared" si="128"/>
        <v>1230</v>
      </c>
    </row>
    <row r="585" spans="1:140" hidden="1">
      <c r="B585" s="392" t="s">
        <v>3855</v>
      </c>
      <c r="C585" s="805" t="s">
        <v>306</v>
      </c>
      <c r="D585" s="393" t="str">
        <f>VLOOKUP(C585,'ประวัติงานตี+รีด'!$A$2:W504479,2,FALSE)</f>
        <v>7/8" NC x 3" เกลียวครึ่ง ตรา VEETEC  UNC</v>
      </c>
      <c r="E585" s="820">
        <v>5000</v>
      </c>
      <c r="F585" s="805" t="s">
        <v>10</v>
      </c>
      <c r="G585" s="698" t="s">
        <v>2159</v>
      </c>
      <c r="H585" s="807">
        <v>45771</v>
      </c>
      <c r="I585" s="808">
        <f t="shared" si="136"/>
        <v>45789</v>
      </c>
      <c r="J585" s="808" t="s">
        <v>2161</v>
      </c>
      <c r="K585" s="809">
        <v>31</v>
      </c>
      <c r="L585" s="810">
        <v>5000</v>
      </c>
      <c r="M585" s="810">
        <f t="shared" si="137"/>
        <v>0</v>
      </c>
      <c r="N585" s="805">
        <v>40</v>
      </c>
      <c r="O585" s="805">
        <v>4</v>
      </c>
      <c r="P585" s="811">
        <f t="shared" si="138"/>
        <v>2.0833333333333335</v>
      </c>
      <c r="Q585" s="812">
        <f t="shared" si="139"/>
        <v>8.0833333333333339</v>
      </c>
      <c r="R585" s="812">
        <f t="shared" si="140"/>
        <v>0</v>
      </c>
      <c r="S585" s="812">
        <v>15</v>
      </c>
      <c r="T585" s="812">
        <f t="shared" si="141"/>
        <v>15.808333333333334</v>
      </c>
      <c r="U585" s="809" t="s">
        <v>82</v>
      </c>
      <c r="V585" s="698" t="s">
        <v>2159</v>
      </c>
      <c r="W585" s="805">
        <v>56</v>
      </c>
      <c r="X585" s="805">
        <v>2</v>
      </c>
      <c r="Y585" s="811">
        <f t="shared" si="142"/>
        <v>1.4880952380952381</v>
      </c>
      <c r="Z585" s="812">
        <f t="shared" si="143"/>
        <v>5.4880952380952381</v>
      </c>
      <c r="AA585" s="813" t="s">
        <v>2161</v>
      </c>
      <c r="AB585" s="813" t="s">
        <v>2775</v>
      </c>
      <c r="AC585" s="896">
        <f>VLOOKUP(C585,'ประวัติงานตี+รีด'!$A$2:W504479,20,FALSE)</f>
        <v>0</v>
      </c>
      <c r="AD585" s="897">
        <v>300.95999999999998</v>
      </c>
      <c r="AE585" s="897">
        <v>25.58</v>
      </c>
      <c r="AF585" s="898">
        <f t="shared" si="144"/>
        <v>5057.1504518872944</v>
      </c>
      <c r="AG585" s="898">
        <f t="shared" si="145"/>
        <v>1651.361908559277</v>
      </c>
      <c r="AH585" s="899" t="str">
        <f>VLOOKUP(C585,'ประวัติงานตี+รีด'!$A$2:W504477,4,FALSE)</f>
        <v>MA-F1-BK-PA</v>
      </c>
      <c r="AI585" s="814">
        <v>45788</v>
      </c>
      <c r="AJ585" s="815">
        <v>3</v>
      </c>
      <c r="AK585" s="816">
        <v>45909</v>
      </c>
      <c r="AL585" s="817">
        <v>3</v>
      </c>
      <c r="AM585" s="818">
        <f t="shared" si="146"/>
        <v>3</v>
      </c>
      <c r="AN585" s="918">
        <v>604</v>
      </c>
      <c r="AO585" s="918">
        <v>566</v>
      </c>
      <c r="AP585" s="918">
        <v>352</v>
      </c>
      <c r="AQ585" s="819"/>
      <c r="AR585" s="819"/>
      <c r="AS585" s="819"/>
      <c r="AT585" s="819"/>
      <c r="AU585" s="819"/>
      <c r="AV585" s="819"/>
      <c r="AW585" s="819"/>
      <c r="AX585" s="819"/>
      <c r="AY585" s="819"/>
      <c r="AZ585" s="819"/>
      <c r="BA585" s="819"/>
      <c r="BB585" s="819"/>
      <c r="BC585" s="819"/>
      <c r="BD585" s="819"/>
      <c r="EJ585" s="288">
        <f t="shared" si="128"/>
        <v>1522</v>
      </c>
    </row>
    <row r="586" spans="1:140" hidden="1">
      <c r="B586" s="392" t="s">
        <v>3856</v>
      </c>
      <c r="C586" s="805" t="s">
        <v>490</v>
      </c>
      <c r="D586" s="393" t="str">
        <f>VLOOKUP(C586,'ประวัติงานตี+รีด'!$A$2:W504480,2,FALSE)</f>
        <v>7/8" NC x 4 1/2" เกลียวครึ่ง ตรา VEETEC  UNC</v>
      </c>
      <c r="E586" s="820">
        <v>4000</v>
      </c>
      <c r="F586" s="805" t="s">
        <v>10</v>
      </c>
      <c r="G586" s="698" t="s">
        <v>2159</v>
      </c>
      <c r="H586" s="807">
        <v>45772</v>
      </c>
      <c r="I586" s="808">
        <f t="shared" si="136"/>
        <v>45790</v>
      </c>
      <c r="J586" s="808" t="s">
        <v>2161</v>
      </c>
      <c r="K586" s="809">
        <v>34</v>
      </c>
      <c r="L586" s="810">
        <v>4000</v>
      </c>
      <c r="M586" s="810">
        <f t="shared" si="137"/>
        <v>0</v>
      </c>
      <c r="N586" s="805">
        <v>40</v>
      </c>
      <c r="O586" s="805">
        <v>4</v>
      </c>
      <c r="P586" s="811">
        <f t="shared" si="138"/>
        <v>1.6666666666666667</v>
      </c>
      <c r="Q586" s="812">
        <f t="shared" si="139"/>
        <v>7.666666666666667</v>
      </c>
      <c r="R586" s="812">
        <f t="shared" si="140"/>
        <v>0</v>
      </c>
      <c r="S586" s="812">
        <v>15</v>
      </c>
      <c r="T586" s="812">
        <f t="shared" si="141"/>
        <v>15.766666666666667</v>
      </c>
      <c r="U586" s="809" t="s">
        <v>82</v>
      </c>
      <c r="V586" s="698" t="s">
        <v>2159</v>
      </c>
      <c r="W586" s="805">
        <v>56</v>
      </c>
      <c r="X586" s="805">
        <v>2</v>
      </c>
      <c r="Y586" s="811">
        <f t="shared" si="142"/>
        <v>1.1904761904761905</v>
      </c>
      <c r="Z586" s="812">
        <f t="shared" si="143"/>
        <v>5.1904761904761907</v>
      </c>
      <c r="AA586" s="813" t="s">
        <v>2161</v>
      </c>
      <c r="AB586" s="813" t="s">
        <v>2775</v>
      </c>
      <c r="AC586" s="896">
        <f>VLOOKUP(C586,'ประวัติงานตี+รีด'!$A$2:W504480,20,FALSE)</f>
        <v>0</v>
      </c>
      <c r="AD586" s="897">
        <v>414.07</v>
      </c>
      <c r="AE586" s="897">
        <v>26.74</v>
      </c>
      <c r="AF586" s="898">
        <f t="shared" si="144"/>
        <v>4115.2462144081919</v>
      </c>
      <c r="AG586" s="898">
        <f t="shared" si="145"/>
        <v>1814.0416837732751</v>
      </c>
      <c r="AH586" s="899" t="str">
        <f>VLOOKUP(C586,'ประวัติงานตี+รีด'!$A$2:W504478,4,FALSE)</f>
        <v>MA-F1-BK-PA</v>
      </c>
      <c r="AI586" s="814">
        <v>45788</v>
      </c>
      <c r="AJ586" s="815">
        <v>3</v>
      </c>
      <c r="AK586" s="816">
        <v>45796</v>
      </c>
      <c r="AL586" s="821">
        <v>3</v>
      </c>
      <c r="AM586" s="824">
        <f t="shared" si="146"/>
        <v>3</v>
      </c>
      <c r="AN586" s="919">
        <v>560</v>
      </c>
      <c r="AO586" s="919">
        <v>583</v>
      </c>
      <c r="AP586" s="919">
        <v>561</v>
      </c>
      <c r="AQ586" s="819"/>
      <c r="AR586" s="819"/>
      <c r="AS586" s="819"/>
      <c r="AT586" s="819"/>
      <c r="AU586" s="819"/>
      <c r="AV586" s="819"/>
      <c r="AW586" s="819"/>
      <c r="AX586" s="819"/>
      <c r="AY586" s="819"/>
      <c r="AZ586" s="819"/>
      <c r="BA586" s="819"/>
      <c r="BB586" s="819"/>
      <c r="BC586" s="819"/>
      <c r="BD586" s="819"/>
      <c r="EJ586" s="288">
        <f t="shared" si="128"/>
        <v>1704</v>
      </c>
    </row>
    <row r="587" spans="1:140" hidden="1">
      <c r="B587" s="392" t="s">
        <v>3857</v>
      </c>
      <c r="C587" s="805" t="s">
        <v>303</v>
      </c>
      <c r="D587" s="393" t="str">
        <f>VLOOKUP(C587,'ประวัติงานตี+รีด'!$A$2:W504481,2,FALSE)</f>
        <v>7/8" NC x 4" เกลียวครึ่ง ตรา VEETEC  UNC</v>
      </c>
      <c r="E587" s="820">
        <v>6000</v>
      </c>
      <c r="F587" s="805" t="s">
        <v>10</v>
      </c>
      <c r="G587" s="698" t="s">
        <v>2159</v>
      </c>
      <c r="H587" s="807">
        <v>45772</v>
      </c>
      <c r="I587" s="808">
        <f t="shared" si="136"/>
        <v>45790</v>
      </c>
      <c r="J587" s="808" t="s">
        <v>2161</v>
      </c>
      <c r="K587" s="809">
        <v>33</v>
      </c>
      <c r="L587" s="810">
        <v>6000</v>
      </c>
      <c r="M587" s="810">
        <f t="shared" si="137"/>
        <v>0</v>
      </c>
      <c r="N587" s="805">
        <v>40</v>
      </c>
      <c r="O587" s="805">
        <v>4</v>
      </c>
      <c r="P587" s="811">
        <f t="shared" si="138"/>
        <v>2.5</v>
      </c>
      <c r="Q587" s="812">
        <f t="shared" si="139"/>
        <v>8.5</v>
      </c>
      <c r="R587" s="812">
        <f t="shared" si="140"/>
        <v>0</v>
      </c>
      <c r="S587" s="812">
        <v>15</v>
      </c>
      <c r="T587" s="812">
        <f t="shared" si="141"/>
        <v>15.85</v>
      </c>
      <c r="U587" s="809" t="s">
        <v>82</v>
      </c>
      <c r="V587" s="698" t="s">
        <v>2159</v>
      </c>
      <c r="W587" s="805">
        <v>56</v>
      </c>
      <c r="X587" s="805">
        <v>2</v>
      </c>
      <c r="Y587" s="811">
        <f t="shared" si="142"/>
        <v>1.7857142857142856</v>
      </c>
      <c r="Z587" s="812">
        <f t="shared" si="143"/>
        <v>5.7857142857142856</v>
      </c>
      <c r="AA587" s="813" t="s">
        <v>2161</v>
      </c>
      <c r="AB587" s="813" t="s">
        <v>2775</v>
      </c>
      <c r="AC587" s="896">
        <f>VLOOKUP(C587,'ประวัติงานตี+รีด'!$A$2:W504481,20,FALSE)</f>
        <v>0</v>
      </c>
      <c r="AD587" s="897">
        <v>377.9</v>
      </c>
      <c r="AE587" s="897">
        <v>24.73</v>
      </c>
      <c r="AF587" s="898">
        <f t="shared" si="144"/>
        <v>6125.9592484784334</v>
      </c>
      <c r="AG587" s="898">
        <f t="shared" si="145"/>
        <v>2466.4949722148717</v>
      </c>
      <c r="AH587" s="899" t="str">
        <f>VLOOKUP(C587,'ประวัติงานตี+รีด'!$A$2:W504479,4,FALSE)</f>
        <v>MA-F1-BK-PA</v>
      </c>
      <c r="AI587" s="814">
        <v>45788</v>
      </c>
      <c r="AJ587" s="815">
        <v>4</v>
      </c>
      <c r="AK587" s="816">
        <v>45797</v>
      </c>
      <c r="AL587" s="817">
        <v>4</v>
      </c>
      <c r="AM587" s="818">
        <f t="shared" si="146"/>
        <v>4</v>
      </c>
      <c r="AN587" s="918">
        <v>609</v>
      </c>
      <c r="AO587" s="918">
        <v>569</v>
      </c>
      <c r="AP587" s="918">
        <v>569</v>
      </c>
      <c r="AQ587" s="918">
        <v>568</v>
      </c>
      <c r="AR587" s="819"/>
      <c r="AS587" s="819"/>
      <c r="AT587" s="819"/>
      <c r="AU587" s="819"/>
      <c r="AV587" s="819"/>
      <c r="AW587" s="819"/>
      <c r="AX587" s="819"/>
      <c r="AY587" s="819"/>
      <c r="AZ587" s="819"/>
      <c r="BA587" s="819"/>
      <c r="BB587" s="819"/>
      <c r="BC587" s="819"/>
      <c r="BD587" s="819"/>
      <c r="EJ587" s="288">
        <f t="shared" si="128"/>
        <v>2315</v>
      </c>
    </row>
    <row r="588" spans="1:140" hidden="1">
      <c r="B588" s="392" t="s">
        <v>3858</v>
      </c>
      <c r="C588" s="805" t="s">
        <v>308</v>
      </c>
      <c r="D588" s="393" t="str">
        <f>VLOOKUP(C588,'ประวัติงานตี+รีด'!$A$2:W504482,2,FALSE)</f>
        <v>7/8" NC x 5" เกลียวครึ่ง ตรา VEETEC  UNC</v>
      </c>
      <c r="E588" s="820">
        <v>2000</v>
      </c>
      <c r="F588" s="805" t="s">
        <v>10</v>
      </c>
      <c r="G588" s="698" t="s">
        <v>2159</v>
      </c>
      <c r="H588" s="807">
        <v>45773</v>
      </c>
      <c r="I588" s="808">
        <f t="shared" si="136"/>
        <v>45791</v>
      </c>
      <c r="J588" s="808" t="s">
        <v>2161</v>
      </c>
      <c r="K588" s="809">
        <v>35</v>
      </c>
      <c r="L588" s="810">
        <v>1637</v>
      </c>
      <c r="M588" s="810">
        <f t="shared" si="137"/>
        <v>363</v>
      </c>
      <c r="N588" s="805">
        <v>40</v>
      </c>
      <c r="O588" s="805">
        <v>4</v>
      </c>
      <c r="P588" s="811">
        <f t="shared" si="138"/>
        <v>0.83333333333333337</v>
      </c>
      <c r="Q588" s="812">
        <f t="shared" si="139"/>
        <v>6.833333333333333</v>
      </c>
      <c r="R588" s="812">
        <f t="shared" si="140"/>
        <v>0.15125</v>
      </c>
      <c r="S588" s="812">
        <v>15</v>
      </c>
      <c r="T588" s="812">
        <f t="shared" si="141"/>
        <v>15.683333333333334</v>
      </c>
      <c r="U588" s="809" t="s">
        <v>82</v>
      </c>
      <c r="V588" s="698" t="s">
        <v>2159</v>
      </c>
      <c r="W588" s="805">
        <v>56</v>
      </c>
      <c r="X588" s="805">
        <v>2</v>
      </c>
      <c r="Y588" s="811">
        <f t="shared" si="142"/>
        <v>0.59523809523809523</v>
      </c>
      <c r="Z588" s="812">
        <f t="shared" si="143"/>
        <v>4.5952380952380949</v>
      </c>
      <c r="AA588" s="813" t="s">
        <v>2161</v>
      </c>
      <c r="AB588" s="813" t="s">
        <v>2775</v>
      </c>
      <c r="AC588" s="896">
        <f>VLOOKUP(C588,'ประวัติงานตี+รีด'!$A$2:W504482,20,FALSE)</f>
        <v>0</v>
      </c>
      <c r="AD588" s="897">
        <v>452.54</v>
      </c>
      <c r="AE588" s="897">
        <v>24.99</v>
      </c>
      <c r="AF588" s="898">
        <f t="shared" si="144"/>
        <v>1639.6340654969727</v>
      </c>
      <c r="AG588" s="898">
        <f t="shared" si="145"/>
        <v>782.97445529676941</v>
      </c>
      <c r="AH588" s="899" t="str">
        <f>VLOOKUP(C588,'ประวัติงานตี+รีด'!$A$2:W504480,4,FALSE)</f>
        <v>MA-F1-BK-PA</v>
      </c>
      <c r="AI588" s="814">
        <v>45788</v>
      </c>
      <c r="AJ588" s="815">
        <v>2</v>
      </c>
      <c r="AK588" s="816">
        <v>45796</v>
      </c>
      <c r="AL588" s="821">
        <v>2</v>
      </c>
      <c r="AM588" s="824">
        <f t="shared" si="146"/>
        <v>2</v>
      </c>
      <c r="AN588" s="919">
        <v>462</v>
      </c>
      <c r="AO588" s="919">
        <v>280</v>
      </c>
      <c r="AP588" s="819"/>
      <c r="AQ588" s="819"/>
      <c r="AR588" s="819"/>
      <c r="AS588" s="819"/>
      <c r="AT588" s="819"/>
      <c r="AU588" s="819"/>
      <c r="AV588" s="819"/>
      <c r="AW588" s="819"/>
      <c r="AX588" s="819"/>
      <c r="AY588" s="819"/>
      <c r="AZ588" s="819"/>
      <c r="BA588" s="819"/>
      <c r="BB588" s="819"/>
      <c r="BC588" s="819"/>
      <c r="BD588" s="819"/>
      <c r="EJ588" s="288">
        <f t="shared" si="128"/>
        <v>742</v>
      </c>
    </row>
    <row r="589" spans="1:140" hidden="1">
      <c r="B589" s="287" t="s">
        <v>3860</v>
      </c>
      <c r="C589" s="842">
        <v>91665151</v>
      </c>
      <c r="D589" s="213" t="str">
        <f>VLOOKUP(C589,'ประวัติงานตี+รีด'!$A$2:W504483,2,FALSE)</f>
        <v>สกรูมิลแข็ง M16 P1.5 x 65 เกลียวครึ่ง ตรา STIC 8.8</v>
      </c>
      <c r="E589" s="843">
        <v>6000</v>
      </c>
      <c r="F589" s="844" t="s">
        <v>11</v>
      </c>
      <c r="G589" s="742" t="s">
        <v>2159</v>
      </c>
      <c r="H589" s="845">
        <v>45793</v>
      </c>
      <c r="I589" s="846">
        <f t="shared" si="136"/>
        <v>45817</v>
      </c>
      <c r="J589" s="847" t="s">
        <v>2161</v>
      </c>
      <c r="K589" s="848">
        <v>57</v>
      </c>
      <c r="L589" s="849">
        <v>7955</v>
      </c>
      <c r="M589" s="850">
        <f t="shared" si="137"/>
        <v>-1955</v>
      </c>
      <c r="N589" s="844">
        <v>66</v>
      </c>
      <c r="O589" s="844">
        <v>4</v>
      </c>
      <c r="P589" s="851">
        <f t="shared" si="138"/>
        <v>1.5151515151515151</v>
      </c>
      <c r="Q589" s="852">
        <f t="shared" si="139"/>
        <v>7.5151515151515156</v>
      </c>
      <c r="R589" s="853">
        <f t="shared" si="140"/>
        <v>-0.49368686868686867</v>
      </c>
      <c r="S589" s="854">
        <v>20</v>
      </c>
      <c r="T589" s="855">
        <f t="shared" si="141"/>
        <v>20.75151515151515</v>
      </c>
      <c r="U589" s="743" t="s">
        <v>14</v>
      </c>
      <c r="V589" s="742" t="s">
        <v>2159</v>
      </c>
      <c r="W589" s="744">
        <v>51</v>
      </c>
      <c r="X589" s="744">
        <v>2</v>
      </c>
      <c r="Y589" s="856">
        <f t="shared" si="142"/>
        <v>1.9607843137254901</v>
      </c>
      <c r="Z589" s="857">
        <f t="shared" si="143"/>
        <v>5.9607843137254903</v>
      </c>
      <c r="AA589" s="858" t="s">
        <v>2161</v>
      </c>
      <c r="AB589" s="858" t="s">
        <v>2775</v>
      </c>
      <c r="AC589" s="896">
        <f>VLOOKUP(C589,'ประวัติงานตี+รีด'!$A$2:W504483,20,FALSE)</f>
        <v>129.05000000000001</v>
      </c>
      <c r="AD589" s="897">
        <v>129.36000000000001</v>
      </c>
      <c r="AE589" s="897">
        <v>11.07</v>
      </c>
      <c r="AF589" s="898">
        <f t="shared" si="144"/>
        <v>8031.8491032776737</v>
      </c>
      <c r="AG589" s="898">
        <f t="shared" si="145"/>
        <v>1127.9125695732839</v>
      </c>
      <c r="AH589" s="899" t="str">
        <f>VLOOKUP(C589,'ประวัติงานตี+รีด'!$A$2:W504481,4,FALSE)</f>
        <v>MA-F1-HD-PA</v>
      </c>
      <c r="AI589" s="814">
        <v>45901</v>
      </c>
      <c r="AJ589" s="815">
        <v>2</v>
      </c>
      <c r="AK589" s="816">
        <v>45909</v>
      </c>
      <c r="AL589" s="821">
        <v>2</v>
      </c>
      <c r="AM589" s="824">
        <f t="shared" si="146"/>
        <v>2</v>
      </c>
      <c r="AN589" s="918">
        <v>624</v>
      </c>
      <c r="AO589" s="919">
        <v>415</v>
      </c>
      <c r="AP589" s="819"/>
      <c r="AQ589" s="819"/>
      <c r="AR589" s="819"/>
      <c r="AS589" s="819"/>
      <c r="AT589" s="819"/>
      <c r="AU589" s="819"/>
      <c r="AV589" s="819"/>
      <c r="AW589" s="819"/>
      <c r="AX589" s="819"/>
      <c r="AY589" s="819"/>
      <c r="AZ589" s="819"/>
      <c r="BA589" s="819"/>
      <c r="BB589" s="819"/>
      <c r="BC589" s="819"/>
      <c r="BD589" s="819"/>
      <c r="EJ589" s="288">
        <f t="shared" si="128"/>
        <v>1039</v>
      </c>
    </row>
    <row r="590" spans="1:140" s="430" customFormat="1" hidden="1">
      <c r="A590" s="425"/>
      <c r="B590" s="317" t="s">
        <v>3862</v>
      </c>
      <c r="C590" s="318" t="s">
        <v>3863</v>
      </c>
      <c r="D590" s="21" t="str">
        <f>VLOOKUP(C590,'ประวัติงานตี+รีด'!$A$2:W504484,2,FALSE)</f>
        <v>สลักเกลียวหกเหลี่ยม M16 P2.0 x 75 ตลอด ตรา KPC MM.</v>
      </c>
      <c r="E590" s="319">
        <v>15200</v>
      </c>
      <c r="F590" s="318" t="s">
        <v>47</v>
      </c>
      <c r="G590" s="320" t="s">
        <v>2159</v>
      </c>
      <c r="H590" s="321">
        <v>45771</v>
      </c>
      <c r="I590" s="322">
        <f t="shared" si="136"/>
        <v>45790</v>
      </c>
      <c r="J590" s="322">
        <v>45787</v>
      </c>
      <c r="K590" s="323">
        <v>55</v>
      </c>
      <c r="L590" s="324">
        <v>15452</v>
      </c>
      <c r="M590" s="324">
        <f t="shared" si="137"/>
        <v>-252</v>
      </c>
      <c r="N590" s="318">
        <v>56</v>
      </c>
      <c r="O590" s="318">
        <v>12</v>
      </c>
      <c r="P590" s="325">
        <f t="shared" si="138"/>
        <v>4.5238095238095237</v>
      </c>
      <c r="Q590" s="326">
        <f t="shared" si="139"/>
        <v>18.523809523809526</v>
      </c>
      <c r="R590" s="326">
        <f t="shared" si="140"/>
        <v>-7.4999999999999997E-2</v>
      </c>
      <c r="S590" s="326">
        <v>15</v>
      </c>
      <c r="T590" s="326">
        <f t="shared" si="141"/>
        <v>16.852380952380951</v>
      </c>
      <c r="U590" s="323" t="s">
        <v>82</v>
      </c>
      <c r="V590" s="320" t="s">
        <v>2159</v>
      </c>
      <c r="W590" s="318">
        <v>28</v>
      </c>
      <c r="X590" s="318">
        <v>2</v>
      </c>
      <c r="Y590" s="325">
        <f t="shared" si="142"/>
        <v>9.0476190476190474</v>
      </c>
      <c r="Z590" s="326">
        <f t="shared" si="143"/>
        <v>13.047619047619047</v>
      </c>
      <c r="AA590" s="357" t="s">
        <v>3867</v>
      </c>
      <c r="AB590" s="357" t="s">
        <v>2775</v>
      </c>
      <c r="AC590" s="749">
        <f>VLOOKUP(C590,'ประวัติงานตี+รีด'!$A$2:W504484,20,FALSE)</f>
        <v>0</v>
      </c>
      <c r="AD590" s="426">
        <v>130.69999999999999</v>
      </c>
      <c r="AE590" s="426">
        <v>12.44</v>
      </c>
      <c r="AF590" s="690">
        <f t="shared" si="144"/>
        <v>15508.798775822495</v>
      </c>
      <c r="AG590" s="690">
        <f t="shared" si="145"/>
        <v>2219.9294567712318</v>
      </c>
      <c r="AH590" s="685" t="str">
        <f>VLOOKUP(C590,'ประวัติงานตี+รีด'!$A$2:W504482,4,FALSE)</f>
        <v>MA-F1-GA-SF</v>
      </c>
      <c r="AI590" s="427"/>
      <c r="AJ590" s="428"/>
      <c r="AK590" s="429">
        <v>45780</v>
      </c>
      <c r="AL590" s="702">
        <v>4</v>
      </c>
      <c r="AM590" s="703">
        <f t="shared" si="146"/>
        <v>4</v>
      </c>
      <c r="AN590" s="750">
        <v>581</v>
      </c>
      <c r="AO590" s="750">
        <v>547</v>
      </c>
      <c r="AP590" s="750">
        <v>575</v>
      </c>
      <c r="AQ590" s="750">
        <v>324</v>
      </c>
      <c r="EJ590" s="723">
        <f t="shared" si="128"/>
        <v>2027</v>
      </c>
    </row>
    <row r="591" spans="1:140" hidden="1">
      <c r="B591" s="392" t="s">
        <v>3864</v>
      </c>
      <c r="C591" s="805" t="s">
        <v>75</v>
      </c>
      <c r="D591" s="393" t="str">
        <f>VLOOKUP(C591,'ประวัติงานตี+รีด'!$A$2:W504485,2,FALSE)</f>
        <v>1/4" WT x 1 1/2" เกลียวตลอด ตรา TNK</v>
      </c>
      <c r="E591" s="820">
        <v>300000</v>
      </c>
      <c r="F591" s="805" t="s">
        <v>50</v>
      </c>
      <c r="G591" s="698" t="s">
        <v>2164</v>
      </c>
      <c r="H591" s="807">
        <v>45771</v>
      </c>
      <c r="I591" s="808">
        <f t="shared" si="136"/>
        <v>45787</v>
      </c>
      <c r="J591" s="808" t="s">
        <v>2161</v>
      </c>
      <c r="K591" s="809">
        <v>18</v>
      </c>
      <c r="L591" s="810">
        <v>303059</v>
      </c>
      <c r="M591" s="810">
        <f t="shared" si="137"/>
        <v>-3059</v>
      </c>
      <c r="N591" s="805">
        <v>150</v>
      </c>
      <c r="O591" s="805">
        <v>8</v>
      </c>
      <c r="P591" s="811">
        <f t="shared" si="138"/>
        <v>33.333333333333336</v>
      </c>
      <c r="Q591" s="812">
        <f t="shared" si="139"/>
        <v>43.333333333333336</v>
      </c>
      <c r="R591" s="812">
        <f t="shared" si="140"/>
        <v>-0.33988888888888891</v>
      </c>
      <c r="S591" s="812">
        <v>10</v>
      </c>
      <c r="T591" s="812">
        <f t="shared" si="141"/>
        <v>14.333333333333334</v>
      </c>
      <c r="U591" s="809" t="s">
        <v>368</v>
      </c>
      <c r="V591" s="698" t="s">
        <v>2164</v>
      </c>
      <c r="W591" s="805">
        <v>150</v>
      </c>
      <c r="X591" s="805">
        <v>2</v>
      </c>
      <c r="Y591" s="811">
        <f t="shared" si="142"/>
        <v>33.333333333333336</v>
      </c>
      <c r="Z591" s="812">
        <f t="shared" si="143"/>
        <v>37.333333333333336</v>
      </c>
      <c r="AA591" s="813" t="s">
        <v>2161</v>
      </c>
      <c r="AB591" s="813" t="s">
        <v>2775</v>
      </c>
      <c r="AC591" s="896">
        <f>VLOOKUP(C591,'ประวัติงานตี+รีด'!$A$2:W504485,20,FALSE)</f>
        <v>10</v>
      </c>
      <c r="AD591" s="897">
        <v>9.9</v>
      </c>
      <c r="AE591" s="897">
        <v>0.79</v>
      </c>
      <c r="AF591" s="898">
        <f t="shared" si="144"/>
        <v>303939.39393939392</v>
      </c>
      <c r="AG591" s="898">
        <f t="shared" si="145"/>
        <v>3249.1121212121216</v>
      </c>
      <c r="AH591" s="899" t="str">
        <f>VLOOKUP(C591,'ประวัติงานตี+รีด'!$A$2:W504483,4,FALSE)</f>
        <v>MA-F1-PA</v>
      </c>
      <c r="AI591" s="814"/>
      <c r="AJ591" s="815"/>
      <c r="AK591" s="816">
        <v>45791</v>
      </c>
      <c r="AL591" s="817">
        <v>6</v>
      </c>
      <c r="AM591" s="818">
        <f t="shared" si="146"/>
        <v>6</v>
      </c>
      <c r="AN591" s="918">
        <v>508</v>
      </c>
      <c r="AO591" s="918">
        <v>490</v>
      </c>
      <c r="AP591" s="918">
        <v>502</v>
      </c>
      <c r="AQ591" s="918">
        <v>503</v>
      </c>
      <c r="AR591" s="918">
        <v>502</v>
      </c>
      <c r="AS591" s="918">
        <v>504</v>
      </c>
      <c r="AT591" s="819"/>
      <c r="AU591" s="819"/>
      <c r="AV591" s="819"/>
      <c r="AW591" s="819"/>
      <c r="AX591" s="819"/>
      <c r="AY591" s="819"/>
      <c r="AZ591" s="819"/>
      <c r="BA591" s="819"/>
      <c r="BB591" s="819"/>
      <c r="BC591" s="819"/>
      <c r="BD591" s="819"/>
      <c r="EJ591" s="288">
        <f t="shared" si="128"/>
        <v>3009</v>
      </c>
    </row>
    <row r="592" spans="1:140" s="431" customFormat="1" hidden="1">
      <c r="A592" s="432"/>
      <c r="B592" s="398" t="s">
        <v>3869</v>
      </c>
      <c r="C592" s="399" t="s">
        <v>2029</v>
      </c>
      <c r="D592" s="400" t="str">
        <f>VLOOKUP(C592,'ประวัติงานตี+รีด'!$A$2:W504486,2,FALSE)</f>
        <v>สกรู 3/8" WT x 2 3/8" เกลียวครึ่ง ไม่แช้มปลาย มีแหวน ตรา CH.SC</v>
      </c>
      <c r="E592" s="401">
        <v>118400</v>
      </c>
      <c r="F592" s="399" t="s">
        <v>2166</v>
      </c>
      <c r="G592" s="402" t="s">
        <v>2162</v>
      </c>
      <c r="H592" s="403">
        <v>45770</v>
      </c>
      <c r="I592" s="394">
        <f t="shared" si="136"/>
        <v>45791</v>
      </c>
      <c r="J592" s="394">
        <v>45802</v>
      </c>
      <c r="K592" s="404">
        <v>25</v>
      </c>
      <c r="L592" s="395">
        <v>118400</v>
      </c>
      <c r="M592" s="395">
        <f t="shared" si="137"/>
        <v>0</v>
      </c>
      <c r="N592" s="399">
        <v>95</v>
      </c>
      <c r="O592" s="399">
        <v>8</v>
      </c>
      <c r="P592" s="396">
        <f t="shared" si="138"/>
        <v>20.771929824561404</v>
      </c>
      <c r="Q592" s="397">
        <f t="shared" si="139"/>
        <v>30.771929824561404</v>
      </c>
      <c r="R592" s="397">
        <f t="shared" si="140"/>
        <v>0</v>
      </c>
      <c r="S592" s="397">
        <v>15</v>
      </c>
      <c r="T592" s="397">
        <f t="shared" si="141"/>
        <v>18.07719298245614</v>
      </c>
      <c r="U592" s="404" t="s">
        <v>225</v>
      </c>
      <c r="V592" s="402" t="s">
        <v>2162</v>
      </c>
      <c r="W592" s="399">
        <v>80</v>
      </c>
      <c r="X592" s="399">
        <v>2</v>
      </c>
      <c r="Y592" s="396">
        <f t="shared" si="142"/>
        <v>24.666666666666668</v>
      </c>
      <c r="Z592" s="397">
        <f t="shared" si="143"/>
        <v>28.666666666666668</v>
      </c>
      <c r="AA592" s="405" t="s">
        <v>3886</v>
      </c>
      <c r="AB592" s="405" t="s">
        <v>2775</v>
      </c>
      <c r="AC592" s="746">
        <f>VLOOKUP(C592,'ประวัติงานตี+รีด'!$A$2:W504486,20,FALSE)</f>
        <v>42.4</v>
      </c>
      <c r="AD592" s="302">
        <v>42.5</v>
      </c>
      <c r="AE592" s="302">
        <v>3.86</v>
      </c>
      <c r="AF592" s="683">
        <f t="shared" si="144"/>
        <v>118400.00000000001</v>
      </c>
      <c r="AG592" s="683">
        <f t="shared" si="145"/>
        <v>5489.0240000000013</v>
      </c>
      <c r="AH592" s="684" t="str">
        <f>VLOOKUP(C592,'ประวัติงานตี+รีด'!$A$2:W504484,4,FALSE)</f>
        <v>MA-F1-EP-PA</v>
      </c>
      <c r="AI592" s="256"/>
      <c r="AJ592" s="257"/>
      <c r="AK592" s="217">
        <v>45785</v>
      </c>
      <c r="AL592" s="704">
        <v>9</v>
      </c>
      <c r="AM592" s="705">
        <f t="shared" si="146"/>
        <v>9</v>
      </c>
      <c r="AN592" s="755">
        <v>576</v>
      </c>
      <c r="AO592" s="755">
        <v>539</v>
      </c>
      <c r="AP592" s="755">
        <v>572</v>
      </c>
      <c r="AQ592" s="755">
        <v>593</v>
      </c>
      <c r="AR592" s="755">
        <v>600</v>
      </c>
      <c r="AS592" s="755">
        <v>576</v>
      </c>
      <c r="AT592" s="755">
        <v>583</v>
      </c>
      <c r="AU592" s="755">
        <v>548</v>
      </c>
      <c r="AV592" s="755">
        <v>445</v>
      </c>
      <c r="EJ592" s="716">
        <f t="shared" si="128"/>
        <v>5032</v>
      </c>
    </row>
    <row r="593" spans="1:140" s="431" customFormat="1" hidden="1">
      <c r="A593" s="432"/>
      <c r="B593" s="398" t="s">
        <v>3870</v>
      </c>
      <c r="C593" s="399" t="s">
        <v>1669</v>
      </c>
      <c r="D593" s="400" t="str">
        <f>VLOOKUP(C593,'ประวัติงานตี+รีด'!$A$2:W504487,2,FALSE)</f>
        <v>สกรู 3/8" WT x 2" เกลียวครึ่ง ไม่แช้มปลาย มีแหวน ตรา CH.SC</v>
      </c>
      <c r="E593" s="401">
        <v>53100</v>
      </c>
      <c r="F593" s="399" t="s">
        <v>2166</v>
      </c>
      <c r="G593" s="402" t="s">
        <v>2162</v>
      </c>
      <c r="H593" s="403">
        <v>45776</v>
      </c>
      <c r="I593" s="394">
        <f t="shared" si="136"/>
        <v>45794</v>
      </c>
      <c r="J593" s="394">
        <v>45802</v>
      </c>
      <c r="K593" s="404">
        <v>26</v>
      </c>
      <c r="L593" s="395">
        <v>53293</v>
      </c>
      <c r="M593" s="395">
        <f t="shared" si="137"/>
        <v>-193</v>
      </c>
      <c r="N593" s="399">
        <v>105</v>
      </c>
      <c r="O593" s="399">
        <v>2</v>
      </c>
      <c r="P593" s="396">
        <f t="shared" si="138"/>
        <v>8.4285714285714288</v>
      </c>
      <c r="Q593" s="397">
        <f t="shared" si="139"/>
        <v>12.428571428571429</v>
      </c>
      <c r="R593" s="397">
        <f t="shared" si="140"/>
        <v>-3.0634920634920633E-2</v>
      </c>
      <c r="S593" s="397">
        <v>15</v>
      </c>
      <c r="T593" s="397">
        <f t="shared" si="141"/>
        <v>16.242857142857144</v>
      </c>
      <c r="U593" s="404" t="s">
        <v>225</v>
      </c>
      <c r="V593" s="402" t="s">
        <v>2162</v>
      </c>
      <c r="W593" s="399">
        <v>80</v>
      </c>
      <c r="X593" s="399">
        <v>2</v>
      </c>
      <c r="Y593" s="396">
        <f t="shared" si="142"/>
        <v>11.0625</v>
      </c>
      <c r="Z593" s="397">
        <f t="shared" si="143"/>
        <v>15.0625</v>
      </c>
      <c r="AA593" s="405" t="s">
        <v>3886</v>
      </c>
      <c r="AB593" s="445" t="s">
        <v>2775</v>
      </c>
      <c r="AC593" s="746">
        <f>VLOOKUP(C593,'ประวัติงานตี+รีด'!$A$2:W504487,20,FALSE)</f>
        <v>37.58</v>
      </c>
      <c r="AD593" s="302">
        <v>38.1</v>
      </c>
      <c r="AE593" s="302">
        <v>3.96</v>
      </c>
      <c r="AF593" s="683">
        <f t="shared" si="144"/>
        <v>53202.099737532808</v>
      </c>
      <c r="AG593" s="683">
        <f t="shared" si="145"/>
        <v>2237.6803149606303</v>
      </c>
      <c r="AH593" s="684" t="str">
        <f>VLOOKUP(C593,'ประวัติงานตี+รีด'!$A$2:W504485,4,FALSE)</f>
        <v>MA-F1-EP-PA</v>
      </c>
      <c r="AI593" s="256"/>
      <c r="AJ593" s="257"/>
      <c r="AK593" s="217">
        <v>45790</v>
      </c>
      <c r="AL593" s="704">
        <v>4</v>
      </c>
      <c r="AM593" s="705">
        <f t="shared" si="146"/>
        <v>4</v>
      </c>
      <c r="AN593" s="755">
        <v>599</v>
      </c>
      <c r="AO593" s="755">
        <v>604</v>
      </c>
      <c r="AP593" s="755">
        <v>543</v>
      </c>
      <c r="AQ593" s="755">
        <v>281</v>
      </c>
      <c r="EJ593" s="716">
        <f t="shared" si="128"/>
        <v>2027</v>
      </c>
    </row>
    <row r="594" spans="1:140" hidden="1">
      <c r="B594" s="392" t="s">
        <v>3871</v>
      </c>
      <c r="C594" s="805">
        <v>91445151</v>
      </c>
      <c r="D594" s="393" t="str">
        <f>VLOOKUP(C594,'ประวัติงานตี+รีด'!$A$2:W504488,2,FALSE)</f>
        <v>สกรูมิลแข็ง M14 P1.5 x 45 เกลียวครึ่ง ตรา STIC 8.8</v>
      </c>
      <c r="E594" s="820">
        <v>15000</v>
      </c>
      <c r="F594" s="805" t="s">
        <v>45</v>
      </c>
      <c r="G594" s="698" t="s">
        <v>2162</v>
      </c>
      <c r="H594" s="807">
        <v>45769</v>
      </c>
      <c r="I594" s="808">
        <f t="shared" si="136"/>
        <v>45799</v>
      </c>
      <c r="J594" s="808" t="s">
        <v>2161</v>
      </c>
      <c r="K594" s="809">
        <v>26</v>
      </c>
      <c r="L594" s="810">
        <v>15000</v>
      </c>
      <c r="M594" s="810">
        <f t="shared" si="137"/>
        <v>0</v>
      </c>
      <c r="N594" s="805">
        <v>95</v>
      </c>
      <c r="O594" s="805">
        <v>8</v>
      </c>
      <c r="P594" s="811">
        <f t="shared" si="138"/>
        <v>2.6315789473684208</v>
      </c>
      <c r="Q594" s="812">
        <f t="shared" si="139"/>
        <v>12.631578947368421</v>
      </c>
      <c r="R594" s="812">
        <f t="shared" si="140"/>
        <v>0</v>
      </c>
      <c r="S594" s="812">
        <v>25</v>
      </c>
      <c r="T594" s="812">
        <f t="shared" si="141"/>
        <v>26.263157894736842</v>
      </c>
      <c r="U594" s="809" t="s">
        <v>225</v>
      </c>
      <c r="V594" s="698" t="s">
        <v>2162</v>
      </c>
      <c r="W594" s="805">
        <v>80</v>
      </c>
      <c r="X594" s="805">
        <v>2</v>
      </c>
      <c r="Y594" s="811">
        <f t="shared" si="142"/>
        <v>3.125</v>
      </c>
      <c r="Z594" s="812">
        <f t="shared" si="143"/>
        <v>7.125</v>
      </c>
      <c r="AA594" s="813" t="s">
        <v>2161</v>
      </c>
      <c r="AB594" s="813" t="s">
        <v>2775</v>
      </c>
      <c r="AC594" s="896">
        <f>VLOOKUP(C594,'ประวัติงานตี+รีด'!$A$2:W504488,20,FALSE)</f>
        <v>73.930000000000007</v>
      </c>
      <c r="AD594" s="897">
        <v>74.17</v>
      </c>
      <c r="AE594" s="897">
        <v>7.56</v>
      </c>
      <c r="AF594" s="898">
        <f t="shared" si="144"/>
        <v>15019.549683160307</v>
      </c>
      <c r="AG594" s="898">
        <f t="shared" si="145"/>
        <v>1227.5477956046918</v>
      </c>
      <c r="AH594" s="899" t="str">
        <f>VLOOKUP(C594,'ประวัติงานตี+รีด'!$A$2:W504486,4,FALSE)</f>
        <v>MA-F1-HD-PA</v>
      </c>
      <c r="AI594" s="814">
        <v>45790</v>
      </c>
      <c r="AJ594" s="815">
        <v>2</v>
      </c>
      <c r="AK594" s="816">
        <v>45791</v>
      </c>
      <c r="AL594" s="817">
        <v>2</v>
      </c>
      <c r="AM594" s="818">
        <f t="shared" si="146"/>
        <v>2</v>
      </c>
      <c r="AN594" s="918">
        <v>612</v>
      </c>
      <c r="AO594" s="918">
        <v>502</v>
      </c>
      <c r="AP594" s="819"/>
      <c r="AQ594" s="819"/>
      <c r="AR594" s="819"/>
      <c r="AS594" s="819"/>
      <c r="AT594" s="819"/>
      <c r="AU594" s="819"/>
      <c r="AV594" s="819"/>
      <c r="AW594" s="819"/>
      <c r="AX594" s="819"/>
      <c r="AY594" s="819"/>
      <c r="AZ594" s="819"/>
      <c r="BA594" s="819"/>
      <c r="BB594" s="819"/>
      <c r="BC594" s="819"/>
      <c r="BD594" s="819"/>
      <c r="EJ594" s="288">
        <f t="shared" si="128"/>
        <v>1114</v>
      </c>
    </row>
    <row r="595" spans="1:140" hidden="1">
      <c r="B595" s="392" t="s">
        <v>3872</v>
      </c>
      <c r="C595" s="805">
        <v>91450151</v>
      </c>
      <c r="D595" s="393" t="str">
        <f>VLOOKUP(C595,'ประวัติงานตี+รีด'!$A$2:W504489,2,FALSE)</f>
        <v>สกรูมิลแข็ง M14 P1.5 x 50 เกลียวครึ่ง ตรา STIC 8.8</v>
      </c>
      <c r="E595" s="820">
        <v>10000</v>
      </c>
      <c r="F595" s="805" t="s">
        <v>45</v>
      </c>
      <c r="G595" s="698" t="s">
        <v>2162</v>
      </c>
      <c r="H595" s="807">
        <v>45773</v>
      </c>
      <c r="I595" s="808">
        <f t="shared" si="136"/>
        <v>45803</v>
      </c>
      <c r="J595" s="808" t="s">
        <v>2161</v>
      </c>
      <c r="K595" s="809">
        <v>27</v>
      </c>
      <c r="L595" s="810">
        <v>10000</v>
      </c>
      <c r="M595" s="810">
        <f t="shared" si="137"/>
        <v>0</v>
      </c>
      <c r="N595" s="805">
        <v>95</v>
      </c>
      <c r="O595" s="805">
        <v>2</v>
      </c>
      <c r="P595" s="811">
        <f t="shared" si="138"/>
        <v>1.7543859649122806</v>
      </c>
      <c r="Q595" s="812">
        <f t="shared" si="139"/>
        <v>5.7543859649122808</v>
      </c>
      <c r="R595" s="812">
        <f t="shared" si="140"/>
        <v>0</v>
      </c>
      <c r="S595" s="812">
        <v>25</v>
      </c>
      <c r="T595" s="812">
        <f t="shared" si="141"/>
        <v>25.575438596491228</v>
      </c>
      <c r="U595" s="809" t="s">
        <v>225</v>
      </c>
      <c r="V595" s="698" t="s">
        <v>2162</v>
      </c>
      <c r="W595" s="805">
        <v>80</v>
      </c>
      <c r="X595" s="805">
        <v>2</v>
      </c>
      <c r="Y595" s="811">
        <f t="shared" si="142"/>
        <v>2.0833333333333335</v>
      </c>
      <c r="Z595" s="812">
        <f t="shared" si="143"/>
        <v>6.0833333333333339</v>
      </c>
      <c r="AA595" s="813" t="s">
        <v>2161</v>
      </c>
      <c r="AB595" s="813" t="s">
        <v>2775</v>
      </c>
      <c r="AC595" s="896">
        <f>VLOOKUP(C595,'ประวัติงานตี+รีด'!$A$2:W504489,20,FALSE)</f>
        <v>80.62</v>
      </c>
      <c r="AD595" s="897">
        <v>80</v>
      </c>
      <c r="AE595" s="897">
        <v>7.35</v>
      </c>
      <c r="AF595" s="898">
        <f t="shared" si="144"/>
        <v>9962.5</v>
      </c>
      <c r="AG595" s="898">
        <f t="shared" si="145"/>
        <v>870.22437500000001</v>
      </c>
      <c r="AH595" s="899" t="str">
        <f>VLOOKUP(C595,'ประวัติงานตี+รีด'!$A$2:W504487,4,FALSE)</f>
        <v>MA-F1-HD-PA</v>
      </c>
      <c r="AI595" s="814">
        <v>45811</v>
      </c>
      <c r="AJ595" s="815">
        <v>2</v>
      </c>
      <c r="AK595" s="816">
        <v>45813</v>
      </c>
      <c r="AL595" s="817">
        <v>2</v>
      </c>
      <c r="AM595" s="818">
        <f t="shared" si="146"/>
        <v>2</v>
      </c>
      <c r="AN595" s="918">
        <v>95</v>
      </c>
      <c r="AO595" s="918">
        <v>702</v>
      </c>
      <c r="AP595" s="819"/>
      <c r="AQ595" s="819"/>
      <c r="AR595" s="819"/>
      <c r="AS595" s="819"/>
      <c r="AT595" s="819"/>
      <c r="AU595" s="819"/>
      <c r="AV595" s="819"/>
      <c r="AW595" s="819"/>
      <c r="AX595" s="819"/>
      <c r="AY595" s="819"/>
      <c r="AZ595" s="819"/>
      <c r="BA595" s="819"/>
      <c r="BB595" s="819"/>
      <c r="BC595" s="819"/>
      <c r="BD595" s="819"/>
      <c r="EJ595" s="288">
        <f t="shared" si="128"/>
        <v>797</v>
      </c>
    </row>
    <row r="596" spans="1:140" hidden="1">
      <c r="B596" s="392" t="s">
        <v>3873</v>
      </c>
      <c r="C596" s="805">
        <v>91480151</v>
      </c>
      <c r="D596" s="393" t="str">
        <f>VLOOKUP(C596,'ประวัติงานตี+รีด'!$A$2:W504490,2,FALSE)</f>
        <v>สกรูมิลแข็ง M14 P1.5 x 80 เกลียวครึ่ง ตรา STIC 8.8</v>
      </c>
      <c r="E596" s="806">
        <v>10000</v>
      </c>
      <c r="F596" s="805" t="s">
        <v>45</v>
      </c>
      <c r="G596" s="698" t="s">
        <v>2162</v>
      </c>
      <c r="H596" s="807">
        <v>45775</v>
      </c>
      <c r="I596" s="808">
        <f t="shared" si="136"/>
        <v>45804</v>
      </c>
      <c r="J596" s="808" t="s">
        <v>2161</v>
      </c>
      <c r="K596" s="809">
        <v>28</v>
      </c>
      <c r="L596" s="810">
        <v>10000</v>
      </c>
      <c r="M596" s="810">
        <f t="shared" si="137"/>
        <v>0</v>
      </c>
      <c r="N596" s="805">
        <v>95</v>
      </c>
      <c r="O596" s="805">
        <v>2</v>
      </c>
      <c r="P596" s="811">
        <f t="shared" si="138"/>
        <v>1.7543859649122806</v>
      </c>
      <c r="Q596" s="812">
        <f t="shared" si="139"/>
        <v>5.7543859649122808</v>
      </c>
      <c r="R596" s="812">
        <f t="shared" si="140"/>
        <v>0</v>
      </c>
      <c r="S596" s="812">
        <v>25</v>
      </c>
      <c r="T596" s="812">
        <f t="shared" si="141"/>
        <v>25.575438596491228</v>
      </c>
      <c r="U596" s="809" t="s">
        <v>225</v>
      </c>
      <c r="V596" s="698" t="s">
        <v>2162</v>
      </c>
      <c r="W596" s="805">
        <v>80</v>
      </c>
      <c r="X596" s="805">
        <v>2</v>
      </c>
      <c r="Y596" s="811">
        <f t="shared" si="142"/>
        <v>2.0833333333333335</v>
      </c>
      <c r="Z596" s="812">
        <f t="shared" si="143"/>
        <v>6.0833333333333339</v>
      </c>
      <c r="AA596" s="813" t="s">
        <v>2161</v>
      </c>
      <c r="AB596" s="813" t="s">
        <v>2775</v>
      </c>
      <c r="AC596" s="896">
        <f>VLOOKUP(C596,'ประวัติงานตี+รีด'!$A$2:W504490,20,FALSE)</f>
        <v>114.77</v>
      </c>
      <c r="AD596" s="897">
        <v>115.65</v>
      </c>
      <c r="AE596" s="897">
        <v>7.4</v>
      </c>
      <c r="AF596" s="898">
        <f t="shared" si="144"/>
        <v>9684.3925637699958</v>
      </c>
      <c r="AG596" s="898">
        <f t="shared" si="145"/>
        <v>1191.6645049718982</v>
      </c>
      <c r="AH596" s="899" t="str">
        <f>VLOOKUP(C596,'ประวัติงานตี+รีด'!$A$2:W504488,4,FALSE)</f>
        <v>MA-F1-HD-PA</v>
      </c>
      <c r="AI596" s="814">
        <v>45790</v>
      </c>
      <c r="AJ596" s="815">
        <v>2</v>
      </c>
      <c r="AK596" s="816">
        <v>45793</v>
      </c>
      <c r="AL596" s="817">
        <v>2</v>
      </c>
      <c r="AM596" s="818">
        <f t="shared" si="146"/>
        <v>2</v>
      </c>
      <c r="AN596" s="918">
        <v>561</v>
      </c>
      <c r="AO596" s="918">
        <v>559</v>
      </c>
      <c r="AP596" s="819"/>
      <c r="AQ596" s="819"/>
      <c r="AR596" s="819"/>
      <c r="AS596" s="819"/>
      <c r="AT596" s="819"/>
      <c r="AU596" s="819"/>
      <c r="AV596" s="819"/>
      <c r="AW596" s="819"/>
      <c r="AX596" s="819"/>
      <c r="AY596" s="819"/>
      <c r="AZ596" s="819"/>
      <c r="BA596" s="819"/>
      <c r="BB596" s="819"/>
      <c r="BC596" s="819"/>
      <c r="BD596" s="819"/>
      <c r="EJ596" s="288">
        <f t="shared" si="128"/>
        <v>1120</v>
      </c>
    </row>
    <row r="597" spans="1:140" s="430" customFormat="1" hidden="1">
      <c r="A597" s="425"/>
      <c r="B597" s="317" t="s">
        <v>3882</v>
      </c>
      <c r="C597" s="318" t="s">
        <v>1500</v>
      </c>
      <c r="D597" s="21" t="str">
        <f>VLOOKUP(C597,'ประวัติงานตี+รีด'!$A$2:W504491,2,FALSE)</f>
        <v>M16 P2.0 x 50 เกลียวครึ่ง STIC เกรด A394 (เกลียวโรงงาน)</v>
      </c>
      <c r="E597" s="319">
        <v>31000</v>
      </c>
      <c r="F597" s="318" t="s">
        <v>11</v>
      </c>
      <c r="G597" s="320" t="s">
        <v>2159</v>
      </c>
      <c r="H597" s="321">
        <v>45770</v>
      </c>
      <c r="I597" s="322">
        <f t="shared" si="136"/>
        <v>45789</v>
      </c>
      <c r="J597" s="322">
        <v>45785</v>
      </c>
      <c r="K597" s="323">
        <v>48</v>
      </c>
      <c r="L597" s="324">
        <v>31000</v>
      </c>
      <c r="M597" s="324">
        <f t="shared" si="137"/>
        <v>0</v>
      </c>
      <c r="N597" s="318">
        <v>66</v>
      </c>
      <c r="O597" s="318">
        <v>4</v>
      </c>
      <c r="P597" s="325">
        <f t="shared" si="138"/>
        <v>7.8282828282828278</v>
      </c>
      <c r="Q597" s="326">
        <f t="shared" si="139"/>
        <v>13.828282828282827</v>
      </c>
      <c r="R597" s="326">
        <f t="shared" si="140"/>
        <v>0</v>
      </c>
      <c r="S597" s="326">
        <v>15</v>
      </c>
      <c r="T597" s="326">
        <f t="shared" si="141"/>
        <v>16.382828282828282</v>
      </c>
      <c r="U597" s="323" t="s">
        <v>14</v>
      </c>
      <c r="V597" s="320" t="s">
        <v>2159</v>
      </c>
      <c r="W597" s="318">
        <v>51</v>
      </c>
      <c r="X597" s="318">
        <v>2</v>
      </c>
      <c r="Y597" s="325">
        <f t="shared" si="142"/>
        <v>10.130718954248367</v>
      </c>
      <c r="Z597" s="326">
        <f t="shared" si="143"/>
        <v>14.130718954248367</v>
      </c>
      <c r="AA597" s="357" t="s">
        <v>3874</v>
      </c>
      <c r="AB597" s="357" t="s">
        <v>2775</v>
      </c>
      <c r="AC597" s="749">
        <f>VLOOKUP(C597,'ประวัติงานตี+รีด'!$A$2:W504491,20,FALSE)</f>
        <v>107.66</v>
      </c>
      <c r="AD597" s="426">
        <v>107.96</v>
      </c>
      <c r="AE597" s="426">
        <v>8.69</v>
      </c>
      <c r="AF597" s="690">
        <f t="shared" si="144"/>
        <v>31780.288995924417</v>
      </c>
      <c r="AG597" s="690">
        <f t="shared" si="145"/>
        <v>3707.1707113745829</v>
      </c>
      <c r="AH597" s="685" t="str">
        <f>VLOOKUP(C597,'ประวัติงานตี+รีด'!$A$2:W504489,4,FALSE)</f>
        <v>MA-F1-GA-SF</v>
      </c>
      <c r="AI597" s="427"/>
      <c r="AJ597" s="428"/>
      <c r="AK597" s="429">
        <v>45792</v>
      </c>
      <c r="AL597" s="702">
        <v>6</v>
      </c>
      <c r="AM597" s="703">
        <f t="shared" si="146"/>
        <v>6</v>
      </c>
      <c r="AN597" s="750">
        <v>642</v>
      </c>
      <c r="AO597" s="750">
        <v>616</v>
      </c>
      <c r="AP597" s="750">
        <v>620</v>
      </c>
      <c r="AQ597" s="750">
        <v>608</v>
      </c>
      <c r="AR597" s="750">
        <v>564</v>
      </c>
      <c r="AS597" s="750">
        <v>381</v>
      </c>
      <c r="EJ597" s="723">
        <f t="shared" si="128"/>
        <v>3431</v>
      </c>
    </row>
    <row r="598" spans="1:140" s="430" customFormat="1" hidden="1">
      <c r="A598" s="425"/>
      <c r="B598" s="317" t="s">
        <v>3883</v>
      </c>
      <c r="C598" s="318" t="s">
        <v>1501</v>
      </c>
      <c r="D598" s="21" t="str">
        <f>VLOOKUP(C598,'ประวัติงานตี+รีด'!$A$2:W504492,2,FALSE)</f>
        <v>M16 P2.0 x 45 เกลียวครึ่ง STIC เกรด A394 (เกลียวโรงงาน)</v>
      </c>
      <c r="E598" s="319">
        <v>60000</v>
      </c>
      <c r="F598" s="318" t="s">
        <v>11</v>
      </c>
      <c r="G598" s="320" t="s">
        <v>2159</v>
      </c>
      <c r="H598" s="321">
        <v>45770</v>
      </c>
      <c r="I598" s="322">
        <f t="shared" si="136"/>
        <v>45790</v>
      </c>
      <c r="J598" s="322">
        <v>45785</v>
      </c>
      <c r="K598" s="323">
        <v>49</v>
      </c>
      <c r="L598" s="324">
        <v>60000</v>
      </c>
      <c r="M598" s="324">
        <f t="shared" si="137"/>
        <v>0</v>
      </c>
      <c r="N598" s="318">
        <v>66</v>
      </c>
      <c r="O598" s="318">
        <v>4</v>
      </c>
      <c r="P598" s="325">
        <f t="shared" si="138"/>
        <v>15.151515151515152</v>
      </c>
      <c r="Q598" s="326">
        <f t="shared" si="139"/>
        <v>21.151515151515152</v>
      </c>
      <c r="R598" s="326">
        <f t="shared" si="140"/>
        <v>0</v>
      </c>
      <c r="S598" s="326">
        <v>15</v>
      </c>
      <c r="T598" s="326">
        <f t="shared" si="141"/>
        <v>17.115151515151517</v>
      </c>
      <c r="U598" s="323" t="s">
        <v>14</v>
      </c>
      <c r="V598" s="320" t="s">
        <v>2159</v>
      </c>
      <c r="W598" s="318">
        <v>51</v>
      </c>
      <c r="X598" s="318">
        <v>2</v>
      </c>
      <c r="Y598" s="325">
        <f t="shared" si="142"/>
        <v>19.607843137254903</v>
      </c>
      <c r="Z598" s="326">
        <f t="shared" si="143"/>
        <v>23.607843137254903</v>
      </c>
      <c r="AA598" s="357" t="s">
        <v>3874</v>
      </c>
      <c r="AB598" s="357" t="s">
        <v>2775</v>
      </c>
      <c r="AC598" s="749">
        <f>VLOOKUP(C598,'ประวัติงานตี+รีด'!$A$2:W504492,20,FALSE)</f>
        <v>99.96</v>
      </c>
      <c r="AD598" s="426">
        <v>100.78</v>
      </c>
      <c r="AE598" s="426">
        <v>10.39</v>
      </c>
      <c r="AF598" s="690">
        <f t="shared" si="144"/>
        <v>59585.235165707483</v>
      </c>
      <c r="AG598" s="690">
        <f t="shared" si="145"/>
        <v>6624.0905933717013</v>
      </c>
      <c r="AH598" s="685" t="str">
        <f>VLOOKUP(C598,'ประวัติงานตี+รีด'!$A$2:W504490,4,FALSE)</f>
        <v>MA-F1-GA-SF</v>
      </c>
      <c r="AI598" s="427"/>
      <c r="AJ598" s="428"/>
      <c r="AK598" s="429">
        <v>45790</v>
      </c>
      <c r="AL598" s="702">
        <v>10</v>
      </c>
      <c r="AM598" s="703">
        <f t="shared" si="146"/>
        <v>10</v>
      </c>
      <c r="AN598" s="750">
        <v>630</v>
      </c>
      <c r="AO598" s="750">
        <v>543</v>
      </c>
      <c r="AP598" s="750">
        <v>542</v>
      </c>
      <c r="AQ598" s="750">
        <v>566</v>
      </c>
      <c r="AR598" s="750">
        <v>499</v>
      </c>
      <c r="AS598" s="750">
        <v>612</v>
      </c>
      <c r="AT598" s="750">
        <v>673</v>
      </c>
      <c r="AU598" s="750">
        <v>620</v>
      </c>
      <c r="AV598" s="750">
        <v>663</v>
      </c>
      <c r="AW598" s="750">
        <v>657</v>
      </c>
      <c r="EJ598" s="723">
        <f t="shared" si="128"/>
        <v>6005</v>
      </c>
    </row>
    <row r="599" spans="1:140" s="430" customFormat="1" hidden="1">
      <c r="A599" s="425"/>
      <c r="B599" s="317" t="s">
        <v>3884</v>
      </c>
      <c r="C599" s="318" t="s">
        <v>1499</v>
      </c>
      <c r="D599" s="21" t="str">
        <f>VLOOKUP(C599,'ประวัติงานตี+รีด'!$A$2:W504493,2,FALSE)</f>
        <v>M16 P2.0 x 40 เกลียวครึ่ง STIC เกรด A394 (เกลียวโรงงาน)</v>
      </c>
      <c r="E599" s="319">
        <v>80000</v>
      </c>
      <c r="F599" s="318" t="s">
        <v>11</v>
      </c>
      <c r="G599" s="320" t="s">
        <v>2159</v>
      </c>
      <c r="H599" s="321">
        <v>45771</v>
      </c>
      <c r="I599" s="322">
        <f t="shared" si="136"/>
        <v>45791</v>
      </c>
      <c r="J599" s="322">
        <v>45785</v>
      </c>
      <c r="K599" s="323">
        <v>50</v>
      </c>
      <c r="L599" s="324">
        <v>80000</v>
      </c>
      <c r="M599" s="324">
        <f t="shared" si="137"/>
        <v>0</v>
      </c>
      <c r="N599" s="318">
        <v>66</v>
      </c>
      <c r="O599" s="318">
        <v>4</v>
      </c>
      <c r="P599" s="325">
        <f t="shared" si="138"/>
        <v>20.202020202020201</v>
      </c>
      <c r="Q599" s="326">
        <f t="shared" si="139"/>
        <v>26.202020202020201</v>
      </c>
      <c r="R599" s="326">
        <f t="shared" si="140"/>
        <v>0</v>
      </c>
      <c r="S599" s="326">
        <v>15</v>
      </c>
      <c r="T599" s="326">
        <f t="shared" si="141"/>
        <v>17.620202020202019</v>
      </c>
      <c r="U599" s="323" t="s">
        <v>14</v>
      </c>
      <c r="V599" s="320" t="s">
        <v>2159</v>
      </c>
      <c r="W599" s="318">
        <v>51</v>
      </c>
      <c r="X599" s="318">
        <v>2</v>
      </c>
      <c r="Y599" s="325">
        <f t="shared" si="142"/>
        <v>26.143790849673206</v>
      </c>
      <c r="Z599" s="326">
        <f t="shared" si="143"/>
        <v>30.143790849673206</v>
      </c>
      <c r="AA599" s="357" t="s">
        <v>3874</v>
      </c>
      <c r="AB599" s="357" t="s">
        <v>2775</v>
      </c>
      <c r="AC599" s="749">
        <f>VLOOKUP(C599,'ประวัติงานตี+รีด'!$A$2:W504493,20,FALSE)</f>
        <v>92.28</v>
      </c>
      <c r="AD599" s="426">
        <v>91.79</v>
      </c>
      <c r="AE599" s="426">
        <v>10.68</v>
      </c>
      <c r="AF599" s="690">
        <f t="shared" si="144"/>
        <v>80128.554308748222</v>
      </c>
      <c r="AG599" s="690">
        <f t="shared" si="145"/>
        <v>8210.7729600174298</v>
      </c>
      <c r="AH599" s="685" t="str">
        <f>VLOOKUP(C599,'ประวัติงานตี+รีด'!$A$2:W504491,4,FALSE)</f>
        <v>MA-F1-GA-SF</v>
      </c>
      <c r="AI599" s="427"/>
      <c r="AJ599" s="428"/>
      <c r="AK599" s="429">
        <v>45798</v>
      </c>
      <c r="AL599" s="702">
        <v>12</v>
      </c>
      <c r="AM599" s="703">
        <f t="shared" si="146"/>
        <v>12</v>
      </c>
      <c r="AN599" s="750">
        <v>652</v>
      </c>
      <c r="AO599" s="750">
        <v>584</v>
      </c>
      <c r="AP599" s="750">
        <v>620</v>
      </c>
      <c r="AQ599" s="750">
        <v>614</v>
      </c>
      <c r="AR599" s="750">
        <v>638</v>
      </c>
      <c r="AS599" s="750">
        <v>623</v>
      </c>
      <c r="AT599" s="750">
        <v>625</v>
      </c>
      <c r="AU599" s="750">
        <v>601</v>
      </c>
      <c r="AV599" s="750">
        <v>620</v>
      </c>
      <c r="AW599" s="750">
        <v>639</v>
      </c>
      <c r="AX599" s="750">
        <v>603</v>
      </c>
      <c r="AY599" s="750">
        <v>536</v>
      </c>
      <c r="EJ599" s="723">
        <f t="shared" si="128"/>
        <v>7355</v>
      </c>
    </row>
    <row r="600" spans="1:140" s="430" customFormat="1" hidden="1">
      <c r="A600" s="425"/>
      <c r="B600" s="317" t="s">
        <v>3885</v>
      </c>
      <c r="C600" s="318" t="s">
        <v>1498</v>
      </c>
      <c r="D600" s="21" t="str">
        <f>VLOOKUP(C600,'ประวัติงานตี+รีด'!$A$2:W504494,2,FALSE)</f>
        <v>M16 P2.0 x 35 เกลียวครึ่ง STIC เกรด A394 (เกลียวโรงงาน)</v>
      </c>
      <c r="E600" s="319">
        <v>50000</v>
      </c>
      <c r="F600" s="318" t="s">
        <v>11</v>
      </c>
      <c r="G600" s="320" t="s">
        <v>2159</v>
      </c>
      <c r="H600" s="321">
        <v>45777</v>
      </c>
      <c r="I600" s="322">
        <f t="shared" si="136"/>
        <v>45796</v>
      </c>
      <c r="J600" s="322">
        <v>45785</v>
      </c>
      <c r="K600" s="323">
        <v>51</v>
      </c>
      <c r="L600" s="324">
        <v>50000</v>
      </c>
      <c r="M600" s="324">
        <f t="shared" si="137"/>
        <v>0</v>
      </c>
      <c r="N600" s="318">
        <v>66</v>
      </c>
      <c r="O600" s="318">
        <v>4</v>
      </c>
      <c r="P600" s="325">
        <f t="shared" si="138"/>
        <v>12.626262626262626</v>
      </c>
      <c r="Q600" s="326">
        <f t="shared" si="139"/>
        <v>18.626262626262626</v>
      </c>
      <c r="R600" s="326">
        <f t="shared" si="140"/>
        <v>0</v>
      </c>
      <c r="S600" s="326">
        <v>15</v>
      </c>
      <c r="T600" s="326">
        <f t="shared" si="141"/>
        <v>16.862626262626264</v>
      </c>
      <c r="U600" s="323" t="s">
        <v>14</v>
      </c>
      <c r="V600" s="320" t="s">
        <v>2159</v>
      </c>
      <c r="W600" s="318">
        <v>51</v>
      </c>
      <c r="X600" s="318">
        <v>2</v>
      </c>
      <c r="Y600" s="325">
        <f t="shared" si="142"/>
        <v>16.33986928104575</v>
      </c>
      <c r="Z600" s="326">
        <f t="shared" si="143"/>
        <v>20.33986928104575</v>
      </c>
      <c r="AA600" s="357" t="s">
        <v>3874</v>
      </c>
      <c r="AB600" s="357" t="s">
        <v>2775</v>
      </c>
      <c r="AC600" s="749">
        <f>VLOOKUP(C600,'ประวัติงานตี+รีด'!$A$2:W504494,20,FALSE)</f>
        <v>84.58</v>
      </c>
      <c r="AD600" s="426">
        <v>84</v>
      </c>
      <c r="AE600" s="426">
        <v>10.94</v>
      </c>
      <c r="AF600" s="690">
        <f t="shared" si="144"/>
        <v>50178.571428571428</v>
      </c>
      <c r="AG600" s="690">
        <f t="shared" si="145"/>
        <v>4763.9535714285712</v>
      </c>
      <c r="AH600" s="685" t="str">
        <f>VLOOKUP(C600,'ประวัติงานตี+รีด'!$A$2:W504492,4,FALSE)</f>
        <v>MA-F1-GA-SF</v>
      </c>
      <c r="AI600" s="427"/>
      <c r="AJ600" s="428"/>
      <c r="AK600" s="429">
        <v>45792</v>
      </c>
      <c r="AL600" s="702">
        <v>7</v>
      </c>
      <c r="AM600" s="703">
        <f t="shared" si="146"/>
        <v>7</v>
      </c>
      <c r="AN600" s="750">
        <v>644</v>
      </c>
      <c r="AO600" s="750">
        <v>672</v>
      </c>
      <c r="AP600" s="750">
        <v>663</v>
      </c>
      <c r="AQ600" s="750">
        <v>697</v>
      </c>
      <c r="AR600" s="750">
        <v>670</v>
      </c>
      <c r="AS600" s="750">
        <v>626</v>
      </c>
      <c r="AT600" s="750">
        <v>243</v>
      </c>
      <c r="EJ600" s="723">
        <f t="shared" si="128"/>
        <v>4215</v>
      </c>
    </row>
    <row r="601" spans="1:140" s="431" customFormat="1" hidden="1">
      <c r="A601" s="432"/>
      <c r="B601" s="398" t="s">
        <v>3875</v>
      </c>
      <c r="C601" s="879" t="s">
        <v>3876</v>
      </c>
      <c r="D601" s="880" t="s">
        <v>3881</v>
      </c>
      <c r="E601" s="881">
        <v>14700</v>
      </c>
      <c r="F601" s="879" t="s">
        <v>45</v>
      </c>
      <c r="G601" s="882" t="s">
        <v>2162</v>
      </c>
      <c r="H601" s="883">
        <v>45779</v>
      </c>
      <c r="I601" s="884">
        <v>45810</v>
      </c>
      <c r="J601" s="884" t="s">
        <v>3879</v>
      </c>
      <c r="K601" s="885">
        <v>30</v>
      </c>
      <c r="L601" s="886">
        <v>14973</v>
      </c>
      <c r="M601" s="886">
        <v>-273</v>
      </c>
      <c r="N601" s="879">
        <v>105</v>
      </c>
      <c r="O601" s="879">
        <v>8</v>
      </c>
      <c r="P601" s="887">
        <v>2.3333333333333335</v>
      </c>
      <c r="Q601" s="888">
        <v>12.333333333333334</v>
      </c>
      <c r="R601" s="888">
        <v>-4.3333333333333335E-2</v>
      </c>
      <c r="S601" s="888">
        <v>25</v>
      </c>
      <c r="T601" s="888">
        <v>26.233333333333334</v>
      </c>
      <c r="U601" s="885" t="s">
        <v>225</v>
      </c>
      <c r="V601" s="882" t="s">
        <v>2162</v>
      </c>
      <c r="W601" s="879">
        <v>80</v>
      </c>
      <c r="X601" s="879">
        <v>2</v>
      </c>
      <c r="Y601" s="887">
        <v>3.0625</v>
      </c>
      <c r="Z601" s="888">
        <v>7.0625</v>
      </c>
      <c r="AA601" s="889" t="s">
        <v>3880</v>
      </c>
      <c r="AB601" s="889" t="s">
        <v>2775</v>
      </c>
      <c r="AC601" s="746">
        <f>VLOOKUP(C601,'ประวัติงานตี+รีด'!$A$2:W504495,20,FALSE)</f>
        <v>0</v>
      </c>
      <c r="AD601" s="302">
        <v>86.67</v>
      </c>
      <c r="AE601" s="302">
        <v>8.59</v>
      </c>
      <c r="AF601" s="683">
        <v>14953.271028037381</v>
      </c>
      <c r="AG601" s="683">
        <v>1424.448598130841</v>
      </c>
      <c r="AH601" s="684" t="s">
        <v>1832</v>
      </c>
      <c r="AI601" s="796">
        <v>45803</v>
      </c>
      <c r="AJ601" s="797">
        <v>2</v>
      </c>
      <c r="AK601" s="798">
        <v>45806</v>
      </c>
      <c r="AL601" s="803">
        <v>2</v>
      </c>
      <c r="AM601" s="804">
        <v>2</v>
      </c>
      <c r="AN601" s="890">
        <v>589</v>
      </c>
      <c r="AO601" s="890">
        <v>707</v>
      </c>
      <c r="AP601" s="801"/>
      <c r="AQ601" s="801"/>
      <c r="AR601" s="801"/>
      <c r="AS601" s="801"/>
      <c r="AT601" s="801"/>
      <c r="AU601" s="801"/>
      <c r="AV601" s="801"/>
      <c r="AW601" s="801"/>
      <c r="AX601" s="801"/>
      <c r="AY601" s="801"/>
      <c r="EJ601" s="716">
        <v>1296</v>
      </c>
    </row>
    <row r="602" spans="1:140" hidden="1">
      <c r="B602" s="392" t="s">
        <v>3877</v>
      </c>
      <c r="C602" s="805">
        <v>91440200</v>
      </c>
      <c r="D602" s="393" t="str">
        <f>VLOOKUP(C602,'ประวัติงานตี+รีด'!$A$2:W504496,2,FALSE)</f>
        <v>สกรูมิลแข็ง M14 P2.0 x 40 เกลียวตลอด ตรา STIC 8.8</v>
      </c>
      <c r="E602" s="820">
        <v>10000</v>
      </c>
      <c r="F602" s="805" t="s">
        <v>45</v>
      </c>
      <c r="G602" s="698" t="s">
        <v>2162</v>
      </c>
      <c r="H602" s="807">
        <v>45783</v>
      </c>
      <c r="I602" s="808">
        <f t="shared" si="136"/>
        <v>45813</v>
      </c>
      <c r="J602" s="808" t="s">
        <v>2161</v>
      </c>
      <c r="K602" s="809">
        <v>31</v>
      </c>
      <c r="L602" s="810">
        <v>10000</v>
      </c>
      <c r="M602" s="810">
        <f t="shared" si="137"/>
        <v>0</v>
      </c>
      <c r="N602" s="805">
        <v>95</v>
      </c>
      <c r="O602" s="805">
        <v>8</v>
      </c>
      <c r="P602" s="811">
        <f t="shared" si="138"/>
        <v>1.7543859649122806</v>
      </c>
      <c r="Q602" s="812">
        <f t="shared" si="139"/>
        <v>11.754385964912281</v>
      </c>
      <c r="R602" s="812">
        <f t="shared" si="140"/>
        <v>0</v>
      </c>
      <c r="S602" s="812">
        <v>25</v>
      </c>
      <c r="T602" s="812">
        <f t="shared" si="141"/>
        <v>26.17543859649123</v>
      </c>
      <c r="U602" s="809" t="s">
        <v>225</v>
      </c>
      <c r="V602" s="698" t="s">
        <v>2162</v>
      </c>
      <c r="W602" s="805">
        <v>80</v>
      </c>
      <c r="X602" s="805">
        <v>2</v>
      </c>
      <c r="Y602" s="811">
        <f>E602/W602/60</f>
        <v>2.0833333333333335</v>
      </c>
      <c r="Z602" s="812">
        <f t="shared" si="143"/>
        <v>6.0833333333333339</v>
      </c>
      <c r="AA602" s="813" t="s">
        <v>2161</v>
      </c>
      <c r="AB602" s="813" t="s">
        <v>2775</v>
      </c>
      <c r="AC602" s="896">
        <f>VLOOKUP(C602,'ประวัติงานตี+รีด'!$A$2:W504496,20,FALSE)</f>
        <v>65.510000000000005</v>
      </c>
      <c r="AD602" s="897">
        <v>65.58</v>
      </c>
      <c r="AE602" s="897">
        <v>8.01</v>
      </c>
      <c r="AF602" s="898">
        <f t="shared" si="144"/>
        <v>9850.564196401343</v>
      </c>
      <c r="AG602" s="898">
        <f t="shared" si="145"/>
        <v>724.90301921317484</v>
      </c>
      <c r="AH602" s="899" t="str">
        <f>VLOOKUP(C602,'ประวัติงานตี+รีด'!$A$2:W504494,4,FALSE)</f>
        <v>MA-F1-HD-PA</v>
      </c>
      <c r="AI602" s="814">
        <v>45811</v>
      </c>
      <c r="AJ602" s="815">
        <v>1</v>
      </c>
      <c r="AK602" s="816">
        <v>45814</v>
      </c>
      <c r="AL602" s="817">
        <v>1</v>
      </c>
      <c r="AM602" s="818">
        <f t="shared" si="146"/>
        <v>1</v>
      </c>
      <c r="AN602" s="918">
        <v>646</v>
      </c>
      <c r="AO602" s="819"/>
      <c r="AP602" s="819"/>
      <c r="AQ602" s="819"/>
      <c r="AR602" s="819"/>
      <c r="AS602" s="819"/>
      <c r="AT602" s="819"/>
      <c r="AU602" s="819"/>
      <c r="AV602" s="819"/>
      <c r="AW602" s="819"/>
      <c r="AX602" s="819"/>
      <c r="AY602" s="819"/>
      <c r="AZ602" s="819"/>
      <c r="BA602" s="819"/>
      <c r="BB602" s="819"/>
      <c r="BC602" s="819"/>
      <c r="BD602" s="819"/>
      <c r="EJ602" s="288">
        <f t="shared" si="128"/>
        <v>646</v>
      </c>
    </row>
    <row r="603" spans="1:140" hidden="1">
      <c r="B603" s="392" t="s">
        <v>3878</v>
      </c>
      <c r="C603" s="805" t="s">
        <v>199</v>
      </c>
      <c r="D603" s="393" t="str">
        <f>VLOOKUP(C603,'ประวัติงานตี+รีด'!$A$2:W504497,2,FALSE)</f>
        <v>3/8" WT x 1 3/4" เกลียวตลอด ตรา TNK</v>
      </c>
      <c r="E603" s="820">
        <v>50000</v>
      </c>
      <c r="F603" s="805" t="s">
        <v>42</v>
      </c>
      <c r="G603" s="698" t="s">
        <v>2164</v>
      </c>
      <c r="H603" s="807">
        <v>45772</v>
      </c>
      <c r="I603" s="808">
        <f t="shared" si="136"/>
        <v>45785</v>
      </c>
      <c r="J603" s="808" t="s">
        <v>2161</v>
      </c>
      <c r="K603" s="809">
        <v>14</v>
      </c>
      <c r="L603" s="810">
        <v>50000</v>
      </c>
      <c r="M603" s="810">
        <f t="shared" si="137"/>
        <v>0</v>
      </c>
      <c r="N603" s="805">
        <v>130</v>
      </c>
      <c r="O603" s="805">
        <v>2</v>
      </c>
      <c r="P603" s="811">
        <f t="shared" si="138"/>
        <v>6.4102564102564106</v>
      </c>
      <c r="Q603" s="812">
        <f t="shared" si="139"/>
        <v>10.410256410256411</v>
      </c>
      <c r="R603" s="812">
        <f t="shared" si="140"/>
        <v>0</v>
      </c>
      <c r="S603" s="812">
        <v>10</v>
      </c>
      <c r="T603" s="812">
        <f t="shared" si="141"/>
        <v>11.041025641025641</v>
      </c>
      <c r="U603" s="809" t="s">
        <v>200</v>
      </c>
      <c r="V603" s="698" t="s">
        <v>2164</v>
      </c>
      <c r="W603" s="805">
        <v>130</v>
      </c>
      <c r="X603" s="805">
        <v>2</v>
      </c>
      <c r="Y603" s="811">
        <f t="shared" si="142"/>
        <v>6.4102564102564106</v>
      </c>
      <c r="Z603" s="812">
        <f t="shared" si="143"/>
        <v>10.410256410256411</v>
      </c>
      <c r="AA603" s="813" t="s">
        <v>2161</v>
      </c>
      <c r="AB603" s="813" t="s">
        <v>2775</v>
      </c>
      <c r="AC603" s="896">
        <f>VLOOKUP(C603,'ประวัติงานตี+รีด'!$A$2:W504497,20,FALSE)</f>
        <v>0</v>
      </c>
      <c r="AD603" s="897">
        <v>32.25</v>
      </c>
      <c r="AE603" s="897">
        <v>3.11</v>
      </c>
      <c r="AF603" s="898">
        <f t="shared" si="144"/>
        <v>50170.542635658909</v>
      </c>
      <c r="AG603" s="898">
        <f t="shared" si="145"/>
        <v>1774.0303875968989</v>
      </c>
      <c r="AH603" s="899" t="str">
        <f>VLOOKUP(C603,'ประวัติงานตี+รีด'!$A$2:W504495,4,FALSE)</f>
        <v>MA-F1-PA</v>
      </c>
      <c r="AI603" s="814"/>
      <c r="AJ603" s="815"/>
      <c r="AK603" s="816">
        <v>45773</v>
      </c>
      <c r="AL603" s="817">
        <v>3</v>
      </c>
      <c r="AM603" s="818">
        <f t="shared" si="146"/>
        <v>3</v>
      </c>
      <c r="AN603" s="918">
        <v>555</v>
      </c>
      <c r="AO603" s="918">
        <v>580</v>
      </c>
      <c r="AP603" s="918">
        <v>483</v>
      </c>
      <c r="AQ603" s="819"/>
      <c r="AR603" s="819"/>
      <c r="AS603" s="819"/>
      <c r="AT603" s="819"/>
      <c r="AU603" s="819"/>
      <c r="AV603" s="819"/>
      <c r="AW603" s="819"/>
      <c r="AX603" s="819"/>
      <c r="AY603" s="819"/>
      <c r="AZ603" s="819"/>
      <c r="BA603" s="819"/>
      <c r="BB603" s="819"/>
      <c r="BC603" s="819"/>
      <c r="BD603" s="819"/>
      <c r="EJ603" s="288">
        <f t="shared" si="128"/>
        <v>1618</v>
      </c>
    </row>
    <row r="604" spans="1:140" hidden="1">
      <c r="B604" s="392" t="s">
        <v>3888</v>
      </c>
      <c r="C604" s="805" t="s">
        <v>234</v>
      </c>
      <c r="D604" s="393" t="str">
        <f>VLOOKUP(C604,'ประวัติงานตี+รีด'!$A$2:W504498,2,FALSE)</f>
        <v>หัวกลม 3/8" WT x 8" เกลียวครึ่ง</v>
      </c>
      <c r="E604" s="806">
        <v>47000</v>
      </c>
      <c r="F604" s="805" t="s">
        <v>49</v>
      </c>
      <c r="G604" s="698" t="s">
        <v>2159</v>
      </c>
      <c r="H604" s="807">
        <v>45771</v>
      </c>
      <c r="I604" s="808">
        <f t="shared" si="136"/>
        <v>45786</v>
      </c>
      <c r="J604" s="808" t="s">
        <v>2161</v>
      </c>
      <c r="K604" s="809">
        <v>41</v>
      </c>
      <c r="L604" s="810">
        <v>47000</v>
      </c>
      <c r="M604" s="810">
        <f t="shared" si="137"/>
        <v>0</v>
      </c>
      <c r="N604" s="805">
        <v>35</v>
      </c>
      <c r="O604" s="805">
        <v>12</v>
      </c>
      <c r="P604" s="811">
        <f t="shared" si="138"/>
        <v>22.380952380952383</v>
      </c>
      <c r="Q604" s="812">
        <f t="shared" si="139"/>
        <v>36.38095238095238</v>
      </c>
      <c r="R604" s="812">
        <f t="shared" si="140"/>
        <v>0</v>
      </c>
      <c r="S604" s="812">
        <v>10</v>
      </c>
      <c r="T604" s="812">
        <f t="shared" si="141"/>
        <v>13.638095238095238</v>
      </c>
      <c r="U604" s="809" t="s">
        <v>82</v>
      </c>
      <c r="V604" s="698" t="s">
        <v>2159</v>
      </c>
      <c r="W604" s="805">
        <v>28</v>
      </c>
      <c r="X604" s="805">
        <v>2</v>
      </c>
      <c r="Y604" s="811">
        <f t="shared" si="142"/>
        <v>27.976190476190478</v>
      </c>
      <c r="Z604" s="812">
        <f t="shared" si="143"/>
        <v>31.976190476190478</v>
      </c>
      <c r="AA604" s="813" t="s">
        <v>2161</v>
      </c>
      <c r="AB604" s="813" t="s">
        <v>2775</v>
      </c>
      <c r="AC604" s="896">
        <f>VLOOKUP(C604,'ประวัติงานตี+รีด'!$A$2:W504498,20,FALSE)</f>
        <v>0</v>
      </c>
      <c r="AD604" s="897">
        <v>120.7</v>
      </c>
      <c r="AE604" s="897">
        <v>0</v>
      </c>
      <c r="AF604" s="898">
        <f t="shared" si="144"/>
        <v>47199.668599834302</v>
      </c>
      <c r="AG604" s="898">
        <f t="shared" si="145"/>
        <v>5697</v>
      </c>
      <c r="AH604" s="899" t="str">
        <f>VLOOKUP(C604,'ประวัติงานตี+รีด'!$A$2:W504496,4,FALSE)</f>
        <v>MA-F1-PA</v>
      </c>
      <c r="AI604" s="814"/>
      <c r="AJ604" s="815"/>
      <c r="AK604" s="816">
        <v>45785</v>
      </c>
      <c r="AL604" s="817">
        <v>18</v>
      </c>
      <c r="AM604" s="818">
        <f t="shared" si="146"/>
        <v>18</v>
      </c>
      <c r="AN604" s="918">
        <v>264</v>
      </c>
      <c r="AO604" s="918">
        <v>305</v>
      </c>
      <c r="AP604" s="918">
        <v>289</v>
      </c>
      <c r="AQ604" s="918">
        <v>296</v>
      </c>
      <c r="AR604" s="918">
        <v>296</v>
      </c>
      <c r="AS604" s="918">
        <v>282</v>
      </c>
      <c r="AT604" s="918">
        <v>313</v>
      </c>
      <c r="AU604" s="918">
        <v>317</v>
      </c>
      <c r="AV604" s="918">
        <v>336</v>
      </c>
      <c r="AW604" s="918">
        <v>288</v>
      </c>
      <c r="AX604" s="918">
        <v>302</v>
      </c>
      <c r="AY604" s="918">
        <v>339</v>
      </c>
      <c r="AZ604" s="918">
        <v>342</v>
      </c>
      <c r="BA604" s="918">
        <v>337</v>
      </c>
      <c r="BB604" s="918">
        <v>361</v>
      </c>
      <c r="BC604" s="918">
        <v>344</v>
      </c>
      <c r="BD604" s="918">
        <v>317</v>
      </c>
      <c r="BE604" s="407">
        <v>369</v>
      </c>
      <c r="EJ604" s="288">
        <f t="shared" si="128"/>
        <v>5697</v>
      </c>
    </row>
    <row r="605" spans="1:140" hidden="1">
      <c r="B605" s="392" t="s">
        <v>3889</v>
      </c>
      <c r="C605" s="805" t="s">
        <v>235</v>
      </c>
      <c r="D605" s="393" t="str">
        <f>VLOOKUP(C605,'ประวัติงานตี+รีด'!$A$2:W504499,2,FALSE)</f>
        <v>หัวกลม 3/8" WT x 7" เกลียวครึ่ง</v>
      </c>
      <c r="E605" s="820">
        <v>40000</v>
      </c>
      <c r="F605" s="805" t="s">
        <v>49</v>
      </c>
      <c r="G605" s="698" t="s">
        <v>2159</v>
      </c>
      <c r="H605" s="807">
        <v>45776</v>
      </c>
      <c r="I605" s="808">
        <f t="shared" si="136"/>
        <v>45790</v>
      </c>
      <c r="J605" s="808" t="s">
        <v>2161</v>
      </c>
      <c r="K605" s="809">
        <v>42</v>
      </c>
      <c r="L605" s="810">
        <v>40000</v>
      </c>
      <c r="M605" s="810">
        <f t="shared" si="137"/>
        <v>0</v>
      </c>
      <c r="N605" s="805">
        <v>35</v>
      </c>
      <c r="O605" s="805">
        <v>4</v>
      </c>
      <c r="P605" s="811">
        <f t="shared" si="138"/>
        <v>19.047619047619047</v>
      </c>
      <c r="Q605" s="812">
        <f t="shared" si="139"/>
        <v>25.047619047619047</v>
      </c>
      <c r="R605" s="812">
        <f t="shared" si="140"/>
        <v>0</v>
      </c>
      <c r="S605" s="812">
        <v>10</v>
      </c>
      <c r="T605" s="812">
        <f t="shared" si="141"/>
        <v>12.504761904761905</v>
      </c>
      <c r="U605" s="809" t="s">
        <v>82</v>
      </c>
      <c r="V605" s="698" t="s">
        <v>2159</v>
      </c>
      <c r="W605" s="805">
        <v>28</v>
      </c>
      <c r="X605" s="805">
        <v>2</v>
      </c>
      <c r="Y605" s="811">
        <f t="shared" si="142"/>
        <v>23.80952380952381</v>
      </c>
      <c r="Z605" s="812">
        <f t="shared" si="143"/>
        <v>27.80952380952381</v>
      </c>
      <c r="AA605" s="813" t="s">
        <v>2161</v>
      </c>
      <c r="AB605" s="813" t="s">
        <v>2775</v>
      </c>
      <c r="AC605" s="896">
        <f>VLOOKUP(C605,'ประวัติงานตี+รีด'!$A$2:W504499,20,FALSE)</f>
        <v>0</v>
      </c>
      <c r="AD605" s="897">
        <v>105.95</v>
      </c>
      <c r="AE605" s="897">
        <v>0</v>
      </c>
      <c r="AF605" s="898">
        <f t="shared" si="144"/>
        <v>40018.876828692773</v>
      </c>
      <c r="AG605" s="898">
        <f t="shared" si="145"/>
        <v>4239.9999999999991</v>
      </c>
      <c r="AH605" s="899" t="str">
        <f>VLOOKUP(C605,'ประวัติงานตี+รีด'!$A$2:W504497,4,FALSE)</f>
        <v>MA-F1-PA</v>
      </c>
      <c r="AI605" s="814"/>
      <c r="AJ605" s="815"/>
      <c r="AK605" s="816">
        <v>45785</v>
      </c>
      <c r="AL605" s="817">
        <v>12</v>
      </c>
      <c r="AM605" s="818">
        <f t="shared" si="146"/>
        <v>12</v>
      </c>
      <c r="AN605" s="918">
        <v>404</v>
      </c>
      <c r="AO605" s="918">
        <v>378</v>
      </c>
      <c r="AP605" s="918">
        <v>365</v>
      </c>
      <c r="AQ605" s="918">
        <v>377</v>
      </c>
      <c r="AR605" s="918">
        <v>368</v>
      </c>
      <c r="AS605" s="918">
        <v>396</v>
      </c>
      <c r="AT605" s="918">
        <v>374</v>
      </c>
      <c r="AU605" s="918">
        <v>379</v>
      </c>
      <c r="AV605" s="918">
        <v>337</v>
      </c>
      <c r="AW605" s="918">
        <v>396</v>
      </c>
      <c r="AX605" s="918">
        <v>408</v>
      </c>
      <c r="AY605" s="918">
        <v>58</v>
      </c>
      <c r="AZ605" s="819"/>
      <c r="BA605" s="819"/>
      <c r="BB605" s="819"/>
      <c r="BC605" s="819"/>
      <c r="BD605" s="819"/>
      <c r="EJ605" s="288">
        <f t="shared" si="128"/>
        <v>4240</v>
      </c>
    </row>
    <row r="606" spans="1:140" hidden="1">
      <c r="B606" s="392" t="s">
        <v>3890</v>
      </c>
      <c r="C606" s="805" t="s">
        <v>75</v>
      </c>
      <c r="D606" s="393" t="str">
        <f>VLOOKUP(C606,'ประวัติงานตี+รีด'!$A$2:W504500,2,FALSE)</f>
        <v>1/4" WT x 1 1/2" เกลียวตลอด ตรา TNK</v>
      </c>
      <c r="E606" s="820">
        <v>200000</v>
      </c>
      <c r="F606" s="805" t="s">
        <v>53</v>
      </c>
      <c r="G606" s="698" t="s">
        <v>2164</v>
      </c>
      <c r="H606" s="807">
        <v>45771</v>
      </c>
      <c r="I606" s="808">
        <f t="shared" si="136"/>
        <v>45785</v>
      </c>
      <c r="J606" s="808" t="s">
        <v>2161</v>
      </c>
      <c r="K606" s="809">
        <v>16</v>
      </c>
      <c r="L606" s="810">
        <v>200000</v>
      </c>
      <c r="M606" s="810">
        <f t="shared" si="137"/>
        <v>0</v>
      </c>
      <c r="N606" s="805">
        <v>130</v>
      </c>
      <c r="O606" s="805">
        <v>2</v>
      </c>
      <c r="P606" s="811">
        <f t="shared" si="138"/>
        <v>25.641025641025642</v>
      </c>
      <c r="Q606" s="812">
        <f t="shared" si="139"/>
        <v>29.641025641025642</v>
      </c>
      <c r="R606" s="812">
        <f t="shared" si="140"/>
        <v>0</v>
      </c>
      <c r="S606" s="812">
        <v>10</v>
      </c>
      <c r="T606" s="812">
        <f t="shared" si="141"/>
        <v>12.964102564102564</v>
      </c>
      <c r="U606" s="809" t="s">
        <v>368</v>
      </c>
      <c r="V606" s="698" t="s">
        <v>2164</v>
      </c>
      <c r="W606" s="805">
        <v>130</v>
      </c>
      <c r="X606" s="805">
        <v>2</v>
      </c>
      <c r="Y606" s="811">
        <f t="shared" si="142"/>
        <v>25.641025641025642</v>
      </c>
      <c r="Z606" s="812">
        <f t="shared" si="143"/>
        <v>29.641025641025642</v>
      </c>
      <c r="AA606" s="813" t="s">
        <v>2161</v>
      </c>
      <c r="AB606" s="813" t="s">
        <v>2775</v>
      </c>
      <c r="AC606" s="896">
        <f>VLOOKUP(C606,'ประวัติงานตี+รีด'!$A$2:W504500,20,FALSE)</f>
        <v>10</v>
      </c>
      <c r="AD606" s="897">
        <v>9.94</v>
      </c>
      <c r="AE606" s="897">
        <v>0.9</v>
      </c>
      <c r="AF606" s="898">
        <f t="shared" si="144"/>
        <v>199698.18913480887</v>
      </c>
      <c r="AG606" s="898">
        <f t="shared" si="145"/>
        <v>2164.7283702213281</v>
      </c>
      <c r="AH606" s="899" t="str">
        <f>VLOOKUP(C606,'ประวัติงานตี+รีด'!$A$2:W504498,4,FALSE)</f>
        <v>MA-F1-PA</v>
      </c>
      <c r="AI606" s="814"/>
      <c r="AJ606" s="815"/>
      <c r="AK606" s="816">
        <v>45780</v>
      </c>
      <c r="AL606" s="817">
        <v>4</v>
      </c>
      <c r="AM606" s="818">
        <f t="shared" si="146"/>
        <v>4</v>
      </c>
      <c r="AN606" s="918">
        <v>511</v>
      </c>
      <c r="AO606" s="918">
        <v>504</v>
      </c>
      <c r="AP606" s="918">
        <v>494</v>
      </c>
      <c r="AQ606" s="918">
        <v>476</v>
      </c>
      <c r="AR606" s="819"/>
      <c r="AS606" s="819"/>
      <c r="AT606" s="819"/>
      <c r="AU606" s="819"/>
      <c r="AV606" s="819"/>
      <c r="AW606" s="819"/>
      <c r="AX606" s="819"/>
      <c r="AY606" s="819"/>
      <c r="AZ606" s="819"/>
      <c r="BA606" s="819"/>
      <c r="BB606" s="819"/>
      <c r="BC606" s="819"/>
      <c r="BD606" s="819"/>
      <c r="EJ606" s="288">
        <f t="shared" si="128"/>
        <v>1985</v>
      </c>
    </row>
    <row r="607" spans="1:140" s="431" customFormat="1" hidden="1">
      <c r="A607" s="432"/>
      <c r="B607" s="311" t="s">
        <v>3891</v>
      </c>
      <c r="C607" s="310" t="s">
        <v>1694</v>
      </c>
      <c r="D607" s="312" t="str">
        <f>VLOOKUP(C607,'ประวัติงานตี+รีด'!$A$2:W504501,2,FALSE)</f>
        <v>สกรู M4 P0.7 x 8 มม. เกลียวตลอด STL</v>
      </c>
      <c r="E607" s="313">
        <v>500000</v>
      </c>
      <c r="F607" s="310" t="s">
        <v>52</v>
      </c>
      <c r="G607" s="314" t="s">
        <v>2164</v>
      </c>
      <c r="H607" s="315">
        <v>45773</v>
      </c>
      <c r="I607" s="306">
        <f t="shared" ref="I607:I669" si="147">WORKDAY.INTL(H607,T607,11)</f>
        <v>45797</v>
      </c>
      <c r="J607" s="306">
        <v>45793</v>
      </c>
      <c r="K607" s="316">
        <v>14</v>
      </c>
      <c r="L607" s="307">
        <v>500000</v>
      </c>
      <c r="M607" s="307">
        <f t="shared" ref="M607:M669" si="148">E607-L607</f>
        <v>0</v>
      </c>
      <c r="N607" s="310">
        <v>160</v>
      </c>
      <c r="O607" s="310">
        <v>2</v>
      </c>
      <c r="P607" s="309">
        <f t="shared" ref="P607:P669" si="149">E607/N607/60</f>
        <v>52.083333333333336</v>
      </c>
      <c r="Q607" s="308">
        <f t="shared" ref="Q607:Q669" si="150">O607+P607+$P$1</f>
        <v>56.083333333333336</v>
      </c>
      <c r="R607" s="308">
        <v>10</v>
      </c>
      <c r="S607" s="308">
        <v>15</v>
      </c>
      <c r="T607" s="308">
        <f>(Q607/10)+S607</f>
        <v>20.608333333333334</v>
      </c>
      <c r="U607" s="316" t="s">
        <v>25</v>
      </c>
      <c r="V607" s="314" t="s">
        <v>2165</v>
      </c>
      <c r="W607" s="310">
        <v>132</v>
      </c>
      <c r="X607" s="310">
        <v>2</v>
      </c>
      <c r="Y607" s="309">
        <f t="shared" ref="Y607:Y669" si="151">E607/W607/60</f>
        <v>63.131313131313135</v>
      </c>
      <c r="Z607" s="308">
        <f t="shared" ref="Z607:Z669" si="152">X607+Y607+$P$1</f>
        <v>67.131313131313135</v>
      </c>
      <c r="AA607" s="359" t="s">
        <v>3747</v>
      </c>
      <c r="AB607" s="445" t="s">
        <v>2775</v>
      </c>
      <c r="AC607" s="746">
        <f>VLOOKUP(C607,'ประวัติงานตี+รีด'!$A$2:W504501,20,FALSE)</f>
        <v>1.79</v>
      </c>
      <c r="AD607" s="302"/>
      <c r="AE607" s="302"/>
      <c r="AF607" s="683" t="e">
        <f t="shared" si="144"/>
        <v>#DIV/0!</v>
      </c>
      <c r="AG607" s="683" t="e">
        <f t="shared" ref="AG607:AG669" si="153">(AD607+AE607)*AF607/1000</f>
        <v>#DIV/0!</v>
      </c>
      <c r="AH607" s="684" t="str">
        <f>VLOOKUP(C607,'ประวัติงานตี+รีด'!$A$2:W504499,4,FALSE)</f>
        <v>MA-F1-PL-PA</v>
      </c>
      <c r="AI607" s="256"/>
      <c r="AJ607" s="257"/>
      <c r="AK607" s="217">
        <v>45810</v>
      </c>
      <c r="AL607" s="704">
        <v>6</v>
      </c>
      <c r="AM607" s="705">
        <f t="shared" ref="AM607:AM669" si="154">COUNT(AN607:EI607)</f>
        <v>6</v>
      </c>
      <c r="AN607" s="755">
        <v>103</v>
      </c>
      <c r="AO607" s="755">
        <v>159</v>
      </c>
      <c r="AP607" s="755">
        <v>150</v>
      </c>
      <c r="AQ607" s="755">
        <v>161</v>
      </c>
      <c r="AR607" s="755">
        <v>154</v>
      </c>
      <c r="AS607" s="755">
        <v>133</v>
      </c>
      <c r="EJ607" s="716">
        <f t="shared" si="128"/>
        <v>860</v>
      </c>
    </row>
    <row r="608" spans="1:140" s="430" customFormat="1" hidden="1">
      <c r="A608" s="425"/>
      <c r="B608" s="317" t="s">
        <v>3892</v>
      </c>
      <c r="C608" s="318">
        <v>26802800</v>
      </c>
      <c r="D608" s="21" t="str">
        <f>VLOOKUP(C608,'ประวัติงานตี+รีด'!$A$2:W504502,2,FALSE)</f>
        <v xml:space="preserve">STUD BOLT 1" NC x 28" เกลียวลอย ตรา STIC </v>
      </c>
      <c r="E608" s="319">
        <v>700</v>
      </c>
      <c r="F608" s="318" t="s">
        <v>2384</v>
      </c>
      <c r="G608" s="320" t="s">
        <v>3207</v>
      </c>
      <c r="H608" s="321">
        <v>45773</v>
      </c>
      <c r="I608" s="322">
        <f t="shared" si="147"/>
        <v>45804</v>
      </c>
      <c r="J608" s="322">
        <v>45853</v>
      </c>
      <c r="K608" s="323">
        <v>9</v>
      </c>
      <c r="L608" s="324">
        <v>824</v>
      </c>
      <c r="M608" s="324">
        <f t="shared" si="148"/>
        <v>-124</v>
      </c>
      <c r="N608" s="318">
        <v>10</v>
      </c>
      <c r="O608" s="318">
        <v>8</v>
      </c>
      <c r="P608" s="325">
        <f t="shared" si="149"/>
        <v>1.1666666666666667</v>
      </c>
      <c r="Q608" s="326">
        <f t="shared" si="150"/>
        <v>11.166666666666666</v>
      </c>
      <c r="R608" s="326">
        <f t="shared" ref="R608:R669" si="155">M608/N608/60</f>
        <v>-0.20666666666666667</v>
      </c>
      <c r="S608" s="326">
        <v>25</v>
      </c>
      <c r="T608" s="326">
        <f t="shared" ref="T608:T669" si="156">(Q608/10)+S608</f>
        <v>26.116666666666667</v>
      </c>
      <c r="U608" s="323" t="s">
        <v>165</v>
      </c>
      <c r="V608" s="320" t="s">
        <v>3207</v>
      </c>
      <c r="W608" s="318">
        <v>10</v>
      </c>
      <c r="X608" s="318">
        <v>2</v>
      </c>
      <c r="Y608" s="325">
        <f t="shared" si="151"/>
        <v>1.1666666666666667</v>
      </c>
      <c r="Z608" s="326">
        <f t="shared" si="152"/>
        <v>5.166666666666667</v>
      </c>
      <c r="AA608" s="357" t="s">
        <v>3898</v>
      </c>
      <c r="AB608" s="357" t="s">
        <v>2775</v>
      </c>
      <c r="AC608" s="749">
        <f>VLOOKUP(C608,'ประวัติงานตี+รีด'!$A$2:W504502,20,FALSE)</f>
        <v>0</v>
      </c>
      <c r="AD608" s="426"/>
      <c r="AE608" s="426"/>
      <c r="AF608" s="690" t="e">
        <f t="shared" si="144"/>
        <v>#DIV/0!</v>
      </c>
      <c r="AG608" s="690" t="e">
        <f t="shared" si="153"/>
        <v>#DIV/0!</v>
      </c>
      <c r="AH608" s="685" t="str">
        <f>VLOOKUP(C608,'ประวัติงานตี+รีด'!$A$2:W504500,4,FALSE)</f>
        <v>MA-LA-F1-GA-SF</v>
      </c>
      <c r="AI608" s="427"/>
      <c r="AJ608" s="428"/>
      <c r="AK608" s="429">
        <v>45792</v>
      </c>
      <c r="AL608" s="702">
        <v>3</v>
      </c>
      <c r="AM608" s="703">
        <f t="shared" si="154"/>
        <v>3</v>
      </c>
      <c r="AN608" s="751">
        <v>965</v>
      </c>
      <c r="AO608" s="752">
        <v>965</v>
      </c>
      <c r="AP608" s="752">
        <v>57</v>
      </c>
      <c r="EJ608" s="723">
        <f t="shared" si="128"/>
        <v>1987</v>
      </c>
    </row>
    <row r="609" spans="1:140" s="430" customFormat="1" hidden="1">
      <c r="A609" s="425"/>
      <c r="B609" s="414" t="s">
        <v>3893</v>
      </c>
      <c r="C609" s="415">
        <v>26802800</v>
      </c>
      <c r="D609" s="416" t="str">
        <f>VLOOKUP(C609,'ประวัติงานตี+รีด'!$A$2:W504503,2,FALSE)</f>
        <v xml:space="preserve">STUD BOLT 1" NC x 28" เกลียวลอย ตรา STIC </v>
      </c>
      <c r="E609" s="417">
        <v>30000</v>
      </c>
      <c r="F609" s="415" t="s">
        <v>2384</v>
      </c>
      <c r="G609" s="418" t="s">
        <v>3207</v>
      </c>
      <c r="H609" s="419">
        <v>45775</v>
      </c>
      <c r="I609" s="360">
        <f t="shared" si="147"/>
        <v>45810</v>
      </c>
      <c r="J609" s="360">
        <v>45853</v>
      </c>
      <c r="K609" s="420">
        <v>10</v>
      </c>
      <c r="L609" s="421">
        <v>30039</v>
      </c>
      <c r="M609" s="421">
        <f t="shared" si="148"/>
        <v>-39</v>
      </c>
      <c r="N609" s="415">
        <v>10</v>
      </c>
      <c r="O609" s="415">
        <v>2</v>
      </c>
      <c r="P609" s="422">
        <f t="shared" si="149"/>
        <v>50</v>
      </c>
      <c r="Q609" s="423">
        <f t="shared" si="150"/>
        <v>54</v>
      </c>
      <c r="R609" s="423">
        <f t="shared" si="155"/>
        <v>-6.5000000000000002E-2</v>
      </c>
      <c r="S609" s="423">
        <v>25</v>
      </c>
      <c r="T609" s="423">
        <f t="shared" si="156"/>
        <v>30.4</v>
      </c>
      <c r="U609" s="420" t="s">
        <v>165</v>
      </c>
      <c r="V609" s="418" t="s">
        <v>3207</v>
      </c>
      <c r="W609" s="415">
        <v>10</v>
      </c>
      <c r="X609" s="415">
        <v>2</v>
      </c>
      <c r="Y609" s="422">
        <f t="shared" si="151"/>
        <v>50</v>
      </c>
      <c r="Z609" s="423">
        <f t="shared" si="152"/>
        <v>54</v>
      </c>
      <c r="AA609" s="424" t="s">
        <v>3898</v>
      </c>
      <c r="AB609" s="470" t="s">
        <v>2775</v>
      </c>
      <c r="AC609" s="749">
        <f>VLOOKUP(C609,'ประวัติงานตี+รีด'!$A$2:W504503,20,FALSE)</f>
        <v>0</v>
      </c>
      <c r="AD609" s="426"/>
      <c r="AE609" s="426"/>
      <c r="AF609" s="690" t="e">
        <f t="shared" si="144"/>
        <v>#DIV/0!</v>
      </c>
      <c r="AG609" s="690" t="e">
        <f t="shared" si="153"/>
        <v>#DIV/0!</v>
      </c>
      <c r="AH609" s="685" t="str">
        <f>VLOOKUP(C609,'ประวัติงานตี+รีด'!$A$2:W504501,4,FALSE)</f>
        <v>MA-LA-F1-GA-SF</v>
      </c>
      <c r="AI609" s="427"/>
      <c r="AJ609" s="428"/>
      <c r="AK609" s="429">
        <v>45829</v>
      </c>
      <c r="AL609" s="702">
        <v>76</v>
      </c>
      <c r="AM609" s="703">
        <f t="shared" si="154"/>
        <v>76</v>
      </c>
      <c r="AN609" s="751">
        <v>962</v>
      </c>
      <c r="AO609" s="752">
        <v>962</v>
      </c>
      <c r="AP609" s="752">
        <v>966</v>
      </c>
      <c r="AQ609" s="752">
        <v>963</v>
      </c>
      <c r="AR609" s="752">
        <v>962</v>
      </c>
      <c r="AS609" s="752">
        <v>966</v>
      </c>
      <c r="AT609" s="752">
        <v>961</v>
      </c>
      <c r="AU609" s="752">
        <v>962</v>
      </c>
      <c r="AV609" s="752">
        <v>962</v>
      </c>
      <c r="AW609" s="752">
        <v>966</v>
      </c>
      <c r="AX609" s="752">
        <v>965</v>
      </c>
      <c r="AY609" s="752">
        <v>962</v>
      </c>
      <c r="AZ609" s="752">
        <v>963</v>
      </c>
      <c r="BA609" s="752">
        <v>964</v>
      </c>
      <c r="BB609" s="752">
        <v>964</v>
      </c>
      <c r="BC609" s="752">
        <v>961</v>
      </c>
      <c r="BD609" s="752">
        <v>963</v>
      </c>
      <c r="BE609" s="752">
        <v>964</v>
      </c>
      <c r="BF609" s="752">
        <v>964</v>
      </c>
      <c r="BG609" s="752">
        <v>964</v>
      </c>
      <c r="BH609" s="752">
        <v>963</v>
      </c>
      <c r="BI609" s="752">
        <v>963</v>
      </c>
      <c r="BJ609" s="752">
        <v>659</v>
      </c>
      <c r="BK609" s="752">
        <v>963</v>
      </c>
      <c r="BL609" s="752">
        <v>962</v>
      </c>
      <c r="BM609" s="752">
        <v>965</v>
      </c>
      <c r="BN609" s="752">
        <v>958</v>
      </c>
      <c r="BO609" s="752">
        <v>963</v>
      </c>
      <c r="BP609" s="752">
        <v>962</v>
      </c>
      <c r="BQ609" s="752">
        <v>961</v>
      </c>
      <c r="BR609" s="752">
        <v>959</v>
      </c>
      <c r="BS609" s="752">
        <v>962</v>
      </c>
      <c r="BT609" s="752">
        <v>962</v>
      </c>
      <c r="BU609" s="752">
        <v>962</v>
      </c>
      <c r="BV609" s="752">
        <v>964</v>
      </c>
      <c r="BW609" s="752">
        <v>964</v>
      </c>
      <c r="BX609" s="752">
        <v>966</v>
      </c>
      <c r="BY609" s="752">
        <v>961</v>
      </c>
      <c r="BZ609" s="752">
        <v>964</v>
      </c>
      <c r="CA609" s="752">
        <v>965</v>
      </c>
      <c r="CB609" s="752">
        <v>963</v>
      </c>
      <c r="CC609" s="752">
        <v>960</v>
      </c>
      <c r="CD609" s="752">
        <v>951</v>
      </c>
      <c r="CE609" s="752">
        <v>962</v>
      </c>
      <c r="CF609" s="752">
        <v>963</v>
      </c>
      <c r="CG609" s="752">
        <v>961</v>
      </c>
      <c r="CH609" s="752">
        <v>963</v>
      </c>
      <c r="CI609" s="752">
        <v>961</v>
      </c>
      <c r="CJ609" s="752">
        <v>963</v>
      </c>
      <c r="CK609" s="752">
        <v>963</v>
      </c>
      <c r="CL609" s="752">
        <v>965</v>
      </c>
      <c r="CM609" s="752">
        <v>965</v>
      </c>
      <c r="CN609" s="752">
        <v>965</v>
      </c>
      <c r="CO609" s="752">
        <v>965</v>
      </c>
      <c r="CP609" s="752">
        <v>963</v>
      </c>
      <c r="CQ609" s="752">
        <v>967</v>
      </c>
      <c r="CR609" s="752">
        <v>965</v>
      </c>
      <c r="CS609" s="752">
        <v>965</v>
      </c>
      <c r="CT609" s="752">
        <v>963</v>
      </c>
      <c r="CU609" s="752">
        <v>963</v>
      </c>
      <c r="CV609" s="752">
        <v>965</v>
      </c>
      <c r="CW609" s="752">
        <v>965</v>
      </c>
      <c r="CX609" s="752">
        <v>963</v>
      </c>
      <c r="CY609" s="752">
        <v>968</v>
      </c>
      <c r="CZ609" s="752">
        <v>948</v>
      </c>
      <c r="DA609" s="752">
        <v>963</v>
      </c>
      <c r="DB609" s="752">
        <v>963</v>
      </c>
      <c r="DC609" s="752">
        <v>965</v>
      </c>
      <c r="DD609" s="752">
        <v>966</v>
      </c>
      <c r="DE609" s="752">
        <v>966</v>
      </c>
      <c r="DF609" s="752">
        <v>965</v>
      </c>
      <c r="DG609" s="752">
        <v>965</v>
      </c>
      <c r="DH609" s="752">
        <v>962</v>
      </c>
      <c r="DI609" s="752">
        <v>963</v>
      </c>
      <c r="DJ609" s="752">
        <v>965</v>
      </c>
      <c r="DK609" s="752">
        <v>92</v>
      </c>
      <c r="EJ609" s="723">
        <f t="shared" si="128"/>
        <v>72014</v>
      </c>
    </row>
    <row r="610" spans="1:140" hidden="1">
      <c r="B610" s="392" t="s">
        <v>3894</v>
      </c>
      <c r="C610" s="805">
        <v>91245170</v>
      </c>
      <c r="D610" s="393" t="str">
        <f>VLOOKUP(C610,'ประวัติงานตี+รีด'!$A$2:W504504,2,FALSE)</f>
        <v>สกรูมิลแข็ง M12 P1.75 x 45 เกลียวตลอด ตรา STIC 8.8</v>
      </c>
      <c r="E610" s="820">
        <v>20000</v>
      </c>
      <c r="F610" s="805" t="s">
        <v>30</v>
      </c>
      <c r="G610" s="698" t="s">
        <v>2162</v>
      </c>
      <c r="H610" s="807">
        <v>45772</v>
      </c>
      <c r="I610" s="808">
        <f t="shared" si="147"/>
        <v>45801</v>
      </c>
      <c r="J610" s="808" t="s">
        <v>2161</v>
      </c>
      <c r="K610" s="809">
        <v>32</v>
      </c>
      <c r="L610" s="810">
        <v>20000</v>
      </c>
      <c r="M610" s="810">
        <f t="shared" si="148"/>
        <v>0</v>
      </c>
      <c r="N610" s="805">
        <v>105</v>
      </c>
      <c r="O610" s="805">
        <v>2</v>
      </c>
      <c r="P610" s="811">
        <f t="shared" si="149"/>
        <v>3.1746031746031749</v>
      </c>
      <c r="Q610" s="812">
        <f t="shared" si="150"/>
        <v>7.1746031746031749</v>
      </c>
      <c r="R610" s="812">
        <f t="shared" si="155"/>
        <v>0</v>
      </c>
      <c r="S610" s="812">
        <v>25</v>
      </c>
      <c r="T610" s="812">
        <f t="shared" si="156"/>
        <v>25.717460317460318</v>
      </c>
      <c r="U610" s="809" t="s">
        <v>225</v>
      </c>
      <c r="V610" s="698" t="s">
        <v>2162</v>
      </c>
      <c r="W610" s="805">
        <v>80</v>
      </c>
      <c r="X610" s="805">
        <v>2</v>
      </c>
      <c r="Y610" s="811">
        <f t="shared" si="151"/>
        <v>4.166666666666667</v>
      </c>
      <c r="Z610" s="812">
        <f t="shared" si="152"/>
        <v>8.1666666666666679</v>
      </c>
      <c r="AA610" s="813" t="s">
        <v>2161</v>
      </c>
      <c r="AB610" s="813" t="s">
        <v>2775</v>
      </c>
      <c r="AC610" s="896">
        <f>VLOOKUP(C610,'ประวัติงานตี+รีด'!$A$2:W504504,20,FALSE)</f>
        <v>48.71</v>
      </c>
      <c r="AD610" s="897">
        <v>48.82</v>
      </c>
      <c r="AE610" s="897">
        <v>4.55</v>
      </c>
      <c r="AF610" s="898">
        <f t="shared" si="144"/>
        <v>20032.773453502661</v>
      </c>
      <c r="AG610" s="898">
        <f t="shared" si="153"/>
        <v>1069.149119213437</v>
      </c>
      <c r="AH610" s="899" t="str">
        <f>VLOOKUP(C610,'ประวัติงานตี+รีด'!$A$2:W504502,4,FALSE)</f>
        <v>MA-F1-HD-PA</v>
      </c>
      <c r="AI610" s="814">
        <v>45798</v>
      </c>
      <c r="AJ610" s="815">
        <v>2</v>
      </c>
      <c r="AK610" s="816">
        <v>45803</v>
      </c>
      <c r="AL610" s="817">
        <v>2</v>
      </c>
      <c r="AM610" s="818">
        <f t="shared" si="154"/>
        <v>2</v>
      </c>
      <c r="AN610" s="918">
        <v>438</v>
      </c>
      <c r="AO610" s="918">
        <v>540</v>
      </c>
      <c r="AP610" s="819"/>
      <c r="AQ610" s="819"/>
      <c r="AR610" s="819"/>
      <c r="AS610" s="819"/>
      <c r="AT610" s="819"/>
      <c r="AU610" s="819"/>
      <c r="AV610" s="819"/>
      <c r="AW610" s="819"/>
      <c r="AX610" s="819"/>
      <c r="AY610" s="819"/>
      <c r="AZ610" s="819"/>
      <c r="BA610" s="819"/>
      <c r="BB610" s="819"/>
      <c r="BC610" s="819"/>
      <c r="BD610" s="819"/>
      <c r="EJ610" s="288">
        <f t="shared" si="128"/>
        <v>978</v>
      </c>
    </row>
    <row r="611" spans="1:140" hidden="1">
      <c r="B611" s="392" t="s">
        <v>3895</v>
      </c>
      <c r="C611" s="805">
        <v>91230170</v>
      </c>
      <c r="D611" s="393" t="str">
        <f>VLOOKUP(C611,'ประวัติงานตี+รีด'!$A$2:W504505,2,FALSE)</f>
        <v>สกรูมิลแข็ง M12 P1.75 x 30 เกลียวตลอด ตรา STIC 8.8</v>
      </c>
      <c r="E611" s="820">
        <v>10000</v>
      </c>
      <c r="F611" s="805" t="s">
        <v>30</v>
      </c>
      <c r="G611" s="698" t="s">
        <v>2162</v>
      </c>
      <c r="H611" s="807">
        <v>45773</v>
      </c>
      <c r="I611" s="808">
        <f t="shared" si="147"/>
        <v>45803</v>
      </c>
      <c r="J611" s="808" t="s">
        <v>2161</v>
      </c>
      <c r="K611" s="809">
        <v>33</v>
      </c>
      <c r="L611" s="810">
        <v>9729</v>
      </c>
      <c r="M611" s="810">
        <f t="shared" si="148"/>
        <v>271</v>
      </c>
      <c r="N611" s="805">
        <v>105</v>
      </c>
      <c r="O611" s="805">
        <v>2</v>
      </c>
      <c r="P611" s="811">
        <f t="shared" si="149"/>
        <v>1.5873015873015874</v>
      </c>
      <c r="Q611" s="812">
        <f t="shared" si="150"/>
        <v>5.587301587301587</v>
      </c>
      <c r="R611" s="812">
        <f t="shared" si="155"/>
        <v>4.3015873015873021E-2</v>
      </c>
      <c r="S611" s="812">
        <v>25</v>
      </c>
      <c r="T611" s="812">
        <f t="shared" si="156"/>
        <v>25.55873015873016</v>
      </c>
      <c r="U611" s="809" t="s">
        <v>225</v>
      </c>
      <c r="V611" s="698" t="s">
        <v>2162</v>
      </c>
      <c r="W611" s="805">
        <v>80</v>
      </c>
      <c r="X611" s="805">
        <v>2</v>
      </c>
      <c r="Y611" s="811">
        <f t="shared" si="151"/>
        <v>2.0833333333333335</v>
      </c>
      <c r="Z611" s="812">
        <f t="shared" si="152"/>
        <v>6.0833333333333339</v>
      </c>
      <c r="AA611" s="813" t="s">
        <v>2161</v>
      </c>
      <c r="AB611" s="813" t="s">
        <v>2775</v>
      </c>
      <c r="AC611" s="896">
        <f>VLOOKUP(C611,'ประวัติงานตี+รีด'!$A$2:W504505,20,FALSE)</f>
        <v>38.04</v>
      </c>
      <c r="AD611" s="897">
        <v>38.01</v>
      </c>
      <c r="AE611" s="897">
        <v>4.67</v>
      </c>
      <c r="AF611" s="898">
        <f t="shared" si="144"/>
        <v>9734.2804525124975</v>
      </c>
      <c r="AG611" s="898">
        <f t="shared" si="153"/>
        <v>415.45908971323342</v>
      </c>
      <c r="AH611" s="899" t="str">
        <f>VLOOKUP(C611,'ประวัติงานตี+รีด'!$A$2:W504503,4,FALSE)</f>
        <v>MA-F1-HD-PA</v>
      </c>
      <c r="AI611" s="814">
        <v>45798</v>
      </c>
      <c r="AJ611" s="815">
        <v>1</v>
      </c>
      <c r="AK611" s="816">
        <v>45806</v>
      </c>
      <c r="AL611" s="817">
        <v>1</v>
      </c>
      <c r="AM611" s="818">
        <f t="shared" si="154"/>
        <v>1</v>
      </c>
      <c r="AN611" s="918">
        <v>370</v>
      </c>
      <c r="AO611" s="819"/>
      <c r="AP611" s="819"/>
      <c r="AQ611" s="819"/>
      <c r="AR611" s="819"/>
      <c r="AS611" s="819"/>
      <c r="AT611" s="819"/>
      <c r="AU611" s="819"/>
      <c r="AV611" s="819"/>
      <c r="AW611" s="819"/>
      <c r="AX611" s="819"/>
      <c r="AY611" s="819"/>
      <c r="AZ611" s="819"/>
      <c r="BA611" s="819"/>
      <c r="BB611" s="819"/>
      <c r="BC611" s="819"/>
      <c r="BD611" s="819"/>
      <c r="EJ611" s="288">
        <f t="shared" si="128"/>
        <v>370</v>
      </c>
    </row>
    <row r="612" spans="1:140" hidden="1">
      <c r="B612" s="392" t="s">
        <v>3897</v>
      </c>
      <c r="C612" s="825" t="s">
        <v>159</v>
      </c>
      <c r="D612" s="393" t="str">
        <f>VLOOKUP(C612,'ประวัติงานตี+รีด'!$A$2:W504506,2,FALSE)</f>
        <v>3/8" WT x 1 1/4" เกลียวตลอด ตรา TNK</v>
      </c>
      <c r="E612" s="820">
        <v>200000</v>
      </c>
      <c r="F612" s="805" t="s">
        <v>42</v>
      </c>
      <c r="G612" s="698" t="s">
        <v>2164</v>
      </c>
      <c r="H612" s="807">
        <v>45772</v>
      </c>
      <c r="I612" s="808">
        <f t="shared" si="147"/>
        <v>45786</v>
      </c>
      <c r="J612" s="808" t="s">
        <v>2161</v>
      </c>
      <c r="K612" s="809">
        <v>15</v>
      </c>
      <c r="L612" s="810">
        <v>200000</v>
      </c>
      <c r="M612" s="810">
        <f t="shared" si="148"/>
        <v>0</v>
      </c>
      <c r="N612" s="805">
        <v>130</v>
      </c>
      <c r="O612" s="805">
        <v>2</v>
      </c>
      <c r="P612" s="811">
        <f t="shared" si="149"/>
        <v>25.641025641025642</v>
      </c>
      <c r="Q612" s="812">
        <f t="shared" si="150"/>
        <v>29.641025641025642</v>
      </c>
      <c r="R612" s="812">
        <f t="shared" si="155"/>
        <v>0</v>
      </c>
      <c r="S612" s="812">
        <v>10</v>
      </c>
      <c r="T612" s="812">
        <f t="shared" si="156"/>
        <v>12.964102564102564</v>
      </c>
      <c r="U612" s="809" t="s">
        <v>200</v>
      </c>
      <c r="V612" s="698" t="s">
        <v>2164</v>
      </c>
      <c r="W612" s="805">
        <v>130</v>
      </c>
      <c r="X612" s="805">
        <v>2</v>
      </c>
      <c r="Y612" s="811">
        <f t="shared" si="151"/>
        <v>25.641025641025642</v>
      </c>
      <c r="Z612" s="812">
        <f t="shared" si="152"/>
        <v>29.641025641025642</v>
      </c>
      <c r="AA612" s="813" t="s">
        <v>2161</v>
      </c>
      <c r="AB612" s="813" t="s">
        <v>2775</v>
      </c>
      <c r="AC612" s="896">
        <f>VLOOKUP(C612,'ประวัติงานตี+รีด'!$A$2:W504506,20,FALSE)</f>
        <v>26.75</v>
      </c>
      <c r="AD612" s="897">
        <v>26.69</v>
      </c>
      <c r="AE612" s="897">
        <v>3.64</v>
      </c>
      <c r="AF612" s="898">
        <f t="shared" si="144"/>
        <v>200112.40164855751</v>
      </c>
      <c r="AG612" s="898">
        <f t="shared" si="153"/>
        <v>6069.4091420007499</v>
      </c>
      <c r="AH612" s="899" t="str">
        <f>VLOOKUP(C612,'ประวัติงานตี+รีด'!$A$2:W504504,4,FALSE)</f>
        <v>MA-F1-PA</v>
      </c>
      <c r="AI612" s="814"/>
      <c r="AJ612" s="815"/>
      <c r="AK612" s="816">
        <v>45811</v>
      </c>
      <c r="AL612" s="817">
        <v>10</v>
      </c>
      <c r="AM612" s="818">
        <f t="shared" si="154"/>
        <v>10</v>
      </c>
      <c r="AN612" s="918">
        <v>55</v>
      </c>
      <c r="AO612" s="918">
        <v>646</v>
      </c>
      <c r="AP612" s="918">
        <v>618</v>
      </c>
      <c r="AQ612" s="918">
        <v>306</v>
      </c>
      <c r="AR612" s="918">
        <v>599</v>
      </c>
      <c r="AS612" s="918">
        <v>597</v>
      </c>
      <c r="AT612" s="918">
        <v>588</v>
      </c>
      <c r="AU612" s="918">
        <v>634</v>
      </c>
      <c r="AV612" s="918">
        <v>586</v>
      </c>
      <c r="AW612" s="918">
        <v>712</v>
      </c>
      <c r="AX612" s="819"/>
      <c r="AY612" s="819"/>
      <c r="AZ612" s="819"/>
      <c r="BA612" s="819"/>
      <c r="BB612" s="819"/>
      <c r="BC612" s="819"/>
      <c r="BD612" s="819"/>
      <c r="EJ612" s="288">
        <f t="shared" si="128"/>
        <v>5341</v>
      </c>
    </row>
    <row r="613" spans="1:140" s="430" customFormat="1" hidden="1">
      <c r="A613" s="425"/>
      <c r="B613" s="317" t="s">
        <v>3906</v>
      </c>
      <c r="C613" s="318" t="s">
        <v>1503</v>
      </c>
      <c r="D613" s="21" t="str">
        <f>VLOOKUP(C613,'ประวัติงานตี+รีด'!$A$2:W504514,2,FALSE)</f>
        <v>M16 P2.0 x 60 เกลียวครึ่ง STIC เกรด A394 (เกลียวโรงงาน)</v>
      </c>
      <c r="E613" s="319">
        <v>35000</v>
      </c>
      <c r="F613" s="318" t="s">
        <v>47</v>
      </c>
      <c r="G613" s="320" t="s">
        <v>2159</v>
      </c>
      <c r="H613" s="321">
        <v>45773</v>
      </c>
      <c r="I613" s="322">
        <f>WORKDAY.INTL(H613,T613,11)</f>
        <v>45792</v>
      </c>
      <c r="J613" s="322">
        <v>45785</v>
      </c>
      <c r="K613" s="323">
        <v>59</v>
      </c>
      <c r="L613" s="324">
        <v>35000</v>
      </c>
      <c r="M613" s="324">
        <f>E613-L613</f>
        <v>0</v>
      </c>
      <c r="N613" s="318">
        <v>56</v>
      </c>
      <c r="O613" s="318">
        <v>4</v>
      </c>
      <c r="P613" s="325">
        <f>E613/N613/60</f>
        <v>10.416666666666666</v>
      </c>
      <c r="Q613" s="326">
        <f>O613+P613+$P$1</f>
        <v>16.416666666666664</v>
      </c>
      <c r="R613" s="326">
        <f>M613/N613/60</f>
        <v>0</v>
      </c>
      <c r="S613" s="326">
        <v>15</v>
      </c>
      <c r="T613" s="326">
        <f>(Q613/10)+S613</f>
        <v>16.641666666666666</v>
      </c>
      <c r="U613" s="323" t="s">
        <v>82</v>
      </c>
      <c r="V613" s="320" t="s">
        <v>2159</v>
      </c>
      <c r="W613" s="318">
        <v>56</v>
      </c>
      <c r="X613" s="318">
        <v>2</v>
      </c>
      <c r="Y613" s="325">
        <f>E613/W613/60</f>
        <v>10.416666666666666</v>
      </c>
      <c r="Z613" s="326">
        <f>X613+Y613+$P$1</f>
        <v>14.416666666666666</v>
      </c>
      <c r="AA613" s="357" t="s">
        <v>3909</v>
      </c>
      <c r="AB613" s="357" t="s">
        <v>2775</v>
      </c>
      <c r="AC613" s="749">
        <f>VLOOKUP(C613,'ประวัติงานตี+รีด'!$A$2:W504507,20,FALSE)</f>
        <v>123.09</v>
      </c>
      <c r="AD613" s="426">
        <v>123.37</v>
      </c>
      <c r="AE613" s="426">
        <v>9.92</v>
      </c>
      <c r="AF613" s="690">
        <f>1000/AD613*EJ613</f>
        <v>35243.576234092565</v>
      </c>
      <c r="AG613" s="690">
        <f>(AD613+AE613)*AF613/1000</f>
        <v>4697.6162762421973</v>
      </c>
      <c r="AH613" s="685" t="str">
        <f>VLOOKUP(C613,'ประวัติงานตี+รีด'!$A$2:W504512,4,FALSE)</f>
        <v>MA-F1-GA-SF</v>
      </c>
      <c r="AI613" s="427"/>
      <c r="AJ613" s="428"/>
      <c r="AK613" s="429">
        <v>45798</v>
      </c>
      <c r="AL613" s="702">
        <v>7</v>
      </c>
      <c r="AM613" s="703">
        <f>COUNT(AN613:EI613)</f>
        <v>7</v>
      </c>
      <c r="AN613" s="750">
        <v>616</v>
      </c>
      <c r="AO613" s="750">
        <v>623</v>
      </c>
      <c r="AP613" s="750">
        <v>655</v>
      </c>
      <c r="AQ613" s="750">
        <v>632</v>
      </c>
      <c r="AR613" s="750">
        <v>621</v>
      </c>
      <c r="AS613" s="750">
        <v>634</v>
      </c>
      <c r="AT613" s="750">
        <v>567</v>
      </c>
      <c r="EJ613" s="723">
        <f t="shared" si="128"/>
        <v>4348</v>
      </c>
    </row>
    <row r="614" spans="1:140" s="430" customFormat="1" hidden="1">
      <c r="A614" s="425"/>
      <c r="B614" s="317" t="s">
        <v>3907</v>
      </c>
      <c r="C614" s="318" t="s">
        <v>1504</v>
      </c>
      <c r="D614" s="21" t="str">
        <f>VLOOKUP(C614,'ประวัติงานตี+รีด'!$A$2:W504515,2,FALSE)</f>
        <v>M16 P2.0 x 65 เกลียวครึ่ง STIC เกรด A394 (เกลียวโรงงาน)</v>
      </c>
      <c r="E614" s="319">
        <v>29400</v>
      </c>
      <c r="F614" s="318" t="s">
        <v>47</v>
      </c>
      <c r="G614" s="320" t="s">
        <v>2159</v>
      </c>
      <c r="H614" s="321">
        <v>45775</v>
      </c>
      <c r="I614" s="322">
        <f>WORKDAY.INTL(H614,T614,11)</f>
        <v>45793</v>
      </c>
      <c r="J614" s="322">
        <v>45785</v>
      </c>
      <c r="K614" s="323">
        <v>60</v>
      </c>
      <c r="L614" s="324">
        <v>29400</v>
      </c>
      <c r="M614" s="324">
        <f>E614-L614</f>
        <v>0</v>
      </c>
      <c r="N614" s="318">
        <v>56</v>
      </c>
      <c r="O614" s="318">
        <v>4</v>
      </c>
      <c r="P614" s="325">
        <f>E614/N614/60</f>
        <v>8.75</v>
      </c>
      <c r="Q614" s="326">
        <f>O614+P614+$P$1</f>
        <v>14.75</v>
      </c>
      <c r="R614" s="326">
        <f>M614/N614/60</f>
        <v>0</v>
      </c>
      <c r="S614" s="326">
        <v>15</v>
      </c>
      <c r="T614" s="326">
        <f>(Q614/10)+S614</f>
        <v>16.475000000000001</v>
      </c>
      <c r="U614" s="323" t="s">
        <v>82</v>
      </c>
      <c r="V614" s="320" t="s">
        <v>2159</v>
      </c>
      <c r="W614" s="318">
        <v>56</v>
      </c>
      <c r="X614" s="318">
        <v>2</v>
      </c>
      <c r="Y614" s="325">
        <f>E614/W614/60</f>
        <v>8.75</v>
      </c>
      <c r="Z614" s="326">
        <f>X614+Y614+$P$1</f>
        <v>12.75</v>
      </c>
      <c r="AA614" s="357" t="s">
        <v>3910</v>
      </c>
      <c r="AB614" s="357" t="s">
        <v>2775</v>
      </c>
      <c r="AC614" s="749">
        <f>VLOOKUP(C614,'ประวัติงานตี+รีด'!$A$2:W504508,20,FALSE)</f>
        <v>130.81</v>
      </c>
      <c r="AD614" s="426">
        <v>132.51</v>
      </c>
      <c r="AE614" s="426">
        <v>9.07</v>
      </c>
      <c r="AF614" s="690">
        <f>1000/AD614*EJ614</f>
        <v>29333.635197343599</v>
      </c>
      <c r="AG614" s="690">
        <f>(AD614+AE614)*AF614/1000</f>
        <v>4153.0560712399065</v>
      </c>
      <c r="AH614" s="685" t="str">
        <f>VLOOKUP(C614,'ประวัติงานตี+รีด'!$A$2:W504513,4,FALSE)</f>
        <v>MA-F1-GA-SF</v>
      </c>
      <c r="AI614" s="427"/>
      <c r="AJ614" s="428"/>
      <c r="AK614" s="429">
        <v>45790</v>
      </c>
      <c r="AL614" s="702">
        <v>6</v>
      </c>
      <c r="AM614" s="703">
        <f>COUNT(AN614:EI614)</f>
        <v>6</v>
      </c>
      <c r="AN614" s="750">
        <v>665</v>
      </c>
      <c r="AO614" s="750">
        <v>645</v>
      </c>
      <c r="AP614" s="750">
        <v>665</v>
      </c>
      <c r="AQ614" s="750">
        <v>674</v>
      </c>
      <c r="AR614" s="750">
        <v>646</v>
      </c>
      <c r="AS614" s="750">
        <v>592</v>
      </c>
      <c r="EJ614" s="723">
        <f t="shared" si="128"/>
        <v>3887</v>
      </c>
    </row>
    <row r="615" spans="1:140" s="430" customFormat="1" hidden="1">
      <c r="A615" s="425"/>
      <c r="B615" s="317" t="s">
        <v>3908</v>
      </c>
      <c r="C615" s="318" t="s">
        <v>1505</v>
      </c>
      <c r="D615" s="21" t="str">
        <f>VLOOKUP(C615,'ประวัติงานตี+รีด'!$A$2:W504516,2,FALSE)</f>
        <v>M16 P2.0 x 70 เกลียวครึ่ง STIC เกรด A394 (เกลียวโรงงาน)</v>
      </c>
      <c r="E615" s="319">
        <v>20000</v>
      </c>
      <c r="F615" s="318" t="s">
        <v>47</v>
      </c>
      <c r="G615" s="320" t="s">
        <v>2159</v>
      </c>
      <c r="H615" s="321">
        <v>45776</v>
      </c>
      <c r="I615" s="322">
        <f>WORKDAY.INTL(H615,T615,11)</f>
        <v>45794</v>
      </c>
      <c r="J615" s="322">
        <v>45785</v>
      </c>
      <c r="K615" s="323">
        <v>61</v>
      </c>
      <c r="L615" s="324">
        <v>20000</v>
      </c>
      <c r="M615" s="324">
        <f>E615-L615</f>
        <v>0</v>
      </c>
      <c r="N615" s="318">
        <v>56</v>
      </c>
      <c r="O615" s="318">
        <v>4</v>
      </c>
      <c r="P615" s="325">
        <f>E615/N615/60</f>
        <v>5.9523809523809526</v>
      </c>
      <c r="Q615" s="326">
        <f>O615+P615+$P$1</f>
        <v>11.952380952380953</v>
      </c>
      <c r="R615" s="326">
        <f>M615/N615/60</f>
        <v>0</v>
      </c>
      <c r="S615" s="326">
        <v>15</v>
      </c>
      <c r="T615" s="326">
        <f>(Q615/10)+S615</f>
        <v>16.195238095238096</v>
      </c>
      <c r="U615" s="323" t="s">
        <v>82</v>
      </c>
      <c r="V615" s="320" t="s">
        <v>2159</v>
      </c>
      <c r="W615" s="318">
        <v>56</v>
      </c>
      <c r="X615" s="318">
        <v>2</v>
      </c>
      <c r="Y615" s="325">
        <f>E615/W615/60</f>
        <v>5.9523809523809526</v>
      </c>
      <c r="Z615" s="326">
        <f>X615+Y615+$P$1</f>
        <v>9.9523809523809526</v>
      </c>
      <c r="AA615" s="357" t="s">
        <v>3758</v>
      </c>
      <c r="AB615" s="357" t="s">
        <v>2775</v>
      </c>
      <c r="AC615" s="749">
        <f>VLOOKUP(C615,'ประวัติงานตี+รีด'!$A$2:W504509,20,FALSE)</f>
        <v>138.84</v>
      </c>
      <c r="AD615" s="426">
        <v>139.06</v>
      </c>
      <c r="AE615" s="426">
        <v>12.5</v>
      </c>
      <c r="AF615" s="690">
        <f>1000/AD615*EJ615</f>
        <v>20178.340284769165</v>
      </c>
      <c r="AG615" s="690">
        <f>(AD615+AE615)*AF615/1000</f>
        <v>3058.2292535596143</v>
      </c>
      <c r="AH615" s="685" t="str">
        <f>VLOOKUP(C615,'ประวัติงานตี+รีด'!$A$2:W504514,4,FALSE)</f>
        <v>MA-F1-GA-SF</v>
      </c>
      <c r="AI615" s="427"/>
      <c r="AJ615" s="428"/>
      <c r="AK615" s="429">
        <v>45791</v>
      </c>
      <c r="AL615" s="702">
        <v>5</v>
      </c>
      <c r="AM615" s="703">
        <f>COUNT(AN615:EI615)</f>
        <v>5</v>
      </c>
      <c r="AN615" s="750">
        <v>637</v>
      </c>
      <c r="AO615" s="750">
        <v>414</v>
      </c>
      <c r="AP615" s="750">
        <v>646</v>
      </c>
      <c r="AQ615" s="750">
        <v>632</v>
      </c>
      <c r="AR615" s="750">
        <v>477</v>
      </c>
      <c r="EJ615" s="723">
        <f t="shared" si="128"/>
        <v>2806</v>
      </c>
    </row>
    <row r="616" spans="1:140" hidden="1">
      <c r="B616" s="392" t="s">
        <v>3899</v>
      </c>
      <c r="C616" s="805">
        <v>90890121</v>
      </c>
      <c r="D616" s="393" t="str">
        <f>VLOOKUP(C616,'ประวัติงานตี+รีด'!$A$2:W504507,2,FALSE)</f>
        <v>สกรูมิลแข็ง M8 P1.25 x 90 เกลียวครึ่ง ตรา STIC 8.8</v>
      </c>
      <c r="E616" s="820">
        <v>20000</v>
      </c>
      <c r="F616" s="805" t="s">
        <v>32</v>
      </c>
      <c r="G616" s="698" t="s">
        <v>2162</v>
      </c>
      <c r="H616" s="807">
        <v>45773</v>
      </c>
      <c r="I616" s="808">
        <f t="shared" si="147"/>
        <v>45798</v>
      </c>
      <c r="J616" s="808" t="s">
        <v>2161</v>
      </c>
      <c r="K616" s="809">
        <v>28</v>
      </c>
      <c r="L616" s="810">
        <v>20528</v>
      </c>
      <c r="M616" s="810">
        <f t="shared" si="148"/>
        <v>-528</v>
      </c>
      <c r="N616" s="805">
        <v>95</v>
      </c>
      <c r="O616" s="805">
        <v>8</v>
      </c>
      <c r="P616" s="811">
        <f t="shared" si="149"/>
        <v>3.5087719298245612</v>
      </c>
      <c r="Q616" s="812">
        <f t="shared" si="150"/>
        <v>13.508771929824562</v>
      </c>
      <c r="R616" s="812">
        <f t="shared" si="155"/>
        <v>-9.2631578947368426E-2</v>
      </c>
      <c r="S616" s="812">
        <v>20</v>
      </c>
      <c r="T616" s="812">
        <f t="shared" si="156"/>
        <v>21.350877192982455</v>
      </c>
      <c r="U616" s="809" t="s">
        <v>80</v>
      </c>
      <c r="V616" s="698" t="s">
        <v>2162</v>
      </c>
      <c r="W616" s="805">
        <v>120</v>
      </c>
      <c r="X616" s="805">
        <v>2</v>
      </c>
      <c r="Y616" s="811">
        <f t="shared" si="151"/>
        <v>2.7777777777777777</v>
      </c>
      <c r="Z616" s="812">
        <f t="shared" si="152"/>
        <v>6.7777777777777777</v>
      </c>
      <c r="AA616" s="813" t="s">
        <v>2161</v>
      </c>
      <c r="AB616" s="813" t="s">
        <v>2775</v>
      </c>
      <c r="AC616" s="896">
        <f>VLOOKUP(C616,'ประวัติงานตี+รีด'!$A$2:W504510,20,FALSE)</f>
        <v>37.71</v>
      </c>
      <c r="AD616" s="897">
        <v>37.81</v>
      </c>
      <c r="AE616" s="897">
        <v>1.71</v>
      </c>
      <c r="AF616" s="898">
        <f t="shared" si="144"/>
        <v>20920.391430838401</v>
      </c>
      <c r="AG616" s="898">
        <f t="shared" si="153"/>
        <v>826.7738693467337</v>
      </c>
      <c r="AH616" s="899" t="str">
        <f>VLOOKUP(C616,'ประวัติงานตี+รีด'!$A$2:W504505,4,FALSE)</f>
        <v>MA-F1-HD-PA</v>
      </c>
      <c r="AI616" s="814">
        <v>45884</v>
      </c>
      <c r="AJ616" s="815">
        <v>2</v>
      </c>
      <c r="AK616" s="816">
        <v>45919</v>
      </c>
      <c r="AL616" s="817">
        <v>2</v>
      </c>
      <c r="AM616" s="818">
        <f t="shared" si="154"/>
        <v>2</v>
      </c>
      <c r="AN616" s="918">
        <v>399</v>
      </c>
      <c r="AO616" s="918">
        <v>392</v>
      </c>
      <c r="AP616" s="819"/>
      <c r="AQ616" s="819"/>
      <c r="AR616" s="819"/>
      <c r="AS616" s="819"/>
      <c r="AT616" s="819"/>
      <c r="AU616" s="819"/>
      <c r="AV616" s="819"/>
      <c r="AW616" s="819"/>
      <c r="AX616" s="819"/>
      <c r="AY616" s="819"/>
      <c r="AZ616" s="819"/>
      <c r="BA616" s="819"/>
      <c r="BB616" s="819"/>
      <c r="BC616" s="819"/>
      <c r="BD616" s="819"/>
      <c r="EJ616" s="288">
        <f t="shared" si="128"/>
        <v>791</v>
      </c>
    </row>
    <row r="617" spans="1:140" hidden="1">
      <c r="B617" s="392" t="s">
        <v>3900</v>
      </c>
      <c r="C617" s="805">
        <v>90810121</v>
      </c>
      <c r="D617" s="393" t="str">
        <f>VLOOKUP(C617,'ประวัติงานตี+รีด'!$A$2:W504508,2,FALSE)</f>
        <v>สกรูมิลแข็ง M8 P1.25 x 100 เกลียวครึ่ง ตรา STIC 8.8</v>
      </c>
      <c r="E617" s="820">
        <v>10000</v>
      </c>
      <c r="F617" s="805" t="s">
        <v>32</v>
      </c>
      <c r="G617" s="698" t="s">
        <v>2162</v>
      </c>
      <c r="H617" s="807">
        <v>45776</v>
      </c>
      <c r="I617" s="808">
        <f t="shared" si="147"/>
        <v>45799</v>
      </c>
      <c r="J617" s="808" t="s">
        <v>2161</v>
      </c>
      <c r="K617" s="809">
        <v>29</v>
      </c>
      <c r="L617" s="810">
        <v>10000</v>
      </c>
      <c r="M617" s="810">
        <f t="shared" si="148"/>
        <v>0</v>
      </c>
      <c r="N617" s="805">
        <v>95</v>
      </c>
      <c r="O617" s="805">
        <v>2</v>
      </c>
      <c r="P617" s="811">
        <f t="shared" si="149"/>
        <v>1.7543859649122806</v>
      </c>
      <c r="Q617" s="812">
        <f t="shared" si="150"/>
        <v>5.7543859649122808</v>
      </c>
      <c r="R617" s="812">
        <f t="shared" si="155"/>
        <v>0</v>
      </c>
      <c r="S617" s="812">
        <v>20</v>
      </c>
      <c r="T617" s="812">
        <f t="shared" si="156"/>
        <v>20.575438596491228</v>
      </c>
      <c r="U617" s="809" t="s">
        <v>80</v>
      </c>
      <c r="V617" s="698" t="s">
        <v>2162</v>
      </c>
      <c r="W617" s="805">
        <v>120</v>
      </c>
      <c r="X617" s="805">
        <v>2</v>
      </c>
      <c r="Y617" s="811">
        <f t="shared" si="151"/>
        <v>1.3888888888888888</v>
      </c>
      <c r="Z617" s="812">
        <f t="shared" si="152"/>
        <v>5.3888888888888893</v>
      </c>
      <c r="AA617" s="813" t="s">
        <v>2161</v>
      </c>
      <c r="AB617" s="858" t="s">
        <v>2775</v>
      </c>
      <c r="AC617" s="896">
        <f>VLOOKUP(C617,'ประวัติงานตี+รีด'!$A$2:W504511,20,FALSE)</f>
        <v>41.51</v>
      </c>
      <c r="AD617" s="897">
        <v>41.54</v>
      </c>
      <c r="AE617" s="897">
        <v>1.68</v>
      </c>
      <c r="AF617" s="898">
        <f t="shared" si="144"/>
        <v>10086.663456909004</v>
      </c>
      <c r="AG617" s="898">
        <f t="shared" si="153"/>
        <v>435.94559460760712</v>
      </c>
      <c r="AH617" s="899" t="str">
        <f>VLOOKUP(C617,'ประวัติงานตี+รีด'!$A$2:W504506,4,FALSE)</f>
        <v>MA-F1-HD-PA</v>
      </c>
      <c r="AI617" s="814">
        <v>45884</v>
      </c>
      <c r="AJ617" s="815">
        <v>1</v>
      </c>
      <c r="AK617" s="816">
        <v>45919</v>
      </c>
      <c r="AL617" s="817">
        <v>1</v>
      </c>
      <c r="AM617" s="818">
        <f t="shared" si="154"/>
        <v>1</v>
      </c>
      <c r="AN617" s="918">
        <v>419</v>
      </c>
      <c r="AO617" s="819"/>
      <c r="AP617" s="819"/>
      <c r="AQ617" s="819"/>
      <c r="AR617" s="819"/>
      <c r="AS617" s="819"/>
      <c r="AT617" s="819"/>
      <c r="AU617" s="819"/>
      <c r="AV617" s="819"/>
      <c r="AW617" s="819"/>
      <c r="AX617" s="819"/>
      <c r="AY617" s="819"/>
      <c r="AZ617" s="819"/>
      <c r="BA617" s="819"/>
      <c r="BB617" s="819"/>
      <c r="BC617" s="819"/>
      <c r="BD617" s="819"/>
      <c r="EJ617" s="288">
        <f t="shared" si="128"/>
        <v>419</v>
      </c>
    </row>
    <row r="618" spans="1:140" hidden="1">
      <c r="B618" s="392" t="s">
        <v>3901</v>
      </c>
      <c r="C618" s="805">
        <v>90880121</v>
      </c>
      <c r="D618" s="393" t="str">
        <f>VLOOKUP(C618,'ประวัติงานตี+รีด'!$A$2:W504509,2,FALSE)</f>
        <v>สกรูมิลแข็ง M8 P1.25 x 80 เกลียวครึ่ง ตรา STIC 8.8</v>
      </c>
      <c r="E618" s="820">
        <v>15000</v>
      </c>
      <c r="F618" s="805" t="s">
        <v>32</v>
      </c>
      <c r="G618" s="698" t="s">
        <v>2162</v>
      </c>
      <c r="H618" s="807">
        <v>45777</v>
      </c>
      <c r="I618" s="808">
        <f t="shared" si="147"/>
        <v>45800</v>
      </c>
      <c r="J618" s="808" t="s">
        <v>2161</v>
      </c>
      <c r="K618" s="809">
        <v>30</v>
      </c>
      <c r="L618" s="810">
        <v>15000</v>
      </c>
      <c r="M618" s="810">
        <f t="shared" si="148"/>
        <v>0</v>
      </c>
      <c r="N618" s="805">
        <v>95</v>
      </c>
      <c r="O618" s="805">
        <v>2</v>
      </c>
      <c r="P618" s="811">
        <f t="shared" si="149"/>
        <v>2.6315789473684208</v>
      </c>
      <c r="Q618" s="812">
        <f t="shared" si="150"/>
        <v>6.6315789473684212</v>
      </c>
      <c r="R618" s="812">
        <f t="shared" si="155"/>
        <v>0</v>
      </c>
      <c r="S618" s="812">
        <v>20</v>
      </c>
      <c r="T618" s="812">
        <f t="shared" si="156"/>
        <v>20.663157894736841</v>
      </c>
      <c r="U618" s="809" t="s">
        <v>80</v>
      </c>
      <c r="V618" s="698" t="s">
        <v>2162</v>
      </c>
      <c r="W618" s="805">
        <v>120</v>
      </c>
      <c r="X618" s="805">
        <v>2</v>
      </c>
      <c r="Y618" s="811">
        <f t="shared" si="151"/>
        <v>2.0833333333333335</v>
      </c>
      <c r="Z618" s="812">
        <f t="shared" si="152"/>
        <v>6.0833333333333339</v>
      </c>
      <c r="AA618" s="813" t="s">
        <v>2161</v>
      </c>
      <c r="AB618" s="813" t="s">
        <v>2775</v>
      </c>
      <c r="AC618" s="896">
        <f>VLOOKUP(C618,'ประวัติงานตี+รีด'!$A$2:W504512,20,FALSE)</f>
        <v>34.119999999999997</v>
      </c>
      <c r="AD618" s="897">
        <v>34.08</v>
      </c>
      <c r="AE618" s="897">
        <v>1.69</v>
      </c>
      <c r="AF618" s="898">
        <f t="shared" si="144"/>
        <v>15052.816901408451</v>
      </c>
      <c r="AG618" s="898">
        <f t="shared" si="153"/>
        <v>538.43926056338023</v>
      </c>
      <c r="AH618" s="899" t="str">
        <f>VLOOKUP(C618,'ประวัติงานตี+รีด'!$A$2:W504507,4,FALSE)</f>
        <v>MA-F1-HD-PA</v>
      </c>
      <c r="AI618" s="814">
        <v>45818</v>
      </c>
      <c r="AJ618" s="815">
        <v>1</v>
      </c>
      <c r="AK618" s="816">
        <v>45835</v>
      </c>
      <c r="AL618" s="817">
        <v>1</v>
      </c>
      <c r="AM618" s="818">
        <f t="shared" si="154"/>
        <v>1</v>
      </c>
      <c r="AN618" s="918">
        <v>513</v>
      </c>
      <c r="AO618" s="819"/>
      <c r="AP618" s="819"/>
      <c r="AQ618" s="819"/>
      <c r="AR618" s="819"/>
      <c r="AS618" s="819"/>
      <c r="AT618" s="819"/>
      <c r="AU618" s="819"/>
      <c r="AV618" s="819"/>
      <c r="AW618" s="819"/>
      <c r="AX618" s="819"/>
      <c r="AY618" s="819"/>
      <c r="AZ618" s="819"/>
      <c r="BA618" s="819"/>
      <c r="BB618" s="819"/>
      <c r="BC618" s="819"/>
      <c r="BD618" s="819"/>
      <c r="EJ618" s="288">
        <f t="shared" si="128"/>
        <v>513</v>
      </c>
    </row>
    <row r="619" spans="1:140" hidden="1">
      <c r="B619" s="392" t="s">
        <v>3902</v>
      </c>
      <c r="C619" s="805">
        <v>90865121</v>
      </c>
      <c r="D619" s="393" t="str">
        <f>VLOOKUP(C619,'ประวัติงานตี+รีด'!$A$2:W504510,2,FALSE)</f>
        <v>สกรูมิลแข็ง M8 P1.25 x 65 เกลียวครึ่ง ตรา STIC 8.8</v>
      </c>
      <c r="E619" s="820">
        <v>12000</v>
      </c>
      <c r="F619" s="805" t="s">
        <v>32</v>
      </c>
      <c r="G619" s="698" t="s">
        <v>2162</v>
      </c>
      <c r="H619" s="807">
        <v>45779</v>
      </c>
      <c r="I619" s="808">
        <f t="shared" si="147"/>
        <v>45803</v>
      </c>
      <c r="J619" s="808" t="s">
        <v>2161</v>
      </c>
      <c r="K619" s="809">
        <v>31</v>
      </c>
      <c r="L619" s="810">
        <v>12000</v>
      </c>
      <c r="M619" s="810">
        <f t="shared" si="148"/>
        <v>0</v>
      </c>
      <c r="N619" s="805">
        <v>105</v>
      </c>
      <c r="O619" s="805">
        <v>2</v>
      </c>
      <c r="P619" s="811">
        <f t="shared" si="149"/>
        <v>1.9047619047619049</v>
      </c>
      <c r="Q619" s="812">
        <f t="shared" si="150"/>
        <v>5.9047619047619051</v>
      </c>
      <c r="R619" s="812">
        <f t="shared" si="155"/>
        <v>0</v>
      </c>
      <c r="S619" s="812">
        <v>20</v>
      </c>
      <c r="T619" s="812">
        <f t="shared" si="156"/>
        <v>20.590476190476192</v>
      </c>
      <c r="U619" s="809" t="s">
        <v>80</v>
      </c>
      <c r="V619" s="698" t="s">
        <v>2162</v>
      </c>
      <c r="W619" s="805">
        <v>120</v>
      </c>
      <c r="X619" s="805">
        <v>2</v>
      </c>
      <c r="Y619" s="811">
        <f t="shared" si="151"/>
        <v>1.6666666666666667</v>
      </c>
      <c r="Z619" s="812">
        <f t="shared" si="152"/>
        <v>5.666666666666667</v>
      </c>
      <c r="AA619" s="813" t="s">
        <v>2161</v>
      </c>
      <c r="AB619" s="813" t="s">
        <v>2775</v>
      </c>
      <c r="AC619" s="896">
        <f>VLOOKUP(C619,'ประวัติงานตี+รีด'!$A$2:W504513,20,FALSE)</f>
        <v>27.75</v>
      </c>
      <c r="AD619" s="897">
        <v>28.36</v>
      </c>
      <c r="AE619" s="897">
        <v>1.73</v>
      </c>
      <c r="AF619" s="898">
        <f t="shared" si="144"/>
        <v>12023.977433004231</v>
      </c>
      <c r="AG619" s="898">
        <f t="shared" si="153"/>
        <v>361.80148095909732</v>
      </c>
      <c r="AH619" s="899" t="str">
        <f>VLOOKUP(C619,'ประวัติงานตี+รีด'!$A$2:W504508,4,FALSE)</f>
        <v>MA-F1-HD-PA</v>
      </c>
      <c r="AI619" s="814">
        <v>45884</v>
      </c>
      <c r="AJ619" s="815">
        <v>1</v>
      </c>
      <c r="AK619" s="816">
        <v>45920</v>
      </c>
      <c r="AL619" s="817">
        <v>1</v>
      </c>
      <c r="AM619" s="818">
        <f t="shared" si="154"/>
        <v>1</v>
      </c>
      <c r="AN619" s="918">
        <v>341</v>
      </c>
      <c r="AO619" s="819"/>
      <c r="AP619" s="819"/>
      <c r="AQ619" s="819"/>
      <c r="AR619" s="819"/>
      <c r="AS619" s="819"/>
      <c r="AT619" s="819"/>
      <c r="AU619" s="819"/>
      <c r="AV619" s="819"/>
      <c r="AW619" s="819"/>
      <c r="AX619" s="819"/>
      <c r="AY619" s="819"/>
      <c r="AZ619" s="819"/>
      <c r="BA619" s="819"/>
      <c r="BB619" s="819"/>
      <c r="BC619" s="819"/>
      <c r="BD619" s="819"/>
      <c r="EJ619" s="288">
        <f t="shared" si="128"/>
        <v>341</v>
      </c>
    </row>
    <row r="620" spans="1:140" hidden="1">
      <c r="B620" s="392" t="s">
        <v>3903</v>
      </c>
      <c r="C620" s="805">
        <v>90860121</v>
      </c>
      <c r="D620" s="393" t="str">
        <f>VLOOKUP(C620,'ประวัติงานตี+รีด'!$A$2:W504511,2,FALSE)</f>
        <v>สกรูมิลแข็ง M8 P1.25 x 60 เกลียวครึ่ง ตรา STIC 8.8</v>
      </c>
      <c r="E620" s="820">
        <v>15000</v>
      </c>
      <c r="F620" s="805" t="s">
        <v>32</v>
      </c>
      <c r="G620" s="698" t="s">
        <v>2162</v>
      </c>
      <c r="H620" s="807">
        <v>45779</v>
      </c>
      <c r="I620" s="808">
        <f t="shared" si="147"/>
        <v>45803</v>
      </c>
      <c r="J620" s="808" t="s">
        <v>2161</v>
      </c>
      <c r="K620" s="809">
        <v>32</v>
      </c>
      <c r="L620" s="810">
        <v>15000</v>
      </c>
      <c r="M620" s="810">
        <f t="shared" si="148"/>
        <v>0</v>
      </c>
      <c r="N620" s="805">
        <v>105</v>
      </c>
      <c r="O620" s="805">
        <v>2</v>
      </c>
      <c r="P620" s="811">
        <f t="shared" si="149"/>
        <v>2.3809523809523809</v>
      </c>
      <c r="Q620" s="812">
        <f t="shared" si="150"/>
        <v>6.3809523809523814</v>
      </c>
      <c r="R620" s="812">
        <f t="shared" si="155"/>
        <v>0</v>
      </c>
      <c r="S620" s="812">
        <v>20</v>
      </c>
      <c r="T620" s="812">
        <f t="shared" si="156"/>
        <v>20.638095238095239</v>
      </c>
      <c r="U620" s="809" t="s">
        <v>80</v>
      </c>
      <c r="V620" s="698" t="s">
        <v>2162</v>
      </c>
      <c r="W620" s="805">
        <v>120</v>
      </c>
      <c r="X620" s="805">
        <v>2</v>
      </c>
      <c r="Y620" s="811">
        <f t="shared" si="151"/>
        <v>2.0833333333333335</v>
      </c>
      <c r="Z620" s="812">
        <f t="shared" si="152"/>
        <v>6.0833333333333339</v>
      </c>
      <c r="AA620" s="813" t="s">
        <v>2161</v>
      </c>
      <c r="AB620" s="813" t="s">
        <v>2775</v>
      </c>
      <c r="AC620" s="896">
        <f>VLOOKUP(C620,'ประวัติงานตี+รีด'!$A$2:W504514,20,FALSE)</f>
        <v>26.18</v>
      </c>
      <c r="AD620" s="897">
        <v>26.51</v>
      </c>
      <c r="AE620" s="897">
        <v>1.76</v>
      </c>
      <c r="AF620" s="898">
        <f t="shared" si="144"/>
        <v>15088.645794039985</v>
      </c>
      <c r="AG620" s="898">
        <f t="shared" si="153"/>
        <v>426.55601659751045</v>
      </c>
      <c r="AH620" s="899" t="str">
        <f>VLOOKUP(C620,'ประวัติงานตี+รีด'!$A$2:W504509,4,FALSE)</f>
        <v>MA-F1-HD-PA</v>
      </c>
      <c r="AI620" s="814">
        <v>45884</v>
      </c>
      <c r="AJ620" s="815">
        <v>1</v>
      </c>
      <c r="AK620" s="816">
        <v>45920</v>
      </c>
      <c r="AL620" s="817">
        <v>1</v>
      </c>
      <c r="AM620" s="818">
        <f t="shared" si="154"/>
        <v>1</v>
      </c>
      <c r="AN620" s="918">
        <v>400</v>
      </c>
      <c r="AO620" s="819"/>
      <c r="AP620" s="819"/>
      <c r="AQ620" s="819"/>
      <c r="AR620" s="819"/>
      <c r="AS620" s="819"/>
      <c r="AT620" s="819"/>
      <c r="AU620" s="819"/>
      <c r="AV620" s="819"/>
      <c r="AW620" s="819"/>
      <c r="AX620" s="819"/>
      <c r="AY620" s="819"/>
      <c r="AZ620" s="819"/>
      <c r="BA620" s="819"/>
      <c r="BB620" s="819"/>
      <c r="BC620" s="819"/>
      <c r="BD620" s="819"/>
      <c r="EJ620" s="288">
        <f t="shared" si="128"/>
        <v>400</v>
      </c>
    </row>
    <row r="621" spans="1:140" hidden="1">
      <c r="B621" s="392" t="s">
        <v>3904</v>
      </c>
      <c r="C621" s="805">
        <v>90855121</v>
      </c>
      <c r="D621" s="393" t="str">
        <f>VLOOKUP(C621,'ประวัติงานตี+รีด'!$A$2:W504512,2,FALSE)</f>
        <v>สกรูมิลแข็ง M8 P1.25 x 55 เกลียวครึ่ง ตรา STIC 8.8</v>
      </c>
      <c r="E621" s="820">
        <v>20000</v>
      </c>
      <c r="F621" s="805" t="s">
        <v>32</v>
      </c>
      <c r="G621" s="698" t="s">
        <v>2162</v>
      </c>
      <c r="H621" s="807">
        <v>45780</v>
      </c>
      <c r="I621" s="808">
        <f t="shared" si="147"/>
        <v>45804</v>
      </c>
      <c r="J621" s="808" t="s">
        <v>2161</v>
      </c>
      <c r="K621" s="809">
        <v>33</v>
      </c>
      <c r="L621" s="810">
        <v>20000</v>
      </c>
      <c r="M621" s="810">
        <f t="shared" si="148"/>
        <v>0</v>
      </c>
      <c r="N621" s="805">
        <v>105</v>
      </c>
      <c r="O621" s="805">
        <v>2</v>
      </c>
      <c r="P621" s="811">
        <f t="shared" si="149"/>
        <v>3.1746031746031749</v>
      </c>
      <c r="Q621" s="812">
        <f t="shared" si="150"/>
        <v>7.1746031746031749</v>
      </c>
      <c r="R621" s="812">
        <f t="shared" si="155"/>
        <v>0</v>
      </c>
      <c r="S621" s="812">
        <v>20</v>
      </c>
      <c r="T621" s="812">
        <f t="shared" si="156"/>
        <v>20.717460317460318</v>
      </c>
      <c r="U621" s="809" t="s">
        <v>80</v>
      </c>
      <c r="V621" s="698" t="s">
        <v>2162</v>
      </c>
      <c r="W621" s="805">
        <v>120</v>
      </c>
      <c r="X621" s="805">
        <v>2</v>
      </c>
      <c r="Y621" s="811">
        <f t="shared" si="151"/>
        <v>2.7777777777777777</v>
      </c>
      <c r="Z621" s="812">
        <f t="shared" si="152"/>
        <v>6.7777777777777777</v>
      </c>
      <c r="AA621" s="813" t="s">
        <v>2161</v>
      </c>
      <c r="AB621" s="813" t="s">
        <v>2775</v>
      </c>
      <c r="AC621" s="896">
        <f>VLOOKUP(C621,'ประวัติงานตี+รีด'!$A$2:W504515,20,FALSE)</f>
        <v>24.52</v>
      </c>
      <c r="AD621" s="897">
        <v>24.63</v>
      </c>
      <c r="AE621" s="897">
        <v>1.7</v>
      </c>
      <c r="AF621" s="898">
        <f t="shared" si="144"/>
        <v>20097.442143727163</v>
      </c>
      <c r="AG621" s="898">
        <f t="shared" si="153"/>
        <v>529.16565164433621</v>
      </c>
      <c r="AH621" s="899" t="str">
        <f>VLOOKUP(C621,'ประวัติงานตี+รีด'!$A$2:W504510,4,FALSE)</f>
        <v>MA-F1-HD-PA</v>
      </c>
      <c r="AI621" s="814">
        <v>45884</v>
      </c>
      <c r="AJ621" s="815">
        <v>1</v>
      </c>
      <c r="AK621" s="816">
        <v>45920</v>
      </c>
      <c r="AL621" s="817">
        <v>1</v>
      </c>
      <c r="AM621" s="818">
        <f t="shared" si="154"/>
        <v>1</v>
      </c>
      <c r="AN621" s="918">
        <v>495</v>
      </c>
      <c r="AO621" s="819"/>
      <c r="AP621" s="819"/>
      <c r="AQ621" s="819"/>
      <c r="AR621" s="819"/>
      <c r="AS621" s="819"/>
      <c r="AT621" s="819"/>
      <c r="AU621" s="819"/>
      <c r="AV621" s="819"/>
      <c r="AW621" s="819"/>
      <c r="AX621" s="819"/>
      <c r="AY621" s="819"/>
      <c r="AZ621" s="819"/>
      <c r="BA621" s="819"/>
      <c r="BB621" s="819"/>
      <c r="BC621" s="819"/>
      <c r="BD621" s="819"/>
      <c r="EJ621" s="288">
        <f t="shared" si="128"/>
        <v>495</v>
      </c>
    </row>
    <row r="622" spans="1:140" hidden="1">
      <c r="B622" s="392" t="s">
        <v>3905</v>
      </c>
      <c r="C622" s="805">
        <v>90845121</v>
      </c>
      <c r="D622" s="393" t="str">
        <f>VLOOKUP(C622,'ประวัติงานตี+รีด'!$A$2:W504513,2,FALSE)</f>
        <v>สกรูมิลแข็ง M8 P1.25 x 45 เกลียวครึ่ง ตรา STIC 8.8</v>
      </c>
      <c r="E622" s="820">
        <v>20000</v>
      </c>
      <c r="F622" s="805" t="s">
        <v>32</v>
      </c>
      <c r="G622" s="698" t="s">
        <v>2162</v>
      </c>
      <c r="H622" s="807">
        <v>45780</v>
      </c>
      <c r="I622" s="808">
        <f t="shared" si="147"/>
        <v>45804</v>
      </c>
      <c r="J622" s="808" t="s">
        <v>2161</v>
      </c>
      <c r="K622" s="809">
        <v>34</v>
      </c>
      <c r="L622" s="810">
        <v>19014</v>
      </c>
      <c r="M622" s="810">
        <f t="shared" si="148"/>
        <v>986</v>
      </c>
      <c r="N622" s="805">
        <v>105</v>
      </c>
      <c r="O622" s="805">
        <v>2</v>
      </c>
      <c r="P622" s="811">
        <f t="shared" si="149"/>
        <v>3.1746031746031749</v>
      </c>
      <c r="Q622" s="812">
        <f t="shared" si="150"/>
        <v>7.1746031746031749</v>
      </c>
      <c r="R622" s="812">
        <f t="shared" si="155"/>
        <v>0.15650793650793651</v>
      </c>
      <c r="S622" s="812">
        <v>20</v>
      </c>
      <c r="T622" s="812">
        <f t="shared" si="156"/>
        <v>20.717460317460318</v>
      </c>
      <c r="U622" s="809" t="s">
        <v>80</v>
      </c>
      <c r="V622" s="698" t="s">
        <v>2162</v>
      </c>
      <c r="W622" s="805">
        <v>120</v>
      </c>
      <c r="X622" s="805">
        <v>2</v>
      </c>
      <c r="Y622" s="811">
        <f t="shared" si="151"/>
        <v>2.7777777777777777</v>
      </c>
      <c r="Z622" s="812">
        <f t="shared" si="152"/>
        <v>6.7777777777777777</v>
      </c>
      <c r="AA622" s="813" t="s">
        <v>2161</v>
      </c>
      <c r="AB622" s="813" t="s">
        <v>2775</v>
      </c>
      <c r="AC622" s="896">
        <f>VLOOKUP(C622,'ประวัติงานตี+รีด'!$A$2:W504516,20,FALSE)</f>
        <v>20.6</v>
      </c>
      <c r="AD622" s="897">
        <v>20.78</v>
      </c>
      <c r="AE622" s="897">
        <v>1.7</v>
      </c>
      <c r="AF622" s="898">
        <f t="shared" si="144"/>
        <v>19153.03176130895</v>
      </c>
      <c r="AG622" s="898">
        <f t="shared" si="153"/>
        <v>430.56015399422517</v>
      </c>
      <c r="AH622" s="899" t="str">
        <f>VLOOKUP(C622,'ประวัติงานตี+รีด'!$A$2:W504511,4,FALSE)</f>
        <v>MA-F1-HD-PA</v>
      </c>
      <c r="AI622" s="814">
        <v>45884</v>
      </c>
      <c r="AJ622" s="815">
        <v>2</v>
      </c>
      <c r="AK622" s="816">
        <v>45885</v>
      </c>
      <c r="AL622" s="821">
        <v>2</v>
      </c>
      <c r="AM622" s="824">
        <f t="shared" si="154"/>
        <v>2</v>
      </c>
      <c r="AN622" s="919">
        <v>86</v>
      </c>
      <c r="AO622" s="919">
        <v>312</v>
      </c>
      <c r="AP622" s="819"/>
      <c r="AQ622" s="819"/>
      <c r="AR622" s="819"/>
      <c r="AS622" s="819"/>
      <c r="AT622" s="819"/>
      <c r="AU622" s="819"/>
      <c r="AV622" s="819"/>
      <c r="AW622" s="819"/>
      <c r="AX622" s="819"/>
      <c r="AY622" s="819"/>
      <c r="AZ622" s="819"/>
      <c r="BA622" s="819"/>
      <c r="BB622" s="819"/>
      <c r="BC622" s="819"/>
      <c r="BD622" s="819"/>
      <c r="EJ622" s="288">
        <f t="shared" ref="EJ622:EJ685" si="157">SUM(AN622:EI622)</f>
        <v>398</v>
      </c>
    </row>
    <row r="623" spans="1:140" s="430" customFormat="1" hidden="1">
      <c r="A623" s="425"/>
      <c r="B623" s="317" t="s">
        <v>3911</v>
      </c>
      <c r="C623" s="318" t="s">
        <v>1564</v>
      </c>
      <c r="D623" s="21" t="str">
        <f>VLOOKUP(C623,'ประวัติงานตี+รีด'!$A$2:W504518,2,FALSE)</f>
        <v>M24 P3.0 x 65 เกลียวครึ่ง STIC เกรด A394 (เกลียว34)</v>
      </c>
      <c r="E623" s="319">
        <v>10</v>
      </c>
      <c r="F623" s="318" t="s">
        <v>10</v>
      </c>
      <c r="G623" s="320" t="s">
        <v>2159</v>
      </c>
      <c r="H623" s="321">
        <v>45775</v>
      </c>
      <c r="I623" s="322">
        <f t="shared" si="147"/>
        <v>45811</v>
      </c>
      <c r="J623" s="322" t="s">
        <v>56</v>
      </c>
      <c r="K623" s="323">
        <v>37</v>
      </c>
      <c r="L623" s="324">
        <v>87</v>
      </c>
      <c r="M623" s="324">
        <f t="shared" si="148"/>
        <v>-77</v>
      </c>
      <c r="N623" s="318">
        <v>23</v>
      </c>
      <c r="O623" s="318">
        <v>12</v>
      </c>
      <c r="P623" s="325">
        <f t="shared" si="149"/>
        <v>7.246376811594203E-3</v>
      </c>
      <c r="Q623" s="326">
        <f t="shared" si="150"/>
        <v>14.007246376811594</v>
      </c>
      <c r="R623" s="326">
        <f t="shared" si="155"/>
        <v>-5.5797101449275369E-2</v>
      </c>
      <c r="S623" s="326">
        <v>30</v>
      </c>
      <c r="T623" s="326">
        <f t="shared" si="156"/>
        <v>31.400724637681158</v>
      </c>
      <c r="U623" s="323" t="s">
        <v>82</v>
      </c>
      <c r="V623" s="320" t="s">
        <v>2159</v>
      </c>
      <c r="W623" s="318">
        <v>56</v>
      </c>
      <c r="X623" s="318">
        <v>2</v>
      </c>
      <c r="Y623" s="325">
        <f t="shared" si="151"/>
        <v>2.9761904761904765E-3</v>
      </c>
      <c r="Z623" s="326">
        <f t="shared" si="152"/>
        <v>4.0029761904761907</v>
      </c>
      <c r="AA623" s="357" t="s">
        <v>3913</v>
      </c>
      <c r="AB623" s="357" t="s">
        <v>2775</v>
      </c>
      <c r="AC623" s="749">
        <f>VLOOKUP(C623,'ประวัติงานตี+รีด'!$A$2:W504517,20,FALSE)</f>
        <v>326.39</v>
      </c>
      <c r="AD623" s="426">
        <v>326.56</v>
      </c>
      <c r="AE623" s="426">
        <v>34.43</v>
      </c>
      <c r="AF623" s="690">
        <f t="shared" si="144"/>
        <v>85.742283194512495</v>
      </c>
      <c r="AG623" s="690">
        <f t="shared" si="153"/>
        <v>30.952106810387068</v>
      </c>
      <c r="AH623" s="685" t="str">
        <f>VLOOKUP(C623,'ประวัติงานตี+รีด'!$A$2:W504516,4,FALSE)</f>
        <v>MA-F1-GA-SF</v>
      </c>
      <c r="AI623" s="427"/>
      <c r="AJ623" s="428"/>
      <c r="AK623" s="429">
        <v>45807</v>
      </c>
      <c r="AL623" s="702">
        <v>1</v>
      </c>
      <c r="AM623" s="703">
        <f t="shared" si="154"/>
        <v>1</v>
      </c>
      <c r="AN623" s="750">
        <v>28</v>
      </c>
      <c r="EJ623" s="723">
        <f t="shared" si="157"/>
        <v>28</v>
      </c>
    </row>
    <row r="624" spans="1:140" s="430" customFormat="1" hidden="1">
      <c r="A624" s="425"/>
      <c r="B624" s="317" t="s">
        <v>3912</v>
      </c>
      <c r="C624" s="318" t="s">
        <v>1564</v>
      </c>
      <c r="D624" s="21" t="str">
        <f>VLOOKUP(C624,'ประวัติงานตี+รีด'!$A$2:W504519,2,FALSE)</f>
        <v>M24 P3.0 x 65 เกลียวครึ่ง STIC เกรด A394 (เกลียว34)</v>
      </c>
      <c r="E624" s="319">
        <v>10</v>
      </c>
      <c r="F624" s="318" t="s">
        <v>10</v>
      </c>
      <c r="G624" s="320" t="s">
        <v>2159</v>
      </c>
      <c r="H624" s="321">
        <v>45776</v>
      </c>
      <c r="I624" s="322">
        <f t="shared" si="147"/>
        <v>45811</v>
      </c>
      <c r="J624" s="322" t="s">
        <v>56</v>
      </c>
      <c r="K624" s="323">
        <v>38</v>
      </c>
      <c r="L624" s="324">
        <v>116</v>
      </c>
      <c r="M624" s="324">
        <f t="shared" si="148"/>
        <v>-106</v>
      </c>
      <c r="N624" s="318">
        <v>23</v>
      </c>
      <c r="O624" s="318">
        <v>2</v>
      </c>
      <c r="P624" s="325">
        <f t="shared" si="149"/>
        <v>7.246376811594203E-3</v>
      </c>
      <c r="Q624" s="326">
        <f t="shared" si="150"/>
        <v>4.0072463768115938</v>
      </c>
      <c r="R624" s="326">
        <f t="shared" si="155"/>
        <v>-7.6811594202898556E-2</v>
      </c>
      <c r="S624" s="326">
        <v>30</v>
      </c>
      <c r="T624" s="326">
        <f t="shared" si="156"/>
        <v>30.400724637681158</v>
      </c>
      <c r="U624" s="323" t="s">
        <v>82</v>
      </c>
      <c r="V624" s="320" t="s">
        <v>2159</v>
      </c>
      <c r="W624" s="318">
        <v>56</v>
      </c>
      <c r="X624" s="318">
        <v>2</v>
      </c>
      <c r="Y624" s="325">
        <f t="shared" si="151"/>
        <v>2.9761904761904765E-3</v>
      </c>
      <c r="Z624" s="326">
        <f t="shared" si="152"/>
        <v>4.0029761904761907</v>
      </c>
      <c r="AA624" s="357" t="s">
        <v>3913</v>
      </c>
      <c r="AB624" s="357" t="s">
        <v>2775</v>
      </c>
      <c r="AC624" s="749">
        <f>VLOOKUP(C624,'ประวัติงานตี+รีด'!$A$2:W504518,20,FALSE)</f>
        <v>326.39</v>
      </c>
      <c r="AD624" s="426">
        <v>327.31</v>
      </c>
      <c r="AE624" s="426">
        <v>34.409999999999997</v>
      </c>
      <c r="AF624" s="690">
        <f t="shared" si="144"/>
        <v>113.04268125019095</v>
      </c>
      <c r="AG624" s="690">
        <f t="shared" si="153"/>
        <v>40.889798661819079</v>
      </c>
      <c r="AH624" s="685" t="str">
        <f>VLOOKUP(C624,'ประวัติงานตี+รีด'!$A$2:W504517,4,FALSE)</f>
        <v>MA-F1-GA-SF</v>
      </c>
      <c r="AI624" s="427"/>
      <c r="AJ624" s="428"/>
      <c r="AK624" s="429">
        <v>45808</v>
      </c>
      <c r="AL624" s="702">
        <v>1</v>
      </c>
      <c r="AM624" s="703">
        <f t="shared" si="154"/>
        <v>1</v>
      </c>
      <c r="AN624" s="750">
        <v>37</v>
      </c>
      <c r="EJ624" s="723">
        <f t="shared" si="157"/>
        <v>37</v>
      </c>
    </row>
    <row r="625" spans="1:140" hidden="1">
      <c r="B625" s="392" t="s">
        <v>3914</v>
      </c>
      <c r="C625" s="825" t="s">
        <v>77</v>
      </c>
      <c r="D625" s="393" t="str">
        <f>VLOOKUP(C625,'ประวัติงานตี+รีด'!$A$2:W504520,2,FALSE)</f>
        <v>7/8" NC x 7" เกลียวครึ่ง ตรา VEETEC  UNC</v>
      </c>
      <c r="E625" s="820">
        <v>4500</v>
      </c>
      <c r="F625" s="805" t="s">
        <v>10</v>
      </c>
      <c r="G625" s="698" t="s">
        <v>2159</v>
      </c>
      <c r="H625" s="807">
        <v>45775</v>
      </c>
      <c r="I625" s="808">
        <f t="shared" si="147"/>
        <v>45792</v>
      </c>
      <c r="J625" s="808" t="s">
        <v>2161</v>
      </c>
      <c r="K625" s="809">
        <v>36</v>
      </c>
      <c r="L625" s="810">
        <v>4685</v>
      </c>
      <c r="M625" s="810">
        <f t="shared" si="148"/>
        <v>-185</v>
      </c>
      <c r="N625" s="805">
        <v>40</v>
      </c>
      <c r="O625" s="805">
        <v>4</v>
      </c>
      <c r="P625" s="811">
        <f t="shared" si="149"/>
        <v>1.875</v>
      </c>
      <c r="Q625" s="812">
        <f t="shared" si="150"/>
        <v>7.875</v>
      </c>
      <c r="R625" s="812">
        <f t="shared" si="155"/>
        <v>-7.7083333333333337E-2</v>
      </c>
      <c r="S625" s="812">
        <v>15</v>
      </c>
      <c r="T625" s="812">
        <f t="shared" si="156"/>
        <v>15.7875</v>
      </c>
      <c r="U625" s="809" t="s">
        <v>82</v>
      </c>
      <c r="V625" s="698" t="s">
        <v>2159</v>
      </c>
      <c r="W625" s="805">
        <v>56</v>
      </c>
      <c r="X625" s="805">
        <v>2</v>
      </c>
      <c r="Y625" s="811">
        <f t="shared" si="151"/>
        <v>1.3392857142857144</v>
      </c>
      <c r="Z625" s="812">
        <f t="shared" si="152"/>
        <v>5.3392857142857144</v>
      </c>
      <c r="AA625" s="813" t="s">
        <v>2161</v>
      </c>
      <c r="AB625" s="813" t="s">
        <v>2775</v>
      </c>
      <c r="AC625" s="896">
        <f>VLOOKUP(C625,'ประวัติงานตี+รีด'!$A$2:W504519,20,FALSE)</f>
        <v>0</v>
      </c>
      <c r="AD625" s="897">
        <v>599.88</v>
      </c>
      <c r="AE625" s="897">
        <v>27.04</v>
      </c>
      <c r="AF625" s="898">
        <f t="shared" si="144"/>
        <v>4790.9581916383277</v>
      </c>
      <c r="AG625" s="898">
        <f t="shared" si="153"/>
        <v>3003.5475095019001</v>
      </c>
      <c r="AH625" s="899" t="str">
        <f>VLOOKUP(C625,'ประวัติงานตี+รีด'!$A$2:W504518,4,FALSE)</f>
        <v>MA-F1-BK-PA</v>
      </c>
      <c r="AI625" s="814">
        <v>45788</v>
      </c>
      <c r="AJ625" s="815">
        <v>5</v>
      </c>
      <c r="AK625" s="816">
        <v>45863</v>
      </c>
      <c r="AL625" s="817">
        <v>5</v>
      </c>
      <c r="AM625" s="818">
        <f t="shared" si="154"/>
        <v>5</v>
      </c>
      <c r="AN625" s="918">
        <v>549</v>
      </c>
      <c r="AO625" s="918">
        <v>608</v>
      </c>
      <c r="AP625" s="918">
        <v>615</v>
      </c>
      <c r="AQ625" s="918">
        <v>557</v>
      </c>
      <c r="AR625" s="918">
        <v>545</v>
      </c>
      <c r="AS625" s="819"/>
      <c r="AT625" s="819"/>
      <c r="AU625" s="819"/>
      <c r="AV625" s="819"/>
      <c r="AW625" s="819"/>
      <c r="AX625" s="819"/>
      <c r="AY625" s="819"/>
      <c r="AZ625" s="819"/>
      <c r="BA625" s="819"/>
      <c r="BB625" s="819"/>
      <c r="BC625" s="819"/>
      <c r="BD625" s="819"/>
      <c r="EJ625" s="288">
        <f t="shared" si="157"/>
        <v>2874</v>
      </c>
    </row>
    <row r="626" spans="1:140" hidden="1">
      <c r="B626" s="392" t="s">
        <v>3915</v>
      </c>
      <c r="C626" s="805">
        <v>91465151</v>
      </c>
      <c r="D626" s="393" t="str">
        <f>VLOOKUP(C626,'ประวัติงานตี+รีด'!$A$2:W504521,2,FALSE)</f>
        <v>สกรูมิลแข็ง M14 P1.5 x 65 เกลียวครึ่ง ตรา STIC 8.8</v>
      </c>
      <c r="E626" s="820">
        <v>3500</v>
      </c>
      <c r="F626" s="805" t="s">
        <v>45</v>
      </c>
      <c r="G626" s="698" t="s">
        <v>2162</v>
      </c>
      <c r="H626" s="807">
        <v>45776</v>
      </c>
      <c r="I626" s="808">
        <f t="shared" si="147"/>
        <v>45776</v>
      </c>
      <c r="J626" s="808" t="s">
        <v>2161</v>
      </c>
      <c r="K626" s="809">
        <v>29</v>
      </c>
      <c r="L626" s="810">
        <v>3500</v>
      </c>
      <c r="M626" s="810">
        <f t="shared" si="148"/>
        <v>0</v>
      </c>
      <c r="N626" s="805">
        <v>95</v>
      </c>
      <c r="O626" s="805">
        <v>2</v>
      </c>
      <c r="P626" s="811">
        <f t="shared" si="149"/>
        <v>0.61403508771929827</v>
      </c>
      <c r="Q626" s="812">
        <f t="shared" si="150"/>
        <v>4.6140350877192979</v>
      </c>
      <c r="R626" s="812">
        <f t="shared" si="155"/>
        <v>0</v>
      </c>
      <c r="S626" s="812">
        <v>0</v>
      </c>
      <c r="T626" s="812">
        <f t="shared" si="156"/>
        <v>0.46140350877192982</v>
      </c>
      <c r="U626" s="809" t="s">
        <v>225</v>
      </c>
      <c r="V626" s="698" t="s">
        <v>2162</v>
      </c>
      <c r="W626" s="805">
        <v>80</v>
      </c>
      <c r="X626" s="805">
        <v>2</v>
      </c>
      <c r="Y626" s="811">
        <f t="shared" si="151"/>
        <v>0.72916666666666663</v>
      </c>
      <c r="Z626" s="812">
        <f t="shared" si="152"/>
        <v>4.7291666666666661</v>
      </c>
      <c r="AA626" s="813" t="s">
        <v>2161</v>
      </c>
      <c r="AB626" s="813" t="s">
        <v>2775</v>
      </c>
      <c r="AC626" s="896">
        <f>VLOOKUP(C626,'ประวัติงานตี+รีด'!$A$2:W504520,20,FALSE)</f>
        <v>97.45</v>
      </c>
      <c r="AD626" s="897">
        <v>97.5</v>
      </c>
      <c r="AE626" s="897">
        <v>7.5</v>
      </c>
      <c r="AF626" s="898">
        <f t="shared" si="144"/>
        <v>3456.4102564102568</v>
      </c>
      <c r="AG626" s="898">
        <f t="shared" si="153"/>
        <v>362.92307692307696</v>
      </c>
      <c r="AH626" s="899" t="str">
        <f>VLOOKUP(C626,'ประวัติงานตี+รีด'!$A$2:W504519,4,FALSE)</f>
        <v>MA-F1-HD-PA</v>
      </c>
      <c r="AI626" s="814">
        <v>45855</v>
      </c>
      <c r="AJ626" s="815">
        <v>1</v>
      </c>
      <c r="AK626" s="816">
        <v>45861</v>
      </c>
      <c r="AL626" s="821">
        <v>1</v>
      </c>
      <c r="AM626" s="824">
        <f t="shared" si="154"/>
        <v>1</v>
      </c>
      <c r="AN626" s="919">
        <v>337</v>
      </c>
      <c r="AO626" s="819"/>
      <c r="AP626" s="819"/>
      <c r="AQ626" s="819"/>
      <c r="AR626" s="819"/>
      <c r="AS626" s="819"/>
      <c r="AT626" s="819"/>
      <c r="AU626" s="819"/>
      <c r="AV626" s="819"/>
      <c r="AW626" s="819"/>
      <c r="AX626" s="819"/>
      <c r="AY626" s="819"/>
      <c r="AZ626" s="819"/>
      <c r="BA626" s="819"/>
      <c r="BB626" s="819"/>
      <c r="BC626" s="819"/>
      <c r="BD626" s="819"/>
      <c r="EJ626" s="288">
        <f t="shared" si="157"/>
        <v>337</v>
      </c>
    </row>
    <row r="627" spans="1:140" s="431" customFormat="1" hidden="1">
      <c r="A627" s="432"/>
      <c r="B627" s="398" t="s">
        <v>3916</v>
      </c>
      <c r="C627" s="399" t="s">
        <v>1642</v>
      </c>
      <c r="D627" s="400" t="str">
        <f>VLOOKUP(C627,'ประวัติงานตี+รีด'!$A$2:W504522,2,FALSE)</f>
        <v>สกรูหัวเหลี่ยมบวกลบ 1/4" WT x 5/8" เกลียวตลอด มีแหวน</v>
      </c>
      <c r="E627" s="401">
        <v>101000</v>
      </c>
      <c r="F627" s="399" t="s">
        <v>51</v>
      </c>
      <c r="G627" s="402" t="s">
        <v>2164</v>
      </c>
      <c r="H627" s="403">
        <v>45776</v>
      </c>
      <c r="I627" s="394">
        <f t="shared" si="147"/>
        <v>45794</v>
      </c>
      <c r="J627" s="394">
        <v>45792</v>
      </c>
      <c r="K627" s="404">
        <v>30</v>
      </c>
      <c r="L627" s="395">
        <v>101000</v>
      </c>
      <c r="M627" s="395">
        <f t="shared" si="148"/>
        <v>0</v>
      </c>
      <c r="N627" s="399">
        <v>160</v>
      </c>
      <c r="O627" s="399">
        <v>4</v>
      </c>
      <c r="P627" s="396">
        <f t="shared" si="149"/>
        <v>10.520833333333334</v>
      </c>
      <c r="Q627" s="397">
        <f t="shared" si="150"/>
        <v>16.520833333333336</v>
      </c>
      <c r="R627" s="397">
        <f t="shared" si="155"/>
        <v>0</v>
      </c>
      <c r="S627" s="397">
        <v>15</v>
      </c>
      <c r="T627" s="397">
        <f t="shared" si="156"/>
        <v>16.652083333333334</v>
      </c>
      <c r="U627" s="404" t="s">
        <v>81</v>
      </c>
      <c r="V627" s="402" t="s">
        <v>2165</v>
      </c>
      <c r="W627" s="399">
        <v>120</v>
      </c>
      <c r="X627" s="399">
        <v>2</v>
      </c>
      <c r="Y627" s="396">
        <f t="shared" si="151"/>
        <v>14.027777777777777</v>
      </c>
      <c r="Z627" s="397">
        <f t="shared" si="152"/>
        <v>18.027777777777779</v>
      </c>
      <c r="AA627" s="405" t="s">
        <v>3917</v>
      </c>
      <c r="AB627" s="405" t="s">
        <v>2775</v>
      </c>
      <c r="AC627" s="746">
        <f>VLOOKUP(C627,'ประวัติงานตี+รีด'!$A$2:W504521,20,FALSE)</f>
        <v>5</v>
      </c>
      <c r="AD627" s="302">
        <v>5</v>
      </c>
      <c r="AE627" s="302">
        <v>0.9</v>
      </c>
      <c r="AF627" s="683">
        <f t="shared" si="144"/>
        <v>102000</v>
      </c>
      <c r="AG627" s="683">
        <f t="shared" si="153"/>
        <v>601.79999999999995</v>
      </c>
      <c r="AH627" s="684" t="str">
        <f>VLOOKUP(C627,'ประวัติงานตี+รีด'!$A$2:W504520,4,FALSE)</f>
        <v>MA-F1-EP-PA</v>
      </c>
      <c r="AI627" s="256"/>
      <c r="AJ627" s="257"/>
      <c r="AK627" s="217">
        <v>45789</v>
      </c>
      <c r="AL627" s="704">
        <v>1</v>
      </c>
      <c r="AM627" s="705">
        <f t="shared" si="154"/>
        <v>1</v>
      </c>
      <c r="AN627" s="755">
        <v>510</v>
      </c>
      <c r="EJ627" s="716">
        <f t="shared" si="157"/>
        <v>510</v>
      </c>
    </row>
    <row r="628" spans="1:140" s="430" customFormat="1" hidden="1">
      <c r="A628" s="425"/>
      <c r="B628" s="317" t="s">
        <v>3918</v>
      </c>
      <c r="C628" s="318" t="s">
        <v>1505</v>
      </c>
      <c r="D628" s="21" t="str">
        <f>VLOOKUP(C628,'ประวัติงานตี+รีด'!$A$2:W504523,2,FALSE)</f>
        <v>M16 P2.0 x 70 เกลียวครึ่ง STIC เกรด A394 (เกลียวโรงงาน)</v>
      </c>
      <c r="E628" s="319">
        <v>22200</v>
      </c>
      <c r="F628" s="318" t="s">
        <v>47</v>
      </c>
      <c r="G628" s="320" t="s">
        <v>2159</v>
      </c>
      <c r="H628" s="321">
        <v>45776</v>
      </c>
      <c r="I628" s="322">
        <f t="shared" si="147"/>
        <v>45794</v>
      </c>
      <c r="J628" s="322">
        <v>45794</v>
      </c>
      <c r="K628" s="323">
        <v>62</v>
      </c>
      <c r="L628" s="324">
        <v>22200</v>
      </c>
      <c r="M628" s="324">
        <f t="shared" si="148"/>
        <v>0</v>
      </c>
      <c r="N628" s="318">
        <v>56</v>
      </c>
      <c r="O628" s="318">
        <v>2</v>
      </c>
      <c r="P628" s="325">
        <f t="shared" si="149"/>
        <v>6.6071428571428577</v>
      </c>
      <c r="Q628" s="326">
        <f t="shared" si="150"/>
        <v>10.607142857142858</v>
      </c>
      <c r="R628" s="326">
        <f t="shared" si="155"/>
        <v>0</v>
      </c>
      <c r="S628" s="326">
        <v>15</v>
      </c>
      <c r="T628" s="326">
        <f t="shared" si="156"/>
        <v>16.060714285714287</v>
      </c>
      <c r="U628" s="323" t="s">
        <v>82</v>
      </c>
      <c r="V628" s="320" t="s">
        <v>2159</v>
      </c>
      <c r="W628" s="318">
        <v>56</v>
      </c>
      <c r="X628" s="318">
        <v>2</v>
      </c>
      <c r="Y628" s="325">
        <f t="shared" si="151"/>
        <v>6.6071428571428577</v>
      </c>
      <c r="Z628" s="326">
        <f t="shared" si="152"/>
        <v>10.607142857142858</v>
      </c>
      <c r="AA628" s="357" t="s">
        <v>3758</v>
      </c>
      <c r="AB628" s="357" t="s">
        <v>2775</v>
      </c>
      <c r="AC628" s="749">
        <f>VLOOKUP(C628,'ประวัติงานตี+รีด'!$A$2:W504522,20,FALSE)</f>
        <v>138.84</v>
      </c>
      <c r="AD628" s="426">
        <v>139.16999999999999</v>
      </c>
      <c r="AE628" s="426">
        <v>10.41</v>
      </c>
      <c r="AF628" s="690">
        <f t="shared" si="144"/>
        <v>22282.101027520301</v>
      </c>
      <c r="AG628" s="690">
        <f t="shared" si="153"/>
        <v>3332.9566716964864</v>
      </c>
      <c r="AH628" s="685" t="str">
        <f>VLOOKUP(C628,'ประวัติงานตี+รีด'!$A$2:W504521,4,FALSE)</f>
        <v>MA-F1-GA-SF</v>
      </c>
      <c r="AI628" s="427"/>
      <c r="AJ628" s="428"/>
      <c r="AK628" s="429">
        <v>45797</v>
      </c>
      <c r="AL628" s="702">
        <v>5</v>
      </c>
      <c r="AM628" s="703">
        <f t="shared" si="154"/>
        <v>5</v>
      </c>
      <c r="AN628" s="750">
        <v>597</v>
      </c>
      <c r="AO628" s="750">
        <v>616</v>
      </c>
      <c r="AP628" s="750">
        <v>635</v>
      </c>
      <c r="AQ628" s="750">
        <v>546</v>
      </c>
      <c r="AR628" s="750">
        <v>707</v>
      </c>
      <c r="EJ628" s="723">
        <f t="shared" si="157"/>
        <v>3101</v>
      </c>
    </row>
    <row r="629" spans="1:140" s="430" customFormat="1" hidden="1">
      <c r="A629" s="425"/>
      <c r="B629" s="317" t="s">
        <v>3919</v>
      </c>
      <c r="C629" s="318" t="s">
        <v>1503</v>
      </c>
      <c r="D629" s="21" t="str">
        <f>VLOOKUP(C629,'ประวัติงานตี+รีด'!$A$2:W504524,2,FALSE)</f>
        <v>M16 P2.0 x 60 เกลียวครึ่ง STIC เกรด A394 (เกลียวโรงงาน)</v>
      </c>
      <c r="E629" s="319">
        <v>47400</v>
      </c>
      <c r="F629" s="318" t="s">
        <v>47</v>
      </c>
      <c r="G629" s="708" t="s">
        <v>2159</v>
      </c>
      <c r="H629" s="321">
        <v>45777</v>
      </c>
      <c r="I629" s="322">
        <f t="shared" si="147"/>
        <v>45797</v>
      </c>
      <c r="J629" s="322">
        <v>45794</v>
      </c>
      <c r="K629" s="323">
        <v>63</v>
      </c>
      <c r="L629" s="324">
        <v>47400</v>
      </c>
      <c r="M629" s="324">
        <f t="shared" si="148"/>
        <v>0</v>
      </c>
      <c r="N629" s="318">
        <v>56</v>
      </c>
      <c r="O629" s="318">
        <v>4</v>
      </c>
      <c r="P629" s="325">
        <f t="shared" si="149"/>
        <v>14.107142857142858</v>
      </c>
      <c r="Q629" s="326">
        <f t="shared" si="150"/>
        <v>20.107142857142858</v>
      </c>
      <c r="R629" s="326">
        <f t="shared" si="155"/>
        <v>0</v>
      </c>
      <c r="S629" s="326">
        <v>15</v>
      </c>
      <c r="T629" s="326">
        <f t="shared" si="156"/>
        <v>17.010714285714286</v>
      </c>
      <c r="U629" s="323" t="s">
        <v>82</v>
      </c>
      <c r="V629" s="320" t="s">
        <v>2159</v>
      </c>
      <c r="W629" s="318">
        <v>56</v>
      </c>
      <c r="X629" s="318">
        <v>2</v>
      </c>
      <c r="Y629" s="325">
        <f t="shared" si="151"/>
        <v>14.107142857142858</v>
      </c>
      <c r="Z629" s="326">
        <f t="shared" si="152"/>
        <v>18.107142857142858</v>
      </c>
      <c r="AA629" s="357" t="s">
        <v>3957</v>
      </c>
      <c r="AB629" s="357" t="s">
        <v>2775</v>
      </c>
      <c r="AC629" s="749">
        <f>VLOOKUP(C629,'ประวัติงานตี+รีด'!$A$2:W504523,20,FALSE)</f>
        <v>123.09</v>
      </c>
      <c r="AD629" s="426">
        <v>123.29</v>
      </c>
      <c r="AE629" s="426">
        <v>9.83</v>
      </c>
      <c r="AF629" s="690">
        <f t="shared" si="144"/>
        <v>47400.437991726823</v>
      </c>
      <c r="AG629" s="690">
        <f t="shared" si="153"/>
        <v>6309.9463054586749</v>
      </c>
      <c r="AH629" s="685" t="str">
        <f>VLOOKUP(C629,'ประวัติงานตี+รีด'!$A$2:W504522,4,FALSE)</f>
        <v>MA-F1-GA-SF</v>
      </c>
      <c r="AI629" s="427"/>
      <c r="AJ629" s="428"/>
      <c r="AK629" s="429">
        <v>45806</v>
      </c>
      <c r="AL629" s="702">
        <v>10</v>
      </c>
      <c r="AM629" s="703">
        <f t="shared" si="154"/>
        <v>10</v>
      </c>
      <c r="AN629" s="750">
        <v>645</v>
      </c>
      <c r="AO629" s="750">
        <v>596</v>
      </c>
      <c r="AP629" s="750">
        <v>639</v>
      </c>
      <c r="AQ629" s="750">
        <v>431</v>
      </c>
      <c r="AR629" s="750">
        <v>627</v>
      </c>
      <c r="AS629" s="750">
        <v>608</v>
      </c>
      <c r="AT629" s="750">
        <v>648</v>
      </c>
      <c r="AU629" s="750">
        <v>649</v>
      </c>
      <c r="AV629" s="750">
        <v>624</v>
      </c>
      <c r="AW629" s="750">
        <v>377</v>
      </c>
      <c r="EJ629" s="723">
        <f t="shared" si="157"/>
        <v>5844</v>
      </c>
    </row>
    <row r="630" spans="1:140" hidden="1">
      <c r="B630" s="392" t="s">
        <v>3920</v>
      </c>
      <c r="C630" s="825" t="s">
        <v>215</v>
      </c>
      <c r="D630" s="393" t="str">
        <f>VLOOKUP(C630,'ประวัติงานตี+รีด'!$A$2:W504525,2,FALSE)</f>
        <v>1/4" WT x 1" เกลียวตลอด ตรา TNK</v>
      </c>
      <c r="E630" s="820">
        <v>200000</v>
      </c>
      <c r="F630" s="805" t="s">
        <v>53</v>
      </c>
      <c r="G630" s="698" t="s">
        <v>2164</v>
      </c>
      <c r="H630" s="807">
        <v>45776</v>
      </c>
      <c r="I630" s="808">
        <f t="shared" si="147"/>
        <v>45790</v>
      </c>
      <c r="J630" s="808" t="s">
        <v>2161</v>
      </c>
      <c r="K630" s="809">
        <v>17</v>
      </c>
      <c r="L630" s="810">
        <v>200000</v>
      </c>
      <c r="M630" s="810">
        <f t="shared" si="148"/>
        <v>0</v>
      </c>
      <c r="N630" s="805">
        <v>130</v>
      </c>
      <c r="O630" s="805">
        <v>2</v>
      </c>
      <c r="P630" s="811">
        <f t="shared" si="149"/>
        <v>25.641025641025642</v>
      </c>
      <c r="Q630" s="812">
        <f t="shared" si="150"/>
        <v>29.641025641025642</v>
      </c>
      <c r="R630" s="812">
        <f t="shared" si="155"/>
        <v>0</v>
      </c>
      <c r="S630" s="812">
        <v>10</v>
      </c>
      <c r="T630" s="812">
        <f t="shared" si="156"/>
        <v>12.964102564102564</v>
      </c>
      <c r="U630" s="809" t="s">
        <v>368</v>
      </c>
      <c r="V630" s="698" t="s">
        <v>2164</v>
      </c>
      <c r="W630" s="805">
        <v>130</v>
      </c>
      <c r="X630" s="805">
        <v>2</v>
      </c>
      <c r="Y630" s="811">
        <f t="shared" si="151"/>
        <v>25.641025641025642</v>
      </c>
      <c r="Z630" s="812">
        <f t="shared" si="152"/>
        <v>29.641025641025642</v>
      </c>
      <c r="AA630" s="813" t="s">
        <v>2161</v>
      </c>
      <c r="AB630" s="813" t="s">
        <v>2775</v>
      </c>
      <c r="AC630" s="896">
        <f>VLOOKUP(C630,'ประวัติงานตี+รีด'!$A$2:W504524,20,FALSE)</f>
        <v>7.72</v>
      </c>
      <c r="AD630" s="897">
        <v>7.74</v>
      </c>
      <c r="AE630" s="897">
        <v>0.89</v>
      </c>
      <c r="AF630" s="898">
        <f t="shared" si="144"/>
        <v>197803.61757105941</v>
      </c>
      <c r="AG630" s="898">
        <f t="shared" si="153"/>
        <v>1707.0452196382428</v>
      </c>
      <c r="AH630" s="899" t="str">
        <f>VLOOKUP(C630,'ประวัติงานตี+รีด'!$A$2:W504523,4,FALSE)</f>
        <v>MA-F1-PA</v>
      </c>
      <c r="AI630" s="814"/>
      <c r="AJ630" s="815"/>
      <c r="AK630" s="816">
        <v>45904</v>
      </c>
      <c r="AL630" s="817">
        <v>3</v>
      </c>
      <c r="AM630" s="818">
        <f t="shared" si="154"/>
        <v>3</v>
      </c>
      <c r="AN630" s="918">
        <v>582</v>
      </c>
      <c r="AO630" s="918">
        <v>569</v>
      </c>
      <c r="AP630" s="918">
        <v>380</v>
      </c>
      <c r="AQ630" s="819"/>
      <c r="AR630" s="819"/>
      <c r="AS630" s="819"/>
      <c r="AT630" s="819"/>
      <c r="AU630" s="819"/>
      <c r="AV630" s="819"/>
      <c r="AW630" s="819"/>
      <c r="AX630" s="819"/>
      <c r="AY630" s="819"/>
      <c r="AZ630" s="819"/>
      <c r="BA630" s="819"/>
      <c r="BB630" s="819"/>
      <c r="BC630" s="819"/>
      <c r="BD630" s="819"/>
      <c r="EJ630" s="288">
        <f t="shared" si="157"/>
        <v>1531</v>
      </c>
    </row>
    <row r="631" spans="1:140" hidden="1">
      <c r="B631" s="392" t="s">
        <v>3921</v>
      </c>
      <c r="C631" s="805" t="s">
        <v>184</v>
      </c>
      <c r="D631" s="393" t="str">
        <f>VLOOKUP(C631,'ประวัติงานตี+รีด'!$A$2:W504526,2,FALSE)</f>
        <v>หัวกลม 1/4" WT x 1" เกลียวตลอด</v>
      </c>
      <c r="E631" s="820">
        <v>55000</v>
      </c>
      <c r="F631" s="805" t="s">
        <v>51</v>
      </c>
      <c r="G631" s="698" t="s">
        <v>2164</v>
      </c>
      <c r="H631" s="807">
        <v>45779</v>
      </c>
      <c r="I631" s="808">
        <f t="shared" si="147"/>
        <v>45792</v>
      </c>
      <c r="J631" s="808" t="s">
        <v>2161</v>
      </c>
      <c r="K631" s="809">
        <v>31</v>
      </c>
      <c r="L631" s="810">
        <v>55000</v>
      </c>
      <c r="M631" s="810">
        <f t="shared" si="148"/>
        <v>0</v>
      </c>
      <c r="N631" s="805">
        <v>130</v>
      </c>
      <c r="O631" s="805">
        <v>8</v>
      </c>
      <c r="P631" s="811">
        <f t="shared" si="149"/>
        <v>7.051282051282052</v>
      </c>
      <c r="Q631" s="812">
        <f t="shared" si="150"/>
        <v>17.051282051282051</v>
      </c>
      <c r="R631" s="812">
        <f t="shared" si="155"/>
        <v>0</v>
      </c>
      <c r="S631" s="812">
        <v>10</v>
      </c>
      <c r="T631" s="812">
        <f t="shared" si="156"/>
        <v>11.705128205128204</v>
      </c>
      <c r="U631" s="809" t="s">
        <v>81</v>
      </c>
      <c r="V631" s="698" t="s">
        <v>2165</v>
      </c>
      <c r="W631" s="805">
        <v>120</v>
      </c>
      <c r="X631" s="805">
        <v>2</v>
      </c>
      <c r="Y631" s="811">
        <f t="shared" si="151"/>
        <v>7.6388888888888884</v>
      </c>
      <c r="Z631" s="812">
        <f t="shared" si="152"/>
        <v>11.638888888888889</v>
      </c>
      <c r="AA631" s="813" t="s">
        <v>2161</v>
      </c>
      <c r="AB631" s="813" t="s">
        <v>2775</v>
      </c>
      <c r="AC631" s="896">
        <f>VLOOKUP(C631,'ประวัติงานตี+รีด'!$A$2:W504525,20,FALSE)</f>
        <v>0</v>
      </c>
      <c r="AD631" s="897">
        <v>8.0500000000000007</v>
      </c>
      <c r="AE631" s="897">
        <v>0</v>
      </c>
      <c r="AF631" s="898">
        <f t="shared" si="144"/>
        <v>54906.832298136644</v>
      </c>
      <c r="AG631" s="898">
        <f t="shared" si="153"/>
        <v>442</v>
      </c>
      <c r="AH631" s="899" t="str">
        <f>VLOOKUP(C631,'ประวัติงานตี+รีด'!$A$2:W504524,4,FALSE)</f>
        <v>MA-F1-PA</v>
      </c>
      <c r="AI631" s="814"/>
      <c r="AJ631" s="815"/>
      <c r="AK631" s="816">
        <v>45794</v>
      </c>
      <c r="AL631" s="817">
        <v>1</v>
      </c>
      <c r="AM631" s="818">
        <f t="shared" si="154"/>
        <v>1</v>
      </c>
      <c r="AN631" s="918">
        <v>442</v>
      </c>
      <c r="AO631" s="819"/>
      <c r="AP631" s="819"/>
      <c r="AQ631" s="819"/>
      <c r="AR631" s="819"/>
      <c r="AS631" s="819"/>
      <c r="AT631" s="819"/>
      <c r="AU631" s="819"/>
      <c r="AV631" s="819"/>
      <c r="AW631" s="819"/>
      <c r="AX631" s="819"/>
      <c r="AY631" s="819"/>
      <c r="AZ631" s="819"/>
      <c r="BA631" s="819"/>
      <c r="BB631" s="819"/>
      <c r="BC631" s="819"/>
      <c r="BD631" s="819"/>
      <c r="EJ631" s="288">
        <f t="shared" si="157"/>
        <v>442</v>
      </c>
    </row>
    <row r="632" spans="1:140" hidden="1">
      <c r="B632" s="392" t="s">
        <v>3922</v>
      </c>
      <c r="C632" s="805" t="s">
        <v>183</v>
      </c>
      <c r="D632" s="393" t="str">
        <f>VLOOKUP(C632,'ประวัติงานตี+รีด'!$A$2:W504527,2,FALSE)</f>
        <v>หัวกลม 1/4" WT x 1 1/2" เกลียวตลอด</v>
      </c>
      <c r="E632" s="820">
        <v>60000</v>
      </c>
      <c r="F632" s="805" t="s">
        <v>51</v>
      </c>
      <c r="G632" s="698" t="s">
        <v>2164</v>
      </c>
      <c r="H632" s="807">
        <v>45780</v>
      </c>
      <c r="I632" s="808">
        <f t="shared" si="147"/>
        <v>45793</v>
      </c>
      <c r="J632" s="808" t="s">
        <v>2161</v>
      </c>
      <c r="K632" s="809">
        <v>32</v>
      </c>
      <c r="L632" s="810">
        <v>60000</v>
      </c>
      <c r="M632" s="810">
        <f t="shared" si="148"/>
        <v>0</v>
      </c>
      <c r="N632" s="805">
        <v>130</v>
      </c>
      <c r="O632" s="805">
        <v>2</v>
      </c>
      <c r="P632" s="811">
        <f t="shared" si="149"/>
        <v>7.6923076923076925</v>
      </c>
      <c r="Q632" s="812">
        <f t="shared" si="150"/>
        <v>11.692307692307693</v>
      </c>
      <c r="R632" s="812">
        <f t="shared" si="155"/>
        <v>0</v>
      </c>
      <c r="S632" s="812">
        <v>10</v>
      </c>
      <c r="T632" s="812">
        <f t="shared" si="156"/>
        <v>11.169230769230769</v>
      </c>
      <c r="U632" s="809" t="s">
        <v>81</v>
      </c>
      <c r="V632" s="698" t="s">
        <v>2165</v>
      </c>
      <c r="W632" s="805">
        <v>120</v>
      </c>
      <c r="X632" s="805">
        <v>2</v>
      </c>
      <c r="Y632" s="811">
        <f t="shared" si="151"/>
        <v>8.3333333333333339</v>
      </c>
      <c r="Z632" s="812">
        <f t="shared" si="152"/>
        <v>12.333333333333334</v>
      </c>
      <c r="AA632" s="813" t="s">
        <v>2161</v>
      </c>
      <c r="AB632" s="813" t="s">
        <v>2775</v>
      </c>
      <c r="AC632" s="896">
        <f>VLOOKUP(C632,'ประวัติงานตี+รีด'!$A$2:W504526,20,FALSE)</f>
        <v>0</v>
      </c>
      <c r="AD632" s="897">
        <v>10.16</v>
      </c>
      <c r="AE632" s="897">
        <v>0</v>
      </c>
      <c r="AF632" s="898">
        <f t="shared" si="144"/>
        <v>60629.921259842522</v>
      </c>
      <c r="AG632" s="898">
        <f t="shared" si="153"/>
        <v>616</v>
      </c>
      <c r="AH632" s="899" t="str">
        <f>VLOOKUP(C632,'ประวัติงานตี+รีด'!$A$2:W504525,4,FALSE)</f>
        <v>MA-F1-PA</v>
      </c>
      <c r="AI632" s="814"/>
      <c r="AJ632" s="815"/>
      <c r="AK632" s="816">
        <v>45794</v>
      </c>
      <c r="AL632" s="817">
        <v>2</v>
      </c>
      <c r="AM632" s="818">
        <f t="shared" si="154"/>
        <v>2</v>
      </c>
      <c r="AN632" s="918">
        <v>392</v>
      </c>
      <c r="AO632" s="918">
        <v>224</v>
      </c>
      <c r="AP632" s="819"/>
      <c r="AQ632" s="819"/>
      <c r="AR632" s="819"/>
      <c r="AS632" s="819"/>
      <c r="AT632" s="819"/>
      <c r="AU632" s="819"/>
      <c r="AV632" s="819"/>
      <c r="AW632" s="819"/>
      <c r="AX632" s="819"/>
      <c r="AY632" s="819"/>
      <c r="AZ632" s="819"/>
      <c r="BA632" s="819"/>
      <c r="BB632" s="819"/>
      <c r="BC632" s="819"/>
      <c r="BD632" s="819"/>
      <c r="EJ632" s="288">
        <f t="shared" si="157"/>
        <v>616</v>
      </c>
    </row>
    <row r="633" spans="1:140" hidden="1">
      <c r="B633" s="392" t="s">
        <v>3923</v>
      </c>
      <c r="C633" s="805" t="s">
        <v>232</v>
      </c>
      <c r="D633" s="393" t="str">
        <f>VLOOKUP(C633,'ประวัติงานตี+รีด'!$A$2:W504528,2,FALSE)</f>
        <v>หัวกลม 1/2" WT x 8" เกลียวครึ่ง</v>
      </c>
      <c r="E633" s="820">
        <v>30000</v>
      </c>
      <c r="F633" s="805" t="s">
        <v>66</v>
      </c>
      <c r="G633" s="698" t="s">
        <v>2164</v>
      </c>
      <c r="H633" s="807">
        <v>45779</v>
      </c>
      <c r="I633" s="808">
        <f t="shared" si="147"/>
        <v>45793</v>
      </c>
      <c r="J633" s="808" t="s">
        <v>2161</v>
      </c>
      <c r="K633" s="809">
        <v>29</v>
      </c>
      <c r="L633" s="810">
        <v>30000</v>
      </c>
      <c r="M633" s="810">
        <f t="shared" si="148"/>
        <v>0</v>
      </c>
      <c r="N633" s="805">
        <v>40</v>
      </c>
      <c r="O633" s="805">
        <v>12</v>
      </c>
      <c r="P633" s="811">
        <f t="shared" si="149"/>
        <v>12.5</v>
      </c>
      <c r="Q633" s="812">
        <f t="shared" si="150"/>
        <v>26.5</v>
      </c>
      <c r="R633" s="812">
        <f t="shared" si="155"/>
        <v>0</v>
      </c>
      <c r="S633" s="812">
        <v>10</v>
      </c>
      <c r="T633" s="812">
        <f t="shared" si="156"/>
        <v>12.65</v>
      </c>
      <c r="U633" s="809" t="s">
        <v>67</v>
      </c>
      <c r="V633" s="698" t="s">
        <v>2164</v>
      </c>
      <c r="W633" s="805">
        <v>40</v>
      </c>
      <c r="X633" s="805">
        <v>2</v>
      </c>
      <c r="Y633" s="811">
        <f t="shared" si="151"/>
        <v>12.5</v>
      </c>
      <c r="Z633" s="812">
        <f t="shared" si="152"/>
        <v>16.5</v>
      </c>
      <c r="AA633" s="813" t="s">
        <v>2161</v>
      </c>
      <c r="AB633" s="813" t="s">
        <v>2775</v>
      </c>
      <c r="AC633" s="896">
        <f>VLOOKUP(C633,'ประวัติงานตี+รีด'!$A$2:W504527,20,FALSE)</f>
        <v>0</v>
      </c>
      <c r="AD633" s="897">
        <v>105</v>
      </c>
      <c r="AE633" s="897">
        <v>0</v>
      </c>
      <c r="AF633" s="898">
        <f t="shared" si="144"/>
        <v>60276.190476190473</v>
      </c>
      <c r="AG633" s="898">
        <f t="shared" si="153"/>
        <v>6329</v>
      </c>
      <c r="AH633" s="899" t="str">
        <f>VLOOKUP(C633,'ประวัติงานตี+รีด'!$A$2:W504526,4,FALSE)</f>
        <v>MA-F1-PA</v>
      </c>
      <c r="AI633" s="814"/>
      <c r="AJ633" s="815"/>
      <c r="AK633" s="816">
        <v>45784</v>
      </c>
      <c r="AL633" s="817">
        <v>15</v>
      </c>
      <c r="AM633" s="818">
        <f t="shared" si="154"/>
        <v>15</v>
      </c>
      <c r="AN633" s="918">
        <v>417</v>
      </c>
      <c r="AO633" s="918">
        <v>408</v>
      </c>
      <c r="AP633" s="918">
        <v>394</v>
      </c>
      <c r="AQ633" s="918">
        <v>432</v>
      </c>
      <c r="AR633" s="918">
        <v>424</v>
      </c>
      <c r="AS633" s="918">
        <v>406</v>
      </c>
      <c r="AT633" s="918">
        <v>424</v>
      </c>
      <c r="AU633" s="918">
        <v>399</v>
      </c>
      <c r="AV633" s="918">
        <v>456</v>
      </c>
      <c r="AW633" s="918">
        <v>453</v>
      </c>
      <c r="AX633" s="918">
        <v>458</v>
      </c>
      <c r="AY633" s="918">
        <v>463</v>
      </c>
      <c r="AZ633" s="918">
        <v>441</v>
      </c>
      <c r="BA633" s="918">
        <v>434</v>
      </c>
      <c r="BB633" s="918">
        <v>320</v>
      </c>
      <c r="BC633" s="819"/>
      <c r="BD633" s="819"/>
      <c r="EJ633" s="288">
        <f t="shared" si="157"/>
        <v>6329</v>
      </c>
    </row>
    <row r="634" spans="1:140" hidden="1">
      <c r="B634" s="392" t="s">
        <v>3924</v>
      </c>
      <c r="C634" s="805" t="s">
        <v>233</v>
      </c>
      <c r="D634" s="393" t="str">
        <f>VLOOKUP(C634,'ประวัติงานตี+รีด'!$A$2:W504529,2,FALSE)</f>
        <v>หัวกลม 1/2" WT x 7" เกลียวครึ่ง</v>
      </c>
      <c r="E634" s="820">
        <v>20000</v>
      </c>
      <c r="F634" s="805" t="s">
        <v>66</v>
      </c>
      <c r="G634" s="698" t="s">
        <v>2164</v>
      </c>
      <c r="H634" s="807">
        <v>45783</v>
      </c>
      <c r="I634" s="808">
        <f t="shared" si="147"/>
        <v>45796</v>
      </c>
      <c r="J634" s="808" t="s">
        <v>2161</v>
      </c>
      <c r="K634" s="809">
        <v>31</v>
      </c>
      <c r="L634" s="810">
        <v>20000</v>
      </c>
      <c r="M634" s="810">
        <f t="shared" si="148"/>
        <v>0</v>
      </c>
      <c r="N634" s="805">
        <v>40</v>
      </c>
      <c r="O634" s="805">
        <v>4</v>
      </c>
      <c r="P634" s="811">
        <f t="shared" si="149"/>
        <v>8.3333333333333339</v>
      </c>
      <c r="Q634" s="812">
        <f t="shared" si="150"/>
        <v>14.333333333333334</v>
      </c>
      <c r="R634" s="812">
        <f t="shared" si="155"/>
        <v>0</v>
      </c>
      <c r="S634" s="812">
        <v>10</v>
      </c>
      <c r="T634" s="812">
        <f t="shared" si="156"/>
        <v>11.433333333333334</v>
      </c>
      <c r="U634" s="809" t="s">
        <v>67</v>
      </c>
      <c r="V634" s="698" t="s">
        <v>2164</v>
      </c>
      <c r="W634" s="805">
        <v>40</v>
      </c>
      <c r="X634" s="805">
        <v>2</v>
      </c>
      <c r="Y634" s="811">
        <f t="shared" si="151"/>
        <v>8.3333333333333339</v>
      </c>
      <c r="Z634" s="812">
        <f t="shared" si="152"/>
        <v>12.333333333333334</v>
      </c>
      <c r="AA634" s="813" t="s">
        <v>2161</v>
      </c>
      <c r="AB634" s="813" t="s">
        <v>2775</v>
      </c>
      <c r="AC634" s="896">
        <f>VLOOKUP(C634,'ประวัติงานตี+รีด'!$A$2:W504528,20,FALSE)</f>
        <v>0</v>
      </c>
      <c r="AD634" s="897">
        <v>186.17</v>
      </c>
      <c r="AE634" s="897">
        <v>0</v>
      </c>
      <c r="AF634" s="898">
        <f t="shared" si="144"/>
        <v>19568.136649299027</v>
      </c>
      <c r="AG634" s="898">
        <f t="shared" si="153"/>
        <v>3642.9999999999995</v>
      </c>
      <c r="AH634" s="899" t="str">
        <f>VLOOKUP(C634,'ประวัติงานตี+รีด'!$A$2:W504527,4,FALSE)</f>
        <v>MA-F1-PA</v>
      </c>
      <c r="AI634" s="814"/>
      <c r="AJ634" s="815"/>
      <c r="AK634" s="816">
        <v>45801</v>
      </c>
      <c r="AL634" s="817" t="s">
        <v>4037</v>
      </c>
      <c r="AM634" s="818">
        <f t="shared" si="154"/>
        <v>11</v>
      </c>
      <c r="AN634" s="918">
        <v>485</v>
      </c>
      <c r="AO634" s="918">
        <v>448</v>
      </c>
      <c r="AP634" s="918">
        <v>457</v>
      </c>
      <c r="AQ634" s="918">
        <v>380</v>
      </c>
      <c r="AR634" s="918">
        <v>445</v>
      </c>
      <c r="AS634" s="918">
        <v>454</v>
      </c>
      <c r="AT634" s="918">
        <v>255</v>
      </c>
      <c r="AU634" s="918">
        <v>348</v>
      </c>
      <c r="AV634" s="918">
        <v>156</v>
      </c>
      <c r="AW634" s="918">
        <v>193</v>
      </c>
      <c r="AX634" s="918">
        <v>22</v>
      </c>
      <c r="AY634" s="819"/>
      <c r="AZ634" s="819"/>
      <c r="BA634" s="819"/>
      <c r="BB634" s="819"/>
      <c r="BC634" s="819"/>
      <c r="BD634" s="819"/>
      <c r="EJ634" s="288">
        <f t="shared" si="157"/>
        <v>3643</v>
      </c>
    </row>
    <row r="635" spans="1:140" hidden="1">
      <c r="B635" s="392" t="s">
        <v>3925</v>
      </c>
      <c r="C635" s="805" t="s">
        <v>416</v>
      </c>
      <c r="D635" s="393" t="str">
        <f>VLOOKUP(C635,'ประวัติงานตี+รีด'!$A$2:W504530,2,FALSE)</f>
        <v>หัวกลม 1/2" WT x 7 1/2" เกลียวครึ่ง</v>
      </c>
      <c r="E635" s="820">
        <v>18000</v>
      </c>
      <c r="F635" s="805" t="s">
        <v>66</v>
      </c>
      <c r="G635" s="698" t="s">
        <v>2164</v>
      </c>
      <c r="H635" s="807">
        <v>45782</v>
      </c>
      <c r="I635" s="808">
        <f t="shared" si="147"/>
        <v>45794</v>
      </c>
      <c r="J635" s="808" t="s">
        <v>2161</v>
      </c>
      <c r="K635" s="809">
        <v>30</v>
      </c>
      <c r="L635" s="810">
        <v>18000</v>
      </c>
      <c r="M635" s="810">
        <f t="shared" si="148"/>
        <v>0</v>
      </c>
      <c r="N635" s="805">
        <v>40</v>
      </c>
      <c r="O635" s="805">
        <v>4</v>
      </c>
      <c r="P635" s="811">
        <f t="shared" si="149"/>
        <v>7.5</v>
      </c>
      <c r="Q635" s="812">
        <f t="shared" si="150"/>
        <v>13.5</v>
      </c>
      <c r="R635" s="812">
        <f t="shared" si="155"/>
        <v>0</v>
      </c>
      <c r="S635" s="812">
        <v>10</v>
      </c>
      <c r="T635" s="812">
        <f t="shared" si="156"/>
        <v>11.35</v>
      </c>
      <c r="U635" s="809" t="s">
        <v>67</v>
      </c>
      <c r="V635" s="698" t="s">
        <v>2164</v>
      </c>
      <c r="W635" s="805">
        <v>40</v>
      </c>
      <c r="X635" s="805">
        <v>2</v>
      </c>
      <c r="Y635" s="811">
        <f t="shared" si="151"/>
        <v>7.5</v>
      </c>
      <c r="Z635" s="812">
        <f t="shared" si="152"/>
        <v>11.5</v>
      </c>
      <c r="AA635" s="813" t="s">
        <v>2161</v>
      </c>
      <c r="AB635" s="813" t="s">
        <v>2775</v>
      </c>
      <c r="AC635" s="896">
        <f>VLOOKUP(C635,'ประวัติงานตี+รีด'!$A$2:W504529,20,FALSE)</f>
        <v>0</v>
      </c>
      <c r="AD635" s="897">
        <v>197.22</v>
      </c>
      <c r="AE635" s="897">
        <v>0</v>
      </c>
      <c r="AF635" s="898">
        <f t="shared" si="144"/>
        <v>18111.753371868981</v>
      </c>
      <c r="AG635" s="898">
        <f t="shared" si="153"/>
        <v>3572.0000000000005</v>
      </c>
      <c r="AH635" s="899" t="str">
        <f>VLOOKUP(C635,'ประวัติงานตี+รีด'!$A$2:W504528,4,FALSE)</f>
        <v>MA-F1-PA</v>
      </c>
      <c r="AI635" s="814"/>
      <c r="AJ635" s="815"/>
      <c r="AK635" s="816">
        <v>45784</v>
      </c>
      <c r="AL635" s="817">
        <v>9</v>
      </c>
      <c r="AM635" s="818">
        <f t="shared" si="154"/>
        <v>9</v>
      </c>
      <c r="AN635" s="918">
        <v>421</v>
      </c>
      <c r="AO635" s="918">
        <v>429</v>
      </c>
      <c r="AP635" s="918">
        <v>443</v>
      </c>
      <c r="AQ635" s="918">
        <v>436</v>
      </c>
      <c r="AR635" s="918">
        <v>436</v>
      </c>
      <c r="AS635" s="918">
        <v>342</v>
      </c>
      <c r="AT635" s="918">
        <v>300</v>
      </c>
      <c r="AU635" s="918">
        <v>437</v>
      </c>
      <c r="AV635" s="918">
        <v>328</v>
      </c>
      <c r="AW635" s="819"/>
      <c r="AX635" s="819"/>
      <c r="AY635" s="819"/>
      <c r="AZ635" s="819"/>
      <c r="BA635" s="819"/>
      <c r="BB635" s="819"/>
      <c r="BC635" s="819"/>
      <c r="BD635" s="819"/>
      <c r="EJ635" s="288">
        <f t="shared" si="157"/>
        <v>3572</v>
      </c>
    </row>
    <row r="636" spans="1:140" hidden="1">
      <c r="B636" s="392" t="s">
        <v>3926</v>
      </c>
      <c r="C636" s="805" t="s">
        <v>277</v>
      </c>
      <c r="D636" s="393" t="str">
        <f>VLOOKUP(C636,'ประวัติงานตี+รีด'!$A$2:W504531,2,FALSE)</f>
        <v>หัวกลม 1/2" WT x 9" เกลียวครึ่ง</v>
      </c>
      <c r="E636" s="820">
        <v>10000</v>
      </c>
      <c r="F636" s="805" t="s">
        <v>66</v>
      </c>
      <c r="G636" s="698" t="s">
        <v>2164</v>
      </c>
      <c r="H636" s="807">
        <v>45783</v>
      </c>
      <c r="I636" s="808">
        <f t="shared" si="147"/>
        <v>45796</v>
      </c>
      <c r="J636" s="808" t="s">
        <v>2161</v>
      </c>
      <c r="K636" s="809">
        <v>32</v>
      </c>
      <c r="L636" s="810">
        <v>10000</v>
      </c>
      <c r="M636" s="810">
        <f t="shared" si="148"/>
        <v>0</v>
      </c>
      <c r="N636" s="805">
        <v>40</v>
      </c>
      <c r="O636" s="805">
        <v>4</v>
      </c>
      <c r="P636" s="811">
        <f t="shared" si="149"/>
        <v>4.166666666666667</v>
      </c>
      <c r="Q636" s="812">
        <f t="shared" si="150"/>
        <v>10.166666666666668</v>
      </c>
      <c r="R636" s="812">
        <f t="shared" si="155"/>
        <v>0</v>
      </c>
      <c r="S636" s="812">
        <v>10</v>
      </c>
      <c r="T636" s="812">
        <f t="shared" si="156"/>
        <v>11.016666666666667</v>
      </c>
      <c r="U636" s="809" t="s">
        <v>67</v>
      </c>
      <c r="V636" s="698" t="s">
        <v>2164</v>
      </c>
      <c r="W636" s="805">
        <v>40</v>
      </c>
      <c r="X636" s="805">
        <v>2</v>
      </c>
      <c r="Y636" s="811">
        <f t="shared" si="151"/>
        <v>4.166666666666667</v>
      </c>
      <c r="Z636" s="812">
        <f t="shared" si="152"/>
        <v>8.1666666666666679</v>
      </c>
      <c r="AA636" s="813" t="s">
        <v>2161</v>
      </c>
      <c r="AB636" s="813" t="s">
        <v>2775</v>
      </c>
      <c r="AC636" s="896">
        <f>VLOOKUP(C636,'ประวัติงานตี+รีด'!$A$2:W504530,20,FALSE)</f>
        <v>0</v>
      </c>
      <c r="AD636" s="897">
        <v>233.89</v>
      </c>
      <c r="AE636" s="897">
        <v>0</v>
      </c>
      <c r="AF636" s="898">
        <f t="shared" si="144"/>
        <v>10008.978579674205</v>
      </c>
      <c r="AG636" s="898">
        <f t="shared" si="153"/>
        <v>2340.9999999999995</v>
      </c>
      <c r="AH636" s="899" t="str">
        <f>VLOOKUP(C636,'ประวัติงานตี+รีด'!$A$2:W504529,4,FALSE)</f>
        <v>MA-F1-PA</v>
      </c>
      <c r="AI636" s="814"/>
      <c r="AJ636" s="815"/>
      <c r="AK636" s="816">
        <v>45798</v>
      </c>
      <c r="AL636" s="817" t="s">
        <v>4035</v>
      </c>
      <c r="AM636" s="818">
        <f t="shared" si="154"/>
        <v>11</v>
      </c>
      <c r="AN636" s="918">
        <v>188</v>
      </c>
      <c r="AO636" s="918">
        <v>207</v>
      </c>
      <c r="AP636" s="918">
        <v>181</v>
      </c>
      <c r="AQ636" s="918">
        <v>211</v>
      </c>
      <c r="AR636" s="918">
        <v>242</v>
      </c>
      <c r="AS636" s="918">
        <v>230</v>
      </c>
      <c r="AT636" s="918">
        <v>87</v>
      </c>
      <c r="AU636" s="918">
        <v>273</v>
      </c>
      <c r="AV636" s="918">
        <v>267</v>
      </c>
      <c r="AW636" s="918">
        <v>265</v>
      </c>
      <c r="AX636" s="918">
        <v>190</v>
      </c>
      <c r="AY636" s="819"/>
      <c r="AZ636" s="819"/>
      <c r="BA636" s="819"/>
      <c r="BB636" s="819"/>
      <c r="BC636" s="819"/>
      <c r="BD636" s="819"/>
      <c r="EJ636" s="288">
        <f t="shared" si="157"/>
        <v>2341</v>
      </c>
    </row>
    <row r="637" spans="1:140" hidden="1">
      <c r="B637" s="392" t="s">
        <v>3927</v>
      </c>
      <c r="C637" s="805" t="s">
        <v>1029</v>
      </c>
      <c r="D637" s="393" t="str">
        <f>VLOOKUP(C637,'ประวัติงานตี+รีด'!$A$2:W504532,2,FALSE)</f>
        <v>หัวกลม 1/2" WT x 10" เกลียวครึ่ง</v>
      </c>
      <c r="E637" s="820">
        <v>5000</v>
      </c>
      <c r="F637" s="805" t="s">
        <v>66</v>
      </c>
      <c r="G637" s="698" t="s">
        <v>2164</v>
      </c>
      <c r="H637" s="807">
        <v>45784</v>
      </c>
      <c r="I637" s="808">
        <f t="shared" si="147"/>
        <v>45796</v>
      </c>
      <c r="J637" s="808" t="s">
        <v>2161</v>
      </c>
      <c r="K637" s="809">
        <v>33</v>
      </c>
      <c r="L637" s="810">
        <v>2662</v>
      </c>
      <c r="M637" s="810">
        <f t="shared" si="148"/>
        <v>2338</v>
      </c>
      <c r="N637" s="805">
        <v>40</v>
      </c>
      <c r="O637" s="805">
        <v>4</v>
      </c>
      <c r="P637" s="811">
        <f t="shared" si="149"/>
        <v>2.0833333333333335</v>
      </c>
      <c r="Q637" s="812">
        <f t="shared" si="150"/>
        <v>8.0833333333333339</v>
      </c>
      <c r="R637" s="812">
        <f t="shared" si="155"/>
        <v>0.97416666666666674</v>
      </c>
      <c r="S637" s="812">
        <v>10</v>
      </c>
      <c r="T637" s="812">
        <f t="shared" si="156"/>
        <v>10.808333333333334</v>
      </c>
      <c r="U637" s="809" t="s">
        <v>67</v>
      </c>
      <c r="V637" s="698" t="s">
        <v>2164</v>
      </c>
      <c r="W637" s="805">
        <v>40</v>
      </c>
      <c r="X637" s="805">
        <v>2</v>
      </c>
      <c r="Y637" s="811">
        <f t="shared" si="151"/>
        <v>2.0833333333333335</v>
      </c>
      <c r="Z637" s="812">
        <f t="shared" si="152"/>
        <v>6.0833333333333339</v>
      </c>
      <c r="AA637" s="813" t="s">
        <v>2161</v>
      </c>
      <c r="AB637" s="813" t="s">
        <v>2775</v>
      </c>
      <c r="AC637" s="896">
        <f>VLOOKUP(C637,'ประวัติงานตี+รีด'!$A$2:W504531,20,FALSE)</f>
        <v>0</v>
      </c>
      <c r="AD637" s="897"/>
      <c r="AE637" s="897"/>
      <c r="AF637" s="898" t="e">
        <f t="shared" si="144"/>
        <v>#DIV/0!</v>
      </c>
      <c r="AG637" s="898" t="e">
        <f t="shared" si="153"/>
        <v>#DIV/0!</v>
      </c>
      <c r="AH637" s="899" t="str">
        <f>VLOOKUP(C637,'ประวัติงานตี+รีด'!$A$2:W504530,4,FALSE)</f>
        <v>MA-F1-PA</v>
      </c>
      <c r="AI637" s="814"/>
      <c r="AJ637" s="815"/>
      <c r="AK637" s="816">
        <v>45808</v>
      </c>
      <c r="AL637" s="817" t="s">
        <v>4036</v>
      </c>
      <c r="AM637" s="818">
        <f t="shared" si="154"/>
        <v>4</v>
      </c>
      <c r="AN637" s="918">
        <v>249</v>
      </c>
      <c r="AO637" s="918">
        <v>239</v>
      </c>
      <c r="AP637" s="918">
        <v>191</v>
      </c>
      <c r="AQ637" s="918">
        <v>17</v>
      </c>
      <c r="AR637" s="819"/>
      <c r="AS637" s="819"/>
      <c r="AT637" s="819"/>
      <c r="AU637" s="819"/>
      <c r="AV637" s="819"/>
      <c r="AW637" s="819"/>
      <c r="AX637" s="819"/>
      <c r="AY637" s="819"/>
      <c r="AZ637" s="819"/>
      <c r="BA637" s="819"/>
      <c r="BB637" s="819"/>
      <c r="BC637" s="819"/>
      <c r="BD637" s="819"/>
      <c r="EJ637" s="288">
        <f t="shared" si="157"/>
        <v>696</v>
      </c>
    </row>
    <row r="638" spans="1:140" hidden="1">
      <c r="B638" s="392" t="s">
        <v>3928</v>
      </c>
      <c r="C638" s="805" t="s">
        <v>414</v>
      </c>
      <c r="D638" s="393" t="str">
        <f>VLOOKUP(C638,'ประวัติงานตี+รีด'!$A$2:W504533,2,FALSE)</f>
        <v>หัวกลม 1/2" WT x 6" เกลียวครึ่ง</v>
      </c>
      <c r="E638" s="806">
        <v>15000</v>
      </c>
      <c r="F638" s="805" t="s">
        <v>49</v>
      </c>
      <c r="G638" s="698" t="s">
        <v>2159</v>
      </c>
      <c r="H638" s="807">
        <v>45779</v>
      </c>
      <c r="I638" s="808">
        <f t="shared" si="147"/>
        <v>45793</v>
      </c>
      <c r="J638" s="808" t="s">
        <v>2161</v>
      </c>
      <c r="K638" s="809">
        <v>43</v>
      </c>
      <c r="L638" s="810">
        <v>15000</v>
      </c>
      <c r="M638" s="810">
        <f t="shared" si="148"/>
        <v>0</v>
      </c>
      <c r="N638" s="805">
        <v>35</v>
      </c>
      <c r="O638" s="805">
        <v>12</v>
      </c>
      <c r="P638" s="811">
        <f t="shared" si="149"/>
        <v>7.1428571428571423</v>
      </c>
      <c r="Q638" s="812">
        <f t="shared" si="150"/>
        <v>21.142857142857142</v>
      </c>
      <c r="R638" s="812">
        <f t="shared" si="155"/>
        <v>0</v>
      </c>
      <c r="S638" s="812">
        <v>10</v>
      </c>
      <c r="T638" s="812">
        <f t="shared" si="156"/>
        <v>12.114285714285714</v>
      </c>
      <c r="U638" s="809" t="s">
        <v>82</v>
      </c>
      <c r="V638" s="698" t="s">
        <v>2159</v>
      </c>
      <c r="W638" s="805">
        <v>28</v>
      </c>
      <c r="X638" s="805">
        <v>2</v>
      </c>
      <c r="Y638" s="811">
        <f t="shared" si="151"/>
        <v>8.928571428571427</v>
      </c>
      <c r="Z638" s="812">
        <f t="shared" si="152"/>
        <v>12.928571428571427</v>
      </c>
      <c r="AA638" s="813" t="s">
        <v>2161</v>
      </c>
      <c r="AB638" s="813" t="s">
        <v>2775</v>
      </c>
      <c r="AC638" s="896">
        <f>VLOOKUP(C638,'ประวัติงานตี+รีด'!$A$2:W504532,20,FALSE)</f>
        <v>0</v>
      </c>
      <c r="AD638" s="897"/>
      <c r="AE638" s="897"/>
      <c r="AF638" s="898" t="e">
        <f t="shared" si="144"/>
        <v>#DIV/0!</v>
      </c>
      <c r="AG638" s="898" t="e">
        <f t="shared" si="153"/>
        <v>#DIV/0!</v>
      </c>
      <c r="AH638" s="899" t="str">
        <f>VLOOKUP(C638,'ประวัติงานตี+รีด'!$A$2:W504531,4,FALSE)</f>
        <v>MA-F1-PA</v>
      </c>
      <c r="AI638" s="814"/>
      <c r="AJ638" s="815"/>
      <c r="AK638" s="816">
        <v>45808</v>
      </c>
      <c r="AL638" s="817" t="s">
        <v>4027</v>
      </c>
      <c r="AM638" s="818">
        <f t="shared" si="154"/>
        <v>8</v>
      </c>
      <c r="AN638" s="918">
        <v>358</v>
      </c>
      <c r="AO638" s="918">
        <v>452</v>
      </c>
      <c r="AP638" s="918">
        <v>350</v>
      </c>
      <c r="AQ638" s="918">
        <v>329</v>
      </c>
      <c r="AR638" s="918">
        <v>404</v>
      </c>
      <c r="AS638" s="918">
        <v>174</v>
      </c>
      <c r="AT638" s="918">
        <v>397</v>
      </c>
      <c r="AU638" s="918">
        <v>70</v>
      </c>
      <c r="AV638" s="819"/>
      <c r="AW638" s="819"/>
      <c r="AX638" s="819"/>
      <c r="AY638" s="819"/>
      <c r="AZ638" s="819"/>
      <c r="BA638" s="819"/>
      <c r="BB638" s="819"/>
      <c r="BC638" s="819"/>
      <c r="BD638" s="819"/>
      <c r="EJ638" s="288">
        <f t="shared" si="157"/>
        <v>2534</v>
      </c>
    </row>
    <row r="639" spans="1:140" hidden="1">
      <c r="B639" s="392" t="s">
        <v>3929</v>
      </c>
      <c r="C639" s="805" t="s">
        <v>415</v>
      </c>
      <c r="D639" s="393" t="str">
        <f>VLOOKUP(C639,'ประวัติงานตี+รีด'!$A$2:W504534,2,FALSE)</f>
        <v>หัวกลม 1/2" WT x 6 1/2" เกลียวครึ่ง</v>
      </c>
      <c r="E639" s="806">
        <v>20000</v>
      </c>
      <c r="F639" s="805" t="s">
        <v>49</v>
      </c>
      <c r="G639" s="698" t="s">
        <v>2159</v>
      </c>
      <c r="H639" s="807">
        <v>45782</v>
      </c>
      <c r="I639" s="808">
        <f t="shared" si="147"/>
        <v>45794</v>
      </c>
      <c r="J639" s="808" t="s">
        <v>2161</v>
      </c>
      <c r="K639" s="809">
        <v>44</v>
      </c>
      <c r="L639" s="810">
        <v>20000</v>
      </c>
      <c r="M639" s="810">
        <f t="shared" si="148"/>
        <v>0</v>
      </c>
      <c r="N639" s="805">
        <v>35</v>
      </c>
      <c r="O639" s="805">
        <v>4</v>
      </c>
      <c r="P639" s="811">
        <f t="shared" si="149"/>
        <v>9.5238095238095237</v>
      </c>
      <c r="Q639" s="812">
        <f t="shared" si="150"/>
        <v>15.523809523809524</v>
      </c>
      <c r="R639" s="812">
        <f t="shared" si="155"/>
        <v>0</v>
      </c>
      <c r="S639" s="812">
        <v>10</v>
      </c>
      <c r="T639" s="812">
        <f t="shared" si="156"/>
        <v>11.552380952380952</v>
      </c>
      <c r="U639" s="809" t="s">
        <v>82</v>
      </c>
      <c r="V639" s="698" t="s">
        <v>2159</v>
      </c>
      <c r="W639" s="805">
        <v>28</v>
      </c>
      <c r="X639" s="805">
        <v>2</v>
      </c>
      <c r="Y639" s="811">
        <f t="shared" si="151"/>
        <v>11.904761904761905</v>
      </c>
      <c r="Z639" s="812">
        <f t="shared" si="152"/>
        <v>15.904761904761905</v>
      </c>
      <c r="AA639" s="813" t="s">
        <v>2161</v>
      </c>
      <c r="AB639" s="813" t="s">
        <v>2775</v>
      </c>
      <c r="AC639" s="896">
        <f>VLOOKUP(C639,'ประวัติงานตี+รีด'!$A$2:W504533,20,FALSE)</f>
        <v>0</v>
      </c>
      <c r="AD639" s="897">
        <v>177.5</v>
      </c>
      <c r="AE639" s="897">
        <v>0</v>
      </c>
      <c r="AF639" s="898">
        <f t="shared" si="144"/>
        <v>20022.535211267605</v>
      </c>
      <c r="AG639" s="898">
        <f t="shared" si="153"/>
        <v>3554</v>
      </c>
      <c r="AH639" s="899" t="str">
        <f>VLOOKUP(C639,'ประวัติงานตี+รีด'!$A$2:W504532,4,FALSE)</f>
        <v>MA-F1-PA</v>
      </c>
      <c r="AI639" s="814"/>
      <c r="AJ639" s="815"/>
      <c r="AK639" s="816">
        <v>45794</v>
      </c>
      <c r="AL639" s="817">
        <v>9</v>
      </c>
      <c r="AM639" s="818">
        <f t="shared" si="154"/>
        <v>9</v>
      </c>
      <c r="AN639" s="918">
        <v>424</v>
      </c>
      <c r="AO639" s="918">
        <v>448</v>
      </c>
      <c r="AP639" s="918">
        <v>428</v>
      </c>
      <c r="AQ639" s="918">
        <v>426</v>
      </c>
      <c r="AR639" s="918">
        <v>445</v>
      </c>
      <c r="AS639" s="918">
        <v>454</v>
      </c>
      <c r="AT639" s="918">
        <v>448</v>
      </c>
      <c r="AU639" s="918">
        <v>405</v>
      </c>
      <c r="AV639" s="918">
        <v>76</v>
      </c>
      <c r="AW639" s="819"/>
      <c r="AX639" s="819"/>
      <c r="AY639" s="819"/>
      <c r="AZ639" s="819"/>
      <c r="BA639" s="819"/>
      <c r="BB639" s="819"/>
      <c r="BC639" s="819"/>
      <c r="BD639" s="819"/>
      <c r="EJ639" s="288">
        <f t="shared" si="157"/>
        <v>3554</v>
      </c>
    </row>
    <row r="640" spans="1:140" hidden="1">
      <c r="B640" s="392" t="s">
        <v>3930</v>
      </c>
      <c r="C640" s="805" t="s">
        <v>412</v>
      </c>
      <c r="D640" s="393" t="str">
        <f>VLOOKUP(C640,'ประวัติงานตี+รีด'!$A$2:W504535,2,FALSE)</f>
        <v>หัวกลม 1/2" WT x 5" เกลียวครึ่ง</v>
      </c>
      <c r="E640" s="806">
        <v>15000</v>
      </c>
      <c r="F640" s="805" t="s">
        <v>49</v>
      </c>
      <c r="G640" s="698" t="s">
        <v>2159</v>
      </c>
      <c r="H640" s="807">
        <v>45783</v>
      </c>
      <c r="I640" s="808">
        <f t="shared" si="147"/>
        <v>45796</v>
      </c>
      <c r="J640" s="808" t="s">
        <v>2161</v>
      </c>
      <c r="K640" s="809">
        <v>45</v>
      </c>
      <c r="L640" s="810">
        <v>15000</v>
      </c>
      <c r="M640" s="810">
        <f t="shared" si="148"/>
        <v>0</v>
      </c>
      <c r="N640" s="805">
        <v>35</v>
      </c>
      <c r="O640" s="805">
        <v>4</v>
      </c>
      <c r="P640" s="811">
        <f t="shared" si="149"/>
        <v>7.1428571428571423</v>
      </c>
      <c r="Q640" s="812">
        <f t="shared" si="150"/>
        <v>13.142857142857142</v>
      </c>
      <c r="R640" s="812">
        <f t="shared" si="155"/>
        <v>0</v>
      </c>
      <c r="S640" s="812">
        <v>10</v>
      </c>
      <c r="T640" s="812">
        <f t="shared" si="156"/>
        <v>11.314285714285715</v>
      </c>
      <c r="U640" s="809" t="s">
        <v>82</v>
      </c>
      <c r="V640" s="698" t="s">
        <v>2159</v>
      </c>
      <c r="W640" s="805">
        <v>28</v>
      </c>
      <c r="X640" s="805">
        <v>2</v>
      </c>
      <c r="Y640" s="811">
        <f t="shared" si="151"/>
        <v>8.928571428571427</v>
      </c>
      <c r="Z640" s="812">
        <f t="shared" si="152"/>
        <v>12.928571428571427</v>
      </c>
      <c r="AA640" s="813" t="s">
        <v>2161</v>
      </c>
      <c r="AB640" s="813" t="s">
        <v>2775</v>
      </c>
      <c r="AC640" s="896">
        <f>VLOOKUP(C640,'ประวัติงานตี+รีด'!$A$2:W504534,20,FALSE)</f>
        <v>0</v>
      </c>
      <c r="AD640" s="897">
        <v>143.96</v>
      </c>
      <c r="AE640" s="897">
        <v>0</v>
      </c>
      <c r="AF640" s="898">
        <f t="shared" si="144"/>
        <v>15087.524312308973</v>
      </c>
      <c r="AG640" s="898">
        <f t="shared" si="153"/>
        <v>2172</v>
      </c>
      <c r="AH640" s="899" t="str">
        <f>VLOOKUP(C640,'ประวัติงานตี+รีด'!$A$2:W504533,4,FALSE)</f>
        <v>MA-F1-PA</v>
      </c>
      <c r="AI640" s="814"/>
      <c r="AJ640" s="815"/>
      <c r="AK640" s="816">
        <v>45789</v>
      </c>
      <c r="AL640" s="817">
        <v>5</v>
      </c>
      <c r="AM640" s="818">
        <f t="shared" si="154"/>
        <v>5</v>
      </c>
      <c r="AN640" s="918">
        <v>472</v>
      </c>
      <c r="AO640" s="918">
        <v>482</v>
      </c>
      <c r="AP640" s="918">
        <v>489</v>
      </c>
      <c r="AQ640" s="918">
        <v>505</v>
      </c>
      <c r="AR640" s="918">
        <v>224</v>
      </c>
      <c r="AS640" s="819"/>
      <c r="AT640" s="819"/>
      <c r="AU640" s="819"/>
      <c r="AV640" s="819"/>
      <c r="AW640" s="819"/>
      <c r="AX640" s="819"/>
      <c r="AY640" s="819"/>
      <c r="AZ640" s="819"/>
      <c r="BA640" s="819"/>
      <c r="BB640" s="819"/>
      <c r="BC640" s="819"/>
      <c r="BD640" s="819"/>
      <c r="EJ640" s="288">
        <f t="shared" si="157"/>
        <v>2172</v>
      </c>
    </row>
    <row r="641" spans="1:140" hidden="1">
      <c r="B641" s="392" t="s">
        <v>3931</v>
      </c>
      <c r="C641" s="805" t="s">
        <v>413</v>
      </c>
      <c r="D641" s="393" t="str">
        <f>VLOOKUP(C641,'ประวัติงานตี+รีด'!$A$2:W504536,2,FALSE)</f>
        <v>หัวกลม 1/2" WT x 5 1/2" เกลียวครึ่ง</v>
      </c>
      <c r="E641" s="806">
        <v>15000</v>
      </c>
      <c r="F641" s="805" t="s">
        <v>49</v>
      </c>
      <c r="G641" s="698" t="s">
        <v>2159</v>
      </c>
      <c r="H641" s="807">
        <v>45784</v>
      </c>
      <c r="I641" s="808">
        <f t="shared" si="147"/>
        <v>45797</v>
      </c>
      <c r="J641" s="808" t="s">
        <v>2161</v>
      </c>
      <c r="K641" s="809">
        <v>46</v>
      </c>
      <c r="L641" s="810">
        <v>15000</v>
      </c>
      <c r="M641" s="810">
        <f t="shared" si="148"/>
        <v>0</v>
      </c>
      <c r="N641" s="805">
        <v>35</v>
      </c>
      <c r="O641" s="805">
        <v>4</v>
      </c>
      <c r="P641" s="811">
        <f t="shared" si="149"/>
        <v>7.1428571428571423</v>
      </c>
      <c r="Q641" s="812">
        <f t="shared" si="150"/>
        <v>13.142857142857142</v>
      </c>
      <c r="R641" s="812">
        <f t="shared" si="155"/>
        <v>0</v>
      </c>
      <c r="S641" s="812">
        <v>10</v>
      </c>
      <c r="T641" s="812">
        <f t="shared" si="156"/>
        <v>11.314285714285715</v>
      </c>
      <c r="U641" s="809" t="s">
        <v>82</v>
      </c>
      <c r="V641" s="698" t="s">
        <v>2159</v>
      </c>
      <c r="W641" s="805">
        <v>28</v>
      </c>
      <c r="X641" s="805">
        <v>2</v>
      </c>
      <c r="Y641" s="811">
        <f t="shared" si="151"/>
        <v>8.928571428571427</v>
      </c>
      <c r="Z641" s="812">
        <f t="shared" si="152"/>
        <v>12.928571428571427</v>
      </c>
      <c r="AA641" s="813" t="s">
        <v>2161</v>
      </c>
      <c r="AB641" s="813" t="s">
        <v>2775</v>
      </c>
      <c r="AC641" s="896">
        <f>VLOOKUP(C641,'ประวัติงานตี+รีด'!$A$2:W504535,20,FALSE)</f>
        <v>0</v>
      </c>
      <c r="AD641" s="897">
        <v>155.38</v>
      </c>
      <c r="AE641" s="897">
        <v>0</v>
      </c>
      <c r="AF641" s="898">
        <f t="shared" si="144"/>
        <v>14995.494915690564</v>
      </c>
      <c r="AG641" s="898">
        <f t="shared" si="153"/>
        <v>2330</v>
      </c>
      <c r="AH641" s="899" t="str">
        <f>VLOOKUP(C641,'ประวัติงานตี+รีด'!$A$2:W504534,4,FALSE)</f>
        <v>MA-F1-PA</v>
      </c>
      <c r="AI641" s="814"/>
      <c r="AJ641" s="815"/>
      <c r="AK641" s="816">
        <v>45789</v>
      </c>
      <c r="AL641" s="817">
        <v>5</v>
      </c>
      <c r="AM641" s="818">
        <f t="shared" si="154"/>
        <v>5</v>
      </c>
      <c r="AN641" s="918">
        <v>473</v>
      </c>
      <c r="AO641" s="918">
        <v>528</v>
      </c>
      <c r="AP641" s="918">
        <v>515</v>
      </c>
      <c r="AQ641" s="918">
        <v>473</v>
      </c>
      <c r="AR641" s="918">
        <v>341</v>
      </c>
      <c r="AS641" s="819"/>
      <c r="AT641" s="819"/>
      <c r="AU641" s="819"/>
      <c r="AV641" s="819"/>
      <c r="AW641" s="819"/>
      <c r="AX641" s="819"/>
      <c r="AY641" s="819"/>
      <c r="AZ641" s="819"/>
      <c r="BA641" s="819"/>
      <c r="BB641" s="819"/>
      <c r="BC641" s="819"/>
      <c r="BD641" s="819"/>
      <c r="EJ641" s="288">
        <f t="shared" si="157"/>
        <v>2330</v>
      </c>
    </row>
    <row r="642" spans="1:140" hidden="1">
      <c r="B642" s="392" t="s">
        <v>3932</v>
      </c>
      <c r="C642" s="805" t="s">
        <v>1295</v>
      </c>
      <c r="D642" s="393" t="str">
        <f>VLOOKUP(C642,'ประวัติงานตี+รีด'!$A$2:W504537,2,FALSE)</f>
        <v>หัวกลม 1/2" WT x 4" เกลียวครึ่ง</v>
      </c>
      <c r="E642" s="820">
        <v>10000</v>
      </c>
      <c r="F642" s="805" t="s">
        <v>49</v>
      </c>
      <c r="G642" s="698" t="s">
        <v>2159</v>
      </c>
      <c r="H642" s="807">
        <v>45787</v>
      </c>
      <c r="I642" s="808">
        <f t="shared" si="147"/>
        <v>45800</v>
      </c>
      <c r="J642" s="808" t="s">
        <v>2161</v>
      </c>
      <c r="K642" s="809">
        <v>47</v>
      </c>
      <c r="L642" s="810">
        <v>10000</v>
      </c>
      <c r="M642" s="810">
        <f t="shared" si="148"/>
        <v>0</v>
      </c>
      <c r="N642" s="805">
        <v>35</v>
      </c>
      <c r="O642" s="805">
        <v>4</v>
      </c>
      <c r="P642" s="811">
        <f t="shared" si="149"/>
        <v>4.7619047619047619</v>
      </c>
      <c r="Q642" s="812">
        <f t="shared" si="150"/>
        <v>10.761904761904763</v>
      </c>
      <c r="R642" s="812">
        <f t="shared" si="155"/>
        <v>0</v>
      </c>
      <c r="S642" s="812">
        <v>10</v>
      </c>
      <c r="T642" s="812">
        <f t="shared" si="156"/>
        <v>11.076190476190476</v>
      </c>
      <c r="U642" s="809" t="s">
        <v>82</v>
      </c>
      <c r="V642" s="698" t="s">
        <v>2159</v>
      </c>
      <c r="W642" s="805">
        <v>28</v>
      </c>
      <c r="X642" s="805">
        <v>2</v>
      </c>
      <c r="Y642" s="811">
        <f t="shared" si="151"/>
        <v>5.9523809523809526</v>
      </c>
      <c r="Z642" s="812">
        <f t="shared" si="152"/>
        <v>9.9523809523809526</v>
      </c>
      <c r="AA642" s="813" t="s">
        <v>2161</v>
      </c>
      <c r="AB642" s="858" t="s">
        <v>2775</v>
      </c>
      <c r="AC642" s="896">
        <f>VLOOKUP(C642,'ประวัติงานตี+รีด'!$A$2:W504536,20,FALSE)</f>
        <v>0</v>
      </c>
      <c r="AD642" s="897">
        <v>120</v>
      </c>
      <c r="AE642" s="897">
        <v>0</v>
      </c>
      <c r="AF642" s="898">
        <f t="shared" si="144"/>
        <v>10041.666666666668</v>
      </c>
      <c r="AG642" s="898">
        <f t="shared" si="153"/>
        <v>1205.0000000000002</v>
      </c>
      <c r="AH642" s="899" t="str">
        <f>VLOOKUP(C642,'ประวัติงานตี+รีด'!$A$2:W504535,4,FALSE)</f>
        <v>MA-F1-PA</v>
      </c>
      <c r="AI642" s="814"/>
      <c r="AJ642" s="815"/>
      <c r="AK642" s="816">
        <v>45798</v>
      </c>
      <c r="AL642" s="817">
        <v>3</v>
      </c>
      <c r="AM642" s="818">
        <f t="shared" si="154"/>
        <v>3</v>
      </c>
      <c r="AN642" s="918">
        <v>503</v>
      </c>
      <c r="AO642" s="918">
        <v>490</v>
      </c>
      <c r="AP642" s="918">
        <v>212</v>
      </c>
      <c r="AQ642" s="819"/>
      <c r="AR642" s="819"/>
      <c r="AS642" s="819"/>
      <c r="AT642" s="819"/>
      <c r="AU642" s="819"/>
      <c r="AV642" s="819"/>
      <c r="AW642" s="819"/>
      <c r="AX642" s="819"/>
      <c r="AY642" s="819"/>
      <c r="AZ642" s="819"/>
      <c r="BA642" s="819"/>
      <c r="BB642" s="819"/>
      <c r="BC642" s="819"/>
      <c r="BD642" s="819"/>
      <c r="EJ642" s="288">
        <f t="shared" si="157"/>
        <v>1205</v>
      </c>
    </row>
    <row r="643" spans="1:140" hidden="1">
      <c r="B643" s="304" t="s">
        <v>3933</v>
      </c>
      <c r="C643" s="859" t="s">
        <v>1294</v>
      </c>
      <c r="D643" s="305" t="str">
        <f>VLOOKUP(C643,'ประวัติงานตี+รีด'!$A$2:W504538,2,FALSE)</f>
        <v>หัวกลม 1/2" WT x 4 1/2" เกลียวครึ่ง</v>
      </c>
      <c r="E643" s="867">
        <v>10000</v>
      </c>
      <c r="F643" s="859" t="s">
        <v>49</v>
      </c>
      <c r="G643" s="860" t="s">
        <v>2159</v>
      </c>
      <c r="H643" s="861">
        <v>45789</v>
      </c>
      <c r="I643" s="862">
        <f t="shared" si="147"/>
        <v>45801</v>
      </c>
      <c r="J643" s="862" t="s">
        <v>2161</v>
      </c>
      <c r="K643" s="824">
        <v>48</v>
      </c>
      <c r="L643" s="863">
        <v>7521</v>
      </c>
      <c r="M643" s="863">
        <f t="shared" si="148"/>
        <v>2479</v>
      </c>
      <c r="N643" s="859">
        <v>35</v>
      </c>
      <c r="O643" s="859">
        <v>4</v>
      </c>
      <c r="P643" s="864">
        <f t="shared" si="149"/>
        <v>4.7619047619047619</v>
      </c>
      <c r="Q643" s="865">
        <f t="shared" si="150"/>
        <v>10.761904761904763</v>
      </c>
      <c r="R643" s="865">
        <f t="shared" si="155"/>
        <v>1.1804761904761905</v>
      </c>
      <c r="S643" s="865">
        <v>10</v>
      </c>
      <c r="T643" s="865">
        <f t="shared" si="156"/>
        <v>11.076190476190476</v>
      </c>
      <c r="U643" s="824" t="s">
        <v>82</v>
      </c>
      <c r="V643" s="860" t="s">
        <v>2159</v>
      </c>
      <c r="W643" s="859">
        <v>28</v>
      </c>
      <c r="X643" s="859">
        <v>2</v>
      </c>
      <c r="Y643" s="864">
        <f t="shared" si="151"/>
        <v>5.9523809523809526</v>
      </c>
      <c r="Z643" s="865">
        <f t="shared" si="152"/>
        <v>9.9523809523809526</v>
      </c>
      <c r="AA643" s="866" t="s">
        <v>2161</v>
      </c>
      <c r="AB643" s="858" t="s">
        <v>2775</v>
      </c>
      <c r="AC643" s="896">
        <f>VLOOKUP(C643,'ประวัติงานตี+รีด'!$A$2:W504537,20,FALSE)</f>
        <v>0</v>
      </c>
      <c r="AD643" s="897">
        <v>131.88</v>
      </c>
      <c r="AE643" s="897">
        <v>0</v>
      </c>
      <c r="AF643" s="898">
        <f t="shared" ref="AF643:AF706" si="158">1000/AD643*EJ643</f>
        <v>9197.7555353351545</v>
      </c>
      <c r="AG643" s="898">
        <f t="shared" si="153"/>
        <v>1213.0000000000002</v>
      </c>
      <c r="AH643" s="899" t="str">
        <f>VLOOKUP(C643,'ประวัติงานตี+รีด'!$A$2:W504536,4,FALSE)</f>
        <v>MA-F1-PA</v>
      </c>
      <c r="AI643" s="814"/>
      <c r="AJ643" s="815"/>
      <c r="AK643" s="816">
        <v>45803</v>
      </c>
      <c r="AL643" s="817">
        <v>3</v>
      </c>
      <c r="AM643" s="818">
        <f t="shared" si="154"/>
        <v>3</v>
      </c>
      <c r="AN643" s="918">
        <v>573</v>
      </c>
      <c r="AO643" s="918">
        <v>571</v>
      </c>
      <c r="AP643" s="918">
        <v>69</v>
      </c>
      <c r="AQ643" s="819"/>
      <c r="AR643" s="819"/>
      <c r="AS643" s="819"/>
      <c r="AT643" s="819"/>
      <c r="AU643" s="819"/>
      <c r="AV643" s="819"/>
      <c r="AW643" s="819"/>
      <c r="AX643" s="819"/>
      <c r="AY643" s="819"/>
      <c r="AZ643" s="819"/>
      <c r="BA643" s="819"/>
      <c r="BB643" s="819"/>
      <c r="BC643" s="819"/>
      <c r="BD643" s="819"/>
      <c r="EJ643" s="288">
        <f t="shared" si="157"/>
        <v>1213</v>
      </c>
    </row>
    <row r="644" spans="1:140" hidden="1">
      <c r="B644" s="392" t="s">
        <v>3934</v>
      </c>
      <c r="C644" s="805" t="s">
        <v>166</v>
      </c>
      <c r="D644" s="393" t="str">
        <f>VLOOKUP(C644,'ประวัติงานตี+รีด'!$A$2:W504539,2,FALSE)</f>
        <v>5/16" WT x 1 1/4" เกลียวตลอด ตรา TNK</v>
      </c>
      <c r="E644" s="820">
        <v>200000</v>
      </c>
      <c r="F644" s="805" t="s">
        <v>54</v>
      </c>
      <c r="G644" s="698" t="s">
        <v>2164</v>
      </c>
      <c r="H644" s="807">
        <v>45779</v>
      </c>
      <c r="I644" s="808">
        <f t="shared" si="147"/>
        <v>45793</v>
      </c>
      <c r="J644" s="808" t="s">
        <v>2161</v>
      </c>
      <c r="K644" s="809">
        <v>25</v>
      </c>
      <c r="L644" s="810">
        <v>200000</v>
      </c>
      <c r="M644" s="810">
        <f t="shared" si="148"/>
        <v>0</v>
      </c>
      <c r="N644" s="805">
        <v>180</v>
      </c>
      <c r="O644" s="805">
        <v>8</v>
      </c>
      <c r="P644" s="811">
        <f t="shared" si="149"/>
        <v>18.518518518518519</v>
      </c>
      <c r="Q644" s="812">
        <f t="shared" si="150"/>
        <v>28.518518518518519</v>
      </c>
      <c r="R644" s="812">
        <f t="shared" si="155"/>
        <v>0</v>
      </c>
      <c r="S644" s="812">
        <v>10</v>
      </c>
      <c r="T644" s="812">
        <f t="shared" si="156"/>
        <v>12.851851851851851</v>
      </c>
      <c r="U644" s="809" t="s">
        <v>81</v>
      </c>
      <c r="V644" s="698" t="s">
        <v>2165</v>
      </c>
      <c r="W644" s="805">
        <v>175</v>
      </c>
      <c r="X644" s="805">
        <v>2</v>
      </c>
      <c r="Y644" s="811">
        <f t="shared" si="151"/>
        <v>19.047619047619047</v>
      </c>
      <c r="Z644" s="812">
        <f t="shared" si="152"/>
        <v>23.047619047619047</v>
      </c>
      <c r="AA644" s="813" t="s">
        <v>2161</v>
      </c>
      <c r="AB644" s="813" t="s">
        <v>2775</v>
      </c>
      <c r="AC644" s="896">
        <f>VLOOKUP(C644,'ประวัติงานตี+รีด'!$A$2:W504538,20,FALSE)</f>
        <v>0</v>
      </c>
      <c r="AD644" s="897">
        <v>25.99</v>
      </c>
      <c r="AE644" s="897">
        <v>1.73</v>
      </c>
      <c r="AF644" s="898">
        <f t="shared" si="158"/>
        <v>123547.51827626012</v>
      </c>
      <c r="AG644" s="898">
        <f t="shared" si="153"/>
        <v>3424.7372066179305</v>
      </c>
      <c r="AH644" s="899" t="str">
        <f>VLOOKUP(C644,'ประวัติงานตี+รีด'!$A$2:W504537,4,FALSE)</f>
        <v>MA-F1-PA</v>
      </c>
      <c r="AI644" s="814"/>
      <c r="AJ644" s="815"/>
      <c r="AK644" s="816">
        <v>45792</v>
      </c>
      <c r="AL644" s="817">
        <v>6</v>
      </c>
      <c r="AM644" s="818">
        <f t="shared" si="154"/>
        <v>6</v>
      </c>
      <c r="AN644" s="918">
        <v>553</v>
      </c>
      <c r="AO644" s="918">
        <v>568</v>
      </c>
      <c r="AP644" s="918">
        <v>568</v>
      </c>
      <c r="AQ644" s="918">
        <v>558</v>
      </c>
      <c r="AR644" s="918">
        <v>514</v>
      </c>
      <c r="AS644" s="918">
        <v>450</v>
      </c>
      <c r="AT644" s="819"/>
      <c r="AU644" s="819"/>
      <c r="AV644" s="819"/>
      <c r="AW644" s="819"/>
      <c r="AX644" s="819"/>
      <c r="AY644" s="819"/>
      <c r="AZ644" s="819"/>
      <c r="BA644" s="819"/>
      <c r="BB644" s="819"/>
      <c r="BC644" s="819"/>
      <c r="BD644" s="819"/>
      <c r="EJ644" s="288">
        <f t="shared" si="157"/>
        <v>3211</v>
      </c>
    </row>
    <row r="645" spans="1:140" hidden="1">
      <c r="B645" s="392" t="s">
        <v>3935</v>
      </c>
      <c r="C645" s="805" t="s">
        <v>57</v>
      </c>
      <c r="D645" s="393" t="str">
        <f>VLOOKUP(C645,'ประวัติงานตี+รีด'!$A$2:W504540,2,FALSE)</f>
        <v>5/16" WT x 3/4" เกลียวตลอด ตรา TNK</v>
      </c>
      <c r="E645" s="820">
        <v>200000</v>
      </c>
      <c r="F645" s="805" t="s">
        <v>54</v>
      </c>
      <c r="G645" s="698" t="s">
        <v>2164</v>
      </c>
      <c r="H645" s="807">
        <v>45783</v>
      </c>
      <c r="I645" s="808">
        <f t="shared" si="147"/>
        <v>45797</v>
      </c>
      <c r="J645" s="808" t="s">
        <v>2161</v>
      </c>
      <c r="K645" s="809">
        <v>26</v>
      </c>
      <c r="L645" s="810">
        <v>200000</v>
      </c>
      <c r="M645" s="810">
        <f t="shared" si="148"/>
        <v>0</v>
      </c>
      <c r="N645" s="805">
        <v>180</v>
      </c>
      <c r="O645" s="805">
        <v>2</v>
      </c>
      <c r="P645" s="811">
        <f t="shared" si="149"/>
        <v>18.518518518518519</v>
      </c>
      <c r="Q645" s="812">
        <f t="shared" si="150"/>
        <v>22.518518518518519</v>
      </c>
      <c r="R645" s="812">
        <f t="shared" si="155"/>
        <v>0</v>
      </c>
      <c r="S645" s="812">
        <v>10</v>
      </c>
      <c r="T645" s="812">
        <f t="shared" si="156"/>
        <v>12.251851851851852</v>
      </c>
      <c r="U645" s="809" t="s">
        <v>81</v>
      </c>
      <c r="V645" s="698" t="s">
        <v>2165</v>
      </c>
      <c r="W645" s="805">
        <v>175</v>
      </c>
      <c r="X645" s="805">
        <v>2</v>
      </c>
      <c r="Y645" s="811">
        <f t="shared" si="151"/>
        <v>19.047619047619047</v>
      </c>
      <c r="Z645" s="812">
        <f t="shared" si="152"/>
        <v>23.047619047619047</v>
      </c>
      <c r="AA645" s="813" t="s">
        <v>2161</v>
      </c>
      <c r="AB645" s="813" t="s">
        <v>2775</v>
      </c>
      <c r="AC645" s="896">
        <f>VLOOKUP(C645,'ประวัติงานตี+รีด'!$A$2:W504539,20,FALSE)</f>
        <v>0</v>
      </c>
      <c r="AD645" s="897">
        <v>12.25</v>
      </c>
      <c r="AE645" s="897">
        <v>1.5</v>
      </c>
      <c r="AF645" s="898">
        <f t="shared" si="158"/>
        <v>201306.12244897959</v>
      </c>
      <c r="AG645" s="898">
        <f t="shared" si="153"/>
        <v>2767.9591836734694</v>
      </c>
      <c r="AH645" s="899" t="str">
        <f>VLOOKUP(C645,'ประวัติงานตี+รีด'!$A$2:W504538,4,FALSE)</f>
        <v>MA-F1-PA</v>
      </c>
      <c r="AI645" s="814"/>
      <c r="AJ645" s="815"/>
      <c r="AK645" s="816">
        <v>45829</v>
      </c>
      <c r="AL645" s="817">
        <v>4</v>
      </c>
      <c r="AM645" s="818">
        <f t="shared" si="154"/>
        <v>4</v>
      </c>
      <c r="AN645" s="918">
        <v>639</v>
      </c>
      <c r="AO645" s="918">
        <v>593</v>
      </c>
      <c r="AP645" s="918">
        <v>618</v>
      </c>
      <c r="AQ645" s="918">
        <v>616</v>
      </c>
      <c r="AR645" s="819"/>
      <c r="AS645" s="819"/>
      <c r="AT645" s="819"/>
      <c r="AU645" s="819"/>
      <c r="AV645" s="819"/>
      <c r="AW645" s="819"/>
      <c r="AX645" s="819"/>
      <c r="AY645" s="819"/>
      <c r="AZ645" s="819"/>
      <c r="BA645" s="819"/>
      <c r="BB645" s="819"/>
      <c r="BC645" s="819"/>
      <c r="BD645" s="819"/>
      <c r="EJ645" s="288">
        <f t="shared" si="157"/>
        <v>2466</v>
      </c>
    </row>
    <row r="646" spans="1:140" hidden="1">
      <c r="B646" s="392" t="s">
        <v>3936</v>
      </c>
      <c r="C646" s="805" t="s">
        <v>174</v>
      </c>
      <c r="D646" s="393" t="str">
        <f>VLOOKUP(C646,'ประวัติงานตี+รีด'!$A$2:W504541,2,FALSE)</f>
        <v>5/16" WT x 5/8" เกลียวตลอด ตรา TNK</v>
      </c>
      <c r="E646" s="820">
        <v>100000</v>
      </c>
      <c r="F646" s="805" t="s">
        <v>54</v>
      </c>
      <c r="G646" s="698" t="s">
        <v>2164</v>
      </c>
      <c r="H646" s="807">
        <v>45786</v>
      </c>
      <c r="I646" s="808">
        <f t="shared" si="147"/>
        <v>45799</v>
      </c>
      <c r="J646" s="808" t="s">
        <v>2161</v>
      </c>
      <c r="K646" s="809">
        <v>27</v>
      </c>
      <c r="L646" s="810">
        <v>100000</v>
      </c>
      <c r="M646" s="810">
        <f t="shared" si="148"/>
        <v>0</v>
      </c>
      <c r="N646" s="805">
        <v>180</v>
      </c>
      <c r="O646" s="805">
        <v>2</v>
      </c>
      <c r="P646" s="811">
        <f t="shared" si="149"/>
        <v>9.2592592592592595</v>
      </c>
      <c r="Q646" s="812">
        <f t="shared" si="150"/>
        <v>13.25925925925926</v>
      </c>
      <c r="R646" s="812">
        <f t="shared" si="155"/>
        <v>0</v>
      </c>
      <c r="S646" s="812">
        <v>10</v>
      </c>
      <c r="T646" s="812">
        <f t="shared" si="156"/>
        <v>11.325925925925926</v>
      </c>
      <c r="U646" s="809" t="s">
        <v>81</v>
      </c>
      <c r="V646" s="698" t="s">
        <v>2165</v>
      </c>
      <c r="W646" s="805">
        <v>120</v>
      </c>
      <c r="X646" s="805">
        <v>2</v>
      </c>
      <c r="Y646" s="811">
        <f t="shared" si="151"/>
        <v>13.888888888888889</v>
      </c>
      <c r="Z646" s="812">
        <f t="shared" si="152"/>
        <v>17.888888888888889</v>
      </c>
      <c r="AA646" s="813" t="s">
        <v>2161</v>
      </c>
      <c r="AB646" s="813" t="s">
        <v>2775</v>
      </c>
      <c r="AC646" s="896">
        <f>VLOOKUP(C646,'ประวัติงานตี+รีด'!$A$2:W504540,20,FALSE)</f>
        <v>0</v>
      </c>
      <c r="AD646" s="897">
        <v>11.45</v>
      </c>
      <c r="AE646" s="897">
        <v>1.53</v>
      </c>
      <c r="AF646" s="898">
        <f t="shared" si="158"/>
        <v>100087.33624454148</v>
      </c>
      <c r="AG646" s="898">
        <f t="shared" si="153"/>
        <v>1299.1336244541483</v>
      </c>
      <c r="AH646" s="899" t="str">
        <f>VLOOKUP(C646,'ประวัติงานตี+รีด'!$A$2:W504539,4,FALSE)</f>
        <v>MA-F1-PA</v>
      </c>
      <c r="AI646" s="814"/>
      <c r="AJ646" s="815"/>
      <c r="AK646" s="816">
        <v>45829</v>
      </c>
      <c r="AL646" s="817">
        <v>2</v>
      </c>
      <c r="AM646" s="818">
        <f t="shared" si="154"/>
        <v>2</v>
      </c>
      <c r="AN646" s="918">
        <v>568</v>
      </c>
      <c r="AO646" s="918">
        <v>578</v>
      </c>
      <c r="AP646" s="819"/>
      <c r="AQ646" s="819"/>
      <c r="AR646" s="819"/>
      <c r="AS646" s="819"/>
      <c r="AT646" s="819"/>
      <c r="AU646" s="819"/>
      <c r="AV646" s="819"/>
      <c r="AW646" s="819"/>
      <c r="AX646" s="819"/>
      <c r="AY646" s="819"/>
      <c r="AZ646" s="819"/>
      <c r="BA646" s="819"/>
      <c r="BB646" s="819"/>
      <c r="BC646" s="819"/>
      <c r="BD646" s="819"/>
      <c r="EJ646" s="288">
        <f t="shared" si="157"/>
        <v>1146</v>
      </c>
    </row>
    <row r="647" spans="1:140" hidden="1">
      <c r="B647" s="392" t="s">
        <v>3937</v>
      </c>
      <c r="C647" s="805" t="s">
        <v>62</v>
      </c>
      <c r="D647" s="393" t="str">
        <f>VLOOKUP(C647,'ประวัติงานตี+รีด'!$A$2:W504542,2,FALSE)</f>
        <v>5/16" WT x 1" เกลียวตลอด ตรา TNK</v>
      </c>
      <c r="E647" s="820">
        <v>200000</v>
      </c>
      <c r="F647" s="805" t="s">
        <v>54</v>
      </c>
      <c r="G647" s="698" t="s">
        <v>2164</v>
      </c>
      <c r="H647" s="807">
        <v>45787</v>
      </c>
      <c r="I647" s="808">
        <f t="shared" si="147"/>
        <v>45801</v>
      </c>
      <c r="J647" s="808" t="s">
        <v>2161</v>
      </c>
      <c r="K647" s="809">
        <v>28</v>
      </c>
      <c r="L647" s="810">
        <v>200000</v>
      </c>
      <c r="M647" s="810">
        <f t="shared" si="148"/>
        <v>0</v>
      </c>
      <c r="N647" s="805">
        <v>180</v>
      </c>
      <c r="O647" s="805">
        <v>2</v>
      </c>
      <c r="P647" s="811">
        <f t="shared" si="149"/>
        <v>18.518518518518519</v>
      </c>
      <c r="Q647" s="812">
        <f t="shared" si="150"/>
        <v>22.518518518518519</v>
      </c>
      <c r="R647" s="812">
        <f t="shared" si="155"/>
        <v>0</v>
      </c>
      <c r="S647" s="812">
        <v>10</v>
      </c>
      <c r="T647" s="812">
        <f t="shared" si="156"/>
        <v>12.251851851851852</v>
      </c>
      <c r="U647" s="809" t="s">
        <v>81</v>
      </c>
      <c r="V647" s="698" t="s">
        <v>2165</v>
      </c>
      <c r="W647" s="805">
        <v>175</v>
      </c>
      <c r="X647" s="805">
        <v>2</v>
      </c>
      <c r="Y647" s="811">
        <f t="shared" si="151"/>
        <v>19.047619047619047</v>
      </c>
      <c r="Z647" s="812">
        <f t="shared" si="152"/>
        <v>23.047619047619047</v>
      </c>
      <c r="AA647" s="813" t="s">
        <v>2161</v>
      </c>
      <c r="AB647" s="858" t="s">
        <v>2775</v>
      </c>
      <c r="AC647" s="896">
        <f>VLOOKUP(C647,'ประวัติงานตี+รีด'!$A$2:W504541,20,FALSE)</f>
        <v>0</v>
      </c>
      <c r="AD647" s="897">
        <v>14.1</v>
      </c>
      <c r="AE647" s="897">
        <v>1.56</v>
      </c>
      <c r="AF647" s="898">
        <f t="shared" si="158"/>
        <v>202978.72340425532</v>
      </c>
      <c r="AG647" s="898">
        <f t="shared" si="153"/>
        <v>3178.6468085106385</v>
      </c>
      <c r="AH647" s="899" t="str">
        <f>VLOOKUP(C647,'ประวัติงานตี+รีด'!$A$2:W504540,4,FALSE)</f>
        <v>MA-F1-PA</v>
      </c>
      <c r="AI647" s="814"/>
      <c r="AJ647" s="815"/>
      <c r="AK647" s="816">
        <v>45875</v>
      </c>
      <c r="AL647" s="817">
        <v>5</v>
      </c>
      <c r="AM647" s="818">
        <f t="shared" si="154"/>
        <v>5</v>
      </c>
      <c r="AN647" s="918">
        <v>640</v>
      </c>
      <c r="AO647" s="918">
        <v>643</v>
      </c>
      <c r="AP647" s="918">
        <v>642</v>
      </c>
      <c r="AQ647" s="918">
        <v>653</v>
      </c>
      <c r="AR647" s="918">
        <v>284</v>
      </c>
      <c r="AS647" s="819"/>
      <c r="AT647" s="819"/>
      <c r="AU647" s="819"/>
      <c r="AV647" s="819"/>
      <c r="AW647" s="819"/>
      <c r="AX647" s="819"/>
      <c r="AY647" s="819"/>
      <c r="AZ647" s="819"/>
      <c r="BA647" s="819"/>
      <c r="BB647" s="819"/>
      <c r="BC647" s="819"/>
      <c r="BD647" s="819"/>
      <c r="EJ647" s="288">
        <f t="shared" si="157"/>
        <v>2862</v>
      </c>
    </row>
    <row r="648" spans="1:140" hidden="1">
      <c r="B648" s="287" t="s">
        <v>3938</v>
      </c>
      <c r="C648" s="842" t="s">
        <v>161</v>
      </c>
      <c r="D648" s="213" t="str">
        <f>VLOOKUP(C648,'ประวัติงานตี+รีด'!$A$2:W504543,2,FALSE)</f>
        <v>5/16" WT x 1 1/2" เกลียวตลอด ตรา TNK</v>
      </c>
      <c r="E648" s="929">
        <v>200000</v>
      </c>
      <c r="F648" s="844" t="s">
        <v>54</v>
      </c>
      <c r="G648" s="742" t="s">
        <v>2164</v>
      </c>
      <c r="H648" s="845">
        <v>45791</v>
      </c>
      <c r="I648" s="846">
        <f t="shared" si="147"/>
        <v>45805</v>
      </c>
      <c r="J648" s="847" t="s">
        <v>2161</v>
      </c>
      <c r="K648" s="848">
        <v>29</v>
      </c>
      <c r="L648" s="849">
        <v>200000</v>
      </c>
      <c r="M648" s="850">
        <f t="shared" si="148"/>
        <v>0</v>
      </c>
      <c r="N648" s="844">
        <v>180</v>
      </c>
      <c r="O648" s="844">
        <v>2</v>
      </c>
      <c r="P648" s="851">
        <f t="shared" si="149"/>
        <v>18.518518518518519</v>
      </c>
      <c r="Q648" s="852">
        <f t="shared" si="150"/>
        <v>22.518518518518519</v>
      </c>
      <c r="R648" s="853">
        <f t="shared" si="155"/>
        <v>0</v>
      </c>
      <c r="S648" s="854">
        <v>10</v>
      </c>
      <c r="T648" s="855">
        <f t="shared" si="156"/>
        <v>12.251851851851852</v>
      </c>
      <c r="U648" s="743" t="s">
        <v>81</v>
      </c>
      <c r="V648" s="742" t="s">
        <v>2165</v>
      </c>
      <c r="W648" s="744">
        <v>175</v>
      </c>
      <c r="X648" s="744">
        <v>2</v>
      </c>
      <c r="Y648" s="856">
        <f t="shared" si="151"/>
        <v>19.047619047619047</v>
      </c>
      <c r="Z648" s="857">
        <f t="shared" si="152"/>
        <v>23.047619047619047</v>
      </c>
      <c r="AA648" s="858" t="s">
        <v>2161</v>
      </c>
      <c r="AB648" s="858" t="s">
        <v>2775</v>
      </c>
      <c r="AC648" s="896">
        <f>VLOOKUP(C648,'ประวัติงานตี+รีด'!$A$2:W504542,20,FALSE)</f>
        <v>0</v>
      </c>
      <c r="AD648" s="897">
        <v>17.920000000000002</v>
      </c>
      <c r="AE648" s="897">
        <v>1.55</v>
      </c>
      <c r="AF648" s="898">
        <f t="shared" si="158"/>
        <v>200055.80357142855</v>
      </c>
      <c r="AG648" s="898">
        <f t="shared" si="153"/>
        <v>3895.0864955357147</v>
      </c>
      <c r="AH648" s="899" t="str">
        <f>VLOOKUP(C648,'ประวัติงานตี+รีด'!$A$2:W504541,4,FALSE)</f>
        <v>MA-F1-PA</v>
      </c>
      <c r="AI648" s="814"/>
      <c r="AJ648" s="815"/>
      <c r="AK648" s="816">
        <v>45835</v>
      </c>
      <c r="AL648" s="817">
        <v>7</v>
      </c>
      <c r="AM648" s="818">
        <f t="shared" si="154"/>
        <v>7</v>
      </c>
      <c r="AN648" s="918">
        <v>538</v>
      </c>
      <c r="AO648" s="918">
        <v>550</v>
      </c>
      <c r="AP648" s="918">
        <v>574</v>
      </c>
      <c r="AQ648" s="918">
        <v>502</v>
      </c>
      <c r="AR648" s="918">
        <v>595</v>
      </c>
      <c r="AS648" s="918">
        <v>496</v>
      </c>
      <c r="AT648" s="918">
        <v>330</v>
      </c>
      <c r="AU648" s="819"/>
      <c r="AV648" s="819"/>
      <c r="AW648" s="819"/>
      <c r="AX648" s="819"/>
      <c r="AY648" s="819"/>
      <c r="AZ648" s="819"/>
      <c r="BA648" s="819"/>
      <c r="BB648" s="819"/>
      <c r="BC648" s="819"/>
      <c r="BD648" s="819"/>
      <c r="EJ648" s="288">
        <f t="shared" si="157"/>
        <v>3585</v>
      </c>
    </row>
    <row r="649" spans="1:140" hidden="1">
      <c r="B649" s="287" t="s">
        <v>3939</v>
      </c>
      <c r="C649" s="842" t="s">
        <v>289</v>
      </c>
      <c r="D649" s="213" t="str">
        <f>VLOOKUP(C649,'ประวัติงานตี+รีด'!$A$2:W504544,2,FALSE)</f>
        <v>5/16" WT x 1 3/4" เกลียวตลอด ตรา TNK</v>
      </c>
      <c r="E649" s="843">
        <v>50000</v>
      </c>
      <c r="F649" s="844" t="s">
        <v>54</v>
      </c>
      <c r="G649" s="742" t="s">
        <v>2164</v>
      </c>
      <c r="H649" s="845">
        <v>45793</v>
      </c>
      <c r="I649" s="846">
        <f t="shared" si="147"/>
        <v>45805</v>
      </c>
      <c r="J649" s="847" t="s">
        <v>2161</v>
      </c>
      <c r="K649" s="848">
        <v>30</v>
      </c>
      <c r="L649" s="849">
        <v>50000</v>
      </c>
      <c r="M649" s="850">
        <f t="shared" si="148"/>
        <v>0</v>
      </c>
      <c r="N649" s="844">
        <v>180</v>
      </c>
      <c r="O649" s="844">
        <v>2</v>
      </c>
      <c r="P649" s="851">
        <f t="shared" si="149"/>
        <v>4.6296296296296298</v>
      </c>
      <c r="Q649" s="852">
        <f t="shared" si="150"/>
        <v>8.6296296296296298</v>
      </c>
      <c r="R649" s="853">
        <f t="shared" si="155"/>
        <v>0</v>
      </c>
      <c r="S649" s="854">
        <v>10</v>
      </c>
      <c r="T649" s="855">
        <f t="shared" si="156"/>
        <v>10.862962962962962</v>
      </c>
      <c r="U649" s="743" t="s">
        <v>81</v>
      </c>
      <c r="V649" s="742" t="s">
        <v>2165</v>
      </c>
      <c r="W649" s="744">
        <v>175</v>
      </c>
      <c r="X649" s="744">
        <v>2</v>
      </c>
      <c r="Y649" s="856">
        <f t="shared" si="151"/>
        <v>4.7619047619047619</v>
      </c>
      <c r="Z649" s="857">
        <f t="shared" si="152"/>
        <v>8.7619047619047628</v>
      </c>
      <c r="AA649" s="858" t="s">
        <v>2161</v>
      </c>
      <c r="AB649" s="858" t="s">
        <v>2775</v>
      </c>
      <c r="AC649" s="896">
        <f>VLOOKUP(C649,'ประวัติงานตี+รีด'!$A$2:W504543,20,FALSE)</f>
        <v>0</v>
      </c>
      <c r="AD649" s="897">
        <v>19.68</v>
      </c>
      <c r="AE649" s="897">
        <v>1.65</v>
      </c>
      <c r="AF649" s="898">
        <f t="shared" si="158"/>
        <v>50609.756097560974</v>
      </c>
      <c r="AG649" s="898">
        <f t="shared" si="153"/>
        <v>1079.5060975609754</v>
      </c>
      <c r="AH649" s="899" t="str">
        <f>VLOOKUP(C649,'ประวัติงานตี+รีด'!$A$2:W504542,4,FALSE)</f>
        <v>MA-F1-PA</v>
      </c>
      <c r="AI649" s="814"/>
      <c r="AJ649" s="815"/>
      <c r="AK649" s="816">
        <v>45818</v>
      </c>
      <c r="AL649" s="821">
        <v>2</v>
      </c>
      <c r="AM649" s="824">
        <f t="shared" si="154"/>
        <v>2</v>
      </c>
      <c r="AN649" s="919">
        <v>503</v>
      </c>
      <c r="AO649" s="919">
        <v>493</v>
      </c>
      <c r="AP649" s="819"/>
      <c r="AQ649" s="819"/>
      <c r="AR649" s="819"/>
      <c r="AS649" s="819"/>
      <c r="AT649" s="819"/>
      <c r="AU649" s="819"/>
      <c r="AV649" s="819"/>
      <c r="AW649" s="819"/>
      <c r="AX649" s="819"/>
      <c r="AY649" s="819"/>
      <c r="AZ649" s="819"/>
      <c r="BA649" s="819"/>
      <c r="BB649" s="819"/>
      <c r="BC649" s="819"/>
      <c r="BD649" s="819"/>
      <c r="EJ649" s="288">
        <f t="shared" si="157"/>
        <v>996</v>
      </c>
    </row>
    <row r="650" spans="1:140" hidden="1">
      <c r="B650" s="392" t="s">
        <v>3940</v>
      </c>
      <c r="C650" s="805">
        <v>90840120</v>
      </c>
      <c r="D650" s="393" t="str">
        <f>VLOOKUP(C650,'ประวัติงานตี+รีด'!$A$2:W504545,2,FALSE)</f>
        <v>สกรูมิลแข็ง M8 P1.25 x 40 เกลียวตลอด ตรา STIC 8.8</v>
      </c>
      <c r="E650" s="820">
        <v>15000</v>
      </c>
      <c r="F650" s="805" t="s">
        <v>55</v>
      </c>
      <c r="G650" s="698" t="s">
        <v>2164</v>
      </c>
      <c r="H650" s="807">
        <v>45779</v>
      </c>
      <c r="I650" s="808">
        <f t="shared" si="147"/>
        <v>45803</v>
      </c>
      <c r="J650" s="808" t="s">
        <v>2161</v>
      </c>
      <c r="K650" s="809">
        <v>25</v>
      </c>
      <c r="L650" s="810">
        <v>18739</v>
      </c>
      <c r="M650" s="810">
        <f t="shared" si="148"/>
        <v>-3739</v>
      </c>
      <c r="N650" s="805">
        <v>180</v>
      </c>
      <c r="O650" s="805">
        <v>4</v>
      </c>
      <c r="P650" s="811">
        <f t="shared" si="149"/>
        <v>1.3888888888888888</v>
      </c>
      <c r="Q650" s="812">
        <f t="shared" si="150"/>
        <v>7.3888888888888893</v>
      </c>
      <c r="R650" s="812">
        <f t="shared" si="155"/>
        <v>-0.34620370370370368</v>
      </c>
      <c r="S650" s="812">
        <v>20</v>
      </c>
      <c r="T650" s="812">
        <f t="shared" si="156"/>
        <v>20.738888888888887</v>
      </c>
      <c r="U650" s="809" t="s">
        <v>81</v>
      </c>
      <c r="V650" s="698" t="s">
        <v>2165</v>
      </c>
      <c r="W650" s="805">
        <v>175</v>
      </c>
      <c r="X650" s="805">
        <v>2</v>
      </c>
      <c r="Y650" s="811">
        <f t="shared" si="151"/>
        <v>1.4285714285714284</v>
      </c>
      <c r="Z650" s="812">
        <f t="shared" si="152"/>
        <v>5.4285714285714288</v>
      </c>
      <c r="AA650" s="813" t="s">
        <v>2161</v>
      </c>
      <c r="AB650" s="813" t="s">
        <v>2775</v>
      </c>
      <c r="AC650" s="896">
        <f>VLOOKUP(C650,'ประวัติงานตี+รีด'!$A$2:W504544,20,FALSE)</f>
        <v>17.68</v>
      </c>
      <c r="AD650" s="897">
        <v>17.649999999999999</v>
      </c>
      <c r="AE650" s="897">
        <v>1.27</v>
      </c>
      <c r="AF650" s="898">
        <f t="shared" si="158"/>
        <v>18016.997167138812</v>
      </c>
      <c r="AG650" s="898">
        <f t="shared" si="153"/>
        <v>340.88158640226629</v>
      </c>
      <c r="AH650" s="899" t="str">
        <f>VLOOKUP(C650,'ประวัติงานตี+รีด'!$A$2:W504543,4,FALSE)</f>
        <v>MA-F1-HD-PA</v>
      </c>
      <c r="AI650" s="814">
        <v>45817</v>
      </c>
      <c r="AJ650" s="815">
        <v>2</v>
      </c>
      <c r="AK650" s="816">
        <v>45826</v>
      </c>
      <c r="AL650" s="817">
        <v>2</v>
      </c>
      <c r="AM650" s="818">
        <f t="shared" si="154"/>
        <v>2</v>
      </c>
      <c r="AN650" s="918">
        <v>252</v>
      </c>
      <c r="AO650" s="918">
        <v>66</v>
      </c>
      <c r="AP650" s="819"/>
      <c r="AQ650" s="819"/>
      <c r="AR650" s="819"/>
      <c r="AS650" s="819"/>
      <c r="AT650" s="819"/>
      <c r="AU650" s="819"/>
      <c r="AV650" s="819"/>
      <c r="AW650" s="819"/>
      <c r="AX650" s="819"/>
      <c r="AY650" s="819"/>
      <c r="AZ650" s="819"/>
      <c r="BA650" s="819"/>
      <c r="BB650" s="819"/>
      <c r="BC650" s="819"/>
      <c r="BD650" s="819"/>
      <c r="EJ650" s="288">
        <f t="shared" si="157"/>
        <v>318</v>
      </c>
    </row>
    <row r="651" spans="1:140" hidden="1">
      <c r="B651" s="392" t="s">
        <v>3941</v>
      </c>
      <c r="C651" s="805">
        <v>90840120</v>
      </c>
      <c r="D651" s="393" t="str">
        <f>VLOOKUP(C651,'ประวัติงานตี+รีด'!$A$2:W504546,2,FALSE)</f>
        <v>สกรูมิลแข็ง M8 P1.25 x 40 เกลียวตลอด ตรา STIC 8.8</v>
      </c>
      <c r="E651" s="820">
        <v>20000</v>
      </c>
      <c r="F651" s="805" t="s">
        <v>55</v>
      </c>
      <c r="G651" s="698" t="s">
        <v>2164</v>
      </c>
      <c r="H651" s="807">
        <v>45780</v>
      </c>
      <c r="I651" s="808">
        <f t="shared" si="147"/>
        <v>45804</v>
      </c>
      <c r="J651" s="808" t="s">
        <v>2161</v>
      </c>
      <c r="K651" s="809">
        <v>26</v>
      </c>
      <c r="L651" s="810">
        <v>20000</v>
      </c>
      <c r="M651" s="810">
        <f t="shared" si="148"/>
        <v>0</v>
      </c>
      <c r="N651" s="805">
        <v>180</v>
      </c>
      <c r="O651" s="805">
        <v>2</v>
      </c>
      <c r="P651" s="811">
        <f t="shared" si="149"/>
        <v>1.8518518518518519</v>
      </c>
      <c r="Q651" s="812">
        <f t="shared" si="150"/>
        <v>5.8518518518518521</v>
      </c>
      <c r="R651" s="812">
        <f t="shared" si="155"/>
        <v>0</v>
      </c>
      <c r="S651" s="812">
        <v>20</v>
      </c>
      <c r="T651" s="812">
        <f t="shared" si="156"/>
        <v>20.585185185185185</v>
      </c>
      <c r="U651" s="809" t="s">
        <v>81</v>
      </c>
      <c r="V651" s="698" t="s">
        <v>2165</v>
      </c>
      <c r="W651" s="805">
        <v>175</v>
      </c>
      <c r="X651" s="805">
        <v>2</v>
      </c>
      <c r="Y651" s="811">
        <f t="shared" si="151"/>
        <v>1.9047619047619049</v>
      </c>
      <c r="Z651" s="812">
        <f t="shared" si="152"/>
        <v>5.9047619047619051</v>
      </c>
      <c r="AA651" s="813" t="s">
        <v>2161</v>
      </c>
      <c r="AB651" s="813" t="s">
        <v>2775</v>
      </c>
      <c r="AC651" s="896">
        <f>VLOOKUP(C651,'ประวัติงานตี+รีด'!$A$2:W504545,20,FALSE)</f>
        <v>17.68</v>
      </c>
      <c r="AD651" s="897"/>
      <c r="AE651" s="897"/>
      <c r="AF651" s="898" t="e">
        <f t="shared" si="158"/>
        <v>#DIV/0!</v>
      </c>
      <c r="AG651" s="898" t="e">
        <f t="shared" si="153"/>
        <v>#DIV/0!</v>
      </c>
      <c r="AH651" s="899" t="str">
        <f>VLOOKUP(C651,'ประวัติงานตี+รีด'!$A$2:W504544,4,FALSE)</f>
        <v>MA-F1-HD-PA</v>
      </c>
      <c r="AI651" s="814">
        <v>45883</v>
      </c>
      <c r="AJ651" s="815">
        <v>1</v>
      </c>
      <c r="AK651" s="816">
        <v>45885</v>
      </c>
      <c r="AL651" s="817">
        <v>1</v>
      </c>
      <c r="AM651" s="818">
        <f t="shared" si="154"/>
        <v>1</v>
      </c>
      <c r="AN651" s="918">
        <v>358</v>
      </c>
      <c r="AO651" s="819"/>
      <c r="AP651" s="819"/>
      <c r="AQ651" s="819"/>
      <c r="AR651" s="819"/>
      <c r="AS651" s="819"/>
      <c r="AT651" s="819"/>
      <c r="AU651" s="819"/>
      <c r="AV651" s="819"/>
      <c r="AW651" s="819"/>
      <c r="AX651" s="819"/>
      <c r="AY651" s="819"/>
      <c r="AZ651" s="819"/>
      <c r="BA651" s="819"/>
      <c r="BB651" s="819"/>
      <c r="BC651" s="819"/>
      <c r="BD651" s="819"/>
      <c r="EJ651" s="288">
        <f t="shared" si="157"/>
        <v>358</v>
      </c>
    </row>
    <row r="652" spans="1:140" hidden="1">
      <c r="B652" s="392" t="s">
        <v>3942</v>
      </c>
      <c r="C652" s="805">
        <v>90825120</v>
      </c>
      <c r="D652" s="393" t="str">
        <f>VLOOKUP(C652,'ประวัติงานตี+รีด'!$A$2:W504547,2,FALSE)</f>
        <v>สกรูมิลแข็ง M8 P1.25 x 25 เกลียวตลอด ตรา STIC 8.8</v>
      </c>
      <c r="E652" s="820">
        <v>30000</v>
      </c>
      <c r="F652" s="805" t="s">
        <v>55</v>
      </c>
      <c r="G652" s="698" t="s">
        <v>2164</v>
      </c>
      <c r="H652" s="807">
        <v>45780</v>
      </c>
      <c r="I652" s="808">
        <f t="shared" si="147"/>
        <v>45804</v>
      </c>
      <c r="J652" s="808" t="s">
        <v>2161</v>
      </c>
      <c r="K652" s="809">
        <v>27</v>
      </c>
      <c r="L652" s="810">
        <v>30000</v>
      </c>
      <c r="M652" s="810">
        <f t="shared" si="148"/>
        <v>0</v>
      </c>
      <c r="N652" s="805">
        <v>180</v>
      </c>
      <c r="O652" s="805">
        <v>2</v>
      </c>
      <c r="P652" s="811">
        <f t="shared" si="149"/>
        <v>2.7777777777777777</v>
      </c>
      <c r="Q652" s="812">
        <f t="shared" si="150"/>
        <v>6.7777777777777777</v>
      </c>
      <c r="R652" s="812">
        <f t="shared" si="155"/>
        <v>0</v>
      </c>
      <c r="S652" s="812">
        <v>20</v>
      </c>
      <c r="T652" s="812">
        <f t="shared" si="156"/>
        <v>20.677777777777777</v>
      </c>
      <c r="U652" s="809" t="s">
        <v>81</v>
      </c>
      <c r="V652" s="698" t="s">
        <v>2165</v>
      </c>
      <c r="W652" s="805">
        <v>175</v>
      </c>
      <c r="X652" s="805">
        <v>2</v>
      </c>
      <c r="Y652" s="811">
        <f t="shared" si="151"/>
        <v>2.8571428571428568</v>
      </c>
      <c r="Z652" s="812">
        <f t="shared" si="152"/>
        <v>6.8571428571428568</v>
      </c>
      <c r="AA652" s="813" t="s">
        <v>2161</v>
      </c>
      <c r="AB652" s="813" t="s">
        <v>2775</v>
      </c>
      <c r="AC652" s="896">
        <f>VLOOKUP(C652,'ประวัติงานตี+รีด'!$A$2:W504546,20,FALSE)</f>
        <v>13.15</v>
      </c>
      <c r="AD652" s="897">
        <v>13.17</v>
      </c>
      <c r="AE652" s="897">
        <v>1.55</v>
      </c>
      <c r="AF652" s="898">
        <f t="shared" si="158"/>
        <v>30144.267274107817</v>
      </c>
      <c r="AG652" s="898">
        <f t="shared" si="153"/>
        <v>443.72361427486703</v>
      </c>
      <c r="AH652" s="899" t="str">
        <f>VLOOKUP(C652,'ประวัติงานตี+รีด'!$A$2:W504545,4,FALSE)</f>
        <v>MA-F1-HD-PA</v>
      </c>
      <c r="AI652" s="814">
        <v>45817</v>
      </c>
      <c r="AJ652" s="815">
        <v>1</v>
      </c>
      <c r="AK652" s="816">
        <v>45824</v>
      </c>
      <c r="AL652" s="817">
        <v>1</v>
      </c>
      <c r="AM652" s="818">
        <f t="shared" si="154"/>
        <v>1</v>
      </c>
      <c r="AN652" s="918">
        <v>397</v>
      </c>
      <c r="AO652" s="819"/>
      <c r="AP652" s="819"/>
      <c r="AQ652" s="819"/>
      <c r="AR652" s="819"/>
      <c r="AS652" s="819"/>
      <c r="AT652" s="819"/>
      <c r="AU652" s="819"/>
      <c r="AV652" s="819"/>
      <c r="AW652" s="819"/>
      <c r="AX652" s="819"/>
      <c r="AY652" s="819"/>
      <c r="AZ652" s="819"/>
      <c r="BA652" s="819"/>
      <c r="BB652" s="819"/>
      <c r="BC652" s="819"/>
      <c r="BD652" s="819"/>
      <c r="EJ652" s="288">
        <f t="shared" si="157"/>
        <v>397</v>
      </c>
    </row>
    <row r="653" spans="1:140" hidden="1">
      <c r="B653" s="304" t="s">
        <v>3943</v>
      </c>
      <c r="C653" s="859" t="s">
        <v>74</v>
      </c>
      <c r="D653" s="305" t="str">
        <f>VLOOKUP(C653,'ประวัติงานตี+รีด'!$A$2:W504548,2,FALSE)</f>
        <v>1/4" WT x 2" เกลียวตลอด ตรา TNK</v>
      </c>
      <c r="E653" s="867">
        <v>100000</v>
      </c>
      <c r="F653" s="859" t="s">
        <v>53</v>
      </c>
      <c r="G653" s="860" t="s">
        <v>2164</v>
      </c>
      <c r="H653" s="861">
        <v>45782</v>
      </c>
      <c r="I653" s="862">
        <f t="shared" si="147"/>
        <v>45794</v>
      </c>
      <c r="J653" s="862" t="s">
        <v>2161</v>
      </c>
      <c r="K653" s="824">
        <v>19</v>
      </c>
      <c r="L653" s="863">
        <v>100000</v>
      </c>
      <c r="M653" s="863">
        <f t="shared" si="148"/>
        <v>0</v>
      </c>
      <c r="N653" s="859">
        <v>130</v>
      </c>
      <c r="O653" s="859">
        <v>2</v>
      </c>
      <c r="P653" s="864">
        <f t="shared" si="149"/>
        <v>12.820512820512821</v>
      </c>
      <c r="Q653" s="865">
        <f t="shared" si="150"/>
        <v>16.820512820512821</v>
      </c>
      <c r="R653" s="865">
        <f t="shared" si="155"/>
        <v>0</v>
      </c>
      <c r="S653" s="865">
        <v>10</v>
      </c>
      <c r="T653" s="865">
        <f t="shared" si="156"/>
        <v>11.682051282051281</v>
      </c>
      <c r="U653" s="824" t="s">
        <v>368</v>
      </c>
      <c r="V653" s="860" t="s">
        <v>2164</v>
      </c>
      <c r="W653" s="859">
        <v>130</v>
      </c>
      <c r="X653" s="859">
        <v>2</v>
      </c>
      <c r="Y653" s="864">
        <f t="shared" si="151"/>
        <v>12.820512820512821</v>
      </c>
      <c r="Z653" s="865">
        <f t="shared" si="152"/>
        <v>16.820512820512821</v>
      </c>
      <c r="AA653" s="866" t="s">
        <v>2161</v>
      </c>
      <c r="AB653" s="858" t="s">
        <v>2775</v>
      </c>
      <c r="AC653" s="896">
        <f>VLOOKUP(C653,'ประวัติงานตี+รีด'!$A$2:W504547,20,FALSE)</f>
        <v>0</v>
      </c>
      <c r="AD653" s="897">
        <v>12.2</v>
      </c>
      <c r="AE653" s="897">
        <v>0.85</v>
      </c>
      <c r="AF653" s="898">
        <f t="shared" si="158"/>
        <v>99672.131147540989</v>
      </c>
      <c r="AG653" s="898">
        <f t="shared" si="153"/>
        <v>1300.7213114754099</v>
      </c>
      <c r="AH653" s="899" t="str">
        <f>VLOOKUP(C653,'ประวัติงานตี+รีด'!$A$2:W504546,4,FALSE)</f>
        <v>MA-F1-PA</v>
      </c>
      <c r="AI653" s="814"/>
      <c r="AJ653" s="815"/>
      <c r="AK653" s="816">
        <v>45932</v>
      </c>
      <c r="AL653" s="817">
        <v>3</v>
      </c>
      <c r="AM653" s="818">
        <f t="shared" si="154"/>
        <v>3</v>
      </c>
      <c r="AN653" s="918">
        <v>446</v>
      </c>
      <c r="AO653" s="918">
        <v>506</v>
      </c>
      <c r="AP653" s="918">
        <v>264</v>
      </c>
      <c r="AQ653" s="819"/>
      <c r="AR653" s="819"/>
      <c r="AS653" s="819"/>
      <c r="AT653" s="819"/>
      <c r="AU653" s="819"/>
      <c r="AV653" s="819"/>
      <c r="AW653" s="819"/>
      <c r="AX653" s="819"/>
      <c r="AY653" s="819"/>
      <c r="AZ653" s="819"/>
      <c r="BA653" s="819"/>
      <c r="BB653" s="819"/>
      <c r="BC653" s="819"/>
      <c r="BD653" s="819"/>
      <c r="EJ653" s="288">
        <f t="shared" si="157"/>
        <v>1216</v>
      </c>
    </row>
    <row r="654" spans="1:140" hidden="1">
      <c r="B654" s="392" t="s">
        <v>3944</v>
      </c>
      <c r="C654" s="805" t="s">
        <v>221</v>
      </c>
      <c r="D654" s="393" t="str">
        <f>VLOOKUP(C654,'ประวัติงานตี+รีด'!$A$2:W504549,2,FALSE)</f>
        <v>3/8" WT x 2 1/2" เกลียวตลอด ตรา TNK</v>
      </c>
      <c r="E654" s="820">
        <v>150000</v>
      </c>
      <c r="F654" s="805" t="s">
        <v>42</v>
      </c>
      <c r="G654" s="698" t="s">
        <v>2164</v>
      </c>
      <c r="H654" s="807">
        <v>45780</v>
      </c>
      <c r="I654" s="808">
        <f t="shared" si="147"/>
        <v>45794</v>
      </c>
      <c r="J654" s="808" t="s">
        <v>2161</v>
      </c>
      <c r="K654" s="809">
        <v>16</v>
      </c>
      <c r="L654" s="810">
        <v>150000</v>
      </c>
      <c r="M654" s="810">
        <f t="shared" si="148"/>
        <v>0</v>
      </c>
      <c r="N654" s="805">
        <v>130</v>
      </c>
      <c r="O654" s="805">
        <v>2</v>
      </c>
      <c r="P654" s="811">
        <f t="shared" si="149"/>
        <v>19.23076923076923</v>
      </c>
      <c r="Q654" s="812">
        <f t="shared" si="150"/>
        <v>23.23076923076923</v>
      </c>
      <c r="R654" s="812">
        <f t="shared" si="155"/>
        <v>0</v>
      </c>
      <c r="S654" s="812">
        <v>10</v>
      </c>
      <c r="T654" s="812">
        <f t="shared" si="156"/>
        <v>12.323076923076922</v>
      </c>
      <c r="U654" s="809" t="s">
        <v>200</v>
      </c>
      <c r="V654" s="698" t="s">
        <v>2164</v>
      </c>
      <c r="W654" s="805">
        <v>130</v>
      </c>
      <c r="X654" s="805">
        <v>2</v>
      </c>
      <c r="Y654" s="811">
        <f t="shared" si="151"/>
        <v>19.23076923076923</v>
      </c>
      <c r="Z654" s="812">
        <f t="shared" si="152"/>
        <v>23.23076923076923</v>
      </c>
      <c r="AA654" s="813" t="s">
        <v>2161</v>
      </c>
      <c r="AB654" s="813" t="s">
        <v>2775</v>
      </c>
      <c r="AC654" s="896">
        <f>VLOOKUP(C654,'ประวัติงานตี+รีด'!$A$2:W504548,20,FALSE)</f>
        <v>0</v>
      </c>
      <c r="AD654" s="897">
        <v>40.01</v>
      </c>
      <c r="AE654" s="897">
        <v>3.29</v>
      </c>
      <c r="AF654" s="898">
        <f t="shared" si="158"/>
        <v>149762.55936015997</v>
      </c>
      <c r="AG654" s="898">
        <f t="shared" si="153"/>
        <v>6484.7188202949255</v>
      </c>
      <c r="AH654" s="899" t="str">
        <f>VLOOKUP(C654,'ประวัติงานตี+รีด'!$A$2:W504547,4,FALSE)</f>
        <v>MA-F1-PA</v>
      </c>
      <c r="AI654" s="814"/>
      <c r="AJ654" s="815"/>
      <c r="AK654" s="816">
        <v>45786</v>
      </c>
      <c r="AL654" s="817">
        <v>12</v>
      </c>
      <c r="AM654" s="818">
        <f t="shared" si="154"/>
        <v>12</v>
      </c>
      <c r="AN654" s="918">
        <v>516</v>
      </c>
      <c r="AO654" s="918">
        <v>444</v>
      </c>
      <c r="AP654" s="918">
        <v>523</v>
      </c>
      <c r="AQ654" s="918">
        <v>523</v>
      </c>
      <c r="AR654" s="918">
        <v>511</v>
      </c>
      <c r="AS654" s="918">
        <v>514</v>
      </c>
      <c r="AT654" s="918">
        <v>553</v>
      </c>
      <c r="AU654" s="918">
        <v>525</v>
      </c>
      <c r="AV654" s="918">
        <v>554</v>
      </c>
      <c r="AW654" s="918">
        <v>551</v>
      </c>
      <c r="AX654" s="918">
        <v>530</v>
      </c>
      <c r="AY654" s="918">
        <v>248</v>
      </c>
      <c r="AZ654" s="819"/>
      <c r="BA654" s="819"/>
      <c r="BB654" s="819"/>
      <c r="BC654" s="819"/>
      <c r="BD654" s="819"/>
      <c r="EJ654" s="288">
        <f t="shared" si="157"/>
        <v>5992</v>
      </c>
    </row>
    <row r="655" spans="1:140" hidden="1">
      <c r="B655" s="287" t="s">
        <v>3945</v>
      </c>
      <c r="C655" s="842" t="s">
        <v>172</v>
      </c>
      <c r="D655" s="213" t="str">
        <f>VLOOKUP(C655,'ประวัติงานตี+รีด'!$A$2:W504550,2,FALSE)</f>
        <v>3/8" WT x 1" เกลียวตลอด ตรา TNK</v>
      </c>
      <c r="E655" s="929">
        <v>500000</v>
      </c>
      <c r="F655" s="844" t="s">
        <v>42</v>
      </c>
      <c r="G655" s="742" t="s">
        <v>2164</v>
      </c>
      <c r="H655" s="845">
        <v>45787</v>
      </c>
      <c r="I655" s="846">
        <f t="shared" si="147"/>
        <v>45806</v>
      </c>
      <c r="J655" s="847" t="s">
        <v>2161</v>
      </c>
      <c r="K655" s="848">
        <v>18</v>
      </c>
      <c r="L655" s="849">
        <v>500000</v>
      </c>
      <c r="M655" s="850">
        <f t="shared" si="148"/>
        <v>0</v>
      </c>
      <c r="N655" s="844">
        <v>130</v>
      </c>
      <c r="O655" s="844">
        <v>2</v>
      </c>
      <c r="P655" s="851">
        <f t="shared" si="149"/>
        <v>64.102564102564102</v>
      </c>
      <c r="Q655" s="852">
        <f t="shared" si="150"/>
        <v>68.102564102564102</v>
      </c>
      <c r="R655" s="853">
        <f t="shared" si="155"/>
        <v>0</v>
      </c>
      <c r="S655" s="854">
        <v>10</v>
      </c>
      <c r="T655" s="855">
        <f t="shared" si="156"/>
        <v>16.810256410256411</v>
      </c>
      <c r="U655" s="743" t="s">
        <v>200</v>
      </c>
      <c r="V655" s="742" t="s">
        <v>2164</v>
      </c>
      <c r="W655" s="744">
        <v>130</v>
      </c>
      <c r="X655" s="744">
        <v>2</v>
      </c>
      <c r="Y655" s="856">
        <f t="shared" si="151"/>
        <v>64.102564102564102</v>
      </c>
      <c r="Z655" s="857">
        <f t="shared" si="152"/>
        <v>68.102564102564102</v>
      </c>
      <c r="AA655" s="858" t="s">
        <v>2161</v>
      </c>
      <c r="AB655" s="858" t="s">
        <v>2775</v>
      </c>
      <c r="AC655" s="896">
        <f>VLOOKUP(C655,'ประวัติงานตี+รีด'!$A$2:W504549,20,FALSE)</f>
        <v>0</v>
      </c>
      <c r="AD655" s="897">
        <v>23.91</v>
      </c>
      <c r="AE655" s="897">
        <v>3.98</v>
      </c>
      <c r="AF655" s="898">
        <f t="shared" si="158"/>
        <v>503680.46842325386</v>
      </c>
      <c r="AG655" s="898">
        <f t="shared" si="153"/>
        <v>14047.648264324549</v>
      </c>
      <c r="AH655" s="899" t="str">
        <f>VLOOKUP(C655,'ประวัติงานตี+รีด'!$A$2:W504548,4,FALSE)</f>
        <v>MA-F1-PA</v>
      </c>
      <c r="AI655" s="814"/>
      <c r="AJ655" s="815"/>
      <c r="AK655" s="816">
        <v>45846</v>
      </c>
      <c r="AL655" s="817">
        <v>17</v>
      </c>
      <c r="AM655" s="818">
        <f t="shared" si="154"/>
        <v>17</v>
      </c>
      <c r="AN655" s="918">
        <v>755</v>
      </c>
      <c r="AO655" s="918">
        <v>709</v>
      </c>
      <c r="AP655" s="918">
        <v>722</v>
      </c>
      <c r="AQ655" s="918">
        <v>754</v>
      </c>
      <c r="AR655" s="918">
        <v>743</v>
      </c>
      <c r="AS655" s="918">
        <v>687</v>
      </c>
      <c r="AT655" s="918">
        <v>691</v>
      </c>
      <c r="AU655" s="918">
        <v>675</v>
      </c>
      <c r="AV655" s="918">
        <v>702</v>
      </c>
      <c r="AW655" s="918">
        <v>731</v>
      </c>
      <c r="AX655" s="918">
        <v>732</v>
      </c>
      <c r="AY655" s="918">
        <v>770</v>
      </c>
      <c r="AZ655" s="918">
        <v>735</v>
      </c>
      <c r="BA655" s="918">
        <v>740</v>
      </c>
      <c r="BB655" s="918">
        <v>752</v>
      </c>
      <c r="BC655" s="918">
        <v>703</v>
      </c>
      <c r="BD655" s="918">
        <v>442</v>
      </c>
      <c r="EJ655" s="288">
        <f t="shared" si="157"/>
        <v>12043</v>
      </c>
    </row>
    <row r="656" spans="1:140" s="431" customFormat="1" hidden="1">
      <c r="A656" s="432"/>
      <c r="B656" s="434" t="s">
        <v>3946</v>
      </c>
      <c r="C656" s="291" t="s">
        <v>1694</v>
      </c>
      <c r="D656" s="330" t="str">
        <f>VLOOKUP(C656,'ประวัติงานตี+รีด'!$A$2:W504551,2,FALSE)</f>
        <v>สกรู M4 P0.7 x 8 มม. เกลียวตลอด STL</v>
      </c>
      <c r="E656" s="435">
        <v>500000</v>
      </c>
      <c r="F656" s="436" t="s">
        <v>52</v>
      </c>
      <c r="G656" s="437" t="s">
        <v>2164</v>
      </c>
      <c r="H656" s="438">
        <v>45792</v>
      </c>
      <c r="I656" s="439">
        <f t="shared" si="147"/>
        <v>45815</v>
      </c>
      <c r="J656" s="59">
        <v>45807</v>
      </c>
      <c r="K656" s="440">
        <v>15</v>
      </c>
      <c r="L656" s="441">
        <v>500000</v>
      </c>
      <c r="M656" s="41">
        <f t="shared" si="148"/>
        <v>0</v>
      </c>
      <c r="N656" s="436">
        <v>160</v>
      </c>
      <c r="O656" s="436">
        <v>2</v>
      </c>
      <c r="P656" s="354">
        <f t="shared" si="149"/>
        <v>52.083333333333336</v>
      </c>
      <c r="Q656" s="106">
        <f t="shared" si="150"/>
        <v>56.083333333333336</v>
      </c>
      <c r="R656" s="355">
        <f t="shared" si="155"/>
        <v>0</v>
      </c>
      <c r="S656" s="449">
        <v>15</v>
      </c>
      <c r="T656" s="442">
        <f t="shared" si="156"/>
        <v>20.608333333333334</v>
      </c>
      <c r="U656" s="443" t="s">
        <v>25</v>
      </c>
      <c r="V656" s="437" t="s">
        <v>2165</v>
      </c>
      <c r="W656" s="444">
        <v>132</v>
      </c>
      <c r="X656" s="444">
        <v>2</v>
      </c>
      <c r="Y656" s="187">
        <f t="shared" si="151"/>
        <v>63.131313131313135</v>
      </c>
      <c r="Z656" s="104">
        <f t="shared" si="152"/>
        <v>67.131313131313135</v>
      </c>
      <c r="AA656" s="445" t="s">
        <v>3747</v>
      </c>
      <c r="AB656" s="445" t="s">
        <v>2775</v>
      </c>
      <c r="AC656" s="746">
        <f>VLOOKUP(C656,'ประวัติงานตี+รีด'!$A$2:W504550,20,FALSE)</f>
        <v>1.79</v>
      </c>
      <c r="AD656" s="302">
        <v>1.7</v>
      </c>
      <c r="AE656" s="302">
        <v>0</v>
      </c>
      <c r="AF656" s="683">
        <f t="shared" si="158"/>
        <v>514117.64705882355</v>
      </c>
      <c r="AG656" s="683">
        <f t="shared" si="153"/>
        <v>874</v>
      </c>
      <c r="AH656" s="684" t="str">
        <f>VLOOKUP(C656,'ประวัติงานตี+รีด'!$A$2:W504549,4,FALSE)</f>
        <v>MA-F1-PL-PA</v>
      </c>
      <c r="AI656" s="256"/>
      <c r="AJ656" s="257"/>
      <c r="AK656" s="217">
        <v>45819</v>
      </c>
      <c r="AL656" s="704">
        <v>6</v>
      </c>
      <c r="AM656" s="705">
        <f t="shared" si="154"/>
        <v>6</v>
      </c>
      <c r="AN656" s="755">
        <v>155</v>
      </c>
      <c r="AO656" s="755">
        <v>149</v>
      </c>
      <c r="AP656" s="755">
        <v>146</v>
      </c>
      <c r="AQ656" s="755">
        <v>155</v>
      </c>
      <c r="AR656" s="755">
        <v>153</v>
      </c>
      <c r="AS656" s="755">
        <v>116</v>
      </c>
      <c r="EJ656" s="716">
        <f t="shared" si="157"/>
        <v>874</v>
      </c>
    </row>
    <row r="657" spans="1:140" hidden="1">
      <c r="B657" s="304" t="s">
        <v>3947</v>
      </c>
      <c r="C657" s="859" t="s">
        <v>118</v>
      </c>
      <c r="D657" s="305" t="str">
        <f>VLOOKUP(C657,'ประวัติงานตี+รีด'!$A$2:W504552,2,FALSE)</f>
        <v>สกรูมิลขาว M6 P1.0 x 15 เกลียวตลอด ตรา TNK MM</v>
      </c>
      <c r="E657" s="867">
        <v>400000</v>
      </c>
      <c r="F657" s="859" t="s">
        <v>51</v>
      </c>
      <c r="G657" s="860" t="s">
        <v>2164</v>
      </c>
      <c r="H657" s="861">
        <v>45784</v>
      </c>
      <c r="I657" s="862">
        <f t="shared" si="147"/>
        <v>45805</v>
      </c>
      <c r="J657" s="862" t="s">
        <v>2161</v>
      </c>
      <c r="K657" s="824">
        <v>33</v>
      </c>
      <c r="L657" s="863">
        <v>405340</v>
      </c>
      <c r="M657" s="863">
        <f t="shared" si="148"/>
        <v>-5340</v>
      </c>
      <c r="N657" s="859">
        <v>250</v>
      </c>
      <c r="O657" s="859">
        <v>8</v>
      </c>
      <c r="P657" s="864">
        <f t="shared" si="149"/>
        <v>26.666666666666668</v>
      </c>
      <c r="Q657" s="865">
        <f t="shared" si="150"/>
        <v>36.666666666666671</v>
      </c>
      <c r="R657" s="865">
        <f t="shared" si="155"/>
        <v>-0.35599999999999998</v>
      </c>
      <c r="S657" s="865">
        <v>15</v>
      </c>
      <c r="T657" s="865">
        <f t="shared" si="156"/>
        <v>18.666666666666668</v>
      </c>
      <c r="U657" s="824" t="s">
        <v>81</v>
      </c>
      <c r="V657" s="860" t="s">
        <v>2165</v>
      </c>
      <c r="W657" s="859">
        <v>120</v>
      </c>
      <c r="X657" s="859">
        <v>2</v>
      </c>
      <c r="Y657" s="864">
        <f t="shared" si="151"/>
        <v>55.555555555555557</v>
      </c>
      <c r="Z657" s="865">
        <f t="shared" si="152"/>
        <v>59.555555555555557</v>
      </c>
      <c r="AA657" s="866" t="s">
        <v>2161</v>
      </c>
      <c r="AB657" s="858" t="s">
        <v>2775</v>
      </c>
      <c r="AC657" s="896">
        <f>VLOOKUP(C657,'ประวัติงานตี+รีด'!$A$2:W504551,20,FALSE)</f>
        <v>4.82</v>
      </c>
      <c r="AD657" s="897">
        <v>4.8600000000000003</v>
      </c>
      <c r="AE657" s="897">
        <v>0.78</v>
      </c>
      <c r="AF657" s="898">
        <f t="shared" si="158"/>
        <v>406378.60082304524</v>
      </c>
      <c r="AG657" s="898">
        <f t="shared" si="153"/>
        <v>2291.9753086419751</v>
      </c>
      <c r="AH657" s="899" t="str">
        <f>VLOOKUP(C657,'ประวัติงานตี+รีด'!$A$2:W504550,4,FALSE)</f>
        <v>MA-F1-EP-PA</v>
      </c>
      <c r="AI657" s="814"/>
      <c r="AJ657" s="815"/>
      <c r="AK657" s="816">
        <v>45834</v>
      </c>
      <c r="AL657" s="817">
        <v>3</v>
      </c>
      <c r="AM657" s="818">
        <f t="shared" si="154"/>
        <v>3</v>
      </c>
      <c r="AN657" s="918">
        <v>586</v>
      </c>
      <c r="AO657" s="918">
        <v>629</v>
      </c>
      <c r="AP657" s="918">
        <v>760</v>
      </c>
      <c r="AQ657" s="819"/>
      <c r="AR657" s="819"/>
      <c r="AS657" s="819"/>
      <c r="AT657" s="819"/>
      <c r="AU657" s="819"/>
      <c r="AV657" s="819"/>
      <c r="AW657" s="819"/>
      <c r="AX657" s="819"/>
      <c r="AY657" s="819"/>
      <c r="AZ657" s="819"/>
      <c r="BA657" s="819"/>
      <c r="BB657" s="819"/>
      <c r="BC657" s="819"/>
      <c r="BD657" s="819"/>
      <c r="EJ657" s="288">
        <f t="shared" si="157"/>
        <v>1975</v>
      </c>
    </row>
    <row r="658" spans="1:140" hidden="1">
      <c r="B658" s="392" t="s">
        <v>3948</v>
      </c>
      <c r="C658" s="805">
        <v>91025120</v>
      </c>
      <c r="D658" s="393" t="str">
        <f>VLOOKUP(C658,'ประวัติงานตี+รีด'!$A$2:W504553,2,FALSE)</f>
        <v>สกรูมิลแข็ง M10 P1.25 x 25 เกลียวตลอด ตรา STIC 8.8</v>
      </c>
      <c r="E658" s="820">
        <v>40000</v>
      </c>
      <c r="F658" s="805" t="s">
        <v>43</v>
      </c>
      <c r="G658" s="698" t="s">
        <v>2164</v>
      </c>
      <c r="H658" s="807">
        <v>45779</v>
      </c>
      <c r="I658" s="808">
        <f t="shared" si="147"/>
        <v>45804</v>
      </c>
      <c r="J658" s="808" t="s">
        <v>2161</v>
      </c>
      <c r="K658" s="809">
        <v>22</v>
      </c>
      <c r="L658" s="810">
        <v>40000</v>
      </c>
      <c r="M658" s="810">
        <f t="shared" si="148"/>
        <v>0</v>
      </c>
      <c r="N658" s="805">
        <v>160</v>
      </c>
      <c r="O658" s="805">
        <v>8</v>
      </c>
      <c r="P658" s="811">
        <f t="shared" si="149"/>
        <v>4.166666666666667</v>
      </c>
      <c r="Q658" s="812">
        <f t="shared" si="150"/>
        <v>14.166666666666668</v>
      </c>
      <c r="R658" s="812">
        <f t="shared" si="155"/>
        <v>0</v>
      </c>
      <c r="S658" s="812">
        <v>20</v>
      </c>
      <c r="T658" s="812">
        <f t="shared" si="156"/>
        <v>21.416666666666668</v>
      </c>
      <c r="U658" s="809" t="s">
        <v>78</v>
      </c>
      <c r="V658" s="698" t="s">
        <v>2165</v>
      </c>
      <c r="W658" s="805">
        <v>120</v>
      </c>
      <c r="X658" s="805">
        <v>2</v>
      </c>
      <c r="Y658" s="811">
        <f t="shared" si="151"/>
        <v>5.5555555555555554</v>
      </c>
      <c r="Z658" s="812">
        <f t="shared" si="152"/>
        <v>9.5555555555555554</v>
      </c>
      <c r="AA658" s="813" t="s">
        <v>2161</v>
      </c>
      <c r="AB658" s="813" t="s">
        <v>2775</v>
      </c>
      <c r="AC658" s="896">
        <f>VLOOKUP(C658,'ประวัติงานตี+รีด'!$A$2:W504552,20,FALSE)</f>
        <v>20.23</v>
      </c>
      <c r="AD658" s="897">
        <v>20.14</v>
      </c>
      <c r="AE658" s="897">
        <v>2.57</v>
      </c>
      <c r="AF658" s="898">
        <f t="shared" si="158"/>
        <v>40317.775571002974</v>
      </c>
      <c r="AG658" s="898">
        <f t="shared" si="153"/>
        <v>915.61668321747766</v>
      </c>
      <c r="AH658" s="899" t="str">
        <f>VLOOKUP(C658,'ประวัติงานตี+รีด'!$A$2:W504551,4,FALSE)</f>
        <v>MA-F1-HD-PA</v>
      </c>
      <c r="AI658" s="814">
        <v>45853</v>
      </c>
      <c r="AJ658" s="815">
        <v>2</v>
      </c>
      <c r="AK658" s="816">
        <v>45863</v>
      </c>
      <c r="AL658" s="817">
        <v>2</v>
      </c>
      <c r="AM658" s="818">
        <f t="shared" si="154"/>
        <v>2</v>
      </c>
      <c r="AN658" s="918">
        <v>770</v>
      </c>
      <c r="AO658" s="918">
        <v>42</v>
      </c>
      <c r="AP658" s="819"/>
      <c r="AQ658" s="819"/>
      <c r="AR658" s="819"/>
      <c r="AS658" s="819"/>
      <c r="AT658" s="819"/>
      <c r="AU658" s="819"/>
      <c r="AV658" s="819"/>
      <c r="AW658" s="819"/>
      <c r="AX658" s="819"/>
      <c r="AY658" s="819"/>
      <c r="AZ658" s="819"/>
      <c r="BA658" s="819"/>
      <c r="BB658" s="819"/>
      <c r="BC658" s="819"/>
      <c r="BD658" s="819"/>
      <c r="EJ658" s="288">
        <f t="shared" si="157"/>
        <v>812</v>
      </c>
    </row>
    <row r="659" spans="1:140" hidden="1">
      <c r="B659" s="392" t="s">
        <v>3949</v>
      </c>
      <c r="C659" s="805">
        <v>91040120</v>
      </c>
      <c r="D659" s="393" t="str">
        <f>VLOOKUP(C659,'ประวัติงานตี+รีด'!$A$2:W504554,2,FALSE)</f>
        <v>สกรูมิลแข็ง M10 P1.25 x 40 เกลียวตลอด ตรา STIC 8.8</v>
      </c>
      <c r="E659" s="806">
        <v>35000</v>
      </c>
      <c r="F659" s="805" t="s">
        <v>43</v>
      </c>
      <c r="G659" s="698" t="s">
        <v>2164</v>
      </c>
      <c r="H659" s="807">
        <v>45783</v>
      </c>
      <c r="I659" s="808">
        <f t="shared" si="147"/>
        <v>45806</v>
      </c>
      <c r="J659" s="808" t="s">
        <v>2161</v>
      </c>
      <c r="K659" s="809">
        <v>23</v>
      </c>
      <c r="L659" s="810">
        <v>35000</v>
      </c>
      <c r="M659" s="810">
        <f t="shared" si="148"/>
        <v>0</v>
      </c>
      <c r="N659" s="805">
        <v>160</v>
      </c>
      <c r="O659" s="805">
        <v>2</v>
      </c>
      <c r="P659" s="811">
        <f t="shared" si="149"/>
        <v>3.6458333333333335</v>
      </c>
      <c r="Q659" s="812">
        <f t="shared" si="150"/>
        <v>7.6458333333333339</v>
      </c>
      <c r="R659" s="812">
        <f t="shared" si="155"/>
        <v>0</v>
      </c>
      <c r="S659" s="812">
        <v>20</v>
      </c>
      <c r="T659" s="812">
        <f t="shared" si="156"/>
        <v>20.764583333333334</v>
      </c>
      <c r="U659" s="809" t="s">
        <v>78</v>
      </c>
      <c r="V659" s="698" t="s">
        <v>2165</v>
      </c>
      <c r="W659" s="805">
        <v>120</v>
      </c>
      <c r="X659" s="805">
        <v>2</v>
      </c>
      <c r="Y659" s="811">
        <f t="shared" si="151"/>
        <v>4.8611111111111116</v>
      </c>
      <c r="Z659" s="812">
        <f t="shared" si="152"/>
        <v>8.8611111111111107</v>
      </c>
      <c r="AA659" s="813" t="s">
        <v>2161</v>
      </c>
      <c r="AB659" s="813" t="s">
        <v>2775</v>
      </c>
      <c r="AC659" s="896">
        <f>VLOOKUP(C659,'ประวัติงานตี+รีด'!$A$2:W504553,20,FALSE)</f>
        <v>27.87</v>
      </c>
      <c r="AD659" s="897">
        <v>28.03</v>
      </c>
      <c r="AE659" s="897">
        <v>2.5</v>
      </c>
      <c r="AF659" s="898">
        <f t="shared" si="158"/>
        <v>34784.159828754906</v>
      </c>
      <c r="AG659" s="898">
        <f t="shared" si="153"/>
        <v>1061.9603995718871</v>
      </c>
      <c r="AH659" s="899" t="str">
        <f>VLOOKUP(C659,'ประวัติงานตี+รีด'!$A$2:W504552,4,FALSE)</f>
        <v>MA-F1-HD-PA</v>
      </c>
      <c r="AI659" s="814">
        <v>45853</v>
      </c>
      <c r="AJ659" s="815">
        <v>3</v>
      </c>
      <c r="AK659" s="816">
        <v>45918</v>
      </c>
      <c r="AL659" s="821" t="s">
        <v>4330</v>
      </c>
      <c r="AM659" s="824">
        <f t="shared" si="154"/>
        <v>3</v>
      </c>
      <c r="AN659" s="918">
        <v>472</v>
      </c>
      <c r="AO659" s="919">
        <v>471</v>
      </c>
      <c r="AP659" s="918">
        <v>32</v>
      </c>
      <c r="AQ659" s="819"/>
      <c r="AR659" s="819"/>
      <c r="AS659" s="819"/>
      <c r="AT659" s="819"/>
      <c r="AU659" s="819"/>
      <c r="AV659" s="819"/>
      <c r="AW659" s="819"/>
      <c r="AX659" s="819"/>
      <c r="AY659" s="819"/>
      <c r="AZ659" s="819"/>
      <c r="BA659" s="819"/>
      <c r="BB659" s="819"/>
      <c r="BC659" s="819"/>
      <c r="BD659" s="819"/>
      <c r="EJ659" s="288">
        <f t="shared" si="157"/>
        <v>975</v>
      </c>
    </row>
    <row r="660" spans="1:140" hidden="1">
      <c r="B660" s="304" t="s">
        <v>3950</v>
      </c>
      <c r="C660" s="859">
        <v>91030120</v>
      </c>
      <c r="D660" s="305" t="str">
        <f>VLOOKUP(C660,'ประวัติงานตี+รีด'!$A$2:W504555,2,FALSE)</f>
        <v>สกรูมิลแข็ง M10 P1.25 x 30 เกลียวตลอด ตรา STIC 8.8</v>
      </c>
      <c r="E660" s="929">
        <v>45000</v>
      </c>
      <c r="F660" s="859" t="s">
        <v>43</v>
      </c>
      <c r="G660" s="860" t="s">
        <v>2164</v>
      </c>
      <c r="H660" s="861">
        <v>45783</v>
      </c>
      <c r="I660" s="862">
        <f t="shared" si="147"/>
        <v>45806</v>
      </c>
      <c r="J660" s="862" t="s">
        <v>2161</v>
      </c>
      <c r="K660" s="824">
        <v>24</v>
      </c>
      <c r="L660" s="863">
        <v>45000</v>
      </c>
      <c r="M660" s="863">
        <f t="shared" si="148"/>
        <v>0</v>
      </c>
      <c r="N660" s="859">
        <v>160</v>
      </c>
      <c r="O660" s="859">
        <v>2</v>
      </c>
      <c r="P660" s="864">
        <f t="shared" si="149"/>
        <v>4.6875</v>
      </c>
      <c r="Q660" s="865">
        <f t="shared" si="150"/>
        <v>8.6875</v>
      </c>
      <c r="R660" s="865">
        <f t="shared" si="155"/>
        <v>0</v>
      </c>
      <c r="S660" s="865">
        <v>20</v>
      </c>
      <c r="T660" s="865">
        <f t="shared" si="156"/>
        <v>20.868749999999999</v>
      </c>
      <c r="U660" s="824" t="s">
        <v>78</v>
      </c>
      <c r="V660" s="860" t="s">
        <v>2165</v>
      </c>
      <c r="W660" s="859">
        <v>120</v>
      </c>
      <c r="X660" s="859">
        <v>2</v>
      </c>
      <c r="Y660" s="864">
        <f t="shared" si="151"/>
        <v>6.25</v>
      </c>
      <c r="Z660" s="865">
        <f t="shared" si="152"/>
        <v>10.25</v>
      </c>
      <c r="AA660" s="866" t="s">
        <v>2161</v>
      </c>
      <c r="AB660" s="858" t="s">
        <v>2775</v>
      </c>
      <c r="AC660" s="896">
        <f>VLOOKUP(C660,'ประวัติงานตี+รีด'!$A$2:W504554,20,FALSE)</f>
        <v>22.85</v>
      </c>
      <c r="AD660" s="897">
        <v>22.96</v>
      </c>
      <c r="AE660" s="897">
        <v>2.74</v>
      </c>
      <c r="AF660" s="898">
        <f t="shared" si="158"/>
        <v>45252.613240418112</v>
      </c>
      <c r="AG660" s="898">
        <f t="shared" si="153"/>
        <v>1162.9921602787456</v>
      </c>
      <c r="AH660" s="899" t="str">
        <f>VLOOKUP(C660,'ประวัติงานตี+รีด'!$A$2:W504553,4,FALSE)</f>
        <v>MA-F1-HD-PA</v>
      </c>
      <c r="AI660" s="814">
        <v>45853</v>
      </c>
      <c r="AJ660" s="815">
        <v>4</v>
      </c>
      <c r="AK660" s="816">
        <v>45855</v>
      </c>
      <c r="AL660" s="821">
        <v>4</v>
      </c>
      <c r="AM660" s="824">
        <f t="shared" si="154"/>
        <v>4</v>
      </c>
      <c r="AN660" s="919">
        <v>59</v>
      </c>
      <c r="AO660" s="919">
        <v>632</v>
      </c>
      <c r="AP660" s="919">
        <v>246</v>
      </c>
      <c r="AQ660" s="919">
        <v>102</v>
      </c>
      <c r="AR660" s="819"/>
      <c r="AS660" s="819"/>
      <c r="AT660" s="819"/>
      <c r="AU660" s="819"/>
      <c r="AV660" s="819"/>
      <c r="AW660" s="819"/>
      <c r="AX660" s="819"/>
      <c r="AY660" s="819"/>
      <c r="AZ660" s="819"/>
      <c r="BA660" s="819"/>
      <c r="BB660" s="819"/>
      <c r="BC660" s="819"/>
      <c r="BD660" s="819"/>
      <c r="EJ660" s="288">
        <f t="shared" si="157"/>
        <v>1039</v>
      </c>
    </row>
    <row r="661" spans="1:140" hidden="1">
      <c r="B661" s="287" t="s">
        <v>3951</v>
      </c>
      <c r="C661" s="842">
        <v>91035120</v>
      </c>
      <c r="D661" s="213" t="str">
        <f>VLOOKUP(C661,'ประวัติงานตี+รีด'!$A$2:W504556,2,FALSE)</f>
        <v>สกรูมิลแข็ง M10 P1.25 x 35 เกลียวตลอด ตรา STIC 8.8</v>
      </c>
      <c r="E661" s="843">
        <v>20000</v>
      </c>
      <c r="F661" s="844" t="s">
        <v>43</v>
      </c>
      <c r="G661" s="742" t="s">
        <v>2164</v>
      </c>
      <c r="H661" s="845">
        <v>45784</v>
      </c>
      <c r="I661" s="846">
        <f t="shared" si="147"/>
        <v>45807</v>
      </c>
      <c r="J661" s="847" t="s">
        <v>2161</v>
      </c>
      <c r="K661" s="848">
        <v>25</v>
      </c>
      <c r="L661" s="849">
        <v>24026</v>
      </c>
      <c r="M661" s="850">
        <f t="shared" si="148"/>
        <v>-4026</v>
      </c>
      <c r="N661" s="844">
        <v>160</v>
      </c>
      <c r="O661" s="844">
        <v>2</v>
      </c>
      <c r="P661" s="851">
        <f t="shared" si="149"/>
        <v>2.0833333333333335</v>
      </c>
      <c r="Q661" s="852">
        <f t="shared" si="150"/>
        <v>6.0833333333333339</v>
      </c>
      <c r="R661" s="853">
        <f t="shared" si="155"/>
        <v>-0.419375</v>
      </c>
      <c r="S661" s="854">
        <v>20</v>
      </c>
      <c r="T661" s="855">
        <f t="shared" si="156"/>
        <v>20.608333333333334</v>
      </c>
      <c r="U661" s="743" t="s">
        <v>78</v>
      </c>
      <c r="V661" s="742" t="s">
        <v>2165</v>
      </c>
      <c r="W661" s="744">
        <v>120</v>
      </c>
      <c r="X661" s="744">
        <v>2</v>
      </c>
      <c r="Y661" s="856">
        <f t="shared" si="151"/>
        <v>2.7777777777777777</v>
      </c>
      <c r="Z661" s="857">
        <f t="shared" si="152"/>
        <v>6.7777777777777777</v>
      </c>
      <c r="AA661" s="858" t="s">
        <v>2161</v>
      </c>
      <c r="AB661" s="858" t="s">
        <v>2775</v>
      </c>
      <c r="AC661" s="896">
        <f>VLOOKUP(C661,'ประวัติงานตี+รีด'!$A$2:W504555,20,FALSE)</f>
        <v>25.38</v>
      </c>
      <c r="AD661" s="897">
        <v>25.31</v>
      </c>
      <c r="AE661" s="897">
        <v>2.88</v>
      </c>
      <c r="AF661" s="898">
        <f t="shared" si="158"/>
        <v>24772.817068352429</v>
      </c>
      <c r="AG661" s="898">
        <f t="shared" si="153"/>
        <v>698.34571315685491</v>
      </c>
      <c r="AH661" s="899" t="str">
        <f>VLOOKUP(C661,'ประวัติงานตี+รีด'!$A$2:W504554,4,FALSE)</f>
        <v>MA-F1-HD-PA</v>
      </c>
      <c r="AI661" s="814">
        <v>45853</v>
      </c>
      <c r="AJ661" s="815">
        <v>1</v>
      </c>
      <c r="AK661" s="816">
        <v>45855</v>
      </c>
      <c r="AL661" s="821">
        <v>1</v>
      </c>
      <c r="AM661" s="824">
        <f t="shared" si="154"/>
        <v>1</v>
      </c>
      <c r="AN661" s="919">
        <v>627</v>
      </c>
      <c r="AO661" s="819"/>
      <c r="AP661" s="819"/>
      <c r="AQ661" s="819"/>
      <c r="AR661" s="819"/>
      <c r="AS661" s="819"/>
      <c r="AT661" s="819"/>
      <c r="AU661" s="819"/>
      <c r="AV661" s="819"/>
      <c r="AW661" s="819"/>
      <c r="AX661" s="819"/>
      <c r="AY661" s="819"/>
      <c r="AZ661" s="819"/>
      <c r="BA661" s="819"/>
      <c r="BB661" s="819"/>
      <c r="BC661" s="819"/>
      <c r="BD661" s="819"/>
      <c r="EJ661" s="288">
        <f t="shared" si="157"/>
        <v>627</v>
      </c>
    </row>
    <row r="662" spans="1:140" hidden="1">
      <c r="B662" s="392" t="s">
        <v>3952</v>
      </c>
      <c r="C662" s="805">
        <v>91025150</v>
      </c>
      <c r="D662" s="393" t="str">
        <f>VLOOKUP(C662,'ประวัติงานตี+รีด'!$A$2:W504557,2,FALSE)</f>
        <v>สกรูมิลแข็ง M10 P1.5 x 25 เกลียวตลอด ตรา STIC 8.8</v>
      </c>
      <c r="E662" s="820">
        <v>60000</v>
      </c>
      <c r="F662" s="805" t="s">
        <v>44</v>
      </c>
      <c r="G662" s="698" t="s">
        <v>2164</v>
      </c>
      <c r="H662" s="807">
        <v>45779</v>
      </c>
      <c r="I662" s="808">
        <f t="shared" si="147"/>
        <v>45804</v>
      </c>
      <c r="J662" s="808" t="s">
        <v>2161</v>
      </c>
      <c r="K662" s="809">
        <v>12</v>
      </c>
      <c r="L662" s="810">
        <v>58976</v>
      </c>
      <c r="M662" s="810">
        <f t="shared" si="148"/>
        <v>1024</v>
      </c>
      <c r="N662" s="805">
        <v>150</v>
      </c>
      <c r="O662" s="805">
        <v>8</v>
      </c>
      <c r="P662" s="811">
        <f t="shared" si="149"/>
        <v>6.666666666666667</v>
      </c>
      <c r="Q662" s="812">
        <f t="shared" si="150"/>
        <v>16.666666666666668</v>
      </c>
      <c r="R662" s="812">
        <f t="shared" si="155"/>
        <v>0.11377777777777778</v>
      </c>
      <c r="S662" s="812">
        <v>20</v>
      </c>
      <c r="T662" s="812">
        <f t="shared" si="156"/>
        <v>21.666666666666668</v>
      </c>
      <c r="U662" s="809" t="s">
        <v>78</v>
      </c>
      <c r="V662" s="698" t="s">
        <v>2165</v>
      </c>
      <c r="W662" s="805">
        <v>120</v>
      </c>
      <c r="X662" s="805">
        <v>2</v>
      </c>
      <c r="Y662" s="811">
        <f t="shared" si="151"/>
        <v>8.3333333333333339</v>
      </c>
      <c r="Z662" s="812">
        <f t="shared" si="152"/>
        <v>12.333333333333334</v>
      </c>
      <c r="AA662" s="813" t="s">
        <v>2161</v>
      </c>
      <c r="AB662" s="813" t="s">
        <v>2775</v>
      </c>
      <c r="AC662" s="896">
        <f>VLOOKUP(C662,'ประวัติงานตี+รีด'!$A$2:W504556,20,FALSE)</f>
        <v>23.55</v>
      </c>
      <c r="AD662" s="897">
        <v>23.6</v>
      </c>
      <c r="AE662" s="897">
        <v>2.89</v>
      </c>
      <c r="AF662" s="898">
        <f t="shared" si="158"/>
        <v>58855.932203389828</v>
      </c>
      <c r="AG662" s="898">
        <f t="shared" si="153"/>
        <v>1559.0936440677967</v>
      </c>
      <c r="AH662" s="899" t="str">
        <f>VLOOKUP(C662,'ประวัติงานตี+รีด'!$A$2:W504555,4,FALSE)</f>
        <v>MA-F1-HD-PA</v>
      </c>
      <c r="AI662" s="814">
        <v>45801</v>
      </c>
      <c r="AJ662" s="815">
        <v>2</v>
      </c>
      <c r="AK662" s="816">
        <v>45805</v>
      </c>
      <c r="AL662" s="817">
        <v>2</v>
      </c>
      <c r="AM662" s="818">
        <f t="shared" si="154"/>
        <v>2</v>
      </c>
      <c r="AN662" s="918">
        <v>653</v>
      </c>
      <c r="AO662" s="918">
        <v>736</v>
      </c>
      <c r="AP662" s="819"/>
      <c r="AQ662" s="819"/>
      <c r="AR662" s="819"/>
      <c r="AS662" s="819"/>
      <c r="AT662" s="819"/>
      <c r="AU662" s="819"/>
      <c r="AV662" s="819"/>
      <c r="AW662" s="819"/>
      <c r="AX662" s="819"/>
      <c r="AY662" s="819"/>
      <c r="AZ662" s="819"/>
      <c r="BA662" s="819"/>
      <c r="BB662" s="819"/>
      <c r="BC662" s="819"/>
      <c r="BD662" s="819"/>
      <c r="EJ662" s="288">
        <f t="shared" si="157"/>
        <v>1389</v>
      </c>
    </row>
    <row r="663" spans="1:140" hidden="1">
      <c r="B663" s="287" t="s">
        <v>3953</v>
      </c>
      <c r="C663" s="842">
        <v>91035150</v>
      </c>
      <c r="D663" s="213" t="str">
        <f>VLOOKUP(C663,'ประวัติงานตี+รีด'!$A$2:W504558,2,FALSE)</f>
        <v>สกรูมิลแข็ง M10 P1.5 x 35 เกลียวตลอด ตรา STIC 8.8</v>
      </c>
      <c r="E663" s="868">
        <v>20000</v>
      </c>
      <c r="F663" s="842" t="s">
        <v>44</v>
      </c>
      <c r="G663" s="742" t="s">
        <v>2164</v>
      </c>
      <c r="H663" s="845">
        <v>45783</v>
      </c>
      <c r="I663" s="846">
        <f t="shared" si="147"/>
        <v>45806</v>
      </c>
      <c r="J663" s="846" t="s">
        <v>2161</v>
      </c>
      <c r="K663" s="869">
        <v>13</v>
      </c>
      <c r="L663" s="870">
        <v>20000</v>
      </c>
      <c r="M663" s="870">
        <f t="shared" si="148"/>
        <v>0</v>
      </c>
      <c r="N663" s="842">
        <v>150</v>
      </c>
      <c r="O663" s="842">
        <v>2</v>
      </c>
      <c r="P663" s="871">
        <f t="shared" si="149"/>
        <v>2.2222222222222223</v>
      </c>
      <c r="Q663" s="872">
        <f t="shared" si="150"/>
        <v>6.2222222222222223</v>
      </c>
      <c r="R663" s="872">
        <f t="shared" si="155"/>
        <v>0</v>
      </c>
      <c r="S663" s="872">
        <v>20</v>
      </c>
      <c r="T663" s="872">
        <f t="shared" si="156"/>
        <v>20.622222222222224</v>
      </c>
      <c r="U663" s="869" t="s">
        <v>78</v>
      </c>
      <c r="V663" s="742" t="s">
        <v>2165</v>
      </c>
      <c r="W663" s="842">
        <v>120</v>
      </c>
      <c r="X663" s="842">
        <v>2</v>
      </c>
      <c r="Y663" s="871">
        <f t="shared" si="151"/>
        <v>2.7777777777777777</v>
      </c>
      <c r="Z663" s="872">
        <f t="shared" si="152"/>
        <v>6.7777777777777777</v>
      </c>
      <c r="AA663" s="858" t="s">
        <v>2161</v>
      </c>
      <c r="AB663" s="858" t="s">
        <v>2775</v>
      </c>
      <c r="AC663" s="896">
        <f>VLOOKUP(C663,'ประวัติงานตี+รีด'!$A$2:W504557,20,FALSE)</f>
        <v>28.42</v>
      </c>
      <c r="AD663" s="897">
        <v>28.47</v>
      </c>
      <c r="AE663" s="897">
        <v>2.84</v>
      </c>
      <c r="AF663" s="898">
        <f t="shared" si="158"/>
        <v>20266.947664207939</v>
      </c>
      <c r="AG663" s="898">
        <f t="shared" si="153"/>
        <v>634.55813136635061</v>
      </c>
      <c r="AH663" s="899" t="str">
        <f>VLOOKUP(C663,'ประวัติงานตี+รีด'!$A$2:W504556,4,FALSE)</f>
        <v>MA-F1-HD-PA</v>
      </c>
      <c r="AI663" s="814">
        <v>45801</v>
      </c>
      <c r="AJ663" s="815">
        <v>1</v>
      </c>
      <c r="AK663" s="816">
        <v>45818</v>
      </c>
      <c r="AL663" s="817">
        <v>1</v>
      </c>
      <c r="AM663" s="818">
        <f t="shared" si="154"/>
        <v>1</v>
      </c>
      <c r="AN663" s="918">
        <v>577</v>
      </c>
      <c r="AO663" s="819"/>
      <c r="AP663" s="819"/>
      <c r="AQ663" s="819"/>
      <c r="AR663" s="819"/>
      <c r="AS663" s="819"/>
      <c r="AT663" s="819"/>
      <c r="AU663" s="819"/>
      <c r="AV663" s="819"/>
      <c r="AW663" s="819"/>
      <c r="AX663" s="819"/>
      <c r="AY663" s="819"/>
      <c r="AZ663" s="819"/>
      <c r="BA663" s="819"/>
      <c r="BB663" s="819"/>
      <c r="BC663" s="819"/>
      <c r="BD663" s="819"/>
      <c r="EJ663" s="288">
        <f t="shared" si="157"/>
        <v>577</v>
      </c>
    </row>
    <row r="664" spans="1:140" hidden="1">
      <c r="B664" s="287" t="s">
        <v>3954</v>
      </c>
      <c r="C664" s="842">
        <v>91040150</v>
      </c>
      <c r="D664" s="213" t="str">
        <f>VLOOKUP(C664,'ประวัติงานตี+รีด'!$A$2:W504559,2,FALSE)</f>
        <v>สกรูมิลแข็ง M10 P1.5 x 40 เกลียวตลอด ตรา STIC 8.8</v>
      </c>
      <c r="E664" s="843">
        <v>20000</v>
      </c>
      <c r="F664" s="844" t="s">
        <v>44</v>
      </c>
      <c r="G664" s="742" t="s">
        <v>2164</v>
      </c>
      <c r="H664" s="845">
        <v>45784</v>
      </c>
      <c r="I664" s="846">
        <f t="shared" si="147"/>
        <v>45807</v>
      </c>
      <c r="J664" s="847" t="s">
        <v>2161</v>
      </c>
      <c r="K664" s="848">
        <v>14</v>
      </c>
      <c r="L664" s="849">
        <v>22497</v>
      </c>
      <c r="M664" s="850">
        <f t="shared" si="148"/>
        <v>-2497</v>
      </c>
      <c r="N664" s="844">
        <v>150</v>
      </c>
      <c r="O664" s="844">
        <v>2</v>
      </c>
      <c r="P664" s="851">
        <f t="shared" si="149"/>
        <v>2.2222222222222223</v>
      </c>
      <c r="Q664" s="852">
        <f t="shared" si="150"/>
        <v>6.2222222222222223</v>
      </c>
      <c r="R664" s="853">
        <f t="shared" si="155"/>
        <v>-0.27744444444444449</v>
      </c>
      <c r="S664" s="854">
        <v>20</v>
      </c>
      <c r="T664" s="855">
        <f t="shared" si="156"/>
        <v>20.622222222222224</v>
      </c>
      <c r="U664" s="743" t="s">
        <v>78</v>
      </c>
      <c r="V664" s="742" t="s">
        <v>2165</v>
      </c>
      <c r="W664" s="744">
        <v>120</v>
      </c>
      <c r="X664" s="744">
        <v>2</v>
      </c>
      <c r="Y664" s="856">
        <f t="shared" si="151"/>
        <v>2.7777777777777777</v>
      </c>
      <c r="Z664" s="857">
        <f t="shared" si="152"/>
        <v>6.7777777777777777</v>
      </c>
      <c r="AA664" s="858" t="s">
        <v>2161</v>
      </c>
      <c r="AB664" s="858" t="s">
        <v>2775</v>
      </c>
      <c r="AC664" s="896">
        <f>VLOOKUP(C664,'ประวัติงานตี+รีด'!$A$2:W504558,20,FALSE)</f>
        <v>31.2</v>
      </c>
      <c r="AD664" s="897">
        <v>30.9</v>
      </c>
      <c r="AE664" s="897">
        <v>2.8</v>
      </c>
      <c r="AF664" s="898">
        <f t="shared" si="158"/>
        <v>22750.809061488675</v>
      </c>
      <c r="AG664" s="898">
        <f t="shared" si="153"/>
        <v>766.70226537216831</v>
      </c>
      <c r="AH664" s="899" t="str">
        <f>VLOOKUP(C664,'ประวัติงานตี+รีด'!$A$2:W504557,4,FALSE)</f>
        <v>MA-F1-HD-PA</v>
      </c>
      <c r="AI664" s="814">
        <v>45801</v>
      </c>
      <c r="AJ664" s="815">
        <v>2</v>
      </c>
      <c r="AK664" s="816">
        <v>45860</v>
      </c>
      <c r="AL664" s="817">
        <v>2</v>
      </c>
      <c r="AM664" s="818">
        <f t="shared" si="154"/>
        <v>2</v>
      </c>
      <c r="AN664" s="918">
        <v>623</v>
      </c>
      <c r="AO664" s="918">
        <v>80</v>
      </c>
      <c r="AP664" s="819"/>
      <c r="AQ664" s="819"/>
      <c r="AR664" s="819"/>
      <c r="AS664" s="819"/>
      <c r="AT664" s="819"/>
      <c r="AU664" s="819"/>
      <c r="AV664" s="819"/>
      <c r="AW664" s="819"/>
      <c r="AX664" s="819"/>
      <c r="AY664" s="819"/>
      <c r="AZ664" s="819"/>
      <c r="BA664" s="819"/>
      <c r="BB664" s="819"/>
      <c r="BC664" s="819"/>
      <c r="BD664" s="819"/>
      <c r="EJ664" s="288">
        <f t="shared" si="157"/>
        <v>703</v>
      </c>
    </row>
    <row r="665" spans="1:140" s="430" customFormat="1" hidden="1">
      <c r="A665" s="425"/>
      <c r="B665" s="317" t="s">
        <v>3955</v>
      </c>
      <c r="C665" s="318" t="s">
        <v>1498</v>
      </c>
      <c r="D665" s="21" t="str">
        <f>VLOOKUP(C665,'ประวัติงานตี+รีด'!$A$2:W504560,2,FALSE)</f>
        <v>M16 P2.0 x 35 เกลียวครึ่ง STIC เกรด A394 (เกลียวโรงงาน)</v>
      </c>
      <c r="E665" s="319">
        <v>70500</v>
      </c>
      <c r="F665" s="318" t="s">
        <v>11</v>
      </c>
      <c r="G665" s="320" t="s">
        <v>2159</v>
      </c>
      <c r="H665" s="321">
        <v>45780</v>
      </c>
      <c r="I665" s="322">
        <f t="shared" si="147"/>
        <v>45800</v>
      </c>
      <c r="J665" s="322">
        <v>45794</v>
      </c>
      <c r="K665" s="323">
        <v>52</v>
      </c>
      <c r="L665" s="324">
        <v>70500</v>
      </c>
      <c r="M665" s="324">
        <f t="shared" si="148"/>
        <v>0</v>
      </c>
      <c r="N665" s="318">
        <v>66</v>
      </c>
      <c r="O665" s="318">
        <v>2</v>
      </c>
      <c r="P665" s="325">
        <f t="shared" si="149"/>
        <v>17.803030303030305</v>
      </c>
      <c r="Q665" s="326">
        <f t="shared" si="150"/>
        <v>21.803030303030305</v>
      </c>
      <c r="R665" s="326">
        <f t="shared" si="155"/>
        <v>0</v>
      </c>
      <c r="S665" s="326">
        <v>15</v>
      </c>
      <c r="T665" s="326">
        <f t="shared" si="156"/>
        <v>17.18030303030303</v>
      </c>
      <c r="U665" s="323" t="s">
        <v>14</v>
      </c>
      <c r="V665" s="320" t="s">
        <v>2159</v>
      </c>
      <c r="W665" s="318">
        <v>51</v>
      </c>
      <c r="X665" s="318">
        <v>2</v>
      </c>
      <c r="Y665" s="325">
        <f t="shared" si="151"/>
        <v>23.03921568627451</v>
      </c>
      <c r="Z665" s="326">
        <f t="shared" si="152"/>
        <v>27.03921568627451</v>
      </c>
      <c r="AA665" s="357" t="s">
        <v>3957</v>
      </c>
      <c r="AB665" s="357" t="s">
        <v>2775</v>
      </c>
      <c r="AC665" s="749">
        <f>VLOOKUP(C665,'ประวัติงานตี+รีด'!$A$2:W504559,20,FALSE)</f>
        <v>84.58</v>
      </c>
      <c r="AD665" s="426">
        <v>84.22</v>
      </c>
      <c r="AE665" s="426">
        <v>10.74</v>
      </c>
      <c r="AF665" s="690">
        <f t="shared" si="158"/>
        <v>70743.291379719783</v>
      </c>
      <c r="AG665" s="690">
        <f t="shared" si="153"/>
        <v>6717.7829494181897</v>
      </c>
      <c r="AH665" s="685" t="str">
        <f>VLOOKUP(C665,'ประวัติงานตี+รีด'!$A$2:W504558,4,FALSE)</f>
        <v>MA-F1-GA-SF</v>
      </c>
      <c r="AI665" s="427"/>
      <c r="AJ665" s="428"/>
      <c r="AK665" s="429">
        <v>45793</v>
      </c>
      <c r="AL665" s="702">
        <v>9</v>
      </c>
      <c r="AM665" s="703">
        <f t="shared" si="154"/>
        <v>9</v>
      </c>
      <c r="AN665" s="750">
        <v>679</v>
      </c>
      <c r="AO665" s="750">
        <v>719</v>
      </c>
      <c r="AP665" s="750">
        <v>701</v>
      </c>
      <c r="AQ665" s="750">
        <v>666</v>
      </c>
      <c r="AR665" s="750">
        <v>723</v>
      </c>
      <c r="AS665" s="750">
        <v>652</v>
      </c>
      <c r="AT665" s="750">
        <v>724</v>
      </c>
      <c r="AU665" s="750">
        <v>693</v>
      </c>
      <c r="AV665" s="750">
        <v>401</v>
      </c>
      <c r="EJ665" s="723">
        <f t="shared" si="157"/>
        <v>5958</v>
      </c>
    </row>
    <row r="666" spans="1:140" s="430" customFormat="1" hidden="1">
      <c r="A666" s="425"/>
      <c r="B666" s="317" t="s">
        <v>3956</v>
      </c>
      <c r="C666" s="318" t="s">
        <v>1499</v>
      </c>
      <c r="D666" s="21" t="str">
        <f>VLOOKUP(C666,'ประวัติงานตี+รีด'!$A$2:W504561,2,FALSE)</f>
        <v>M16 P2.0 x 40 เกลียวครึ่ง STIC เกรด A394 (เกลียวโรงงาน)</v>
      </c>
      <c r="E666" s="319">
        <v>130500</v>
      </c>
      <c r="F666" s="318" t="s">
        <v>11</v>
      </c>
      <c r="G666" s="320" t="s">
        <v>2159</v>
      </c>
      <c r="H666" s="321">
        <v>45784</v>
      </c>
      <c r="I666" s="322">
        <f t="shared" si="147"/>
        <v>45805</v>
      </c>
      <c r="J666" s="322">
        <v>45794</v>
      </c>
      <c r="K666" s="323">
        <v>53</v>
      </c>
      <c r="L666" s="324">
        <v>130700</v>
      </c>
      <c r="M666" s="324">
        <f t="shared" si="148"/>
        <v>-200</v>
      </c>
      <c r="N666" s="318">
        <v>66</v>
      </c>
      <c r="O666" s="318">
        <v>4</v>
      </c>
      <c r="P666" s="325">
        <f t="shared" si="149"/>
        <v>32.954545454545453</v>
      </c>
      <c r="Q666" s="326">
        <f t="shared" si="150"/>
        <v>38.954545454545453</v>
      </c>
      <c r="R666" s="326">
        <f t="shared" si="155"/>
        <v>-5.0505050505050504E-2</v>
      </c>
      <c r="S666" s="326">
        <v>15</v>
      </c>
      <c r="T666" s="326">
        <f t="shared" si="156"/>
        <v>18.895454545454545</v>
      </c>
      <c r="U666" s="323" t="s">
        <v>14</v>
      </c>
      <c r="V666" s="320" t="s">
        <v>2159</v>
      </c>
      <c r="W666" s="318">
        <v>51</v>
      </c>
      <c r="X666" s="318">
        <v>2</v>
      </c>
      <c r="Y666" s="325">
        <f t="shared" si="151"/>
        <v>42.647058823529413</v>
      </c>
      <c r="Z666" s="326">
        <f t="shared" si="152"/>
        <v>46.647058823529413</v>
      </c>
      <c r="AA666" s="357" t="s">
        <v>3957</v>
      </c>
      <c r="AB666" s="357" t="s">
        <v>2775</v>
      </c>
      <c r="AC666" s="749">
        <f>VLOOKUP(C666,'ประวัติงานตี+รีด'!$A$2:W504560,20,FALSE)</f>
        <v>92.28</v>
      </c>
      <c r="AD666" s="426">
        <v>92.49</v>
      </c>
      <c r="AE666" s="426">
        <v>11.56</v>
      </c>
      <c r="AF666" s="690">
        <f t="shared" si="158"/>
        <v>130673.5863336577</v>
      </c>
      <c r="AG666" s="690">
        <f t="shared" si="153"/>
        <v>13596.586658017084</v>
      </c>
      <c r="AH666" s="685" t="str">
        <f>VLOOKUP(C666,'ประวัติงานตี+รีด'!$A$2:W504559,4,FALSE)</f>
        <v>MA-F1-GA-SF</v>
      </c>
      <c r="AI666" s="427"/>
      <c r="AJ666" s="428"/>
      <c r="AK666" s="429">
        <v>45804</v>
      </c>
      <c r="AL666" s="702">
        <v>18</v>
      </c>
      <c r="AM666" s="703">
        <f>COUNT(AN666:EI666)</f>
        <v>18</v>
      </c>
      <c r="AN666" s="750">
        <v>761</v>
      </c>
      <c r="AO666" s="750">
        <v>735</v>
      </c>
      <c r="AP666" s="750">
        <v>724</v>
      </c>
      <c r="AQ666" s="750">
        <v>745</v>
      </c>
      <c r="AR666" s="750">
        <v>652</v>
      </c>
      <c r="AS666" s="750">
        <v>709</v>
      </c>
      <c r="AT666" s="750">
        <v>692</v>
      </c>
      <c r="AU666" s="750">
        <v>728</v>
      </c>
      <c r="AV666" s="750">
        <v>709</v>
      </c>
      <c r="AW666" s="750">
        <v>665</v>
      </c>
      <c r="AX666" s="750">
        <v>708</v>
      </c>
      <c r="AY666" s="750">
        <v>640</v>
      </c>
      <c r="AZ666" s="750">
        <v>631</v>
      </c>
      <c r="BA666" s="750">
        <v>724</v>
      </c>
      <c r="BB666" s="750">
        <v>709</v>
      </c>
      <c r="BC666" s="750">
        <v>639</v>
      </c>
      <c r="BD666" s="750">
        <v>624</v>
      </c>
      <c r="BE666" s="750">
        <v>291</v>
      </c>
      <c r="EJ666" s="723">
        <f t="shared" si="157"/>
        <v>12086</v>
      </c>
    </row>
    <row r="667" spans="1:140" hidden="1">
      <c r="B667" s="392" t="s">
        <v>3958</v>
      </c>
      <c r="C667" s="805">
        <v>90816120</v>
      </c>
      <c r="D667" s="393" t="str">
        <f>VLOOKUP(C667,'ประวัติงานตี+รีด'!$A$2:W504562,2,FALSE)</f>
        <v>สกรูมิลแข็ง M8 P1.25 x 16 เกลียวตลอด ตรา STIC 8.8</v>
      </c>
      <c r="E667" s="820">
        <v>20000</v>
      </c>
      <c r="F667" s="805" t="s">
        <v>55</v>
      </c>
      <c r="G667" s="698" t="s">
        <v>2164</v>
      </c>
      <c r="H667" s="807">
        <v>45782</v>
      </c>
      <c r="I667" s="808">
        <f t="shared" si="147"/>
        <v>45805</v>
      </c>
      <c r="J667" s="808" t="s">
        <v>2161</v>
      </c>
      <c r="K667" s="809">
        <v>28</v>
      </c>
      <c r="L667" s="810">
        <v>20000</v>
      </c>
      <c r="M667" s="810">
        <f t="shared" si="148"/>
        <v>0</v>
      </c>
      <c r="N667" s="805">
        <v>160</v>
      </c>
      <c r="O667" s="805">
        <v>2</v>
      </c>
      <c r="P667" s="811">
        <f t="shared" si="149"/>
        <v>2.0833333333333335</v>
      </c>
      <c r="Q667" s="812">
        <f t="shared" si="150"/>
        <v>6.0833333333333339</v>
      </c>
      <c r="R667" s="812">
        <f t="shared" si="155"/>
        <v>0</v>
      </c>
      <c r="S667" s="812">
        <v>20</v>
      </c>
      <c r="T667" s="812">
        <f t="shared" si="156"/>
        <v>20.608333333333334</v>
      </c>
      <c r="U667" s="809" t="s">
        <v>81</v>
      </c>
      <c r="V667" s="698" t="s">
        <v>2165</v>
      </c>
      <c r="W667" s="805">
        <v>120</v>
      </c>
      <c r="X667" s="805">
        <v>2</v>
      </c>
      <c r="Y667" s="811">
        <f t="shared" si="151"/>
        <v>2.7777777777777777</v>
      </c>
      <c r="Z667" s="812">
        <f t="shared" si="152"/>
        <v>6.7777777777777777</v>
      </c>
      <c r="AA667" s="813" t="s">
        <v>2161</v>
      </c>
      <c r="AB667" s="813" t="s">
        <v>2775</v>
      </c>
      <c r="AC667" s="896">
        <f>VLOOKUP(C667,'ประวัติงานตี+รีด'!$A$2:W504561,20,FALSE)</f>
        <v>10.06</v>
      </c>
      <c r="AD667" s="897">
        <v>10.38</v>
      </c>
      <c r="AE667" s="897">
        <v>1.44</v>
      </c>
      <c r="AF667" s="898">
        <f t="shared" si="158"/>
        <v>20327.552986512525</v>
      </c>
      <c r="AG667" s="898">
        <f t="shared" si="153"/>
        <v>240.27167630057806</v>
      </c>
      <c r="AH667" s="899" t="str">
        <f>VLOOKUP(C667,'ประวัติงานตี+รีด'!$A$2:W504560,4,FALSE)</f>
        <v>MA-F1-HD-PA</v>
      </c>
      <c r="AI667" s="814">
        <v>45818</v>
      </c>
      <c r="AJ667" s="815">
        <v>1</v>
      </c>
      <c r="AK667" s="816">
        <v>45887</v>
      </c>
      <c r="AL667" s="817">
        <v>1</v>
      </c>
      <c r="AM667" s="818">
        <f t="shared" si="154"/>
        <v>1</v>
      </c>
      <c r="AN667" s="918">
        <v>211</v>
      </c>
      <c r="AO667" s="819"/>
      <c r="AP667" s="819"/>
      <c r="AQ667" s="819"/>
      <c r="AR667" s="819"/>
      <c r="AS667" s="819"/>
      <c r="AT667" s="819"/>
      <c r="AU667" s="819"/>
      <c r="AV667" s="819"/>
      <c r="AW667" s="819"/>
      <c r="AX667" s="819"/>
      <c r="AY667" s="819"/>
      <c r="AZ667" s="819"/>
      <c r="BA667" s="819"/>
      <c r="BB667" s="819"/>
      <c r="BC667" s="819"/>
      <c r="BD667" s="819"/>
      <c r="EJ667" s="288">
        <f t="shared" si="157"/>
        <v>211</v>
      </c>
    </row>
    <row r="668" spans="1:140" hidden="1">
      <c r="B668" s="826" t="s">
        <v>3959</v>
      </c>
      <c r="C668" s="827">
        <v>90835120</v>
      </c>
      <c r="D668" s="828" t="str">
        <f>VLOOKUP(C668,'ประวัติงานตี+รีด'!$A$2:W504563,2,FALSE)</f>
        <v>สกรูมิลแข็ง M8 P1.25 x 35 เกลียวตลอด ตรา STIC 8.8</v>
      </c>
      <c r="E668" s="829">
        <v>30000</v>
      </c>
      <c r="F668" s="827" t="s">
        <v>21</v>
      </c>
      <c r="G668" s="830"/>
      <c r="H668" s="831"/>
      <c r="I668" s="832">
        <f t="shared" si="147"/>
        <v>24</v>
      </c>
      <c r="J668" s="832" t="s">
        <v>2161</v>
      </c>
      <c r="K668" s="833"/>
      <c r="L668" s="834"/>
      <c r="M668" s="834">
        <f t="shared" si="148"/>
        <v>30000</v>
      </c>
      <c r="N668" s="827">
        <v>180</v>
      </c>
      <c r="O668" s="827">
        <v>2</v>
      </c>
      <c r="P668" s="835">
        <f t="shared" si="149"/>
        <v>2.7777777777777777</v>
      </c>
      <c r="Q668" s="836">
        <f t="shared" si="150"/>
        <v>6.7777777777777777</v>
      </c>
      <c r="R668" s="836">
        <f t="shared" si="155"/>
        <v>2.7777777777777777</v>
      </c>
      <c r="S668" s="836">
        <v>20</v>
      </c>
      <c r="T668" s="836">
        <f t="shared" si="156"/>
        <v>20.677777777777777</v>
      </c>
      <c r="U668" s="833" t="s">
        <v>81</v>
      </c>
      <c r="V668" s="830" t="s">
        <v>2165</v>
      </c>
      <c r="W668" s="827">
        <v>175</v>
      </c>
      <c r="X668" s="827">
        <v>2</v>
      </c>
      <c r="Y668" s="835">
        <f t="shared" si="151"/>
        <v>2.8571428571428568</v>
      </c>
      <c r="Z668" s="836">
        <f t="shared" si="152"/>
        <v>6.8571428571428568</v>
      </c>
      <c r="AA668" s="837" t="s">
        <v>2161</v>
      </c>
      <c r="AB668" s="858" t="s">
        <v>21</v>
      </c>
      <c r="AC668" s="896">
        <f>VLOOKUP(C668,'ประวัติงานตี+รีด'!$A$2:W504562,20,FALSE)</f>
        <v>16.09</v>
      </c>
      <c r="AD668" s="925"/>
      <c r="AE668" s="925"/>
      <c r="AF668" s="926" t="e">
        <f t="shared" si="158"/>
        <v>#DIV/0!</v>
      </c>
      <c r="AG668" s="926" t="e">
        <f t="shared" si="153"/>
        <v>#DIV/0!</v>
      </c>
      <c r="AH668" s="927" t="str">
        <f>VLOOKUP(C668,'ประวัติงานตี+รีด'!$A$2:W504561,4,FALSE)</f>
        <v>MA-F1-HD-PA</v>
      </c>
      <c r="AI668" s="838"/>
      <c r="AJ668" s="839"/>
      <c r="AK668" s="840"/>
      <c r="AL668" s="841"/>
      <c r="AM668" s="833">
        <f t="shared" si="154"/>
        <v>0</v>
      </c>
      <c r="AN668" s="819"/>
      <c r="AO668" s="819"/>
      <c r="AP668" s="819"/>
      <c r="AQ668" s="819"/>
      <c r="AR668" s="819"/>
      <c r="AS668" s="819"/>
      <c r="AT668" s="819"/>
      <c r="AU668" s="819"/>
      <c r="AV668" s="819"/>
      <c r="AW668" s="819"/>
      <c r="AX668" s="819"/>
      <c r="AY668" s="819"/>
      <c r="AZ668" s="819"/>
      <c r="BA668" s="819"/>
      <c r="BB668" s="819"/>
      <c r="BC668" s="819"/>
      <c r="BD668" s="819"/>
      <c r="EJ668" s="288">
        <f t="shared" si="157"/>
        <v>0</v>
      </c>
    </row>
    <row r="669" spans="1:140" hidden="1">
      <c r="B669" s="392" t="s">
        <v>3960</v>
      </c>
      <c r="C669" s="805">
        <v>91235120</v>
      </c>
      <c r="D669" s="393" t="str">
        <f>VLOOKUP(C669,'ประวัติงานตี+รีด'!$A$2:W504564,2,FALSE)</f>
        <v>สกรูมิลแข็ง M12 P1.25 x 35 เกลียวตลอด ตรา STIC 8.8</v>
      </c>
      <c r="E669" s="820">
        <v>30000</v>
      </c>
      <c r="F669" s="805" t="s">
        <v>30</v>
      </c>
      <c r="G669" s="698" t="s">
        <v>2162</v>
      </c>
      <c r="H669" s="807">
        <v>45783</v>
      </c>
      <c r="I669" s="808">
        <f t="shared" si="147"/>
        <v>45813</v>
      </c>
      <c r="J669" s="808" t="s">
        <v>2161</v>
      </c>
      <c r="K669" s="809">
        <v>34</v>
      </c>
      <c r="L669" s="810">
        <v>24807</v>
      </c>
      <c r="M669" s="810">
        <f t="shared" si="148"/>
        <v>5193</v>
      </c>
      <c r="N669" s="805">
        <v>105</v>
      </c>
      <c r="O669" s="805">
        <v>4</v>
      </c>
      <c r="P669" s="811">
        <f t="shared" si="149"/>
        <v>4.7619047619047619</v>
      </c>
      <c r="Q669" s="812">
        <f t="shared" si="150"/>
        <v>10.761904761904763</v>
      </c>
      <c r="R669" s="812">
        <f t="shared" si="155"/>
        <v>0.82428571428571429</v>
      </c>
      <c r="S669" s="812">
        <v>25</v>
      </c>
      <c r="T669" s="812">
        <f t="shared" si="156"/>
        <v>26.076190476190476</v>
      </c>
      <c r="U669" s="809" t="s">
        <v>225</v>
      </c>
      <c r="V669" s="698" t="s">
        <v>2162</v>
      </c>
      <c r="W669" s="805">
        <v>80</v>
      </c>
      <c r="X669" s="805">
        <v>2</v>
      </c>
      <c r="Y669" s="811">
        <f t="shared" si="151"/>
        <v>6.25</v>
      </c>
      <c r="Z669" s="812">
        <f t="shared" si="152"/>
        <v>10.25</v>
      </c>
      <c r="AA669" s="813" t="s">
        <v>2161</v>
      </c>
      <c r="AB669" s="813" t="s">
        <v>2775</v>
      </c>
      <c r="AC669" s="896">
        <f>VLOOKUP(C669,'ประวัติงานตี+รีด'!$A$2:W504563,20,FALSE)</f>
        <v>39.630000000000003</v>
      </c>
      <c r="AD669" s="897">
        <v>39.5</v>
      </c>
      <c r="AE669" s="897">
        <v>3.97</v>
      </c>
      <c r="AF669" s="898">
        <f t="shared" si="158"/>
        <v>24987.3417721519</v>
      </c>
      <c r="AG669" s="898">
        <f t="shared" si="153"/>
        <v>1086.199746835443</v>
      </c>
      <c r="AH669" s="899" t="str">
        <f>VLOOKUP(C669,'ประวัติงานตี+รีด'!$A$2:W504562,4,FALSE)</f>
        <v>MA-F1-HD-PA</v>
      </c>
      <c r="AI669" s="814">
        <v>45800</v>
      </c>
      <c r="AJ669" s="815">
        <v>2</v>
      </c>
      <c r="AK669" s="816">
        <v>45811</v>
      </c>
      <c r="AL669" s="817">
        <v>2</v>
      </c>
      <c r="AM669" s="818">
        <f t="shared" si="154"/>
        <v>2</v>
      </c>
      <c r="AN669" s="918">
        <v>643</v>
      </c>
      <c r="AO669" s="918">
        <v>344</v>
      </c>
      <c r="AP669" s="819"/>
      <c r="AQ669" s="819"/>
      <c r="AR669" s="819"/>
      <c r="AS669" s="819"/>
      <c r="AT669" s="819"/>
      <c r="AU669" s="819"/>
      <c r="AV669" s="819"/>
      <c r="AW669" s="819"/>
      <c r="AX669" s="819"/>
      <c r="AY669" s="819"/>
      <c r="AZ669" s="819"/>
      <c r="BA669" s="819"/>
      <c r="BB669" s="819"/>
      <c r="BC669" s="819"/>
      <c r="BD669" s="819"/>
      <c r="EJ669" s="288">
        <f t="shared" si="157"/>
        <v>987</v>
      </c>
    </row>
    <row r="670" spans="1:140" s="430" customFormat="1" hidden="1">
      <c r="A670" s="425"/>
      <c r="B670" s="317" t="s">
        <v>3961</v>
      </c>
      <c r="C670" s="318" t="s">
        <v>1502</v>
      </c>
      <c r="D670" s="21" t="str">
        <f>VLOOKUP(C670,'ประวัติงานตี+รีด'!$A$2:W504565,2,FALSE)</f>
        <v>M16 P2.0 x 55 เกลียวครึ่ง STIC เกรด A394 (เกลียวโรงงาน)</v>
      </c>
      <c r="E670" s="319">
        <v>47400</v>
      </c>
      <c r="F670" s="318" t="s">
        <v>47</v>
      </c>
      <c r="G670" s="320" t="s">
        <v>2159</v>
      </c>
      <c r="H670" s="321">
        <v>45783</v>
      </c>
      <c r="I670" s="322">
        <f t="shared" ref="I670:I733" si="159">WORKDAY.INTL(H670,T670,11)</f>
        <v>45803</v>
      </c>
      <c r="J670" s="322">
        <v>45785</v>
      </c>
      <c r="K670" s="323">
        <v>64</v>
      </c>
      <c r="L670" s="324">
        <v>47400</v>
      </c>
      <c r="M670" s="324">
        <f t="shared" ref="M670:M733" si="160">E670-L670</f>
        <v>0</v>
      </c>
      <c r="N670" s="318">
        <v>56</v>
      </c>
      <c r="O670" s="318">
        <v>4</v>
      </c>
      <c r="P670" s="325">
        <f t="shared" ref="P670:P733" si="161">E670/N670/60</f>
        <v>14.107142857142858</v>
      </c>
      <c r="Q670" s="326">
        <f t="shared" ref="Q670:Q733" si="162">O670+P670+$P$1</f>
        <v>20.107142857142858</v>
      </c>
      <c r="R670" s="326">
        <f t="shared" ref="R670:R733" si="163">M670/N670/60</f>
        <v>0</v>
      </c>
      <c r="S670" s="326">
        <v>15</v>
      </c>
      <c r="T670" s="326">
        <f t="shared" ref="T670:T733" si="164">(Q670/10)+S670</f>
        <v>17.010714285714286</v>
      </c>
      <c r="U670" s="323" t="s">
        <v>82</v>
      </c>
      <c r="V670" s="320" t="s">
        <v>2159</v>
      </c>
      <c r="W670" s="318">
        <v>56</v>
      </c>
      <c r="X670" s="318">
        <v>2</v>
      </c>
      <c r="Y670" s="325">
        <f t="shared" ref="Y670:Y733" si="165">E670/W670/60</f>
        <v>14.107142857142858</v>
      </c>
      <c r="Z670" s="326">
        <f t="shared" ref="Z670:Z733" si="166">X670+Y670+$P$1</f>
        <v>18.107142857142858</v>
      </c>
      <c r="AA670" s="357" t="s">
        <v>3910</v>
      </c>
      <c r="AB670" s="357" t="s">
        <v>2775</v>
      </c>
      <c r="AC670" s="749">
        <f>VLOOKUP(C670,'ประวัติงานตี+รีด'!$A$2:W504564,20,FALSE)</f>
        <v>115.05</v>
      </c>
      <c r="AD670" s="426">
        <v>115.45</v>
      </c>
      <c r="AE670" s="426">
        <v>10</v>
      </c>
      <c r="AF670" s="690">
        <f t="shared" si="158"/>
        <v>47423.126894759633</v>
      </c>
      <c r="AG670" s="690">
        <f t="shared" ref="AG670:AG733" si="167">(AD670+AE670)*AF670/1000</f>
        <v>5949.2312689475957</v>
      </c>
      <c r="AH670" s="685" t="str">
        <f>VLOOKUP(C670,'ประวัติงานตี+รีด'!$A$2:W504563,4,FALSE)</f>
        <v>MA-F1-GA-SF</v>
      </c>
      <c r="AI670" s="427"/>
      <c r="AJ670" s="428"/>
      <c r="AK670" s="429">
        <v>45793</v>
      </c>
      <c r="AL670" s="702">
        <v>9</v>
      </c>
      <c r="AM670" s="703">
        <f t="shared" ref="AM670:AM733" si="168">COUNT(AN670:EI670)</f>
        <v>9</v>
      </c>
      <c r="AN670" s="750">
        <v>592</v>
      </c>
      <c r="AO670" s="750">
        <v>649</v>
      </c>
      <c r="AP670" s="750">
        <v>644</v>
      </c>
      <c r="AQ670" s="750">
        <v>634</v>
      </c>
      <c r="AR670" s="750">
        <v>671</v>
      </c>
      <c r="AS670" s="750">
        <v>529</v>
      </c>
      <c r="AT670" s="750">
        <v>647</v>
      </c>
      <c r="AU670" s="750">
        <v>653</v>
      </c>
      <c r="AV670" s="750">
        <v>456</v>
      </c>
      <c r="EJ670" s="723">
        <f t="shared" si="157"/>
        <v>5475</v>
      </c>
    </row>
    <row r="671" spans="1:140" hidden="1">
      <c r="B671" s="392" t="s">
        <v>3962</v>
      </c>
      <c r="C671" s="825" t="s">
        <v>75</v>
      </c>
      <c r="D671" s="393" t="str">
        <f>VLOOKUP(C671,'ประวัติงานตี+รีด'!$A$2:W504566,2,FALSE)</f>
        <v>1/4" WT x 1 1/2" เกลียวตลอด ตรา TNK</v>
      </c>
      <c r="E671" s="806">
        <v>100000</v>
      </c>
      <c r="F671" s="805" t="s">
        <v>53</v>
      </c>
      <c r="G671" s="698" t="s">
        <v>2164</v>
      </c>
      <c r="H671" s="807">
        <v>45782</v>
      </c>
      <c r="I671" s="808">
        <f t="shared" si="159"/>
        <v>45794</v>
      </c>
      <c r="J671" s="808" t="s">
        <v>2161</v>
      </c>
      <c r="K671" s="809">
        <v>18</v>
      </c>
      <c r="L671" s="810">
        <v>100000</v>
      </c>
      <c r="M671" s="810">
        <f t="shared" si="160"/>
        <v>0</v>
      </c>
      <c r="N671" s="805">
        <v>130</v>
      </c>
      <c r="O671" s="805">
        <v>2</v>
      </c>
      <c r="P671" s="811">
        <f t="shared" si="161"/>
        <v>12.820512820512821</v>
      </c>
      <c r="Q671" s="812">
        <f t="shared" si="162"/>
        <v>16.820512820512821</v>
      </c>
      <c r="R671" s="812">
        <f t="shared" si="163"/>
        <v>0</v>
      </c>
      <c r="S671" s="812">
        <v>10</v>
      </c>
      <c r="T671" s="812">
        <f t="shared" si="164"/>
        <v>11.682051282051281</v>
      </c>
      <c r="U671" s="809" t="s">
        <v>368</v>
      </c>
      <c r="V671" s="698" t="s">
        <v>2164</v>
      </c>
      <c r="W671" s="805">
        <v>130</v>
      </c>
      <c r="X671" s="805">
        <v>2</v>
      </c>
      <c r="Y671" s="811">
        <f t="shared" si="165"/>
        <v>12.820512820512821</v>
      </c>
      <c r="Z671" s="812">
        <f t="shared" si="166"/>
        <v>16.820512820512821</v>
      </c>
      <c r="AA671" s="813" t="s">
        <v>2161</v>
      </c>
      <c r="AB671" s="813" t="s">
        <v>2775</v>
      </c>
      <c r="AC671" s="896">
        <f>VLOOKUP(C671,'ประวัติงานตี+รีด'!$A$2:W504565,20,FALSE)</f>
        <v>10</v>
      </c>
      <c r="AD671" s="897">
        <v>10</v>
      </c>
      <c r="AE671" s="897">
        <v>0.83</v>
      </c>
      <c r="AF671" s="898">
        <f t="shared" si="158"/>
        <v>99900</v>
      </c>
      <c r="AG671" s="898">
        <f t="shared" si="167"/>
        <v>1081.9169999999999</v>
      </c>
      <c r="AH671" s="899" t="str">
        <f>VLOOKUP(C671,'ประวัติงานตี+รีด'!$A$2:W504564,4,FALSE)</f>
        <v>MA-F1-PA</v>
      </c>
      <c r="AI671" s="814"/>
      <c r="AJ671" s="815"/>
      <c r="AK671" s="816">
        <v>45786</v>
      </c>
      <c r="AL671" s="817">
        <v>2</v>
      </c>
      <c r="AM671" s="818">
        <f t="shared" si="168"/>
        <v>2</v>
      </c>
      <c r="AN671" s="918">
        <v>519</v>
      </c>
      <c r="AO671" s="918">
        <v>480</v>
      </c>
      <c r="AP671" s="819"/>
      <c r="AQ671" s="819"/>
      <c r="AR671" s="819"/>
      <c r="AS671" s="819"/>
      <c r="AT671" s="819"/>
      <c r="AU671" s="819"/>
      <c r="AV671" s="819"/>
      <c r="AW671" s="819"/>
      <c r="AX671" s="819"/>
      <c r="AY671" s="819"/>
      <c r="AZ671" s="819"/>
      <c r="BA671" s="819"/>
      <c r="BB671" s="819"/>
      <c r="BC671" s="819"/>
      <c r="BD671" s="819"/>
      <c r="EJ671" s="288">
        <f t="shared" si="157"/>
        <v>999</v>
      </c>
    </row>
    <row r="672" spans="1:140" s="431" customFormat="1" hidden="1">
      <c r="A672" s="432"/>
      <c r="B672" s="311" t="s">
        <v>3965</v>
      </c>
      <c r="C672" s="310" t="s">
        <v>4763</v>
      </c>
      <c r="D672" s="312" t="str">
        <f>VLOOKUP(C672,'ประวัติงานตี+รีด'!$A$2:W504567,2,FALSE)</f>
        <v>แกน 3/16" WT x 49 มม. เกลียวครึ่ง ไม่มีแหวน (BS17)</v>
      </c>
      <c r="E672" s="313">
        <v>434000</v>
      </c>
      <c r="F672" s="310" t="s">
        <v>32</v>
      </c>
      <c r="G672" s="314" t="s">
        <v>2162</v>
      </c>
      <c r="H672" s="315">
        <v>45783</v>
      </c>
      <c r="I672" s="306">
        <f t="shared" si="159"/>
        <v>45804</v>
      </c>
      <c r="J672" s="306">
        <v>45818</v>
      </c>
      <c r="K672" s="316">
        <v>35</v>
      </c>
      <c r="L672" s="307">
        <v>434000</v>
      </c>
      <c r="M672" s="307">
        <f t="shared" si="160"/>
        <v>0</v>
      </c>
      <c r="N672" s="310">
        <v>100</v>
      </c>
      <c r="O672" s="310">
        <v>8</v>
      </c>
      <c r="P672" s="309">
        <f t="shared" si="161"/>
        <v>72.333333333333329</v>
      </c>
      <c r="Q672" s="308">
        <f t="shared" si="162"/>
        <v>82.333333333333329</v>
      </c>
      <c r="R672" s="308">
        <f t="shared" si="163"/>
        <v>0</v>
      </c>
      <c r="S672" s="308">
        <v>10</v>
      </c>
      <c r="T672" s="308">
        <f t="shared" si="164"/>
        <v>18.233333333333334</v>
      </c>
      <c r="U672" s="316" t="s">
        <v>81</v>
      </c>
      <c r="V672" s="314" t="s">
        <v>2165</v>
      </c>
      <c r="W672" s="310">
        <v>120</v>
      </c>
      <c r="X672" s="310">
        <v>2</v>
      </c>
      <c r="Y672" s="309">
        <f t="shared" si="165"/>
        <v>60.277777777777779</v>
      </c>
      <c r="Z672" s="308">
        <f t="shared" si="166"/>
        <v>64.277777777777771</v>
      </c>
      <c r="AA672" s="359" t="s">
        <v>3966</v>
      </c>
      <c r="AB672" s="445" t="s">
        <v>2775</v>
      </c>
      <c r="AC672" s="746">
        <f>VLOOKUP(C672,'ประวัติงานตี+รีด'!$A$2:W504566,20,FALSE)</f>
        <v>6.96</v>
      </c>
      <c r="AD672" s="302">
        <v>6.99</v>
      </c>
      <c r="AE672" s="302">
        <v>0</v>
      </c>
      <c r="AF672" s="683">
        <f t="shared" si="158"/>
        <v>436766.80972818309</v>
      </c>
      <c r="AG672" s="683">
        <f t="shared" si="167"/>
        <v>3053</v>
      </c>
      <c r="AH672" s="684" t="str">
        <f>VLOOKUP(C672,'ประวัติงานตี+รีด'!$A$2:W504565,4,FALSE)</f>
        <v>MA-F1-PA</v>
      </c>
      <c r="AI672" s="256"/>
      <c r="AJ672" s="257"/>
      <c r="AK672" s="217">
        <v>45806</v>
      </c>
      <c r="AL672" s="704">
        <v>7</v>
      </c>
      <c r="AM672" s="705">
        <f t="shared" si="168"/>
        <v>7</v>
      </c>
      <c r="AN672" s="755">
        <v>442</v>
      </c>
      <c r="AO672" s="755">
        <v>432</v>
      </c>
      <c r="AP672" s="755">
        <v>498</v>
      </c>
      <c r="AQ672" s="755">
        <v>402</v>
      </c>
      <c r="AR672" s="755">
        <v>455</v>
      </c>
      <c r="AS672" s="755">
        <v>453</v>
      </c>
      <c r="AT672" s="755">
        <v>371</v>
      </c>
      <c r="EJ672" s="716">
        <f t="shared" si="157"/>
        <v>3053</v>
      </c>
    </row>
    <row r="673" spans="1:140" hidden="1">
      <c r="B673" s="287" t="s">
        <v>3967</v>
      </c>
      <c r="C673" s="842">
        <v>91050121</v>
      </c>
      <c r="D673" s="213" t="str">
        <f>VLOOKUP(C673,'ประวัติงานตี+รีด'!$A$2:W504568,2,FALSE)</f>
        <v>สกรูมิลแข็ง M10 P1.25 x 50 เกลียวครึ่ง ตรา STIC 8.8</v>
      </c>
      <c r="E673" s="843">
        <v>20000</v>
      </c>
      <c r="F673" s="844" t="s">
        <v>44</v>
      </c>
      <c r="G673" s="742" t="s">
        <v>2164</v>
      </c>
      <c r="H673" s="845">
        <v>45787</v>
      </c>
      <c r="I673" s="846">
        <f t="shared" si="159"/>
        <v>45812</v>
      </c>
      <c r="J673" s="847" t="s">
        <v>2161</v>
      </c>
      <c r="K673" s="848">
        <v>15</v>
      </c>
      <c r="L673" s="849">
        <v>20000</v>
      </c>
      <c r="M673" s="850">
        <f t="shared" si="160"/>
        <v>0</v>
      </c>
      <c r="N673" s="844">
        <v>150</v>
      </c>
      <c r="O673" s="844">
        <v>8</v>
      </c>
      <c r="P673" s="851">
        <f t="shared" si="161"/>
        <v>2.2222222222222223</v>
      </c>
      <c r="Q673" s="852">
        <f t="shared" si="162"/>
        <v>12.222222222222221</v>
      </c>
      <c r="R673" s="853">
        <f t="shared" si="163"/>
        <v>0</v>
      </c>
      <c r="S673" s="854">
        <v>20</v>
      </c>
      <c r="T673" s="855">
        <f t="shared" si="164"/>
        <v>21.222222222222221</v>
      </c>
      <c r="U673" s="743" t="s">
        <v>78</v>
      </c>
      <c r="V673" s="742" t="s">
        <v>2165</v>
      </c>
      <c r="W673" s="744">
        <v>120</v>
      </c>
      <c r="X673" s="744">
        <v>2</v>
      </c>
      <c r="Y673" s="856">
        <f t="shared" si="165"/>
        <v>2.7777777777777777</v>
      </c>
      <c r="Z673" s="857">
        <f t="shared" si="166"/>
        <v>6.7777777777777777</v>
      </c>
      <c r="AA673" s="858" t="s">
        <v>2161</v>
      </c>
      <c r="AB673" s="858" t="s">
        <v>2775</v>
      </c>
      <c r="AC673" s="896">
        <f>VLOOKUP(C673,'ประวัติงานตี+รีด'!$A$2:W504567,20,FALSE)</f>
        <v>34.950000000000003</v>
      </c>
      <c r="AD673" s="897">
        <v>35</v>
      </c>
      <c r="AE673" s="897">
        <v>2.34</v>
      </c>
      <c r="AF673" s="898">
        <f t="shared" si="158"/>
        <v>20428.571428571431</v>
      </c>
      <c r="AG673" s="898">
        <f t="shared" si="167"/>
        <v>762.80285714285731</v>
      </c>
      <c r="AH673" s="899" t="str">
        <f>VLOOKUP(C673,'ประวัติงานตี+รีด'!$A$2:W504566,4,FALSE)</f>
        <v>MA-F1-HD-PA</v>
      </c>
      <c r="AI673" s="814">
        <v>45818</v>
      </c>
      <c r="AJ673" s="815">
        <v>1</v>
      </c>
      <c r="AK673" s="816">
        <v>45856</v>
      </c>
      <c r="AL673" s="817">
        <v>1</v>
      </c>
      <c r="AM673" s="818">
        <f t="shared" si="168"/>
        <v>1</v>
      </c>
      <c r="AN673" s="918">
        <v>715</v>
      </c>
      <c r="AO673" s="819"/>
      <c r="AP673" s="819"/>
      <c r="AQ673" s="819"/>
      <c r="AR673" s="819"/>
      <c r="AS673" s="819"/>
      <c r="AT673" s="819"/>
      <c r="AU673" s="819"/>
      <c r="AV673" s="819"/>
      <c r="AW673" s="819"/>
      <c r="AX673" s="819"/>
      <c r="AY673" s="819"/>
      <c r="AZ673" s="819"/>
      <c r="BA673" s="819"/>
      <c r="BB673" s="819"/>
      <c r="BC673" s="819"/>
      <c r="BD673" s="819"/>
      <c r="EJ673" s="288">
        <f t="shared" si="157"/>
        <v>715</v>
      </c>
    </row>
    <row r="674" spans="1:140" hidden="1">
      <c r="B674" s="392" t="s">
        <v>3968</v>
      </c>
      <c r="C674" s="805">
        <v>91065121</v>
      </c>
      <c r="D674" s="393" t="str">
        <f>VLOOKUP(C674,'ประวัติงานตี+รีด'!$A$2:W504569,2,FALSE)</f>
        <v>สกรูมิลแข็ง M10 P1.25 x 65 เกลียวครึ่ง ตรา STIC 8.8</v>
      </c>
      <c r="E674" s="820">
        <v>20000</v>
      </c>
      <c r="F674" s="805" t="s">
        <v>44</v>
      </c>
      <c r="G674" s="698" t="s">
        <v>2164</v>
      </c>
      <c r="H674" s="807">
        <v>45790</v>
      </c>
      <c r="I674" s="808">
        <f t="shared" si="159"/>
        <v>45813</v>
      </c>
      <c r="J674" s="808" t="s">
        <v>2161</v>
      </c>
      <c r="K674" s="809">
        <v>16</v>
      </c>
      <c r="L674" s="810">
        <v>20000</v>
      </c>
      <c r="M674" s="810">
        <f t="shared" si="160"/>
        <v>0</v>
      </c>
      <c r="N674" s="805">
        <v>150</v>
      </c>
      <c r="O674" s="805">
        <v>2</v>
      </c>
      <c r="P674" s="811">
        <f t="shared" si="161"/>
        <v>2.2222222222222223</v>
      </c>
      <c r="Q674" s="812">
        <f t="shared" si="162"/>
        <v>6.2222222222222223</v>
      </c>
      <c r="R674" s="812">
        <f t="shared" si="163"/>
        <v>0</v>
      </c>
      <c r="S674" s="812">
        <v>20</v>
      </c>
      <c r="T674" s="812">
        <f t="shared" si="164"/>
        <v>20.622222222222224</v>
      </c>
      <c r="U674" s="809" t="s">
        <v>78</v>
      </c>
      <c r="V674" s="698" t="s">
        <v>2165</v>
      </c>
      <c r="W674" s="805">
        <v>120</v>
      </c>
      <c r="X674" s="805">
        <v>2</v>
      </c>
      <c r="Y674" s="811">
        <f t="shared" si="165"/>
        <v>2.7777777777777777</v>
      </c>
      <c r="Z674" s="812">
        <f t="shared" si="166"/>
        <v>6.7777777777777777</v>
      </c>
      <c r="AA674" s="813" t="s">
        <v>2161</v>
      </c>
      <c r="AB674" s="858" t="s">
        <v>2775</v>
      </c>
      <c r="AC674" s="896">
        <f>VLOOKUP(C674,'ประวัติงานตี+รีด'!$A$2:W504568,20,FALSE)</f>
        <v>44.13</v>
      </c>
      <c r="AD674" s="897">
        <v>43.6</v>
      </c>
      <c r="AE674" s="897">
        <v>2.5</v>
      </c>
      <c r="AF674" s="898">
        <f t="shared" si="158"/>
        <v>20298.16513761468</v>
      </c>
      <c r="AG674" s="898">
        <f t="shared" si="167"/>
        <v>935.74541284403688</v>
      </c>
      <c r="AH674" s="899" t="str">
        <f>VLOOKUP(C674,'ประวัติงานตี+รีด'!$A$2:W504567,4,FALSE)</f>
        <v>MA-F1-HD-PA</v>
      </c>
      <c r="AI674" s="814">
        <v>45853</v>
      </c>
      <c r="AJ674" s="815">
        <v>3</v>
      </c>
      <c r="AK674" s="816">
        <v>45855</v>
      </c>
      <c r="AL674" s="821">
        <v>3</v>
      </c>
      <c r="AM674" s="824">
        <f t="shared" si="168"/>
        <v>3</v>
      </c>
      <c r="AN674" s="918">
        <v>93</v>
      </c>
      <c r="AO674" s="918">
        <v>426</v>
      </c>
      <c r="AP674" s="919">
        <v>366</v>
      </c>
      <c r="AQ674" s="819"/>
      <c r="AR674" s="819"/>
      <c r="AS674" s="819"/>
      <c r="AT674" s="819"/>
      <c r="AU674" s="819"/>
      <c r="AV674" s="819"/>
      <c r="AW674" s="819"/>
      <c r="AX674" s="819"/>
      <c r="AY674" s="819"/>
      <c r="AZ674" s="819"/>
      <c r="BA674" s="819"/>
      <c r="BB674" s="819"/>
      <c r="BC674" s="819"/>
      <c r="BD674" s="819"/>
      <c r="EJ674" s="288">
        <f t="shared" si="157"/>
        <v>885</v>
      </c>
    </row>
    <row r="675" spans="1:140" hidden="1">
      <c r="B675" s="287" t="s">
        <v>3969</v>
      </c>
      <c r="C675" s="842">
        <v>91070121</v>
      </c>
      <c r="D675" s="213" t="str">
        <f>VLOOKUP(C675,'ประวัติงานตี+รีด'!$A$2:W504570,2,FALSE)</f>
        <v>สกรูมิลแข็ง M10 P1.25 x 70 เกลียวครึ่ง ตรา STIC 8.8</v>
      </c>
      <c r="E675" s="843">
        <v>10000</v>
      </c>
      <c r="F675" s="844" t="s">
        <v>44</v>
      </c>
      <c r="G675" s="742" t="s">
        <v>2164</v>
      </c>
      <c r="H675" s="845">
        <v>45790</v>
      </c>
      <c r="I675" s="846">
        <f t="shared" si="159"/>
        <v>45813</v>
      </c>
      <c r="J675" s="847" t="s">
        <v>2161</v>
      </c>
      <c r="K675" s="848">
        <v>17</v>
      </c>
      <c r="L675" s="849">
        <v>12276</v>
      </c>
      <c r="M675" s="850">
        <f t="shared" si="160"/>
        <v>-2276</v>
      </c>
      <c r="N675" s="844">
        <v>150</v>
      </c>
      <c r="O675" s="844">
        <v>2</v>
      </c>
      <c r="P675" s="851">
        <f t="shared" si="161"/>
        <v>1.1111111111111112</v>
      </c>
      <c r="Q675" s="852">
        <f t="shared" si="162"/>
        <v>5.1111111111111107</v>
      </c>
      <c r="R675" s="853">
        <f t="shared" si="163"/>
        <v>-0.25288888888888889</v>
      </c>
      <c r="S675" s="854">
        <v>20</v>
      </c>
      <c r="T675" s="855">
        <f t="shared" si="164"/>
        <v>20.511111111111113</v>
      </c>
      <c r="U675" s="743" t="s">
        <v>78</v>
      </c>
      <c r="V675" s="742" t="s">
        <v>2165</v>
      </c>
      <c r="W675" s="744">
        <v>120</v>
      </c>
      <c r="X675" s="744">
        <v>2</v>
      </c>
      <c r="Y675" s="856">
        <f t="shared" si="165"/>
        <v>1.3888888888888888</v>
      </c>
      <c r="Z675" s="857">
        <f t="shared" si="166"/>
        <v>5.3888888888888893</v>
      </c>
      <c r="AA675" s="858" t="s">
        <v>2161</v>
      </c>
      <c r="AB675" s="858" t="s">
        <v>2775</v>
      </c>
      <c r="AC675" s="896">
        <f>VLOOKUP(C675,'ประวัติงานตี+รีด'!$A$2:W504569,20,FALSE)</f>
        <v>46.66</v>
      </c>
      <c r="AD675" s="897">
        <v>46.78</v>
      </c>
      <c r="AE675" s="897">
        <v>2.5</v>
      </c>
      <c r="AF675" s="898">
        <f t="shared" si="158"/>
        <v>12334.330910645574</v>
      </c>
      <c r="AG675" s="898">
        <f t="shared" si="167"/>
        <v>607.83582727661394</v>
      </c>
      <c r="AH675" s="899" t="str">
        <f>VLOOKUP(C675,'ประวัติงานตี+รีด'!$A$2:W504568,4,FALSE)</f>
        <v>MA-F1-HD-PA</v>
      </c>
      <c r="AI675" s="814">
        <v>45818</v>
      </c>
      <c r="AJ675" s="815">
        <v>2</v>
      </c>
      <c r="AK675" s="816">
        <v>45828</v>
      </c>
      <c r="AL675" s="817">
        <v>2</v>
      </c>
      <c r="AM675" s="818">
        <f t="shared" si="168"/>
        <v>2</v>
      </c>
      <c r="AN675" s="918">
        <v>270</v>
      </c>
      <c r="AO675" s="918">
        <v>307</v>
      </c>
      <c r="AP675" s="819"/>
      <c r="AQ675" s="819"/>
      <c r="AR675" s="819"/>
      <c r="AS675" s="819"/>
      <c r="AT675" s="819"/>
      <c r="AU675" s="819"/>
      <c r="AV675" s="819"/>
      <c r="AW675" s="819"/>
      <c r="AX675" s="819"/>
      <c r="AY675" s="819"/>
      <c r="AZ675" s="819"/>
      <c r="BA675" s="819"/>
      <c r="BB675" s="819"/>
      <c r="BC675" s="819"/>
      <c r="BD675" s="819"/>
      <c r="EJ675" s="288">
        <f t="shared" si="157"/>
        <v>577</v>
      </c>
    </row>
    <row r="676" spans="1:140" hidden="1">
      <c r="B676" s="304" t="s">
        <v>3970</v>
      </c>
      <c r="C676" s="859">
        <v>91050151</v>
      </c>
      <c r="D676" s="305" t="str">
        <f>VLOOKUP(C676,'ประวัติงานตี+รีด'!$A$2:W504571,2,FALSE)</f>
        <v>สกรูมิลแข็ง M10 P1.5 x 50 เกลียวครึ่ง ตรา STIC 8.8</v>
      </c>
      <c r="E676" s="867">
        <v>10000</v>
      </c>
      <c r="F676" s="859" t="s">
        <v>31</v>
      </c>
      <c r="G676" s="860" t="s">
        <v>2162</v>
      </c>
      <c r="H676" s="861">
        <v>45785</v>
      </c>
      <c r="I676" s="862">
        <f t="shared" si="159"/>
        <v>45810</v>
      </c>
      <c r="J676" s="862" t="s">
        <v>2161</v>
      </c>
      <c r="K676" s="824">
        <v>29</v>
      </c>
      <c r="L676" s="863">
        <v>10000</v>
      </c>
      <c r="M676" s="863">
        <f t="shared" si="160"/>
        <v>0</v>
      </c>
      <c r="N676" s="859">
        <v>105</v>
      </c>
      <c r="O676" s="859">
        <v>8</v>
      </c>
      <c r="P676" s="864">
        <f t="shared" si="161"/>
        <v>1.5873015873015874</v>
      </c>
      <c r="Q676" s="865">
        <f t="shared" si="162"/>
        <v>11.587301587301587</v>
      </c>
      <c r="R676" s="865">
        <f t="shared" si="163"/>
        <v>0</v>
      </c>
      <c r="S676" s="865">
        <v>20</v>
      </c>
      <c r="T676" s="865">
        <f t="shared" si="164"/>
        <v>21.158730158730158</v>
      </c>
      <c r="U676" s="824" t="s">
        <v>127</v>
      </c>
      <c r="V676" s="860" t="s">
        <v>2162</v>
      </c>
      <c r="W676" s="859">
        <v>93</v>
      </c>
      <c r="X676" s="859">
        <v>2</v>
      </c>
      <c r="Y676" s="864">
        <f t="shared" si="165"/>
        <v>1.7921146953405018</v>
      </c>
      <c r="Z676" s="865">
        <f t="shared" si="166"/>
        <v>5.7921146953405014</v>
      </c>
      <c r="AA676" s="866" t="s">
        <v>2161</v>
      </c>
      <c r="AB676" s="858" t="s">
        <v>2775</v>
      </c>
      <c r="AC676" s="896">
        <f>VLOOKUP(C676,'ประวัติงานตี+รีด'!$A$2:W504570,20,FALSE)</f>
        <v>38.43</v>
      </c>
      <c r="AD676" s="897">
        <v>35.58</v>
      </c>
      <c r="AE676" s="897">
        <v>3.27</v>
      </c>
      <c r="AF676" s="898">
        <f t="shared" si="158"/>
        <v>11073.636874648679</v>
      </c>
      <c r="AG676" s="898">
        <f t="shared" si="167"/>
        <v>430.21079258010116</v>
      </c>
      <c r="AH676" s="899" t="str">
        <f>VLOOKUP(C676,'ประวัติงานตี+รีด'!$A$2:W504569,4,FALSE)</f>
        <v>MA-F1-HD-PA</v>
      </c>
      <c r="AI676" s="814">
        <v>45848</v>
      </c>
      <c r="AJ676" s="815">
        <v>1</v>
      </c>
      <c r="AK676" s="816">
        <v>45855</v>
      </c>
      <c r="AL676" s="817">
        <v>1</v>
      </c>
      <c r="AM676" s="818">
        <f t="shared" si="168"/>
        <v>1</v>
      </c>
      <c r="AN676" s="918">
        <v>394</v>
      </c>
      <c r="AO676" s="819"/>
      <c r="AP676" s="819"/>
      <c r="AQ676" s="819"/>
      <c r="AR676" s="819"/>
      <c r="AS676" s="819"/>
      <c r="AT676" s="819"/>
      <c r="AU676" s="819"/>
      <c r="AV676" s="819"/>
      <c r="AW676" s="819"/>
      <c r="AX676" s="819"/>
      <c r="AY676" s="819"/>
      <c r="AZ676" s="819"/>
      <c r="BA676" s="819"/>
      <c r="BB676" s="819"/>
      <c r="BC676" s="819"/>
      <c r="BD676" s="819"/>
      <c r="EJ676" s="288">
        <f t="shared" si="157"/>
        <v>394</v>
      </c>
    </row>
    <row r="677" spans="1:140" hidden="1">
      <c r="B677" s="287" t="s">
        <v>3971</v>
      </c>
      <c r="C677" s="842">
        <v>91060151</v>
      </c>
      <c r="D677" s="213" t="str">
        <f>VLOOKUP(C677,'ประวัติงานตี+รีด'!$A$2:W504572,2,FALSE)</f>
        <v>สกรูมิลแข็ง M10 P1.5 x 60 เกลียวครึ่ง ตรา STIC 8.8</v>
      </c>
      <c r="E677" s="843">
        <v>10000</v>
      </c>
      <c r="F677" s="844" t="s">
        <v>31</v>
      </c>
      <c r="G677" s="742" t="s">
        <v>2162</v>
      </c>
      <c r="H677" s="845">
        <v>45794</v>
      </c>
      <c r="I677" s="846">
        <f t="shared" si="159"/>
        <v>45818</v>
      </c>
      <c r="J677" s="847" t="s">
        <v>2161</v>
      </c>
      <c r="K677" s="848">
        <v>30</v>
      </c>
      <c r="L677" s="849">
        <v>10000</v>
      </c>
      <c r="M677" s="850">
        <f t="shared" si="160"/>
        <v>0</v>
      </c>
      <c r="N677" s="844">
        <v>105</v>
      </c>
      <c r="O677" s="844">
        <v>2</v>
      </c>
      <c r="P677" s="851">
        <f t="shared" si="161"/>
        <v>1.5873015873015874</v>
      </c>
      <c r="Q677" s="852">
        <f t="shared" si="162"/>
        <v>5.587301587301587</v>
      </c>
      <c r="R677" s="853">
        <f t="shared" si="163"/>
        <v>0</v>
      </c>
      <c r="S677" s="854">
        <v>20</v>
      </c>
      <c r="T677" s="855">
        <f t="shared" si="164"/>
        <v>20.55873015873016</v>
      </c>
      <c r="U677" s="743" t="s">
        <v>127</v>
      </c>
      <c r="V677" s="742" t="s">
        <v>2162</v>
      </c>
      <c r="W677" s="744">
        <v>93</v>
      </c>
      <c r="X677" s="744">
        <v>2</v>
      </c>
      <c r="Y677" s="856">
        <f t="shared" si="165"/>
        <v>1.7921146953405018</v>
      </c>
      <c r="Z677" s="857">
        <f t="shared" si="166"/>
        <v>5.7921146953405014</v>
      </c>
      <c r="AA677" s="858" t="s">
        <v>2161</v>
      </c>
      <c r="AB677" s="858" t="s">
        <v>2775</v>
      </c>
      <c r="AC677" s="896">
        <f>VLOOKUP(C677,'ประวัติงานตี+รีด'!$A$2:W504571,20,FALSE)</f>
        <v>44.64</v>
      </c>
      <c r="AD677" s="897">
        <v>44.18</v>
      </c>
      <c r="AE677" s="897">
        <v>3.37</v>
      </c>
      <c r="AF677" s="898">
        <f t="shared" si="158"/>
        <v>10027.161611588956</v>
      </c>
      <c r="AG677" s="898">
        <f t="shared" si="167"/>
        <v>476.79153463105479</v>
      </c>
      <c r="AH677" s="899" t="str">
        <f>VLOOKUP(C677,'ประวัติงานตี+รีด'!$A$2:W504570,4,FALSE)</f>
        <v>MA-F1-HD-PA</v>
      </c>
      <c r="AI677" s="814">
        <v>45848</v>
      </c>
      <c r="AJ677" s="815">
        <v>1</v>
      </c>
      <c r="AK677" s="816">
        <v>45856</v>
      </c>
      <c r="AL677" s="817">
        <v>1</v>
      </c>
      <c r="AM677" s="818">
        <f t="shared" si="168"/>
        <v>1</v>
      </c>
      <c r="AN677" s="918">
        <v>443</v>
      </c>
      <c r="AO677" s="819"/>
      <c r="AP677" s="819"/>
      <c r="AQ677" s="819"/>
      <c r="AR677" s="819"/>
      <c r="AS677" s="819"/>
      <c r="AT677" s="819"/>
      <c r="AU677" s="819"/>
      <c r="AV677" s="819"/>
      <c r="AW677" s="819"/>
      <c r="AX677" s="819"/>
      <c r="AY677" s="819"/>
      <c r="AZ677" s="819"/>
      <c r="BA677" s="819"/>
      <c r="BB677" s="819"/>
      <c r="BC677" s="819"/>
      <c r="BD677" s="819"/>
      <c r="EJ677" s="288">
        <f t="shared" si="157"/>
        <v>443</v>
      </c>
    </row>
    <row r="678" spans="1:140" hidden="1">
      <c r="B678" s="287" t="s">
        <v>3972</v>
      </c>
      <c r="C678" s="842">
        <v>91070151</v>
      </c>
      <c r="D678" s="213" t="str">
        <f>VLOOKUP(C678,'ประวัติงานตี+รีด'!$A$2:W504573,2,FALSE)</f>
        <v>สกรูมิลแข็ง M10 P1.5 x 70 เกลียวครึ่ง ตรา STIC 8.8</v>
      </c>
      <c r="E678" s="843">
        <v>10000</v>
      </c>
      <c r="F678" s="844" t="s">
        <v>31</v>
      </c>
      <c r="G678" s="742" t="s">
        <v>2162</v>
      </c>
      <c r="H678" s="845">
        <v>45796</v>
      </c>
      <c r="I678" s="846">
        <f t="shared" si="159"/>
        <v>45819</v>
      </c>
      <c r="J678" s="847" t="s">
        <v>2161</v>
      </c>
      <c r="K678" s="848">
        <v>31</v>
      </c>
      <c r="L678" s="849">
        <v>11561</v>
      </c>
      <c r="M678" s="850">
        <f t="shared" si="160"/>
        <v>-1561</v>
      </c>
      <c r="N678" s="844">
        <v>105</v>
      </c>
      <c r="O678" s="844">
        <v>2</v>
      </c>
      <c r="P678" s="851">
        <f t="shared" si="161"/>
        <v>1.5873015873015874</v>
      </c>
      <c r="Q678" s="852">
        <f t="shared" si="162"/>
        <v>5.587301587301587</v>
      </c>
      <c r="R678" s="853">
        <f t="shared" si="163"/>
        <v>-0.24777777777777779</v>
      </c>
      <c r="S678" s="854">
        <v>20</v>
      </c>
      <c r="T678" s="855">
        <f t="shared" si="164"/>
        <v>20.55873015873016</v>
      </c>
      <c r="U678" s="743" t="s">
        <v>127</v>
      </c>
      <c r="V678" s="742" t="s">
        <v>2162</v>
      </c>
      <c r="W678" s="744">
        <v>93</v>
      </c>
      <c r="X678" s="744">
        <v>2</v>
      </c>
      <c r="Y678" s="856">
        <f t="shared" si="165"/>
        <v>1.7921146953405018</v>
      </c>
      <c r="Z678" s="857">
        <f t="shared" si="166"/>
        <v>5.7921146953405014</v>
      </c>
      <c r="AA678" s="858" t="s">
        <v>2161</v>
      </c>
      <c r="AB678" s="858" t="s">
        <v>2775</v>
      </c>
      <c r="AC678" s="896">
        <f>VLOOKUP(C678,'ประวัติงานตี+รีด'!$A$2:W504572,20,FALSE)</f>
        <v>50.22</v>
      </c>
      <c r="AD678" s="897">
        <v>50.01</v>
      </c>
      <c r="AE678" s="897">
        <v>2.86</v>
      </c>
      <c r="AF678" s="898">
        <f t="shared" si="158"/>
        <v>11197.760447910419</v>
      </c>
      <c r="AG678" s="898">
        <f t="shared" si="167"/>
        <v>592.02559488102384</v>
      </c>
      <c r="AH678" s="899" t="str">
        <f>VLOOKUP(C678,'ประวัติงานตี+รีด'!$A$2:W504571,4,FALSE)</f>
        <v>MA-F1-HD-PA</v>
      </c>
      <c r="AI678" s="814">
        <v>45848</v>
      </c>
      <c r="AJ678" s="815">
        <v>2</v>
      </c>
      <c r="AK678" s="816">
        <v>45890</v>
      </c>
      <c r="AL678" s="817">
        <v>2</v>
      </c>
      <c r="AM678" s="818">
        <f t="shared" si="168"/>
        <v>2</v>
      </c>
      <c r="AN678" s="918">
        <v>503</v>
      </c>
      <c r="AO678" s="918">
        <v>57</v>
      </c>
      <c r="AP678" s="819"/>
      <c r="AQ678" s="819"/>
      <c r="AR678" s="819"/>
      <c r="AS678" s="819"/>
      <c r="AT678" s="819"/>
      <c r="AU678" s="819"/>
      <c r="AV678" s="819"/>
      <c r="AW678" s="819"/>
      <c r="AX678" s="819"/>
      <c r="AY678" s="819"/>
      <c r="AZ678" s="819"/>
      <c r="BA678" s="819"/>
      <c r="BB678" s="819"/>
      <c r="BC678" s="819"/>
      <c r="BD678" s="819"/>
      <c r="EJ678" s="288">
        <f t="shared" si="157"/>
        <v>560</v>
      </c>
    </row>
    <row r="679" spans="1:140" hidden="1">
      <c r="B679" s="304" t="s">
        <v>3973</v>
      </c>
      <c r="C679" s="873">
        <v>91430200</v>
      </c>
      <c r="D679" s="305" t="str">
        <f>VLOOKUP(C679,'ประวัติงานตี+รีด'!$A$2:W504574,2,FALSE)</f>
        <v>สกรูมิลแข็ง M14 P2.0 x 30 เกลียวตลอด ตรา STIC 8.8</v>
      </c>
      <c r="E679" s="867">
        <v>7000</v>
      </c>
      <c r="F679" s="859" t="s">
        <v>45</v>
      </c>
      <c r="G679" s="860" t="s">
        <v>2162</v>
      </c>
      <c r="H679" s="861">
        <v>45784</v>
      </c>
      <c r="I679" s="862">
        <f t="shared" si="159"/>
        <v>45813</v>
      </c>
      <c r="J679" s="862" t="s">
        <v>2161</v>
      </c>
      <c r="K679" s="824">
        <v>32</v>
      </c>
      <c r="L679" s="863">
        <v>6129</v>
      </c>
      <c r="M679" s="863">
        <f t="shared" si="160"/>
        <v>871</v>
      </c>
      <c r="N679" s="859">
        <v>95</v>
      </c>
      <c r="O679" s="859">
        <v>2</v>
      </c>
      <c r="P679" s="864">
        <f t="shared" si="161"/>
        <v>1.2280701754385965</v>
      </c>
      <c r="Q679" s="865">
        <f t="shared" si="162"/>
        <v>5.2280701754385968</v>
      </c>
      <c r="R679" s="865">
        <f t="shared" si="163"/>
        <v>0.15280701754385967</v>
      </c>
      <c r="S679" s="865">
        <v>25</v>
      </c>
      <c r="T679" s="865">
        <f t="shared" si="164"/>
        <v>25.522807017543858</v>
      </c>
      <c r="U679" s="824" t="s">
        <v>225</v>
      </c>
      <c r="V679" s="860" t="s">
        <v>2162</v>
      </c>
      <c r="W679" s="859">
        <v>80</v>
      </c>
      <c r="X679" s="859">
        <v>2</v>
      </c>
      <c r="Y679" s="864">
        <f t="shared" si="165"/>
        <v>1.4583333333333333</v>
      </c>
      <c r="Z679" s="865">
        <f t="shared" si="166"/>
        <v>5.458333333333333</v>
      </c>
      <c r="AA679" s="866" t="s">
        <v>2161</v>
      </c>
      <c r="AB679" s="813" t="s">
        <v>2775</v>
      </c>
      <c r="AC679" s="896">
        <f>VLOOKUP(C679,'ประวัติงานตี+รีด'!$A$2:W504573,20,FALSE)</f>
        <v>54.95</v>
      </c>
      <c r="AD679" s="897">
        <v>55.01</v>
      </c>
      <c r="AE679" s="897">
        <v>7.91</v>
      </c>
      <c r="AF679" s="898">
        <f t="shared" si="158"/>
        <v>7125.9770950736229</v>
      </c>
      <c r="AG679" s="898">
        <f t="shared" si="167"/>
        <v>448.36647882203232</v>
      </c>
      <c r="AH679" s="899" t="str">
        <f>VLOOKUP(C679,'ประวัติงานตี+รีด'!$A$2:W504572,4,FALSE)</f>
        <v>MA-F1-HD-PA</v>
      </c>
      <c r="AI679" s="814">
        <v>45856</v>
      </c>
      <c r="AJ679" s="815">
        <v>2</v>
      </c>
      <c r="AK679" s="816">
        <v>45861</v>
      </c>
      <c r="AL679" s="821">
        <v>2</v>
      </c>
      <c r="AM679" s="824">
        <f t="shared" si="168"/>
        <v>2</v>
      </c>
      <c r="AN679" s="919">
        <v>77</v>
      </c>
      <c r="AO679" s="919">
        <v>315</v>
      </c>
      <c r="AP679" s="819"/>
      <c r="AQ679" s="819"/>
      <c r="AR679" s="819"/>
      <c r="AS679" s="819"/>
      <c r="AT679" s="819"/>
      <c r="AU679" s="819"/>
      <c r="AV679" s="819"/>
      <c r="AW679" s="819"/>
      <c r="AX679" s="819"/>
      <c r="AY679" s="819"/>
      <c r="AZ679" s="819"/>
      <c r="BA679" s="819"/>
      <c r="BB679" s="819"/>
      <c r="BC679" s="819"/>
      <c r="BD679" s="819"/>
      <c r="EJ679" s="288">
        <f t="shared" si="157"/>
        <v>392</v>
      </c>
    </row>
    <row r="680" spans="1:140" s="430" customFormat="1" hidden="1">
      <c r="A680" s="425"/>
      <c r="B680" s="317" t="s">
        <v>3974</v>
      </c>
      <c r="C680" s="318" t="s">
        <v>1500</v>
      </c>
      <c r="D680" s="21" t="str">
        <f>VLOOKUP(C680,'ประวัติงานตี+รีด'!$A$2:W504575,2,FALSE)</f>
        <v>M16 P2.0 x 50 เกลียวครึ่ง STIC เกรด A394 (เกลียวโรงงาน)</v>
      </c>
      <c r="E680" s="319">
        <v>26700</v>
      </c>
      <c r="F680" s="318" t="s">
        <v>47</v>
      </c>
      <c r="G680" s="320" t="s">
        <v>2159</v>
      </c>
      <c r="H680" s="321">
        <v>45784</v>
      </c>
      <c r="I680" s="322">
        <f t="shared" si="159"/>
        <v>45803</v>
      </c>
      <c r="J680" s="322">
        <v>45794</v>
      </c>
      <c r="K680" s="323">
        <v>65</v>
      </c>
      <c r="L680" s="324">
        <v>26700</v>
      </c>
      <c r="M680" s="324">
        <f t="shared" si="160"/>
        <v>0</v>
      </c>
      <c r="N680" s="318">
        <v>56</v>
      </c>
      <c r="O680" s="318">
        <v>4</v>
      </c>
      <c r="P680" s="325">
        <f t="shared" si="161"/>
        <v>7.9464285714285712</v>
      </c>
      <c r="Q680" s="326">
        <f t="shared" si="162"/>
        <v>13.946428571428571</v>
      </c>
      <c r="R680" s="326">
        <f t="shared" si="163"/>
        <v>0</v>
      </c>
      <c r="S680" s="326">
        <v>15</v>
      </c>
      <c r="T680" s="326">
        <f t="shared" si="164"/>
        <v>16.394642857142856</v>
      </c>
      <c r="U680" s="323" t="s">
        <v>82</v>
      </c>
      <c r="V680" s="320" t="s">
        <v>2159</v>
      </c>
      <c r="W680" s="318">
        <v>56</v>
      </c>
      <c r="X680" s="318">
        <v>2</v>
      </c>
      <c r="Y680" s="325">
        <f t="shared" si="165"/>
        <v>7.9464285714285712</v>
      </c>
      <c r="Z680" s="326">
        <f t="shared" si="166"/>
        <v>11.946428571428571</v>
      </c>
      <c r="AA680" s="357" t="s">
        <v>3957</v>
      </c>
      <c r="AB680" s="357" t="s">
        <v>2775</v>
      </c>
      <c r="AC680" s="749">
        <f>VLOOKUP(C680,'ประวัติงานตี+รีด'!$A$2:W504574,20,FALSE)</f>
        <v>107.66</v>
      </c>
      <c r="AD680" s="426">
        <v>107.5</v>
      </c>
      <c r="AE680" s="426">
        <v>10.33</v>
      </c>
      <c r="AF680" s="690">
        <f t="shared" si="158"/>
        <v>26716.279069767443</v>
      </c>
      <c r="AG680" s="690">
        <f t="shared" si="167"/>
        <v>3147.9791627906975</v>
      </c>
      <c r="AH680" s="685" t="str">
        <f>VLOOKUP(C680,'ประวัติงานตี+รีด'!$A$2:W504573,4,FALSE)</f>
        <v>MA-F1-GA-SF</v>
      </c>
      <c r="AI680" s="427"/>
      <c r="AJ680" s="428"/>
      <c r="AK680" s="429">
        <v>45803</v>
      </c>
      <c r="AL680" s="702">
        <v>5</v>
      </c>
      <c r="AM680" s="703">
        <f t="shared" si="168"/>
        <v>5</v>
      </c>
      <c r="AN680" s="750">
        <v>660</v>
      </c>
      <c r="AO680" s="750">
        <v>647</v>
      </c>
      <c r="AP680" s="750">
        <v>611</v>
      </c>
      <c r="AQ680" s="750">
        <v>614</v>
      </c>
      <c r="AR680" s="750">
        <v>340</v>
      </c>
      <c r="EJ680" s="723">
        <f t="shared" si="157"/>
        <v>2872</v>
      </c>
    </row>
    <row r="681" spans="1:140" s="430" customFormat="1" hidden="1">
      <c r="A681" s="425"/>
      <c r="B681" s="414" t="s">
        <v>3975</v>
      </c>
      <c r="C681" s="415" t="s">
        <v>1501</v>
      </c>
      <c r="D681" s="416" t="str">
        <f>VLOOKUP(C681,'ประวัติงานตี+รีด'!$A$2:W504576,2,FALSE)</f>
        <v>M16 P2.0 x 45 เกลียวครึ่ง STIC เกรด A394 (เกลียวโรงงาน)</v>
      </c>
      <c r="E681" s="417">
        <v>105500</v>
      </c>
      <c r="F681" s="415" t="s">
        <v>47</v>
      </c>
      <c r="G681" s="418" t="s">
        <v>2159</v>
      </c>
      <c r="H681" s="419">
        <v>45785</v>
      </c>
      <c r="I681" s="360">
        <f t="shared" si="159"/>
        <v>45806</v>
      </c>
      <c r="J681" s="360">
        <v>45794</v>
      </c>
      <c r="K681" s="420">
        <v>66</v>
      </c>
      <c r="L681" s="421">
        <v>105500</v>
      </c>
      <c r="M681" s="421">
        <f t="shared" si="160"/>
        <v>0</v>
      </c>
      <c r="N681" s="415">
        <v>56</v>
      </c>
      <c r="O681" s="415">
        <v>4</v>
      </c>
      <c r="P681" s="422">
        <f t="shared" si="161"/>
        <v>31.398809523809522</v>
      </c>
      <c r="Q681" s="423">
        <f t="shared" si="162"/>
        <v>37.398809523809518</v>
      </c>
      <c r="R681" s="423">
        <f t="shared" si="163"/>
        <v>0</v>
      </c>
      <c r="S681" s="423">
        <v>15</v>
      </c>
      <c r="T681" s="423">
        <f t="shared" si="164"/>
        <v>18.73988095238095</v>
      </c>
      <c r="U681" s="420" t="s">
        <v>82</v>
      </c>
      <c r="V681" s="418" t="s">
        <v>2159</v>
      </c>
      <c r="W681" s="415">
        <v>56</v>
      </c>
      <c r="X681" s="415">
        <v>2</v>
      </c>
      <c r="Y681" s="422">
        <f t="shared" si="165"/>
        <v>31.398809523809522</v>
      </c>
      <c r="Z681" s="423">
        <f t="shared" si="166"/>
        <v>35.398809523809518</v>
      </c>
      <c r="AA681" s="424" t="s">
        <v>3957</v>
      </c>
      <c r="AB681" s="470" t="s">
        <v>2775</v>
      </c>
      <c r="AC681" s="749">
        <f>VLOOKUP(C681,'ประวัติงานตี+รีด'!$A$2:W504575,20,FALSE)</f>
        <v>99.96</v>
      </c>
      <c r="AD681" s="426">
        <v>100</v>
      </c>
      <c r="AE681" s="426">
        <v>10</v>
      </c>
      <c r="AF681" s="690">
        <f t="shared" si="158"/>
        <v>106310</v>
      </c>
      <c r="AG681" s="690">
        <f t="shared" si="167"/>
        <v>11694.1</v>
      </c>
      <c r="AH681" s="685" t="str">
        <f>VLOOKUP(C681,'ประวัติงานตี+รีด'!$A$2:W504574,4,FALSE)</f>
        <v>MA-F1-GA-SF</v>
      </c>
      <c r="AI681" s="427"/>
      <c r="AJ681" s="428"/>
      <c r="AK681" s="429">
        <v>45806</v>
      </c>
      <c r="AL681" s="702">
        <v>17</v>
      </c>
      <c r="AM681" s="703">
        <f t="shared" si="168"/>
        <v>17</v>
      </c>
      <c r="AN681" s="750">
        <v>615</v>
      </c>
      <c r="AO681" s="750">
        <v>650</v>
      </c>
      <c r="AP681" s="750">
        <v>623</v>
      </c>
      <c r="AQ681" s="750">
        <v>626</v>
      </c>
      <c r="AR681" s="750">
        <v>629</v>
      </c>
      <c r="AS681" s="750">
        <v>661</v>
      </c>
      <c r="AT681" s="750">
        <v>673</v>
      </c>
      <c r="AU681" s="750">
        <v>615</v>
      </c>
      <c r="AV681" s="750">
        <v>669</v>
      </c>
      <c r="AW681" s="750">
        <v>568</v>
      </c>
      <c r="AX681" s="750">
        <v>584</v>
      </c>
      <c r="AY681" s="750">
        <v>629</v>
      </c>
      <c r="AZ681" s="750">
        <v>646</v>
      </c>
      <c r="BA681" s="750">
        <v>620</v>
      </c>
      <c r="BB681" s="750">
        <v>649</v>
      </c>
      <c r="BC681" s="750">
        <v>543</v>
      </c>
      <c r="BD681" s="750">
        <v>631</v>
      </c>
      <c r="EJ681" s="723">
        <f t="shared" si="157"/>
        <v>10631</v>
      </c>
    </row>
    <row r="682" spans="1:140" s="430" customFormat="1" hidden="1">
      <c r="A682" s="425"/>
      <c r="B682" s="451" t="s">
        <v>3976</v>
      </c>
      <c r="C682" s="452" t="s">
        <v>1501</v>
      </c>
      <c r="D682" s="19" t="str">
        <f>VLOOKUP(C682,'ประวัติงานตี+รีด'!$A$2:W504577,2,FALSE)</f>
        <v>M16 P2.0 x 45 เกลียวครึ่ง STIC เกรด A394 (เกลียวโรงงาน)</v>
      </c>
      <c r="E682" s="453">
        <v>57500</v>
      </c>
      <c r="F682" s="454" t="s">
        <v>47</v>
      </c>
      <c r="G682" s="455" t="s">
        <v>2159</v>
      </c>
      <c r="H682" s="456">
        <v>45789</v>
      </c>
      <c r="I682" s="327">
        <f t="shared" si="159"/>
        <v>45808</v>
      </c>
      <c r="J682" s="457">
        <v>45806</v>
      </c>
      <c r="K682" s="458">
        <v>67</v>
      </c>
      <c r="L682" s="459">
        <v>59042</v>
      </c>
      <c r="M682" s="460">
        <f t="shared" si="160"/>
        <v>-1542</v>
      </c>
      <c r="N682" s="454">
        <v>56</v>
      </c>
      <c r="O682" s="454">
        <v>2</v>
      </c>
      <c r="P682" s="461">
        <f t="shared" si="161"/>
        <v>17.113095238095237</v>
      </c>
      <c r="Q682" s="462">
        <f t="shared" si="162"/>
        <v>21.113095238095237</v>
      </c>
      <c r="R682" s="463">
        <f t="shared" si="163"/>
        <v>-0.45892857142857141</v>
      </c>
      <c r="S682" s="464">
        <v>15</v>
      </c>
      <c r="T682" s="465">
        <f t="shared" si="164"/>
        <v>17.111309523809524</v>
      </c>
      <c r="U682" s="466" t="s">
        <v>82</v>
      </c>
      <c r="V682" s="455" t="s">
        <v>2159</v>
      </c>
      <c r="W682" s="467">
        <v>56</v>
      </c>
      <c r="X682" s="467">
        <v>2</v>
      </c>
      <c r="Y682" s="468">
        <f t="shared" si="165"/>
        <v>17.113095238095237</v>
      </c>
      <c r="Z682" s="469">
        <f t="shared" si="166"/>
        <v>21.113095238095237</v>
      </c>
      <c r="AA682" s="470" t="s">
        <v>3827</v>
      </c>
      <c r="AB682" s="470" t="s">
        <v>2775</v>
      </c>
      <c r="AC682" s="749">
        <f>VLOOKUP(C682,'ประวัติงานตี+รีด'!$A$2:W504576,20,FALSE)</f>
        <v>99.96</v>
      </c>
      <c r="AD682" s="426">
        <v>100.65</v>
      </c>
      <c r="AE682" s="426">
        <v>10.48</v>
      </c>
      <c r="AF682" s="690">
        <f t="shared" si="158"/>
        <v>59066.070541480374</v>
      </c>
      <c r="AG682" s="690">
        <f t="shared" si="167"/>
        <v>6564.0124192747144</v>
      </c>
      <c r="AH682" s="685" t="str">
        <f>VLOOKUP(C682,'ประวัติงานตี+รีด'!$A$2:W504575,4,FALSE)</f>
        <v>MA-F1-GA-SF</v>
      </c>
      <c r="AI682" s="427"/>
      <c r="AJ682" s="428"/>
      <c r="AK682" s="429">
        <v>45808</v>
      </c>
      <c r="AL682" s="702">
        <v>10</v>
      </c>
      <c r="AM682" s="703">
        <f t="shared" si="168"/>
        <v>10</v>
      </c>
      <c r="AN682" s="750">
        <v>650</v>
      </c>
      <c r="AO682" s="750">
        <v>642</v>
      </c>
      <c r="AP682" s="750">
        <v>650</v>
      </c>
      <c r="AQ682" s="750">
        <v>645</v>
      </c>
      <c r="AR682" s="750">
        <v>650</v>
      </c>
      <c r="AS682" s="750">
        <v>606</v>
      </c>
      <c r="AT682" s="750">
        <v>643</v>
      </c>
      <c r="AU682" s="750">
        <v>625</v>
      </c>
      <c r="AV682" s="750">
        <v>632</v>
      </c>
      <c r="AW682" s="750">
        <v>202</v>
      </c>
      <c r="EJ682" s="723">
        <f t="shared" si="157"/>
        <v>5945</v>
      </c>
    </row>
    <row r="683" spans="1:140" s="430" customFormat="1" hidden="1">
      <c r="A683" s="425"/>
      <c r="B683" s="414" t="s">
        <v>3977</v>
      </c>
      <c r="C683" s="415" t="s">
        <v>1499</v>
      </c>
      <c r="D683" s="416" t="str">
        <f>VLOOKUP(C683,'ประวัติงานตี+รีด'!$A$2:W504578,2,FALSE)</f>
        <v>M16 P2.0 x 40 เกลียวครึ่ง STIC เกรด A394 (เกลียวโรงงาน)</v>
      </c>
      <c r="E683" s="417">
        <v>50500</v>
      </c>
      <c r="F683" s="415" t="s">
        <v>11</v>
      </c>
      <c r="G683" s="418" t="s">
        <v>2159</v>
      </c>
      <c r="H683" s="419">
        <v>45789</v>
      </c>
      <c r="I683" s="360">
        <f t="shared" si="159"/>
        <v>45807</v>
      </c>
      <c r="J683" s="360">
        <v>45806</v>
      </c>
      <c r="K683" s="420">
        <v>54</v>
      </c>
      <c r="L683" s="421">
        <v>50500</v>
      </c>
      <c r="M683" s="421">
        <f t="shared" si="160"/>
        <v>0</v>
      </c>
      <c r="N683" s="415">
        <v>66</v>
      </c>
      <c r="O683" s="415">
        <v>4</v>
      </c>
      <c r="P683" s="422">
        <f t="shared" si="161"/>
        <v>12.752525252525253</v>
      </c>
      <c r="Q683" s="423">
        <f t="shared" si="162"/>
        <v>18.752525252525253</v>
      </c>
      <c r="R683" s="423">
        <f t="shared" si="163"/>
        <v>0</v>
      </c>
      <c r="S683" s="423">
        <v>15</v>
      </c>
      <c r="T683" s="423">
        <f t="shared" si="164"/>
        <v>16.875252525252524</v>
      </c>
      <c r="U683" s="420" t="s">
        <v>14</v>
      </c>
      <c r="V683" s="418" t="s">
        <v>2159</v>
      </c>
      <c r="W683" s="415">
        <v>51</v>
      </c>
      <c r="X683" s="415">
        <v>2</v>
      </c>
      <c r="Y683" s="422">
        <f t="shared" si="165"/>
        <v>16.503267973856211</v>
      </c>
      <c r="Z683" s="423">
        <f t="shared" si="166"/>
        <v>20.503267973856211</v>
      </c>
      <c r="AA683" s="424" t="s">
        <v>3827</v>
      </c>
      <c r="AB683" s="470" t="s">
        <v>2775</v>
      </c>
      <c r="AC683" s="749">
        <f>VLOOKUP(C683,'ประวัติงานตี+รีด'!$A$2:W504577,20,FALSE)</f>
        <v>92.28</v>
      </c>
      <c r="AD683" s="426">
        <v>92.5</v>
      </c>
      <c r="AE683" s="426">
        <v>10.82</v>
      </c>
      <c r="AF683" s="690">
        <f t="shared" si="158"/>
        <v>50821.62162162162</v>
      </c>
      <c r="AG683" s="690">
        <f t="shared" si="167"/>
        <v>5250.8899459459453</v>
      </c>
      <c r="AH683" s="685" t="str">
        <f>VLOOKUP(C683,'ประวัติงานตี+รีด'!$A$2:W504576,4,FALSE)</f>
        <v>MA-F1-GA-SF</v>
      </c>
      <c r="AI683" s="427"/>
      <c r="AJ683" s="428"/>
      <c r="AK683" s="429">
        <v>45798</v>
      </c>
      <c r="AL683" s="702">
        <v>7</v>
      </c>
      <c r="AM683" s="703">
        <f t="shared" si="168"/>
        <v>7</v>
      </c>
      <c r="AN683" s="750">
        <v>704</v>
      </c>
      <c r="AO683" s="750">
        <v>717</v>
      </c>
      <c r="AP683" s="750">
        <v>686</v>
      </c>
      <c r="AQ683" s="750">
        <v>700</v>
      </c>
      <c r="AR683" s="750">
        <v>685</v>
      </c>
      <c r="AS683" s="750">
        <v>687</v>
      </c>
      <c r="AT683" s="750">
        <v>522</v>
      </c>
      <c r="EJ683" s="723">
        <f t="shared" si="157"/>
        <v>4701</v>
      </c>
    </row>
    <row r="684" spans="1:140" s="430" customFormat="1" hidden="1">
      <c r="A684" s="425"/>
      <c r="B684" s="451" t="s">
        <v>3978</v>
      </c>
      <c r="C684" s="452" t="s">
        <v>1498</v>
      </c>
      <c r="D684" s="19" t="str">
        <f>VLOOKUP(C684,'ประวัติงานตี+รีด'!$A$2:W504579,2,FALSE)</f>
        <v>M16 P2.0 x 35 เกลียวครึ่ง STIC เกรด A394 (เกลียวโรงงาน)</v>
      </c>
      <c r="E684" s="453">
        <v>30200</v>
      </c>
      <c r="F684" s="454" t="s">
        <v>11</v>
      </c>
      <c r="G684" s="455" t="s">
        <v>2159</v>
      </c>
      <c r="H684" s="456">
        <v>45790</v>
      </c>
      <c r="I684" s="327">
        <f t="shared" si="159"/>
        <v>45808</v>
      </c>
      <c r="J684" s="457">
        <v>45806</v>
      </c>
      <c r="K684" s="458">
        <v>55</v>
      </c>
      <c r="L684" s="459">
        <v>35390</v>
      </c>
      <c r="M684" s="460">
        <f t="shared" si="160"/>
        <v>-5190</v>
      </c>
      <c r="N684" s="454">
        <v>66</v>
      </c>
      <c r="O684" s="454">
        <v>4</v>
      </c>
      <c r="P684" s="461">
        <f t="shared" si="161"/>
        <v>7.6262626262626263</v>
      </c>
      <c r="Q684" s="462">
        <f t="shared" si="162"/>
        <v>13.626262626262626</v>
      </c>
      <c r="R684" s="463">
        <f t="shared" si="163"/>
        <v>-1.3106060606060608</v>
      </c>
      <c r="S684" s="464">
        <v>15</v>
      </c>
      <c r="T684" s="465">
        <f t="shared" si="164"/>
        <v>16.362626262626264</v>
      </c>
      <c r="U684" s="420" t="s">
        <v>14</v>
      </c>
      <c r="V684" s="418" t="s">
        <v>2159</v>
      </c>
      <c r="W684" s="415">
        <v>51</v>
      </c>
      <c r="X684" s="415">
        <v>2</v>
      </c>
      <c r="Y684" s="468">
        <f t="shared" si="165"/>
        <v>9.8692810457516327</v>
      </c>
      <c r="Z684" s="469">
        <f t="shared" si="166"/>
        <v>13.869281045751633</v>
      </c>
      <c r="AA684" s="470" t="s">
        <v>3827</v>
      </c>
      <c r="AB684" s="470" t="s">
        <v>2775</v>
      </c>
      <c r="AC684" s="749">
        <f>VLOOKUP(C684,'ประวัติงานตี+รีด'!$A$2:W504578,20,FALSE)</f>
        <v>84.58</v>
      </c>
      <c r="AD684" s="426">
        <v>84.14</v>
      </c>
      <c r="AE684" s="426">
        <v>11.2</v>
      </c>
      <c r="AF684" s="690">
        <f t="shared" si="158"/>
        <v>35714.285714285717</v>
      </c>
      <c r="AG684" s="690">
        <f t="shared" si="167"/>
        <v>3405.0000000000005</v>
      </c>
      <c r="AH684" s="685" t="str">
        <f>VLOOKUP(C684,'ประวัติงานตี+รีด'!$A$2:W504577,4,FALSE)</f>
        <v>MA-F1-GA-SF</v>
      </c>
      <c r="AI684" s="427"/>
      <c r="AJ684" s="428"/>
      <c r="AK684" s="429">
        <v>45805</v>
      </c>
      <c r="AL684" s="702">
        <v>5</v>
      </c>
      <c r="AM684" s="703">
        <f t="shared" si="168"/>
        <v>5</v>
      </c>
      <c r="AN684" s="750">
        <v>696</v>
      </c>
      <c r="AO684" s="750">
        <v>627</v>
      </c>
      <c r="AP684" s="750">
        <v>695</v>
      </c>
      <c r="AQ684" s="750">
        <v>668</v>
      </c>
      <c r="AR684" s="750">
        <v>319</v>
      </c>
      <c r="EJ684" s="723">
        <f t="shared" si="157"/>
        <v>3005</v>
      </c>
    </row>
    <row r="685" spans="1:140" hidden="1">
      <c r="B685" s="287" t="s">
        <v>3979</v>
      </c>
      <c r="C685" s="842" t="s">
        <v>189</v>
      </c>
      <c r="D685" s="213" t="str">
        <f>VLOOKUP(C685,'ประวัติงานตี+รีด'!$A$2:W504580,2,FALSE)</f>
        <v>1/2" WT x 1 1/2" เกลียวตลอด ตรา TNK</v>
      </c>
      <c r="E685" s="843">
        <v>100000</v>
      </c>
      <c r="F685" s="844" t="s">
        <v>30</v>
      </c>
      <c r="G685" s="742" t="s">
        <v>2162</v>
      </c>
      <c r="H685" s="845">
        <v>45799</v>
      </c>
      <c r="I685" s="846">
        <f t="shared" si="159"/>
        <v>45813</v>
      </c>
      <c r="J685" s="847" t="s">
        <v>2161</v>
      </c>
      <c r="K685" s="848">
        <v>35</v>
      </c>
      <c r="L685" s="849">
        <v>100000</v>
      </c>
      <c r="M685" s="850">
        <f t="shared" si="160"/>
        <v>0</v>
      </c>
      <c r="N685" s="844">
        <v>105</v>
      </c>
      <c r="O685" s="844">
        <v>8</v>
      </c>
      <c r="P685" s="851">
        <f t="shared" si="161"/>
        <v>15.873015873015873</v>
      </c>
      <c r="Q685" s="852">
        <f t="shared" si="162"/>
        <v>25.873015873015873</v>
      </c>
      <c r="R685" s="853">
        <f t="shared" si="163"/>
        <v>0</v>
      </c>
      <c r="S685" s="854">
        <v>10</v>
      </c>
      <c r="T685" s="855">
        <f t="shared" si="164"/>
        <v>12.587301587301587</v>
      </c>
      <c r="U685" s="743" t="s">
        <v>243</v>
      </c>
      <c r="V685" s="742" t="s">
        <v>2165</v>
      </c>
      <c r="W685" s="744">
        <v>93</v>
      </c>
      <c r="X685" s="744">
        <v>2</v>
      </c>
      <c r="Y685" s="856">
        <f t="shared" si="165"/>
        <v>17.921146953405017</v>
      </c>
      <c r="Z685" s="857">
        <f t="shared" si="166"/>
        <v>21.921146953405017</v>
      </c>
      <c r="AA685" s="858" t="s">
        <v>2161</v>
      </c>
      <c r="AB685" s="858" t="s">
        <v>2775</v>
      </c>
      <c r="AC685" s="896">
        <f>VLOOKUP(C685,'ประวัติงานตี+รีด'!$A$2:W504579,20,FALSE)</f>
        <v>54.83</v>
      </c>
      <c r="AD685" s="897">
        <v>54.63</v>
      </c>
      <c r="AE685" s="897">
        <v>6.25</v>
      </c>
      <c r="AF685" s="898">
        <f t="shared" si="158"/>
        <v>100567.45377997437</v>
      </c>
      <c r="AG685" s="898">
        <f t="shared" si="167"/>
        <v>6122.5465861248404</v>
      </c>
      <c r="AH685" s="899" t="str">
        <f>VLOOKUP(C685,'ประวัติงานตี+รีด'!$A$2:W504578,4,FALSE)</f>
        <v>MA-F1-PA</v>
      </c>
      <c r="AI685" s="814"/>
      <c r="AJ685" s="815"/>
      <c r="AK685" s="816">
        <v>45811</v>
      </c>
      <c r="AL685" s="817">
        <v>9</v>
      </c>
      <c r="AM685" s="818">
        <f t="shared" si="168"/>
        <v>9</v>
      </c>
      <c r="AN685" s="918">
        <v>643</v>
      </c>
      <c r="AO685" s="918">
        <v>632</v>
      </c>
      <c r="AP685" s="918">
        <v>621</v>
      </c>
      <c r="AQ685" s="918">
        <v>684</v>
      </c>
      <c r="AR685" s="918">
        <v>695</v>
      </c>
      <c r="AS685" s="918">
        <v>674</v>
      </c>
      <c r="AT685" s="918">
        <v>621</v>
      </c>
      <c r="AU685" s="918">
        <v>579</v>
      </c>
      <c r="AV685" s="918">
        <v>345</v>
      </c>
      <c r="AW685" s="819"/>
      <c r="AX685" s="819"/>
      <c r="AY685" s="819"/>
      <c r="AZ685" s="819"/>
      <c r="BA685" s="819"/>
      <c r="BB685" s="819"/>
      <c r="BC685" s="819"/>
      <c r="BD685" s="819"/>
      <c r="EJ685" s="288">
        <f t="shared" si="157"/>
        <v>5494</v>
      </c>
    </row>
    <row r="686" spans="1:140" hidden="1">
      <c r="B686" s="304" t="s">
        <v>3980</v>
      </c>
      <c r="C686" s="859" t="s">
        <v>411</v>
      </c>
      <c r="D686" s="305" t="str">
        <f>VLOOKUP(C686,'ประวัติงานตี+รีด'!$A$2:W504581,2,FALSE)</f>
        <v>หัวกลม 3/8" WT x 9" เกลียวครึ่ง</v>
      </c>
      <c r="E686" s="867">
        <v>30000</v>
      </c>
      <c r="F686" s="859" t="s">
        <v>66</v>
      </c>
      <c r="G686" s="860" t="s">
        <v>2164</v>
      </c>
      <c r="H686" s="861">
        <v>45786</v>
      </c>
      <c r="I686" s="862">
        <f t="shared" si="159"/>
        <v>45800</v>
      </c>
      <c r="J686" s="862" t="s">
        <v>2161</v>
      </c>
      <c r="K686" s="824">
        <v>34</v>
      </c>
      <c r="L686" s="863">
        <v>30000</v>
      </c>
      <c r="M686" s="863">
        <f t="shared" si="160"/>
        <v>0</v>
      </c>
      <c r="N686" s="859">
        <v>40</v>
      </c>
      <c r="O686" s="859">
        <v>12</v>
      </c>
      <c r="P686" s="864">
        <f t="shared" si="161"/>
        <v>12.5</v>
      </c>
      <c r="Q686" s="865">
        <f t="shared" si="162"/>
        <v>26.5</v>
      </c>
      <c r="R686" s="865">
        <f t="shared" si="163"/>
        <v>0</v>
      </c>
      <c r="S686" s="865">
        <v>10</v>
      </c>
      <c r="T686" s="865">
        <f t="shared" si="164"/>
        <v>12.65</v>
      </c>
      <c r="U686" s="824" t="s">
        <v>67</v>
      </c>
      <c r="V686" s="860" t="s">
        <v>2164</v>
      </c>
      <c r="W686" s="859">
        <v>40</v>
      </c>
      <c r="X686" s="859">
        <v>2</v>
      </c>
      <c r="Y686" s="864">
        <f t="shared" si="165"/>
        <v>12.5</v>
      </c>
      <c r="Z686" s="865">
        <f t="shared" si="166"/>
        <v>16.5</v>
      </c>
      <c r="AA686" s="866" t="s">
        <v>2161</v>
      </c>
      <c r="AB686" s="858" t="s">
        <v>2775</v>
      </c>
      <c r="AC686" s="896">
        <f>VLOOKUP(C686,'ประวัติงานตี+รีด'!$A$2:W504580,20,FALSE)</f>
        <v>0</v>
      </c>
      <c r="AD686" s="897">
        <v>133.19</v>
      </c>
      <c r="AE686" s="897">
        <v>0</v>
      </c>
      <c r="AF686" s="898">
        <f t="shared" si="158"/>
        <v>30174.938058412794</v>
      </c>
      <c r="AG686" s="898">
        <f t="shared" si="167"/>
        <v>4019</v>
      </c>
      <c r="AH686" s="899" t="str">
        <f>VLOOKUP(C686,'ประวัติงานตี+รีด'!$A$2:W504579,4,FALSE)</f>
        <v>MA-F1-PA</v>
      </c>
      <c r="AI686" s="814"/>
      <c r="AJ686" s="815"/>
      <c r="AK686" s="816">
        <v>45807</v>
      </c>
      <c r="AL686" s="817">
        <v>12</v>
      </c>
      <c r="AM686" s="818">
        <f t="shared" si="168"/>
        <v>12</v>
      </c>
      <c r="AN686" s="918">
        <v>337</v>
      </c>
      <c r="AO686" s="918">
        <v>338</v>
      </c>
      <c r="AP686" s="918">
        <v>328</v>
      </c>
      <c r="AQ686" s="918">
        <v>348</v>
      </c>
      <c r="AR686" s="918">
        <v>334</v>
      </c>
      <c r="AS686" s="918">
        <v>356</v>
      </c>
      <c r="AT686" s="918">
        <v>324</v>
      </c>
      <c r="AU686" s="918">
        <v>353</v>
      </c>
      <c r="AV686" s="918">
        <v>342</v>
      </c>
      <c r="AW686" s="918">
        <v>346</v>
      </c>
      <c r="AX686" s="918">
        <v>357</v>
      </c>
      <c r="AY686" s="918">
        <v>256</v>
      </c>
      <c r="AZ686" s="819"/>
      <c r="BA686" s="819"/>
      <c r="BB686" s="819"/>
      <c r="BC686" s="819"/>
      <c r="BD686" s="819"/>
      <c r="EJ686" s="288">
        <f t="shared" ref="EJ686:EJ749" si="169">SUM(AN686:EI686)</f>
        <v>4019</v>
      </c>
    </row>
    <row r="687" spans="1:140" hidden="1">
      <c r="B687" s="287" t="s">
        <v>3981</v>
      </c>
      <c r="C687" s="842" t="s">
        <v>1028</v>
      </c>
      <c r="D687" s="213" t="str">
        <f>VLOOKUP(C687,'ประวัติงานตี+รีด'!$A$2:W504582,2,FALSE)</f>
        <v>หัวกลม 3/8" WT x 8 1/2" เกลียวครึ่ง</v>
      </c>
      <c r="E687" s="843">
        <v>8000</v>
      </c>
      <c r="F687" s="844" t="s">
        <v>66</v>
      </c>
      <c r="G687" s="742" t="s">
        <v>2164</v>
      </c>
      <c r="H687" s="845">
        <v>45786</v>
      </c>
      <c r="I687" s="846">
        <f t="shared" si="159"/>
        <v>45798</v>
      </c>
      <c r="J687" s="847" t="s">
        <v>2161</v>
      </c>
      <c r="K687" s="848">
        <v>35</v>
      </c>
      <c r="L687" s="849">
        <v>8000</v>
      </c>
      <c r="M687" s="850">
        <f t="shared" si="160"/>
        <v>0</v>
      </c>
      <c r="N687" s="844">
        <v>40</v>
      </c>
      <c r="O687" s="844">
        <v>4</v>
      </c>
      <c r="P687" s="851">
        <f t="shared" si="161"/>
        <v>3.3333333333333335</v>
      </c>
      <c r="Q687" s="852">
        <f t="shared" si="162"/>
        <v>9.3333333333333339</v>
      </c>
      <c r="R687" s="853">
        <f t="shared" si="163"/>
        <v>0</v>
      </c>
      <c r="S687" s="854">
        <v>10</v>
      </c>
      <c r="T687" s="855">
        <f t="shared" si="164"/>
        <v>10.933333333333334</v>
      </c>
      <c r="U687" s="743" t="s">
        <v>67</v>
      </c>
      <c r="V687" s="742" t="s">
        <v>2164</v>
      </c>
      <c r="W687" s="744">
        <v>40</v>
      </c>
      <c r="X687" s="744">
        <v>2</v>
      </c>
      <c r="Y687" s="856">
        <f t="shared" si="165"/>
        <v>3.3333333333333335</v>
      </c>
      <c r="Z687" s="857">
        <f t="shared" si="166"/>
        <v>7.3333333333333339</v>
      </c>
      <c r="AA687" s="858" t="s">
        <v>2161</v>
      </c>
      <c r="AB687" s="858" t="s">
        <v>2775</v>
      </c>
      <c r="AC687" s="896">
        <f>VLOOKUP(C687,'ประวัติงานตี+รีด'!$A$2:W504581,20,FALSE)</f>
        <v>0</v>
      </c>
      <c r="AD687" s="897">
        <v>125.39</v>
      </c>
      <c r="AE687" s="897">
        <v>0</v>
      </c>
      <c r="AF687" s="898">
        <f t="shared" si="158"/>
        <v>8102.7195151128481</v>
      </c>
      <c r="AG687" s="898">
        <f t="shared" si="167"/>
        <v>1016</v>
      </c>
      <c r="AH687" s="899" t="str">
        <f>VLOOKUP(C687,'ประวัติงานตี+รีด'!$A$2:W504580,4,FALSE)</f>
        <v>MA-F1-PA</v>
      </c>
      <c r="AI687" s="814"/>
      <c r="AJ687" s="815"/>
      <c r="AK687" s="816">
        <v>45800</v>
      </c>
      <c r="AL687" s="821">
        <v>5</v>
      </c>
      <c r="AM687" s="824">
        <f t="shared" si="168"/>
        <v>5</v>
      </c>
      <c r="AN687" s="919">
        <v>297</v>
      </c>
      <c r="AO687" s="919">
        <v>175</v>
      </c>
      <c r="AP687" s="919">
        <v>59</v>
      </c>
      <c r="AQ687" s="919">
        <v>313</v>
      </c>
      <c r="AR687" s="919">
        <v>172</v>
      </c>
      <c r="AS687" s="819"/>
      <c r="AT687" s="819"/>
      <c r="AU687" s="819"/>
      <c r="AV687" s="819"/>
      <c r="AW687" s="819"/>
      <c r="AX687" s="819"/>
      <c r="AY687" s="819"/>
      <c r="AZ687" s="819"/>
      <c r="BA687" s="819"/>
      <c r="BB687" s="819"/>
      <c r="BC687" s="819"/>
      <c r="BD687" s="819"/>
      <c r="EJ687" s="288">
        <f t="shared" si="169"/>
        <v>1016</v>
      </c>
    </row>
    <row r="688" spans="1:140" hidden="1">
      <c r="B688" s="287" t="s">
        <v>3982</v>
      </c>
      <c r="C688" s="842" t="s">
        <v>1031</v>
      </c>
      <c r="D688" s="213" t="str">
        <f>VLOOKUP(C688,'ประวัติงานตี+รีด'!$A$2:W504583,2,FALSE)</f>
        <v>หัวกลม 3/8" WT x 10" เกลียวครึ่ง</v>
      </c>
      <c r="E688" s="843">
        <v>10000</v>
      </c>
      <c r="F688" s="844" t="s">
        <v>66</v>
      </c>
      <c r="G688" s="742" t="s">
        <v>2164</v>
      </c>
      <c r="H688" s="845">
        <v>45787</v>
      </c>
      <c r="I688" s="846">
        <f t="shared" si="159"/>
        <v>45800</v>
      </c>
      <c r="J688" s="847" t="s">
        <v>2161</v>
      </c>
      <c r="K688" s="848">
        <v>36</v>
      </c>
      <c r="L688" s="849">
        <v>10000</v>
      </c>
      <c r="M688" s="850">
        <f t="shared" si="160"/>
        <v>0</v>
      </c>
      <c r="N688" s="844">
        <v>40</v>
      </c>
      <c r="O688" s="844">
        <v>4</v>
      </c>
      <c r="P688" s="851">
        <f t="shared" si="161"/>
        <v>4.166666666666667</v>
      </c>
      <c r="Q688" s="852">
        <f t="shared" si="162"/>
        <v>10.166666666666668</v>
      </c>
      <c r="R688" s="853">
        <f t="shared" si="163"/>
        <v>0</v>
      </c>
      <c r="S688" s="854">
        <v>10</v>
      </c>
      <c r="T688" s="855">
        <f t="shared" si="164"/>
        <v>11.016666666666667</v>
      </c>
      <c r="U688" s="743" t="s">
        <v>67</v>
      </c>
      <c r="V688" s="742" t="s">
        <v>2164</v>
      </c>
      <c r="W688" s="744">
        <v>40</v>
      </c>
      <c r="X688" s="744">
        <v>2</v>
      </c>
      <c r="Y688" s="856">
        <f t="shared" si="165"/>
        <v>4.166666666666667</v>
      </c>
      <c r="Z688" s="857">
        <f t="shared" si="166"/>
        <v>8.1666666666666679</v>
      </c>
      <c r="AA688" s="858" t="s">
        <v>2161</v>
      </c>
      <c r="AB688" s="858" t="s">
        <v>2775</v>
      </c>
      <c r="AC688" s="896">
        <f>VLOOKUP(C688,'ประวัติงานตี+รีด'!$A$2:W504582,20,FALSE)</f>
        <v>0</v>
      </c>
      <c r="AD688" s="897"/>
      <c r="AE688" s="897"/>
      <c r="AF688" s="898" t="e">
        <f t="shared" si="158"/>
        <v>#DIV/0!</v>
      </c>
      <c r="AG688" s="898" t="e">
        <f t="shared" si="167"/>
        <v>#DIV/0!</v>
      </c>
      <c r="AH688" s="899" t="str">
        <f>VLOOKUP(C688,'ประวัติงานตี+รีด'!$A$2:W504581,4,FALSE)</f>
        <v>MA-F1-PA</v>
      </c>
      <c r="AI688" s="814"/>
      <c r="AJ688" s="815"/>
      <c r="AK688" s="816">
        <v>45808</v>
      </c>
      <c r="AL688" s="817">
        <v>5</v>
      </c>
      <c r="AM688" s="818">
        <f t="shared" si="168"/>
        <v>5</v>
      </c>
      <c r="AN688" s="918">
        <v>341</v>
      </c>
      <c r="AO688" s="918">
        <v>336</v>
      </c>
      <c r="AP688" s="918">
        <v>331</v>
      </c>
      <c r="AQ688" s="918">
        <v>323</v>
      </c>
      <c r="AR688" s="918">
        <v>149</v>
      </c>
      <c r="AS688" s="819"/>
      <c r="AT688" s="819"/>
      <c r="AU688" s="819"/>
      <c r="AV688" s="819"/>
      <c r="AW688" s="819"/>
      <c r="AX688" s="819"/>
      <c r="AY688" s="819"/>
      <c r="AZ688" s="819"/>
      <c r="BA688" s="819"/>
      <c r="BB688" s="819"/>
      <c r="BC688" s="819"/>
      <c r="BD688" s="819"/>
      <c r="EJ688" s="288">
        <f t="shared" si="169"/>
        <v>1480</v>
      </c>
    </row>
    <row r="689" spans="1:140" hidden="1">
      <c r="B689" s="287" t="s">
        <v>3983</v>
      </c>
      <c r="C689" s="842" t="s">
        <v>1032</v>
      </c>
      <c r="D689" s="213" t="str">
        <f>VLOOKUP(C689,'ประวัติงานตี+รีด'!$A$2:W504584,2,FALSE)</f>
        <v>หัวกลม 3/8" WT x 11" เกลียวครึ่ง</v>
      </c>
      <c r="E689" s="843">
        <v>10000</v>
      </c>
      <c r="F689" s="844" t="s">
        <v>66</v>
      </c>
      <c r="G689" s="742" t="s">
        <v>2164</v>
      </c>
      <c r="H689" s="845">
        <v>45787</v>
      </c>
      <c r="I689" s="846">
        <f t="shared" si="159"/>
        <v>45800</v>
      </c>
      <c r="J689" s="847" t="s">
        <v>2161</v>
      </c>
      <c r="K689" s="848">
        <v>37</v>
      </c>
      <c r="L689" s="849">
        <v>10000</v>
      </c>
      <c r="M689" s="850">
        <f t="shared" si="160"/>
        <v>0</v>
      </c>
      <c r="N689" s="844">
        <v>40</v>
      </c>
      <c r="O689" s="844">
        <v>4</v>
      </c>
      <c r="P689" s="851">
        <f t="shared" si="161"/>
        <v>4.166666666666667</v>
      </c>
      <c r="Q689" s="852">
        <f t="shared" si="162"/>
        <v>10.166666666666668</v>
      </c>
      <c r="R689" s="853">
        <f t="shared" si="163"/>
        <v>0</v>
      </c>
      <c r="S689" s="854">
        <v>10</v>
      </c>
      <c r="T689" s="855">
        <f t="shared" si="164"/>
        <v>11.016666666666667</v>
      </c>
      <c r="U689" s="743" t="s">
        <v>67</v>
      </c>
      <c r="V689" s="742" t="s">
        <v>2164</v>
      </c>
      <c r="W689" s="744">
        <v>40</v>
      </c>
      <c r="X689" s="744">
        <v>2</v>
      </c>
      <c r="Y689" s="856">
        <f t="shared" si="165"/>
        <v>4.166666666666667</v>
      </c>
      <c r="Z689" s="857">
        <f t="shared" si="166"/>
        <v>8.1666666666666679</v>
      </c>
      <c r="AA689" s="858" t="s">
        <v>2161</v>
      </c>
      <c r="AB689" s="858" t="s">
        <v>2775</v>
      </c>
      <c r="AC689" s="896">
        <f>VLOOKUP(C689,'ประวัติงานตี+รีด'!$A$2:W504583,20,FALSE)</f>
        <v>0</v>
      </c>
      <c r="AD689" s="897">
        <v>158.63999999999999</v>
      </c>
      <c r="AE689" s="897">
        <v>0</v>
      </c>
      <c r="AF689" s="898">
        <f t="shared" si="158"/>
        <v>10237.014624306606</v>
      </c>
      <c r="AG689" s="898">
        <f t="shared" si="167"/>
        <v>1624</v>
      </c>
      <c r="AH689" s="899" t="str">
        <f>VLOOKUP(C689,'ประวัติงานตี+รีด'!$A$2:W504582,4,FALSE)</f>
        <v>MA-F1-PA</v>
      </c>
      <c r="AI689" s="814"/>
      <c r="AJ689" s="815"/>
      <c r="AK689" s="816">
        <v>45896</v>
      </c>
      <c r="AL689" s="817">
        <v>5</v>
      </c>
      <c r="AM689" s="818">
        <f t="shared" si="168"/>
        <v>5</v>
      </c>
      <c r="AN689" s="918">
        <v>287</v>
      </c>
      <c r="AO689" s="918">
        <v>324</v>
      </c>
      <c r="AP689" s="918">
        <v>343</v>
      </c>
      <c r="AQ689" s="918">
        <v>338</v>
      </c>
      <c r="AR689" s="918">
        <v>332</v>
      </c>
      <c r="AS689" s="819"/>
      <c r="AT689" s="819"/>
      <c r="AU689" s="819"/>
      <c r="AV689" s="819"/>
      <c r="AW689" s="819"/>
      <c r="AX689" s="819"/>
      <c r="AY689" s="819"/>
      <c r="AZ689" s="819"/>
      <c r="BA689" s="819"/>
      <c r="BB689" s="819"/>
      <c r="BC689" s="819"/>
      <c r="BD689" s="819"/>
      <c r="EJ689" s="288">
        <f t="shared" si="169"/>
        <v>1624</v>
      </c>
    </row>
    <row r="690" spans="1:140" hidden="1">
      <c r="B690" s="287" t="s">
        <v>3984</v>
      </c>
      <c r="C690" s="842" t="s">
        <v>1033</v>
      </c>
      <c r="D690" s="213" t="str">
        <f>VLOOKUP(C690,'ประวัติงานตี+รีด'!$A$2:W504585,2,FALSE)</f>
        <v>หัวกลม 3/8" WT x 12" เกลียวครึ่ง</v>
      </c>
      <c r="E690" s="843">
        <v>10000</v>
      </c>
      <c r="F690" s="844" t="s">
        <v>66</v>
      </c>
      <c r="G690" s="742" t="s">
        <v>2164</v>
      </c>
      <c r="H690" s="845">
        <v>45789</v>
      </c>
      <c r="I690" s="846">
        <f t="shared" si="159"/>
        <v>45801</v>
      </c>
      <c r="J690" s="847" t="s">
        <v>2161</v>
      </c>
      <c r="K690" s="848">
        <v>38</v>
      </c>
      <c r="L690" s="849">
        <v>11242</v>
      </c>
      <c r="M690" s="850">
        <f t="shared" si="160"/>
        <v>-1242</v>
      </c>
      <c r="N690" s="844">
        <v>40</v>
      </c>
      <c r="O690" s="844">
        <v>4</v>
      </c>
      <c r="P690" s="851">
        <f t="shared" si="161"/>
        <v>4.166666666666667</v>
      </c>
      <c r="Q690" s="852">
        <f t="shared" si="162"/>
        <v>10.166666666666668</v>
      </c>
      <c r="R690" s="853">
        <f t="shared" si="163"/>
        <v>-0.51749999999999996</v>
      </c>
      <c r="S690" s="854">
        <v>10</v>
      </c>
      <c r="T690" s="855">
        <f t="shared" si="164"/>
        <v>11.016666666666667</v>
      </c>
      <c r="U690" s="743" t="s">
        <v>67</v>
      </c>
      <c r="V690" s="742" t="s">
        <v>2164</v>
      </c>
      <c r="W690" s="744">
        <v>40</v>
      </c>
      <c r="X690" s="744">
        <v>2</v>
      </c>
      <c r="Y690" s="856">
        <f t="shared" si="165"/>
        <v>4.166666666666667</v>
      </c>
      <c r="Z690" s="857">
        <f t="shared" si="166"/>
        <v>8.1666666666666679</v>
      </c>
      <c r="AA690" s="858" t="s">
        <v>2161</v>
      </c>
      <c r="AB690" s="858" t="s">
        <v>2775</v>
      </c>
      <c r="AC690" s="896">
        <f>VLOOKUP(C690,'ประวัติงานตี+รีด'!$A$2:W504584,20,FALSE)</f>
        <v>0</v>
      </c>
      <c r="AD690" s="897"/>
      <c r="AE690" s="897"/>
      <c r="AF690" s="898" t="e">
        <f t="shared" si="158"/>
        <v>#DIV/0!</v>
      </c>
      <c r="AG690" s="898" t="e">
        <f t="shared" si="167"/>
        <v>#DIV/0!</v>
      </c>
      <c r="AH690" s="899" t="str">
        <f>VLOOKUP(C690,'ประวัติงานตี+รีด'!$A$2:W504583,4,FALSE)</f>
        <v>MA-F1-PA</v>
      </c>
      <c r="AI690" s="814"/>
      <c r="AJ690" s="815"/>
      <c r="AK690" s="816">
        <v>45896</v>
      </c>
      <c r="AL690" s="817">
        <v>7</v>
      </c>
      <c r="AM690" s="818">
        <f t="shared" si="168"/>
        <v>7</v>
      </c>
      <c r="AN690" s="918">
        <v>285</v>
      </c>
      <c r="AO690" s="918">
        <v>307</v>
      </c>
      <c r="AP690" s="918">
        <v>314</v>
      </c>
      <c r="AQ690" s="918">
        <v>320</v>
      </c>
      <c r="AR690" s="918">
        <v>322</v>
      </c>
      <c r="AS690" s="918">
        <v>273</v>
      </c>
      <c r="AT690" s="918">
        <v>159</v>
      </c>
      <c r="AU690" s="819"/>
      <c r="AV690" s="819"/>
      <c r="AW690" s="819"/>
      <c r="AX690" s="819"/>
      <c r="AY690" s="819"/>
      <c r="AZ690" s="819"/>
      <c r="BA690" s="819"/>
      <c r="BB690" s="819"/>
      <c r="BC690" s="819"/>
      <c r="BD690" s="819"/>
      <c r="EJ690" s="288">
        <f t="shared" si="169"/>
        <v>1980</v>
      </c>
    </row>
    <row r="691" spans="1:140" hidden="1">
      <c r="B691" s="287" t="s">
        <v>3985</v>
      </c>
      <c r="C691" s="874" t="s">
        <v>160</v>
      </c>
      <c r="D691" s="213" t="str">
        <f>VLOOKUP(C691,'ประวัติงานตี+รีด'!$A$2:W504586,2,FALSE)</f>
        <v>3/8" WT x 3" เกลียวตลอด ตรา TNK</v>
      </c>
      <c r="E691" s="868">
        <v>100000</v>
      </c>
      <c r="F691" s="842" t="s">
        <v>42</v>
      </c>
      <c r="G691" s="742" t="s">
        <v>2164</v>
      </c>
      <c r="H691" s="845">
        <v>45785</v>
      </c>
      <c r="I691" s="846">
        <f t="shared" si="159"/>
        <v>45798</v>
      </c>
      <c r="J691" s="846" t="s">
        <v>2161</v>
      </c>
      <c r="K691" s="869">
        <v>17</v>
      </c>
      <c r="L691" s="870">
        <v>100000</v>
      </c>
      <c r="M691" s="870">
        <f t="shared" si="160"/>
        <v>0</v>
      </c>
      <c r="N691" s="842">
        <v>110</v>
      </c>
      <c r="O691" s="842">
        <v>2</v>
      </c>
      <c r="P691" s="871">
        <f t="shared" si="161"/>
        <v>15.151515151515152</v>
      </c>
      <c r="Q691" s="872">
        <f t="shared" si="162"/>
        <v>19.151515151515152</v>
      </c>
      <c r="R691" s="872">
        <f t="shared" si="163"/>
        <v>0</v>
      </c>
      <c r="S691" s="872">
        <v>10</v>
      </c>
      <c r="T691" s="872">
        <f t="shared" si="164"/>
        <v>11.915151515151516</v>
      </c>
      <c r="U691" s="869" t="s">
        <v>200</v>
      </c>
      <c r="V691" s="742" t="s">
        <v>2164</v>
      </c>
      <c r="W691" s="842">
        <v>130</v>
      </c>
      <c r="X691" s="842">
        <v>2</v>
      </c>
      <c r="Y691" s="871">
        <f t="shared" si="165"/>
        <v>12.820512820512821</v>
      </c>
      <c r="Z691" s="872">
        <f t="shared" si="166"/>
        <v>16.820512820512821</v>
      </c>
      <c r="AA691" s="858" t="s">
        <v>2161</v>
      </c>
      <c r="AB691" s="858" t="s">
        <v>2775</v>
      </c>
      <c r="AC691" s="896">
        <f>VLOOKUP(C691,'ประวัติงานตี+รีด'!$A$2:W504585,20,FALSE)</f>
        <v>0</v>
      </c>
      <c r="AD691" s="897">
        <v>45.87</v>
      </c>
      <c r="AE691" s="897">
        <v>3.34</v>
      </c>
      <c r="AF691" s="898">
        <f t="shared" si="158"/>
        <v>100261.60889470243</v>
      </c>
      <c r="AG691" s="898">
        <f t="shared" si="167"/>
        <v>4933.8737737083056</v>
      </c>
      <c r="AH691" s="899" t="str">
        <f>VLOOKUP(C691,'ประวัติงานตี+รีด'!$A$2:W504584,4,FALSE)</f>
        <v>MA-F1-PA</v>
      </c>
      <c r="AI691" s="814"/>
      <c r="AJ691" s="815"/>
      <c r="AK691" s="816">
        <v>45864</v>
      </c>
      <c r="AL691" s="817">
        <v>10</v>
      </c>
      <c r="AM691" s="818">
        <f t="shared" si="168"/>
        <v>10</v>
      </c>
      <c r="AN691" s="918">
        <v>507</v>
      </c>
      <c r="AO691" s="918">
        <v>497</v>
      </c>
      <c r="AP691" s="918">
        <v>476</v>
      </c>
      <c r="AQ691" s="918">
        <v>473</v>
      </c>
      <c r="AR691" s="918">
        <v>481</v>
      </c>
      <c r="AS691" s="918">
        <v>472</v>
      </c>
      <c r="AT691" s="918">
        <v>486</v>
      </c>
      <c r="AU691" s="918">
        <v>508</v>
      </c>
      <c r="AV691" s="918">
        <v>476</v>
      </c>
      <c r="AW691" s="918">
        <v>223</v>
      </c>
      <c r="AX691" s="819"/>
      <c r="AY691" s="819"/>
      <c r="AZ691" s="819"/>
      <c r="BA691" s="819"/>
      <c r="BB691" s="819"/>
      <c r="BC691" s="819"/>
      <c r="BD691" s="819"/>
      <c r="EJ691" s="288">
        <f t="shared" si="169"/>
        <v>4599</v>
      </c>
    </row>
    <row r="692" spans="1:140" hidden="1">
      <c r="B692" s="287" t="s">
        <v>3986</v>
      </c>
      <c r="C692" s="842">
        <v>19302000</v>
      </c>
      <c r="D692" s="213" t="str">
        <f>VLOOKUP(C692,'ประวัติงานตี+รีด'!$A$2:W504587,2,FALSE)</f>
        <v>สกรูเกลียวปล่อย 3/8 x 2" ตรา TNK</v>
      </c>
      <c r="E692" s="843">
        <v>20000</v>
      </c>
      <c r="F692" s="844" t="s">
        <v>2166</v>
      </c>
      <c r="G692" s="742" t="s">
        <v>2162</v>
      </c>
      <c r="H692" s="845">
        <v>45787</v>
      </c>
      <c r="I692" s="846">
        <f t="shared" si="159"/>
        <v>45799</v>
      </c>
      <c r="J692" s="847" t="s">
        <v>2161</v>
      </c>
      <c r="K692" s="848">
        <v>29</v>
      </c>
      <c r="L692" s="849">
        <v>20000</v>
      </c>
      <c r="M692" s="850">
        <f t="shared" si="160"/>
        <v>0</v>
      </c>
      <c r="N692" s="844">
        <v>95</v>
      </c>
      <c r="O692" s="844">
        <v>2</v>
      </c>
      <c r="P692" s="851">
        <f t="shared" si="161"/>
        <v>3.5087719298245612</v>
      </c>
      <c r="Q692" s="852">
        <f t="shared" si="162"/>
        <v>7.5087719298245617</v>
      </c>
      <c r="R692" s="853">
        <f t="shared" si="163"/>
        <v>0</v>
      </c>
      <c r="S692" s="854">
        <v>10</v>
      </c>
      <c r="T692" s="855">
        <f t="shared" si="164"/>
        <v>10.750877192982456</v>
      </c>
      <c r="U692" s="743" t="s">
        <v>37</v>
      </c>
      <c r="V692" s="742" t="s">
        <v>2165</v>
      </c>
      <c r="W692" s="744">
        <v>43</v>
      </c>
      <c r="X692" s="744">
        <v>2</v>
      </c>
      <c r="Y692" s="856">
        <f t="shared" si="165"/>
        <v>7.7519379844961236</v>
      </c>
      <c r="Z692" s="857">
        <f t="shared" si="166"/>
        <v>11.751937984496124</v>
      </c>
      <c r="AA692" s="858" t="s">
        <v>2161</v>
      </c>
      <c r="AB692" s="858" t="s">
        <v>2775</v>
      </c>
      <c r="AC692" s="896">
        <f>VLOOKUP(C692,'ประวัติงานตี+รีด'!$A$2:W504586,20,FALSE)</f>
        <v>31.03</v>
      </c>
      <c r="AD692" s="897">
        <v>31.42</v>
      </c>
      <c r="AE692" s="897">
        <v>3.32</v>
      </c>
      <c r="AF692" s="898">
        <f t="shared" si="158"/>
        <v>20050.922978994273</v>
      </c>
      <c r="AG692" s="898">
        <f t="shared" si="167"/>
        <v>696.56906429026117</v>
      </c>
      <c r="AH692" s="899" t="str">
        <f>VLOOKUP(C692,'ประวัติงานตี+รีด'!$A$2:W504585,4,FALSE)</f>
        <v>MA-F1-PA</v>
      </c>
      <c r="AI692" s="814"/>
      <c r="AJ692" s="815"/>
      <c r="AK692" s="816">
        <v>45811</v>
      </c>
      <c r="AL692" s="817">
        <v>1</v>
      </c>
      <c r="AM692" s="818">
        <f t="shared" si="168"/>
        <v>1</v>
      </c>
      <c r="AN692" s="918">
        <v>630</v>
      </c>
      <c r="AO692" s="819"/>
      <c r="AP692" s="819"/>
      <c r="AQ692" s="819"/>
      <c r="AR692" s="819"/>
      <c r="AS692" s="819"/>
      <c r="AT692" s="819"/>
      <c r="AU692" s="819"/>
      <c r="AV692" s="819"/>
      <c r="AW692" s="819"/>
      <c r="AX692" s="819"/>
      <c r="AY692" s="819"/>
      <c r="AZ692" s="819"/>
      <c r="BA692" s="819"/>
      <c r="BB692" s="819"/>
      <c r="BC692" s="819"/>
      <c r="BD692" s="819"/>
      <c r="EJ692" s="288">
        <f t="shared" si="169"/>
        <v>630</v>
      </c>
    </row>
    <row r="693" spans="1:140" hidden="1">
      <c r="B693" s="287" t="s">
        <v>3987</v>
      </c>
      <c r="C693" s="842" t="s">
        <v>185</v>
      </c>
      <c r="D693" s="213" t="str">
        <f>VLOOKUP(C693,'ประวัติงานตี+รีด'!$A$2:W504588,2,FALSE)</f>
        <v>1/2" NC x 1" เกลียวตลอด ตรา TNK UNC</v>
      </c>
      <c r="E693" s="843">
        <v>20000</v>
      </c>
      <c r="F693" s="844" t="s">
        <v>46</v>
      </c>
      <c r="G693" s="742" t="s">
        <v>2162</v>
      </c>
      <c r="H693" s="845">
        <v>45786</v>
      </c>
      <c r="I693" s="846">
        <f t="shared" si="159"/>
        <v>45805</v>
      </c>
      <c r="J693" s="847" t="s">
        <v>2161</v>
      </c>
      <c r="K693" s="848">
        <v>16</v>
      </c>
      <c r="L693" s="849">
        <v>20000</v>
      </c>
      <c r="M693" s="850">
        <f t="shared" si="160"/>
        <v>0</v>
      </c>
      <c r="N693" s="844">
        <v>105</v>
      </c>
      <c r="O693" s="844">
        <v>8</v>
      </c>
      <c r="P693" s="851">
        <f t="shared" si="161"/>
        <v>3.1746031746031749</v>
      </c>
      <c r="Q693" s="852">
        <f t="shared" si="162"/>
        <v>13.174603174603174</v>
      </c>
      <c r="R693" s="853">
        <f t="shared" si="163"/>
        <v>0</v>
      </c>
      <c r="S693" s="854">
        <v>15</v>
      </c>
      <c r="T693" s="855">
        <f t="shared" si="164"/>
        <v>16.317460317460316</v>
      </c>
      <c r="U693" s="743" t="s">
        <v>225</v>
      </c>
      <c r="V693" s="742" t="s">
        <v>2162</v>
      </c>
      <c r="W693" s="744">
        <v>80</v>
      </c>
      <c r="X693" s="744">
        <v>2</v>
      </c>
      <c r="Y693" s="856">
        <f t="shared" si="165"/>
        <v>4.166666666666667</v>
      </c>
      <c r="Z693" s="857">
        <f t="shared" si="166"/>
        <v>8.1666666666666679</v>
      </c>
      <c r="AA693" s="858" t="s">
        <v>2161</v>
      </c>
      <c r="AB693" s="858" t="s">
        <v>2775</v>
      </c>
      <c r="AC693" s="896">
        <f>VLOOKUP(C693,'ประวัติงานตี+รีด'!$A$2:W504587,20,FALSE)</f>
        <v>0</v>
      </c>
      <c r="AD693" s="897">
        <v>37.5</v>
      </c>
      <c r="AE693" s="897">
        <v>4.8600000000000003</v>
      </c>
      <c r="AF693" s="898">
        <f t="shared" si="158"/>
        <v>20160</v>
      </c>
      <c r="AG693" s="898">
        <f t="shared" si="167"/>
        <v>853.97759999999994</v>
      </c>
      <c r="AH693" s="899" t="str">
        <f>VLOOKUP(C693,'ประวัติงานตี+รีด'!$A$2:W504586,4,FALSE)</f>
        <v>MA-F1-BK-PA</v>
      </c>
      <c r="AI693" s="814">
        <v>45796</v>
      </c>
      <c r="AJ693" s="815">
        <v>1</v>
      </c>
      <c r="AK693" s="816">
        <v>45800</v>
      </c>
      <c r="AL693" s="821">
        <v>1</v>
      </c>
      <c r="AM693" s="824">
        <f t="shared" si="168"/>
        <v>1</v>
      </c>
      <c r="AN693" s="919">
        <v>756</v>
      </c>
      <c r="AO693" s="819"/>
      <c r="AP693" s="819"/>
      <c r="AQ693" s="819"/>
      <c r="AR693" s="819"/>
      <c r="AS693" s="819"/>
      <c r="AT693" s="819"/>
      <c r="AU693" s="819"/>
      <c r="AV693" s="819"/>
      <c r="AW693" s="819"/>
      <c r="AX693" s="819"/>
      <c r="AY693" s="819"/>
      <c r="AZ693" s="819"/>
      <c r="BA693" s="819"/>
      <c r="BB693" s="819"/>
      <c r="BC693" s="819"/>
      <c r="BD693" s="819"/>
      <c r="EJ693" s="288">
        <f t="shared" si="169"/>
        <v>756</v>
      </c>
    </row>
    <row r="694" spans="1:140" hidden="1">
      <c r="B694" s="287" t="s">
        <v>3988</v>
      </c>
      <c r="C694" s="842" t="s">
        <v>168</v>
      </c>
      <c r="D694" s="213" t="str">
        <f>VLOOKUP(C694,'ประวัติงานตี+รีด'!$A$2:W504589,2,FALSE)</f>
        <v>1/2" NC x 1 1/2" เกลียวตลอด ตรา TNK UNC</v>
      </c>
      <c r="E694" s="843">
        <v>40000</v>
      </c>
      <c r="F694" s="844" t="s">
        <v>46</v>
      </c>
      <c r="G694" s="742" t="s">
        <v>2162</v>
      </c>
      <c r="H694" s="845">
        <v>45787</v>
      </c>
      <c r="I694" s="846">
        <f t="shared" si="159"/>
        <v>45806</v>
      </c>
      <c r="J694" s="847" t="s">
        <v>2161</v>
      </c>
      <c r="K694" s="848">
        <v>17</v>
      </c>
      <c r="L694" s="849">
        <v>44303</v>
      </c>
      <c r="M694" s="850">
        <f t="shared" si="160"/>
        <v>-4303</v>
      </c>
      <c r="N694" s="844">
        <v>105</v>
      </c>
      <c r="O694" s="844">
        <v>2</v>
      </c>
      <c r="P694" s="851">
        <f t="shared" si="161"/>
        <v>6.3492063492063497</v>
      </c>
      <c r="Q694" s="852">
        <f t="shared" si="162"/>
        <v>10.34920634920635</v>
      </c>
      <c r="R694" s="853">
        <f t="shared" si="163"/>
        <v>-0.68301587301587297</v>
      </c>
      <c r="S694" s="854">
        <v>15</v>
      </c>
      <c r="T694" s="855">
        <f t="shared" si="164"/>
        <v>16.034920634920635</v>
      </c>
      <c r="U694" s="743" t="s">
        <v>225</v>
      </c>
      <c r="V694" s="742" t="s">
        <v>2162</v>
      </c>
      <c r="W694" s="744">
        <v>80</v>
      </c>
      <c r="X694" s="744">
        <v>2</v>
      </c>
      <c r="Y694" s="856">
        <f t="shared" si="165"/>
        <v>8.3333333333333339</v>
      </c>
      <c r="Z694" s="857">
        <f t="shared" si="166"/>
        <v>12.333333333333334</v>
      </c>
      <c r="AA694" s="858" t="s">
        <v>2161</v>
      </c>
      <c r="AB694" s="858" t="s">
        <v>2775</v>
      </c>
      <c r="AC694" s="896">
        <f>VLOOKUP(C694,'ประวัติงานตี+รีด'!$A$2:W504588,20,FALSE)</f>
        <v>0</v>
      </c>
      <c r="AD694" s="897">
        <v>47.76</v>
      </c>
      <c r="AE694" s="897">
        <v>4.87</v>
      </c>
      <c r="AF694" s="898">
        <f t="shared" si="158"/>
        <v>44472.361809045229</v>
      </c>
      <c r="AG694" s="898">
        <f t="shared" si="167"/>
        <v>2340.58040201005</v>
      </c>
      <c r="AH694" s="899" t="str">
        <f>VLOOKUP(C694,'ประวัติงานตี+รีด'!$A$2:W504587,4,FALSE)</f>
        <v>MA-F1-BK-PA</v>
      </c>
      <c r="AI694" s="814">
        <v>45851</v>
      </c>
      <c r="AJ694" s="815">
        <v>4</v>
      </c>
      <c r="AK694" s="816">
        <v>45853</v>
      </c>
      <c r="AL694" s="821">
        <v>4</v>
      </c>
      <c r="AM694" s="824">
        <f t="shared" si="168"/>
        <v>4</v>
      </c>
      <c r="AN694" s="918">
        <v>706</v>
      </c>
      <c r="AO694" s="918">
        <v>700</v>
      </c>
      <c r="AP694" s="919">
        <v>618</v>
      </c>
      <c r="AQ694" s="919">
        <v>100</v>
      </c>
      <c r="AR694" s="819"/>
      <c r="AS694" s="819"/>
      <c r="AT694" s="819"/>
      <c r="AU694" s="819"/>
      <c r="AV694" s="819"/>
      <c r="AW694" s="819"/>
      <c r="AX694" s="819"/>
      <c r="AY694" s="819"/>
      <c r="AZ694" s="819"/>
      <c r="BA694" s="819"/>
      <c r="BB694" s="819"/>
      <c r="BC694" s="819"/>
      <c r="BD694" s="819"/>
      <c r="EJ694" s="288">
        <f t="shared" si="169"/>
        <v>2124</v>
      </c>
    </row>
    <row r="695" spans="1:140" hidden="1">
      <c r="B695" s="287" t="s">
        <v>3989</v>
      </c>
      <c r="C695" s="842">
        <v>90820120</v>
      </c>
      <c r="D695" s="213" t="str">
        <f>VLOOKUP(C695,'ประวัติงานตี+รีด'!$A$2:W504590,2,FALSE)</f>
        <v>สกรูมิลแข็ง M8 P1.25 x 20 เกลียวตลอด ตรา STIC 8.8</v>
      </c>
      <c r="E695" s="868">
        <v>40000</v>
      </c>
      <c r="F695" s="842" t="s">
        <v>55</v>
      </c>
      <c r="G695" s="742" t="s">
        <v>2164</v>
      </c>
      <c r="H695" s="845">
        <v>45787</v>
      </c>
      <c r="I695" s="846">
        <f t="shared" si="159"/>
        <v>45811</v>
      </c>
      <c r="J695" s="846" t="s">
        <v>2161</v>
      </c>
      <c r="K695" s="869">
        <v>29</v>
      </c>
      <c r="L695" s="870">
        <v>40768</v>
      </c>
      <c r="M695" s="870">
        <f t="shared" si="160"/>
        <v>-768</v>
      </c>
      <c r="N695" s="842">
        <v>180</v>
      </c>
      <c r="O695" s="842">
        <v>2</v>
      </c>
      <c r="P695" s="871">
        <f t="shared" si="161"/>
        <v>3.7037037037037037</v>
      </c>
      <c r="Q695" s="872">
        <f t="shared" si="162"/>
        <v>7.7037037037037042</v>
      </c>
      <c r="R695" s="872">
        <f t="shared" si="163"/>
        <v>-7.1111111111111111E-2</v>
      </c>
      <c r="S695" s="872">
        <v>20</v>
      </c>
      <c r="T695" s="872">
        <f t="shared" si="164"/>
        <v>20.770370370370369</v>
      </c>
      <c r="U695" s="869" t="s">
        <v>81</v>
      </c>
      <c r="V695" s="742" t="s">
        <v>2165</v>
      </c>
      <c r="W695" s="842">
        <v>120</v>
      </c>
      <c r="X695" s="842">
        <v>2</v>
      </c>
      <c r="Y695" s="871">
        <f t="shared" si="165"/>
        <v>5.5555555555555554</v>
      </c>
      <c r="Z695" s="872">
        <f t="shared" si="166"/>
        <v>9.5555555555555554</v>
      </c>
      <c r="AA695" s="858" t="s">
        <v>2161</v>
      </c>
      <c r="AB695" s="858" t="s">
        <v>2775</v>
      </c>
      <c r="AC695" s="896">
        <f>VLOOKUP(C695,'ประวัติงานตี+รีด'!$A$2:W504589,20,FALSE)</f>
        <v>11.5</v>
      </c>
      <c r="AD695" s="897">
        <v>11.57</v>
      </c>
      <c r="AE695" s="897">
        <v>1.5</v>
      </c>
      <c r="AF695" s="898">
        <f t="shared" si="158"/>
        <v>41054.451166810715</v>
      </c>
      <c r="AG695" s="898">
        <f t="shared" si="167"/>
        <v>536.58167675021605</v>
      </c>
      <c r="AH695" s="899" t="str">
        <f>VLOOKUP(C695,'ประวัติงานตี+รีด'!$A$2:W504588,4,FALSE)</f>
        <v>MA-F1-HD-PA</v>
      </c>
      <c r="AI695" s="814">
        <v>45883</v>
      </c>
      <c r="AJ695" s="815">
        <v>1</v>
      </c>
      <c r="AK695" s="816">
        <v>45895</v>
      </c>
      <c r="AL695" s="817">
        <v>1</v>
      </c>
      <c r="AM695" s="818">
        <f t="shared" si="168"/>
        <v>1</v>
      </c>
      <c r="AN695" s="918">
        <v>475</v>
      </c>
      <c r="AO695" s="819"/>
      <c r="AP695" s="819"/>
      <c r="AQ695" s="819"/>
      <c r="AR695" s="819"/>
      <c r="AS695" s="819"/>
      <c r="AT695" s="819"/>
      <c r="AU695" s="819"/>
      <c r="AV695" s="819"/>
      <c r="AW695" s="819"/>
      <c r="AX695" s="819"/>
      <c r="AY695" s="819"/>
      <c r="AZ695" s="819"/>
      <c r="BA695" s="819"/>
      <c r="BB695" s="819"/>
      <c r="BC695" s="819"/>
      <c r="BD695" s="819"/>
      <c r="EJ695" s="288">
        <f t="shared" si="169"/>
        <v>475</v>
      </c>
    </row>
    <row r="696" spans="1:140" hidden="1">
      <c r="B696" s="287" t="s">
        <v>3990</v>
      </c>
      <c r="C696" s="842">
        <v>90845120</v>
      </c>
      <c r="D696" s="213" t="str">
        <f>VLOOKUP(C696,'ประวัติงานตี+รีด'!$A$2:W504591,2,FALSE)</f>
        <v>สกรูมิลแข็ง M8 P1.25 x 45 เกลียวตลอด ตรา STIC 8.8</v>
      </c>
      <c r="E696" s="843">
        <v>20000</v>
      </c>
      <c r="F696" s="844" t="s">
        <v>55</v>
      </c>
      <c r="G696" s="742" t="s">
        <v>2164</v>
      </c>
      <c r="H696" s="845">
        <v>45790</v>
      </c>
      <c r="I696" s="846">
        <f t="shared" si="159"/>
        <v>45813</v>
      </c>
      <c r="J696" s="847" t="s">
        <v>2161</v>
      </c>
      <c r="K696" s="848">
        <v>30</v>
      </c>
      <c r="L696" s="849">
        <v>20000</v>
      </c>
      <c r="M696" s="850">
        <f t="shared" si="160"/>
        <v>0</v>
      </c>
      <c r="N696" s="844">
        <v>180</v>
      </c>
      <c r="O696" s="844">
        <v>2</v>
      </c>
      <c r="P696" s="851">
        <f t="shared" si="161"/>
        <v>1.8518518518518519</v>
      </c>
      <c r="Q696" s="852">
        <f t="shared" si="162"/>
        <v>5.8518518518518521</v>
      </c>
      <c r="R696" s="853">
        <f t="shared" si="163"/>
        <v>0</v>
      </c>
      <c r="S696" s="854">
        <v>20</v>
      </c>
      <c r="T696" s="855">
        <f t="shared" si="164"/>
        <v>20.585185185185185</v>
      </c>
      <c r="U696" s="743" t="s">
        <v>81</v>
      </c>
      <c r="V696" s="742" t="s">
        <v>2165</v>
      </c>
      <c r="W696" s="744">
        <v>120</v>
      </c>
      <c r="X696" s="744">
        <v>2</v>
      </c>
      <c r="Y696" s="856">
        <f t="shared" si="165"/>
        <v>2.7777777777777777</v>
      </c>
      <c r="Z696" s="857">
        <f t="shared" si="166"/>
        <v>6.7777777777777777</v>
      </c>
      <c r="AA696" s="858" t="s">
        <v>2161</v>
      </c>
      <c r="AB696" s="858" t="s">
        <v>2775</v>
      </c>
      <c r="AC696" s="896">
        <f>VLOOKUP(C696,'ประวัติงานตี+รีด'!$A$2:W504590,20,FALSE)</f>
        <v>19.22</v>
      </c>
      <c r="AD696" s="897">
        <v>19.239999999999998</v>
      </c>
      <c r="AE696" s="897">
        <v>1.46</v>
      </c>
      <c r="AF696" s="898">
        <f t="shared" si="158"/>
        <v>20270.270270270274</v>
      </c>
      <c r="AG696" s="898">
        <f t="shared" si="167"/>
        <v>419.5945945945947</v>
      </c>
      <c r="AH696" s="899" t="str">
        <f>VLOOKUP(C696,'ประวัติงานตี+รีด'!$A$2:W504589,4,FALSE)</f>
        <v>MA-F1-HD-PA</v>
      </c>
      <c r="AI696" s="814">
        <v>45883</v>
      </c>
      <c r="AJ696" s="815">
        <v>1</v>
      </c>
      <c r="AK696" s="816">
        <v>45931</v>
      </c>
      <c r="AL696" s="817">
        <v>1</v>
      </c>
      <c r="AM696" s="818">
        <f t="shared" si="168"/>
        <v>1</v>
      </c>
      <c r="AN696" s="918">
        <v>390</v>
      </c>
      <c r="AO696" s="819"/>
      <c r="AP696" s="819"/>
      <c r="AQ696" s="819"/>
      <c r="AR696" s="819"/>
      <c r="AS696" s="819"/>
      <c r="AT696" s="819"/>
      <c r="AU696" s="819"/>
      <c r="AV696" s="819"/>
      <c r="AW696" s="819"/>
      <c r="AX696" s="819"/>
      <c r="AY696" s="819"/>
      <c r="AZ696" s="819"/>
      <c r="BA696" s="819"/>
      <c r="BB696" s="819"/>
      <c r="BC696" s="819"/>
      <c r="BD696" s="819"/>
      <c r="EJ696" s="288">
        <f t="shared" si="169"/>
        <v>390</v>
      </c>
    </row>
    <row r="697" spans="1:140" hidden="1">
      <c r="B697" s="287" t="s">
        <v>3991</v>
      </c>
      <c r="C697" s="842">
        <v>90850120</v>
      </c>
      <c r="D697" s="213" t="str">
        <f>VLOOKUP(C697,'ประวัติงานตี+รีด'!$A$2:W504592,2,FALSE)</f>
        <v>สกรูมิลแข็ง M8 P1.25 x 50 เกลียวตลอด ตรา STIC 8.8</v>
      </c>
      <c r="E697" s="843">
        <v>20000</v>
      </c>
      <c r="F697" s="844" t="s">
        <v>55</v>
      </c>
      <c r="G697" s="742" t="s">
        <v>2164</v>
      </c>
      <c r="H697" s="845">
        <v>45791</v>
      </c>
      <c r="I697" s="846">
        <f t="shared" si="159"/>
        <v>45814</v>
      </c>
      <c r="J697" s="847" t="s">
        <v>2161</v>
      </c>
      <c r="K697" s="848">
        <v>31</v>
      </c>
      <c r="L697" s="849">
        <v>22922</v>
      </c>
      <c r="M697" s="850">
        <f t="shared" si="160"/>
        <v>-2922</v>
      </c>
      <c r="N697" s="844">
        <v>180</v>
      </c>
      <c r="O697" s="844">
        <v>2</v>
      </c>
      <c r="P697" s="851">
        <f t="shared" si="161"/>
        <v>1.8518518518518519</v>
      </c>
      <c r="Q697" s="852">
        <f t="shared" si="162"/>
        <v>5.8518518518518521</v>
      </c>
      <c r="R697" s="853">
        <f t="shared" si="163"/>
        <v>-0.27055555555555555</v>
      </c>
      <c r="S697" s="854">
        <v>20</v>
      </c>
      <c r="T697" s="855">
        <f t="shared" si="164"/>
        <v>20.585185185185185</v>
      </c>
      <c r="U697" s="743" t="s">
        <v>81</v>
      </c>
      <c r="V697" s="742" t="s">
        <v>2165</v>
      </c>
      <c r="W697" s="744">
        <v>120</v>
      </c>
      <c r="X697" s="744">
        <v>2</v>
      </c>
      <c r="Y697" s="856">
        <f t="shared" si="165"/>
        <v>2.7777777777777777</v>
      </c>
      <c r="Z697" s="857">
        <f t="shared" si="166"/>
        <v>6.7777777777777777</v>
      </c>
      <c r="AA697" s="858" t="s">
        <v>2161</v>
      </c>
      <c r="AB697" s="858" t="s">
        <v>2775</v>
      </c>
      <c r="AC697" s="896">
        <f>VLOOKUP(C697,'ประวัติงานตี+รีด'!$A$2:W504591,20,FALSE)</f>
        <v>20.82</v>
      </c>
      <c r="AD697" s="897">
        <v>20.92</v>
      </c>
      <c r="AE697" s="897">
        <v>1.58</v>
      </c>
      <c r="AF697" s="898">
        <f t="shared" si="158"/>
        <v>23183.556405353727</v>
      </c>
      <c r="AG697" s="898">
        <f t="shared" si="167"/>
        <v>521.63001912045888</v>
      </c>
      <c r="AH697" s="899" t="str">
        <f>VLOOKUP(C697,'ประวัติงานตี+รีด'!$A$2:W504590,4,FALSE)</f>
        <v>MA-F1-HD-PA</v>
      </c>
      <c r="AI697" s="814">
        <v>45883</v>
      </c>
      <c r="AJ697" s="815">
        <v>1</v>
      </c>
      <c r="AK697" s="816">
        <v>45894</v>
      </c>
      <c r="AL697" s="817">
        <v>1</v>
      </c>
      <c r="AM697" s="818">
        <f t="shared" si="168"/>
        <v>1</v>
      </c>
      <c r="AN697" s="918">
        <v>485</v>
      </c>
      <c r="AO697" s="819"/>
      <c r="AP697" s="819"/>
      <c r="AQ697" s="819"/>
      <c r="AR697" s="819"/>
      <c r="AS697" s="819"/>
      <c r="AT697" s="819"/>
      <c r="AU697" s="819"/>
      <c r="AV697" s="819"/>
      <c r="AW697" s="819"/>
      <c r="AX697" s="819"/>
      <c r="AY697" s="819"/>
      <c r="AZ697" s="819"/>
      <c r="BA697" s="819"/>
      <c r="BB697" s="819"/>
      <c r="BC697" s="819"/>
      <c r="BD697" s="819"/>
      <c r="EJ697" s="288">
        <f t="shared" si="169"/>
        <v>485</v>
      </c>
    </row>
    <row r="698" spans="1:140" s="431" customFormat="1" hidden="1">
      <c r="A698" s="432"/>
      <c r="B698" s="434" t="s">
        <v>3992</v>
      </c>
      <c r="C698" s="291" t="s">
        <v>1661</v>
      </c>
      <c r="D698" s="330" t="str">
        <f>VLOOKUP(C698,'ประวัติงานตี+รีด'!$A$2:W504593,2,FALSE)</f>
        <v>สกรู M14 P1.5 x 35 มม. เกลียวตลอด มีแหวน ตรา BKS 8.8 (ขอบ22)</v>
      </c>
      <c r="E698" s="435">
        <v>50200</v>
      </c>
      <c r="F698" s="436" t="s">
        <v>45</v>
      </c>
      <c r="G698" s="437" t="s">
        <v>2162</v>
      </c>
      <c r="H698" s="438">
        <v>45789</v>
      </c>
      <c r="I698" s="439">
        <f t="shared" si="159"/>
        <v>45819</v>
      </c>
      <c r="J698" s="59">
        <v>45809</v>
      </c>
      <c r="K698" s="440">
        <v>33</v>
      </c>
      <c r="L698" s="441">
        <v>50158</v>
      </c>
      <c r="M698" s="41">
        <f t="shared" si="160"/>
        <v>42</v>
      </c>
      <c r="N698" s="436">
        <v>105</v>
      </c>
      <c r="O698" s="436">
        <v>8</v>
      </c>
      <c r="P698" s="354">
        <f t="shared" si="161"/>
        <v>7.9682539682539675</v>
      </c>
      <c r="Q698" s="106">
        <f t="shared" si="162"/>
        <v>17.968253968253968</v>
      </c>
      <c r="R698" s="355">
        <f t="shared" si="163"/>
        <v>6.6666666666666671E-3</v>
      </c>
      <c r="S698" s="449">
        <v>25</v>
      </c>
      <c r="T698" s="442">
        <f t="shared" si="164"/>
        <v>26.796825396825398</v>
      </c>
      <c r="U698" s="443" t="s">
        <v>225</v>
      </c>
      <c r="V698" s="437" t="s">
        <v>2162</v>
      </c>
      <c r="W698" s="444">
        <v>80</v>
      </c>
      <c r="X698" s="444">
        <v>2</v>
      </c>
      <c r="Y698" s="187">
        <f t="shared" si="165"/>
        <v>10.458333333333334</v>
      </c>
      <c r="Z698" s="104">
        <f t="shared" si="166"/>
        <v>14.458333333333334</v>
      </c>
      <c r="AA698" s="445" t="s">
        <v>4002</v>
      </c>
      <c r="AB698" s="445" t="s">
        <v>2775</v>
      </c>
      <c r="AC698" s="746">
        <f>VLOOKUP(C698,'ประวัติงานตี+รีด'!$A$2:W504592,20,FALSE)</f>
        <v>62.35</v>
      </c>
      <c r="AD698" s="302">
        <v>62.24</v>
      </c>
      <c r="AE698" s="302">
        <v>7.53</v>
      </c>
      <c r="AF698" s="683">
        <f>1000/AD698*EJ698</f>
        <v>50771.208226221082</v>
      </c>
      <c r="AG698" s="683">
        <f t="shared" si="167"/>
        <v>3542.3071979434449</v>
      </c>
      <c r="AH698" s="684" t="str">
        <f>VLOOKUP(C698,'ประวัติงานตี+รีด'!$A$2:W504591,4,FALSE)</f>
        <v>MA-F1-HO-EP-PA</v>
      </c>
      <c r="AI698" s="256">
        <v>45809</v>
      </c>
      <c r="AJ698" s="257">
        <v>5</v>
      </c>
      <c r="AK698" s="217">
        <v>45817</v>
      </c>
      <c r="AL698" s="704">
        <v>5</v>
      </c>
      <c r="AM698" s="705">
        <f t="shared" si="168"/>
        <v>5</v>
      </c>
      <c r="AN698" s="755">
        <v>303</v>
      </c>
      <c r="AO698" s="755">
        <v>641</v>
      </c>
      <c r="AP698" s="755">
        <v>707</v>
      </c>
      <c r="AQ698" s="755">
        <v>762</v>
      </c>
      <c r="AR698" s="755">
        <v>747</v>
      </c>
      <c r="EJ698" s="716">
        <f t="shared" si="169"/>
        <v>3160</v>
      </c>
    </row>
    <row r="699" spans="1:140" hidden="1">
      <c r="B699" s="287" t="s">
        <v>3993</v>
      </c>
      <c r="C699" s="842" t="s">
        <v>75</v>
      </c>
      <c r="D699" s="213" t="str">
        <f>VLOOKUP(C699,'ประวัติงานตี+รีด'!$A$2:W504594,2,FALSE)</f>
        <v>1/4" WT x 1 1/2" เกลียวตลอด ตรา TNK</v>
      </c>
      <c r="E699" s="843">
        <v>300000</v>
      </c>
      <c r="F699" s="844" t="s">
        <v>50</v>
      </c>
      <c r="G699" s="742" t="s">
        <v>2164</v>
      </c>
      <c r="H699" s="845">
        <v>45790</v>
      </c>
      <c r="I699" s="846">
        <f t="shared" si="159"/>
        <v>45805</v>
      </c>
      <c r="J699" s="847" t="s">
        <v>2161</v>
      </c>
      <c r="K699" s="848">
        <v>19</v>
      </c>
      <c r="L699" s="849">
        <v>300000</v>
      </c>
      <c r="M699" s="850">
        <f t="shared" si="160"/>
        <v>0</v>
      </c>
      <c r="N699" s="844">
        <v>150</v>
      </c>
      <c r="O699" s="844">
        <v>2</v>
      </c>
      <c r="P699" s="851">
        <f t="shared" si="161"/>
        <v>33.333333333333336</v>
      </c>
      <c r="Q699" s="852">
        <f t="shared" si="162"/>
        <v>37.333333333333336</v>
      </c>
      <c r="R699" s="853">
        <f t="shared" si="163"/>
        <v>0</v>
      </c>
      <c r="S699" s="854">
        <v>10</v>
      </c>
      <c r="T699" s="855">
        <f t="shared" si="164"/>
        <v>13.733333333333334</v>
      </c>
      <c r="U699" s="743" t="s">
        <v>368</v>
      </c>
      <c r="V699" s="742" t="s">
        <v>2164</v>
      </c>
      <c r="W699" s="744">
        <v>150</v>
      </c>
      <c r="X699" s="744">
        <v>2</v>
      </c>
      <c r="Y699" s="856">
        <f t="shared" si="165"/>
        <v>33.333333333333336</v>
      </c>
      <c r="Z699" s="857">
        <f t="shared" si="166"/>
        <v>37.333333333333336</v>
      </c>
      <c r="AA699" s="858" t="s">
        <v>2161</v>
      </c>
      <c r="AB699" s="858" t="s">
        <v>2775</v>
      </c>
      <c r="AC699" s="896">
        <f>VLOOKUP(C699,'ประวัติงานตี+รีด'!$A$2:W504593,20,FALSE)</f>
        <v>10</v>
      </c>
      <c r="AD699" s="897">
        <v>9.92</v>
      </c>
      <c r="AE699" s="897">
        <v>0.94</v>
      </c>
      <c r="AF699" s="898">
        <f t="shared" si="158"/>
        <v>303427.41935483873</v>
      </c>
      <c r="AG699" s="898">
        <f t="shared" si="167"/>
        <v>3295.2217741935488</v>
      </c>
      <c r="AH699" s="899" t="str">
        <f>VLOOKUP(C699,'ประวัติงานตี+รีด'!$A$2:W504592,4,FALSE)</f>
        <v>MA-F1-PA</v>
      </c>
      <c r="AI699" s="814"/>
      <c r="AJ699" s="815"/>
      <c r="AK699" s="816">
        <v>45829</v>
      </c>
      <c r="AL699" s="817">
        <v>6</v>
      </c>
      <c r="AM699" s="818">
        <f t="shared" si="168"/>
        <v>6</v>
      </c>
      <c r="AN699" s="918">
        <v>553</v>
      </c>
      <c r="AO699" s="918">
        <v>581</v>
      </c>
      <c r="AP699" s="918">
        <v>589</v>
      </c>
      <c r="AQ699" s="918">
        <v>492</v>
      </c>
      <c r="AR699" s="918">
        <v>528</v>
      </c>
      <c r="AS699" s="918">
        <v>267</v>
      </c>
      <c r="AT699" s="819"/>
      <c r="AU699" s="819"/>
      <c r="AV699" s="819"/>
      <c r="AW699" s="819"/>
      <c r="AX699" s="819"/>
      <c r="AY699" s="819"/>
      <c r="AZ699" s="819"/>
      <c r="BA699" s="819"/>
      <c r="BB699" s="819"/>
      <c r="BC699" s="819"/>
      <c r="BD699" s="819"/>
      <c r="EJ699" s="288">
        <f t="shared" si="169"/>
        <v>3010</v>
      </c>
    </row>
    <row r="700" spans="1:140" hidden="1">
      <c r="B700" s="287" t="s">
        <v>3994</v>
      </c>
      <c r="C700" s="842" t="s">
        <v>209</v>
      </c>
      <c r="D700" s="213" t="str">
        <f>VLOOKUP(C700,'ประวัติงานตี+รีด'!$A$2:W504595,2,FALSE)</f>
        <v>3/4" WT x 5" เกลียวตลอด ตรา TNK</v>
      </c>
      <c r="E700" s="843">
        <v>17000</v>
      </c>
      <c r="F700" s="844" t="s">
        <v>49</v>
      </c>
      <c r="G700" s="742" t="s">
        <v>2159</v>
      </c>
      <c r="H700" s="845">
        <v>45790</v>
      </c>
      <c r="I700" s="846">
        <f t="shared" si="159"/>
        <v>45804</v>
      </c>
      <c r="J700" s="847" t="s">
        <v>2161</v>
      </c>
      <c r="K700" s="848">
        <v>49</v>
      </c>
      <c r="L700" s="849">
        <v>17000</v>
      </c>
      <c r="M700" s="850">
        <f t="shared" si="160"/>
        <v>0</v>
      </c>
      <c r="N700" s="844">
        <v>46</v>
      </c>
      <c r="O700" s="844">
        <v>12</v>
      </c>
      <c r="P700" s="851">
        <f t="shared" si="161"/>
        <v>6.1594202898550732</v>
      </c>
      <c r="Q700" s="852">
        <f t="shared" si="162"/>
        <v>20.159420289855074</v>
      </c>
      <c r="R700" s="853">
        <f t="shared" si="163"/>
        <v>0</v>
      </c>
      <c r="S700" s="854">
        <v>10</v>
      </c>
      <c r="T700" s="855">
        <f t="shared" si="164"/>
        <v>12.015942028985506</v>
      </c>
      <c r="U700" s="743" t="s">
        <v>82</v>
      </c>
      <c r="V700" s="742" t="s">
        <v>2159</v>
      </c>
      <c r="W700" s="744">
        <v>56</v>
      </c>
      <c r="X700" s="744">
        <v>2</v>
      </c>
      <c r="Y700" s="856">
        <f t="shared" si="165"/>
        <v>5.0595238095238093</v>
      </c>
      <c r="Z700" s="857">
        <f t="shared" si="166"/>
        <v>9.0595238095238102</v>
      </c>
      <c r="AA700" s="858" t="s">
        <v>2161</v>
      </c>
      <c r="AB700" s="858" t="s">
        <v>2775</v>
      </c>
      <c r="AC700" s="896">
        <f>VLOOKUP(C700,'ประวัติงานตี+รีด'!$A$2:W504594,20,FALSE)</f>
        <v>0</v>
      </c>
      <c r="AD700" s="897">
        <v>319.98</v>
      </c>
      <c r="AE700" s="897">
        <v>20.96</v>
      </c>
      <c r="AF700" s="898">
        <f t="shared" si="158"/>
        <v>17032.314519657477</v>
      </c>
      <c r="AG700" s="898">
        <f t="shared" si="167"/>
        <v>5806.9973123320206</v>
      </c>
      <c r="AH700" s="899" t="str">
        <f>VLOOKUP(C700,'ประวัติงานตี+รีด'!$A$2:W504593,4,FALSE)</f>
        <v>MA-F1-PA</v>
      </c>
      <c r="AI700" s="814"/>
      <c r="AJ700" s="815"/>
      <c r="AK700" s="816">
        <v>45799</v>
      </c>
      <c r="AL700" s="817">
        <v>11</v>
      </c>
      <c r="AM700" s="818">
        <f t="shared" si="168"/>
        <v>11</v>
      </c>
      <c r="AN700" s="918">
        <v>196</v>
      </c>
      <c r="AO700" s="918">
        <v>561</v>
      </c>
      <c r="AP700" s="918">
        <v>515</v>
      </c>
      <c r="AQ700" s="918">
        <v>550</v>
      </c>
      <c r="AR700" s="918">
        <v>532</v>
      </c>
      <c r="AS700" s="918">
        <v>576</v>
      </c>
      <c r="AT700" s="918">
        <v>569</v>
      </c>
      <c r="AU700" s="918">
        <v>509</v>
      </c>
      <c r="AV700" s="918">
        <v>557</v>
      </c>
      <c r="AW700" s="918">
        <v>518</v>
      </c>
      <c r="AX700" s="918">
        <v>367</v>
      </c>
      <c r="AY700" s="819"/>
      <c r="AZ700" s="819"/>
      <c r="BA700" s="819"/>
      <c r="BB700" s="819"/>
      <c r="BC700" s="819"/>
      <c r="BD700" s="819"/>
      <c r="EJ700" s="288">
        <f t="shared" si="169"/>
        <v>5450</v>
      </c>
    </row>
    <row r="701" spans="1:140" hidden="1">
      <c r="B701" s="287" t="s">
        <v>3995</v>
      </c>
      <c r="C701" s="842" t="s">
        <v>146</v>
      </c>
      <c r="D701" s="213" t="str">
        <f>VLOOKUP(C701,'ประวัติงานตี+รีด'!$A$2:W504596,2,FALSE)</f>
        <v>3/4" WT x 6" เกลียวตลอด ตรา TNK</v>
      </c>
      <c r="E701" s="843">
        <v>14000</v>
      </c>
      <c r="F701" s="844" t="s">
        <v>49</v>
      </c>
      <c r="G701" s="742" t="s">
        <v>2159</v>
      </c>
      <c r="H701" s="845">
        <v>45792</v>
      </c>
      <c r="I701" s="846">
        <f t="shared" si="159"/>
        <v>45805</v>
      </c>
      <c r="J701" s="847" t="s">
        <v>2161</v>
      </c>
      <c r="K701" s="848">
        <v>50</v>
      </c>
      <c r="L701" s="849">
        <v>14000</v>
      </c>
      <c r="M701" s="850">
        <f t="shared" si="160"/>
        <v>0</v>
      </c>
      <c r="N701" s="844">
        <v>35</v>
      </c>
      <c r="O701" s="844">
        <v>4</v>
      </c>
      <c r="P701" s="851">
        <f t="shared" si="161"/>
        <v>6.666666666666667</v>
      </c>
      <c r="Q701" s="852">
        <f t="shared" si="162"/>
        <v>12.666666666666668</v>
      </c>
      <c r="R701" s="853">
        <f t="shared" si="163"/>
        <v>0</v>
      </c>
      <c r="S701" s="854">
        <v>10</v>
      </c>
      <c r="T701" s="855">
        <f t="shared" si="164"/>
        <v>11.266666666666667</v>
      </c>
      <c r="U701" s="743" t="s">
        <v>82</v>
      </c>
      <c r="V701" s="742" t="s">
        <v>2159</v>
      </c>
      <c r="W701" s="744">
        <v>56</v>
      </c>
      <c r="X701" s="744">
        <v>2</v>
      </c>
      <c r="Y701" s="856">
        <f t="shared" si="165"/>
        <v>4.166666666666667</v>
      </c>
      <c r="Z701" s="857">
        <f t="shared" si="166"/>
        <v>8.1666666666666679</v>
      </c>
      <c r="AA701" s="858" t="s">
        <v>2161</v>
      </c>
      <c r="AB701" s="858" t="s">
        <v>2775</v>
      </c>
      <c r="AC701" s="896">
        <f>VLOOKUP(C701,'ประวัติงานตี+รีด'!$A$2:W504595,20,FALSE)</f>
        <v>0</v>
      </c>
      <c r="AD701" s="897">
        <v>365.55</v>
      </c>
      <c r="AE701" s="897">
        <v>21.54</v>
      </c>
      <c r="AF701" s="898">
        <f t="shared" si="158"/>
        <v>15565.586103132266</v>
      </c>
      <c r="AG701" s="898">
        <f t="shared" si="167"/>
        <v>6025.2827246614697</v>
      </c>
      <c r="AH701" s="899" t="str">
        <f>VLOOKUP(C701,'ประวัติงานตี+รีด'!$A$2:W504594,4,FALSE)</f>
        <v>MA-F1-PA</v>
      </c>
      <c r="AI701" s="814"/>
      <c r="AJ701" s="815"/>
      <c r="AK701" s="816">
        <v>45799</v>
      </c>
      <c r="AL701" s="817">
        <v>11</v>
      </c>
      <c r="AM701" s="818">
        <f t="shared" si="168"/>
        <v>11</v>
      </c>
      <c r="AN701" s="918">
        <v>486</v>
      </c>
      <c r="AO701" s="918">
        <v>470</v>
      </c>
      <c r="AP701" s="918">
        <v>543</v>
      </c>
      <c r="AQ701" s="918">
        <v>477</v>
      </c>
      <c r="AR701" s="918">
        <v>519</v>
      </c>
      <c r="AS701" s="918">
        <v>507</v>
      </c>
      <c r="AT701" s="918">
        <v>554</v>
      </c>
      <c r="AU701" s="918">
        <v>521</v>
      </c>
      <c r="AV701" s="918">
        <v>514</v>
      </c>
      <c r="AW701" s="918">
        <v>545</v>
      </c>
      <c r="AX701" s="918">
        <v>554</v>
      </c>
      <c r="AY701" s="819"/>
      <c r="AZ701" s="819"/>
      <c r="BA701" s="819"/>
      <c r="BB701" s="819"/>
      <c r="BC701" s="819"/>
      <c r="BD701" s="819"/>
      <c r="EJ701" s="288">
        <f t="shared" si="169"/>
        <v>5690</v>
      </c>
    </row>
    <row r="702" spans="1:140" hidden="1">
      <c r="B702" s="287" t="s">
        <v>3996</v>
      </c>
      <c r="C702" s="842" t="s">
        <v>211</v>
      </c>
      <c r="D702" s="213" t="str">
        <f>VLOOKUP(C702,'ประวัติงานตี+รีด'!$A$2:W504597,2,FALSE)</f>
        <v>3/4" WT x 3 1/2" เกลียวตลอด ตรา TNK</v>
      </c>
      <c r="E702" s="843">
        <v>10000</v>
      </c>
      <c r="F702" s="844" t="s">
        <v>49</v>
      </c>
      <c r="G702" s="742" t="s">
        <v>2159</v>
      </c>
      <c r="H702" s="845">
        <v>45793</v>
      </c>
      <c r="I702" s="846">
        <f t="shared" si="159"/>
        <v>45805</v>
      </c>
      <c r="J702" s="847" t="s">
        <v>2161</v>
      </c>
      <c r="K702" s="848">
        <v>51</v>
      </c>
      <c r="L702" s="849">
        <v>10000</v>
      </c>
      <c r="M702" s="850">
        <f t="shared" si="160"/>
        <v>0</v>
      </c>
      <c r="N702" s="844">
        <v>56</v>
      </c>
      <c r="O702" s="844">
        <v>4</v>
      </c>
      <c r="P702" s="851">
        <f t="shared" si="161"/>
        <v>2.9761904761904763</v>
      </c>
      <c r="Q702" s="852">
        <f t="shared" si="162"/>
        <v>8.9761904761904763</v>
      </c>
      <c r="R702" s="853">
        <f t="shared" si="163"/>
        <v>0</v>
      </c>
      <c r="S702" s="854">
        <v>10</v>
      </c>
      <c r="T702" s="855">
        <f t="shared" si="164"/>
        <v>10.897619047619047</v>
      </c>
      <c r="U702" s="743" t="s">
        <v>82</v>
      </c>
      <c r="V702" s="742" t="s">
        <v>2159</v>
      </c>
      <c r="W702" s="744">
        <v>56</v>
      </c>
      <c r="X702" s="744">
        <v>2</v>
      </c>
      <c r="Y702" s="856">
        <f t="shared" si="165"/>
        <v>2.9761904761904763</v>
      </c>
      <c r="Z702" s="857">
        <f t="shared" si="166"/>
        <v>6.9761904761904763</v>
      </c>
      <c r="AA702" s="858" t="s">
        <v>2161</v>
      </c>
      <c r="AB702" s="858" t="s">
        <v>2775</v>
      </c>
      <c r="AC702" s="896">
        <f>VLOOKUP(C702,'ประวัติงานตี+รีด'!$A$2:W504596,20,FALSE)</f>
        <v>0</v>
      </c>
      <c r="AD702" s="897"/>
      <c r="AE702" s="897"/>
      <c r="AF702" s="898" t="e">
        <f t="shared" si="158"/>
        <v>#DIV/0!</v>
      </c>
      <c r="AG702" s="898" t="e">
        <f t="shared" si="167"/>
        <v>#DIV/0!</v>
      </c>
      <c r="AH702" s="899" t="str">
        <f>VLOOKUP(C702,'ประวัติงานตี+รีด'!$A$2:W504595,4,FALSE)</f>
        <v>MA-F1-PA</v>
      </c>
      <c r="AI702" s="814"/>
      <c r="AJ702" s="815"/>
      <c r="AK702" s="816">
        <v>45835</v>
      </c>
      <c r="AL702" s="817">
        <v>5</v>
      </c>
      <c r="AM702" s="818">
        <f t="shared" si="168"/>
        <v>5</v>
      </c>
      <c r="AN702" s="918">
        <v>622</v>
      </c>
      <c r="AO702" s="918">
        <v>569</v>
      </c>
      <c r="AP702" s="918">
        <v>602</v>
      </c>
      <c r="AQ702" s="918">
        <v>563</v>
      </c>
      <c r="AR702" s="918">
        <v>593</v>
      </c>
      <c r="AS702" s="819"/>
      <c r="AT702" s="819"/>
      <c r="AU702" s="819"/>
      <c r="AV702" s="819"/>
      <c r="AW702" s="819"/>
      <c r="AX702" s="819"/>
      <c r="AY702" s="819"/>
      <c r="AZ702" s="819"/>
      <c r="BA702" s="819"/>
      <c r="BB702" s="819"/>
      <c r="BC702" s="819"/>
      <c r="BD702" s="819"/>
      <c r="EJ702" s="288">
        <f t="shared" si="169"/>
        <v>2949</v>
      </c>
    </row>
    <row r="703" spans="1:140" hidden="1">
      <c r="B703" s="287" t="s">
        <v>3997</v>
      </c>
      <c r="C703" s="842" t="s">
        <v>392</v>
      </c>
      <c r="D703" s="213" t="str">
        <f>VLOOKUP(C703,'ประวัติงานตี+รีด'!$A$2:W504598,2,FALSE)</f>
        <v>3/4" WT x 3" เกลียวตลอด ตรา TNK</v>
      </c>
      <c r="E703" s="843">
        <v>20000</v>
      </c>
      <c r="F703" s="844" t="s">
        <v>49</v>
      </c>
      <c r="G703" s="742" t="s">
        <v>2159</v>
      </c>
      <c r="H703" s="845">
        <v>45794</v>
      </c>
      <c r="I703" s="846">
        <f t="shared" si="159"/>
        <v>45807</v>
      </c>
      <c r="J703" s="847" t="s">
        <v>2161</v>
      </c>
      <c r="K703" s="848">
        <v>52</v>
      </c>
      <c r="L703" s="849">
        <v>20000</v>
      </c>
      <c r="M703" s="850">
        <f t="shared" si="160"/>
        <v>0</v>
      </c>
      <c r="N703" s="844">
        <v>56</v>
      </c>
      <c r="O703" s="844">
        <v>4</v>
      </c>
      <c r="P703" s="851">
        <f t="shared" si="161"/>
        <v>5.9523809523809526</v>
      </c>
      <c r="Q703" s="852">
        <f t="shared" si="162"/>
        <v>11.952380952380953</v>
      </c>
      <c r="R703" s="853">
        <f t="shared" si="163"/>
        <v>0</v>
      </c>
      <c r="S703" s="854">
        <v>10</v>
      </c>
      <c r="T703" s="855">
        <f t="shared" si="164"/>
        <v>11.195238095238095</v>
      </c>
      <c r="U703" s="743" t="s">
        <v>82</v>
      </c>
      <c r="V703" s="742" t="s">
        <v>2159</v>
      </c>
      <c r="W703" s="744">
        <v>56</v>
      </c>
      <c r="X703" s="744">
        <v>2</v>
      </c>
      <c r="Y703" s="856">
        <f t="shared" si="165"/>
        <v>5.9523809523809526</v>
      </c>
      <c r="Z703" s="857">
        <f t="shared" si="166"/>
        <v>9.9523809523809526</v>
      </c>
      <c r="AA703" s="858" t="s">
        <v>2161</v>
      </c>
      <c r="AB703" s="858" t="s">
        <v>2775</v>
      </c>
      <c r="AC703" s="896">
        <f>VLOOKUP(C703,'ประวัติงานตี+รีด'!$A$2:W504597,20,FALSE)</f>
        <v>0</v>
      </c>
      <c r="AD703" s="897">
        <v>226.71</v>
      </c>
      <c r="AE703" s="897">
        <v>26.14</v>
      </c>
      <c r="AF703" s="898">
        <f t="shared" si="158"/>
        <v>20409.333509770193</v>
      </c>
      <c r="AG703" s="898">
        <f t="shared" si="167"/>
        <v>5160.4999779453938</v>
      </c>
      <c r="AH703" s="899" t="str">
        <f>VLOOKUP(C703,'ประวัติงานตี+รีด'!$A$2:W504596,4,FALSE)</f>
        <v>MA-F1-PA</v>
      </c>
      <c r="AI703" s="814"/>
      <c r="AJ703" s="815"/>
      <c r="AK703" s="816">
        <v>45841</v>
      </c>
      <c r="AL703" s="817">
        <v>8</v>
      </c>
      <c r="AM703" s="818">
        <f t="shared" si="168"/>
        <v>8</v>
      </c>
      <c r="AN703" s="918">
        <v>581</v>
      </c>
      <c r="AO703" s="918">
        <v>664</v>
      </c>
      <c r="AP703" s="918">
        <v>646</v>
      </c>
      <c r="AQ703" s="918">
        <v>602</v>
      </c>
      <c r="AR703" s="918">
        <v>631</v>
      </c>
      <c r="AS703" s="918">
        <v>648</v>
      </c>
      <c r="AT703" s="918">
        <v>627</v>
      </c>
      <c r="AU703" s="918">
        <v>228</v>
      </c>
      <c r="AV703" s="819"/>
      <c r="AW703" s="819"/>
      <c r="AX703" s="819"/>
      <c r="AY703" s="819"/>
      <c r="AZ703" s="819"/>
      <c r="BA703" s="819"/>
      <c r="BB703" s="819"/>
      <c r="BC703" s="819"/>
      <c r="BD703" s="819"/>
      <c r="EJ703" s="288">
        <f t="shared" si="169"/>
        <v>4627</v>
      </c>
    </row>
    <row r="704" spans="1:140" hidden="1">
      <c r="B704" s="287" t="s">
        <v>3998</v>
      </c>
      <c r="C704" s="842" t="s">
        <v>142</v>
      </c>
      <c r="D704" s="213" t="str">
        <f>VLOOKUP(C704,'ประวัติงานตี+รีด'!$A$2:W504599,2,FALSE)</f>
        <v>3/4" WT x 2" เกลียวตลอด ตรา TNK</v>
      </c>
      <c r="E704" s="843">
        <v>10000</v>
      </c>
      <c r="F704" s="844" t="s">
        <v>49</v>
      </c>
      <c r="G704" s="742" t="s">
        <v>2159</v>
      </c>
      <c r="H704" s="845">
        <v>45796</v>
      </c>
      <c r="I704" s="846">
        <f t="shared" si="159"/>
        <v>45807</v>
      </c>
      <c r="J704" s="847" t="s">
        <v>2161</v>
      </c>
      <c r="K704" s="848">
        <v>53</v>
      </c>
      <c r="L704" s="849">
        <v>10000</v>
      </c>
      <c r="M704" s="850">
        <f t="shared" si="160"/>
        <v>0</v>
      </c>
      <c r="N704" s="844">
        <v>56</v>
      </c>
      <c r="O704" s="844">
        <v>4</v>
      </c>
      <c r="P704" s="851">
        <f t="shared" si="161"/>
        <v>2.9761904761904763</v>
      </c>
      <c r="Q704" s="852">
        <f t="shared" si="162"/>
        <v>8.9761904761904763</v>
      </c>
      <c r="R704" s="853">
        <f t="shared" si="163"/>
        <v>0</v>
      </c>
      <c r="S704" s="854">
        <v>10</v>
      </c>
      <c r="T704" s="855">
        <f t="shared" si="164"/>
        <v>10.897619047619047</v>
      </c>
      <c r="U704" s="743" t="s">
        <v>82</v>
      </c>
      <c r="V704" s="742" t="s">
        <v>2159</v>
      </c>
      <c r="W704" s="744">
        <v>56</v>
      </c>
      <c r="X704" s="744">
        <v>2</v>
      </c>
      <c r="Y704" s="856">
        <f t="shared" si="165"/>
        <v>2.9761904761904763</v>
      </c>
      <c r="Z704" s="857">
        <f t="shared" si="166"/>
        <v>6.9761904761904763</v>
      </c>
      <c r="AA704" s="858" t="s">
        <v>2161</v>
      </c>
      <c r="AB704" s="858" t="s">
        <v>2775</v>
      </c>
      <c r="AC704" s="896">
        <f>VLOOKUP(C704,'ประวัติงานตี+รีด'!$A$2:W504598,20,FALSE)</f>
        <v>0</v>
      </c>
      <c r="AD704" s="897">
        <v>179.12</v>
      </c>
      <c r="AE704" s="897">
        <v>26.09</v>
      </c>
      <c r="AF704" s="898">
        <f t="shared" si="158"/>
        <v>10345.02009825815</v>
      </c>
      <c r="AG704" s="898">
        <f t="shared" si="167"/>
        <v>2122.901574363555</v>
      </c>
      <c r="AH704" s="899" t="str">
        <f>VLOOKUP(C704,'ประวัติงานตี+รีด'!$A$2:W504597,4,FALSE)</f>
        <v>MA-F1-PA</v>
      </c>
      <c r="AI704" s="814"/>
      <c r="AJ704" s="815"/>
      <c r="AK704" s="816">
        <v>45835</v>
      </c>
      <c r="AL704" s="817">
        <v>3</v>
      </c>
      <c r="AM704" s="818">
        <f t="shared" si="168"/>
        <v>3</v>
      </c>
      <c r="AN704" s="918">
        <v>651</v>
      </c>
      <c r="AO704" s="918">
        <v>715</v>
      </c>
      <c r="AP704" s="918">
        <v>487</v>
      </c>
      <c r="AQ704" s="819"/>
      <c r="AR704" s="819"/>
      <c r="AS704" s="819"/>
      <c r="AT704" s="819"/>
      <c r="AU704" s="819"/>
      <c r="AV704" s="819"/>
      <c r="AW704" s="819"/>
      <c r="AX704" s="819"/>
      <c r="AY704" s="819"/>
      <c r="AZ704" s="819"/>
      <c r="BA704" s="819"/>
      <c r="BB704" s="819"/>
      <c r="BC704" s="819"/>
      <c r="BD704" s="819"/>
      <c r="EJ704" s="288">
        <f t="shared" si="169"/>
        <v>1853</v>
      </c>
    </row>
    <row r="705" spans="1:140" hidden="1">
      <c r="B705" s="287" t="s">
        <v>3999</v>
      </c>
      <c r="C705" s="842" t="s">
        <v>136</v>
      </c>
      <c r="D705" s="213" t="str">
        <f>VLOOKUP(C705,'ประวัติงานตี+รีด'!$A$2:W504600,2,FALSE)</f>
        <v>สกรูมิลขาว M6 P1.0 x 10 เกลียวตลอด ตรา TNK MM</v>
      </c>
      <c r="E705" s="843">
        <v>100000</v>
      </c>
      <c r="F705" s="844" t="s">
        <v>51</v>
      </c>
      <c r="G705" s="742" t="s">
        <v>2164</v>
      </c>
      <c r="H705" s="845">
        <v>45790</v>
      </c>
      <c r="I705" s="846">
        <f t="shared" si="159"/>
        <v>45808</v>
      </c>
      <c r="J705" s="847" t="s">
        <v>2161</v>
      </c>
      <c r="K705" s="848">
        <v>34</v>
      </c>
      <c r="L705" s="849">
        <v>100000</v>
      </c>
      <c r="M705" s="850">
        <f t="shared" si="160"/>
        <v>0</v>
      </c>
      <c r="N705" s="844">
        <v>220</v>
      </c>
      <c r="O705" s="844">
        <v>2</v>
      </c>
      <c r="P705" s="851">
        <f t="shared" si="161"/>
        <v>7.5757575757575761</v>
      </c>
      <c r="Q705" s="852">
        <f t="shared" si="162"/>
        <v>11.575757575757576</v>
      </c>
      <c r="R705" s="853">
        <f t="shared" si="163"/>
        <v>0</v>
      </c>
      <c r="S705" s="854">
        <v>15</v>
      </c>
      <c r="T705" s="855">
        <f t="shared" si="164"/>
        <v>16.157575757575756</v>
      </c>
      <c r="U705" s="743" t="s">
        <v>81</v>
      </c>
      <c r="V705" s="742" t="s">
        <v>2165</v>
      </c>
      <c r="W705" s="744">
        <v>120</v>
      </c>
      <c r="X705" s="744">
        <v>2</v>
      </c>
      <c r="Y705" s="856">
        <f t="shared" si="165"/>
        <v>13.888888888888889</v>
      </c>
      <c r="Z705" s="857">
        <f t="shared" si="166"/>
        <v>17.888888888888889</v>
      </c>
      <c r="AA705" s="858" t="s">
        <v>2161</v>
      </c>
      <c r="AB705" s="858" t="s">
        <v>2775</v>
      </c>
      <c r="AC705" s="896">
        <f>VLOOKUP(C705,'ประวัติงานตี+รีด'!$A$2:W504599,20,FALSE)</f>
        <v>0</v>
      </c>
      <c r="AD705" s="897">
        <v>4.0199999999999996</v>
      </c>
      <c r="AE705" s="897">
        <v>0.66</v>
      </c>
      <c r="AF705" s="898">
        <f t="shared" si="158"/>
        <v>100000</v>
      </c>
      <c r="AG705" s="898">
        <f t="shared" si="167"/>
        <v>468</v>
      </c>
      <c r="AH705" s="899" t="str">
        <f>VLOOKUP(C705,'ประวัติงานตี+รีด'!$A$2:W504598,4,FALSE)</f>
        <v>MA-F1-EP-PA</v>
      </c>
      <c r="AI705" s="814"/>
      <c r="AJ705" s="815"/>
      <c r="AK705" s="816">
        <v>45932</v>
      </c>
      <c r="AL705" s="817">
        <v>1</v>
      </c>
      <c r="AM705" s="818">
        <f t="shared" si="168"/>
        <v>1</v>
      </c>
      <c r="AN705" s="918">
        <v>402</v>
      </c>
      <c r="AO705" s="819"/>
      <c r="AP705" s="819"/>
      <c r="AQ705" s="819"/>
      <c r="AR705" s="819"/>
      <c r="AS705" s="819"/>
      <c r="AT705" s="819"/>
      <c r="AU705" s="819"/>
      <c r="AV705" s="819"/>
      <c r="AW705" s="819"/>
      <c r="AX705" s="819"/>
      <c r="AY705" s="819"/>
      <c r="AZ705" s="819"/>
      <c r="BA705" s="819"/>
      <c r="BB705" s="819"/>
      <c r="BC705" s="819"/>
      <c r="BD705" s="819"/>
      <c r="EJ705" s="288">
        <f t="shared" si="169"/>
        <v>402</v>
      </c>
    </row>
    <row r="706" spans="1:140" hidden="1">
      <c r="B706" s="287" t="s">
        <v>4000</v>
      </c>
      <c r="C706" s="842" t="s">
        <v>119</v>
      </c>
      <c r="D706" s="213" t="str">
        <f>VLOOKUP(C706,'ประวัติงานตี+รีด'!$A$2:W504601,2,FALSE)</f>
        <v>สกรูมิลขาว M6 P1.0 x 20 เกลียวตลอด ตรา TNK MM</v>
      </c>
      <c r="E706" s="843">
        <v>200000</v>
      </c>
      <c r="F706" s="844" t="s">
        <v>51</v>
      </c>
      <c r="G706" s="742" t="s">
        <v>2164</v>
      </c>
      <c r="H706" s="845">
        <v>45791</v>
      </c>
      <c r="I706" s="846">
        <f t="shared" si="159"/>
        <v>45810</v>
      </c>
      <c r="J706" s="847" t="s">
        <v>2161</v>
      </c>
      <c r="K706" s="848">
        <v>35</v>
      </c>
      <c r="L706" s="849">
        <v>200000</v>
      </c>
      <c r="M706" s="850">
        <f t="shared" si="160"/>
        <v>0</v>
      </c>
      <c r="N706" s="844">
        <v>250</v>
      </c>
      <c r="O706" s="844">
        <v>2</v>
      </c>
      <c r="P706" s="851">
        <f t="shared" si="161"/>
        <v>13.333333333333334</v>
      </c>
      <c r="Q706" s="852">
        <f t="shared" si="162"/>
        <v>17.333333333333336</v>
      </c>
      <c r="R706" s="853">
        <f t="shared" si="163"/>
        <v>0</v>
      </c>
      <c r="S706" s="854">
        <v>15</v>
      </c>
      <c r="T706" s="855">
        <f t="shared" si="164"/>
        <v>16.733333333333334</v>
      </c>
      <c r="U706" s="743" t="s">
        <v>81</v>
      </c>
      <c r="V706" s="742" t="s">
        <v>2165</v>
      </c>
      <c r="W706" s="744">
        <v>120</v>
      </c>
      <c r="X706" s="744">
        <v>2</v>
      </c>
      <c r="Y706" s="856">
        <f t="shared" si="165"/>
        <v>27.777777777777779</v>
      </c>
      <c r="Z706" s="857">
        <f t="shared" si="166"/>
        <v>31.777777777777779</v>
      </c>
      <c r="AA706" s="858" t="s">
        <v>2161</v>
      </c>
      <c r="AB706" s="858" t="s">
        <v>2775</v>
      </c>
      <c r="AC706" s="896">
        <f>VLOOKUP(C706,'ประวัติงานตี+รีด'!$A$2:W504600,20,FALSE)</f>
        <v>5.66</v>
      </c>
      <c r="AD706" s="897">
        <v>5.65</v>
      </c>
      <c r="AE706" s="897">
        <v>0.77</v>
      </c>
      <c r="AF706" s="898">
        <f t="shared" si="158"/>
        <v>199469.02654867255</v>
      </c>
      <c r="AG706" s="898">
        <f t="shared" si="167"/>
        <v>1280.5911504424778</v>
      </c>
      <c r="AH706" s="899" t="str">
        <f>VLOOKUP(C706,'ประวัติงานตี+รีด'!$A$2:W504599,4,FALSE)</f>
        <v>MA-F1-EP-PA</v>
      </c>
      <c r="AI706" s="814"/>
      <c r="AJ706" s="815"/>
      <c r="AK706" s="816">
        <v>45911</v>
      </c>
      <c r="AL706" s="817" t="s">
        <v>3433</v>
      </c>
      <c r="AM706" s="818">
        <f t="shared" si="168"/>
        <v>4</v>
      </c>
      <c r="AN706" s="918">
        <v>532</v>
      </c>
      <c r="AO706" s="918">
        <v>387</v>
      </c>
      <c r="AP706" s="918">
        <v>192</v>
      </c>
      <c r="AQ706" s="918">
        <v>16</v>
      </c>
      <c r="AR706" s="819"/>
      <c r="AS706" s="819"/>
      <c r="AT706" s="819"/>
      <c r="AU706" s="819"/>
      <c r="AV706" s="819"/>
      <c r="AW706" s="819"/>
      <c r="AX706" s="819"/>
      <c r="AY706" s="819"/>
      <c r="AZ706" s="819"/>
      <c r="BA706" s="819"/>
      <c r="BB706" s="819"/>
      <c r="BC706" s="819"/>
      <c r="BD706" s="819"/>
      <c r="EJ706" s="288">
        <f t="shared" si="169"/>
        <v>1127</v>
      </c>
    </row>
    <row r="707" spans="1:140" hidden="1">
      <c r="B707" s="287" t="s">
        <v>4001</v>
      </c>
      <c r="C707" s="842" t="s">
        <v>134</v>
      </c>
      <c r="D707" s="213" t="str">
        <f>VLOOKUP(C707,'ประวัติงานตี+รีด'!$A$2:W504602,2,FALSE)</f>
        <v>สกรูมิลขาว M6 P1.0 x 25 เกลียวตลอด ตรา TNK MM</v>
      </c>
      <c r="E707" s="843">
        <v>200000</v>
      </c>
      <c r="F707" s="844" t="s">
        <v>51</v>
      </c>
      <c r="G707" s="742" t="s">
        <v>2164</v>
      </c>
      <c r="H707" s="845">
        <v>45792</v>
      </c>
      <c r="I707" s="846">
        <f t="shared" si="159"/>
        <v>45811</v>
      </c>
      <c r="J707" s="847" t="s">
        <v>2161</v>
      </c>
      <c r="K707" s="848">
        <v>36</v>
      </c>
      <c r="L707" s="849">
        <v>231675</v>
      </c>
      <c r="M707" s="850">
        <f t="shared" si="160"/>
        <v>-31675</v>
      </c>
      <c r="N707" s="844">
        <v>250</v>
      </c>
      <c r="O707" s="844">
        <v>2</v>
      </c>
      <c r="P707" s="851">
        <f t="shared" si="161"/>
        <v>13.333333333333334</v>
      </c>
      <c r="Q707" s="852">
        <f t="shared" si="162"/>
        <v>17.333333333333336</v>
      </c>
      <c r="R707" s="853">
        <f t="shared" si="163"/>
        <v>-2.1116666666666668</v>
      </c>
      <c r="S707" s="854">
        <v>15</v>
      </c>
      <c r="T707" s="855">
        <f t="shared" si="164"/>
        <v>16.733333333333334</v>
      </c>
      <c r="U707" s="743" t="s">
        <v>81</v>
      </c>
      <c r="V707" s="742" t="s">
        <v>2165</v>
      </c>
      <c r="W707" s="744">
        <v>120</v>
      </c>
      <c r="X707" s="744">
        <v>2</v>
      </c>
      <c r="Y707" s="856">
        <f t="shared" si="165"/>
        <v>27.777777777777779</v>
      </c>
      <c r="Z707" s="857">
        <f t="shared" si="166"/>
        <v>31.777777777777779</v>
      </c>
      <c r="AA707" s="858" t="s">
        <v>2161</v>
      </c>
      <c r="AB707" s="858" t="s">
        <v>2775</v>
      </c>
      <c r="AC707" s="896">
        <f>VLOOKUP(C707,'ประวัติงานตี+รีด'!$A$2:W504601,20,FALSE)</f>
        <v>6.35</v>
      </c>
      <c r="AD707" s="897">
        <v>6.53</v>
      </c>
      <c r="AE707" s="897">
        <v>0.74</v>
      </c>
      <c r="AF707" s="898">
        <f t="shared" ref="AF707:AF770" si="170">1000/AD707*EJ707</f>
        <v>231852.98621745789</v>
      </c>
      <c r="AG707" s="898">
        <f t="shared" si="167"/>
        <v>1685.571209800919</v>
      </c>
      <c r="AH707" s="899" t="str">
        <f>VLOOKUP(C707,'ประวัติงานตี+รีด'!$A$2:W504600,4,FALSE)</f>
        <v>MA-F1-EP-PA</v>
      </c>
      <c r="AI707" s="814"/>
      <c r="AJ707" s="815"/>
      <c r="AK707" s="816">
        <v>45915</v>
      </c>
      <c r="AL707" s="817">
        <v>3</v>
      </c>
      <c r="AM707" s="818">
        <f t="shared" si="168"/>
        <v>3</v>
      </c>
      <c r="AN707" s="918">
        <v>635</v>
      </c>
      <c r="AO707" s="918">
        <v>574</v>
      </c>
      <c r="AP707" s="918">
        <v>305</v>
      </c>
      <c r="AQ707" s="819"/>
      <c r="AR707" s="819"/>
      <c r="AS707" s="819"/>
      <c r="AT707" s="819"/>
      <c r="AU707" s="819"/>
      <c r="AV707" s="819"/>
      <c r="AW707" s="819"/>
      <c r="AX707" s="819"/>
      <c r="AY707" s="819"/>
      <c r="AZ707" s="819"/>
      <c r="BA707" s="819"/>
      <c r="BB707" s="819"/>
      <c r="BC707" s="819"/>
      <c r="BD707" s="819"/>
      <c r="EJ707" s="288">
        <f t="shared" si="169"/>
        <v>1514</v>
      </c>
    </row>
    <row r="708" spans="1:140">
      <c r="B708" s="287" t="s">
        <v>4003</v>
      </c>
      <c r="C708" s="842" t="s">
        <v>138</v>
      </c>
      <c r="D708" s="213" t="str">
        <f>VLOOKUP(C708,'ประวัติงานตี+รีด'!$A$2:W504603,2,FALSE)</f>
        <v>5/8" NC x 2" เกลียวครึ่ง ตรา VEETEC  UNC</v>
      </c>
      <c r="E708" s="868">
        <v>45000</v>
      </c>
      <c r="F708" s="844" t="s">
        <v>48</v>
      </c>
      <c r="G708" s="742" t="s">
        <v>2159</v>
      </c>
      <c r="H708" s="845">
        <v>45789</v>
      </c>
      <c r="I708" s="846">
        <f t="shared" si="159"/>
        <v>45808</v>
      </c>
      <c r="J708" s="847" t="s">
        <v>2161</v>
      </c>
      <c r="K708" s="848">
        <v>41</v>
      </c>
      <c r="L708" s="849">
        <v>45000</v>
      </c>
      <c r="M708" s="850">
        <f t="shared" si="160"/>
        <v>0</v>
      </c>
      <c r="N708" s="844">
        <v>56</v>
      </c>
      <c r="O708" s="844">
        <v>12</v>
      </c>
      <c r="P708" s="851">
        <f t="shared" si="161"/>
        <v>13.392857142857142</v>
      </c>
      <c r="Q708" s="852">
        <f t="shared" si="162"/>
        <v>27.392857142857142</v>
      </c>
      <c r="R708" s="853">
        <f t="shared" si="163"/>
        <v>0</v>
      </c>
      <c r="S708" s="854">
        <v>15</v>
      </c>
      <c r="T708" s="855">
        <f t="shared" si="164"/>
        <v>17.739285714285714</v>
      </c>
      <c r="U708" s="743" t="s">
        <v>82</v>
      </c>
      <c r="V708" s="742" t="s">
        <v>2159</v>
      </c>
      <c r="W708" s="744">
        <v>28</v>
      </c>
      <c r="X708" s="744">
        <v>2</v>
      </c>
      <c r="Y708" s="856">
        <f t="shared" si="165"/>
        <v>26.785714285714285</v>
      </c>
      <c r="Z708" s="857">
        <f t="shared" si="166"/>
        <v>30.785714285714285</v>
      </c>
      <c r="AA708" s="858" t="s">
        <v>2161</v>
      </c>
      <c r="AB708" s="858" t="s">
        <v>2775</v>
      </c>
      <c r="AC708" s="896">
        <f>VLOOKUP(C708,'ประวัติงานตี+รีด'!$A$2:W504602,20,FALSE)</f>
        <v>0</v>
      </c>
      <c r="AD708" s="897">
        <v>101.49</v>
      </c>
      <c r="AE708" s="897">
        <v>11.55</v>
      </c>
      <c r="AF708" s="898">
        <f t="shared" si="170"/>
        <v>45245.837028278649</v>
      </c>
      <c r="AG708" s="898">
        <f t="shared" si="167"/>
        <v>5114.5894176766187</v>
      </c>
      <c r="AH708" s="899" t="str">
        <f>VLOOKUP(C708,'ประวัติงานตี+รีด'!$A$2:W504601,4,FALSE)</f>
        <v>MA-F1-BK-PA</v>
      </c>
      <c r="AI708" s="814">
        <v>45893</v>
      </c>
      <c r="AJ708" s="815">
        <v>7</v>
      </c>
      <c r="AK708" s="816">
        <v>45909</v>
      </c>
      <c r="AL708" s="817">
        <v>7</v>
      </c>
      <c r="AM708" s="818">
        <f t="shared" si="168"/>
        <v>7</v>
      </c>
      <c r="AN708" s="918">
        <v>638</v>
      </c>
      <c r="AO708" s="918">
        <v>629</v>
      </c>
      <c r="AP708" s="918">
        <v>721</v>
      </c>
      <c r="AQ708" s="918">
        <v>696</v>
      </c>
      <c r="AR708" s="918">
        <v>735</v>
      </c>
      <c r="AS708" s="918">
        <v>715</v>
      </c>
      <c r="AT708" s="918">
        <v>458</v>
      </c>
      <c r="AU708" s="819"/>
      <c r="AV708" s="819"/>
      <c r="AW708" s="819"/>
      <c r="AX708" s="819"/>
      <c r="AY708" s="819"/>
      <c r="AZ708" s="819"/>
      <c r="BA708" s="819"/>
      <c r="BB708" s="819"/>
      <c r="BC708" s="819"/>
      <c r="BD708" s="819"/>
      <c r="EJ708" s="288">
        <f t="shared" si="169"/>
        <v>4592</v>
      </c>
    </row>
    <row r="709" spans="1:140" hidden="1">
      <c r="B709" s="287" t="s">
        <v>4004</v>
      </c>
      <c r="C709" s="842" t="s">
        <v>193</v>
      </c>
      <c r="D709" s="213" t="str">
        <f>VLOOKUP(C709,'ประวัติงานตี+รีด'!$A$2:W504604,2,FALSE)</f>
        <v>5/8" NC x 2 1/2" เกลียวครึ่ง ตรา VEETEC  UNC</v>
      </c>
      <c r="E709" s="875">
        <v>40000</v>
      </c>
      <c r="F709" s="844" t="s">
        <v>11</v>
      </c>
      <c r="G709" s="742" t="s">
        <v>2159</v>
      </c>
      <c r="H709" s="845">
        <v>45818</v>
      </c>
      <c r="I709" s="846">
        <f t="shared" si="159"/>
        <v>45838</v>
      </c>
      <c r="J709" s="847" t="s">
        <v>2161</v>
      </c>
      <c r="K709" s="848">
        <v>67</v>
      </c>
      <c r="L709" s="849">
        <v>40000</v>
      </c>
      <c r="M709" s="850">
        <f t="shared" si="160"/>
        <v>0</v>
      </c>
      <c r="N709" s="844">
        <v>66</v>
      </c>
      <c r="O709" s="844">
        <v>8</v>
      </c>
      <c r="P709" s="851">
        <f t="shared" si="161"/>
        <v>10.1010101010101</v>
      </c>
      <c r="Q709" s="852">
        <f t="shared" si="162"/>
        <v>20.1010101010101</v>
      </c>
      <c r="R709" s="853">
        <f t="shared" si="163"/>
        <v>0</v>
      </c>
      <c r="S709" s="854">
        <v>15</v>
      </c>
      <c r="T709" s="855">
        <f t="shared" si="164"/>
        <v>17.01010101010101</v>
      </c>
      <c r="U709" s="743" t="s">
        <v>14</v>
      </c>
      <c r="V709" s="742" t="s">
        <v>2159</v>
      </c>
      <c r="W709" s="744">
        <v>51</v>
      </c>
      <c r="X709" s="744">
        <v>2</v>
      </c>
      <c r="Y709" s="856">
        <f t="shared" si="165"/>
        <v>13.071895424836603</v>
      </c>
      <c r="Z709" s="857">
        <f t="shared" si="166"/>
        <v>17.071895424836605</v>
      </c>
      <c r="AA709" s="858" t="s">
        <v>2161</v>
      </c>
      <c r="AB709" s="858" t="s">
        <v>4623</v>
      </c>
      <c r="AC709" s="896">
        <f>VLOOKUP(C709,'ประวัติงานตี+รีด'!$A$2:W504603,20,FALSE)</f>
        <v>0</v>
      </c>
      <c r="AD709" s="897">
        <v>121.07</v>
      </c>
      <c r="AE709" s="897">
        <v>13.19</v>
      </c>
      <c r="AF709" s="898">
        <f t="shared" si="170"/>
        <v>41471.875774345426</v>
      </c>
      <c r="AG709" s="898">
        <f t="shared" si="167"/>
        <v>5568.0140414636162</v>
      </c>
      <c r="AH709" s="899" t="str">
        <f>VLOOKUP(C709,'ประวัติงานตี+รีด'!$A$2:W504602,4,FALSE)</f>
        <v>MA-F1-BK-PA</v>
      </c>
      <c r="AI709" s="814">
        <v>45934</v>
      </c>
      <c r="AJ709" s="815">
        <v>6</v>
      </c>
      <c r="AK709" s="816">
        <v>45894</v>
      </c>
      <c r="AL709" s="821">
        <v>9</v>
      </c>
      <c r="AM709" s="824">
        <f t="shared" si="168"/>
        <v>9</v>
      </c>
      <c r="AN709" s="918">
        <v>576</v>
      </c>
      <c r="AO709" s="918">
        <v>624</v>
      </c>
      <c r="AP709" s="918">
        <v>620</v>
      </c>
      <c r="AQ709" s="918">
        <v>643</v>
      </c>
      <c r="AR709" s="918">
        <v>618</v>
      </c>
      <c r="AS709" s="1063">
        <v>614</v>
      </c>
      <c r="AT709" s="922">
        <v>626</v>
      </c>
      <c r="AU709" s="922">
        <v>577</v>
      </c>
      <c r="AV709" s="922">
        <v>123</v>
      </c>
      <c r="AW709" s="819"/>
      <c r="AX709" s="819"/>
      <c r="AY709" s="819"/>
      <c r="AZ709" s="819"/>
      <c r="BA709" s="819"/>
      <c r="BB709" s="819"/>
      <c r="BC709" s="819"/>
      <c r="BD709" s="819"/>
      <c r="EJ709" s="288">
        <f t="shared" si="169"/>
        <v>5021</v>
      </c>
    </row>
    <row r="710" spans="1:140" hidden="1">
      <c r="B710" s="287" t="s">
        <v>4005</v>
      </c>
      <c r="C710" s="842" t="s">
        <v>194</v>
      </c>
      <c r="D710" s="213" t="str">
        <f>VLOOKUP(C710,'ประวัติงานตี+รีด'!$A$2:W504605,2,FALSE)</f>
        <v>5/8" NC x 3" เกลียวครึ่ง ตรา VEETEC  UNC</v>
      </c>
      <c r="E710" s="929">
        <v>30000</v>
      </c>
      <c r="F710" s="844" t="s">
        <v>11</v>
      </c>
      <c r="G710" s="742" t="s">
        <v>2159</v>
      </c>
      <c r="H710" s="845">
        <v>45820</v>
      </c>
      <c r="I710" s="846">
        <f t="shared" si="159"/>
        <v>45839</v>
      </c>
      <c r="J710" s="847" t="s">
        <v>2161</v>
      </c>
      <c r="K710" s="848">
        <v>68</v>
      </c>
      <c r="L710" s="849">
        <v>30000</v>
      </c>
      <c r="M710" s="850">
        <f t="shared" si="160"/>
        <v>0</v>
      </c>
      <c r="N710" s="844">
        <v>66</v>
      </c>
      <c r="O710" s="844">
        <v>4</v>
      </c>
      <c r="P710" s="851">
        <f t="shared" si="161"/>
        <v>7.5757575757575761</v>
      </c>
      <c r="Q710" s="852">
        <f t="shared" si="162"/>
        <v>13.575757575757576</v>
      </c>
      <c r="R710" s="853">
        <f t="shared" si="163"/>
        <v>0</v>
      </c>
      <c r="S710" s="854">
        <v>15</v>
      </c>
      <c r="T710" s="855">
        <f t="shared" si="164"/>
        <v>16.357575757575759</v>
      </c>
      <c r="U710" s="743" t="s">
        <v>14</v>
      </c>
      <c r="V710" s="742" t="s">
        <v>2159</v>
      </c>
      <c r="W710" s="744">
        <v>51</v>
      </c>
      <c r="X710" s="744">
        <v>2</v>
      </c>
      <c r="Y710" s="856">
        <f t="shared" si="165"/>
        <v>9.8039215686274517</v>
      </c>
      <c r="Z710" s="857">
        <f t="shared" si="166"/>
        <v>13.803921568627452</v>
      </c>
      <c r="AA710" s="858" t="s">
        <v>2161</v>
      </c>
      <c r="AB710" s="858" t="s">
        <v>2775</v>
      </c>
      <c r="AC710" s="896">
        <f>VLOOKUP(C710,'ประวัติงานตี+รีด'!$A$2:W504604,20,FALSE)</f>
        <v>0</v>
      </c>
      <c r="AD710" s="897">
        <v>141.37</v>
      </c>
      <c r="AE710" s="897">
        <v>10.71</v>
      </c>
      <c r="AF710" s="898">
        <f t="shared" si="170"/>
        <v>30140.765367475418</v>
      </c>
      <c r="AG710" s="898">
        <f t="shared" si="167"/>
        <v>4583.8075970856626</v>
      </c>
      <c r="AH710" s="899" t="str">
        <f>VLOOKUP(C710,'ประวัติงานตี+รีด'!$A$2:W504603,4,FALSE)</f>
        <v>MA-F1-BK-PA</v>
      </c>
      <c r="AI710" s="814">
        <v>45893</v>
      </c>
      <c r="AJ710" s="815">
        <v>7</v>
      </c>
      <c r="AK710" s="816">
        <v>45895</v>
      </c>
      <c r="AL710" s="817">
        <v>7</v>
      </c>
      <c r="AM710" s="818">
        <f t="shared" si="168"/>
        <v>7</v>
      </c>
      <c r="AN710" s="918">
        <v>568</v>
      </c>
      <c r="AO710" s="918">
        <v>554</v>
      </c>
      <c r="AP710" s="918">
        <v>626</v>
      </c>
      <c r="AQ710" s="918">
        <v>576</v>
      </c>
      <c r="AR710" s="918">
        <v>651</v>
      </c>
      <c r="AS710" s="918">
        <v>650</v>
      </c>
      <c r="AT710" s="918">
        <v>636</v>
      </c>
      <c r="AU710" s="819"/>
      <c r="AV710" s="819"/>
      <c r="AW710" s="819"/>
      <c r="AX710" s="819"/>
      <c r="AY710" s="819"/>
      <c r="AZ710" s="819"/>
      <c r="BA710" s="819"/>
      <c r="BB710" s="819"/>
      <c r="BC710" s="819"/>
      <c r="BD710" s="819"/>
      <c r="EJ710" s="288">
        <f t="shared" si="169"/>
        <v>4261</v>
      </c>
    </row>
    <row r="711" spans="1:140" hidden="1">
      <c r="B711" s="287" t="s">
        <v>4006</v>
      </c>
      <c r="C711" s="842" t="s">
        <v>357</v>
      </c>
      <c r="D711" s="213" t="str">
        <f>VLOOKUP(C711,'ประวัติงานตี+รีด'!$A$2:W504606,2,FALSE)</f>
        <v>5/8" NC x 3 1/2" เกลียวครึ่ง ตรา VEETEC  UNC</v>
      </c>
      <c r="E711" s="843">
        <v>10000</v>
      </c>
      <c r="F711" s="844" t="s">
        <v>11</v>
      </c>
      <c r="G711" s="742" t="s">
        <v>2159</v>
      </c>
      <c r="H711" s="845">
        <v>45821</v>
      </c>
      <c r="I711" s="846">
        <f t="shared" si="159"/>
        <v>45839</v>
      </c>
      <c r="J711" s="847" t="s">
        <v>2161</v>
      </c>
      <c r="K711" s="848">
        <v>67</v>
      </c>
      <c r="L711" s="849">
        <v>10000</v>
      </c>
      <c r="M711" s="850">
        <f t="shared" si="160"/>
        <v>0</v>
      </c>
      <c r="N711" s="844">
        <v>66</v>
      </c>
      <c r="O711" s="844">
        <v>4</v>
      </c>
      <c r="P711" s="851">
        <f t="shared" si="161"/>
        <v>2.5252525252525251</v>
      </c>
      <c r="Q711" s="852">
        <f t="shared" si="162"/>
        <v>8.525252525252526</v>
      </c>
      <c r="R711" s="853">
        <f t="shared" si="163"/>
        <v>0</v>
      </c>
      <c r="S711" s="854">
        <v>15</v>
      </c>
      <c r="T711" s="855">
        <f t="shared" si="164"/>
        <v>15.852525252525252</v>
      </c>
      <c r="U711" s="743" t="s">
        <v>14</v>
      </c>
      <c r="V711" s="742" t="s">
        <v>2159</v>
      </c>
      <c r="W711" s="744">
        <v>51</v>
      </c>
      <c r="X711" s="744">
        <v>2</v>
      </c>
      <c r="Y711" s="856">
        <f t="shared" si="165"/>
        <v>3.2679738562091507</v>
      </c>
      <c r="Z711" s="857">
        <f t="shared" si="166"/>
        <v>7.2679738562091512</v>
      </c>
      <c r="AA711" s="858" t="s">
        <v>2161</v>
      </c>
      <c r="AB711" s="858" t="s">
        <v>2775</v>
      </c>
      <c r="AC711" s="896">
        <f>VLOOKUP(C711,'ประวัติงานตี+รีด'!$A$2:W504605,20,FALSE)</f>
        <v>0</v>
      </c>
      <c r="AD711" s="897">
        <v>160.61000000000001</v>
      </c>
      <c r="AE711" s="897">
        <v>12.36</v>
      </c>
      <c r="AF711" s="898">
        <f t="shared" si="170"/>
        <v>10055.413735134798</v>
      </c>
      <c r="AG711" s="898">
        <f t="shared" si="167"/>
        <v>1739.2849137662663</v>
      </c>
      <c r="AH711" s="899" t="str">
        <f>VLOOKUP(C711,'ประวัติงานตี+รีด'!$A$2:W504604,4,FALSE)</f>
        <v>MA-F1-BK-PA</v>
      </c>
      <c r="AI711" s="814">
        <v>45893</v>
      </c>
      <c r="AJ711" s="815">
        <v>3</v>
      </c>
      <c r="AK711" s="816">
        <v>45933</v>
      </c>
      <c r="AL711" s="817">
        <v>3</v>
      </c>
      <c r="AM711" s="818">
        <f t="shared" si="168"/>
        <v>3</v>
      </c>
      <c r="AN711" s="918">
        <v>563</v>
      </c>
      <c r="AO711" s="918">
        <v>564</v>
      </c>
      <c r="AP711" s="918">
        <v>488</v>
      </c>
      <c r="AQ711" s="819"/>
      <c r="AR711" s="819"/>
      <c r="AS711" s="819"/>
      <c r="AT711" s="819"/>
      <c r="AU711" s="819"/>
      <c r="AV711" s="819"/>
      <c r="AW711" s="819"/>
      <c r="AX711" s="819"/>
      <c r="AY711" s="819"/>
      <c r="AZ711" s="819"/>
      <c r="BA711" s="819"/>
      <c r="BB711" s="819"/>
      <c r="BC711" s="819"/>
      <c r="BD711" s="819"/>
      <c r="EJ711" s="288">
        <f t="shared" si="169"/>
        <v>1615</v>
      </c>
    </row>
    <row r="712" spans="1:140" hidden="1">
      <c r="B712" s="287" t="s">
        <v>4007</v>
      </c>
      <c r="C712" s="842" t="s">
        <v>278</v>
      </c>
      <c r="D712" s="213" t="str">
        <f>VLOOKUP(C712,'ประวัติงานตี+รีด'!$A$2:W504607,2,FALSE)</f>
        <v>5/8" NC x 4" เกลียวครึ่ง ตรา VEETEC  UNC</v>
      </c>
      <c r="E712" s="929">
        <v>12000</v>
      </c>
      <c r="F712" s="844" t="s">
        <v>11</v>
      </c>
      <c r="G712" s="742" t="s">
        <v>2159</v>
      </c>
      <c r="H712" s="845">
        <v>45822</v>
      </c>
      <c r="I712" s="846">
        <f t="shared" si="159"/>
        <v>45840</v>
      </c>
      <c r="J712" s="847" t="s">
        <v>2161</v>
      </c>
      <c r="K712" s="848">
        <v>68</v>
      </c>
      <c r="L712" s="849">
        <v>12000</v>
      </c>
      <c r="M712" s="850">
        <f t="shared" si="160"/>
        <v>0</v>
      </c>
      <c r="N712" s="844">
        <v>66</v>
      </c>
      <c r="O712" s="844">
        <v>4</v>
      </c>
      <c r="P712" s="851">
        <f t="shared" si="161"/>
        <v>3.0303030303030303</v>
      </c>
      <c r="Q712" s="852">
        <f t="shared" si="162"/>
        <v>9.0303030303030312</v>
      </c>
      <c r="R712" s="853">
        <f t="shared" si="163"/>
        <v>0</v>
      </c>
      <c r="S712" s="854">
        <v>15</v>
      </c>
      <c r="T712" s="855">
        <f t="shared" si="164"/>
        <v>15.903030303030302</v>
      </c>
      <c r="U712" s="743" t="s">
        <v>14</v>
      </c>
      <c r="V712" s="742" t="s">
        <v>2159</v>
      </c>
      <c r="W712" s="744">
        <v>51</v>
      </c>
      <c r="X712" s="744">
        <v>2</v>
      </c>
      <c r="Y712" s="856">
        <f t="shared" si="165"/>
        <v>3.9215686274509802</v>
      </c>
      <c r="Z712" s="857">
        <f t="shared" si="166"/>
        <v>7.9215686274509807</v>
      </c>
      <c r="AA712" s="858" t="s">
        <v>2161</v>
      </c>
      <c r="AB712" s="858" t="s">
        <v>2775</v>
      </c>
      <c r="AC712" s="896">
        <f>VLOOKUP(C712,'ประวัติงานตี+รีด'!$A$2:W504606,20,FALSE)</f>
        <v>0</v>
      </c>
      <c r="AD712" s="897">
        <v>180.66</v>
      </c>
      <c r="AE712" s="897">
        <v>12.72</v>
      </c>
      <c r="AF712" s="898">
        <f t="shared" si="170"/>
        <v>12122.218532049154</v>
      </c>
      <c r="AG712" s="898">
        <f t="shared" si="167"/>
        <v>2344.1946197276652</v>
      </c>
      <c r="AH712" s="899" t="str">
        <f>VLOOKUP(C712,'ประวัติงานตี+รีด'!$A$2:W504605,4,FALSE)</f>
        <v>MA-F1-BK-PA</v>
      </c>
      <c r="AI712" s="814">
        <v>45893</v>
      </c>
      <c r="AJ712" s="815">
        <v>4</v>
      </c>
      <c r="AK712" s="816">
        <v>45894</v>
      </c>
      <c r="AL712" s="821">
        <v>4</v>
      </c>
      <c r="AM712" s="824">
        <f t="shared" si="168"/>
        <v>4</v>
      </c>
      <c r="AN712" s="919">
        <v>601</v>
      </c>
      <c r="AO712" s="919">
        <v>616</v>
      </c>
      <c r="AP712" s="919">
        <v>559</v>
      </c>
      <c r="AQ712" s="919">
        <v>414</v>
      </c>
      <c r="AR712" s="819"/>
      <c r="AS712" s="819"/>
      <c r="AT712" s="819"/>
      <c r="AU712" s="819"/>
      <c r="AV712" s="819"/>
      <c r="AW712" s="819"/>
      <c r="AX712" s="819"/>
      <c r="AY712" s="819"/>
      <c r="AZ712" s="819"/>
      <c r="BA712" s="819"/>
      <c r="BB712" s="819"/>
      <c r="BC712" s="819"/>
      <c r="BD712" s="819"/>
      <c r="EJ712" s="288">
        <f t="shared" si="169"/>
        <v>2190</v>
      </c>
    </row>
    <row r="713" spans="1:140" hidden="1">
      <c r="B713" s="287" t="s">
        <v>4008</v>
      </c>
      <c r="C713" s="842" t="s">
        <v>358</v>
      </c>
      <c r="D713" s="213" t="str">
        <f>VLOOKUP(C713,'ประวัติงานตี+รีด'!$A$2:W504608,2,FALSE)</f>
        <v>5/8" NC x 4 1/2" เกลียวครึ่ง ตรา VEETEC  UNC</v>
      </c>
      <c r="E713" s="929">
        <v>10000</v>
      </c>
      <c r="F713" s="844" t="s">
        <v>11</v>
      </c>
      <c r="G713" s="742" t="s">
        <v>2159</v>
      </c>
      <c r="H713" s="845">
        <v>45825</v>
      </c>
      <c r="I713" s="846">
        <f t="shared" si="159"/>
        <v>45842</v>
      </c>
      <c r="J713" s="847" t="s">
        <v>2161</v>
      </c>
      <c r="K713" s="848">
        <v>69</v>
      </c>
      <c r="L713" s="849">
        <v>10000</v>
      </c>
      <c r="M713" s="850">
        <f t="shared" si="160"/>
        <v>0</v>
      </c>
      <c r="N713" s="844">
        <v>66</v>
      </c>
      <c r="O713" s="844">
        <v>4</v>
      </c>
      <c r="P713" s="851">
        <f t="shared" si="161"/>
        <v>2.5252525252525251</v>
      </c>
      <c r="Q713" s="852">
        <f t="shared" si="162"/>
        <v>8.525252525252526</v>
      </c>
      <c r="R713" s="853">
        <f t="shared" si="163"/>
        <v>0</v>
      </c>
      <c r="S713" s="854">
        <v>15</v>
      </c>
      <c r="T713" s="855">
        <f t="shared" si="164"/>
        <v>15.852525252525252</v>
      </c>
      <c r="U713" s="743" t="s">
        <v>14</v>
      </c>
      <c r="V713" s="742" t="s">
        <v>2159</v>
      </c>
      <c r="W713" s="744">
        <v>51</v>
      </c>
      <c r="X713" s="744">
        <v>2</v>
      </c>
      <c r="Y713" s="856">
        <f t="shared" si="165"/>
        <v>3.2679738562091507</v>
      </c>
      <c r="Z713" s="857">
        <f t="shared" si="166"/>
        <v>7.2679738562091512</v>
      </c>
      <c r="AA713" s="858" t="s">
        <v>2161</v>
      </c>
      <c r="AB713" s="858" t="s">
        <v>2775</v>
      </c>
      <c r="AC713" s="896">
        <f>VLOOKUP(C713,'ประวัติงานตี+รีด'!$A$2:W504607,20,FALSE)</f>
        <v>0</v>
      </c>
      <c r="AD713" s="897">
        <v>182.07</v>
      </c>
      <c r="AE713" s="897">
        <v>10.99</v>
      </c>
      <c r="AF713" s="898">
        <f t="shared" si="170"/>
        <v>11512.055802713243</v>
      </c>
      <c r="AG713" s="898">
        <f t="shared" si="167"/>
        <v>2222.5174932718187</v>
      </c>
      <c r="AH713" s="899" t="str">
        <f>VLOOKUP(C713,'ประวัติงานตี+รีด'!$A$2:W504606,4,FALSE)</f>
        <v>MA-F1-BK-PA</v>
      </c>
      <c r="AI713" s="814">
        <v>45851</v>
      </c>
      <c r="AJ713" s="815">
        <v>4</v>
      </c>
      <c r="AK713" s="816">
        <v>45855</v>
      </c>
      <c r="AL713" s="817">
        <v>4</v>
      </c>
      <c r="AM713" s="818">
        <f t="shared" si="168"/>
        <v>4</v>
      </c>
      <c r="AN713" s="918">
        <v>530</v>
      </c>
      <c r="AO713" s="918">
        <v>516</v>
      </c>
      <c r="AP713" s="918">
        <v>530</v>
      </c>
      <c r="AQ713" s="918">
        <v>520</v>
      </c>
      <c r="AR713" s="819"/>
      <c r="AS713" s="819"/>
      <c r="AT713" s="819"/>
      <c r="AU713" s="819"/>
      <c r="AV713" s="819"/>
      <c r="AW713" s="819"/>
      <c r="AX713" s="819"/>
      <c r="AY713" s="819"/>
      <c r="AZ713" s="819"/>
      <c r="BA713" s="819"/>
      <c r="BB713" s="819"/>
      <c r="BC713" s="819"/>
      <c r="BD713" s="819"/>
      <c r="EJ713" s="288">
        <f t="shared" si="169"/>
        <v>2096</v>
      </c>
    </row>
    <row r="714" spans="1:140" hidden="1">
      <c r="B714" s="287" t="s">
        <v>4009</v>
      </c>
      <c r="C714" s="842" t="s">
        <v>195</v>
      </c>
      <c r="D714" s="213" t="str">
        <f>VLOOKUP(C714,'ประวัติงานตี+รีด'!$A$2:W504609,2,FALSE)</f>
        <v>5/8" NC x 5" เกลียวครึ่ง ตรา VEETEC  UNC</v>
      </c>
      <c r="E714" s="929">
        <v>16000</v>
      </c>
      <c r="F714" s="844" t="s">
        <v>11</v>
      </c>
      <c r="G714" s="742" t="s">
        <v>2159</v>
      </c>
      <c r="H714" s="845">
        <v>45826</v>
      </c>
      <c r="I714" s="846">
        <f t="shared" si="159"/>
        <v>45845</v>
      </c>
      <c r="J714" s="847" t="s">
        <v>2161</v>
      </c>
      <c r="K714" s="848">
        <v>70</v>
      </c>
      <c r="L714" s="849">
        <v>16000</v>
      </c>
      <c r="M714" s="850">
        <f t="shared" si="160"/>
        <v>0</v>
      </c>
      <c r="N714" s="844">
        <v>66</v>
      </c>
      <c r="O714" s="844">
        <v>4</v>
      </c>
      <c r="P714" s="851">
        <f t="shared" si="161"/>
        <v>4.0404040404040407</v>
      </c>
      <c r="Q714" s="852">
        <f t="shared" si="162"/>
        <v>10.040404040404042</v>
      </c>
      <c r="R714" s="853">
        <f t="shared" si="163"/>
        <v>0</v>
      </c>
      <c r="S714" s="854">
        <v>15</v>
      </c>
      <c r="T714" s="855">
        <f t="shared" si="164"/>
        <v>16.004040404040403</v>
      </c>
      <c r="U714" s="743" t="s">
        <v>14</v>
      </c>
      <c r="V714" s="742" t="s">
        <v>2159</v>
      </c>
      <c r="W714" s="744">
        <v>51</v>
      </c>
      <c r="X714" s="744">
        <v>2</v>
      </c>
      <c r="Y714" s="856">
        <f t="shared" si="165"/>
        <v>5.2287581699346406</v>
      </c>
      <c r="Z714" s="857">
        <f t="shared" si="166"/>
        <v>9.2287581699346397</v>
      </c>
      <c r="AA714" s="858" t="s">
        <v>2161</v>
      </c>
      <c r="AB714" s="858" t="s">
        <v>2775</v>
      </c>
      <c r="AC714" s="896">
        <f>VLOOKUP(C714,'ประวัติงานตี+รีด'!$A$2:W504608,20,FALSE)</f>
        <v>0</v>
      </c>
      <c r="AD714" s="897">
        <v>219.14</v>
      </c>
      <c r="AE714" s="897">
        <v>13.76</v>
      </c>
      <c r="AF714" s="898">
        <f t="shared" si="170"/>
        <v>16058.227617048464</v>
      </c>
      <c r="AG714" s="898">
        <f t="shared" si="167"/>
        <v>3739.9612120105867</v>
      </c>
      <c r="AH714" s="899" t="str">
        <f>VLOOKUP(C714,'ประวัติงานตี+รีด'!$A$2:W504607,4,FALSE)</f>
        <v>MA-F1-BK-PA</v>
      </c>
      <c r="AI714" s="814">
        <v>45893</v>
      </c>
      <c r="AJ714" s="815">
        <v>7</v>
      </c>
      <c r="AK714" s="816">
        <v>45894</v>
      </c>
      <c r="AL714" s="821">
        <v>7</v>
      </c>
      <c r="AM714" s="822">
        <f t="shared" si="168"/>
        <v>7</v>
      </c>
      <c r="AN714" s="918">
        <v>499</v>
      </c>
      <c r="AO714" s="918">
        <v>516</v>
      </c>
      <c r="AP714" s="919">
        <v>519</v>
      </c>
      <c r="AQ714" s="919">
        <v>516</v>
      </c>
      <c r="AR714" s="919">
        <v>498</v>
      </c>
      <c r="AS714" s="919">
        <v>508</v>
      </c>
      <c r="AT714" s="919">
        <v>463</v>
      </c>
      <c r="AU714" s="819"/>
      <c r="AV714" s="819"/>
      <c r="AW714" s="819"/>
      <c r="AX714" s="819"/>
      <c r="AY714" s="819"/>
      <c r="AZ714" s="819"/>
      <c r="BA714" s="819"/>
      <c r="BB714" s="819"/>
      <c r="BC714" s="819"/>
      <c r="BD714" s="819"/>
      <c r="EJ714" s="288">
        <f t="shared" si="169"/>
        <v>3519</v>
      </c>
    </row>
    <row r="715" spans="1:140" hidden="1">
      <c r="B715" s="287" t="s">
        <v>4010</v>
      </c>
      <c r="C715" s="842" t="s">
        <v>486</v>
      </c>
      <c r="D715" s="213" t="str">
        <f>VLOOKUP(C715,'ประวัติงานตี+รีด'!$A$2:W504610,2,FALSE)</f>
        <v>5/8" NC x 5 1/2" เกลียวครึ่ง ตรา VEETEC  UNC</v>
      </c>
      <c r="E715" s="843">
        <v>7000</v>
      </c>
      <c r="F715" s="844" t="s">
        <v>11</v>
      </c>
      <c r="G715" s="742" t="s">
        <v>2159</v>
      </c>
      <c r="H715" s="845">
        <v>45827</v>
      </c>
      <c r="I715" s="846">
        <f t="shared" si="159"/>
        <v>45845</v>
      </c>
      <c r="J715" s="847" t="s">
        <v>2161</v>
      </c>
      <c r="K715" s="848">
        <v>71</v>
      </c>
      <c r="L715" s="849">
        <v>7000</v>
      </c>
      <c r="M715" s="850">
        <f t="shared" si="160"/>
        <v>0</v>
      </c>
      <c r="N715" s="844">
        <v>49</v>
      </c>
      <c r="O715" s="844">
        <v>4</v>
      </c>
      <c r="P715" s="851">
        <f t="shared" si="161"/>
        <v>2.3809523809523809</v>
      </c>
      <c r="Q715" s="852">
        <f t="shared" si="162"/>
        <v>8.3809523809523814</v>
      </c>
      <c r="R715" s="853">
        <f t="shared" si="163"/>
        <v>0</v>
      </c>
      <c r="S715" s="854">
        <v>15</v>
      </c>
      <c r="T715" s="855">
        <f t="shared" si="164"/>
        <v>15.838095238095239</v>
      </c>
      <c r="U715" s="743" t="s">
        <v>14</v>
      </c>
      <c r="V715" s="742" t="s">
        <v>2159</v>
      </c>
      <c r="W715" s="744">
        <v>51</v>
      </c>
      <c r="X715" s="744">
        <v>2</v>
      </c>
      <c r="Y715" s="856">
        <f t="shared" si="165"/>
        <v>2.2875816993464051</v>
      </c>
      <c r="Z715" s="857">
        <f t="shared" si="166"/>
        <v>6.2875816993464051</v>
      </c>
      <c r="AA715" s="858" t="s">
        <v>2161</v>
      </c>
      <c r="AB715" s="858" t="s">
        <v>2775</v>
      </c>
      <c r="AC715" s="896">
        <f>VLOOKUP(C715,'ประวัติงานตี+รีด'!$A$2:W504609,20,FALSE)</f>
        <v>0</v>
      </c>
      <c r="AD715" s="897">
        <v>237.85</v>
      </c>
      <c r="AE715" s="897">
        <v>15.09</v>
      </c>
      <c r="AF715" s="898">
        <f t="shared" si="170"/>
        <v>7017.0275383645157</v>
      </c>
      <c r="AG715" s="898">
        <f t="shared" si="167"/>
        <v>1774.8869455539207</v>
      </c>
      <c r="AH715" s="899" t="str">
        <f>VLOOKUP(C715,'ประวัติงานตี+รีด'!$A$2:W504608,4,FALSE)</f>
        <v>MA-F1-BK-PA</v>
      </c>
      <c r="AI715" s="814">
        <v>45851</v>
      </c>
      <c r="AJ715" s="815">
        <v>4</v>
      </c>
      <c r="AK715" s="816">
        <v>45855</v>
      </c>
      <c r="AL715" s="817">
        <v>4</v>
      </c>
      <c r="AM715" s="818">
        <f t="shared" si="168"/>
        <v>4</v>
      </c>
      <c r="AN715" s="918">
        <v>457</v>
      </c>
      <c r="AO715" s="918">
        <v>478</v>
      </c>
      <c r="AP715" s="918">
        <v>480</v>
      </c>
      <c r="AQ715" s="918">
        <v>254</v>
      </c>
      <c r="AR715" s="819"/>
      <c r="AS715" s="819"/>
      <c r="AT715" s="819"/>
      <c r="AU715" s="819"/>
      <c r="AV715" s="819"/>
      <c r="AW715" s="819"/>
      <c r="AX715" s="819"/>
      <c r="AY715" s="819"/>
      <c r="AZ715" s="819"/>
      <c r="BA715" s="819"/>
      <c r="BB715" s="819"/>
      <c r="BC715" s="819"/>
      <c r="BD715" s="819"/>
      <c r="EJ715" s="288">
        <f t="shared" si="169"/>
        <v>1669</v>
      </c>
    </row>
    <row r="716" spans="1:140" hidden="1">
      <c r="B716" s="287" t="s">
        <v>4011</v>
      </c>
      <c r="C716" s="842" t="s">
        <v>196</v>
      </c>
      <c r="D716" s="213" t="str">
        <f>VLOOKUP(C716,'ประวัติงานตี+รีด'!$A$2:W504611,2,FALSE)</f>
        <v>5/8" NC x 6" เกลียวครึ่ง ตรา VEETEC  UNC</v>
      </c>
      <c r="E716" s="876">
        <v>10000</v>
      </c>
      <c r="F716" s="844" t="s">
        <v>11</v>
      </c>
      <c r="G716" s="742" t="s">
        <v>2159</v>
      </c>
      <c r="H716" s="845">
        <v>45828</v>
      </c>
      <c r="I716" s="846">
        <f t="shared" si="159"/>
        <v>45846</v>
      </c>
      <c r="J716" s="847" t="s">
        <v>2161</v>
      </c>
      <c r="K716" s="848">
        <v>72</v>
      </c>
      <c r="L716" s="849">
        <v>7530</v>
      </c>
      <c r="M716" s="850">
        <f t="shared" si="160"/>
        <v>2470</v>
      </c>
      <c r="N716" s="844">
        <v>49</v>
      </c>
      <c r="O716" s="844">
        <v>4</v>
      </c>
      <c r="P716" s="851">
        <f t="shared" si="161"/>
        <v>3.4013605442176873</v>
      </c>
      <c r="Q716" s="852">
        <f t="shared" si="162"/>
        <v>9.4013605442176882</v>
      </c>
      <c r="R716" s="853">
        <f t="shared" si="163"/>
        <v>0.84013605442176875</v>
      </c>
      <c r="S716" s="854">
        <v>15</v>
      </c>
      <c r="T716" s="855">
        <f t="shared" si="164"/>
        <v>15.940136054421769</v>
      </c>
      <c r="U716" s="743" t="s">
        <v>14</v>
      </c>
      <c r="V716" s="742" t="s">
        <v>2159</v>
      </c>
      <c r="W716" s="744">
        <v>51</v>
      </c>
      <c r="X716" s="744">
        <v>2</v>
      </c>
      <c r="Y716" s="856">
        <f t="shared" si="165"/>
        <v>3.2679738562091507</v>
      </c>
      <c r="Z716" s="857">
        <f t="shared" si="166"/>
        <v>7.2679738562091512</v>
      </c>
      <c r="AA716" s="858" t="s">
        <v>2161</v>
      </c>
      <c r="AB716" s="858" t="s">
        <v>2775</v>
      </c>
      <c r="AC716" s="896">
        <f>VLOOKUP(C716,'ประวัติงานตี+รีด'!$A$2:W504610,20,FALSE)</f>
        <v>0</v>
      </c>
      <c r="AD716" s="897">
        <v>256.88</v>
      </c>
      <c r="AE716" s="897">
        <v>10.76</v>
      </c>
      <c r="AF716" s="898">
        <f t="shared" si="170"/>
        <v>7521.0214886328249</v>
      </c>
      <c r="AG716" s="898">
        <f t="shared" si="167"/>
        <v>2012.9261912176892</v>
      </c>
      <c r="AH716" s="899" t="str">
        <f>VLOOKUP(C716,'ประวัติงานตี+รีด'!$A$2:W504609,4,FALSE)</f>
        <v>MA-F1-BK-PA</v>
      </c>
      <c r="AI716" s="814">
        <v>45893</v>
      </c>
      <c r="AJ716" s="815">
        <v>4</v>
      </c>
      <c r="AK716" s="816">
        <v>45894</v>
      </c>
      <c r="AL716" s="821">
        <v>4</v>
      </c>
      <c r="AM716" s="822">
        <f t="shared" si="168"/>
        <v>4</v>
      </c>
      <c r="AN716" s="919">
        <v>483</v>
      </c>
      <c r="AO716" s="919">
        <v>528</v>
      </c>
      <c r="AP716" s="919">
        <v>536</v>
      </c>
      <c r="AQ716" s="919">
        <v>385</v>
      </c>
      <c r="AR716" s="819"/>
      <c r="AS716" s="819"/>
      <c r="AT716" s="819"/>
      <c r="AU716" s="819"/>
      <c r="AV716" s="819"/>
      <c r="AW716" s="819"/>
      <c r="AX716" s="819"/>
      <c r="AY716" s="819"/>
      <c r="AZ716" s="819"/>
      <c r="BA716" s="819"/>
      <c r="BB716" s="819"/>
      <c r="BC716" s="819"/>
      <c r="BD716" s="819"/>
      <c r="EJ716" s="288">
        <f t="shared" si="169"/>
        <v>1932</v>
      </c>
    </row>
    <row r="717" spans="1:140" hidden="1">
      <c r="B717" s="287" t="s">
        <v>4024</v>
      </c>
      <c r="C717" s="842">
        <v>91690201</v>
      </c>
      <c r="D717" s="213" t="str">
        <f>VLOOKUP(C717,'ประวัติงานตี+รีด'!$A$2:W504622,2,FALSE)</f>
        <v>สกรูมิลแข็ง M16 P2.0 x 90 เกลียวครึ่ง ตรา STIC 8.8</v>
      </c>
      <c r="E717" s="843">
        <v>8000</v>
      </c>
      <c r="F717" s="844" t="s">
        <v>11</v>
      </c>
      <c r="G717" s="742" t="s">
        <v>2159</v>
      </c>
      <c r="H717" s="845">
        <v>45792</v>
      </c>
      <c r="I717" s="846">
        <f>WORKDAY.INTL(H717,T717,11)</f>
        <v>45817</v>
      </c>
      <c r="J717" s="847" t="s">
        <v>2161</v>
      </c>
      <c r="K717" s="848">
        <v>56</v>
      </c>
      <c r="L717" s="849">
        <v>8000</v>
      </c>
      <c r="M717" s="850">
        <f>E717-L717</f>
        <v>0</v>
      </c>
      <c r="N717" s="844">
        <v>66</v>
      </c>
      <c r="O717" s="844">
        <v>8</v>
      </c>
      <c r="P717" s="851">
        <f>E717/N717/60</f>
        <v>2.0202020202020203</v>
      </c>
      <c r="Q717" s="852">
        <f>O717+P717+$P$1</f>
        <v>12.020202020202021</v>
      </c>
      <c r="R717" s="853">
        <f>M717/N717/60</f>
        <v>0</v>
      </c>
      <c r="S717" s="854">
        <v>20</v>
      </c>
      <c r="T717" s="855">
        <f>(Q717/10)+S717</f>
        <v>21.202020202020201</v>
      </c>
      <c r="U717" s="743" t="s">
        <v>14</v>
      </c>
      <c r="V717" s="742" t="s">
        <v>2159</v>
      </c>
      <c r="W717" s="744">
        <v>51</v>
      </c>
      <c r="X717" s="744">
        <v>2</v>
      </c>
      <c r="Y717" s="856">
        <f>E717/W717/60</f>
        <v>2.6143790849673203</v>
      </c>
      <c r="Z717" s="857">
        <f>X717+Y717+$P$1</f>
        <v>6.6143790849673199</v>
      </c>
      <c r="AA717" s="858" t="s">
        <v>2161</v>
      </c>
      <c r="AB717" s="858" t="s">
        <v>2775</v>
      </c>
      <c r="AC717" s="896">
        <f>VLOOKUP(C717,'ประวัติงานตี+รีด'!$A$2:W504611,20,FALSE)</f>
        <v>165.44</v>
      </c>
      <c r="AD717" s="897">
        <v>165.83</v>
      </c>
      <c r="AE717" s="897">
        <v>9.8000000000000007</v>
      </c>
      <c r="AF717" s="898">
        <f>1000/AD717*EJ717</f>
        <v>8032.3222577338229</v>
      </c>
      <c r="AG717" s="898">
        <f>(AD717+AE717)*AF717/1000</f>
        <v>1410.7167581257916</v>
      </c>
      <c r="AH717" s="899" t="str">
        <f>VLOOKUP(C717,'ประวัติงานตี+รีด'!$A$2:W504620,4,FALSE)</f>
        <v>MA-F1-HD-PA</v>
      </c>
      <c r="AI717" s="814">
        <v>45900</v>
      </c>
      <c r="AJ717" s="815">
        <v>3</v>
      </c>
      <c r="AK717" s="816">
        <v>45913</v>
      </c>
      <c r="AL717" s="817">
        <v>3</v>
      </c>
      <c r="AM717" s="818">
        <f>COUNT(AN717:EI717)</f>
        <v>3</v>
      </c>
      <c r="AN717" s="918">
        <v>590</v>
      </c>
      <c r="AO717" s="918">
        <v>571</v>
      </c>
      <c r="AP717" s="918">
        <v>171</v>
      </c>
      <c r="AQ717" s="819"/>
      <c r="AR717" s="819"/>
      <c r="AS717" s="819"/>
      <c r="AT717" s="819"/>
      <c r="AU717" s="819"/>
      <c r="AV717" s="819"/>
      <c r="AW717" s="819"/>
      <c r="AX717" s="819"/>
      <c r="AY717" s="819"/>
      <c r="AZ717" s="819"/>
      <c r="BA717" s="819"/>
      <c r="BB717" s="819"/>
      <c r="BC717" s="819"/>
      <c r="BD717" s="819"/>
      <c r="EJ717" s="288">
        <f t="shared" si="169"/>
        <v>1332</v>
      </c>
    </row>
    <row r="718" spans="1:140" s="430" customFormat="1" hidden="1">
      <c r="A718" s="425"/>
      <c r="B718" s="451" t="s">
        <v>4025</v>
      </c>
      <c r="C718" s="452" t="s">
        <v>1517</v>
      </c>
      <c r="D718" s="19" t="str">
        <f>VLOOKUP(C718,'ประวัติงานตี+รีด'!$A$2:W504623,2,FALSE)</f>
        <v>สกรูหัวสี่เหลี่ยม M16 P2.0 x 170 เกลียวครึ่ง ตรา STIC</v>
      </c>
      <c r="E718" s="453">
        <v>3000</v>
      </c>
      <c r="F718" s="454" t="s">
        <v>47</v>
      </c>
      <c r="G718" s="455" t="s">
        <v>2159</v>
      </c>
      <c r="H718" s="456">
        <v>45792</v>
      </c>
      <c r="I718" s="327">
        <f>WORKDAY.INTL(H718,T718,11)</f>
        <v>45799</v>
      </c>
      <c r="J718" s="457">
        <v>45805</v>
      </c>
      <c r="K718" s="458">
        <v>68</v>
      </c>
      <c r="L718" s="459">
        <v>3735</v>
      </c>
      <c r="M718" s="460">
        <f>E718-L718</f>
        <v>-735</v>
      </c>
      <c r="N718" s="454">
        <v>35</v>
      </c>
      <c r="O718" s="454">
        <v>12</v>
      </c>
      <c r="P718" s="461">
        <f>E718/N718/60</f>
        <v>1.4285714285714284</v>
      </c>
      <c r="Q718" s="462">
        <f>O718+P718+$P$1</f>
        <v>15.428571428571429</v>
      </c>
      <c r="R718" s="463">
        <f>M718/N718/60</f>
        <v>-0.35</v>
      </c>
      <c r="S718" s="464">
        <v>5</v>
      </c>
      <c r="T718" s="465">
        <f>(Q718/10)+S718</f>
        <v>6.5428571428571427</v>
      </c>
      <c r="U718" s="466" t="s">
        <v>82</v>
      </c>
      <c r="V718" s="455" t="s">
        <v>2159</v>
      </c>
      <c r="W718" s="467">
        <v>56</v>
      </c>
      <c r="X718" s="467">
        <v>2</v>
      </c>
      <c r="Y718" s="468">
        <f>E718/W718/60</f>
        <v>0.89285714285714279</v>
      </c>
      <c r="Z718" s="469">
        <f>X718+Y718+$P$1</f>
        <v>4.8928571428571423</v>
      </c>
      <c r="AA718" s="470" t="s">
        <v>4026</v>
      </c>
      <c r="AB718" s="470" t="s">
        <v>2775</v>
      </c>
      <c r="AC718" s="749">
        <f>VLOOKUP(C718,'ประวัติงานตี+รีด'!$A$2:W504612,20,FALSE)</f>
        <v>276.01</v>
      </c>
      <c r="AD718" s="426">
        <v>277.87</v>
      </c>
      <c r="AE718" s="426">
        <v>19.100000000000001</v>
      </c>
      <c r="AF718" s="690">
        <f>1000/AD718*EJ718</f>
        <v>3854.3203656386081</v>
      </c>
      <c r="AG718" s="690">
        <f>(AD718+AE718)*AF718/1000</f>
        <v>1144.6175189836974</v>
      </c>
      <c r="AH718" s="685" t="str">
        <f>VLOOKUP(C718,'ประวัติงานตี+รีด'!$A$2:W504621,4,FALSE)</f>
        <v>MA-F1-GA-SF</v>
      </c>
      <c r="AI718" s="427"/>
      <c r="AJ718" s="428"/>
      <c r="AK718" s="429">
        <v>45797</v>
      </c>
      <c r="AL718" s="702">
        <v>3</v>
      </c>
      <c r="AM718" s="703">
        <f>COUNT(AN718:EI718)</f>
        <v>3</v>
      </c>
      <c r="AN718" s="750">
        <v>431</v>
      </c>
      <c r="AO718" s="750">
        <v>435</v>
      </c>
      <c r="AP718" s="750">
        <v>205</v>
      </c>
      <c r="EJ718" s="723">
        <f t="shared" si="169"/>
        <v>1071</v>
      </c>
    </row>
    <row r="719" spans="1:140" hidden="1">
      <c r="B719" s="287" t="s">
        <v>4013</v>
      </c>
      <c r="C719" s="842" t="s">
        <v>309</v>
      </c>
      <c r="D719" s="213" t="str">
        <f>VLOOKUP(C719,'ประวัติงานตี+รีด'!$A$2:W504612,2,FALSE)</f>
        <v>สกรูมิลขาว M10 P1.25 x 35 เกลียวตลอด ตรา TNK MM</v>
      </c>
      <c r="E719" s="843">
        <v>30000</v>
      </c>
      <c r="F719" s="844" t="s">
        <v>43</v>
      </c>
      <c r="G719" s="742" t="s">
        <v>2164</v>
      </c>
      <c r="H719" s="845">
        <v>45791</v>
      </c>
      <c r="I719" s="846">
        <f t="shared" si="159"/>
        <v>45808</v>
      </c>
      <c r="J719" s="847" t="s">
        <v>2161</v>
      </c>
      <c r="K719" s="848">
        <v>26</v>
      </c>
      <c r="L719" s="849">
        <v>30000</v>
      </c>
      <c r="M719" s="850">
        <f t="shared" si="160"/>
        <v>0</v>
      </c>
      <c r="N719" s="844">
        <v>160</v>
      </c>
      <c r="O719" s="844">
        <v>2</v>
      </c>
      <c r="P719" s="851">
        <f t="shared" si="161"/>
        <v>3.125</v>
      </c>
      <c r="Q719" s="852">
        <f t="shared" si="162"/>
        <v>7.125</v>
      </c>
      <c r="R719" s="853">
        <f t="shared" si="163"/>
        <v>0</v>
      </c>
      <c r="S719" s="854">
        <v>15</v>
      </c>
      <c r="T719" s="855">
        <f t="shared" si="164"/>
        <v>15.7125</v>
      </c>
      <c r="U719" s="743" t="s">
        <v>78</v>
      </c>
      <c r="V719" s="742" t="s">
        <v>2165</v>
      </c>
      <c r="W719" s="744">
        <v>120</v>
      </c>
      <c r="X719" s="744">
        <v>2</v>
      </c>
      <c r="Y719" s="856">
        <f t="shared" si="165"/>
        <v>4.166666666666667</v>
      </c>
      <c r="Z719" s="857">
        <f t="shared" si="166"/>
        <v>8.1666666666666679</v>
      </c>
      <c r="AA719" s="858" t="s">
        <v>2161</v>
      </c>
      <c r="AB719" s="858" t="s">
        <v>2775</v>
      </c>
      <c r="AC719" s="896">
        <f>VLOOKUP(C719,'ประวัติงานตี+รีด'!$A$2:W504613,20,FALSE)</f>
        <v>0</v>
      </c>
      <c r="AD719" s="897">
        <v>25.01</v>
      </c>
      <c r="AE719" s="897">
        <v>2.33</v>
      </c>
      <c r="AF719" s="898">
        <f t="shared" si="170"/>
        <v>30307.876849260294</v>
      </c>
      <c r="AG719" s="898">
        <f t="shared" si="167"/>
        <v>828.61735305877653</v>
      </c>
      <c r="AH719" s="899" t="str">
        <f>VLOOKUP(C719,'ประวัติงานตี+รีด'!$A$2:W504610,4,FALSE)</f>
        <v>MA-F1-EP-PA</v>
      </c>
      <c r="AI719" s="814"/>
      <c r="AJ719" s="815"/>
      <c r="AK719" s="816">
        <v>45803</v>
      </c>
      <c r="AL719" s="821">
        <v>2</v>
      </c>
      <c r="AM719" s="824">
        <f t="shared" si="168"/>
        <v>2</v>
      </c>
      <c r="AN719" s="919">
        <v>510</v>
      </c>
      <c r="AO719" s="919">
        <v>248</v>
      </c>
      <c r="AP719" s="819"/>
      <c r="AQ719" s="819"/>
      <c r="AR719" s="819"/>
      <c r="AS719" s="819"/>
      <c r="AT719" s="819"/>
      <c r="AU719" s="819"/>
      <c r="AV719" s="819"/>
      <c r="AW719" s="819"/>
      <c r="AX719" s="819"/>
      <c r="AY719" s="819"/>
      <c r="AZ719" s="819"/>
      <c r="BA719" s="819"/>
      <c r="BB719" s="819"/>
      <c r="BC719" s="819"/>
      <c r="BD719" s="819"/>
      <c r="EJ719" s="288">
        <f t="shared" si="169"/>
        <v>758</v>
      </c>
    </row>
    <row r="720" spans="1:140" hidden="1">
      <c r="B720" s="287" t="s">
        <v>4014</v>
      </c>
      <c r="C720" s="842" t="s">
        <v>239</v>
      </c>
      <c r="D720" s="213" t="str">
        <f>VLOOKUP(C720,'ประวัติงานตี+รีด'!$A$2:W504613,2,FALSE)</f>
        <v>สกรูมิลขาว M10 P1.25 x 30 เกลียวตลอด ตรา TNK MM</v>
      </c>
      <c r="E720" s="843">
        <v>50000</v>
      </c>
      <c r="F720" s="844" t="s">
        <v>43</v>
      </c>
      <c r="G720" s="742" t="s">
        <v>2164</v>
      </c>
      <c r="H720" s="845">
        <v>45792</v>
      </c>
      <c r="I720" s="846">
        <f t="shared" si="159"/>
        <v>45810</v>
      </c>
      <c r="J720" s="847" t="s">
        <v>2161</v>
      </c>
      <c r="K720" s="848">
        <v>27</v>
      </c>
      <c r="L720" s="849">
        <v>50000</v>
      </c>
      <c r="M720" s="850">
        <f t="shared" si="160"/>
        <v>0</v>
      </c>
      <c r="N720" s="844">
        <v>160</v>
      </c>
      <c r="O720" s="844">
        <v>2</v>
      </c>
      <c r="P720" s="851">
        <f t="shared" si="161"/>
        <v>5.208333333333333</v>
      </c>
      <c r="Q720" s="852">
        <f t="shared" si="162"/>
        <v>9.2083333333333321</v>
      </c>
      <c r="R720" s="853">
        <f t="shared" si="163"/>
        <v>0</v>
      </c>
      <c r="S720" s="854">
        <v>15</v>
      </c>
      <c r="T720" s="855">
        <f t="shared" si="164"/>
        <v>15.920833333333333</v>
      </c>
      <c r="U720" s="743" t="s">
        <v>78</v>
      </c>
      <c r="V720" s="742" t="s">
        <v>2165</v>
      </c>
      <c r="W720" s="744">
        <v>120</v>
      </c>
      <c r="X720" s="744">
        <v>2</v>
      </c>
      <c r="Y720" s="856">
        <f t="shared" si="165"/>
        <v>6.9444444444444446</v>
      </c>
      <c r="Z720" s="857">
        <f t="shared" si="166"/>
        <v>10.944444444444445</v>
      </c>
      <c r="AA720" s="858" t="s">
        <v>2161</v>
      </c>
      <c r="AB720" s="858" t="s">
        <v>2775</v>
      </c>
      <c r="AC720" s="896">
        <f>VLOOKUP(C720,'ประวัติงานตี+รีด'!$A$2:W504614,20,FALSE)</f>
        <v>0</v>
      </c>
      <c r="AD720" s="897">
        <v>22.7</v>
      </c>
      <c r="AE720" s="897">
        <v>2.61</v>
      </c>
      <c r="AF720" s="898">
        <f t="shared" si="170"/>
        <v>50484.581497797364</v>
      </c>
      <c r="AG720" s="898">
        <f t="shared" si="167"/>
        <v>1277.7647577092512</v>
      </c>
      <c r="AH720" s="899" t="str">
        <f>VLOOKUP(C720,'ประวัติงานตี+รีด'!$A$2:W504611,4,FALSE)</f>
        <v>MA-F1-EP-PA</v>
      </c>
      <c r="AI720" s="814"/>
      <c r="AJ720" s="815"/>
      <c r="AK720" s="816">
        <v>45889</v>
      </c>
      <c r="AL720" s="817">
        <v>2</v>
      </c>
      <c r="AM720" s="818">
        <f t="shared" si="168"/>
        <v>2</v>
      </c>
      <c r="AN720" s="918">
        <v>596</v>
      </c>
      <c r="AO720" s="918">
        <v>550</v>
      </c>
      <c r="AP720" s="819"/>
      <c r="AQ720" s="819"/>
      <c r="AR720" s="819"/>
      <c r="AS720" s="819"/>
      <c r="AT720" s="819"/>
      <c r="AU720" s="819"/>
      <c r="AV720" s="819"/>
      <c r="AW720" s="819"/>
      <c r="AX720" s="819"/>
      <c r="AY720" s="819"/>
      <c r="AZ720" s="819"/>
      <c r="BA720" s="819"/>
      <c r="BB720" s="819"/>
      <c r="BC720" s="819"/>
      <c r="BD720" s="819"/>
      <c r="EJ720" s="288">
        <f t="shared" si="169"/>
        <v>1146</v>
      </c>
    </row>
    <row r="721" spans="1:140" hidden="1">
      <c r="B721" s="287" t="s">
        <v>4015</v>
      </c>
      <c r="C721" s="842" t="s">
        <v>263</v>
      </c>
      <c r="D721" s="213" t="str">
        <f>VLOOKUP(C721,'ประวัติงานตี+รีด'!$A$2:W504614,2,FALSE)</f>
        <v>สกรูมิลขาว M10 P1.25 x 25 เกลียวตลอด ตรา TNK MM</v>
      </c>
      <c r="E721" s="843">
        <v>60000</v>
      </c>
      <c r="F721" s="844" t="s">
        <v>43</v>
      </c>
      <c r="G721" s="742" t="s">
        <v>2164</v>
      </c>
      <c r="H721" s="845">
        <v>45793</v>
      </c>
      <c r="I721" s="846">
        <f t="shared" si="159"/>
        <v>45812</v>
      </c>
      <c r="J721" s="847" t="s">
        <v>2161</v>
      </c>
      <c r="K721" s="848">
        <v>28</v>
      </c>
      <c r="L721" s="849">
        <v>60000</v>
      </c>
      <c r="M721" s="850">
        <f t="shared" si="160"/>
        <v>0</v>
      </c>
      <c r="N721" s="844">
        <v>160</v>
      </c>
      <c r="O721" s="844">
        <v>2</v>
      </c>
      <c r="P721" s="851">
        <f t="shared" si="161"/>
        <v>6.25</v>
      </c>
      <c r="Q721" s="852">
        <f t="shared" si="162"/>
        <v>10.25</v>
      </c>
      <c r="R721" s="853">
        <f t="shared" si="163"/>
        <v>0</v>
      </c>
      <c r="S721" s="854">
        <v>15</v>
      </c>
      <c r="T721" s="855">
        <f t="shared" si="164"/>
        <v>16.024999999999999</v>
      </c>
      <c r="U721" s="743" t="s">
        <v>78</v>
      </c>
      <c r="V721" s="742" t="s">
        <v>2165</v>
      </c>
      <c r="W721" s="744">
        <v>120</v>
      </c>
      <c r="X721" s="744">
        <v>2</v>
      </c>
      <c r="Y721" s="856">
        <f t="shared" si="165"/>
        <v>8.3333333333333339</v>
      </c>
      <c r="Z721" s="857">
        <f t="shared" si="166"/>
        <v>12.333333333333334</v>
      </c>
      <c r="AA721" s="858" t="s">
        <v>2161</v>
      </c>
      <c r="AB721" s="858" t="s">
        <v>2775</v>
      </c>
      <c r="AC721" s="896">
        <f>VLOOKUP(C721,'ประวัติงานตี+รีด'!$A$2:W504615,20,FALSE)</f>
        <v>0</v>
      </c>
      <c r="AD721" s="897">
        <v>20.100000000000001</v>
      </c>
      <c r="AE721" s="897">
        <v>2.64</v>
      </c>
      <c r="AF721" s="898">
        <f t="shared" si="170"/>
        <v>59999.999999999993</v>
      </c>
      <c r="AG721" s="898">
        <f t="shared" si="167"/>
        <v>1364.4</v>
      </c>
      <c r="AH721" s="899" t="str">
        <f>VLOOKUP(C721,'ประวัติงานตี+รีด'!$A$2:W504612,4,FALSE)</f>
        <v>MA-F1-EP-PA</v>
      </c>
      <c r="AI721" s="814"/>
      <c r="AJ721" s="815"/>
      <c r="AK721" s="816">
        <v>45884</v>
      </c>
      <c r="AL721" s="817">
        <v>2</v>
      </c>
      <c r="AM721" s="818">
        <f t="shared" si="168"/>
        <v>2</v>
      </c>
      <c r="AN721" s="918">
        <v>604</v>
      </c>
      <c r="AO721" s="918">
        <v>602</v>
      </c>
      <c r="AP721" s="819"/>
      <c r="AQ721" s="819"/>
      <c r="AR721" s="819"/>
      <c r="AS721" s="819"/>
      <c r="AT721" s="819"/>
      <c r="AU721" s="819"/>
      <c r="AV721" s="819"/>
      <c r="AW721" s="819"/>
      <c r="AX721" s="819"/>
      <c r="AY721" s="819"/>
      <c r="AZ721" s="819"/>
      <c r="BA721" s="819"/>
      <c r="BB721" s="819"/>
      <c r="BC721" s="819"/>
      <c r="BD721" s="819"/>
      <c r="EJ721" s="288">
        <f t="shared" si="169"/>
        <v>1206</v>
      </c>
    </row>
    <row r="722" spans="1:140" s="431" customFormat="1" hidden="1">
      <c r="A722" s="432"/>
      <c r="B722" s="434" t="s">
        <v>4016</v>
      </c>
      <c r="C722" s="291" t="s">
        <v>2058</v>
      </c>
      <c r="D722" s="330" t="str">
        <f>VLOOKUP(C722,'ประวัติงานตี+รีด'!$A$2:W504615,2,FALSE)</f>
        <v>สกรูหัวกลม M8 P1.25 x 32 มม. เกลียวตลอด แช้มปลาย ไม่มีแหวน ตรา K</v>
      </c>
      <c r="E722" s="760">
        <v>296700</v>
      </c>
      <c r="F722" s="436" t="s">
        <v>55</v>
      </c>
      <c r="G722" s="437" t="s">
        <v>2164</v>
      </c>
      <c r="H722" s="438">
        <v>45791</v>
      </c>
      <c r="I722" s="439">
        <f t="shared" si="159"/>
        <v>45813</v>
      </c>
      <c r="J722" s="59">
        <v>45818</v>
      </c>
      <c r="K722" s="440">
        <v>32</v>
      </c>
      <c r="L722" s="441">
        <v>297750</v>
      </c>
      <c r="M722" s="41">
        <f t="shared" si="160"/>
        <v>-1050</v>
      </c>
      <c r="N722" s="436">
        <v>160</v>
      </c>
      <c r="O722" s="436">
        <v>8</v>
      </c>
      <c r="P722" s="354">
        <f t="shared" si="161"/>
        <v>30.90625</v>
      </c>
      <c r="Q722" s="106">
        <f t="shared" si="162"/>
        <v>40.90625</v>
      </c>
      <c r="R722" s="355">
        <f t="shared" si="163"/>
        <v>-0.109375</v>
      </c>
      <c r="S722" s="449">
        <v>15</v>
      </c>
      <c r="T722" s="442">
        <f t="shared" si="164"/>
        <v>19.090624999999999</v>
      </c>
      <c r="U722" s="443" t="s">
        <v>81</v>
      </c>
      <c r="V722" s="437" t="s">
        <v>2165</v>
      </c>
      <c r="W722" s="444">
        <v>74</v>
      </c>
      <c r="X722" s="444">
        <v>2</v>
      </c>
      <c r="Y722" s="187">
        <f t="shared" si="165"/>
        <v>66.824324324324323</v>
      </c>
      <c r="Z722" s="104">
        <f t="shared" si="166"/>
        <v>70.824324324324323</v>
      </c>
      <c r="AA722" s="445" t="s">
        <v>4017</v>
      </c>
      <c r="AB722" s="445" t="s">
        <v>2775</v>
      </c>
      <c r="AC722" s="746">
        <f>VLOOKUP(C722,'ประวัติงานตี+รีด'!$A$2:W504616,20,FALSE)</f>
        <v>16.61</v>
      </c>
      <c r="AD722" s="302">
        <v>16.920000000000002</v>
      </c>
      <c r="AE722" s="302">
        <v>0</v>
      </c>
      <c r="AF722" s="683">
        <f t="shared" si="170"/>
        <v>299586.28841607564</v>
      </c>
      <c r="AG722" s="683">
        <f t="shared" si="167"/>
        <v>5069</v>
      </c>
      <c r="AH722" s="684" t="str">
        <f>VLOOKUP(C722,'ประวัติงานตี+รีด'!$A$2:W504613,4,FALSE)</f>
        <v>MA-F1-EP-PA</v>
      </c>
      <c r="AI722" s="256"/>
      <c r="AJ722" s="257"/>
      <c r="AK722" s="217">
        <v>45813</v>
      </c>
      <c r="AL722" s="704" t="s">
        <v>3828</v>
      </c>
      <c r="AM722" s="705">
        <f t="shared" si="168"/>
        <v>11</v>
      </c>
      <c r="AN722" s="755">
        <v>588</v>
      </c>
      <c r="AO722" s="755">
        <v>508</v>
      </c>
      <c r="AP722" s="755">
        <v>602</v>
      </c>
      <c r="AQ722" s="755">
        <v>593</v>
      </c>
      <c r="AR722" s="755">
        <v>608</v>
      </c>
      <c r="AS722" s="755">
        <v>586</v>
      </c>
      <c r="AT722" s="755">
        <v>175</v>
      </c>
      <c r="AU722" s="755">
        <v>611</v>
      </c>
      <c r="AV722" s="755">
        <v>558</v>
      </c>
      <c r="AW722" s="755">
        <v>152</v>
      </c>
      <c r="AX722" s="755">
        <v>88</v>
      </c>
      <c r="EJ722" s="716">
        <f t="shared" si="169"/>
        <v>5069</v>
      </c>
    </row>
    <row r="723" spans="1:140" hidden="1">
      <c r="B723" s="287" t="s">
        <v>4018</v>
      </c>
      <c r="C723" s="842">
        <v>92060251</v>
      </c>
      <c r="D723" s="213" t="str">
        <f>VLOOKUP(C723,'ประวัติงานตี+รีด'!$A$2:W504616,2,FALSE)</f>
        <v>สกรูมิลแข็ง M20 P2.5 x 60 เกลียวครึ่ง ตรา STIC 8.8</v>
      </c>
      <c r="E723" s="843">
        <v>7000</v>
      </c>
      <c r="F723" s="844" t="s">
        <v>47</v>
      </c>
      <c r="G723" s="742" t="s">
        <v>2159</v>
      </c>
      <c r="H723" s="845">
        <v>45793</v>
      </c>
      <c r="I723" s="846">
        <f t="shared" si="159"/>
        <v>45818</v>
      </c>
      <c r="J723" s="847" t="s">
        <v>2161</v>
      </c>
      <c r="K723" s="848">
        <v>69</v>
      </c>
      <c r="L723" s="849">
        <v>7000</v>
      </c>
      <c r="M723" s="850">
        <f t="shared" si="160"/>
        <v>0</v>
      </c>
      <c r="N723" s="844">
        <v>56</v>
      </c>
      <c r="O723" s="844">
        <v>12</v>
      </c>
      <c r="P723" s="851">
        <f t="shared" si="161"/>
        <v>2.0833333333333335</v>
      </c>
      <c r="Q723" s="852">
        <f t="shared" si="162"/>
        <v>16.083333333333336</v>
      </c>
      <c r="R723" s="853">
        <f t="shared" si="163"/>
        <v>0</v>
      </c>
      <c r="S723" s="854">
        <v>20</v>
      </c>
      <c r="T723" s="855">
        <f t="shared" si="164"/>
        <v>21.608333333333334</v>
      </c>
      <c r="U723" s="743" t="s">
        <v>82</v>
      </c>
      <c r="V723" s="742" t="s">
        <v>2159</v>
      </c>
      <c r="W723" s="744">
        <v>56</v>
      </c>
      <c r="X723" s="744">
        <v>2</v>
      </c>
      <c r="Y723" s="856">
        <f t="shared" si="165"/>
        <v>2.0833333333333335</v>
      </c>
      <c r="Z723" s="857">
        <f t="shared" si="166"/>
        <v>6.0833333333333339</v>
      </c>
      <c r="AA723" s="858" t="s">
        <v>2161</v>
      </c>
      <c r="AB723" s="858" t="s">
        <v>2775</v>
      </c>
      <c r="AC723" s="896">
        <f>VLOOKUP(C723,'ประวัติงานตี+รีด'!$A$2:W504617,20,FALSE)</f>
        <v>0</v>
      </c>
      <c r="AD723" s="897">
        <v>197.5</v>
      </c>
      <c r="AE723" s="897">
        <v>24.96</v>
      </c>
      <c r="AF723" s="898">
        <f t="shared" si="170"/>
        <v>6886.0759493670894</v>
      </c>
      <c r="AG723" s="898">
        <f t="shared" si="167"/>
        <v>1531.8764556962028</v>
      </c>
      <c r="AH723" s="899" t="str">
        <f>VLOOKUP(C723,'ประวัติงานตี+รีด'!$A$2:W504614,4,FALSE)</f>
        <v>MA-F1-HD-PA</v>
      </c>
      <c r="AI723" s="814">
        <v>45895</v>
      </c>
      <c r="AJ723" s="815">
        <v>3</v>
      </c>
      <c r="AK723" s="816">
        <v>45898</v>
      </c>
      <c r="AL723" s="821">
        <v>3</v>
      </c>
      <c r="AM723" s="824">
        <f t="shared" si="168"/>
        <v>3</v>
      </c>
      <c r="AN723" s="919">
        <v>645</v>
      </c>
      <c r="AO723" s="919">
        <v>358</v>
      </c>
      <c r="AP723" s="919">
        <v>357</v>
      </c>
      <c r="AQ723" s="819"/>
      <c r="AR723" s="819"/>
      <c r="AS723" s="819"/>
      <c r="AT723" s="819"/>
      <c r="AU723" s="819"/>
      <c r="AV723" s="819"/>
      <c r="AW723" s="819"/>
      <c r="AX723" s="819"/>
      <c r="AY723" s="819"/>
      <c r="AZ723" s="819"/>
      <c r="BA723" s="819"/>
      <c r="BB723" s="819"/>
      <c r="BC723" s="819"/>
      <c r="BD723" s="819"/>
      <c r="EJ723" s="288">
        <f t="shared" si="169"/>
        <v>1360</v>
      </c>
    </row>
    <row r="724" spans="1:140" hidden="1">
      <c r="B724" s="287" t="s">
        <v>4019</v>
      </c>
      <c r="C724" s="842">
        <v>92070251</v>
      </c>
      <c r="D724" s="213" t="str">
        <f>VLOOKUP(C724,'ประวัติงานตี+รีด'!$A$2:W504617,2,FALSE)</f>
        <v>สกรูมิลแข็ง M20 P2.5 x 70 เกลียวครึ่ง ตรา STIC 8.8</v>
      </c>
      <c r="E724" s="843">
        <v>7000</v>
      </c>
      <c r="F724" s="844" t="s">
        <v>47</v>
      </c>
      <c r="G724" s="742" t="s">
        <v>2159</v>
      </c>
      <c r="H724" s="845">
        <v>45796</v>
      </c>
      <c r="I724" s="846">
        <f t="shared" si="159"/>
        <v>45819</v>
      </c>
      <c r="J724" s="847" t="s">
        <v>2161</v>
      </c>
      <c r="K724" s="848">
        <v>70</v>
      </c>
      <c r="L724" s="849">
        <v>6730</v>
      </c>
      <c r="M724" s="850">
        <f t="shared" si="160"/>
        <v>270</v>
      </c>
      <c r="N724" s="844">
        <v>56</v>
      </c>
      <c r="O724" s="844">
        <v>4</v>
      </c>
      <c r="P724" s="851">
        <f t="shared" si="161"/>
        <v>2.0833333333333335</v>
      </c>
      <c r="Q724" s="852">
        <f t="shared" si="162"/>
        <v>8.0833333333333339</v>
      </c>
      <c r="R724" s="853">
        <f t="shared" si="163"/>
        <v>8.0357142857142849E-2</v>
      </c>
      <c r="S724" s="854">
        <v>20</v>
      </c>
      <c r="T724" s="855">
        <f t="shared" si="164"/>
        <v>20.808333333333334</v>
      </c>
      <c r="U724" s="743" t="s">
        <v>82</v>
      </c>
      <c r="V724" s="742" t="s">
        <v>2159</v>
      </c>
      <c r="W724" s="744">
        <v>56</v>
      </c>
      <c r="X724" s="744">
        <v>2</v>
      </c>
      <c r="Y724" s="856">
        <f t="shared" si="165"/>
        <v>2.0833333333333335</v>
      </c>
      <c r="Z724" s="857">
        <f t="shared" si="166"/>
        <v>6.0833333333333339</v>
      </c>
      <c r="AA724" s="858" t="s">
        <v>2161</v>
      </c>
      <c r="AB724" s="858" t="s">
        <v>2775</v>
      </c>
      <c r="AC724" s="896">
        <f>VLOOKUP(C724,'ประวัติงานตี+รีด'!$A$2:W504618,20,FALSE)</f>
        <v>0</v>
      </c>
      <c r="AD724" s="897">
        <v>221.21</v>
      </c>
      <c r="AE724" s="897">
        <v>25</v>
      </c>
      <c r="AF724" s="898">
        <f t="shared" si="170"/>
        <v>6649.7897925048592</v>
      </c>
      <c r="AG724" s="898">
        <f t="shared" si="167"/>
        <v>1637.2447448126215</v>
      </c>
      <c r="AH724" s="899" t="str">
        <f>VLOOKUP(C724,'ประวัติงานตี+รีด'!$A$2:W504615,4,FALSE)</f>
        <v>MA-F1-HD-PA</v>
      </c>
      <c r="AI724" s="814">
        <v>45896</v>
      </c>
      <c r="AJ724" s="815">
        <v>3</v>
      </c>
      <c r="AK724" s="816">
        <v>45898</v>
      </c>
      <c r="AL724" s="821">
        <v>3</v>
      </c>
      <c r="AM724" s="824">
        <f t="shared" si="168"/>
        <v>3</v>
      </c>
      <c r="AN724" s="919">
        <v>550</v>
      </c>
      <c r="AO724" s="919">
        <v>579</v>
      </c>
      <c r="AP724" s="919">
        <v>342</v>
      </c>
      <c r="AQ724" s="819"/>
      <c r="AR724" s="819"/>
      <c r="AS724" s="819"/>
      <c r="AT724" s="819"/>
      <c r="AU724" s="819"/>
      <c r="AV724" s="819"/>
      <c r="AW724" s="819"/>
      <c r="AX724" s="819"/>
      <c r="AY724" s="819"/>
      <c r="AZ724" s="819"/>
      <c r="BA724" s="819"/>
      <c r="BB724" s="819"/>
      <c r="BC724" s="819"/>
      <c r="BD724" s="819"/>
      <c r="EJ724" s="288">
        <f t="shared" si="169"/>
        <v>1471</v>
      </c>
    </row>
    <row r="725" spans="1:140" s="431" customFormat="1" hidden="1">
      <c r="A725" s="432"/>
      <c r="B725" s="434" t="s">
        <v>4020</v>
      </c>
      <c r="C725" s="291" t="s">
        <v>1704</v>
      </c>
      <c r="D725" s="330" t="str">
        <f>VLOOKUP(C725,'ประวัติงานตี+รีด'!$A$2:W504618,2,FALSE)</f>
        <v>สกรู M14 P1.5 x 40 มม. เกลียวครึ่ง  มีแหวน ตรา BKS 8.8 (ขอบ22)</v>
      </c>
      <c r="E725" s="435">
        <v>50200</v>
      </c>
      <c r="F725" s="436" t="s">
        <v>46</v>
      </c>
      <c r="G725" s="437" t="s">
        <v>2162</v>
      </c>
      <c r="H725" s="438">
        <v>45797</v>
      </c>
      <c r="I725" s="439">
        <f t="shared" si="159"/>
        <v>45827</v>
      </c>
      <c r="J725" s="59">
        <v>45809</v>
      </c>
      <c r="K725" s="440">
        <v>18</v>
      </c>
      <c r="L725" s="441">
        <v>50200</v>
      </c>
      <c r="M725" s="41">
        <f t="shared" si="160"/>
        <v>0</v>
      </c>
      <c r="N725" s="436">
        <v>95</v>
      </c>
      <c r="O725" s="436">
        <v>8</v>
      </c>
      <c r="P725" s="354">
        <f t="shared" si="161"/>
        <v>8.807017543859649</v>
      </c>
      <c r="Q725" s="106">
        <f t="shared" si="162"/>
        <v>18.807017543859651</v>
      </c>
      <c r="R725" s="355">
        <f t="shared" si="163"/>
        <v>0</v>
      </c>
      <c r="S725" s="449">
        <v>25</v>
      </c>
      <c r="T725" s="442">
        <f t="shared" si="164"/>
        <v>26.880701754385964</v>
      </c>
      <c r="U725" s="443" t="s">
        <v>225</v>
      </c>
      <c r="V725" s="437" t="s">
        <v>2162</v>
      </c>
      <c r="W725" s="444">
        <v>80</v>
      </c>
      <c r="X725" s="444">
        <v>2</v>
      </c>
      <c r="Y725" s="187">
        <f t="shared" si="165"/>
        <v>10.458333333333334</v>
      </c>
      <c r="Z725" s="104">
        <f t="shared" si="166"/>
        <v>14.458333333333334</v>
      </c>
      <c r="AA725" s="445" t="s">
        <v>4002</v>
      </c>
      <c r="AB725" s="445" t="s">
        <v>2775</v>
      </c>
      <c r="AC725" s="746">
        <f>VLOOKUP(C725,'ประวัติงานตี+รีด'!$A$2:W504619,20,FALSE)</f>
        <v>68.62</v>
      </c>
      <c r="AD725" s="302">
        <v>68.48</v>
      </c>
      <c r="AE725" s="302">
        <v>8.7799999999999994</v>
      </c>
      <c r="AF725" s="683">
        <f t="shared" si="170"/>
        <v>42508.761682242992</v>
      </c>
      <c r="AG725" s="683">
        <f t="shared" si="167"/>
        <v>3284.2269275700937</v>
      </c>
      <c r="AH725" s="684" t="str">
        <f>VLOOKUP(C725,'ประวัติงานตี+รีด'!$A$2:W504616,4,FALSE)</f>
        <v>MA-F1-HO-EP-PA</v>
      </c>
      <c r="AI725" s="256">
        <v>45809</v>
      </c>
      <c r="AJ725" s="257">
        <v>6</v>
      </c>
      <c r="AK725" s="217">
        <v>45822</v>
      </c>
      <c r="AL725" s="704">
        <v>6</v>
      </c>
      <c r="AM725" s="705">
        <f t="shared" si="168"/>
        <v>6</v>
      </c>
      <c r="AN725" s="755">
        <v>61</v>
      </c>
      <c r="AO725" s="755">
        <v>672</v>
      </c>
      <c r="AP725" s="755">
        <v>637</v>
      </c>
      <c r="AQ725" s="755">
        <v>178</v>
      </c>
      <c r="AR725" s="755">
        <v>691</v>
      </c>
      <c r="AS725" s="755">
        <v>672</v>
      </c>
      <c r="EJ725" s="716">
        <f t="shared" si="169"/>
        <v>2911</v>
      </c>
    </row>
    <row r="726" spans="1:140" s="431" customFormat="1" hidden="1">
      <c r="A726" s="432"/>
      <c r="B726" s="434" t="s">
        <v>4021</v>
      </c>
      <c r="C726" s="291" t="s">
        <v>1840</v>
      </c>
      <c r="D726" s="330" t="str">
        <f>VLOOKUP(C726,'ประวัติงานตี+รีด'!$A$2:W504619,2,FALSE)</f>
        <v>สกรู M14 P1.5 x 50 มม. เกลียวครึ่ง  มีแหวน ตรา BKS 8.8 (ขอบ22)</v>
      </c>
      <c r="E726" s="435">
        <v>30200</v>
      </c>
      <c r="F726" s="436" t="s">
        <v>46</v>
      </c>
      <c r="G726" s="437" t="s">
        <v>2162</v>
      </c>
      <c r="H726" s="438">
        <v>45798</v>
      </c>
      <c r="I726" s="439">
        <f t="shared" si="159"/>
        <v>45828</v>
      </c>
      <c r="J726" s="59">
        <v>45809</v>
      </c>
      <c r="K726" s="440">
        <v>19</v>
      </c>
      <c r="L726" s="441">
        <v>30200</v>
      </c>
      <c r="M726" s="41">
        <f t="shared" si="160"/>
        <v>0</v>
      </c>
      <c r="N726" s="436">
        <v>95</v>
      </c>
      <c r="O726" s="436">
        <v>4</v>
      </c>
      <c r="P726" s="354">
        <f t="shared" si="161"/>
        <v>5.2982456140350873</v>
      </c>
      <c r="Q726" s="106">
        <f t="shared" si="162"/>
        <v>11.298245614035087</v>
      </c>
      <c r="R726" s="355">
        <f t="shared" si="163"/>
        <v>0</v>
      </c>
      <c r="S726" s="449">
        <v>25</v>
      </c>
      <c r="T726" s="442">
        <f t="shared" si="164"/>
        <v>26.12982456140351</v>
      </c>
      <c r="U726" s="443" t="s">
        <v>225</v>
      </c>
      <c r="V726" s="437" t="s">
        <v>2162</v>
      </c>
      <c r="W726" s="444">
        <v>80</v>
      </c>
      <c r="X726" s="444">
        <v>2</v>
      </c>
      <c r="Y726" s="187">
        <f t="shared" si="165"/>
        <v>6.291666666666667</v>
      </c>
      <c r="Z726" s="104">
        <f t="shared" si="166"/>
        <v>10.291666666666668</v>
      </c>
      <c r="AA726" s="445" t="s">
        <v>4002</v>
      </c>
      <c r="AB726" s="445" t="s">
        <v>2775</v>
      </c>
      <c r="AC726" s="746">
        <f>VLOOKUP(C726,'ประวัติงานตี+รีด'!$A$2:W504620,20,FALSE)</f>
        <v>80.59</v>
      </c>
      <c r="AD726" s="302">
        <v>80.849999999999994</v>
      </c>
      <c r="AE726" s="302">
        <v>8.85</v>
      </c>
      <c r="AF726" s="683">
        <f t="shared" si="170"/>
        <v>30228.818800247373</v>
      </c>
      <c r="AG726" s="683">
        <f t="shared" si="167"/>
        <v>2711.525046382189</v>
      </c>
      <c r="AH726" s="684" t="str">
        <f>VLOOKUP(C726,'ประวัติงานตี+รีด'!$A$2:W504617,4,FALSE)</f>
        <v>MA-F1-HO-EP-PA</v>
      </c>
      <c r="AI726" s="256">
        <v>45810</v>
      </c>
      <c r="AJ726" s="257">
        <v>4</v>
      </c>
      <c r="AK726" s="217">
        <v>45821</v>
      </c>
      <c r="AL726" s="704">
        <v>4</v>
      </c>
      <c r="AM726" s="705">
        <f t="shared" si="168"/>
        <v>4</v>
      </c>
      <c r="AN726" s="755">
        <v>765</v>
      </c>
      <c r="AO726" s="755">
        <v>665</v>
      </c>
      <c r="AP726" s="755">
        <v>686</v>
      </c>
      <c r="AQ726" s="755">
        <v>328</v>
      </c>
      <c r="EJ726" s="716">
        <f t="shared" si="169"/>
        <v>2444</v>
      </c>
    </row>
    <row r="727" spans="1:140" hidden="1">
      <c r="B727" s="287" t="s">
        <v>4022</v>
      </c>
      <c r="C727" s="842" t="s">
        <v>275</v>
      </c>
      <c r="D727" s="213" t="str">
        <f>VLOOKUP(C727,'ประวัติงานตี+รีด'!$A$2:W504620,2,FALSE)</f>
        <v>3/8" WT x 3/4" เกลียวตลอด ตรา TNK</v>
      </c>
      <c r="E727" s="843">
        <v>100000</v>
      </c>
      <c r="F727" s="844" t="s">
        <v>42</v>
      </c>
      <c r="G727" s="742" t="s">
        <v>2164</v>
      </c>
      <c r="H727" s="845">
        <v>45799</v>
      </c>
      <c r="I727" s="846">
        <f t="shared" si="159"/>
        <v>45812</v>
      </c>
      <c r="J727" s="847" t="s">
        <v>2161</v>
      </c>
      <c r="K727" s="848">
        <v>19</v>
      </c>
      <c r="L727" s="849">
        <v>100000</v>
      </c>
      <c r="M727" s="850">
        <f t="shared" si="160"/>
        <v>0</v>
      </c>
      <c r="N727" s="844">
        <v>130</v>
      </c>
      <c r="O727" s="844">
        <v>2</v>
      </c>
      <c r="P727" s="851">
        <f t="shared" si="161"/>
        <v>12.820512820512821</v>
      </c>
      <c r="Q727" s="852">
        <f t="shared" si="162"/>
        <v>16.820512820512821</v>
      </c>
      <c r="R727" s="853">
        <f t="shared" si="163"/>
        <v>0</v>
      </c>
      <c r="S727" s="854">
        <v>10</v>
      </c>
      <c r="T727" s="855">
        <f t="shared" si="164"/>
        <v>11.682051282051281</v>
      </c>
      <c r="U727" s="743" t="s">
        <v>200</v>
      </c>
      <c r="V727" s="742" t="s">
        <v>2164</v>
      </c>
      <c r="W727" s="744">
        <v>130</v>
      </c>
      <c r="X727" s="744">
        <v>2</v>
      </c>
      <c r="Y727" s="856">
        <f t="shared" si="165"/>
        <v>12.820512820512821</v>
      </c>
      <c r="Z727" s="857">
        <f t="shared" si="166"/>
        <v>16.820512820512821</v>
      </c>
      <c r="AA727" s="858" t="s">
        <v>2161</v>
      </c>
      <c r="AB727" s="858" t="s">
        <v>2775</v>
      </c>
      <c r="AC727" s="896">
        <f>VLOOKUP(C727,'ประวัติงานตี+รีด'!$A$2:W504621,20,FALSE)</f>
        <v>0</v>
      </c>
      <c r="AD727" s="897">
        <v>21.25</v>
      </c>
      <c r="AE727" s="897">
        <v>3.19</v>
      </c>
      <c r="AF727" s="898">
        <f t="shared" si="170"/>
        <v>99435.294117647063</v>
      </c>
      <c r="AG727" s="898">
        <f t="shared" si="167"/>
        <v>2430.1985882352947</v>
      </c>
      <c r="AH727" s="899" t="str">
        <f>VLOOKUP(C727,'ประวัติงานตี+รีด'!$A$2:W504618,4,FALSE)</f>
        <v>MA-F1-PA</v>
      </c>
      <c r="AI727" s="814"/>
      <c r="AJ727" s="815"/>
      <c r="AK727" s="816">
        <v>45932</v>
      </c>
      <c r="AL727" s="817">
        <v>3</v>
      </c>
      <c r="AM727" s="818">
        <f t="shared" si="168"/>
        <v>3</v>
      </c>
      <c r="AN727" s="918">
        <v>752</v>
      </c>
      <c r="AO727" s="918">
        <v>701</v>
      </c>
      <c r="AP727" s="918">
        <v>660</v>
      </c>
      <c r="AQ727" s="819"/>
      <c r="AR727" s="819"/>
      <c r="AS727" s="819"/>
      <c r="AT727" s="819"/>
      <c r="AU727" s="819"/>
      <c r="AV727" s="819"/>
      <c r="AW727" s="819"/>
      <c r="AX727" s="819"/>
      <c r="AY727" s="819"/>
      <c r="AZ727" s="819"/>
      <c r="BA727" s="819"/>
      <c r="BB727" s="819"/>
      <c r="BC727" s="819"/>
      <c r="BD727" s="819"/>
      <c r="EJ727" s="288">
        <f t="shared" si="169"/>
        <v>2113</v>
      </c>
    </row>
    <row r="728" spans="1:140" hidden="1">
      <c r="B728" s="287" t="s">
        <v>4023</v>
      </c>
      <c r="C728" s="842" t="s">
        <v>68</v>
      </c>
      <c r="D728" s="213" t="str">
        <f>VLOOKUP(C728,'ประวัติงานตี+รีด'!$A$2:W504621,2,FALSE)</f>
        <v>3/8" WT x 1 1/2" เกลียวตลอด ตรา TNK</v>
      </c>
      <c r="E728" s="843">
        <v>400000</v>
      </c>
      <c r="F728" s="844" t="s">
        <v>42</v>
      </c>
      <c r="G728" s="742" t="s">
        <v>2164</v>
      </c>
      <c r="H728" s="845">
        <v>45801</v>
      </c>
      <c r="I728" s="846">
        <f t="shared" si="159"/>
        <v>45819</v>
      </c>
      <c r="J728" s="847" t="s">
        <v>2161</v>
      </c>
      <c r="K728" s="848">
        <v>21</v>
      </c>
      <c r="L728" s="849">
        <v>400000</v>
      </c>
      <c r="M728" s="850">
        <f t="shared" si="160"/>
        <v>0</v>
      </c>
      <c r="N728" s="844">
        <v>130</v>
      </c>
      <c r="O728" s="844">
        <v>2</v>
      </c>
      <c r="P728" s="851">
        <f t="shared" si="161"/>
        <v>51.282051282051285</v>
      </c>
      <c r="Q728" s="852">
        <f t="shared" si="162"/>
        <v>55.282051282051285</v>
      </c>
      <c r="R728" s="853">
        <f t="shared" si="163"/>
        <v>0</v>
      </c>
      <c r="S728" s="854">
        <v>10</v>
      </c>
      <c r="T728" s="855">
        <f t="shared" si="164"/>
        <v>15.528205128205128</v>
      </c>
      <c r="U728" s="743" t="s">
        <v>200</v>
      </c>
      <c r="V728" s="742" t="s">
        <v>2164</v>
      </c>
      <c r="W728" s="744">
        <v>130</v>
      </c>
      <c r="X728" s="744">
        <v>2</v>
      </c>
      <c r="Y728" s="856">
        <f t="shared" si="165"/>
        <v>51.282051282051285</v>
      </c>
      <c r="Z728" s="857">
        <f t="shared" si="166"/>
        <v>55.282051282051285</v>
      </c>
      <c r="AA728" s="858" t="s">
        <v>2161</v>
      </c>
      <c r="AB728" s="858" t="s">
        <v>2775</v>
      </c>
      <c r="AC728" s="896">
        <f>VLOOKUP(C728,'ประวัติงานตี+รีด'!$A$2:W504622,20,FALSE)</f>
        <v>0</v>
      </c>
      <c r="AD728" s="897">
        <v>29.54</v>
      </c>
      <c r="AE728" s="897">
        <v>3.43</v>
      </c>
      <c r="AF728" s="898">
        <f t="shared" si="170"/>
        <v>399526.06635071087</v>
      </c>
      <c r="AG728" s="898">
        <f t="shared" si="167"/>
        <v>13172.374407582936</v>
      </c>
      <c r="AH728" s="899" t="str">
        <f>VLOOKUP(C728,'ประวัติงานตี+รีด'!$A$2:W504619,4,FALSE)</f>
        <v>MA-F1-PA</v>
      </c>
      <c r="AI728" s="814"/>
      <c r="AJ728" s="815"/>
      <c r="AK728" s="816">
        <v>45919</v>
      </c>
      <c r="AL728" s="817">
        <v>19</v>
      </c>
      <c r="AM728" s="818">
        <f t="shared" si="168"/>
        <v>19</v>
      </c>
      <c r="AN728" s="918">
        <v>653</v>
      </c>
      <c r="AO728" s="918">
        <v>641</v>
      </c>
      <c r="AP728" s="918">
        <v>661</v>
      </c>
      <c r="AQ728" s="918">
        <v>636</v>
      </c>
      <c r="AR728" s="918">
        <v>633</v>
      </c>
      <c r="AS728" s="918">
        <v>645</v>
      </c>
      <c r="AT728" s="918">
        <v>663</v>
      </c>
      <c r="AU728" s="918">
        <v>660</v>
      </c>
      <c r="AV728" s="918">
        <v>637</v>
      </c>
      <c r="AW728" s="918">
        <v>618</v>
      </c>
      <c r="AX728" s="918">
        <v>609</v>
      </c>
      <c r="AY728" s="918">
        <v>597</v>
      </c>
      <c r="AZ728" s="918">
        <v>634</v>
      </c>
      <c r="BA728" s="918">
        <v>646</v>
      </c>
      <c r="BB728" s="918">
        <v>651</v>
      </c>
      <c r="BC728" s="937">
        <v>662</v>
      </c>
      <c r="BD728" s="937">
        <v>663</v>
      </c>
      <c r="BE728" s="937">
        <v>658</v>
      </c>
      <c r="BF728" s="937">
        <v>235</v>
      </c>
      <c r="EJ728" s="288">
        <f t="shared" si="169"/>
        <v>11802</v>
      </c>
    </row>
    <row r="729" spans="1:140" s="430" customFormat="1" hidden="1">
      <c r="A729" s="425"/>
      <c r="B729" s="451" t="s">
        <v>4028</v>
      </c>
      <c r="C729" s="452" t="s">
        <v>4029</v>
      </c>
      <c r="D729" s="19" t="str">
        <f>VLOOKUP(C729,'ประวัติงานตี+รีด'!$A$2:W504624,2,FALSE)</f>
        <v>สกรูหัวสี่เหลี่ยม 1/2"NC x 2" เกลียวตลอด ตรา STIC</v>
      </c>
      <c r="E729" s="453">
        <v>14700</v>
      </c>
      <c r="F729" s="454" t="s">
        <v>45</v>
      </c>
      <c r="G729" s="455" t="s">
        <v>2162</v>
      </c>
      <c r="H729" s="456">
        <v>45799</v>
      </c>
      <c r="I729" s="327">
        <f t="shared" si="159"/>
        <v>45829</v>
      </c>
      <c r="J729" s="457">
        <v>45900</v>
      </c>
      <c r="K729" s="458">
        <v>34</v>
      </c>
      <c r="L729" s="459">
        <v>13413</v>
      </c>
      <c r="M729" s="460">
        <f t="shared" si="160"/>
        <v>1287</v>
      </c>
      <c r="N729" s="454">
        <v>105</v>
      </c>
      <c r="O729" s="454">
        <v>8</v>
      </c>
      <c r="P729" s="461">
        <f t="shared" si="161"/>
        <v>2.3333333333333335</v>
      </c>
      <c r="Q729" s="462">
        <f t="shared" si="162"/>
        <v>12.333333333333334</v>
      </c>
      <c r="R729" s="463">
        <f t="shared" si="163"/>
        <v>0.20428571428571429</v>
      </c>
      <c r="S729" s="464">
        <v>25</v>
      </c>
      <c r="T729" s="465">
        <f t="shared" si="164"/>
        <v>26.233333333333334</v>
      </c>
      <c r="U729" s="466" t="s">
        <v>225</v>
      </c>
      <c r="V729" s="455" t="s">
        <v>2162</v>
      </c>
      <c r="W729" s="467">
        <v>80</v>
      </c>
      <c r="X729" s="467">
        <v>2</v>
      </c>
      <c r="Y729" s="468">
        <f t="shared" si="165"/>
        <v>3.0625</v>
      </c>
      <c r="Z729" s="469">
        <f t="shared" si="166"/>
        <v>7.0625</v>
      </c>
      <c r="AA729" s="470" t="s">
        <v>4072</v>
      </c>
      <c r="AB729" s="470" t="s">
        <v>2775</v>
      </c>
      <c r="AC729" s="749">
        <f>VLOOKUP(C729,'ประวัติงานตี+รีด'!$A$2:W504623,20,FALSE)</f>
        <v>0</v>
      </c>
      <c r="AD729" s="426">
        <v>61.01</v>
      </c>
      <c r="AE729" s="426">
        <v>11.03</v>
      </c>
      <c r="AF729" s="690">
        <f>1000/AD729*EJ729</f>
        <v>13538.764137026716</v>
      </c>
      <c r="AG729" s="690">
        <f t="shared" si="167"/>
        <v>975.33256843140452</v>
      </c>
      <c r="AH729" s="685" t="str">
        <f>VLOOKUP(C729,'ประวัติงานตี+รีด'!$A$2:W504622,4,FALSE)</f>
        <v>MA-F1-GA-SF</v>
      </c>
      <c r="AI729" s="427"/>
      <c r="AJ729" s="428"/>
      <c r="AK729" s="429">
        <v>45807</v>
      </c>
      <c r="AL729" s="702">
        <v>2</v>
      </c>
      <c r="AM729" s="703">
        <f t="shared" si="168"/>
        <v>2</v>
      </c>
      <c r="AN729" s="750">
        <v>554</v>
      </c>
      <c r="AO729" s="750">
        <v>272</v>
      </c>
      <c r="EJ729" s="723">
        <f t="shared" si="169"/>
        <v>826</v>
      </c>
    </row>
    <row r="730" spans="1:140" hidden="1">
      <c r="B730" s="287" t="s">
        <v>4030</v>
      </c>
      <c r="C730" s="842">
        <v>91645200</v>
      </c>
      <c r="D730" s="213" t="str">
        <f>VLOOKUP(C730,'ประวัติงานตี+รีด'!$A$2:W504625,2,FALSE)</f>
        <v>สกรูมิลแข็ง M16 P2.0 x 45 เกลียวตลอด ตรา STIC 8.8</v>
      </c>
      <c r="E730" s="843">
        <v>12000</v>
      </c>
      <c r="F730" s="844" t="s">
        <v>11</v>
      </c>
      <c r="G730" s="742" t="s">
        <v>2159</v>
      </c>
      <c r="H730" s="845">
        <v>45794</v>
      </c>
      <c r="I730" s="846">
        <f t="shared" si="159"/>
        <v>45819</v>
      </c>
      <c r="J730" s="847" t="s">
        <v>2161</v>
      </c>
      <c r="K730" s="848">
        <v>58</v>
      </c>
      <c r="L730" s="849">
        <v>12010</v>
      </c>
      <c r="M730" s="850">
        <f t="shared" si="160"/>
        <v>-10</v>
      </c>
      <c r="N730" s="844">
        <v>66</v>
      </c>
      <c r="O730" s="844">
        <v>8</v>
      </c>
      <c r="P730" s="851">
        <f t="shared" si="161"/>
        <v>3.0303030303030303</v>
      </c>
      <c r="Q730" s="852">
        <f t="shared" si="162"/>
        <v>13.030303030303031</v>
      </c>
      <c r="R730" s="853">
        <f t="shared" si="163"/>
        <v>-2.5252525252525255E-3</v>
      </c>
      <c r="S730" s="854">
        <v>20</v>
      </c>
      <c r="T730" s="855">
        <f t="shared" si="164"/>
        <v>21.303030303030305</v>
      </c>
      <c r="U730" s="743" t="s">
        <v>82</v>
      </c>
      <c r="V730" s="742" t="s">
        <v>2159</v>
      </c>
      <c r="W730" s="744">
        <v>28</v>
      </c>
      <c r="X730" s="744">
        <v>2</v>
      </c>
      <c r="Y730" s="856">
        <f t="shared" si="165"/>
        <v>7.1428571428571423</v>
      </c>
      <c r="Z730" s="857">
        <f t="shared" si="166"/>
        <v>11.142857142857142</v>
      </c>
      <c r="AA730" s="858" t="s">
        <v>2161</v>
      </c>
      <c r="AB730" s="858" t="s">
        <v>2775</v>
      </c>
      <c r="AC730" s="896">
        <f>VLOOKUP(C730,'ประวัติงานตี+รีด'!$A$2:W504624,20,FALSE)</f>
        <v>93.98</v>
      </c>
      <c r="AD730" s="897">
        <v>94.32</v>
      </c>
      <c r="AE730" s="897">
        <v>11.08</v>
      </c>
      <c r="AF730" s="898">
        <f t="shared" si="170"/>
        <v>11906.276505513148</v>
      </c>
      <c r="AG730" s="898">
        <f t="shared" si="167"/>
        <v>1254.9215436810855</v>
      </c>
      <c r="AH730" s="899" t="str">
        <f>VLOOKUP(C730,'ประวัติงานตี+รีด'!$A$2:W504623,4,FALSE)</f>
        <v>MA-F1-HD-PA</v>
      </c>
      <c r="AI730" s="814">
        <v>45899</v>
      </c>
      <c r="AJ730" s="815">
        <v>2</v>
      </c>
      <c r="AK730" s="816">
        <v>45918</v>
      </c>
      <c r="AL730" s="821">
        <v>2</v>
      </c>
      <c r="AM730" s="824">
        <f t="shared" si="168"/>
        <v>2</v>
      </c>
      <c r="AN730" s="919">
        <v>580</v>
      </c>
      <c r="AO730" s="918">
        <v>543</v>
      </c>
      <c r="AP730" s="819"/>
      <c r="AQ730" s="819"/>
      <c r="AR730" s="819"/>
      <c r="AS730" s="819"/>
      <c r="AT730" s="819"/>
      <c r="AU730" s="819"/>
      <c r="AV730" s="819"/>
      <c r="AW730" s="819"/>
      <c r="AX730" s="819"/>
      <c r="AY730" s="819"/>
      <c r="AZ730" s="819"/>
      <c r="BA730" s="819"/>
      <c r="BB730" s="819"/>
      <c r="BC730" s="819"/>
      <c r="BD730" s="819"/>
      <c r="EJ730" s="288">
        <f t="shared" si="169"/>
        <v>1123</v>
      </c>
    </row>
    <row r="731" spans="1:140" hidden="1">
      <c r="B731" s="287" t="s">
        <v>4031</v>
      </c>
      <c r="C731" s="842">
        <v>91635200</v>
      </c>
      <c r="D731" s="213" t="str">
        <f>VLOOKUP(C731,'ประวัติงานตี+รีด'!$A$2:W504626,2,FALSE)</f>
        <v>สกรูมิลแข็ง M16 P2.0 x 35 เกลียวตลอด ตรา STIC 8.8</v>
      </c>
      <c r="E731" s="843">
        <v>10000</v>
      </c>
      <c r="F731" s="844" t="s">
        <v>11</v>
      </c>
      <c r="G731" s="742" t="s">
        <v>2159</v>
      </c>
      <c r="H731" s="845">
        <v>45796</v>
      </c>
      <c r="I731" s="846">
        <f t="shared" si="159"/>
        <v>45819</v>
      </c>
      <c r="J731" s="847" t="s">
        <v>2161</v>
      </c>
      <c r="K731" s="848">
        <v>59</v>
      </c>
      <c r="L731" s="849">
        <v>10940</v>
      </c>
      <c r="M731" s="850">
        <f t="shared" si="160"/>
        <v>-940</v>
      </c>
      <c r="N731" s="844">
        <v>66</v>
      </c>
      <c r="O731" s="844">
        <v>4</v>
      </c>
      <c r="P731" s="851">
        <f t="shared" si="161"/>
        <v>2.5252525252525251</v>
      </c>
      <c r="Q731" s="852">
        <f t="shared" si="162"/>
        <v>8.525252525252526</v>
      </c>
      <c r="R731" s="853">
        <f t="shared" si="163"/>
        <v>-0.23737373737373738</v>
      </c>
      <c r="S731" s="854">
        <v>20</v>
      </c>
      <c r="T731" s="855">
        <f t="shared" si="164"/>
        <v>20.852525252525254</v>
      </c>
      <c r="U731" s="743" t="s">
        <v>82</v>
      </c>
      <c r="V731" s="742" t="s">
        <v>2159</v>
      </c>
      <c r="W731" s="744">
        <v>28</v>
      </c>
      <c r="X731" s="744">
        <v>2</v>
      </c>
      <c r="Y731" s="856">
        <f t="shared" si="165"/>
        <v>5.9523809523809526</v>
      </c>
      <c r="Z731" s="857">
        <f t="shared" si="166"/>
        <v>9.9523809523809526</v>
      </c>
      <c r="AA731" s="858" t="s">
        <v>2161</v>
      </c>
      <c r="AB731" s="858" t="s">
        <v>2775</v>
      </c>
      <c r="AC731" s="896">
        <f>VLOOKUP(C731,'ประวัติงานตี+รีด'!$A$2:W504625,20,FALSE)</f>
        <v>0</v>
      </c>
      <c r="AD731" s="897">
        <v>81.83</v>
      </c>
      <c r="AE731" s="897">
        <v>10.9</v>
      </c>
      <c r="AF731" s="898">
        <f t="shared" si="170"/>
        <v>11047.29316876451</v>
      </c>
      <c r="AG731" s="898">
        <f t="shared" si="167"/>
        <v>1024.4154955395331</v>
      </c>
      <c r="AH731" s="899" t="str">
        <f>VLOOKUP(C731,'ประวัติงานตี+รีด'!$A$2:W504624,4,FALSE)</f>
        <v>MA-F1-HD-PA</v>
      </c>
      <c r="AI731" s="814">
        <v>45899</v>
      </c>
      <c r="AJ731" s="815">
        <v>2</v>
      </c>
      <c r="AK731" s="816">
        <v>45902</v>
      </c>
      <c r="AL731" s="821">
        <v>2</v>
      </c>
      <c r="AM731" s="824">
        <f t="shared" si="168"/>
        <v>2</v>
      </c>
      <c r="AN731" s="919">
        <v>683</v>
      </c>
      <c r="AO731" s="919">
        <v>221</v>
      </c>
      <c r="AP731" s="819"/>
      <c r="AQ731" s="819"/>
      <c r="AR731" s="819"/>
      <c r="AS731" s="819"/>
      <c r="AT731" s="819"/>
      <c r="AU731" s="819"/>
      <c r="AV731" s="819"/>
      <c r="AW731" s="819"/>
      <c r="AX731" s="819"/>
      <c r="AY731" s="819"/>
      <c r="AZ731" s="819"/>
      <c r="BA731" s="819"/>
      <c r="BB731" s="819"/>
      <c r="BC731" s="819"/>
      <c r="BD731" s="819"/>
      <c r="EJ731" s="288">
        <f t="shared" si="169"/>
        <v>904</v>
      </c>
    </row>
    <row r="732" spans="1:140" hidden="1">
      <c r="B732" s="287" t="s">
        <v>4032</v>
      </c>
      <c r="C732" s="842">
        <v>91630200</v>
      </c>
      <c r="D732" s="213" t="str">
        <f>VLOOKUP(C732,'ประวัติงานตี+รีด'!$A$2:W504627,2,FALSE)</f>
        <v>สกรูมิลแข็ง M16 P2.0 x 30 เกลียวตลอด ตรา STIC 8.8</v>
      </c>
      <c r="E732" s="843">
        <v>10000</v>
      </c>
      <c r="F732" s="844" t="s">
        <v>11</v>
      </c>
      <c r="G732" s="742" t="s">
        <v>2159</v>
      </c>
      <c r="H732" s="845">
        <v>45798</v>
      </c>
      <c r="I732" s="846">
        <f t="shared" si="159"/>
        <v>45821</v>
      </c>
      <c r="J732" s="847" t="s">
        <v>2161</v>
      </c>
      <c r="K732" s="848">
        <v>60</v>
      </c>
      <c r="L732" s="849">
        <v>10000</v>
      </c>
      <c r="M732" s="850">
        <f t="shared" si="160"/>
        <v>0</v>
      </c>
      <c r="N732" s="844">
        <v>66</v>
      </c>
      <c r="O732" s="844">
        <v>4</v>
      </c>
      <c r="P732" s="851">
        <f t="shared" si="161"/>
        <v>2.5252525252525251</v>
      </c>
      <c r="Q732" s="852">
        <f t="shared" si="162"/>
        <v>8.525252525252526</v>
      </c>
      <c r="R732" s="853">
        <f t="shared" si="163"/>
        <v>0</v>
      </c>
      <c r="S732" s="854">
        <v>20</v>
      </c>
      <c r="T732" s="855">
        <f t="shared" si="164"/>
        <v>20.852525252525254</v>
      </c>
      <c r="U732" s="743" t="s">
        <v>82</v>
      </c>
      <c r="V732" s="742" t="s">
        <v>2159</v>
      </c>
      <c r="W732" s="744">
        <v>28</v>
      </c>
      <c r="X732" s="744">
        <v>2</v>
      </c>
      <c r="Y732" s="856">
        <f t="shared" si="165"/>
        <v>5.9523809523809526</v>
      </c>
      <c r="Z732" s="857">
        <f t="shared" si="166"/>
        <v>9.9523809523809526</v>
      </c>
      <c r="AA732" s="858" t="s">
        <v>2161</v>
      </c>
      <c r="AB732" s="858" t="s">
        <v>2775</v>
      </c>
      <c r="AC732" s="896">
        <f>VLOOKUP(C732,'ประวัติงานตี+รีด'!$A$2:W504626,20,FALSE)</f>
        <v>0</v>
      </c>
      <c r="AD732" s="897">
        <v>74.28</v>
      </c>
      <c r="AE732" s="897">
        <v>11.8</v>
      </c>
      <c r="AF732" s="898">
        <f t="shared" si="170"/>
        <v>10070.005385029617</v>
      </c>
      <c r="AG732" s="898">
        <f t="shared" si="167"/>
        <v>866.82606354334939</v>
      </c>
      <c r="AH732" s="899" t="str">
        <f>VLOOKUP(C732,'ประวัติงานตี+รีด'!$A$2:W504625,4,FALSE)</f>
        <v>MA-F1-HD-PA</v>
      </c>
      <c r="AI732" s="814">
        <v>45899</v>
      </c>
      <c r="AJ732" s="815">
        <v>2</v>
      </c>
      <c r="AK732" s="816">
        <v>45902</v>
      </c>
      <c r="AL732" s="821">
        <v>2</v>
      </c>
      <c r="AM732" s="824">
        <f t="shared" si="168"/>
        <v>2</v>
      </c>
      <c r="AN732" s="919">
        <v>639</v>
      </c>
      <c r="AO732" s="919">
        <v>109</v>
      </c>
      <c r="AP732" s="819"/>
      <c r="AQ732" s="819"/>
      <c r="AR732" s="819"/>
      <c r="AS732" s="819"/>
      <c r="AT732" s="819"/>
      <c r="AU732" s="819"/>
      <c r="AV732" s="819"/>
      <c r="AW732" s="819"/>
      <c r="AX732" s="819"/>
      <c r="AY732" s="819"/>
      <c r="AZ732" s="819"/>
      <c r="BA732" s="819"/>
      <c r="BB732" s="819"/>
      <c r="BC732" s="819"/>
      <c r="BD732" s="819"/>
      <c r="EJ732" s="288">
        <f t="shared" si="169"/>
        <v>748</v>
      </c>
    </row>
    <row r="733" spans="1:140" hidden="1">
      <c r="B733" s="287" t="s">
        <v>4033</v>
      </c>
      <c r="C733" s="842">
        <v>91650200</v>
      </c>
      <c r="D733" s="213" t="str">
        <f>VLOOKUP(C733,'ประวัติงานตี+รีด'!$A$2:W504628,2,FALSE)</f>
        <v>สกรูมิลแข็ง M16 P2.0 x 50 เกลียวตลอด ตรา STIC 8.8</v>
      </c>
      <c r="E733" s="843">
        <v>10000</v>
      </c>
      <c r="F733" s="844" t="s">
        <v>11</v>
      </c>
      <c r="G733" s="742" t="s">
        <v>2159</v>
      </c>
      <c r="H733" s="845">
        <v>45799</v>
      </c>
      <c r="I733" s="846">
        <f t="shared" si="159"/>
        <v>45822</v>
      </c>
      <c r="J733" s="847" t="s">
        <v>2161</v>
      </c>
      <c r="K733" s="848">
        <v>61</v>
      </c>
      <c r="L733" s="849">
        <v>9280</v>
      </c>
      <c r="M733" s="850">
        <f t="shared" si="160"/>
        <v>720</v>
      </c>
      <c r="N733" s="844">
        <v>66</v>
      </c>
      <c r="O733" s="844">
        <v>4</v>
      </c>
      <c r="P733" s="851">
        <f t="shared" si="161"/>
        <v>2.5252525252525251</v>
      </c>
      <c r="Q733" s="852">
        <f t="shared" si="162"/>
        <v>8.525252525252526</v>
      </c>
      <c r="R733" s="853">
        <f t="shared" si="163"/>
        <v>0.1818181818181818</v>
      </c>
      <c r="S733" s="854">
        <v>20</v>
      </c>
      <c r="T733" s="855">
        <f t="shared" si="164"/>
        <v>20.852525252525254</v>
      </c>
      <c r="U733" s="743" t="s">
        <v>82</v>
      </c>
      <c r="V733" s="742" t="s">
        <v>2159</v>
      </c>
      <c r="W733" s="744">
        <v>28</v>
      </c>
      <c r="X733" s="744">
        <v>2</v>
      </c>
      <c r="Y733" s="856">
        <f t="shared" si="165"/>
        <v>5.9523809523809526</v>
      </c>
      <c r="Z733" s="857">
        <f t="shared" si="166"/>
        <v>9.9523809523809526</v>
      </c>
      <c r="AA733" s="858" t="s">
        <v>2161</v>
      </c>
      <c r="AB733" s="858" t="s">
        <v>2775</v>
      </c>
      <c r="AC733" s="896">
        <f>VLOOKUP(C733,'ประวัติงานตี+รีด'!$A$2:W504627,20,FALSE)</f>
        <v>100.15</v>
      </c>
      <c r="AD733" s="897">
        <v>100.38</v>
      </c>
      <c r="AE733" s="897">
        <v>11.1</v>
      </c>
      <c r="AF733" s="898">
        <f t="shared" si="170"/>
        <v>9324.5666467423798</v>
      </c>
      <c r="AG733" s="898">
        <f t="shared" si="167"/>
        <v>1039.5026897788405</v>
      </c>
      <c r="AH733" s="899" t="str">
        <f>VLOOKUP(C733,'ประวัติงานตี+รีด'!$A$2:W504626,4,FALSE)</f>
        <v>MA-F1-HD-PA</v>
      </c>
      <c r="AI733" s="814">
        <v>45860</v>
      </c>
      <c r="AJ733" s="815">
        <v>2</v>
      </c>
      <c r="AK733" s="816">
        <v>45864</v>
      </c>
      <c r="AL733" s="817">
        <v>2</v>
      </c>
      <c r="AM733" s="818">
        <f t="shared" si="168"/>
        <v>2</v>
      </c>
      <c r="AN733" s="918">
        <v>614</v>
      </c>
      <c r="AO733" s="918">
        <v>322</v>
      </c>
      <c r="AP733" s="819"/>
      <c r="AQ733" s="819"/>
      <c r="AR733" s="819"/>
      <c r="AS733" s="819"/>
      <c r="AT733" s="819"/>
      <c r="AU733" s="819"/>
      <c r="AV733" s="819"/>
      <c r="AW733" s="819"/>
      <c r="AX733" s="819"/>
      <c r="AY733" s="819"/>
      <c r="AZ733" s="819"/>
      <c r="BA733" s="819"/>
      <c r="BB733" s="819"/>
      <c r="BC733" s="819"/>
      <c r="BD733" s="819"/>
      <c r="EJ733" s="288">
        <f t="shared" si="169"/>
        <v>936</v>
      </c>
    </row>
    <row r="734" spans="1:140" hidden="1">
      <c r="B734" s="287" t="s">
        <v>4038</v>
      </c>
      <c r="C734" s="842" t="s">
        <v>318</v>
      </c>
      <c r="D734" s="213" t="str">
        <f>VLOOKUP(C734,'ประวัติงานตี+รีด'!$A$2:W504629,2,FALSE)</f>
        <v>สกรูมิลขาว M5 P0.8 x 25 เกลียวตลอด ตรา TNK MM</v>
      </c>
      <c r="E734" s="843">
        <v>200000</v>
      </c>
      <c r="F734" s="844" t="s">
        <v>51</v>
      </c>
      <c r="G734" s="742" t="s">
        <v>2164</v>
      </c>
      <c r="H734" s="845">
        <v>45798</v>
      </c>
      <c r="I734" s="846">
        <f t="shared" ref="I734:I797" si="171">WORKDAY.INTL(H734,T734,11)</f>
        <v>45818</v>
      </c>
      <c r="J734" s="847" t="s">
        <v>2161</v>
      </c>
      <c r="K734" s="848">
        <v>37</v>
      </c>
      <c r="L734" s="849">
        <v>200000</v>
      </c>
      <c r="M734" s="850">
        <f t="shared" ref="M734:M797" si="172">E734-L734</f>
        <v>0</v>
      </c>
      <c r="N734" s="844">
        <v>250</v>
      </c>
      <c r="O734" s="844">
        <v>8</v>
      </c>
      <c r="P734" s="851">
        <f t="shared" ref="P734:P797" si="173">E734/N734/60</f>
        <v>13.333333333333334</v>
      </c>
      <c r="Q734" s="852">
        <f t="shared" ref="Q734:Q797" si="174">O734+P734+$P$1</f>
        <v>23.333333333333336</v>
      </c>
      <c r="R734" s="853">
        <f t="shared" ref="R734:R797" si="175">M734/N734/60</f>
        <v>0</v>
      </c>
      <c r="S734" s="854">
        <v>15</v>
      </c>
      <c r="T734" s="855">
        <f t="shared" ref="T734:T797" si="176">(Q734/10)+S734</f>
        <v>17.333333333333332</v>
      </c>
      <c r="U734" s="743" t="s">
        <v>81</v>
      </c>
      <c r="V734" s="742" t="s">
        <v>2165</v>
      </c>
      <c r="W734" s="744">
        <v>120</v>
      </c>
      <c r="X734" s="744">
        <v>2</v>
      </c>
      <c r="Y734" s="856">
        <f t="shared" ref="Y734:Y797" si="177">E734/W734/60</f>
        <v>27.777777777777779</v>
      </c>
      <c r="Z734" s="857">
        <f t="shared" ref="Z734:Z797" si="178">X734+Y734+$P$1</f>
        <v>31.777777777777779</v>
      </c>
      <c r="AA734" s="858" t="s">
        <v>2161</v>
      </c>
      <c r="AB734" s="858" t="s">
        <v>2775</v>
      </c>
      <c r="AC734" s="896">
        <f>VLOOKUP(C734,'ประวัติงานตี+รีด'!$A$2:W504628,20,FALSE)</f>
        <v>0</v>
      </c>
      <c r="AD734" s="897">
        <v>4.17</v>
      </c>
      <c r="AE734" s="897">
        <v>0.38</v>
      </c>
      <c r="AF734" s="898">
        <f t="shared" si="170"/>
        <v>201918.46522781777</v>
      </c>
      <c r="AG734" s="898">
        <f t="shared" ref="AG734:AG797" si="179">(AD734+AE734)*AF734/1000</f>
        <v>918.72901678657081</v>
      </c>
      <c r="AH734" s="899" t="str">
        <f>VLOOKUP(C734,'ประวัติงานตี+รีด'!$A$2:W504627,4,FALSE)</f>
        <v>MA-F1-EP-PA</v>
      </c>
      <c r="AI734" s="814"/>
      <c r="AJ734" s="815"/>
      <c r="AK734" s="816">
        <v>45899</v>
      </c>
      <c r="AL734" s="817">
        <v>2</v>
      </c>
      <c r="AM734" s="818">
        <f t="shared" ref="AM734:AM797" si="180">COUNT(AN734:EI734)</f>
        <v>2</v>
      </c>
      <c r="AN734" s="918">
        <v>409</v>
      </c>
      <c r="AO734" s="918">
        <v>433</v>
      </c>
      <c r="AP734" s="819"/>
      <c r="AQ734" s="819"/>
      <c r="AR734" s="819"/>
      <c r="AS734" s="819"/>
      <c r="AT734" s="819"/>
      <c r="AU734" s="819"/>
      <c r="AV734" s="819"/>
      <c r="AW734" s="819"/>
      <c r="AX734" s="819"/>
      <c r="AY734" s="819"/>
      <c r="AZ734" s="819"/>
      <c r="BA734" s="819"/>
      <c r="BB734" s="819"/>
      <c r="BC734" s="819"/>
      <c r="BD734" s="819"/>
      <c r="EJ734" s="288">
        <f t="shared" si="169"/>
        <v>842</v>
      </c>
    </row>
    <row r="735" spans="1:140" hidden="1">
      <c r="B735" s="287" t="s">
        <v>4039</v>
      </c>
      <c r="C735" s="842" t="s">
        <v>120</v>
      </c>
      <c r="D735" s="213" t="str">
        <f>VLOOKUP(C735,'ประวัติงานตี+รีด'!$A$2:W504630,2,FALSE)</f>
        <v>สกรูมิลขาว M5 P0.8 x 15 เกลียวตลอด ตรา TNK MM</v>
      </c>
      <c r="E735" s="843">
        <v>200000</v>
      </c>
      <c r="F735" s="844" t="s">
        <v>51</v>
      </c>
      <c r="G735" s="742" t="s">
        <v>2164</v>
      </c>
      <c r="H735" s="845">
        <v>45799</v>
      </c>
      <c r="I735" s="846">
        <f t="shared" si="171"/>
        <v>45818</v>
      </c>
      <c r="J735" s="847" t="s">
        <v>2161</v>
      </c>
      <c r="K735" s="848">
        <v>38</v>
      </c>
      <c r="L735" s="849">
        <v>200000</v>
      </c>
      <c r="M735" s="850">
        <f t="shared" si="172"/>
        <v>0</v>
      </c>
      <c r="N735" s="844">
        <v>250</v>
      </c>
      <c r="O735" s="844">
        <v>2</v>
      </c>
      <c r="P735" s="851">
        <f t="shared" si="173"/>
        <v>13.333333333333334</v>
      </c>
      <c r="Q735" s="852">
        <f t="shared" si="174"/>
        <v>17.333333333333336</v>
      </c>
      <c r="R735" s="853">
        <f t="shared" si="175"/>
        <v>0</v>
      </c>
      <c r="S735" s="854">
        <v>15</v>
      </c>
      <c r="T735" s="855">
        <f t="shared" si="176"/>
        <v>16.733333333333334</v>
      </c>
      <c r="U735" s="743" t="s">
        <v>81</v>
      </c>
      <c r="V735" s="742" t="s">
        <v>2165</v>
      </c>
      <c r="W735" s="744">
        <v>120</v>
      </c>
      <c r="X735" s="744">
        <v>2</v>
      </c>
      <c r="Y735" s="856">
        <f t="shared" si="177"/>
        <v>27.777777777777779</v>
      </c>
      <c r="Z735" s="857">
        <f t="shared" si="178"/>
        <v>31.777777777777779</v>
      </c>
      <c r="AA735" s="858" t="s">
        <v>2161</v>
      </c>
      <c r="AB735" s="858" t="s">
        <v>2775</v>
      </c>
      <c r="AC735" s="896">
        <f>VLOOKUP(C735,'ประวัติงานตี+รีด'!$A$2:W504629,20,FALSE)</f>
        <v>0</v>
      </c>
      <c r="AD735" s="897">
        <v>3.03</v>
      </c>
      <c r="AE735" s="897">
        <v>0.36</v>
      </c>
      <c r="AF735" s="898">
        <f t="shared" si="170"/>
        <v>202970.29702970298</v>
      </c>
      <c r="AG735" s="898">
        <f t="shared" si="179"/>
        <v>688.06930693069307</v>
      </c>
      <c r="AH735" s="899" t="str">
        <f>VLOOKUP(C735,'ประวัติงานตี+รีด'!$A$2:W504628,4,FALSE)</f>
        <v>MA-F1-EP-PA</v>
      </c>
      <c r="AI735" s="814"/>
      <c r="AJ735" s="815"/>
      <c r="AK735" s="816">
        <v>45874</v>
      </c>
      <c r="AL735" s="817">
        <v>1</v>
      </c>
      <c r="AM735" s="818">
        <f t="shared" si="180"/>
        <v>1</v>
      </c>
      <c r="AN735" s="918">
        <v>615</v>
      </c>
      <c r="AO735" s="819"/>
      <c r="AP735" s="819"/>
      <c r="AQ735" s="819"/>
      <c r="AR735" s="819"/>
      <c r="AS735" s="819"/>
      <c r="AT735" s="819"/>
      <c r="AU735" s="819"/>
      <c r="AV735" s="819"/>
      <c r="AW735" s="819"/>
      <c r="AX735" s="819"/>
      <c r="AY735" s="819"/>
      <c r="AZ735" s="819"/>
      <c r="BA735" s="819"/>
      <c r="BB735" s="819"/>
      <c r="BC735" s="819"/>
      <c r="BD735" s="819"/>
      <c r="EJ735" s="288">
        <f t="shared" si="169"/>
        <v>615</v>
      </c>
    </row>
    <row r="736" spans="1:140" hidden="1">
      <c r="B736" s="287" t="s">
        <v>4040</v>
      </c>
      <c r="C736" s="842" t="s">
        <v>419</v>
      </c>
      <c r="D736" s="213" t="str">
        <f>VLOOKUP(C736,'ประวัติงานตี+รีด'!$A$2:W504631,2,FALSE)</f>
        <v>สกรูมิลขาว M5 P0.8 x 40 เกลียวตลอด ตรา TNK MM</v>
      </c>
      <c r="E736" s="843">
        <v>100000</v>
      </c>
      <c r="F736" s="844" t="s">
        <v>51</v>
      </c>
      <c r="G736" s="742" t="s">
        <v>2164</v>
      </c>
      <c r="H736" s="845">
        <v>45800</v>
      </c>
      <c r="I736" s="846">
        <f t="shared" si="171"/>
        <v>45819</v>
      </c>
      <c r="J736" s="847" t="s">
        <v>2161</v>
      </c>
      <c r="K736" s="848">
        <v>39</v>
      </c>
      <c r="L736" s="849">
        <v>100000</v>
      </c>
      <c r="M736" s="850">
        <f t="shared" si="172"/>
        <v>0</v>
      </c>
      <c r="N736" s="844">
        <v>250</v>
      </c>
      <c r="O736" s="844">
        <v>2</v>
      </c>
      <c r="P736" s="851">
        <f t="shared" si="173"/>
        <v>6.666666666666667</v>
      </c>
      <c r="Q736" s="852">
        <f t="shared" si="174"/>
        <v>10.666666666666668</v>
      </c>
      <c r="R736" s="853">
        <f t="shared" si="175"/>
        <v>0</v>
      </c>
      <c r="S736" s="854">
        <v>15</v>
      </c>
      <c r="T736" s="855">
        <f t="shared" si="176"/>
        <v>16.066666666666666</v>
      </c>
      <c r="U736" s="743" t="s">
        <v>81</v>
      </c>
      <c r="V736" s="742" t="s">
        <v>2165</v>
      </c>
      <c r="W736" s="744">
        <v>120</v>
      </c>
      <c r="X736" s="744">
        <v>2</v>
      </c>
      <c r="Y736" s="856">
        <f t="shared" si="177"/>
        <v>13.888888888888889</v>
      </c>
      <c r="Z736" s="857">
        <f t="shared" si="178"/>
        <v>17.888888888888889</v>
      </c>
      <c r="AA736" s="858" t="s">
        <v>2161</v>
      </c>
      <c r="AB736" s="858" t="s">
        <v>2775</v>
      </c>
      <c r="AC736" s="896">
        <f>VLOOKUP(C736,'ประวัติงานตี+รีด'!$A$2:W504630,20,FALSE)</f>
        <v>0</v>
      </c>
      <c r="AD736" s="897">
        <v>5.92</v>
      </c>
      <c r="AE736" s="897">
        <v>0.41</v>
      </c>
      <c r="AF736" s="898">
        <f t="shared" si="170"/>
        <v>101351.35135135136</v>
      </c>
      <c r="AG736" s="898">
        <f t="shared" si="179"/>
        <v>641.55405405405406</v>
      </c>
      <c r="AH736" s="899" t="str">
        <f>VLOOKUP(C736,'ประวัติงานตี+รีด'!$A$2:W504629,4,FALSE)</f>
        <v>MA-F1-EP-PA</v>
      </c>
      <c r="AI736" s="814"/>
      <c r="AJ736" s="815"/>
      <c r="AK736" s="816">
        <v>45840</v>
      </c>
      <c r="AL736" s="821">
        <v>2</v>
      </c>
      <c r="AM736" s="824">
        <f t="shared" si="180"/>
        <v>2</v>
      </c>
      <c r="AN736" s="919">
        <v>409</v>
      </c>
      <c r="AO736" s="919">
        <v>191</v>
      </c>
      <c r="AP736" s="819"/>
      <c r="AQ736" s="819"/>
      <c r="AR736" s="819"/>
      <c r="AS736" s="819"/>
      <c r="AT736" s="819"/>
      <c r="AU736" s="819"/>
      <c r="AV736" s="819"/>
      <c r="AW736" s="819"/>
      <c r="AX736" s="819"/>
      <c r="AY736" s="819"/>
      <c r="AZ736" s="819"/>
      <c r="BA736" s="819"/>
      <c r="BB736" s="819"/>
      <c r="BC736" s="819"/>
      <c r="BD736" s="819"/>
      <c r="EJ736" s="288">
        <f t="shared" si="169"/>
        <v>600</v>
      </c>
    </row>
    <row r="737" spans="1:140" hidden="1">
      <c r="B737" s="287" t="s">
        <v>4041</v>
      </c>
      <c r="C737" s="842" t="s">
        <v>319</v>
      </c>
      <c r="D737" s="213" t="str">
        <f>VLOOKUP(C737,'ประวัติงานตี+รีด'!$A$2:W504632,2,FALSE)</f>
        <v>สกรูมิลขาว M5 P0.8 x 50 เกลียวตลอด ตรา TNK MM</v>
      </c>
      <c r="E737" s="843">
        <v>100000</v>
      </c>
      <c r="F737" s="844" t="s">
        <v>51</v>
      </c>
      <c r="G737" s="742" t="s">
        <v>2164</v>
      </c>
      <c r="H737" s="845">
        <v>45801</v>
      </c>
      <c r="I737" s="846">
        <f t="shared" si="171"/>
        <v>45820</v>
      </c>
      <c r="J737" s="847" t="s">
        <v>2161</v>
      </c>
      <c r="K737" s="848">
        <v>40</v>
      </c>
      <c r="L737" s="849">
        <v>97560</v>
      </c>
      <c r="M737" s="850">
        <f t="shared" si="172"/>
        <v>2440</v>
      </c>
      <c r="N737" s="844">
        <v>250</v>
      </c>
      <c r="O737" s="844">
        <v>2</v>
      </c>
      <c r="P737" s="851">
        <f t="shared" si="173"/>
        <v>6.666666666666667</v>
      </c>
      <c r="Q737" s="852">
        <f t="shared" si="174"/>
        <v>10.666666666666668</v>
      </c>
      <c r="R737" s="853">
        <f t="shared" si="175"/>
        <v>0.16266666666666665</v>
      </c>
      <c r="S737" s="854">
        <v>15</v>
      </c>
      <c r="T737" s="855">
        <f t="shared" si="176"/>
        <v>16.066666666666666</v>
      </c>
      <c r="U737" s="743" t="s">
        <v>81</v>
      </c>
      <c r="V737" s="742" t="s">
        <v>2165</v>
      </c>
      <c r="W737" s="744">
        <v>120</v>
      </c>
      <c r="X737" s="744">
        <v>2</v>
      </c>
      <c r="Y737" s="856">
        <f t="shared" si="177"/>
        <v>13.888888888888889</v>
      </c>
      <c r="Z737" s="857">
        <f t="shared" si="178"/>
        <v>17.888888888888889</v>
      </c>
      <c r="AA737" s="858" t="s">
        <v>2161</v>
      </c>
      <c r="AB737" s="858" t="s">
        <v>2775</v>
      </c>
      <c r="AC737" s="896">
        <f>VLOOKUP(C737,'ประวัติงานตี+รีด'!$A$2:W504631,20,FALSE)</f>
        <v>0</v>
      </c>
      <c r="AD737" s="897">
        <v>7.06</v>
      </c>
      <c r="AE737" s="897">
        <v>0.38</v>
      </c>
      <c r="AF737" s="898">
        <f t="shared" si="170"/>
        <v>99008.49858356941</v>
      </c>
      <c r="AG737" s="898">
        <f t="shared" si="179"/>
        <v>736.6232294617563</v>
      </c>
      <c r="AH737" s="899" t="str">
        <f>VLOOKUP(C737,'ประวัติงานตี+รีด'!$A$2:W504630,4,FALSE)</f>
        <v>MA-F1-EP-PA</v>
      </c>
      <c r="AI737" s="814"/>
      <c r="AJ737" s="815"/>
      <c r="AK737" s="816">
        <v>45915</v>
      </c>
      <c r="AL737" s="817">
        <v>2</v>
      </c>
      <c r="AM737" s="818">
        <f t="shared" si="180"/>
        <v>2</v>
      </c>
      <c r="AN737" s="918">
        <v>356</v>
      </c>
      <c r="AO737" s="918">
        <v>343</v>
      </c>
      <c r="AP737" s="819"/>
      <c r="AQ737" s="819"/>
      <c r="AR737" s="819"/>
      <c r="AS737" s="819"/>
      <c r="AT737" s="819"/>
      <c r="AU737" s="819"/>
      <c r="AV737" s="819"/>
      <c r="AW737" s="819"/>
      <c r="AX737" s="819"/>
      <c r="AY737" s="819"/>
      <c r="AZ737" s="819"/>
      <c r="BA737" s="819"/>
      <c r="BB737" s="819"/>
      <c r="BC737" s="819"/>
      <c r="BD737" s="819"/>
      <c r="EJ737" s="288">
        <f t="shared" si="169"/>
        <v>699</v>
      </c>
    </row>
    <row r="738" spans="1:140" hidden="1">
      <c r="B738" s="287" t="s">
        <v>4042</v>
      </c>
      <c r="C738" s="842" t="s">
        <v>250</v>
      </c>
      <c r="D738" s="213" t="str">
        <f>VLOOKUP(C738,'ประวัติงานตี+รีด'!$A$2:W504633,2,FALSE)</f>
        <v>3/4" NC x 1 1/2" เกลียวตลอด ตรา VEETEC UNC</v>
      </c>
      <c r="E738" s="843">
        <v>15000</v>
      </c>
      <c r="F738" s="844" t="s">
        <v>49</v>
      </c>
      <c r="G738" s="742" t="s">
        <v>2159</v>
      </c>
      <c r="H738" s="845">
        <v>45796</v>
      </c>
      <c r="I738" s="846">
        <f t="shared" si="171"/>
        <v>45814</v>
      </c>
      <c r="J738" s="847" t="s">
        <v>2161</v>
      </c>
      <c r="K738" s="848">
        <v>54</v>
      </c>
      <c r="L738" s="849">
        <v>15000</v>
      </c>
      <c r="M738" s="850">
        <f t="shared" si="172"/>
        <v>0</v>
      </c>
      <c r="N738" s="844">
        <v>56</v>
      </c>
      <c r="O738" s="844">
        <v>4</v>
      </c>
      <c r="P738" s="851">
        <f t="shared" si="173"/>
        <v>4.4642857142857135</v>
      </c>
      <c r="Q738" s="852">
        <f t="shared" si="174"/>
        <v>10.464285714285714</v>
      </c>
      <c r="R738" s="853">
        <f t="shared" si="175"/>
        <v>0</v>
      </c>
      <c r="S738" s="854">
        <v>15</v>
      </c>
      <c r="T738" s="855">
        <f t="shared" si="176"/>
        <v>16.046428571428571</v>
      </c>
      <c r="U738" s="743" t="s">
        <v>82</v>
      </c>
      <c r="V738" s="742" t="s">
        <v>2159</v>
      </c>
      <c r="W738" s="744">
        <v>56</v>
      </c>
      <c r="X738" s="744">
        <v>2</v>
      </c>
      <c r="Y738" s="856">
        <f t="shared" si="177"/>
        <v>4.4642857142857135</v>
      </c>
      <c r="Z738" s="857">
        <f t="shared" si="178"/>
        <v>8.4642857142857135</v>
      </c>
      <c r="AA738" s="858" t="s">
        <v>2161</v>
      </c>
      <c r="AB738" s="858" t="s">
        <v>2775</v>
      </c>
      <c r="AC738" s="896">
        <f>VLOOKUP(C738,'ประวัติงานตี+รีด'!$A$2:W504632,20,FALSE)</f>
        <v>130.91</v>
      </c>
      <c r="AD738" s="897">
        <v>132.22</v>
      </c>
      <c r="AE738" s="897">
        <v>17.32</v>
      </c>
      <c r="AF738" s="898">
        <f t="shared" si="170"/>
        <v>15027.983663590985</v>
      </c>
      <c r="AG738" s="898">
        <f t="shared" si="179"/>
        <v>2247.2846770533956</v>
      </c>
      <c r="AH738" s="899" t="str">
        <f>VLOOKUP(C738,'ประวัติงานตี+รีด'!$A$2:W504631,4,FALSE)</f>
        <v>MA-F1-BK-PA</v>
      </c>
      <c r="AI738" s="814">
        <v>45851</v>
      </c>
      <c r="AJ738" s="815">
        <v>3</v>
      </c>
      <c r="AK738" s="816">
        <v>45855</v>
      </c>
      <c r="AL738" s="817">
        <v>3</v>
      </c>
      <c r="AM738" s="818">
        <f t="shared" si="180"/>
        <v>3</v>
      </c>
      <c r="AN738" s="918">
        <v>717</v>
      </c>
      <c r="AO738" s="918">
        <v>791</v>
      </c>
      <c r="AP738" s="918">
        <v>479</v>
      </c>
      <c r="AQ738" s="819"/>
      <c r="AR738" s="819"/>
      <c r="AS738" s="819"/>
      <c r="AT738" s="819"/>
      <c r="AU738" s="819"/>
      <c r="AV738" s="819"/>
      <c r="AW738" s="819"/>
      <c r="AX738" s="819"/>
      <c r="AY738" s="819"/>
      <c r="AZ738" s="819"/>
      <c r="BA738" s="819"/>
      <c r="BB738" s="819"/>
      <c r="BC738" s="819"/>
      <c r="BD738" s="819"/>
      <c r="EJ738" s="288">
        <f t="shared" si="169"/>
        <v>1987</v>
      </c>
    </row>
    <row r="739" spans="1:140" hidden="1">
      <c r="B739" s="392" t="s">
        <v>4043</v>
      </c>
      <c r="C739" s="805" t="s">
        <v>251</v>
      </c>
      <c r="D739" s="393" t="str">
        <f>VLOOKUP(C739,'ประวัติงานตี+รีด'!$A$2:W504634,2,FALSE)</f>
        <v>3/4" NC x 2" เกลียวตลอด ตรา VEETEC UNC</v>
      </c>
      <c r="E739" s="820">
        <v>25000</v>
      </c>
      <c r="F739" s="805" t="s">
        <v>49</v>
      </c>
      <c r="G739" s="698" t="s">
        <v>2159</v>
      </c>
      <c r="H739" s="807">
        <v>45797</v>
      </c>
      <c r="I739" s="808">
        <f t="shared" si="171"/>
        <v>45815</v>
      </c>
      <c r="J739" s="808" t="s">
        <v>2161</v>
      </c>
      <c r="K739" s="809">
        <v>55</v>
      </c>
      <c r="L739" s="810">
        <v>19296</v>
      </c>
      <c r="M739" s="810">
        <f t="shared" si="172"/>
        <v>5704</v>
      </c>
      <c r="N739" s="805">
        <v>56</v>
      </c>
      <c r="O739" s="805">
        <v>4</v>
      </c>
      <c r="P739" s="811">
        <f t="shared" si="173"/>
        <v>7.4404761904761907</v>
      </c>
      <c r="Q739" s="812">
        <f t="shared" si="174"/>
        <v>13.44047619047619</v>
      </c>
      <c r="R739" s="812">
        <f t="shared" si="175"/>
        <v>1.6976190476190476</v>
      </c>
      <c r="S739" s="812">
        <v>15</v>
      </c>
      <c r="T739" s="812">
        <f t="shared" si="176"/>
        <v>16.344047619047618</v>
      </c>
      <c r="U739" s="809" t="s">
        <v>82</v>
      </c>
      <c r="V739" s="698" t="s">
        <v>2159</v>
      </c>
      <c r="W739" s="805">
        <v>56</v>
      </c>
      <c r="X739" s="805">
        <v>2</v>
      </c>
      <c r="Y739" s="811">
        <f t="shared" si="177"/>
        <v>7.4404761904761907</v>
      </c>
      <c r="Z739" s="812">
        <f t="shared" si="178"/>
        <v>11.44047619047619</v>
      </c>
      <c r="AA739" s="813" t="s">
        <v>2161</v>
      </c>
      <c r="AB739" s="813" t="s">
        <v>2775</v>
      </c>
      <c r="AC739" s="896">
        <f>VLOOKUP(C739,'ประวัติงานตี+รีด'!$A$2:W504633,20,FALSE)</f>
        <v>153.94</v>
      </c>
      <c r="AD739" s="897">
        <v>155.26</v>
      </c>
      <c r="AE739" s="897">
        <v>18.600000000000001</v>
      </c>
      <c r="AF739" s="898">
        <f t="shared" si="170"/>
        <v>19367.512559577484</v>
      </c>
      <c r="AG739" s="898">
        <f t="shared" si="179"/>
        <v>3367.2357336081409</v>
      </c>
      <c r="AH739" s="899" t="str">
        <f>VLOOKUP(C739,'ประวัติงานตี+รีด'!$A$2:W504632,4,FALSE)</f>
        <v>MA-F1-BK-PA</v>
      </c>
      <c r="AI739" s="814">
        <v>45851</v>
      </c>
      <c r="AJ739" s="815">
        <v>5</v>
      </c>
      <c r="AK739" s="816">
        <v>45855</v>
      </c>
      <c r="AL739" s="817">
        <v>5</v>
      </c>
      <c r="AM739" s="818">
        <f t="shared" si="180"/>
        <v>5</v>
      </c>
      <c r="AN739" s="918">
        <v>789</v>
      </c>
      <c r="AO739" s="918">
        <v>761</v>
      </c>
      <c r="AP739" s="918">
        <v>718</v>
      </c>
      <c r="AQ739" s="918">
        <v>689</v>
      </c>
      <c r="AR739" s="918">
        <v>50</v>
      </c>
      <c r="AS739" s="819"/>
      <c r="AT739" s="819"/>
      <c r="AU739" s="819"/>
      <c r="AV739" s="819"/>
      <c r="AW739" s="819"/>
      <c r="AX739" s="819"/>
      <c r="AY739" s="819"/>
      <c r="AZ739" s="819"/>
      <c r="BA739" s="819"/>
      <c r="BB739" s="819"/>
      <c r="BC739" s="819"/>
      <c r="BD739" s="819"/>
      <c r="EJ739" s="288">
        <f t="shared" si="169"/>
        <v>3007</v>
      </c>
    </row>
    <row r="740" spans="1:140" hidden="1">
      <c r="B740" s="287" t="s">
        <v>4044</v>
      </c>
      <c r="C740" s="842" t="s">
        <v>205</v>
      </c>
      <c r="D740" s="213" t="str">
        <f>VLOOKUP(C740,'ประวัติงานตี+รีด'!$A$2:W504635,2,FALSE)</f>
        <v>สกรูมิลขาว M8 P1.25 x 50 เกลียวตลอด ตรา TNK MM</v>
      </c>
      <c r="E740" s="843">
        <v>100000</v>
      </c>
      <c r="F740" s="844" t="s">
        <v>55</v>
      </c>
      <c r="G740" s="742" t="s">
        <v>2164</v>
      </c>
      <c r="H740" s="845">
        <v>45800</v>
      </c>
      <c r="I740" s="846">
        <f t="shared" si="171"/>
        <v>45819</v>
      </c>
      <c r="J740" s="847" t="s">
        <v>2161</v>
      </c>
      <c r="K740" s="848">
        <v>33</v>
      </c>
      <c r="L740" s="849">
        <v>100000</v>
      </c>
      <c r="M740" s="850">
        <f t="shared" si="172"/>
        <v>0</v>
      </c>
      <c r="N740" s="844">
        <v>180</v>
      </c>
      <c r="O740" s="844">
        <v>4</v>
      </c>
      <c r="P740" s="851">
        <f t="shared" si="173"/>
        <v>9.2592592592592595</v>
      </c>
      <c r="Q740" s="852">
        <f t="shared" si="174"/>
        <v>15.25925925925926</v>
      </c>
      <c r="R740" s="853">
        <f t="shared" si="175"/>
        <v>0</v>
      </c>
      <c r="S740" s="854">
        <v>15</v>
      </c>
      <c r="T740" s="855">
        <f t="shared" si="176"/>
        <v>16.525925925925925</v>
      </c>
      <c r="U740" s="743" t="s">
        <v>81</v>
      </c>
      <c r="V740" s="742" t="s">
        <v>2165</v>
      </c>
      <c r="W740" s="744">
        <v>175</v>
      </c>
      <c r="X740" s="744">
        <v>2</v>
      </c>
      <c r="Y740" s="856">
        <f t="shared" si="177"/>
        <v>9.5238095238095237</v>
      </c>
      <c r="Z740" s="857">
        <f t="shared" si="178"/>
        <v>13.523809523809524</v>
      </c>
      <c r="AA740" s="858" t="s">
        <v>2161</v>
      </c>
      <c r="AB740" s="858" t="s">
        <v>2775</v>
      </c>
      <c r="AC740" s="896">
        <f>VLOOKUP(C740,'ประวัติงานตี+รีด'!$A$2:W504634,20,FALSE)</f>
        <v>19.760000000000002</v>
      </c>
      <c r="AD740" s="897">
        <v>19.88</v>
      </c>
      <c r="AE740" s="897">
        <v>1.28</v>
      </c>
      <c r="AF740" s="898">
        <f t="shared" si="170"/>
        <v>100704.22535211268</v>
      </c>
      <c r="AG740" s="898">
        <f t="shared" si="179"/>
        <v>2130.9014084507044</v>
      </c>
      <c r="AH740" s="899" t="str">
        <f>VLOOKUP(C740,'ประวัติงานตี+รีด'!$A$2:W504633,4,FALSE)</f>
        <v>MA-F1-EP-PA</v>
      </c>
      <c r="AI740" s="814"/>
      <c r="AJ740" s="815"/>
      <c r="AK740" s="816">
        <v>45846</v>
      </c>
      <c r="AL740" s="817">
        <v>4</v>
      </c>
      <c r="AM740" s="818">
        <f t="shared" si="180"/>
        <v>4</v>
      </c>
      <c r="AN740" s="918">
        <v>589</v>
      </c>
      <c r="AO740" s="918">
        <v>567</v>
      </c>
      <c r="AP740" s="918">
        <v>482</v>
      </c>
      <c r="AQ740" s="918">
        <v>364</v>
      </c>
      <c r="AR740" s="819"/>
      <c r="AS740" s="819"/>
      <c r="AT740" s="819"/>
      <c r="AU740" s="819"/>
      <c r="AV740" s="819"/>
      <c r="AW740" s="819"/>
      <c r="AX740" s="819"/>
      <c r="AY740" s="819"/>
      <c r="AZ740" s="819"/>
      <c r="BA740" s="819"/>
      <c r="BB740" s="819"/>
      <c r="BC740" s="819"/>
      <c r="BD740" s="819"/>
      <c r="EJ740" s="288">
        <f t="shared" si="169"/>
        <v>2002</v>
      </c>
    </row>
    <row r="741" spans="1:140" hidden="1">
      <c r="B741" s="287" t="s">
        <v>4045</v>
      </c>
      <c r="C741" s="842" t="s">
        <v>190</v>
      </c>
      <c r="D741" s="213" t="str">
        <f>VLOOKUP(C741,'ประวัติงานตี+รีด'!$A$2:W504636,2,FALSE)</f>
        <v>สกรูมิลขาว M8 P1.25 x 45 เกลียวตลอด ตรา TNK MM</v>
      </c>
      <c r="E741" s="843">
        <v>50000</v>
      </c>
      <c r="F741" s="844" t="s">
        <v>55</v>
      </c>
      <c r="G741" s="742" t="s">
        <v>2164</v>
      </c>
      <c r="H741" s="845">
        <v>45803</v>
      </c>
      <c r="I741" s="846">
        <f t="shared" si="171"/>
        <v>45820</v>
      </c>
      <c r="J741" s="847" t="s">
        <v>2161</v>
      </c>
      <c r="K741" s="848">
        <v>34</v>
      </c>
      <c r="L741" s="849">
        <v>50000</v>
      </c>
      <c r="M741" s="850">
        <f t="shared" si="172"/>
        <v>0</v>
      </c>
      <c r="N741" s="844">
        <v>180</v>
      </c>
      <c r="O741" s="844">
        <v>2</v>
      </c>
      <c r="P741" s="851">
        <f t="shared" si="173"/>
        <v>4.6296296296296298</v>
      </c>
      <c r="Q741" s="852">
        <f t="shared" si="174"/>
        <v>8.6296296296296298</v>
      </c>
      <c r="R741" s="853">
        <f t="shared" si="175"/>
        <v>0</v>
      </c>
      <c r="S741" s="854">
        <v>15</v>
      </c>
      <c r="T741" s="855">
        <f t="shared" si="176"/>
        <v>15.862962962962962</v>
      </c>
      <c r="U741" s="743" t="s">
        <v>81</v>
      </c>
      <c r="V741" s="742" t="s">
        <v>2165</v>
      </c>
      <c r="W741" s="744">
        <v>175</v>
      </c>
      <c r="X741" s="744">
        <v>2</v>
      </c>
      <c r="Y741" s="856">
        <f t="shared" si="177"/>
        <v>4.7619047619047619</v>
      </c>
      <c r="Z741" s="857">
        <f t="shared" si="178"/>
        <v>8.7619047619047628</v>
      </c>
      <c r="AA741" s="858" t="s">
        <v>2161</v>
      </c>
      <c r="AB741" s="858" t="s">
        <v>2775</v>
      </c>
      <c r="AC741" s="896">
        <f>VLOOKUP(C741,'ประวัติงานตี+รีด'!$A$2:W504635,20,FALSE)</f>
        <v>0</v>
      </c>
      <c r="AD741" s="897">
        <v>18.34</v>
      </c>
      <c r="AE741" s="897">
        <v>1.31</v>
      </c>
      <c r="AF741" s="898">
        <f t="shared" si="170"/>
        <v>50327.153762268266</v>
      </c>
      <c r="AG741" s="898">
        <f t="shared" si="179"/>
        <v>988.92857142857133</v>
      </c>
      <c r="AH741" s="899" t="str">
        <f>VLOOKUP(C741,'ประวัติงานตี+รีด'!$A$2:W504634,4,FALSE)</f>
        <v>MA-F1-EP-PA</v>
      </c>
      <c r="AI741" s="814"/>
      <c r="AJ741" s="815"/>
      <c r="AK741" s="816">
        <v>45824</v>
      </c>
      <c r="AL741" s="817">
        <v>2</v>
      </c>
      <c r="AM741" s="818">
        <f t="shared" si="180"/>
        <v>2</v>
      </c>
      <c r="AN741" s="918">
        <v>502</v>
      </c>
      <c r="AO741" s="918">
        <v>421</v>
      </c>
      <c r="AP741" s="819"/>
      <c r="AQ741" s="819"/>
      <c r="AR741" s="819"/>
      <c r="AS741" s="819"/>
      <c r="AT741" s="819"/>
      <c r="AU741" s="819"/>
      <c r="AV741" s="819"/>
      <c r="AW741" s="819"/>
      <c r="AX741" s="819"/>
      <c r="AY741" s="819"/>
      <c r="AZ741" s="819"/>
      <c r="BA741" s="819"/>
      <c r="BB741" s="819"/>
      <c r="BC741" s="819"/>
      <c r="BD741" s="819"/>
      <c r="EJ741" s="288">
        <f t="shared" si="169"/>
        <v>923</v>
      </c>
    </row>
    <row r="742" spans="1:140" hidden="1">
      <c r="B742" s="287" t="s">
        <v>4046</v>
      </c>
      <c r="C742" s="842" t="s">
        <v>204</v>
      </c>
      <c r="D742" s="213" t="str">
        <f>VLOOKUP(C742,'ประวัติงานตี+รีด'!$A$2:W504637,2,FALSE)</f>
        <v>สกรูมิลขาว M8 P1.25 x 40 เกลียวตลอด ตรา TNK MM</v>
      </c>
      <c r="E742" s="843">
        <v>100000</v>
      </c>
      <c r="F742" s="844" t="s">
        <v>55</v>
      </c>
      <c r="G742" s="742" t="s">
        <v>2164</v>
      </c>
      <c r="H742" s="845">
        <v>45804</v>
      </c>
      <c r="I742" s="846">
        <f t="shared" si="171"/>
        <v>45822</v>
      </c>
      <c r="J742" s="847" t="s">
        <v>2161</v>
      </c>
      <c r="K742" s="848">
        <v>35</v>
      </c>
      <c r="L742" s="849">
        <v>100000</v>
      </c>
      <c r="M742" s="850">
        <f t="shared" si="172"/>
        <v>0</v>
      </c>
      <c r="N742" s="844">
        <v>180</v>
      </c>
      <c r="O742" s="844">
        <v>2</v>
      </c>
      <c r="P742" s="851">
        <f t="shared" si="173"/>
        <v>9.2592592592592595</v>
      </c>
      <c r="Q742" s="852">
        <f t="shared" si="174"/>
        <v>13.25925925925926</v>
      </c>
      <c r="R742" s="853">
        <f t="shared" si="175"/>
        <v>0</v>
      </c>
      <c r="S742" s="854">
        <v>15</v>
      </c>
      <c r="T742" s="855">
        <f t="shared" si="176"/>
        <v>16.325925925925926</v>
      </c>
      <c r="U742" s="743" t="s">
        <v>81</v>
      </c>
      <c r="V742" s="742" t="s">
        <v>2165</v>
      </c>
      <c r="W742" s="744">
        <v>175</v>
      </c>
      <c r="X742" s="744">
        <v>2</v>
      </c>
      <c r="Y742" s="856">
        <f t="shared" si="177"/>
        <v>9.5238095238095237</v>
      </c>
      <c r="Z742" s="857">
        <f t="shared" si="178"/>
        <v>13.523809523809524</v>
      </c>
      <c r="AA742" s="858" t="s">
        <v>2161</v>
      </c>
      <c r="AB742" s="858" t="s">
        <v>2775</v>
      </c>
      <c r="AC742" s="896">
        <f>VLOOKUP(C742,'ประวัติงานตี+รีด'!$A$2:W504636,20,FALSE)</f>
        <v>0</v>
      </c>
      <c r="AD742" s="897">
        <v>16.79</v>
      </c>
      <c r="AE742" s="897">
        <v>1.33</v>
      </c>
      <c r="AF742" s="898">
        <f t="shared" si="170"/>
        <v>99880.881477069677</v>
      </c>
      <c r="AG742" s="898">
        <f t="shared" si="179"/>
        <v>1809.8415723645023</v>
      </c>
      <c r="AH742" s="899" t="str">
        <f>VLOOKUP(C742,'ประวัติงานตี+รีด'!$A$2:W504635,4,FALSE)</f>
        <v>MA-F1-EP-PA</v>
      </c>
      <c r="AI742" s="814"/>
      <c r="AJ742" s="815"/>
      <c r="AK742" s="816">
        <v>45882</v>
      </c>
      <c r="AL742" s="817">
        <v>4</v>
      </c>
      <c r="AM742" s="818">
        <f t="shared" si="180"/>
        <v>4</v>
      </c>
      <c r="AN742" s="918">
        <v>543</v>
      </c>
      <c r="AO742" s="918">
        <v>462</v>
      </c>
      <c r="AP742" s="918">
        <v>477</v>
      </c>
      <c r="AQ742" s="918">
        <v>195</v>
      </c>
      <c r="AR742" s="819"/>
      <c r="AS742" s="819"/>
      <c r="AT742" s="819"/>
      <c r="AU742" s="819"/>
      <c r="AV742" s="819"/>
      <c r="AW742" s="819"/>
      <c r="AX742" s="819"/>
      <c r="AY742" s="819"/>
      <c r="AZ742" s="819"/>
      <c r="BA742" s="819"/>
      <c r="BB742" s="819"/>
      <c r="BC742" s="819"/>
      <c r="BD742" s="819"/>
      <c r="EJ742" s="288">
        <f t="shared" si="169"/>
        <v>1677</v>
      </c>
    </row>
    <row r="743" spans="1:140" hidden="1">
      <c r="B743" s="287" t="s">
        <v>4047</v>
      </c>
      <c r="C743" s="874" t="s">
        <v>154</v>
      </c>
      <c r="D743" s="213" t="str">
        <f>VLOOKUP(C743,'ประวัติงานตี+รีด'!$A$2:W504638,2,FALSE)</f>
        <v>สกรูมิลขาว M8 P1.25 x 20 เกลียวตลอด ตรา TNK MM</v>
      </c>
      <c r="E743" s="843">
        <v>500000</v>
      </c>
      <c r="F743" s="844" t="s">
        <v>55</v>
      </c>
      <c r="G743" s="742" t="s">
        <v>2164</v>
      </c>
      <c r="H743" s="845">
        <v>45805</v>
      </c>
      <c r="I743" s="846">
        <f t="shared" si="171"/>
        <v>45828</v>
      </c>
      <c r="J743" s="847" t="s">
        <v>2161</v>
      </c>
      <c r="K743" s="848">
        <v>36</v>
      </c>
      <c r="L743" s="849">
        <v>481753</v>
      </c>
      <c r="M743" s="850">
        <f t="shared" si="172"/>
        <v>18247</v>
      </c>
      <c r="N743" s="844">
        <v>180</v>
      </c>
      <c r="O743" s="844">
        <v>2</v>
      </c>
      <c r="P743" s="851">
        <f t="shared" si="173"/>
        <v>46.296296296296298</v>
      </c>
      <c r="Q743" s="852">
        <f t="shared" si="174"/>
        <v>50.296296296296298</v>
      </c>
      <c r="R743" s="853">
        <f t="shared" si="175"/>
        <v>1.6895370370370371</v>
      </c>
      <c r="S743" s="854">
        <v>15</v>
      </c>
      <c r="T743" s="855">
        <f t="shared" si="176"/>
        <v>20.029629629629632</v>
      </c>
      <c r="U743" s="743" t="s">
        <v>81</v>
      </c>
      <c r="V743" s="742" t="s">
        <v>2165</v>
      </c>
      <c r="W743" s="744">
        <v>175</v>
      </c>
      <c r="X743" s="744">
        <v>2</v>
      </c>
      <c r="Y743" s="856">
        <f t="shared" si="177"/>
        <v>47.61904761904762</v>
      </c>
      <c r="Z743" s="857">
        <f t="shared" si="178"/>
        <v>51.61904761904762</v>
      </c>
      <c r="AA743" s="858" t="s">
        <v>2161</v>
      </c>
      <c r="AB743" s="858" t="s">
        <v>2775</v>
      </c>
      <c r="AC743" s="896">
        <f>VLOOKUP(C743,'ประวัติงานตี+รีด'!$A$2:W504637,20,FALSE)</f>
        <v>10.76</v>
      </c>
      <c r="AD743" s="897">
        <v>10.68</v>
      </c>
      <c r="AE743" s="897">
        <v>1.34</v>
      </c>
      <c r="AF743" s="898">
        <f t="shared" si="170"/>
        <v>481741.57303370791</v>
      </c>
      <c r="AG743" s="898">
        <f t="shared" si="179"/>
        <v>5790.5337078651692</v>
      </c>
      <c r="AH743" s="899" t="str">
        <f>VLOOKUP(C743,'ประวัติงานตี+รีด'!$A$2:W504636,4,FALSE)</f>
        <v>MA-F1-EP-PA</v>
      </c>
      <c r="AI743" s="814"/>
      <c r="AJ743" s="815"/>
      <c r="AK743" s="816">
        <v>45927</v>
      </c>
      <c r="AL743" s="821">
        <v>8</v>
      </c>
      <c r="AM743" s="824">
        <f t="shared" si="180"/>
        <v>8</v>
      </c>
      <c r="AN743" s="918">
        <v>578</v>
      </c>
      <c r="AO743" s="918">
        <v>616</v>
      </c>
      <c r="AP743" s="918">
        <v>626</v>
      </c>
      <c r="AQ743" s="918">
        <v>683</v>
      </c>
      <c r="AR743" s="919">
        <v>736</v>
      </c>
      <c r="AS743" s="919">
        <v>697</v>
      </c>
      <c r="AT743" s="919">
        <v>694</v>
      </c>
      <c r="AU743" s="919">
        <v>515</v>
      </c>
      <c r="AV743" s="819"/>
      <c r="AW743" s="819"/>
      <c r="AX743" s="819"/>
      <c r="AY743" s="819"/>
      <c r="AZ743" s="819"/>
      <c r="BA743" s="819"/>
      <c r="BB743" s="819"/>
      <c r="BC743" s="819"/>
      <c r="BD743" s="819"/>
      <c r="EJ743" s="288">
        <f t="shared" si="169"/>
        <v>5145</v>
      </c>
    </row>
    <row r="744" spans="1:140" hidden="1">
      <c r="B744" s="287" t="s">
        <v>4048</v>
      </c>
      <c r="C744" s="842" t="s">
        <v>148</v>
      </c>
      <c r="D744" s="213" t="str">
        <f>VLOOKUP(C744,'ประวัติงานตี+รีด'!$A$2:W504639,2,FALSE)</f>
        <v>หัวกลม 5/16" WT x 1 1/2" เกลียวตลอด</v>
      </c>
      <c r="E744" s="843">
        <v>60000</v>
      </c>
      <c r="F744" s="844" t="s">
        <v>54</v>
      </c>
      <c r="G744" s="742" t="s">
        <v>2164</v>
      </c>
      <c r="H744" s="845">
        <v>45800</v>
      </c>
      <c r="I744" s="846">
        <f t="shared" si="171"/>
        <v>45813</v>
      </c>
      <c r="J744" s="847" t="s">
        <v>2161</v>
      </c>
      <c r="K744" s="848">
        <v>32</v>
      </c>
      <c r="L744" s="849">
        <v>60000</v>
      </c>
      <c r="M744" s="850">
        <f t="shared" si="172"/>
        <v>0</v>
      </c>
      <c r="N744" s="844">
        <v>180</v>
      </c>
      <c r="O744" s="844">
        <v>4</v>
      </c>
      <c r="P744" s="851">
        <f t="shared" si="173"/>
        <v>5.5555555555555554</v>
      </c>
      <c r="Q744" s="852">
        <f t="shared" si="174"/>
        <v>11.555555555555555</v>
      </c>
      <c r="R744" s="853">
        <f t="shared" si="175"/>
        <v>0</v>
      </c>
      <c r="S744" s="854">
        <v>10</v>
      </c>
      <c r="T744" s="855">
        <f t="shared" si="176"/>
        <v>11.155555555555555</v>
      </c>
      <c r="U744" s="743" t="s">
        <v>81</v>
      </c>
      <c r="V744" s="742" t="s">
        <v>2165</v>
      </c>
      <c r="W744" s="744">
        <v>120</v>
      </c>
      <c r="X744" s="744">
        <v>2</v>
      </c>
      <c r="Y744" s="856">
        <f t="shared" si="177"/>
        <v>8.3333333333333339</v>
      </c>
      <c r="Z744" s="857">
        <f t="shared" si="178"/>
        <v>12.333333333333334</v>
      </c>
      <c r="AA744" s="858" t="s">
        <v>2161</v>
      </c>
      <c r="AB744" s="858" t="s">
        <v>2775</v>
      </c>
      <c r="AC744" s="896">
        <f>VLOOKUP(C744,'ประวัติงานตี+รีด'!$A$2:W504638,20,FALSE)</f>
        <v>0</v>
      </c>
      <c r="AD744" s="897">
        <v>17.82</v>
      </c>
      <c r="AE744" s="897">
        <v>0</v>
      </c>
      <c r="AF744" s="898">
        <f t="shared" si="170"/>
        <v>54040.404040404042</v>
      </c>
      <c r="AG744" s="898">
        <f t="shared" si="179"/>
        <v>963</v>
      </c>
      <c r="AH744" s="899" t="str">
        <f>VLOOKUP(C744,'ประวัติงานตี+รีด'!$A$2:W504637,4,FALSE)</f>
        <v>MA-F1-PA</v>
      </c>
      <c r="AI744" s="814"/>
      <c r="AJ744" s="815"/>
      <c r="AK744" s="816">
        <v>45898</v>
      </c>
      <c r="AL744" s="817">
        <v>3</v>
      </c>
      <c r="AM744" s="818">
        <f t="shared" si="180"/>
        <v>3</v>
      </c>
      <c r="AN744" s="918">
        <v>439</v>
      </c>
      <c r="AO744" s="918">
        <v>306</v>
      </c>
      <c r="AP744" s="918">
        <v>218</v>
      </c>
      <c r="AQ744" s="819"/>
      <c r="AR744" s="819"/>
      <c r="AS744" s="819"/>
      <c r="AT744" s="819"/>
      <c r="AU744" s="819"/>
      <c r="AV744" s="819"/>
      <c r="AW744" s="819"/>
      <c r="AX744" s="819"/>
      <c r="AY744" s="819"/>
      <c r="AZ744" s="819"/>
      <c r="BA744" s="819"/>
      <c r="BB744" s="819"/>
      <c r="BC744" s="819"/>
      <c r="BD744" s="819"/>
      <c r="EJ744" s="288">
        <f t="shared" si="169"/>
        <v>963</v>
      </c>
    </row>
    <row r="745" spans="1:140" hidden="1">
      <c r="B745" s="287" t="s">
        <v>4049</v>
      </c>
      <c r="C745" s="842">
        <v>91880251</v>
      </c>
      <c r="D745" s="213" t="str">
        <f>VLOOKUP(C745,'ประวัติงานตี+รีด'!$A$2:W504640,2,FALSE)</f>
        <v>สกรูมิลแข็ง M18 P2.5 x 80 เกลียวครึ่ง ตรา STIC 8.8</v>
      </c>
      <c r="E745" s="843">
        <v>3000</v>
      </c>
      <c r="F745" s="844" t="s">
        <v>47</v>
      </c>
      <c r="G745" s="742" t="s">
        <v>2159</v>
      </c>
      <c r="H745" s="845">
        <v>45798</v>
      </c>
      <c r="I745" s="846">
        <f t="shared" si="171"/>
        <v>45822</v>
      </c>
      <c r="J745" s="847" t="s">
        <v>2161</v>
      </c>
      <c r="K745" s="848">
        <v>71</v>
      </c>
      <c r="L745" s="849">
        <v>3000</v>
      </c>
      <c r="M745" s="850">
        <f t="shared" si="172"/>
        <v>0</v>
      </c>
      <c r="N745" s="844">
        <v>56</v>
      </c>
      <c r="O745" s="844">
        <v>12</v>
      </c>
      <c r="P745" s="851">
        <f t="shared" si="173"/>
        <v>0.89285714285714279</v>
      </c>
      <c r="Q745" s="852">
        <f t="shared" si="174"/>
        <v>14.892857142857142</v>
      </c>
      <c r="R745" s="853">
        <f t="shared" si="175"/>
        <v>0</v>
      </c>
      <c r="S745" s="854">
        <v>20</v>
      </c>
      <c r="T745" s="855">
        <f t="shared" si="176"/>
        <v>21.489285714285714</v>
      </c>
      <c r="U745" s="743" t="s">
        <v>82</v>
      </c>
      <c r="V745" s="742" t="s">
        <v>2159</v>
      </c>
      <c r="W745" s="744">
        <v>56</v>
      </c>
      <c r="X745" s="744">
        <v>2</v>
      </c>
      <c r="Y745" s="856">
        <f t="shared" si="177"/>
        <v>0.89285714285714279</v>
      </c>
      <c r="Z745" s="857">
        <f t="shared" si="178"/>
        <v>4.8928571428571423</v>
      </c>
      <c r="AA745" s="858" t="s">
        <v>2161</v>
      </c>
      <c r="AB745" s="858" t="s">
        <v>2775</v>
      </c>
      <c r="AC745" s="896">
        <f>VLOOKUP(C745,'ประวัติงานตี+รีด'!$A$2:W504639,20,FALSE)</f>
        <v>195.09</v>
      </c>
      <c r="AD745" s="897">
        <v>195</v>
      </c>
      <c r="AE745" s="897">
        <v>16.72</v>
      </c>
      <c r="AF745" s="898">
        <f t="shared" si="170"/>
        <v>3010.2564102564106</v>
      </c>
      <c r="AG745" s="898">
        <f t="shared" si="179"/>
        <v>637.33148717948723</v>
      </c>
      <c r="AH745" s="899" t="str">
        <f>VLOOKUP(C745,'ประวัติงานตี+รีด'!$A$2:W504638,4,FALSE)</f>
        <v>MA-F1-HD-PA</v>
      </c>
      <c r="AI745" s="814">
        <v>45815</v>
      </c>
      <c r="AJ745" s="815">
        <v>1</v>
      </c>
      <c r="AK745" s="816">
        <v>45908</v>
      </c>
      <c r="AL745" s="817">
        <v>1</v>
      </c>
      <c r="AM745" s="818">
        <f t="shared" si="180"/>
        <v>1</v>
      </c>
      <c r="AN745" s="918">
        <v>587</v>
      </c>
      <c r="AO745" s="819"/>
      <c r="AP745" s="819"/>
      <c r="AQ745" s="819"/>
      <c r="AR745" s="819"/>
      <c r="AS745" s="819"/>
      <c r="AT745" s="819"/>
      <c r="AU745" s="819"/>
      <c r="AV745" s="819"/>
      <c r="AW745" s="819"/>
      <c r="AX745" s="819"/>
      <c r="AY745" s="819"/>
      <c r="AZ745" s="819"/>
      <c r="BA745" s="819"/>
      <c r="BB745" s="819"/>
      <c r="BC745" s="819"/>
      <c r="BD745" s="819"/>
      <c r="EJ745" s="288">
        <f t="shared" si="169"/>
        <v>587</v>
      </c>
    </row>
    <row r="746" spans="1:140" hidden="1">
      <c r="B746" s="287" t="s">
        <v>4050</v>
      </c>
      <c r="C746" s="842">
        <v>91855151</v>
      </c>
      <c r="D746" s="213" t="str">
        <f>VLOOKUP(C746,'ประวัติงานตี+รีด'!$A$2:W504641,2,FALSE)</f>
        <v>สกรูมิลแข็ง M18 P1.5 x 55 เกลียวครึ่ง ตรา STIC 8.8</v>
      </c>
      <c r="E746" s="843">
        <v>5000</v>
      </c>
      <c r="F746" s="844" t="s">
        <v>47</v>
      </c>
      <c r="G746" s="742" t="s">
        <v>2159</v>
      </c>
      <c r="H746" s="845">
        <v>45801</v>
      </c>
      <c r="I746" s="846">
        <f t="shared" si="171"/>
        <v>45826</v>
      </c>
      <c r="J746" s="847" t="s">
        <v>2161</v>
      </c>
      <c r="K746" s="848">
        <v>74</v>
      </c>
      <c r="L746" s="849">
        <v>5430</v>
      </c>
      <c r="M746" s="850">
        <f t="shared" si="172"/>
        <v>-430</v>
      </c>
      <c r="N746" s="844">
        <v>56</v>
      </c>
      <c r="O746" s="844">
        <v>8</v>
      </c>
      <c r="P746" s="851">
        <f t="shared" si="173"/>
        <v>1.4880952380952381</v>
      </c>
      <c r="Q746" s="852">
        <f t="shared" si="174"/>
        <v>11.488095238095237</v>
      </c>
      <c r="R746" s="853">
        <f t="shared" si="175"/>
        <v>-0.12797619047619049</v>
      </c>
      <c r="S746" s="854">
        <v>20</v>
      </c>
      <c r="T746" s="855">
        <f t="shared" si="176"/>
        <v>21.148809523809526</v>
      </c>
      <c r="U746" s="743" t="s">
        <v>82</v>
      </c>
      <c r="V746" s="742" t="s">
        <v>2159</v>
      </c>
      <c r="W746" s="744">
        <v>56</v>
      </c>
      <c r="X746" s="744">
        <v>2</v>
      </c>
      <c r="Y746" s="856">
        <f t="shared" si="177"/>
        <v>1.4880952380952381</v>
      </c>
      <c r="Z746" s="857">
        <f t="shared" si="178"/>
        <v>5.4880952380952381</v>
      </c>
      <c r="AA746" s="858" t="s">
        <v>2161</v>
      </c>
      <c r="AB746" s="858" t="s">
        <v>2775</v>
      </c>
      <c r="AC746" s="896">
        <f>VLOOKUP(C746,'ประวัติงานตี+รีด'!$A$2:W504640,20,FALSE)</f>
        <v>0</v>
      </c>
      <c r="AD746" s="897">
        <v>151.5</v>
      </c>
      <c r="AE746" s="897">
        <v>16.47</v>
      </c>
      <c r="AF746" s="898">
        <f t="shared" si="170"/>
        <v>5452.1452145214525</v>
      </c>
      <c r="AG746" s="898">
        <f t="shared" si="179"/>
        <v>915.79683168316842</v>
      </c>
      <c r="AH746" s="899" t="str">
        <f>VLOOKUP(C746,'ประวัติงานตี+รีด'!$A$2:W504639,4,FALSE)</f>
        <v>MA-F1-HD-PA</v>
      </c>
      <c r="AI746" s="814">
        <v>45813</v>
      </c>
      <c r="AJ746" s="815">
        <v>2</v>
      </c>
      <c r="AK746" s="816">
        <v>45828</v>
      </c>
      <c r="AL746" s="817">
        <v>2</v>
      </c>
      <c r="AM746" s="818">
        <f t="shared" si="180"/>
        <v>2</v>
      </c>
      <c r="AN746" s="918">
        <v>394</v>
      </c>
      <c r="AO746" s="918">
        <v>432</v>
      </c>
      <c r="AP746" s="819"/>
      <c r="AQ746" s="819"/>
      <c r="AR746" s="819"/>
      <c r="AS746" s="819"/>
      <c r="AT746" s="819"/>
      <c r="AU746" s="819"/>
      <c r="AV746" s="819"/>
      <c r="AW746" s="819"/>
      <c r="AX746" s="819"/>
      <c r="AY746" s="819"/>
      <c r="AZ746" s="819"/>
      <c r="BA746" s="819"/>
      <c r="BB746" s="819"/>
      <c r="BC746" s="819"/>
      <c r="BD746" s="819"/>
      <c r="EJ746" s="288">
        <f t="shared" si="169"/>
        <v>826</v>
      </c>
    </row>
    <row r="747" spans="1:140" s="431" customFormat="1" hidden="1">
      <c r="A747" s="432"/>
      <c r="B747" s="434" t="s">
        <v>4051</v>
      </c>
      <c r="C747" s="773" t="s">
        <v>1852</v>
      </c>
      <c r="D747" s="774" t="s">
        <v>2876</v>
      </c>
      <c r="E747" s="775">
        <v>101000</v>
      </c>
      <c r="F747" s="776" t="s">
        <v>54</v>
      </c>
      <c r="G747" s="712" t="s">
        <v>2164</v>
      </c>
      <c r="H747" s="777">
        <v>45800</v>
      </c>
      <c r="I747" s="778">
        <v>45832</v>
      </c>
      <c r="J747" s="779">
        <v>45833</v>
      </c>
      <c r="K747" s="780">
        <v>33</v>
      </c>
      <c r="L747" s="781">
        <v>105800</v>
      </c>
      <c r="M747" s="782">
        <v>-4800</v>
      </c>
      <c r="N747" s="776">
        <v>110</v>
      </c>
      <c r="O747" s="776">
        <v>8</v>
      </c>
      <c r="P747" s="783">
        <v>15.303030303030303</v>
      </c>
      <c r="Q747" s="784">
        <v>25.303030303030305</v>
      </c>
      <c r="R747" s="785">
        <v>-0.72727272727272718</v>
      </c>
      <c r="S747" s="786">
        <v>25</v>
      </c>
      <c r="T747" s="787">
        <v>27.530303030303031</v>
      </c>
      <c r="U747" s="713" t="s">
        <v>81</v>
      </c>
      <c r="V747" s="712" t="s">
        <v>2165</v>
      </c>
      <c r="W747" s="714">
        <v>120</v>
      </c>
      <c r="X747" s="714">
        <v>2</v>
      </c>
      <c r="Y747" s="788">
        <v>14.027777777777777</v>
      </c>
      <c r="Z747" s="789">
        <v>18.027777777777779</v>
      </c>
      <c r="AA747" s="791" t="s">
        <v>4052</v>
      </c>
      <c r="AB747" s="791" t="s">
        <v>2775</v>
      </c>
      <c r="AC747" s="746">
        <f>VLOOKUP(C747,'ประวัติงานตี+รีด'!$A$2:W504641,20,FALSE)</f>
        <v>6.08</v>
      </c>
      <c r="AD747" s="302">
        <v>6.01</v>
      </c>
      <c r="AE747" s="302">
        <v>0</v>
      </c>
      <c r="AF747" s="683">
        <v>106655.57404326122</v>
      </c>
      <c r="AG747" s="683">
        <v>640.99999999999989</v>
      </c>
      <c r="AH747" s="684" t="s">
        <v>1828</v>
      </c>
      <c r="AI747" s="796">
        <v>45815</v>
      </c>
      <c r="AJ747" s="797">
        <v>4</v>
      </c>
      <c r="AK747" s="798">
        <v>45820</v>
      </c>
      <c r="AL747" s="803">
        <v>4</v>
      </c>
      <c r="AM747" s="804">
        <v>4</v>
      </c>
      <c r="AN747" s="890">
        <v>145</v>
      </c>
      <c r="AO747" s="890">
        <v>380</v>
      </c>
      <c r="AP747" s="890">
        <v>13</v>
      </c>
      <c r="AQ747" s="890">
        <v>103</v>
      </c>
      <c r="AR747" s="801"/>
      <c r="AS747" s="801"/>
      <c r="AT747" s="801"/>
      <c r="AU747" s="801"/>
      <c r="AV747" s="801"/>
      <c r="AW747" s="801"/>
      <c r="AX747" s="801"/>
      <c r="AY747" s="801"/>
      <c r="EJ747" s="716">
        <v>641</v>
      </c>
    </row>
    <row r="748" spans="1:140" s="431" customFormat="1" hidden="1">
      <c r="A748" s="432"/>
      <c r="B748" s="311" t="s">
        <v>4053</v>
      </c>
      <c r="C748" s="310" t="s">
        <v>1709</v>
      </c>
      <c r="D748" s="312" t="str">
        <f>VLOOKUP(C748,'ประวัติงานตี+รีด'!$A$2:W504643,2,FALSE)</f>
        <v>สกรู M16 P2.0 x 40 มม. เกลียวตลอด ไม่มีแหวน ตรา KN 4.8</v>
      </c>
      <c r="E748" s="313">
        <v>22700</v>
      </c>
      <c r="F748" s="310" t="s">
        <v>11</v>
      </c>
      <c r="G748" s="314" t="s">
        <v>2159</v>
      </c>
      <c r="H748" s="315">
        <v>45800</v>
      </c>
      <c r="I748" s="306">
        <f t="shared" si="171"/>
        <v>45819</v>
      </c>
      <c r="J748" s="306">
        <v>45823</v>
      </c>
      <c r="K748" s="316">
        <v>62</v>
      </c>
      <c r="L748" s="307">
        <v>23595</v>
      </c>
      <c r="M748" s="307">
        <f t="shared" si="172"/>
        <v>-895</v>
      </c>
      <c r="N748" s="310">
        <v>66</v>
      </c>
      <c r="O748" s="310">
        <v>8</v>
      </c>
      <c r="P748" s="309">
        <f t="shared" si="173"/>
        <v>5.7323232323232327</v>
      </c>
      <c r="Q748" s="308">
        <f t="shared" si="174"/>
        <v>15.732323232323232</v>
      </c>
      <c r="R748" s="308">
        <f t="shared" si="175"/>
        <v>-0.22601010101010102</v>
      </c>
      <c r="S748" s="308">
        <v>15</v>
      </c>
      <c r="T748" s="308">
        <f t="shared" si="176"/>
        <v>16.573232323232322</v>
      </c>
      <c r="U748" s="316" t="s">
        <v>82</v>
      </c>
      <c r="V748" s="314" t="s">
        <v>2159</v>
      </c>
      <c r="W748" s="310">
        <v>28</v>
      </c>
      <c r="X748" s="310">
        <v>2</v>
      </c>
      <c r="Y748" s="309">
        <f t="shared" si="177"/>
        <v>13.511904761904761</v>
      </c>
      <c r="Z748" s="308">
        <f t="shared" si="178"/>
        <v>17.511904761904759</v>
      </c>
      <c r="AA748" s="359" t="s">
        <v>4066</v>
      </c>
      <c r="AB748" s="359" t="s">
        <v>2775</v>
      </c>
      <c r="AC748" s="746">
        <f>VLOOKUP(C748,'ประวัติงานตี+รีด'!$A$2:W504642,20,FALSE)</f>
        <v>0</v>
      </c>
      <c r="AD748" s="302">
        <v>88.94</v>
      </c>
      <c r="AE748" s="302">
        <v>11.14</v>
      </c>
      <c r="AF748" s="683">
        <f t="shared" si="170"/>
        <v>23735.102316168206</v>
      </c>
      <c r="AG748" s="683">
        <f t="shared" si="179"/>
        <v>2375.409039802114</v>
      </c>
      <c r="AH748" s="684" t="str">
        <f>VLOOKUP(C748,'ประวัติงานตี+รีด'!$A$2:W504641,4,FALSE)</f>
        <v>MA-F1-EP-PA</v>
      </c>
      <c r="AI748" s="256"/>
      <c r="AJ748" s="257"/>
      <c r="AK748" s="217">
        <v>45818</v>
      </c>
      <c r="AL748" s="704">
        <v>3</v>
      </c>
      <c r="AM748" s="705">
        <f t="shared" si="180"/>
        <v>3</v>
      </c>
      <c r="AN748" s="755">
        <v>702</v>
      </c>
      <c r="AO748" s="755">
        <v>694</v>
      </c>
      <c r="AP748" s="755">
        <v>715</v>
      </c>
      <c r="EJ748" s="716">
        <f t="shared" si="169"/>
        <v>2111</v>
      </c>
    </row>
    <row r="749" spans="1:140" hidden="1">
      <c r="B749" s="287" t="s">
        <v>4054</v>
      </c>
      <c r="C749" s="842" t="s">
        <v>252</v>
      </c>
      <c r="D749" s="213" t="str">
        <f>VLOOKUP(C749,'ประวัติงานตี+รีด'!$A$2:W504644,2,FALSE)</f>
        <v>3/4" NC x 2 1/2" เกลียวครึ่ง ตรา VEETEC UNC</v>
      </c>
      <c r="E749" s="843">
        <v>20000</v>
      </c>
      <c r="F749" s="844" t="s">
        <v>47</v>
      </c>
      <c r="G749" s="742" t="s">
        <v>2159</v>
      </c>
      <c r="H749" s="845">
        <v>45807</v>
      </c>
      <c r="I749" s="846">
        <f t="shared" si="171"/>
        <v>45826</v>
      </c>
      <c r="J749" s="847" t="s">
        <v>2161</v>
      </c>
      <c r="K749" s="848">
        <v>56</v>
      </c>
      <c r="L749" s="849">
        <v>20000</v>
      </c>
      <c r="M749" s="850">
        <f t="shared" si="172"/>
        <v>0</v>
      </c>
      <c r="N749" s="844">
        <v>56</v>
      </c>
      <c r="O749" s="844">
        <v>4</v>
      </c>
      <c r="P749" s="851">
        <f t="shared" si="173"/>
        <v>5.9523809523809526</v>
      </c>
      <c r="Q749" s="852">
        <f t="shared" si="174"/>
        <v>11.952380952380953</v>
      </c>
      <c r="R749" s="853">
        <f t="shared" si="175"/>
        <v>0</v>
      </c>
      <c r="S749" s="854">
        <v>15</v>
      </c>
      <c r="T749" s="855">
        <f t="shared" si="176"/>
        <v>16.195238095238096</v>
      </c>
      <c r="U749" s="743" t="s">
        <v>82</v>
      </c>
      <c r="V749" s="742" t="s">
        <v>2159</v>
      </c>
      <c r="W749" s="744">
        <v>56</v>
      </c>
      <c r="X749" s="744">
        <v>2</v>
      </c>
      <c r="Y749" s="856">
        <f t="shared" si="177"/>
        <v>5.9523809523809526</v>
      </c>
      <c r="Z749" s="857">
        <f t="shared" si="178"/>
        <v>9.9523809523809526</v>
      </c>
      <c r="AA749" s="858" t="s">
        <v>2161</v>
      </c>
      <c r="AB749" s="858" t="s">
        <v>2775</v>
      </c>
      <c r="AC749" s="896">
        <f>VLOOKUP(C749,'ประวัติงานตี+รีด'!$A$2:W504643,20,FALSE)</f>
        <v>183.48</v>
      </c>
      <c r="AD749" s="897">
        <v>182.5</v>
      </c>
      <c r="AE749" s="897">
        <v>20.89</v>
      </c>
      <c r="AF749" s="898">
        <f t="shared" si="170"/>
        <v>20005.479452054795</v>
      </c>
      <c r="AG749" s="898">
        <f t="shared" si="179"/>
        <v>4068.9144657534243</v>
      </c>
      <c r="AH749" s="899" t="str">
        <f>VLOOKUP(C749,'ประวัติงานตี+รีด'!$A$2:W504642,4,FALSE)</f>
        <v>MA-F1-BK-PA</v>
      </c>
      <c r="AI749" s="814">
        <v>45906</v>
      </c>
      <c r="AJ749" s="815">
        <v>6</v>
      </c>
      <c r="AK749" s="816">
        <v>45910</v>
      </c>
      <c r="AL749" s="821">
        <v>6</v>
      </c>
      <c r="AM749" s="824">
        <f t="shared" si="180"/>
        <v>6</v>
      </c>
      <c r="AN749" s="918">
        <v>729</v>
      </c>
      <c r="AO749" s="918">
        <v>647</v>
      </c>
      <c r="AP749" s="919">
        <v>688</v>
      </c>
      <c r="AQ749" s="919">
        <v>690</v>
      </c>
      <c r="AR749" s="919">
        <v>691</v>
      </c>
      <c r="AS749" s="919">
        <v>206</v>
      </c>
      <c r="AT749" s="819"/>
      <c r="AU749" s="819"/>
      <c r="AV749" s="819"/>
      <c r="AW749" s="819"/>
      <c r="AX749" s="819"/>
      <c r="AY749" s="819"/>
      <c r="AZ749" s="819"/>
      <c r="BA749" s="819"/>
      <c r="BB749" s="819"/>
      <c r="BC749" s="819"/>
      <c r="BD749" s="819"/>
      <c r="EJ749" s="288">
        <f t="shared" si="169"/>
        <v>3651</v>
      </c>
    </row>
    <row r="750" spans="1:140" hidden="1">
      <c r="B750" s="287" t="s">
        <v>4055</v>
      </c>
      <c r="C750" s="842" t="s">
        <v>151</v>
      </c>
      <c r="D750" s="213" t="str">
        <f>VLOOKUP(C750,'ประวัติงานตี+รีด'!$A$2:W504645,2,FALSE)</f>
        <v>3/4" NC x 3" เกลียวครึ่ง ตรา VEETEC UNC</v>
      </c>
      <c r="E750" s="843">
        <v>20000</v>
      </c>
      <c r="F750" s="844" t="s">
        <v>47</v>
      </c>
      <c r="G750" s="742" t="s">
        <v>2159</v>
      </c>
      <c r="H750" s="845">
        <v>45810</v>
      </c>
      <c r="I750" s="846">
        <f t="shared" si="171"/>
        <v>45828</v>
      </c>
      <c r="J750" s="847" t="s">
        <v>2161</v>
      </c>
      <c r="K750" s="848">
        <v>57</v>
      </c>
      <c r="L750" s="849">
        <v>21580</v>
      </c>
      <c r="M750" s="850">
        <f t="shared" si="172"/>
        <v>-1580</v>
      </c>
      <c r="N750" s="844">
        <v>56</v>
      </c>
      <c r="O750" s="844">
        <v>4</v>
      </c>
      <c r="P750" s="851">
        <f t="shared" si="173"/>
        <v>5.9523809523809526</v>
      </c>
      <c r="Q750" s="852">
        <f t="shared" si="174"/>
        <v>11.952380952380953</v>
      </c>
      <c r="R750" s="853">
        <f t="shared" si="175"/>
        <v>-0.47023809523809523</v>
      </c>
      <c r="S750" s="854">
        <v>15</v>
      </c>
      <c r="T750" s="855">
        <f t="shared" si="176"/>
        <v>16.195238095238096</v>
      </c>
      <c r="U750" s="743" t="s">
        <v>82</v>
      </c>
      <c r="V750" s="742" t="s">
        <v>2159</v>
      </c>
      <c r="W750" s="744">
        <v>56</v>
      </c>
      <c r="X750" s="744">
        <v>2</v>
      </c>
      <c r="Y750" s="856">
        <f t="shared" si="177"/>
        <v>5.9523809523809526</v>
      </c>
      <c r="Z750" s="857">
        <f t="shared" si="178"/>
        <v>9.9523809523809526</v>
      </c>
      <c r="AA750" s="858" t="s">
        <v>2161</v>
      </c>
      <c r="AB750" s="858" t="s">
        <v>2775</v>
      </c>
      <c r="AC750" s="896">
        <f>VLOOKUP(C750,'ประวัติงานตี+รีด'!$A$2:W504644,20,FALSE)</f>
        <v>249.3</v>
      </c>
      <c r="AD750" s="897">
        <v>210</v>
      </c>
      <c r="AE750" s="897">
        <v>20.7</v>
      </c>
      <c r="AF750" s="898">
        <f t="shared" si="170"/>
        <v>21609.523809523809</v>
      </c>
      <c r="AG750" s="898">
        <f t="shared" si="179"/>
        <v>4985.3171428571432</v>
      </c>
      <c r="AH750" s="899" t="str">
        <f>VLOOKUP(C750,'ประวัติงานตี+รีด'!$A$2:W504643,4,FALSE)</f>
        <v>MA-F1-BK-PA</v>
      </c>
      <c r="AI750" s="814">
        <v>45899</v>
      </c>
      <c r="AJ750" s="815">
        <v>7</v>
      </c>
      <c r="AK750" s="816">
        <v>45910</v>
      </c>
      <c r="AL750" s="821">
        <v>7</v>
      </c>
      <c r="AM750" s="824">
        <f t="shared" si="180"/>
        <v>7</v>
      </c>
      <c r="AN750" s="918">
        <v>715</v>
      </c>
      <c r="AO750" s="918">
        <v>677</v>
      </c>
      <c r="AP750" s="919">
        <v>645</v>
      </c>
      <c r="AQ750" s="919">
        <v>673</v>
      </c>
      <c r="AR750" s="919">
        <v>664</v>
      </c>
      <c r="AS750" s="919">
        <v>617</v>
      </c>
      <c r="AT750" s="919">
        <v>547</v>
      </c>
      <c r="AU750" s="819"/>
      <c r="AV750" s="819"/>
      <c r="AW750" s="819"/>
      <c r="AX750" s="819"/>
      <c r="AY750" s="819"/>
      <c r="AZ750" s="819"/>
      <c r="BA750" s="819"/>
      <c r="BB750" s="819"/>
      <c r="BC750" s="819"/>
      <c r="BD750" s="819"/>
      <c r="EJ750" s="288">
        <f t="shared" ref="EJ750:EJ812" si="181">SUM(AN750:EI750)</f>
        <v>4538</v>
      </c>
    </row>
    <row r="751" spans="1:140" hidden="1">
      <c r="B751" s="287" t="s">
        <v>4056</v>
      </c>
      <c r="C751" s="842" t="s">
        <v>253</v>
      </c>
      <c r="D751" s="213" t="str">
        <f>VLOOKUP(C751,'ประวัติงานตี+รีด'!$A$2:W504646,2,FALSE)</f>
        <v>3/4" NC x 3 1/2" เกลียวครึ่ง ตรา VEETEC UNC</v>
      </c>
      <c r="E751" s="843">
        <v>10000</v>
      </c>
      <c r="F751" s="844" t="s">
        <v>49</v>
      </c>
      <c r="G751" s="742" t="s">
        <v>2159</v>
      </c>
      <c r="H751" s="845">
        <v>45818</v>
      </c>
      <c r="I751" s="846">
        <f t="shared" si="171"/>
        <v>45836</v>
      </c>
      <c r="J751" s="847" t="s">
        <v>2161</v>
      </c>
      <c r="K751" s="848">
        <v>57</v>
      </c>
      <c r="L751" s="849">
        <v>10000</v>
      </c>
      <c r="M751" s="850">
        <f t="shared" si="172"/>
        <v>0</v>
      </c>
      <c r="N751" s="844">
        <v>56</v>
      </c>
      <c r="O751" s="844">
        <v>12</v>
      </c>
      <c r="P751" s="851">
        <f t="shared" si="173"/>
        <v>2.9761904761904763</v>
      </c>
      <c r="Q751" s="852">
        <f t="shared" si="174"/>
        <v>16.976190476190474</v>
      </c>
      <c r="R751" s="853">
        <f t="shared" si="175"/>
        <v>0</v>
      </c>
      <c r="S751" s="854">
        <v>15</v>
      </c>
      <c r="T751" s="855">
        <f t="shared" si="176"/>
        <v>16.697619047619046</v>
      </c>
      <c r="U751" s="743" t="s">
        <v>82</v>
      </c>
      <c r="V751" s="742" t="s">
        <v>2159</v>
      </c>
      <c r="W751" s="744">
        <v>56</v>
      </c>
      <c r="X751" s="744">
        <v>2</v>
      </c>
      <c r="Y751" s="856">
        <f t="shared" si="177"/>
        <v>2.9761904761904763</v>
      </c>
      <c r="Z751" s="857">
        <f t="shared" si="178"/>
        <v>6.9761904761904763</v>
      </c>
      <c r="AA751" s="858" t="s">
        <v>2161</v>
      </c>
      <c r="AB751" s="858" t="s">
        <v>2775</v>
      </c>
      <c r="AC751" s="896">
        <f>VLOOKUP(C751,'ประวัติงานตี+รีด'!$A$2:W504645,20,FALSE)</f>
        <v>226.11</v>
      </c>
      <c r="AD751" s="897">
        <v>238.3</v>
      </c>
      <c r="AE751" s="897">
        <v>17.36</v>
      </c>
      <c r="AF751" s="898">
        <f t="shared" si="170"/>
        <v>10339.907679395717</v>
      </c>
      <c r="AG751" s="898">
        <f t="shared" si="179"/>
        <v>2643.5007973143097</v>
      </c>
      <c r="AH751" s="899" t="str">
        <f>VLOOKUP(C751,'ประวัติงานตี+รีด'!$A$2:W504644,4,FALSE)</f>
        <v>MA-F1-BK-PA</v>
      </c>
      <c r="AI751" s="814">
        <v>45906</v>
      </c>
      <c r="AJ751" s="815">
        <v>4</v>
      </c>
      <c r="AK751" s="816">
        <v>45910</v>
      </c>
      <c r="AL751" s="821">
        <v>4</v>
      </c>
      <c r="AM751" s="824">
        <f t="shared" si="180"/>
        <v>4</v>
      </c>
      <c r="AN751" s="918">
        <v>606</v>
      </c>
      <c r="AO751" s="918">
        <v>656</v>
      </c>
      <c r="AP751" s="919">
        <v>642</v>
      </c>
      <c r="AQ751" s="919">
        <v>560</v>
      </c>
      <c r="AR751" s="819"/>
      <c r="AS751" s="819"/>
      <c r="AT751" s="819"/>
      <c r="AU751" s="819"/>
      <c r="AV751" s="819"/>
      <c r="AW751" s="819"/>
      <c r="AX751" s="819"/>
      <c r="AY751" s="819"/>
      <c r="AZ751" s="819"/>
      <c r="BA751" s="819"/>
      <c r="BB751" s="819"/>
      <c r="BC751" s="819"/>
      <c r="BD751" s="819"/>
      <c r="EJ751" s="288">
        <f t="shared" si="181"/>
        <v>2464</v>
      </c>
    </row>
    <row r="752" spans="1:140" hidden="1">
      <c r="B752" s="287" t="s">
        <v>4057</v>
      </c>
      <c r="C752" s="842" t="s">
        <v>70</v>
      </c>
      <c r="D752" s="213" t="str">
        <f>VLOOKUP(C752,'ประวัติงานตี+รีด'!$A$2:W504647,2,FALSE)</f>
        <v>3/4" NC x 4" เกลียวครึ่ง ตรา VEETEC UNC</v>
      </c>
      <c r="E752" s="843">
        <v>10000</v>
      </c>
      <c r="F752" s="844" t="s">
        <v>49</v>
      </c>
      <c r="G752" s="742" t="s">
        <v>2159</v>
      </c>
      <c r="H752" s="845">
        <v>45820</v>
      </c>
      <c r="I752" s="846">
        <f t="shared" si="171"/>
        <v>45838</v>
      </c>
      <c r="J752" s="847" t="s">
        <v>2161</v>
      </c>
      <c r="K752" s="848">
        <v>58</v>
      </c>
      <c r="L752" s="849">
        <v>10000</v>
      </c>
      <c r="M752" s="850">
        <f t="shared" si="172"/>
        <v>0</v>
      </c>
      <c r="N752" s="844">
        <v>56</v>
      </c>
      <c r="O752" s="844">
        <v>4</v>
      </c>
      <c r="P752" s="851">
        <f t="shared" si="173"/>
        <v>2.9761904761904763</v>
      </c>
      <c r="Q752" s="852">
        <f t="shared" si="174"/>
        <v>8.9761904761904763</v>
      </c>
      <c r="R752" s="853">
        <f t="shared" si="175"/>
        <v>0</v>
      </c>
      <c r="S752" s="854">
        <v>15</v>
      </c>
      <c r="T752" s="855">
        <f t="shared" si="176"/>
        <v>15.897619047619047</v>
      </c>
      <c r="U752" s="743" t="s">
        <v>82</v>
      </c>
      <c r="V752" s="742" t="s">
        <v>2159</v>
      </c>
      <c r="W752" s="744">
        <v>56</v>
      </c>
      <c r="X752" s="744">
        <v>2</v>
      </c>
      <c r="Y752" s="856">
        <f t="shared" si="177"/>
        <v>2.9761904761904763</v>
      </c>
      <c r="Z752" s="857">
        <f t="shared" si="178"/>
        <v>6.9761904761904763</v>
      </c>
      <c r="AA752" s="858" t="s">
        <v>2161</v>
      </c>
      <c r="AB752" s="858" t="s">
        <v>2775</v>
      </c>
      <c r="AC752" s="896">
        <f>VLOOKUP(C752,'ประวัติงานตี+รีด'!$A$2:W504646,20,FALSE)</f>
        <v>295.55</v>
      </c>
      <c r="AD752" s="897">
        <v>266.2</v>
      </c>
      <c r="AE752" s="897">
        <v>15.28</v>
      </c>
      <c r="AF752" s="898">
        <f t="shared" si="170"/>
        <v>10030.052592036063</v>
      </c>
      <c r="AG752" s="898">
        <f t="shared" si="179"/>
        <v>2823.2592036063106</v>
      </c>
      <c r="AH752" s="899" t="str">
        <f>VLOOKUP(C752,'ประวัติงานตี+รีด'!$A$2:W504645,4,FALSE)</f>
        <v>MA-F1-BK-PA</v>
      </c>
      <c r="AI752" s="814">
        <v>45906</v>
      </c>
      <c r="AJ752" s="815">
        <v>6</v>
      </c>
      <c r="AK752" s="816">
        <v>45933</v>
      </c>
      <c r="AL752" s="817" t="s">
        <v>4772</v>
      </c>
      <c r="AM752" s="818">
        <f t="shared" si="180"/>
        <v>6</v>
      </c>
      <c r="AN752" s="918">
        <v>604</v>
      </c>
      <c r="AO752" s="918">
        <v>601</v>
      </c>
      <c r="AP752" s="918">
        <v>534</v>
      </c>
      <c r="AQ752" s="918">
        <v>599</v>
      </c>
      <c r="AR752" s="918">
        <v>133</v>
      </c>
      <c r="AS752" s="918">
        <v>199</v>
      </c>
      <c r="AT752" s="819"/>
      <c r="AU752" s="819"/>
      <c r="AV752" s="819"/>
      <c r="AW752" s="819"/>
      <c r="AX752" s="819"/>
      <c r="AY752" s="819"/>
      <c r="AZ752" s="819"/>
      <c r="BA752" s="819"/>
      <c r="BB752" s="819"/>
      <c r="BC752" s="819"/>
      <c r="BD752" s="819"/>
      <c r="EJ752" s="288">
        <f t="shared" si="181"/>
        <v>2670</v>
      </c>
    </row>
    <row r="753" spans="1:140" hidden="1">
      <c r="B753" s="287" t="s">
        <v>4058</v>
      </c>
      <c r="C753" s="842" t="s">
        <v>71</v>
      </c>
      <c r="D753" s="213" t="str">
        <f>VLOOKUP(C753,'ประวัติงานตี+รีด'!$A$2:W504648,2,FALSE)</f>
        <v>3/4" NC x 5" เกลียวครึ่ง ตรา VEETEC UNC</v>
      </c>
      <c r="E753" s="843">
        <v>7000</v>
      </c>
      <c r="F753" s="844" t="s">
        <v>49</v>
      </c>
      <c r="G753" s="742" t="s">
        <v>2159</v>
      </c>
      <c r="H753" s="845">
        <v>45826</v>
      </c>
      <c r="I753" s="846">
        <f t="shared" si="171"/>
        <v>45843</v>
      </c>
      <c r="J753" s="847" t="s">
        <v>2161</v>
      </c>
      <c r="K753" s="848">
        <v>59</v>
      </c>
      <c r="L753" s="849">
        <v>7000</v>
      </c>
      <c r="M753" s="850">
        <f t="shared" si="172"/>
        <v>0</v>
      </c>
      <c r="N753" s="844">
        <v>56</v>
      </c>
      <c r="O753" s="844">
        <v>4</v>
      </c>
      <c r="P753" s="851">
        <f t="shared" si="173"/>
        <v>2.0833333333333335</v>
      </c>
      <c r="Q753" s="852">
        <f t="shared" si="174"/>
        <v>8.0833333333333339</v>
      </c>
      <c r="R753" s="853">
        <f t="shared" si="175"/>
        <v>0</v>
      </c>
      <c r="S753" s="854">
        <v>15</v>
      </c>
      <c r="T753" s="855">
        <f t="shared" si="176"/>
        <v>15.808333333333334</v>
      </c>
      <c r="U753" s="743" t="s">
        <v>82</v>
      </c>
      <c r="V753" s="742" t="s">
        <v>2159</v>
      </c>
      <c r="W753" s="744">
        <v>56</v>
      </c>
      <c r="X753" s="744">
        <v>2</v>
      </c>
      <c r="Y753" s="856">
        <f t="shared" si="177"/>
        <v>2.0833333333333335</v>
      </c>
      <c r="Z753" s="857">
        <f t="shared" si="178"/>
        <v>6.0833333333333339</v>
      </c>
      <c r="AA753" s="858" t="s">
        <v>2161</v>
      </c>
      <c r="AB753" s="858" t="s">
        <v>2775</v>
      </c>
      <c r="AC753" s="896">
        <f>VLOOKUP(C753,'ประวัติงานตี+รีด'!$A$2:W504647,20,FALSE)</f>
        <v>350.89</v>
      </c>
      <c r="AD753" s="897">
        <v>322.02999999999997</v>
      </c>
      <c r="AE753" s="897">
        <v>18.93</v>
      </c>
      <c r="AF753" s="898">
        <f t="shared" si="170"/>
        <v>7030.4008943266163</v>
      </c>
      <c r="AG753" s="898">
        <f t="shared" si="179"/>
        <v>2397.0854889296029</v>
      </c>
      <c r="AH753" s="899" t="str">
        <f>VLOOKUP(C753,'ประวัติงานตี+รีด'!$A$2:W504646,4,FALSE)</f>
        <v>MA-F1-BK-PA</v>
      </c>
      <c r="AI753" s="814">
        <v>45906</v>
      </c>
      <c r="AJ753" s="815">
        <v>4</v>
      </c>
      <c r="AK753" s="816">
        <v>45933</v>
      </c>
      <c r="AL753" s="817">
        <v>4</v>
      </c>
      <c r="AM753" s="818">
        <f t="shared" si="180"/>
        <v>4</v>
      </c>
      <c r="AN753" s="918">
        <v>594</v>
      </c>
      <c r="AO753" s="918">
        <v>582</v>
      </c>
      <c r="AP753" s="918">
        <v>610</v>
      </c>
      <c r="AQ753" s="918">
        <v>478</v>
      </c>
      <c r="AR753" s="819"/>
      <c r="AS753" s="819"/>
      <c r="AT753" s="819"/>
      <c r="AU753" s="819"/>
      <c r="AV753" s="819"/>
      <c r="AW753" s="819"/>
      <c r="AX753" s="819"/>
      <c r="AY753" s="819"/>
      <c r="AZ753" s="819"/>
      <c r="BA753" s="819"/>
      <c r="BB753" s="819"/>
      <c r="BC753" s="819"/>
      <c r="BD753" s="819"/>
      <c r="EJ753" s="288">
        <f t="shared" si="181"/>
        <v>2264</v>
      </c>
    </row>
    <row r="754" spans="1:140" hidden="1">
      <c r="B754" s="287" t="s">
        <v>4059</v>
      </c>
      <c r="C754" s="874" t="s">
        <v>320</v>
      </c>
      <c r="D754" s="213" t="str">
        <f>VLOOKUP(C754,'ประวัติงานตี+รีด'!$A$2:W504649,2,FALSE)</f>
        <v>3/4" NC x 6 1/2" เกลียวครึ่ง ตรา VEETEC UNC</v>
      </c>
      <c r="E754" s="876">
        <v>6000</v>
      </c>
      <c r="F754" s="844" t="s">
        <v>49</v>
      </c>
      <c r="G754" s="742" t="s">
        <v>2159</v>
      </c>
      <c r="H754" s="845">
        <v>45828</v>
      </c>
      <c r="I754" s="846">
        <f t="shared" si="171"/>
        <v>45846</v>
      </c>
      <c r="J754" s="847" t="s">
        <v>2161</v>
      </c>
      <c r="K754" s="848">
        <v>61</v>
      </c>
      <c r="L754" s="849">
        <v>6000</v>
      </c>
      <c r="M754" s="850">
        <f t="shared" si="172"/>
        <v>0</v>
      </c>
      <c r="N754" s="844">
        <v>35</v>
      </c>
      <c r="O754" s="844">
        <v>4</v>
      </c>
      <c r="P754" s="851">
        <f t="shared" si="173"/>
        <v>2.8571428571428568</v>
      </c>
      <c r="Q754" s="852">
        <f t="shared" si="174"/>
        <v>8.8571428571428577</v>
      </c>
      <c r="R754" s="853">
        <f t="shared" si="175"/>
        <v>0</v>
      </c>
      <c r="S754" s="854">
        <v>15</v>
      </c>
      <c r="T754" s="855">
        <f t="shared" si="176"/>
        <v>15.885714285714286</v>
      </c>
      <c r="U754" s="743" t="s">
        <v>82</v>
      </c>
      <c r="V754" s="742" t="s">
        <v>2159</v>
      </c>
      <c r="W754" s="744">
        <v>56</v>
      </c>
      <c r="X754" s="744">
        <v>2</v>
      </c>
      <c r="Y754" s="856">
        <f t="shared" si="177"/>
        <v>1.7857142857142856</v>
      </c>
      <c r="Z754" s="857">
        <f t="shared" si="178"/>
        <v>5.7857142857142856</v>
      </c>
      <c r="AA754" s="858" t="s">
        <v>2161</v>
      </c>
      <c r="AB754" s="858" t="s">
        <v>2775</v>
      </c>
      <c r="AC754" s="896">
        <f>VLOOKUP(C754,'ประวัติงานตี+รีด'!$A$2:W504648,20,FALSE)</f>
        <v>378.32</v>
      </c>
      <c r="AD754" s="897">
        <v>401.77</v>
      </c>
      <c r="AE754" s="897">
        <v>15.99</v>
      </c>
      <c r="AF754" s="898">
        <f t="shared" si="170"/>
        <v>6040.7695945441428</v>
      </c>
      <c r="AG754" s="898">
        <f t="shared" si="179"/>
        <v>2523.591905816761</v>
      </c>
      <c r="AH754" s="899" t="str">
        <f>VLOOKUP(C754,'ประวัติงานตี+รีด'!$A$2:W504647,4,FALSE)</f>
        <v>MA-F1-BK-PA</v>
      </c>
      <c r="AI754" s="814">
        <v>45851</v>
      </c>
      <c r="AJ754" s="815">
        <v>4</v>
      </c>
      <c r="AK754" s="816">
        <v>45855</v>
      </c>
      <c r="AL754" s="817">
        <v>4</v>
      </c>
      <c r="AM754" s="818">
        <f t="shared" si="180"/>
        <v>4</v>
      </c>
      <c r="AN754" s="918">
        <v>612</v>
      </c>
      <c r="AO754" s="918">
        <v>617</v>
      </c>
      <c r="AP754" s="918">
        <v>653</v>
      </c>
      <c r="AQ754" s="918">
        <v>545</v>
      </c>
      <c r="AR754" s="819"/>
      <c r="AS754" s="819"/>
      <c r="AT754" s="819"/>
      <c r="AU754" s="819"/>
      <c r="AV754" s="819"/>
      <c r="AW754" s="819"/>
      <c r="AX754" s="819"/>
      <c r="AY754" s="819"/>
      <c r="AZ754" s="819"/>
      <c r="BA754" s="819"/>
      <c r="BB754" s="819"/>
      <c r="BC754" s="819"/>
      <c r="BD754" s="819"/>
      <c r="EJ754" s="288">
        <f t="shared" si="181"/>
        <v>2427</v>
      </c>
    </row>
    <row r="755" spans="1:140" hidden="1">
      <c r="B755" s="287" t="s">
        <v>4060</v>
      </c>
      <c r="C755" s="842" t="s">
        <v>255</v>
      </c>
      <c r="D755" s="213" t="str">
        <f>VLOOKUP(C755,'ประวัติงานตี+รีด'!$A$2:W504650,2,FALSE)</f>
        <v>3/4" NC x 7" เกลียวครึ่ง ตรา VEETEC UNC</v>
      </c>
      <c r="E755" s="876">
        <v>9000</v>
      </c>
      <c r="F755" s="844" t="s">
        <v>49</v>
      </c>
      <c r="G755" s="742" t="s">
        <v>2159</v>
      </c>
      <c r="H755" s="845">
        <v>45829</v>
      </c>
      <c r="I755" s="846">
        <f t="shared" si="171"/>
        <v>45848</v>
      </c>
      <c r="J755" s="847" t="s">
        <v>2161</v>
      </c>
      <c r="K755" s="848">
        <v>62</v>
      </c>
      <c r="L755" s="849">
        <v>9000</v>
      </c>
      <c r="M755" s="850">
        <f t="shared" si="172"/>
        <v>0</v>
      </c>
      <c r="N755" s="844">
        <v>35</v>
      </c>
      <c r="O755" s="844">
        <v>4</v>
      </c>
      <c r="P755" s="851">
        <f t="shared" si="173"/>
        <v>4.2857142857142865</v>
      </c>
      <c r="Q755" s="852">
        <f t="shared" si="174"/>
        <v>10.285714285714286</v>
      </c>
      <c r="R755" s="853">
        <f t="shared" si="175"/>
        <v>0</v>
      </c>
      <c r="S755" s="854">
        <v>15</v>
      </c>
      <c r="T755" s="855">
        <f t="shared" si="176"/>
        <v>16.028571428571428</v>
      </c>
      <c r="U755" s="743" t="s">
        <v>82</v>
      </c>
      <c r="V755" s="742" t="s">
        <v>2159</v>
      </c>
      <c r="W755" s="744">
        <v>56</v>
      </c>
      <c r="X755" s="744">
        <v>2</v>
      </c>
      <c r="Y755" s="856">
        <f t="shared" si="177"/>
        <v>2.6785714285714288</v>
      </c>
      <c r="Z755" s="857">
        <f t="shared" si="178"/>
        <v>6.6785714285714288</v>
      </c>
      <c r="AA755" s="858" t="s">
        <v>2161</v>
      </c>
      <c r="AB755" s="858" t="s">
        <v>2775</v>
      </c>
      <c r="AC755" s="896">
        <f>VLOOKUP(C755,'ประวัติงานตี+รีด'!$A$2:W504649,20,FALSE)</f>
        <v>431.36</v>
      </c>
      <c r="AD755" s="897">
        <v>429.88</v>
      </c>
      <c r="AE755" s="897">
        <v>19.170000000000002</v>
      </c>
      <c r="AF755" s="898">
        <f t="shared" si="170"/>
        <v>9028.1008653577755</v>
      </c>
      <c r="AG755" s="898">
        <f t="shared" si="179"/>
        <v>4054.0686935889094</v>
      </c>
      <c r="AH755" s="899" t="str">
        <f>VLOOKUP(C755,'ประวัติงานตี+รีด'!$A$2:W504648,4,FALSE)</f>
        <v>MA-F1-BK-PA</v>
      </c>
      <c r="AI755" s="814">
        <v>45899</v>
      </c>
      <c r="AJ755" s="815">
        <v>7</v>
      </c>
      <c r="AK755" s="816">
        <v>45902</v>
      </c>
      <c r="AL755" s="817">
        <v>7</v>
      </c>
      <c r="AM755" s="818">
        <f t="shared" si="180"/>
        <v>7</v>
      </c>
      <c r="AN755" s="918">
        <v>564</v>
      </c>
      <c r="AO755" s="918">
        <v>578</v>
      </c>
      <c r="AP755" s="918">
        <v>633</v>
      </c>
      <c r="AQ755" s="918">
        <v>576</v>
      </c>
      <c r="AR755" s="918">
        <v>610</v>
      </c>
      <c r="AS755" s="918">
        <v>604</v>
      </c>
      <c r="AT755" s="918">
        <v>316</v>
      </c>
      <c r="AU755" s="819"/>
      <c r="AV755" s="819"/>
      <c r="AW755" s="819"/>
      <c r="AX755" s="819"/>
      <c r="AY755" s="819"/>
      <c r="AZ755" s="819"/>
      <c r="BA755" s="819"/>
      <c r="BB755" s="819"/>
      <c r="BC755" s="819"/>
      <c r="BD755" s="819"/>
      <c r="EJ755" s="288">
        <f t="shared" si="181"/>
        <v>3881</v>
      </c>
    </row>
    <row r="756" spans="1:140" hidden="1">
      <c r="B756" s="287" t="s">
        <v>4061</v>
      </c>
      <c r="C756" s="842">
        <v>92480301</v>
      </c>
      <c r="D756" s="213" t="str">
        <f>VLOOKUP(C756,'ประวัติงานตี+รีด'!$A$2:W504651,2,FALSE)</f>
        <v>สกรูมิลแข็ง M24 P3.0 x 80 เกลียวครึ่ง ตรา STIC 8.8</v>
      </c>
      <c r="E756" s="843">
        <v>4500</v>
      </c>
      <c r="F756" s="844" t="s">
        <v>10</v>
      </c>
      <c r="G756" s="742" t="s">
        <v>2159</v>
      </c>
      <c r="H756" s="845">
        <v>45797</v>
      </c>
      <c r="I756" s="846">
        <f t="shared" si="171"/>
        <v>45821</v>
      </c>
      <c r="J756" s="847" t="s">
        <v>2161</v>
      </c>
      <c r="K756" s="848">
        <v>37</v>
      </c>
      <c r="L756" s="849">
        <v>4500</v>
      </c>
      <c r="M756" s="850">
        <f t="shared" si="172"/>
        <v>0</v>
      </c>
      <c r="N756" s="844">
        <v>23</v>
      </c>
      <c r="O756" s="844">
        <v>12</v>
      </c>
      <c r="P756" s="851">
        <f t="shared" si="173"/>
        <v>3.2608695652173911</v>
      </c>
      <c r="Q756" s="852">
        <f t="shared" si="174"/>
        <v>17.260869565217391</v>
      </c>
      <c r="R756" s="853">
        <f t="shared" si="175"/>
        <v>0</v>
      </c>
      <c r="S756" s="854">
        <v>20</v>
      </c>
      <c r="T756" s="855">
        <f t="shared" si="176"/>
        <v>21.72608695652174</v>
      </c>
      <c r="U756" s="743" t="s">
        <v>82</v>
      </c>
      <c r="V756" s="742" t="s">
        <v>2159</v>
      </c>
      <c r="W756" s="744">
        <v>56</v>
      </c>
      <c r="X756" s="744">
        <v>2</v>
      </c>
      <c r="Y756" s="856">
        <f t="shared" si="177"/>
        <v>1.3392857142857144</v>
      </c>
      <c r="Z756" s="857">
        <f t="shared" si="178"/>
        <v>5.3392857142857144</v>
      </c>
      <c r="AA756" s="858" t="s">
        <v>2161</v>
      </c>
      <c r="AB756" s="858" t="s">
        <v>2775</v>
      </c>
      <c r="AC756" s="896">
        <f>VLOOKUP(C756,'ประวัติงานตี+รีด'!$A$2:W504650,20,FALSE)</f>
        <v>0</v>
      </c>
      <c r="AD756" s="897">
        <v>369.44</v>
      </c>
      <c r="AE756" s="897">
        <v>39.659999999999997</v>
      </c>
      <c r="AF756" s="898">
        <f t="shared" si="170"/>
        <v>4344.4131658726719</v>
      </c>
      <c r="AG756" s="898">
        <f t="shared" si="179"/>
        <v>1777.2994261585102</v>
      </c>
      <c r="AH756" s="899" t="str">
        <f>VLOOKUP(C756,'ประวัติงานตี+รีด'!$A$2:W504649,4,FALSE)</f>
        <v>MA-F1-HD-PA</v>
      </c>
      <c r="AI756" s="814">
        <v>45891</v>
      </c>
      <c r="AJ756" s="815">
        <v>3</v>
      </c>
      <c r="AK756" s="816">
        <v>45917</v>
      </c>
      <c r="AL756" s="821">
        <v>3</v>
      </c>
      <c r="AM756" s="824">
        <f t="shared" si="180"/>
        <v>3</v>
      </c>
      <c r="AN756" s="918">
        <v>698</v>
      </c>
      <c r="AO756" s="919">
        <v>641</v>
      </c>
      <c r="AP756" s="918">
        <v>266</v>
      </c>
      <c r="AQ756" s="819"/>
      <c r="AR756" s="819"/>
      <c r="AS756" s="819"/>
      <c r="AT756" s="819"/>
      <c r="AU756" s="819"/>
      <c r="AV756" s="819"/>
      <c r="AW756" s="819"/>
      <c r="AX756" s="819"/>
      <c r="AY756" s="819"/>
      <c r="AZ756" s="819"/>
      <c r="BA756" s="819"/>
      <c r="BB756" s="819"/>
      <c r="BC756" s="819"/>
      <c r="BD756" s="819"/>
      <c r="EJ756" s="288">
        <f t="shared" si="181"/>
        <v>1605</v>
      </c>
    </row>
    <row r="757" spans="1:140" hidden="1">
      <c r="B757" s="287" t="s">
        <v>4062</v>
      </c>
      <c r="C757" s="842">
        <v>92490301</v>
      </c>
      <c r="D757" s="213" t="str">
        <f>VLOOKUP(C757,'ประวัติงานตี+รีด'!$A$2:W504652,2,FALSE)</f>
        <v>สกรูมิลแข็ง M24 P3.0 x 90 เกลียวครึ่ง ตรา STIC 8.8</v>
      </c>
      <c r="E757" s="843">
        <v>4000</v>
      </c>
      <c r="F757" s="844" t="s">
        <v>10</v>
      </c>
      <c r="G757" s="742" t="s">
        <v>2159</v>
      </c>
      <c r="H757" s="845">
        <v>45798</v>
      </c>
      <c r="I757" s="846">
        <f t="shared" si="171"/>
        <v>45821</v>
      </c>
      <c r="J757" s="847" t="s">
        <v>2161</v>
      </c>
      <c r="K757" s="848">
        <v>38</v>
      </c>
      <c r="L757" s="849">
        <v>4297</v>
      </c>
      <c r="M757" s="850">
        <f t="shared" si="172"/>
        <v>-297</v>
      </c>
      <c r="N757" s="844">
        <v>23</v>
      </c>
      <c r="O757" s="844">
        <v>4</v>
      </c>
      <c r="P757" s="851">
        <f t="shared" si="173"/>
        <v>2.8985507246376812</v>
      </c>
      <c r="Q757" s="852">
        <f t="shared" si="174"/>
        <v>8.8985507246376816</v>
      </c>
      <c r="R757" s="853">
        <f t="shared" si="175"/>
        <v>-0.21521739130434783</v>
      </c>
      <c r="S757" s="854">
        <v>20</v>
      </c>
      <c r="T757" s="855">
        <f t="shared" si="176"/>
        <v>20.889855072463767</v>
      </c>
      <c r="U757" s="743" t="s">
        <v>82</v>
      </c>
      <c r="V757" s="742" t="s">
        <v>2159</v>
      </c>
      <c r="W757" s="744">
        <v>56</v>
      </c>
      <c r="X757" s="744">
        <v>2</v>
      </c>
      <c r="Y757" s="856">
        <f t="shared" si="177"/>
        <v>1.1904761904761905</v>
      </c>
      <c r="Z757" s="857">
        <f t="shared" si="178"/>
        <v>5.1904761904761907</v>
      </c>
      <c r="AA757" s="858" t="s">
        <v>2161</v>
      </c>
      <c r="AB757" s="858" t="s">
        <v>2775</v>
      </c>
      <c r="AC757" s="896">
        <f>VLOOKUP(C757,'ประวัติงานตี+รีด'!$A$2:W504651,20,FALSE)</f>
        <v>0</v>
      </c>
      <c r="AD757" s="897">
        <v>406.18</v>
      </c>
      <c r="AE757" s="897">
        <v>39.29</v>
      </c>
      <c r="AF757" s="898">
        <f t="shared" si="170"/>
        <v>4227.1899158008764</v>
      </c>
      <c r="AG757" s="898">
        <f t="shared" si="179"/>
        <v>1883.0862917918164</v>
      </c>
      <c r="AH757" s="899" t="str">
        <f>VLOOKUP(C757,'ประวัติงานตี+รีด'!$A$2:W504650,4,FALSE)</f>
        <v>MA-F1-HD-PA</v>
      </c>
      <c r="AI757" s="814">
        <v>45892</v>
      </c>
      <c r="AJ757" s="815">
        <v>3</v>
      </c>
      <c r="AK757" s="816">
        <v>45915</v>
      </c>
      <c r="AL757" s="821">
        <v>3</v>
      </c>
      <c r="AM757" s="824">
        <f t="shared" si="180"/>
        <v>3</v>
      </c>
      <c r="AN757" s="918">
        <v>373</v>
      </c>
      <c r="AO757" s="918">
        <v>623</v>
      </c>
      <c r="AP757" s="919">
        <v>721</v>
      </c>
      <c r="AQ757" s="819"/>
      <c r="AR757" s="819"/>
      <c r="AS757" s="819"/>
      <c r="AT757" s="819"/>
      <c r="AU757" s="819"/>
      <c r="AV757" s="819"/>
      <c r="AW757" s="819"/>
      <c r="AX757" s="819"/>
      <c r="AY757" s="819"/>
      <c r="AZ757" s="819"/>
      <c r="BA757" s="819"/>
      <c r="BB757" s="819"/>
      <c r="BC757" s="819"/>
      <c r="BD757" s="819"/>
      <c r="EJ757" s="288">
        <f t="shared" si="181"/>
        <v>1717</v>
      </c>
    </row>
    <row r="758" spans="1:140" hidden="1">
      <c r="B758" s="287" t="s">
        <v>4063</v>
      </c>
      <c r="C758" s="842" t="s">
        <v>139</v>
      </c>
      <c r="D758" s="213" t="str">
        <f>VLOOKUP(C758,'ประวัติงานตี+รีด'!$A$2:W504653,2,FALSE)</f>
        <v>1/4" WT x 5/8" เกลียวตลอด ตรา TNK</v>
      </c>
      <c r="E758" s="843">
        <v>150000</v>
      </c>
      <c r="F758" s="844" t="s">
        <v>53</v>
      </c>
      <c r="G758" s="742" t="s">
        <v>2164</v>
      </c>
      <c r="H758" s="845">
        <v>45797</v>
      </c>
      <c r="I758" s="846">
        <f t="shared" si="171"/>
        <v>45811</v>
      </c>
      <c r="J758" s="847" t="s">
        <v>2161</v>
      </c>
      <c r="K758" s="848">
        <v>20</v>
      </c>
      <c r="L758" s="849">
        <v>150000</v>
      </c>
      <c r="M758" s="850">
        <f t="shared" si="172"/>
        <v>0</v>
      </c>
      <c r="N758" s="844">
        <v>130</v>
      </c>
      <c r="O758" s="844">
        <v>2</v>
      </c>
      <c r="P758" s="851">
        <f t="shared" si="173"/>
        <v>19.23076923076923</v>
      </c>
      <c r="Q758" s="852">
        <f t="shared" si="174"/>
        <v>23.23076923076923</v>
      </c>
      <c r="R758" s="853">
        <f t="shared" si="175"/>
        <v>0</v>
      </c>
      <c r="S758" s="854">
        <v>10</v>
      </c>
      <c r="T758" s="855">
        <f t="shared" si="176"/>
        <v>12.323076923076922</v>
      </c>
      <c r="U758" s="743" t="s">
        <v>368</v>
      </c>
      <c r="V758" s="742" t="s">
        <v>2164</v>
      </c>
      <c r="W758" s="744">
        <v>130</v>
      </c>
      <c r="X758" s="744">
        <v>2</v>
      </c>
      <c r="Y758" s="856">
        <f t="shared" si="177"/>
        <v>19.23076923076923</v>
      </c>
      <c r="Z758" s="857">
        <f t="shared" si="178"/>
        <v>23.23076923076923</v>
      </c>
      <c r="AA758" s="858" t="s">
        <v>2161</v>
      </c>
      <c r="AB758" s="858" t="s">
        <v>2775</v>
      </c>
      <c r="AC758" s="896">
        <f>VLOOKUP(C758,'ประวัติงานตี+รีด'!$A$2:W504652,20,FALSE)</f>
        <v>0</v>
      </c>
      <c r="AD758" s="897">
        <v>6.03</v>
      </c>
      <c r="AE758" s="897">
        <v>0.8</v>
      </c>
      <c r="AF758" s="898">
        <f t="shared" si="170"/>
        <v>149751.2437810945</v>
      </c>
      <c r="AG758" s="898">
        <f t="shared" si="179"/>
        <v>1022.8009950248754</v>
      </c>
      <c r="AH758" s="899" t="str">
        <f>VLOOKUP(C758,'ประวัติงานตี+รีด'!$A$2:W504651,4,FALSE)</f>
        <v>MA-F1-PA</v>
      </c>
      <c r="AI758" s="814"/>
      <c r="AJ758" s="815"/>
      <c r="AK758" s="816">
        <v>45808</v>
      </c>
      <c r="AL758" s="817">
        <v>2</v>
      </c>
      <c r="AM758" s="818">
        <f t="shared" si="180"/>
        <v>2</v>
      </c>
      <c r="AN758" s="918">
        <v>712</v>
      </c>
      <c r="AO758" s="918">
        <v>191</v>
      </c>
      <c r="AP758" s="819"/>
      <c r="AQ758" s="819"/>
      <c r="AR758" s="819"/>
      <c r="AS758" s="819"/>
      <c r="AT758" s="819"/>
      <c r="AU758" s="819"/>
      <c r="AV758" s="819"/>
      <c r="AW758" s="819"/>
      <c r="AX758" s="819"/>
      <c r="AY758" s="819"/>
      <c r="AZ758" s="819"/>
      <c r="BA758" s="819"/>
      <c r="BB758" s="819"/>
      <c r="BC758" s="819"/>
      <c r="BD758" s="819"/>
      <c r="EJ758" s="288">
        <f t="shared" si="181"/>
        <v>903</v>
      </c>
    </row>
    <row r="759" spans="1:140" hidden="1">
      <c r="B759" s="287" t="s">
        <v>4064</v>
      </c>
      <c r="C759" s="842" t="s">
        <v>125</v>
      </c>
      <c r="D759" s="213" t="str">
        <f>VLOOKUP(C759,'ประวัติงานตี+รีด'!$A$2:W504654,2,FALSE)</f>
        <v>1/4" WT x 3/4 เกลียวตลอด ตรา TNK</v>
      </c>
      <c r="E759" s="843">
        <v>250000</v>
      </c>
      <c r="F759" s="844" t="s">
        <v>53</v>
      </c>
      <c r="G759" s="742" t="s">
        <v>2164</v>
      </c>
      <c r="H759" s="845">
        <v>45804</v>
      </c>
      <c r="I759" s="846">
        <f t="shared" si="171"/>
        <v>45819</v>
      </c>
      <c r="J759" s="847" t="s">
        <v>2161</v>
      </c>
      <c r="K759" s="848">
        <v>21</v>
      </c>
      <c r="L759" s="849">
        <v>250000</v>
      </c>
      <c r="M759" s="850">
        <f t="shared" si="172"/>
        <v>0</v>
      </c>
      <c r="N759" s="844">
        <v>130</v>
      </c>
      <c r="O759" s="844">
        <v>2</v>
      </c>
      <c r="P759" s="851">
        <f t="shared" si="173"/>
        <v>32.051282051282051</v>
      </c>
      <c r="Q759" s="852">
        <f t="shared" si="174"/>
        <v>36.051282051282051</v>
      </c>
      <c r="R759" s="853">
        <f t="shared" si="175"/>
        <v>0</v>
      </c>
      <c r="S759" s="854">
        <v>10</v>
      </c>
      <c r="T759" s="855">
        <f t="shared" si="176"/>
        <v>13.605128205128205</v>
      </c>
      <c r="U759" s="743" t="s">
        <v>368</v>
      </c>
      <c r="V759" s="742" t="s">
        <v>2164</v>
      </c>
      <c r="W759" s="744">
        <v>130</v>
      </c>
      <c r="X759" s="744">
        <v>2</v>
      </c>
      <c r="Y759" s="856">
        <f t="shared" si="177"/>
        <v>32.051282051282051</v>
      </c>
      <c r="Z759" s="857">
        <f t="shared" si="178"/>
        <v>36.051282051282051</v>
      </c>
      <c r="AA759" s="858" t="s">
        <v>2161</v>
      </c>
      <c r="AB759" s="858" t="s">
        <v>2775</v>
      </c>
      <c r="AC759" s="896">
        <f>VLOOKUP(C759,'ประวัติงานตี+รีด'!$A$2:W504653,20,FALSE)</f>
        <v>0</v>
      </c>
      <c r="AD759" s="897">
        <v>6.65</v>
      </c>
      <c r="AE759" s="897">
        <v>0.9</v>
      </c>
      <c r="AF759" s="898">
        <f t="shared" si="170"/>
        <v>249172.93233082705</v>
      </c>
      <c r="AG759" s="898">
        <f t="shared" si="179"/>
        <v>1881.2556390977443</v>
      </c>
      <c r="AH759" s="899" t="str">
        <f>VLOOKUP(C759,'ประวัติงานตี+รีด'!$A$2:W504652,4,FALSE)</f>
        <v>MA-F1-PA</v>
      </c>
      <c r="AI759" s="814"/>
      <c r="AJ759" s="815"/>
      <c r="AK759" s="816">
        <v>45813</v>
      </c>
      <c r="AL759" s="821">
        <v>3</v>
      </c>
      <c r="AM759" s="824">
        <f t="shared" si="180"/>
        <v>3</v>
      </c>
      <c r="AN759" s="918">
        <v>611</v>
      </c>
      <c r="AO759" s="918">
        <v>700</v>
      </c>
      <c r="AP759" s="919">
        <v>346</v>
      </c>
      <c r="AQ759" s="819"/>
      <c r="AR759" s="819"/>
      <c r="AS759" s="819"/>
      <c r="AT759" s="819"/>
      <c r="AU759" s="819"/>
      <c r="AV759" s="819"/>
      <c r="AW759" s="819"/>
      <c r="AX759" s="819"/>
      <c r="AY759" s="819"/>
      <c r="AZ759" s="819"/>
      <c r="BA759" s="819"/>
      <c r="BB759" s="819"/>
      <c r="BC759" s="819"/>
      <c r="BD759" s="819"/>
      <c r="EJ759" s="288">
        <f t="shared" si="181"/>
        <v>1657</v>
      </c>
    </row>
    <row r="760" spans="1:140" hidden="1">
      <c r="B760" s="287" t="s">
        <v>4065</v>
      </c>
      <c r="C760" s="842" t="s">
        <v>92</v>
      </c>
      <c r="D760" s="213" t="str">
        <f>VLOOKUP(C760,'ประวัติงานตี+รีด'!$A$2:W504655,2,FALSE)</f>
        <v>1/4" WT x 1/2" เกลียวตลอด ตรา TNK</v>
      </c>
      <c r="E760" s="843">
        <v>200000</v>
      </c>
      <c r="F760" s="844" t="s">
        <v>50</v>
      </c>
      <c r="G760" s="742" t="s">
        <v>2164</v>
      </c>
      <c r="H760" s="845">
        <v>45798</v>
      </c>
      <c r="I760" s="846">
        <f t="shared" si="171"/>
        <v>45812</v>
      </c>
      <c r="J760" s="847" t="s">
        <v>2161</v>
      </c>
      <c r="K760" s="848">
        <v>20</v>
      </c>
      <c r="L760" s="849">
        <v>200000</v>
      </c>
      <c r="M760" s="850">
        <f t="shared" si="172"/>
        <v>0</v>
      </c>
      <c r="N760" s="844">
        <v>130</v>
      </c>
      <c r="O760" s="844">
        <v>2</v>
      </c>
      <c r="P760" s="851">
        <f t="shared" si="173"/>
        <v>25.641025641025642</v>
      </c>
      <c r="Q760" s="852">
        <f t="shared" si="174"/>
        <v>29.641025641025642</v>
      </c>
      <c r="R760" s="853">
        <f t="shared" si="175"/>
        <v>0</v>
      </c>
      <c r="S760" s="854">
        <v>10</v>
      </c>
      <c r="T760" s="855">
        <f t="shared" si="176"/>
        <v>12.964102564102564</v>
      </c>
      <c r="U760" s="743" t="s">
        <v>81</v>
      </c>
      <c r="V760" s="742" t="s">
        <v>2165</v>
      </c>
      <c r="W760" s="744">
        <v>120</v>
      </c>
      <c r="X760" s="744">
        <v>2</v>
      </c>
      <c r="Y760" s="856">
        <f t="shared" si="177"/>
        <v>27.777777777777779</v>
      </c>
      <c r="Z760" s="857">
        <f t="shared" si="178"/>
        <v>31.777777777777779</v>
      </c>
      <c r="AA760" s="858" t="s">
        <v>2161</v>
      </c>
      <c r="AB760" s="858" t="s">
        <v>2775</v>
      </c>
      <c r="AC760" s="896">
        <f>VLOOKUP(C760,'ประวัติงานตี+รีด'!$A$2:W504654,20,FALSE)</f>
        <v>0</v>
      </c>
      <c r="AD760" s="897">
        <v>5.41</v>
      </c>
      <c r="AE760" s="897">
        <v>0.74</v>
      </c>
      <c r="AF760" s="898">
        <f t="shared" si="170"/>
        <v>202033.27171903881</v>
      </c>
      <c r="AG760" s="898">
        <f t="shared" si="179"/>
        <v>1242.5046210720889</v>
      </c>
      <c r="AH760" s="899" t="str">
        <f>VLOOKUP(C760,'ประวัติงานตี+รีด'!$A$2:W504653,4,FALSE)</f>
        <v>MA-F1-PA</v>
      </c>
      <c r="AI760" s="814"/>
      <c r="AJ760" s="815"/>
      <c r="AK760" s="816">
        <v>45901</v>
      </c>
      <c r="AL760" s="817">
        <v>2</v>
      </c>
      <c r="AM760" s="818">
        <f t="shared" si="180"/>
        <v>2</v>
      </c>
      <c r="AN760" s="918">
        <v>546</v>
      </c>
      <c r="AO760" s="918">
        <v>547</v>
      </c>
      <c r="AP760" s="819"/>
      <c r="AQ760" s="819"/>
      <c r="AR760" s="819"/>
      <c r="AS760" s="819"/>
      <c r="AT760" s="819"/>
      <c r="AU760" s="819"/>
      <c r="AV760" s="819"/>
      <c r="AW760" s="819"/>
      <c r="AX760" s="819"/>
      <c r="AY760" s="819"/>
      <c r="AZ760" s="819"/>
      <c r="BA760" s="819"/>
      <c r="BB760" s="819"/>
      <c r="BC760" s="819"/>
      <c r="BD760" s="819"/>
      <c r="EJ760" s="288">
        <f t="shared" si="181"/>
        <v>1093</v>
      </c>
    </row>
    <row r="761" spans="1:140" hidden="1">
      <c r="B761" s="287" t="s">
        <v>4067</v>
      </c>
      <c r="C761" s="874" t="s">
        <v>166</v>
      </c>
      <c r="D761" s="213" t="str">
        <f>VLOOKUP(C761,'ประวัติงานตี+รีด'!$A$2:W504656,2,FALSE)</f>
        <v>5/16" WT x 1 1/4" เกลียวตลอด ตรา TNK</v>
      </c>
      <c r="E761" s="843">
        <v>100000</v>
      </c>
      <c r="F761" s="844" t="s">
        <v>54</v>
      </c>
      <c r="G761" s="742" t="s">
        <v>2164</v>
      </c>
      <c r="H761" s="845">
        <v>45798</v>
      </c>
      <c r="I761" s="846">
        <f t="shared" si="171"/>
        <v>45811</v>
      </c>
      <c r="J761" s="847" t="s">
        <v>2161</v>
      </c>
      <c r="K761" s="848">
        <v>31</v>
      </c>
      <c r="L761" s="849">
        <v>100000</v>
      </c>
      <c r="M761" s="850">
        <f t="shared" si="172"/>
        <v>0</v>
      </c>
      <c r="N761" s="844">
        <v>180</v>
      </c>
      <c r="O761" s="844">
        <v>2</v>
      </c>
      <c r="P761" s="851">
        <f t="shared" si="173"/>
        <v>9.2592592592592595</v>
      </c>
      <c r="Q761" s="852">
        <f t="shared" si="174"/>
        <v>13.25925925925926</v>
      </c>
      <c r="R761" s="853">
        <f t="shared" si="175"/>
        <v>0</v>
      </c>
      <c r="S761" s="854">
        <v>10</v>
      </c>
      <c r="T761" s="855">
        <f t="shared" si="176"/>
        <v>11.325925925925926</v>
      </c>
      <c r="U761" s="743" t="s">
        <v>81</v>
      </c>
      <c r="V761" s="742" t="s">
        <v>2165</v>
      </c>
      <c r="W761" s="744">
        <v>120</v>
      </c>
      <c r="X761" s="744">
        <v>2</v>
      </c>
      <c r="Y761" s="856">
        <f t="shared" si="177"/>
        <v>13.888888888888889</v>
      </c>
      <c r="Z761" s="857">
        <f t="shared" si="178"/>
        <v>17.888888888888889</v>
      </c>
      <c r="AA761" s="858" t="s">
        <v>2161</v>
      </c>
      <c r="AB761" s="858" t="s">
        <v>2775</v>
      </c>
      <c r="AC761" s="896">
        <f>VLOOKUP(C761,'ประวัติงานตี+รีด'!$A$2:W504655,20,FALSE)</f>
        <v>0</v>
      </c>
      <c r="AD761" s="897">
        <v>16</v>
      </c>
      <c r="AE761" s="897">
        <v>1.71</v>
      </c>
      <c r="AF761" s="898">
        <f t="shared" si="170"/>
        <v>100562.5</v>
      </c>
      <c r="AG761" s="898">
        <f t="shared" si="179"/>
        <v>1780.961875</v>
      </c>
      <c r="AH761" s="899" t="str">
        <f>VLOOKUP(C761,'ประวัติงานตี+รีด'!$A$2:W504654,4,FALSE)</f>
        <v>MA-F1-PA</v>
      </c>
      <c r="AI761" s="814"/>
      <c r="AJ761" s="815"/>
      <c r="AK761" s="816">
        <v>45835</v>
      </c>
      <c r="AL761" s="817">
        <v>3</v>
      </c>
      <c r="AM761" s="818">
        <f t="shared" si="180"/>
        <v>3</v>
      </c>
      <c r="AN761" s="918">
        <v>567</v>
      </c>
      <c r="AO761" s="918">
        <v>552</v>
      </c>
      <c r="AP761" s="918">
        <v>490</v>
      </c>
      <c r="AQ761" s="819"/>
      <c r="AR761" s="819"/>
      <c r="AS761" s="819"/>
      <c r="AT761" s="819"/>
      <c r="AU761" s="819"/>
      <c r="AV761" s="819"/>
      <c r="AW761" s="819"/>
      <c r="AX761" s="819"/>
      <c r="AY761" s="819"/>
      <c r="AZ761" s="819"/>
      <c r="BA761" s="819"/>
      <c r="BB761" s="819"/>
      <c r="BC761" s="819"/>
      <c r="BD761" s="819"/>
      <c r="EJ761" s="288">
        <f t="shared" si="181"/>
        <v>1609</v>
      </c>
    </row>
    <row r="762" spans="1:140" s="430" customFormat="1" hidden="1">
      <c r="A762" s="425"/>
      <c r="B762" s="451" t="s">
        <v>4068</v>
      </c>
      <c r="C762" s="452">
        <v>26802800</v>
      </c>
      <c r="D762" s="19" t="str">
        <f>VLOOKUP(C762,'ประวัติงานตี+รีด'!$A$2:W504657,2,FALSE)</f>
        <v xml:space="preserve">STUD BOLT 1" NC x 28" เกลียวลอย ตรา STIC </v>
      </c>
      <c r="E762" s="453">
        <v>29200</v>
      </c>
      <c r="F762" s="454" t="s">
        <v>2384</v>
      </c>
      <c r="G762" s="455" t="s">
        <v>3207</v>
      </c>
      <c r="H762" s="456">
        <v>45799</v>
      </c>
      <c r="I762" s="327">
        <f t="shared" si="171"/>
        <v>45834</v>
      </c>
      <c r="J762" s="457">
        <v>45883</v>
      </c>
      <c r="K762" s="458">
        <v>11</v>
      </c>
      <c r="L762" s="459">
        <v>29487</v>
      </c>
      <c r="M762" s="460">
        <f t="shared" si="172"/>
        <v>-287</v>
      </c>
      <c r="N762" s="454">
        <v>10</v>
      </c>
      <c r="O762" s="454">
        <v>2</v>
      </c>
      <c r="P762" s="461">
        <f t="shared" si="173"/>
        <v>48.666666666666664</v>
      </c>
      <c r="Q762" s="462">
        <f t="shared" si="174"/>
        <v>52.666666666666664</v>
      </c>
      <c r="R762" s="463">
        <f t="shared" si="175"/>
        <v>-0.47833333333333333</v>
      </c>
      <c r="S762" s="464">
        <v>25</v>
      </c>
      <c r="T762" s="465">
        <f t="shared" si="176"/>
        <v>30.266666666666666</v>
      </c>
      <c r="U762" s="466" t="s">
        <v>165</v>
      </c>
      <c r="V762" s="455" t="s">
        <v>3207</v>
      </c>
      <c r="W762" s="467">
        <v>10</v>
      </c>
      <c r="X762" s="467">
        <v>2</v>
      </c>
      <c r="Y762" s="468">
        <f t="shared" si="177"/>
        <v>48.666666666666664</v>
      </c>
      <c r="Z762" s="469">
        <f t="shared" si="178"/>
        <v>52.666666666666664</v>
      </c>
      <c r="AA762" s="470" t="s">
        <v>3898</v>
      </c>
      <c r="AB762" s="470" t="s">
        <v>2775</v>
      </c>
      <c r="AC762" s="749">
        <f>VLOOKUP(C762,'ประวัติงานตี+รีด'!$A$2:W504656,20,FALSE)</f>
        <v>0</v>
      </c>
      <c r="AD762" s="426">
        <v>2430</v>
      </c>
      <c r="AE762" s="426"/>
      <c r="AF762" s="690">
        <f t="shared" si="170"/>
        <v>29406.172839506173</v>
      </c>
      <c r="AG762" s="690">
        <f t="shared" si="179"/>
        <v>71457</v>
      </c>
      <c r="AH762" s="685" t="str">
        <f>VLOOKUP(C762,'ประวัติงานตี+รีด'!$A$2:W504655,4,FALSE)</f>
        <v>MA-LA-F1-GA-SF</v>
      </c>
      <c r="AI762" s="427"/>
      <c r="AJ762" s="428"/>
      <c r="AK762" s="429">
        <v>45869</v>
      </c>
      <c r="AL762" s="702">
        <v>74</v>
      </c>
      <c r="AM762" s="703">
        <f t="shared" si="180"/>
        <v>74</v>
      </c>
      <c r="AN762" s="751">
        <v>965</v>
      </c>
      <c r="AO762" s="752">
        <v>965</v>
      </c>
      <c r="AP762" s="752">
        <v>966</v>
      </c>
      <c r="AQ762" s="752">
        <v>965</v>
      </c>
      <c r="AR762" s="752">
        <v>963</v>
      </c>
      <c r="AS762" s="752">
        <v>966</v>
      </c>
      <c r="AT762" s="752">
        <v>967</v>
      </c>
      <c r="AU762" s="752">
        <v>962</v>
      </c>
      <c r="AV762" s="752">
        <v>971</v>
      </c>
      <c r="AW762" s="752">
        <v>966</v>
      </c>
      <c r="AX762" s="752">
        <v>964</v>
      </c>
      <c r="AY762" s="752">
        <v>958</v>
      </c>
      <c r="AZ762" s="752">
        <v>962</v>
      </c>
      <c r="BA762" s="752">
        <v>961</v>
      </c>
      <c r="BB762" s="752">
        <v>961</v>
      </c>
      <c r="BC762" s="752">
        <v>962</v>
      </c>
      <c r="BD762" s="752">
        <v>962</v>
      </c>
      <c r="BE762" s="752">
        <v>965</v>
      </c>
      <c r="BF762" s="752">
        <v>976</v>
      </c>
      <c r="BG762" s="752">
        <v>966</v>
      </c>
      <c r="BH762" s="752">
        <v>965</v>
      </c>
      <c r="BI762" s="752">
        <v>965</v>
      </c>
      <c r="BJ762" s="752">
        <v>966</v>
      </c>
      <c r="BK762" s="752">
        <v>964</v>
      </c>
      <c r="BL762" s="752">
        <v>967</v>
      </c>
      <c r="BM762" s="752">
        <v>967</v>
      </c>
      <c r="BN762" s="752">
        <v>967</v>
      </c>
      <c r="BO762" s="752">
        <v>968</v>
      </c>
      <c r="BP762" s="752">
        <v>963</v>
      </c>
      <c r="BQ762" s="752">
        <v>967</v>
      </c>
      <c r="BR762" s="752">
        <v>967</v>
      </c>
      <c r="BS762" s="752">
        <v>964</v>
      </c>
      <c r="BT762" s="752">
        <v>965</v>
      </c>
      <c r="BU762" s="752">
        <v>967</v>
      </c>
      <c r="BV762" s="752">
        <v>966</v>
      </c>
      <c r="BW762" s="752">
        <v>967</v>
      </c>
      <c r="BX762" s="752">
        <v>967</v>
      </c>
      <c r="BY762" s="752">
        <v>966</v>
      </c>
      <c r="BZ762" s="752">
        <v>964</v>
      </c>
      <c r="CA762" s="752">
        <v>967</v>
      </c>
      <c r="CB762" s="752">
        <v>966</v>
      </c>
      <c r="CC762" s="752">
        <v>966</v>
      </c>
      <c r="CD762" s="752">
        <v>967</v>
      </c>
      <c r="CE762" s="752">
        <v>966</v>
      </c>
      <c r="CF762" s="752">
        <v>966</v>
      </c>
      <c r="CG762" s="752">
        <v>968</v>
      </c>
      <c r="CH762" s="752">
        <v>968</v>
      </c>
      <c r="CI762" s="752">
        <v>966</v>
      </c>
      <c r="CJ762" s="752">
        <v>965</v>
      </c>
      <c r="CK762" s="752">
        <v>967</v>
      </c>
      <c r="CL762" s="752">
        <v>968</v>
      </c>
      <c r="CM762" s="752">
        <v>966</v>
      </c>
      <c r="CN762" s="752">
        <v>962</v>
      </c>
      <c r="CO762" s="752">
        <v>962</v>
      </c>
      <c r="CP762" s="752">
        <v>966</v>
      </c>
      <c r="CQ762" s="752">
        <v>968</v>
      </c>
      <c r="CR762" s="752">
        <v>968</v>
      </c>
      <c r="CS762" s="752">
        <v>967</v>
      </c>
      <c r="CT762" s="752">
        <v>964</v>
      </c>
      <c r="CU762" s="752">
        <v>965</v>
      </c>
      <c r="CV762" s="752">
        <v>966</v>
      </c>
      <c r="CW762" s="752">
        <v>967</v>
      </c>
      <c r="CX762" s="752">
        <v>968</v>
      </c>
      <c r="CY762" s="752">
        <v>966</v>
      </c>
      <c r="CZ762" s="752">
        <v>967</v>
      </c>
      <c r="DA762" s="752">
        <v>966</v>
      </c>
      <c r="DB762" s="752">
        <v>966</v>
      </c>
      <c r="DC762" s="752">
        <v>967</v>
      </c>
      <c r="DD762" s="752">
        <v>961</v>
      </c>
      <c r="DE762" s="752">
        <v>966</v>
      </c>
      <c r="DF762" s="752">
        <v>967</v>
      </c>
      <c r="DG762" s="752">
        <v>966</v>
      </c>
      <c r="DH762" s="752">
        <v>968</v>
      </c>
      <c r="DI762" s="752">
        <v>963</v>
      </c>
      <c r="EJ762" s="723">
        <f t="shared" si="181"/>
        <v>71457</v>
      </c>
    </row>
    <row r="763" spans="1:140" s="431" customFormat="1" hidden="1">
      <c r="A763" s="432"/>
      <c r="B763" s="434" t="s">
        <v>4069</v>
      </c>
      <c r="C763" s="773" t="s">
        <v>1833</v>
      </c>
      <c r="D763" s="774" t="str">
        <f>VLOOKUP(C763,'ประวัติงานตี+รีด'!$A$2:W504658,2,FALSE)</f>
        <v>สกรูเพลากลาง M18 P1.5 x 50 มม. เกลียวครึ่ง ไม่มีแหวน ตรา BF SCM</v>
      </c>
      <c r="E763" s="775">
        <v>2700</v>
      </c>
      <c r="F763" s="776" t="s">
        <v>47</v>
      </c>
      <c r="G763" s="712" t="s">
        <v>2159</v>
      </c>
      <c r="H763" s="777">
        <v>45799</v>
      </c>
      <c r="I763" s="778">
        <f t="shared" si="171"/>
        <v>45824</v>
      </c>
      <c r="J763" s="779">
        <v>45746</v>
      </c>
      <c r="K763" s="780">
        <v>72</v>
      </c>
      <c r="L763" s="781">
        <v>3125</v>
      </c>
      <c r="M763" s="782">
        <f t="shared" si="172"/>
        <v>-425</v>
      </c>
      <c r="N763" s="776">
        <v>56</v>
      </c>
      <c r="O763" s="776">
        <v>12</v>
      </c>
      <c r="P763" s="783">
        <f t="shared" si="173"/>
        <v>0.8035714285714286</v>
      </c>
      <c r="Q763" s="784">
        <f t="shared" si="174"/>
        <v>14.803571428571429</v>
      </c>
      <c r="R763" s="785">
        <f t="shared" si="175"/>
        <v>-0.12648809523809523</v>
      </c>
      <c r="S763" s="786">
        <v>20</v>
      </c>
      <c r="T763" s="787">
        <f t="shared" si="176"/>
        <v>21.480357142857144</v>
      </c>
      <c r="U763" s="713" t="s">
        <v>82</v>
      </c>
      <c r="V763" s="712" t="s">
        <v>2159</v>
      </c>
      <c r="W763" s="714">
        <v>28</v>
      </c>
      <c r="X763" s="714">
        <v>2</v>
      </c>
      <c r="Y763" s="788">
        <f t="shared" si="177"/>
        <v>1.6071428571428572</v>
      </c>
      <c r="Z763" s="789">
        <f t="shared" si="178"/>
        <v>5.6071428571428577</v>
      </c>
      <c r="AA763" s="791" t="s">
        <v>3753</v>
      </c>
      <c r="AB763" s="791" t="s">
        <v>2775</v>
      </c>
      <c r="AC763" s="746">
        <f>VLOOKUP(C763,'ประวัติงานตี+รีด'!$A$2:W504657,20,FALSE)</f>
        <v>145.9</v>
      </c>
      <c r="AD763" s="302">
        <v>145.99</v>
      </c>
      <c r="AE763" s="302">
        <v>16.75</v>
      </c>
      <c r="AF763" s="683">
        <f t="shared" si="170"/>
        <v>3082.4029043085143</v>
      </c>
      <c r="AG763" s="683">
        <f t="shared" si="179"/>
        <v>501.63024864716766</v>
      </c>
      <c r="AH763" s="684" t="str">
        <f>VLOOKUP(C763,'ประวัติงานตี+รีด'!$A$2:W504656,4,FALSE)</f>
        <v>MA-F1-HO-PA</v>
      </c>
      <c r="AI763" s="796">
        <v>45816</v>
      </c>
      <c r="AJ763" s="797">
        <v>1</v>
      </c>
      <c r="AK763" s="798">
        <v>45822</v>
      </c>
      <c r="AL763" s="803">
        <v>1</v>
      </c>
      <c r="AM763" s="804">
        <f t="shared" si="180"/>
        <v>1</v>
      </c>
      <c r="AN763" s="890">
        <v>450</v>
      </c>
      <c r="AO763" s="801"/>
      <c r="AP763" s="801"/>
      <c r="AQ763" s="801"/>
      <c r="AR763" s="801"/>
      <c r="AS763" s="801"/>
      <c r="AT763" s="801"/>
      <c r="AU763" s="801"/>
      <c r="AV763" s="801"/>
      <c r="AW763" s="801"/>
      <c r="AX763" s="801"/>
      <c r="AY763" s="801"/>
      <c r="EJ763" s="716">
        <f t="shared" si="181"/>
        <v>450</v>
      </c>
    </row>
    <row r="764" spans="1:140" s="431" customFormat="1" hidden="1">
      <c r="A764" s="432"/>
      <c r="B764" s="434" t="s">
        <v>4070</v>
      </c>
      <c r="C764" s="291" t="s">
        <v>1982</v>
      </c>
      <c r="D764" s="330" t="str">
        <f>VLOOKUP(C764,'ประวัติงานตี+รีด'!$A$2:W504659,2,FALSE)</f>
        <v>สกรู M18 P1.5 x 50 มม. เกลียวครึ่ง ไม่มีแหวน ตรา 10 เกรด 8.8</v>
      </c>
      <c r="E764" s="435">
        <v>20200</v>
      </c>
      <c r="F764" s="436" t="s">
        <v>47</v>
      </c>
      <c r="G764" s="437" t="s">
        <v>2159</v>
      </c>
      <c r="H764" s="438">
        <v>45800</v>
      </c>
      <c r="I764" s="439">
        <f t="shared" si="171"/>
        <v>45831</v>
      </c>
      <c r="J764" s="59">
        <v>45823</v>
      </c>
      <c r="K764" s="440">
        <v>73</v>
      </c>
      <c r="L764" s="441">
        <v>20250</v>
      </c>
      <c r="M764" s="41">
        <f t="shared" si="172"/>
        <v>-50</v>
      </c>
      <c r="N764" s="436">
        <v>56</v>
      </c>
      <c r="O764" s="436">
        <v>8</v>
      </c>
      <c r="P764" s="354">
        <f t="shared" si="173"/>
        <v>6.0119047619047619</v>
      </c>
      <c r="Q764" s="106">
        <f t="shared" si="174"/>
        <v>16.011904761904763</v>
      </c>
      <c r="R764" s="355">
        <f t="shared" si="175"/>
        <v>-1.4880952380952382E-2</v>
      </c>
      <c r="S764" s="449">
        <v>25</v>
      </c>
      <c r="T764" s="442">
        <f t="shared" si="176"/>
        <v>26.601190476190474</v>
      </c>
      <c r="U764" s="443" t="s">
        <v>82</v>
      </c>
      <c r="V764" s="437" t="s">
        <v>2159</v>
      </c>
      <c r="W764" s="444">
        <v>28</v>
      </c>
      <c r="X764" s="444">
        <v>2</v>
      </c>
      <c r="Y764" s="187">
        <f t="shared" si="177"/>
        <v>12.023809523809524</v>
      </c>
      <c r="Z764" s="104">
        <f t="shared" si="178"/>
        <v>16.023809523809526</v>
      </c>
      <c r="AA764" s="445" t="s">
        <v>4071</v>
      </c>
      <c r="AB764" s="445" t="s">
        <v>2775</v>
      </c>
      <c r="AC764" s="746">
        <f>VLOOKUP(C764,'ประวัติงานตี+รีด'!$A$2:W504658,20,FALSE)</f>
        <v>146.19999999999999</v>
      </c>
      <c r="AD764" s="302">
        <v>146.76</v>
      </c>
      <c r="AE764" s="302">
        <v>18.309999999999999</v>
      </c>
      <c r="AF764" s="683">
        <f t="shared" si="170"/>
        <v>20155.355682747344</v>
      </c>
      <c r="AG764" s="683">
        <f t="shared" si="179"/>
        <v>3327.0445625511038</v>
      </c>
      <c r="AH764" s="684" t="str">
        <f>VLOOKUP(C764,'ประวัติงานตี+รีด'!$A$2:W504657,4,FALSE)</f>
        <v>MA-F1-HD-PA</v>
      </c>
      <c r="AI764" s="256">
        <v>45812</v>
      </c>
      <c r="AJ764" s="257">
        <v>6</v>
      </c>
      <c r="AK764" s="217">
        <v>45821</v>
      </c>
      <c r="AL764" s="704">
        <v>6</v>
      </c>
      <c r="AM764" s="705">
        <f t="shared" si="180"/>
        <v>6</v>
      </c>
      <c r="AN764" s="755">
        <v>165</v>
      </c>
      <c r="AO764" s="755">
        <v>645</v>
      </c>
      <c r="AP764" s="755">
        <v>647</v>
      </c>
      <c r="AQ764" s="755">
        <v>645</v>
      </c>
      <c r="AR764" s="755">
        <v>170</v>
      </c>
      <c r="AS764" s="755">
        <v>686</v>
      </c>
      <c r="EJ764" s="716">
        <f t="shared" si="181"/>
        <v>2958</v>
      </c>
    </row>
    <row r="765" spans="1:140" hidden="1">
      <c r="B765" s="287" t="s">
        <v>4074</v>
      </c>
      <c r="C765" s="874" t="s">
        <v>210</v>
      </c>
      <c r="D765" s="213" t="str">
        <f>VLOOKUP(C765,'ประวัติงานตี+รีด'!$A$2:W504660,2,FALSE)</f>
        <v>3/8" WT x 4" เกลียวตลอด ตรา TNK</v>
      </c>
      <c r="E765" s="843">
        <v>90000</v>
      </c>
      <c r="F765" s="844" t="s">
        <v>31</v>
      </c>
      <c r="G765" s="742" t="s">
        <v>2162</v>
      </c>
      <c r="H765" s="845">
        <v>45800</v>
      </c>
      <c r="I765" s="846">
        <f t="shared" si="171"/>
        <v>45814</v>
      </c>
      <c r="J765" s="847" t="s">
        <v>2161</v>
      </c>
      <c r="K765" s="848">
        <v>32</v>
      </c>
      <c r="L765" s="849">
        <v>93668</v>
      </c>
      <c r="M765" s="850">
        <f t="shared" si="172"/>
        <v>-3668</v>
      </c>
      <c r="N765" s="844">
        <v>85</v>
      </c>
      <c r="O765" s="844">
        <v>8</v>
      </c>
      <c r="P765" s="851">
        <f t="shared" si="173"/>
        <v>17.647058823529409</v>
      </c>
      <c r="Q765" s="852">
        <f t="shared" si="174"/>
        <v>27.647058823529409</v>
      </c>
      <c r="R765" s="853">
        <f t="shared" si="175"/>
        <v>-0.71921568627450982</v>
      </c>
      <c r="S765" s="854">
        <v>10</v>
      </c>
      <c r="T765" s="855">
        <f t="shared" si="176"/>
        <v>12.764705882352942</v>
      </c>
      <c r="U765" s="743" t="s">
        <v>243</v>
      </c>
      <c r="V765" s="742" t="s">
        <v>2162</v>
      </c>
      <c r="W765" s="744">
        <v>80</v>
      </c>
      <c r="X765" s="744">
        <v>2</v>
      </c>
      <c r="Y765" s="856">
        <f t="shared" si="177"/>
        <v>18.75</v>
      </c>
      <c r="Z765" s="857">
        <f t="shared" si="178"/>
        <v>22.75</v>
      </c>
      <c r="AA765" s="858" t="s">
        <v>2161</v>
      </c>
      <c r="AB765" s="858" t="s">
        <v>2775</v>
      </c>
      <c r="AC765" s="896">
        <f>VLOOKUP(C765,'ประวัติงานตี+รีด'!$A$2:W504659,20,FALSE)</f>
        <v>0</v>
      </c>
      <c r="AD765" s="897">
        <v>56.76</v>
      </c>
      <c r="AE765" s="897">
        <v>3.27</v>
      </c>
      <c r="AF765" s="898">
        <f t="shared" si="170"/>
        <v>93551.797040169127</v>
      </c>
      <c r="AG765" s="898">
        <f t="shared" si="179"/>
        <v>5615.9143763213533</v>
      </c>
      <c r="AH765" s="899" t="str">
        <f>VLOOKUP(C765,'ประวัติงานตี+รีด'!$A$2:W504658,4,FALSE)</f>
        <v>MA-F1-PA</v>
      </c>
      <c r="AI765" s="814"/>
      <c r="AJ765" s="815"/>
      <c r="AK765" s="816">
        <v>45834</v>
      </c>
      <c r="AL765" s="817">
        <v>15</v>
      </c>
      <c r="AM765" s="818">
        <f t="shared" si="180"/>
        <v>15</v>
      </c>
      <c r="AN765" s="918">
        <v>357</v>
      </c>
      <c r="AO765" s="918">
        <v>351</v>
      </c>
      <c r="AP765" s="918">
        <v>350</v>
      </c>
      <c r="AQ765" s="918">
        <v>362</v>
      </c>
      <c r="AR765" s="918">
        <v>386</v>
      </c>
      <c r="AS765" s="918">
        <v>362</v>
      </c>
      <c r="AT765" s="918">
        <v>310</v>
      </c>
      <c r="AU765" s="918">
        <v>391</v>
      </c>
      <c r="AV765" s="918">
        <v>347</v>
      </c>
      <c r="AW765" s="918">
        <v>367</v>
      </c>
      <c r="AX765" s="918">
        <v>368</v>
      </c>
      <c r="AY765" s="918">
        <v>328</v>
      </c>
      <c r="AZ765" s="918">
        <v>350</v>
      </c>
      <c r="BA765" s="918">
        <v>352</v>
      </c>
      <c r="BB765" s="918">
        <v>329</v>
      </c>
      <c r="BC765" s="819"/>
      <c r="BD765" s="819"/>
      <c r="EJ765" s="288">
        <f t="shared" si="181"/>
        <v>5310</v>
      </c>
    </row>
    <row r="766" spans="1:140" hidden="1">
      <c r="B766" s="287" t="s">
        <v>4075</v>
      </c>
      <c r="C766" s="874" t="s">
        <v>191</v>
      </c>
      <c r="D766" s="213" t="str">
        <f>VLOOKUP(C766,'ประวัติงานตี+รีด'!$A$2:W504661,2,FALSE)</f>
        <v>3/8" WT x 6" เกลียวตลอด ตรา TNK</v>
      </c>
      <c r="E766" s="843">
        <v>50000</v>
      </c>
      <c r="F766" s="844" t="s">
        <v>31</v>
      </c>
      <c r="G766" s="742" t="s">
        <v>2162</v>
      </c>
      <c r="H766" s="845">
        <v>45805</v>
      </c>
      <c r="I766" s="846">
        <f t="shared" si="171"/>
        <v>45818</v>
      </c>
      <c r="J766" s="847" t="s">
        <v>2161</v>
      </c>
      <c r="K766" s="848">
        <v>33</v>
      </c>
      <c r="L766" s="849">
        <v>50000</v>
      </c>
      <c r="M766" s="850">
        <f t="shared" si="172"/>
        <v>0</v>
      </c>
      <c r="N766" s="844">
        <v>85</v>
      </c>
      <c r="O766" s="844">
        <v>2</v>
      </c>
      <c r="P766" s="851">
        <f t="shared" si="173"/>
        <v>9.8039215686274517</v>
      </c>
      <c r="Q766" s="852">
        <f t="shared" si="174"/>
        <v>13.803921568627452</v>
      </c>
      <c r="R766" s="853">
        <f t="shared" si="175"/>
        <v>0</v>
      </c>
      <c r="S766" s="854">
        <v>10</v>
      </c>
      <c r="T766" s="855">
        <f t="shared" si="176"/>
        <v>11.380392156862746</v>
      </c>
      <c r="U766" s="743" t="s">
        <v>82</v>
      </c>
      <c r="V766" s="742" t="s">
        <v>2159</v>
      </c>
      <c r="W766" s="744">
        <v>28</v>
      </c>
      <c r="X766" s="744">
        <v>2</v>
      </c>
      <c r="Y766" s="856">
        <f t="shared" si="177"/>
        <v>29.761904761904763</v>
      </c>
      <c r="Z766" s="857">
        <f t="shared" si="178"/>
        <v>33.761904761904759</v>
      </c>
      <c r="AA766" s="858" t="s">
        <v>2161</v>
      </c>
      <c r="AB766" s="858" t="s">
        <v>2775</v>
      </c>
      <c r="AC766" s="896">
        <f>VLOOKUP(C766,'ประวัติงานตี+รีด'!$A$2:W504660,20,FALSE)</f>
        <v>0</v>
      </c>
      <c r="AD766" s="897">
        <v>78.650000000000006</v>
      </c>
      <c r="AE766" s="897">
        <v>3.38</v>
      </c>
      <c r="AF766" s="898">
        <f t="shared" si="170"/>
        <v>51379.529561347736</v>
      </c>
      <c r="AG766" s="898">
        <f t="shared" si="179"/>
        <v>4214.6628099173549</v>
      </c>
      <c r="AH766" s="899" t="str">
        <f>VLOOKUP(C766,'ประวัติงานตี+รีด'!$A$2:W504659,4,FALSE)</f>
        <v>MA-F1-PA</v>
      </c>
      <c r="AI766" s="814"/>
      <c r="AJ766" s="815"/>
      <c r="AK766" s="816">
        <v>45932</v>
      </c>
      <c r="AL766" s="817">
        <v>13</v>
      </c>
      <c r="AM766" s="818">
        <f t="shared" si="180"/>
        <v>13</v>
      </c>
      <c r="AN766" s="918">
        <v>306</v>
      </c>
      <c r="AO766" s="918">
        <v>271</v>
      </c>
      <c r="AP766" s="918">
        <v>313</v>
      </c>
      <c r="AQ766" s="918">
        <v>318</v>
      </c>
      <c r="AR766" s="918">
        <v>312</v>
      </c>
      <c r="AS766" s="918">
        <v>342</v>
      </c>
      <c r="AT766" s="918">
        <v>312</v>
      </c>
      <c r="AU766" s="918">
        <v>297</v>
      </c>
      <c r="AV766" s="918">
        <v>318</v>
      </c>
      <c r="AW766" s="918">
        <v>321</v>
      </c>
      <c r="AX766" s="918">
        <v>301</v>
      </c>
      <c r="AY766" s="918">
        <v>374</v>
      </c>
      <c r="AZ766" s="918">
        <v>256</v>
      </c>
      <c r="BA766" s="819"/>
      <c r="BB766" s="819"/>
      <c r="BC766" s="819"/>
      <c r="BD766" s="819"/>
      <c r="EJ766" s="288">
        <f t="shared" si="181"/>
        <v>4041</v>
      </c>
    </row>
    <row r="767" spans="1:140" s="431" customFormat="1" hidden="1">
      <c r="A767" s="432"/>
      <c r="B767" s="434" t="s">
        <v>4077</v>
      </c>
      <c r="C767" s="291" t="s">
        <v>4764</v>
      </c>
      <c r="D767" s="330" t="str">
        <f>VLOOKUP(C767,'ประวัติงานตี+รีด'!$A$2:W504662,2,FALSE)</f>
        <v>แกน 3/16" WT x 74.5 มม. เกลียวครึ่ง ไม่มีแหวน (SW31)</v>
      </c>
      <c r="E767" s="435">
        <v>94800</v>
      </c>
      <c r="F767" s="436" t="s">
        <v>32</v>
      </c>
      <c r="G767" s="437" t="s">
        <v>2162</v>
      </c>
      <c r="H767" s="438">
        <v>45800</v>
      </c>
      <c r="I767" s="439">
        <f t="shared" si="171"/>
        <v>45813</v>
      </c>
      <c r="J767" s="59">
        <v>45823</v>
      </c>
      <c r="K767" s="440">
        <v>36</v>
      </c>
      <c r="L767" s="441">
        <v>94800</v>
      </c>
      <c r="M767" s="41">
        <f t="shared" si="172"/>
        <v>0</v>
      </c>
      <c r="N767" s="436">
        <v>100</v>
      </c>
      <c r="O767" s="436">
        <v>2</v>
      </c>
      <c r="P767" s="354">
        <f t="shared" si="173"/>
        <v>15.8</v>
      </c>
      <c r="Q767" s="106">
        <f t="shared" si="174"/>
        <v>19.8</v>
      </c>
      <c r="R767" s="355">
        <f t="shared" si="175"/>
        <v>0</v>
      </c>
      <c r="S767" s="449">
        <v>10</v>
      </c>
      <c r="T767" s="442">
        <f t="shared" si="176"/>
        <v>11.98</v>
      </c>
      <c r="U767" s="443" t="s">
        <v>81</v>
      </c>
      <c r="V767" s="437" t="s">
        <v>2165</v>
      </c>
      <c r="W767" s="444">
        <v>120</v>
      </c>
      <c r="X767" s="444">
        <v>2</v>
      </c>
      <c r="Y767" s="187">
        <f t="shared" si="177"/>
        <v>13.166666666666666</v>
      </c>
      <c r="Z767" s="104">
        <f t="shared" si="178"/>
        <v>17.166666666666664</v>
      </c>
      <c r="AA767" s="445" t="s">
        <v>4078</v>
      </c>
      <c r="AB767" s="445" t="s">
        <v>2775</v>
      </c>
      <c r="AC767" s="746">
        <f>VLOOKUP(C767,'ประวัติงานตี+รีด'!$A$2:W504661,20,FALSE)</f>
        <v>0</v>
      </c>
      <c r="AD767" s="302">
        <v>10.76</v>
      </c>
      <c r="AE767" s="302">
        <v>0</v>
      </c>
      <c r="AF767" s="683">
        <f t="shared" si="170"/>
        <v>94888.475836431229</v>
      </c>
      <c r="AG767" s="683">
        <f t="shared" si="179"/>
        <v>1021</v>
      </c>
      <c r="AH767" s="684" t="str">
        <f>VLOOKUP(C767,'ประวัติงานตี+รีด'!$A$2:W504660,4,FALSE)</f>
        <v>MA-F1-PA</v>
      </c>
      <c r="AI767" s="256"/>
      <c r="AJ767" s="257"/>
      <c r="AK767" s="217">
        <v>45819</v>
      </c>
      <c r="AL767" s="704">
        <v>3</v>
      </c>
      <c r="AM767" s="705">
        <f t="shared" si="180"/>
        <v>3</v>
      </c>
      <c r="AN767" s="755">
        <v>376</v>
      </c>
      <c r="AO767" s="755">
        <v>334</v>
      </c>
      <c r="AP767" s="755">
        <v>311</v>
      </c>
      <c r="EJ767" s="716">
        <f t="shared" si="181"/>
        <v>1021</v>
      </c>
    </row>
    <row r="768" spans="1:140" hidden="1">
      <c r="B768" s="287" t="s">
        <v>4086</v>
      </c>
      <c r="C768" s="842">
        <v>91290121</v>
      </c>
      <c r="D768" s="213" t="str">
        <f>VLOOKUP(C768,'ประวัติงานตี+รีด'!$A$2:W504663,2,FALSE)</f>
        <v>สกรูมิลแข็ง M12 P1.25 x 90 เกลียวครึ่ง ตรา STIC 8.8</v>
      </c>
      <c r="E768" s="876">
        <v>7500</v>
      </c>
      <c r="F768" s="844" t="s">
        <v>45</v>
      </c>
      <c r="G768" s="742" t="s">
        <v>2162</v>
      </c>
      <c r="H768" s="845">
        <v>45803</v>
      </c>
      <c r="I768" s="846">
        <f t="shared" si="171"/>
        <v>45827</v>
      </c>
      <c r="J768" s="847" t="s">
        <v>2161</v>
      </c>
      <c r="K768" s="848">
        <v>35</v>
      </c>
      <c r="L768" s="849">
        <v>7500</v>
      </c>
      <c r="M768" s="850">
        <f t="shared" si="172"/>
        <v>0</v>
      </c>
      <c r="N768" s="844">
        <v>95</v>
      </c>
      <c r="O768" s="844">
        <v>8</v>
      </c>
      <c r="P768" s="851">
        <f t="shared" si="173"/>
        <v>1.3157894736842104</v>
      </c>
      <c r="Q768" s="852">
        <f t="shared" si="174"/>
        <v>11.315789473684211</v>
      </c>
      <c r="R768" s="853">
        <f t="shared" si="175"/>
        <v>0</v>
      </c>
      <c r="S768" s="854">
        <v>20</v>
      </c>
      <c r="T768" s="855">
        <f t="shared" si="176"/>
        <v>21.131578947368421</v>
      </c>
      <c r="U768" s="743" t="s">
        <v>225</v>
      </c>
      <c r="V768" s="742" t="s">
        <v>2162</v>
      </c>
      <c r="W768" s="744">
        <v>80</v>
      </c>
      <c r="X768" s="744">
        <v>2</v>
      </c>
      <c r="Y768" s="856">
        <f t="shared" si="177"/>
        <v>1.5625</v>
      </c>
      <c r="Z768" s="857">
        <f t="shared" si="178"/>
        <v>5.5625</v>
      </c>
      <c r="AA768" s="858" t="s">
        <v>2161</v>
      </c>
      <c r="AB768" s="858" t="s">
        <v>2775</v>
      </c>
      <c r="AC768" s="896">
        <f>VLOOKUP(C768,'ประวัติงานตี+รีด'!$A$2:W504662,20,FALSE)</f>
        <v>87.47</v>
      </c>
      <c r="AD768" s="897">
        <v>87.51</v>
      </c>
      <c r="AE768" s="897">
        <v>4.37</v>
      </c>
      <c r="AF768" s="898">
        <f t="shared" si="170"/>
        <v>7553.4224660038853</v>
      </c>
      <c r="AG768" s="898">
        <f t="shared" si="179"/>
        <v>694.00845617643711</v>
      </c>
      <c r="AH768" s="899" t="str">
        <f>VLOOKUP(C768,'ประวัติงานตี+รีด'!$A$2:W504661,4,FALSE)</f>
        <v>MA-F1-HD-PA</v>
      </c>
      <c r="AI768" s="814">
        <v>45851</v>
      </c>
      <c r="AJ768" s="815">
        <v>1</v>
      </c>
      <c r="AK768" s="816">
        <v>45910</v>
      </c>
      <c r="AL768" s="817">
        <v>1</v>
      </c>
      <c r="AM768" s="818">
        <f t="shared" si="180"/>
        <v>1</v>
      </c>
      <c r="AN768" s="918">
        <v>661</v>
      </c>
      <c r="AO768" s="819"/>
      <c r="AP768" s="819"/>
      <c r="AQ768" s="819"/>
      <c r="AR768" s="819"/>
      <c r="AS768" s="819"/>
      <c r="AT768" s="819"/>
      <c r="AU768" s="819"/>
      <c r="AV768" s="819"/>
      <c r="AW768" s="819"/>
      <c r="AX768" s="819"/>
      <c r="AY768" s="819"/>
      <c r="AZ768" s="819"/>
      <c r="BA768" s="819"/>
      <c r="BB768" s="819"/>
      <c r="BC768" s="819"/>
      <c r="BD768" s="819"/>
      <c r="EJ768" s="288">
        <f t="shared" si="181"/>
        <v>661</v>
      </c>
    </row>
    <row r="769" spans="1:140" s="431" customFormat="1" hidden="1">
      <c r="A769" s="432"/>
      <c r="B769" s="434" t="s">
        <v>4087</v>
      </c>
      <c r="C769" s="291" t="s">
        <v>2021</v>
      </c>
      <c r="D769" s="330" t="str">
        <f>VLOOKUP(C769,'ประวัติงานตี+รีด'!$A$2:W504664,2,FALSE)</f>
        <v>สกรู M18 P1.5 x 75 มม. ไม่มีแหวน ตรา b เกรด 8.8 รีดเกลียวลอย</v>
      </c>
      <c r="E769" s="435">
        <v>10200</v>
      </c>
      <c r="F769" s="436" t="s">
        <v>47</v>
      </c>
      <c r="G769" s="437" t="s">
        <v>2159</v>
      </c>
      <c r="H769" s="438">
        <v>45803</v>
      </c>
      <c r="I769" s="439">
        <f t="shared" si="171"/>
        <v>45833</v>
      </c>
      <c r="J769" s="59">
        <v>45823</v>
      </c>
      <c r="K769" s="440">
        <v>75</v>
      </c>
      <c r="L769" s="441">
        <v>11193</v>
      </c>
      <c r="M769" s="41">
        <f t="shared" si="172"/>
        <v>-993</v>
      </c>
      <c r="N769" s="436">
        <v>56</v>
      </c>
      <c r="O769" s="436">
        <v>12</v>
      </c>
      <c r="P769" s="354">
        <f t="shared" si="173"/>
        <v>3.0357142857142856</v>
      </c>
      <c r="Q769" s="106">
        <f t="shared" si="174"/>
        <v>17.035714285714285</v>
      </c>
      <c r="R769" s="355">
        <f t="shared" si="175"/>
        <v>-0.29553571428571429</v>
      </c>
      <c r="S769" s="449">
        <v>25</v>
      </c>
      <c r="T769" s="442">
        <f t="shared" si="176"/>
        <v>26.703571428571429</v>
      </c>
      <c r="U769" s="443" t="s">
        <v>82</v>
      </c>
      <c r="V769" s="437" t="s">
        <v>2159</v>
      </c>
      <c r="W769" s="444">
        <v>28</v>
      </c>
      <c r="X769" s="444">
        <v>2</v>
      </c>
      <c r="Y769" s="187">
        <f t="shared" si="177"/>
        <v>6.0714285714285712</v>
      </c>
      <c r="Z769" s="104">
        <f t="shared" si="178"/>
        <v>10.071428571428571</v>
      </c>
      <c r="AA769" s="445" t="s">
        <v>4088</v>
      </c>
      <c r="AB769" s="445" t="s">
        <v>2775</v>
      </c>
      <c r="AC769" s="746">
        <f>VLOOKUP(C769,'ประวัติงานตี+รีด'!$A$2:W504663,20,FALSE)</f>
        <v>228.03</v>
      </c>
      <c r="AD769" s="302">
        <v>227.23</v>
      </c>
      <c r="AE769" s="302">
        <v>35</v>
      </c>
      <c r="AF769" s="683">
        <f t="shared" si="170"/>
        <v>11068.080799190247</v>
      </c>
      <c r="AG769" s="683">
        <f t="shared" si="179"/>
        <v>2902.3828279716586</v>
      </c>
      <c r="AH769" s="684" t="str">
        <f>VLOOKUP(C769,'ประวัติงานตี+รีด'!$A$2:W504662,4,FALSE)</f>
        <v>MA-F1-HO-EP-PA</v>
      </c>
      <c r="AI769" s="256">
        <v>45813</v>
      </c>
      <c r="AJ769" s="257">
        <v>5</v>
      </c>
      <c r="AK769" s="217">
        <v>45825</v>
      </c>
      <c r="AL769" s="704">
        <v>5</v>
      </c>
      <c r="AM769" s="705">
        <f t="shared" si="180"/>
        <v>5</v>
      </c>
      <c r="AN769" s="755">
        <v>553</v>
      </c>
      <c r="AO769" s="755">
        <v>595</v>
      </c>
      <c r="AP769" s="755">
        <v>549</v>
      </c>
      <c r="AQ769" s="755">
        <v>534</v>
      </c>
      <c r="AR769" s="755">
        <v>284</v>
      </c>
      <c r="EJ769" s="716">
        <f t="shared" si="181"/>
        <v>2515</v>
      </c>
    </row>
    <row r="770" spans="1:140" hidden="1">
      <c r="B770" s="287" t="s">
        <v>4079</v>
      </c>
      <c r="C770" s="842" t="s">
        <v>149</v>
      </c>
      <c r="D770" s="213" t="str">
        <f>VLOOKUP(C770,'ประวัติงานตี+รีด'!$A$2:W504665,2,FALSE)</f>
        <v>1/2" WT x 1" เกลียวตลอด ตรา TNK</v>
      </c>
      <c r="E770" s="843">
        <v>100000</v>
      </c>
      <c r="F770" s="844" t="s">
        <v>30</v>
      </c>
      <c r="G770" s="742" t="s">
        <v>2162</v>
      </c>
      <c r="H770" s="845">
        <v>45803</v>
      </c>
      <c r="I770" s="846">
        <f t="shared" si="171"/>
        <v>45815</v>
      </c>
      <c r="J770" s="847" t="s">
        <v>2161</v>
      </c>
      <c r="K770" s="848">
        <v>36</v>
      </c>
      <c r="L770" s="849">
        <v>100000</v>
      </c>
      <c r="M770" s="850">
        <f t="shared" si="172"/>
        <v>0</v>
      </c>
      <c r="N770" s="844">
        <v>105</v>
      </c>
      <c r="O770" s="844">
        <v>2</v>
      </c>
      <c r="P770" s="851">
        <f t="shared" si="173"/>
        <v>15.873015873015873</v>
      </c>
      <c r="Q770" s="852">
        <f t="shared" si="174"/>
        <v>19.873015873015873</v>
      </c>
      <c r="R770" s="853">
        <f t="shared" si="175"/>
        <v>0</v>
      </c>
      <c r="S770" s="854">
        <v>10</v>
      </c>
      <c r="T770" s="855">
        <f t="shared" si="176"/>
        <v>11.987301587301587</v>
      </c>
      <c r="U770" s="743" t="s">
        <v>243</v>
      </c>
      <c r="V770" s="742" t="s">
        <v>2165</v>
      </c>
      <c r="W770" s="744">
        <v>93</v>
      </c>
      <c r="X770" s="744">
        <v>2</v>
      </c>
      <c r="Y770" s="856">
        <f t="shared" si="177"/>
        <v>17.921146953405017</v>
      </c>
      <c r="Z770" s="857">
        <f t="shared" si="178"/>
        <v>21.921146953405017</v>
      </c>
      <c r="AA770" s="858" t="s">
        <v>2161</v>
      </c>
      <c r="AB770" s="858" t="s">
        <v>2775</v>
      </c>
      <c r="AC770" s="896">
        <f>VLOOKUP(C770,'ประวัติงานตี+รีด'!$A$2:W504664,20,FALSE)</f>
        <v>44.68</v>
      </c>
      <c r="AD770" s="897">
        <v>45</v>
      </c>
      <c r="AE770" s="897">
        <v>6.51</v>
      </c>
      <c r="AF770" s="898">
        <f t="shared" si="170"/>
        <v>100111.11111111111</v>
      </c>
      <c r="AG770" s="898">
        <f t="shared" si="179"/>
        <v>5156.7233333333334</v>
      </c>
      <c r="AH770" s="899" t="str">
        <f>VLOOKUP(C770,'ประวัติงานตี+รีด'!$A$2:W504663,4,FALSE)</f>
        <v>MA-F1-PA</v>
      </c>
      <c r="AI770" s="814"/>
      <c r="AJ770" s="815"/>
      <c r="AK770" s="816">
        <v>45849</v>
      </c>
      <c r="AL770" s="817">
        <v>7</v>
      </c>
      <c r="AM770" s="818">
        <f t="shared" si="180"/>
        <v>7</v>
      </c>
      <c r="AN770" s="918">
        <v>632</v>
      </c>
      <c r="AO770" s="918">
        <v>650</v>
      </c>
      <c r="AP770" s="918">
        <v>655</v>
      </c>
      <c r="AQ770" s="918">
        <v>699</v>
      </c>
      <c r="AR770" s="918">
        <v>654</v>
      </c>
      <c r="AS770" s="918">
        <v>664</v>
      </c>
      <c r="AT770" s="918">
        <v>551</v>
      </c>
      <c r="AU770" s="819"/>
      <c r="AV770" s="819"/>
      <c r="AW770" s="819"/>
      <c r="AX770" s="819"/>
      <c r="AY770" s="819"/>
      <c r="AZ770" s="819"/>
      <c r="BA770" s="819"/>
      <c r="BB770" s="819"/>
      <c r="BC770" s="819"/>
      <c r="BD770" s="819"/>
      <c r="EJ770" s="288">
        <f t="shared" si="181"/>
        <v>4505</v>
      </c>
    </row>
    <row r="771" spans="1:140" hidden="1">
      <c r="B771" s="287" t="s">
        <v>4080</v>
      </c>
      <c r="C771" s="842" t="s">
        <v>206</v>
      </c>
      <c r="D771" s="213" t="str">
        <f>VLOOKUP(C771,'ประวัติงานตี+รีด'!$A$2:W504666,2,FALSE)</f>
        <v>1/2" WT x 2" เกลียวตลอด ตรา TNK</v>
      </c>
      <c r="E771" s="843">
        <v>60000</v>
      </c>
      <c r="F771" s="844" t="s">
        <v>30</v>
      </c>
      <c r="G771" s="742" t="s">
        <v>2162</v>
      </c>
      <c r="H771" s="845">
        <v>45805</v>
      </c>
      <c r="I771" s="846">
        <f t="shared" si="171"/>
        <v>45818</v>
      </c>
      <c r="J771" s="847" t="s">
        <v>2161</v>
      </c>
      <c r="K771" s="848">
        <v>37</v>
      </c>
      <c r="L771" s="849">
        <v>60000</v>
      </c>
      <c r="M771" s="850">
        <f t="shared" si="172"/>
        <v>0</v>
      </c>
      <c r="N771" s="844">
        <v>105</v>
      </c>
      <c r="O771" s="844">
        <v>2</v>
      </c>
      <c r="P771" s="851">
        <f t="shared" si="173"/>
        <v>9.5238095238095237</v>
      </c>
      <c r="Q771" s="852">
        <f t="shared" si="174"/>
        <v>13.523809523809524</v>
      </c>
      <c r="R771" s="853">
        <f t="shared" si="175"/>
        <v>0</v>
      </c>
      <c r="S771" s="854">
        <v>10</v>
      </c>
      <c r="T771" s="855">
        <f t="shared" si="176"/>
        <v>11.352380952380953</v>
      </c>
      <c r="U771" s="743" t="s">
        <v>243</v>
      </c>
      <c r="V771" s="742" t="s">
        <v>2165</v>
      </c>
      <c r="W771" s="744">
        <v>93</v>
      </c>
      <c r="X771" s="744">
        <v>2</v>
      </c>
      <c r="Y771" s="856">
        <f t="shared" si="177"/>
        <v>10.75268817204301</v>
      </c>
      <c r="Z771" s="857">
        <f t="shared" si="178"/>
        <v>14.75268817204301</v>
      </c>
      <c r="AA771" s="858" t="s">
        <v>2161</v>
      </c>
      <c r="AB771" s="858" t="s">
        <v>2775</v>
      </c>
      <c r="AC771" s="896">
        <f>VLOOKUP(C771,'ประวัติงานตี+รีด'!$A$2:W504665,20,FALSE)</f>
        <v>0</v>
      </c>
      <c r="AD771" s="897">
        <v>64.260000000000005</v>
      </c>
      <c r="AE771" s="897">
        <v>5.71</v>
      </c>
      <c r="AF771" s="898">
        <f t="shared" ref="AF771:AF833" si="182">1000/AD771*EJ771</f>
        <v>60457.516339869275</v>
      </c>
      <c r="AG771" s="898">
        <f t="shared" si="179"/>
        <v>4230.2124183006526</v>
      </c>
      <c r="AH771" s="899" t="str">
        <f>VLOOKUP(C771,'ประวัติงานตี+รีด'!$A$2:W504664,4,FALSE)</f>
        <v>MA-F1-PA</v>
      </c>
      <c r="AI771" s="814"/>
      <c r="AJ771" s="815"/>
      <c r="AK771" s="816">
        <v>45813</v>
      </c>
      <c r="AL771" s="817">
        <v>7</v>
      </c>
      <c r="AM771" s="818">
        <f t="shared" si="180"/>
        <v>7</v>
      </c>
      <c r="AN771" s="918">
        <v>540</v>
      </c>
      <c r="AO771" s="918">
        <v>456</v>
      </c>
      <c r="AP771" s="918">
        <v>604</v>
      </c>
      <c r="AQ771" s="918">
        <v>460</v>
      </c>
      <c r="AR771" s="918">
        <v>581</v>
      </c>
      <c r="AS771" s="918">
        <v>596</v>
      </c>
      <c r="AT771" s="918">
        <v>648</v>
      </c>
      <c r="AU771" s="819"/>
      <c r="AV771" s="819"/>
      <c r="AW771" s="819"/>
      <c r="AX771" s="819"/>
      <c r="AY771" s="819"/>
      <c r="AZ771" s="819"/>
      <c r="BA771" s="819"/>
      <c r="BB771" s="819"/>
      <c r="BC771" s="819"/>
      <c r="BD771" s="819"/>
      <c r="EJ771" s="288">
        <f t="shared" si="181"/>
        <v>3885</v>
      </c>
    </row>
    <row r="772" spans="1:140" hidden="1">
      <c r="B772" s="287" t="s">
        <v>4081</v>
      </c>
      <c r="C772" s="842" t="s">
        <v>167</v>
      </c>
      <c r="D772" s="213" t="str">
        <f>VLOOKUP(C772,'ประวัติงานตี+รีด'!$A$2:W504667,2,FALSE)</f>
        <v>1/2" WT x 3" เกลียวตลอด ตรา TNK</v>
      </c>
      <c r="E772" s="843">
        <v>50000</v>
      </c>
      <c r="F772" s="844" t="s">
        <v>30</v>
      </c>
      <c r="G772" s="742" t="s">
        <v>2162</v>
      </c>
      <c r="H772" s="845">
        <v>45807</v>
      </c>
      <c r="I772" s="846">
        <f t="shared" si="171"/>
        <v>45820</v>
      </c>
      <c r="J772" s="847" t="s">
        <v>2161</v>
      </c>
      <c r="K772" s="848">
        <v>38</v>
      </c>
      <c r="L772" s="849">
        <v>51393</v>
      </c>
      <c r="M772" s="850">
        <f t="shared" si="172"/>
        <v>-1393</v>
      </c>
      <c r="N772" s="844">
        <v>95</v>
      </c>
      <c r="O772" s="844">
        <v>2</v>
      </c>
      <c r="P772" s="851">
        <f t="shared" si="173"/>
        <v>8.7719298245614024</v>
      </c>
      <c r="Q772" s="852">
        <f t="shared" si="174"/>
        <v>12.771929824561402</v>
      </c>
      <c r="R772" s="853">
        <f t="shared" si="175"/>
        <v>-0.24438596491228071</v>
      </c>
      <c r="S772" s="854">
        <v>10</v>
      </c>
      <c r="T772" s="855">
        <f t="shared" si="176"/>
        <v>11.277192982456141</v>
      </c>
      <c r="U772" s="743" t="s">
        <v>243</v>
      </c>
      <c r="V772" s="742" t="s">
        <v>2165</v>
      </c>
      <c r="W772" s="744">
        <v>93</v>
      </c>
      <c r="X772" s="744">
        <v>2</v>
      </c>
      <c r="Y772" s="856">
        <f t="shared" si="177"/>
        <v>8.9605734767025087</v>
      </c>
      <c r="Z772" s="857">
        <f t="shared" si="178"/>
        <v>12.960573476702509</v>
      </c>
      <c r="AA772" s="858" t="s">
        <v>2161</v>
      </c>
      <c r="AB772" s="858" t="s">
        <v>2775</v>
      </c>
      <c r="AC772" s="896">
        <f>VLOOKUP(C772,'ประวัติงานตี+รีด'!$A$2:W504666,20,FALSE)</f>
        <v>0</v>
      </c>
      <c r="AD772" s="897">
        <v>83.59</v>
      </c>
      <c r="AE772" s="897">
        <v>5.78</v>
      </c>
      <c r="AF772" s="898">
        <f t="shared" si="182"/>
        <v>51728.675678908956</v>
      </c>
      <c r="AG772" s="898">
        <f t="shared" si="179"/>
        <v>4622.991745424094</v>
      </c>
      <c r="AH772" s="899" t="str">
        <f>VLOOKUP(C772,'ประวัติงานตี+รีด'!$A$2:W504665,4,FALSE)</f>
        <v>MA-F1-PA</v>
      </c>
      <c r="AI772" s="814"/>
      <c r="AJ772" s="815"/>
      <c r="AK772" s="816">
        <v>45859</v>
      </c>
      <c r="AL772" s="817">
        <v>8</v>
      </c>
      <c r="AM772" s="818">
        <f t="shared" si="180"/>
        <v>8</v>
      </c>
      <c r="AN772" s="918">
        <v>551</v>
      </c>
      <c r="AO772" s="918">
        <v>571</v>
      </c>
      <c r="AP772" s="918">
        <v>582</v>
      </c>
      <c r="AQ772" s="918">
        <v>610</v>
      </c>
      <c r="AR772" s="918">
        <v>595</v>
      </c>
      <c r="AS772" s="918">
        <v>626</v>
      </c>
      <c r="AT772" s="918">
        <v>491</v>
      </c>
      <c r="AU772" s="918">
        <v>298</v>
      </c>
      <c r="AV772" s="819"/>
      <c r="AW772" s="819"/>
      <c r="AX772" s="819"/>
      <c r="AY772" s="819"/>
      <c r="AZ772" s="819"/>
      <c r="BA772" s="819"/>
      <c r="BB772" s="819"/>
      <c r="BC772" s="819"/>
      <c r="BD772" s="819"/>
      <c r="EJ772" s="288">
        <f t="shared" si="181"/>
        <v>4324</v>
      </c>
    </row>
    <row r="773" spans="1:140" hidden="1">
      <c r="B773" s="392" t="s">
        <v>4082</v>
      </c>
      <c r="C773" s="805" t="s">
        <v>72</v>
      </c>
      <c r="D773" s="393" t="str">
        <f>VLOOKUP(C773,'ประวัติงานตี+รีด'!$A$2:W504668,2,FALSE)</f>
        <v>5/8" WT x 2 1/2" เกลียวตลอด ตรา TNK</v>
      </c>
      <c r="E773" s="806">
        <v>40000</v>
      </c>
      <c r="F773" s="805" t="s">
        <v>11</v>
      </c>
      <c r="G773" s="698" t="s">
        <v>2159</v>
      </c>
      <c r="H773" s="807">
        <v>45803</v>
      </c>
      <c r="I773" s="808">
        <f t="shared" si="171"/>
        <v>45817</v>
      </c>
      <c r="J773" s="808" t="s">
        <v>2161</v>
      </c>
      <c r="K773" s="809">
        <v>63</v>
      </c>
      <c r="L773" s="810">
        <v>40000</v>
      </c>
      <c r="M773" s="810">
        <f t="shared" si="172"/>
        <v>0</v>
      </c>
      <c r="N773" s="805">
        <v>66</v>
      </c>
      <c r="O773" s="805">
        <v>12</v>
      </c>
      <c r="P773" s="811">
        <f t="shared" si="173"/>
        <v>10.1010101010101</v>
      </c>
      <c r="Q773" s="812">
        <f t="shared" si="174"/>
        <v>24.1010101010101</v>
      </c>
      <c r="R773" s="812">
        <f t="shared" si="175"/>
        <v>0</v>
      </c>
      <c r="S773" s="812">
        <v>10</v>
      </c>
      <c r="T773" s="812">
        <f t="shared" si="176"/>
        <v>12.410101010101009</v>
      </c>
      <c r="U773" s="809" t="s">
        <v>82</v>
      </c>
      <c r="V773" s="698" t="s">
        <v>2159</v>
      </c>
      <c r="W773" s="805">
        <v>28</v>
      </c>
      <c r="X773" s="805">
        <v>2</v>
      </c>
      <c r="Y773" s="811">
        <f t="shared" si="177"/>
        <v>23.80952380952381</v>
      </c>
      <c r="Z773" s="812">
        <f t="shared" si="178"/>
        <v>27.80952380952381</v>
      </c>
      <c r="AA773" s="813" t="s">
        <v>2161</v>
      </c>
      <c r="AB773" s="813" t="s">
        <v>2775</v>
      </c>
      <c r="AC773" s="896">
        <f>VLOOKUP(C773,'ประวัติงานตี+รีด'!$A$2:W504667,20,FALSE)</f>
        <v>0</v>
      </c>
      <c r="AD773" s="897">
        <v>127.12</v>
      </c>
      <c r="AE773" s="897">
        <v>13.59</v>
      </c>
      <c r="AF773" s="898">
        <f t="shared" si="182"/>
        <v>40166.771554436753</v>
      </c>
      <c r="AG773" s="898">
        <f t="shared" si="179"/>
        <v>5651.866425424796</v>
      </c>
      <c r="AH773" s="899" t="str">
        <f>VLOOKUP(C773,'ประวัติงานตี+รีด'!$A$2:W504666,4,FALSE)</f>
        <v>MA-F1-PA</v>
      </c>
      <c r="AI773" s="814"/>
      <c r="AJ773" s="815"/>
      <c r="AK773" s="816">
        <v>45850</v>
      </c>
      <c r="AL773" s="817">
        <v>9</v>
      </c>
      <c r="AM773" s="818">
        <f t="shared" si="180"/>
        <v>9</v>
      </c>
      <c r="AN773" s="918">
        <v>587</v>
      </c>
      <c r="AO773" s="918">
        <v>587</v>
      </c>
      <c r="AP773" s="918">
        <v>593</v>
      </c>
      <c r="AQ773" s="918">
        <v>605</v>
      </c>
      <c r="AR773" s="918">
        <v>589</v>
      </c>
      <c r="AS773" s="918">
        <v>582</v>
      </c>
      <c r="AT773" s="918">
        <v>618</v>
      </c>
      <c r="AU773" s="918">
        <v>619</v>
      </c>
      <c r="AV773" s="918">
        <v>326</v>
      </c>
      <c r="AW773" s="819"/>
      <c r="AX773" s="819"/>
      <c r="AY773" s="819"/>
      <c r="AZ773" s="819"/>
      <c r="BA773" s="819"/>
      <c r="BB773" s="819"/>
      <c r="BC773" s="819"/>
      <c r="BD773" s="819"/>
      <c r="EJ773" s="288">
        <f t="shared" si="181"/>
        <v>5106</v>
      </c>
    </row>
    <row r="774" spans="1:140" hidden="1">
      <c r="B774" s="287" t="s">
        <v>4083</v>
      </c>
      <c r="C774" s="842" t="s">
        <v>158</v>
      </c>
      <c r="D774" s="213" t="str">
        <f>VLOOKUP(C774,'ประวัติงานตี+รีด'!$A$2:W504669,2,FALSE)</f>
        <v>5/8" WT x 3" เกลียวตลอด ตรา TNK</v>
      </c>
      <c r="E774" s="843">
        <v>30000</v>
      </c>
      <c r="F774" s="844" t="s">
        <v>11</v>
      </c>
      <c r="G774" s="742" t="s">
        <v>2159</v>
      </c>
      <c r="H774" s="845">
        <v>45805</v>
      </c>
      <c r="I774" s="846">
        <f t="shared" si="171"/>
        <v>45818</v>
      </c>
      <c r="J774" s="847" t="s">
        <v>2161</v>
      </c>
      <c r="K774" s="848">
        <v>64</v>
      </c>
      <c r="L774" s="849">
        <v>30000</v>
      </c>
      <c r="M774" s="850">
        <f t="shared" si="172"/>
        <v>0</v>
      </c>
      <c r="N774" s="844">
        <v>66</v>
      </c>
      <c r="O774" s="844">
        <v>4</v>
      </c>
      <c r="P774" s="851">
        <f t="shared" si="173"/>
        <v>7.5757575757575761</v>
      </c>
      <c r="Q774" s="852">
        <f t="shared" si="174"/>
        <v>13.575757575757576</v>
      </c>
      <c r="R774" s="853">
        <f t="shared" si="175"/>
        <v>0</v>
      </c>
      <c r="S774" s="854">
        <v>10</v>
      </c>
      <c r="T774" s="855">
        <f t="shared" si="176"/>
        <v>11.357575757575757</v>
      </c>
      <c r="U774" s="743" t="s">
        <v>82</v>
      </c>
      <c r="V774" s="742" t="s">
        <v>2159</v>
      </c>
      <c r="W774" s="744">
        <v>28</v>
      </c>
      <c r="X774" s="744">
        <v>2</v>
      </c>
      <c r="Y774" s="856">
        <f t="shared" si="177"/>
        <v>17.857142857142854</v>
      </c>
      <c r="Z774" s="857">
        <f t="shared" si="178"/>
        <v>21.857142857142854</v>
      </c>
      <c r="AA774" s="858" t="s">
        <v>2161</v>
      </c>
      <c r="AB774" s="858" t="s">
        <v>2775</v>
      </c>
      <c r="AC774" s="896">
        <f>VLOOKUP(C774,'ประวัติงานตี+รีด'!$A$2:W504668,20,FALSE)</f>
        <v>0</v>
      </c>
      <c r="AD774" s="897">
        <v>142.84</v>
      </c>
      <c r="AE774" s="897">
        <v>12.61</v>
      </c>
      <c r="AF774" s="898">
        <f t="shared" si="182"/>
        <v>31055.726687202463</v>
      </c>
      <c r="AG774" s="898">
        <f t="shared" si="179"/>
        <v>4827.612713525622</v>
      </c>
      <c r="AH774" s="899" t="str">
        <f>VLOOKUP(C774,'ประวัติงานตี+รีด'!$A$2:W504667,4,FALSE)</f>
        <v>MA-F1-PA</v>
      </c>
      <c r="AI774" s="814"/>
      <c r="AJ774" s="815"/>
      <c r="AK774" s="816">
        <v>45850</v>
      </c>
      <c r="AL774" s="817">
        <v>8</v>
      </c>
      <c r="AM774" s="818">
        <f t="shared" si="180"/>
        <v>8</v>
      </c>
      <c r="AN774" s="918">
        <v>559</v>
      </c>
      <c r="AO774" s="918">
        <v>656</v>
      </c>
      <c r="AP774" s="918">
        <v>592</v>
      </c>
      <c r="AQ774" s="918">
        <v>606</v>
      </c>
      <c r="AR774" s="918">
        <v>588</v>
      </c>
      <c r="AS774" s="918">
        <v>544</v>
      </c>
      <c r="AT774" s="918">
        <v>592</v>
      </c>
      <c r="AU774" s="918">
        <v>299</v>
      </c>
      <c r="AV774" s="819"/>
      <c r="AW774" s="819"/>
      <c r="AX774" s="819"/>
      <c r="AY774" s="819"/>
      <c r="AZ774" s="819"/>
      <c r="BA774" s="819"/>
      <c r="BB774" s="819"/>
      <c r="BC774" s="819"/>
      <c r="BD774" s="819"/>
      <c r="EJ774" s="288">
        <f t="shared" si="181"/>
        <v>4436</v>
      </c>
    </row>
    <row r="775" spans="1:140" hidden="1">
      <c r="B775" s="287" t="s">
        <v>4084</v>
      </c>
      <c r="C775" s="842" t="s">
        <v>130</v>
      </c>
      <c r="D775" s="213" t="str">
        <f>VLOOKUP(C775,'ประวัติงานตี+รีด'!$A$2:W504670,2,FALSE)</f>
        <v>5/8" WT x 6" เกลียวตลอด ตรา TNK</v>
      </c>
      <c r="E775" s="876">
        <v>16000</v>
      </c>
      <c r="F775" s="844" t="s">
        <v>11</v>
      </c>
      <c r="G775" s="742" t="s">
        <v>2159</v>
      </c>
      <c r="H775" s="845">
        <v>45806</v>
      </c>
      <c r="I775" s="846">
        <f t="shared" si="171"/>
        <v>45819</v>
      </c>
      <c r="J775" s="847" t="s">
        <v>2161</v>
      </c>
      <c r="K775" s="848">
        <v>65</v>
      </c>
      <c r="L775" s="849">
        <v>16000</v>
      </c>
      <c r="M775" s="850">
        <f t="shared" si="172"/>
        <v>0</v>
      </c>
      <c r="N775" s="844">
        <v>49</v>
      </c>
      <c r="O775" s="844">
        <v>4</v>
      </c>
      <c r="P775" s="851">
        <f t="shared" si="173"/>
        <v>5.4421768707482991</v>
      </c>
      <c r="Q775" s="852">
        <f t="shared" si="174"/>
        <v>11.442176870748298</v>
      </c>
      <c r="R775" s="853">
        <f t="shared" si="175"/>
        <v>0</v>
      </c>
      <c r="S775" s="854">
        <v>10</v>
      </c>
      <c r="T775" s="855">
        <f t="shared" si="176"/>
        <v>11.14421768707483</v>
      </c>
      <c r="U775" s="743" t="s">
        <v>82</v>
      </c>
      <c r="V775" s="742" t="s">
        <v>2159</v>
      </c>
      <c r="W775" s="744">
        <v>28</v>
      </c>
      <c r="X775" s="744">
        <v>2</v>
      </c>
      <c r="Y775" s="856">
        <f t="shared" si="177"/>
        <v>9.5238095238095237</v>
      </c>
      <c r="Z775" s="857">
        <f t="shared" si="178"/>
        <v>13.523809523809524</v>
      </c>
      <c r="AA775" s="858" t="s">
        <v>2161</v>
      </c>
      <c r="AB775" s="858" t="s">
        <v>2775</v>
      </c>
      <c r="AC775" s="896">
        <f>VLOOKUP(C775,'ประวัติงานตี+รีด'!$A$2:W504669,20,FALSE)</f>
        <v>0</v>
      </c>
      <c r="AD775" s="897">
        <v>235.83</v>
      </c>
      <c r="AE775" s="897">
        <v>11.92</v>
      </c>
      <c r="AF775" s="898">
        <f t="shared" si="182"/>
        <v>16100.580926938897</v>
      </c>
      <c r="AG775" s="898">
        <f t="shared" si="179"/>
        <v>3988.9189246491119</v>
      </c>
      <c r="AH775" s="899" t="str">
        <f>VLOOKUP(C775,'ประวัติงานตี+รีด'!$A$2:W504668,4,FALSE)</f>
        <v>MA-F1-PA</v>
      </c>
      <c r="AI775" s="814"/>
      <c r="AJ775" s="815"/>
      <c r="AK775" s="816">
        <v>45917</v>
      </c>
      <c r="AL775" s="817">
        <v>8</v>
      </c>
      <c r="AM775" s="818">
        <f t="shared" si="180"/>
        <v>8</v>
      </c>
      <c r="AN775" s="918">
        <v>499</v>
      </c>
      <c r="AO775" s="918">
        <v>516</v>
      </c>
      <c r="AP775" s="918">
        <v>496</v>
      </c>
      <c r="AQ775" s="918">
        <v>480</v>
      </c>
      <c r="AR775" s="918">
        <v>488</v>
      </c>
      <c r="AS775" s="918">
        <v>488</v>
      </c>
      <c r="AT775" s="918">
        <v>420</v>
      </c>
      <c r="AU775" s="918">
        <v>410</v>
      </c>
      <c r="AV775" s="819"/>
      <c r="AW775" s="819"/>
      <c r="AX775" s="819"/>
      <c r="AY775" s="819"/>
      <c r="AZ775" s="819"/>
      <c r="BA775" s="819"/>
      <c r="BB775" s="819"/>
      <c r="BC775" s="819"/>
      <c r="BD775" s="819"/>
      <c r="EJ775" s="288">
        <f t="shared" si="181"/>
        <v>3797</v>
      </c>
    </row>
    <row r="776" spans="1:140" hidden="1">
      <c r="B776" s="392" t="s">
        <v>4085</v>
      </c>
      <c r="C776" s="805" t="s">
        <v>202</v>
      </c>
      <c r="D776" s="393" t="str">
        <f>VLOOKUP(C776,'ประวัติงานตี+รีด'!$A$2:W504671,2,FALSE)</f>
        <v>5/8" WT x 5" เกลียวตลอด ตรา TNK</v>
      </c>
      <c r="E776" s="820">
        <v>10000</v>
      </c>
      <c r="F776" s="805" t="s">
        <v>11</v>
      </c>
      <c r="G776" s="698" t="s">
        <v>2159</v>
      </c>
      <c r="H776" s="807">
        <v>45808</v>
      </c>
      <c r="I776" s="808">
        <f t="shared" si="171"/>
        <v>45820</v>
      </c>
      <c r="J776" s="808" t="s">
        <v>2161</v>
      </c>
      <c r="K776" s="809">
        <v>66</v>
      </c>
      <c r="L776" s="810">
        <v>9870</v>
      </c>
      <c r="M776" s="810">
        <f t="shared" si="172"/>
        <v>130</v>
      </c>
      <c r="N776" s="805">
        <v>49</v>
      </c>
      <c r="O776" s="805">
        <v>4</v>
      </c>
      <c r="P776" s="811">
        <f t="shared" si="173"/>
        <v>3.4013605442176873</v>
      </c>
      <c r="Q776" s="812">
        <f t="shared" si="174"/>
        <v>9.4013605442176882</v>
      </c>
      <c r="R776" s="812">
        <f t="shared" si="175"/>
        <v>4.4217687074829932E-2</v>
      </c>
      <c r="S776" s="812">
        <v>10</v>
      </c>
      <c r="T776" s="812">
        <f t="shared" si="176"/>
        <v>10.940136054421769</v>
      </c>
      <c r="U776" s="809" t="s">
        <v>82</v>
      </c>
      <c r="V776" s="698" t="s">
        <v>2159</v>
      </c>
      <c r="W776" s="805">
        <v>28</v>
      </c>
      <c r="X776" s="805">
        <v>2</v>
      </c>
      <c r="Y776" s="811">
        <f t="shared" si="177"/>
        <v>5.9523809523809526</v>
      </c>
      <c r="Z776" s="812">
        <f t="shared" si="178"/>
        <v>9.9523809523809526</v>
      </c>
      <c r="AA776" s="813" t="s">
        <v>2161</v>
      </c>
      <c r="AB776" s="813" t="s">
        <v>2775</v>
      </c>
      <c r="AC776" s="896">
        <f>VLOOKUP(C776,'ประวัติงานตี+รีด'!$A$2:W504670,20,FALSE)</f>
        <v>0</v>
      </c>
      <c r="AD776" s="897">
        <v>204.38</v>
      </c>
      <c r="AE776" s="897">
        <v>13.35</v>
      </c>
      <c r="AF776" s="898">
        <f t="shared" si="182"/>
        <v>9834.6217829533216</v>
      </c>
      <c r="AG776" s="898">
        <f t="shared" si="179"/>
        <v>2141.2922008024266</v>
      </c>
      <c r="AH776" s="899" t="str">
        <f>VLOOKUP(C776,'ประวัติงานตี+รีด'!$A$2:W504669,4,FALSE)</f>
        <v>MA-F1-PA</v>
      </c>
      <c r="AI776" s="814"/>
      <c r="AJ776" s="815"/>
      <c r="AK776" s="816">
        <v>45922</v>
      </c>
      <c r="AL776" s="817">
        <v>4</v>
      </c>
      <c r="AM776" s="818">
        <f t="shared" si="180"/>
        <v>4</v>
      </c>
      <c r="AN776" s="918">
        <v>505</v>
      </c>
      <c r="AO776" s="918">
        <v>515</v>
      </c>
      <c r="AP776" s="918">
        <v>511</v>
      </c>
      <c r="AQ776" s="918">
        <v>479</v>
      </c>
      <c r="AR776" s="819"/>
      <c r="AS776" s="819"/>
      <c r="AT776" s="819"/>
      <c r="AU776" s="819"/>
      <c r="AV776" s="819"/>
      <c r="AW776" s="819"/>
      <c r="AX776" s="819"/>
      <c r="AY776" s="819"/>
      <c r="AZ776" s="819"/>
      <c r="BA776" s="819"/>
      <c r="BB776" s="819"/>
      <c r="BC776" s="819"/>
      <c r="BD776" s="819"/>
      <c r="EJ776" s="288">
        <f t="shared" si="181"/>
        <v>2010</v>
      </c>
    </row>
    <row r="777" spans="1:140" s="431" customFormat="1" hidden="1">
      <c r="A777" s="432"/>
      <c r="B777" s="434" t="s">
        <v>4089</v>
      </c>
      <c r="C777" s="291" t="s">
        <v>1735</v>
      </c>
      <c r="D777" s="330" t="str">
        <f>VLOOKUP(C777,'ประวัติงานตี+รีด'!$A$2:W504672,2,FALSE)</f>
        <v>แกน STL ยาวหัวเรียบ 4" x 3" x 2.0 ไม่มีแหวน รีดลาย</v>
      </c>
      <c r="E777" s="435">
        <v>170000</v>
      </c>
      <c r="F777" s="436" t="s">
        <v>32</v>
      </c>
      <c r="G777" s="437" t="s">
        <v>2162</v>
      </c>
      <c r="H777" s="438">
        <v>45804</v>
      </c>
      <c r="I777" s="439">
        <f t="shared" si="171"/>
        <v>45825</v>
      </c>
      <c r="J777" s="59">
        <v>45829</v>
      </c>
      <c r="K777" s="440">
        <v>37</v>
      </c>
      <c r="L777" s="441">
        <v>170275</v>
      </c>
      <c r="M777" s="41">
        <f t="shared" si="172"/>
        <v>-275</v>
      </c>
      <c r="N777" s="436">
        <v>95</v>
      </c>
      <c r="O777" s="436">
        <v>8</v>
      </c>
      <c r="P777" s="354">
        <f t="shared" si="173"/>
        <v>29.82456140350877</v>
      </c>
      <c r="Q777" s="106">
        <f t="shared" si="174"/>
        <v>39.824561403508767</v>
      </c>
      <c r="R777" s="355">
        <f t="shared" si="175"/>
        <v>-4.8245614035087724E-2</v>
      </c>
      <c r="S777" s="449">
        <v>15</v>
      </c>
      <c r="T777" s="442">
        <f t="shared" si="176"/>
        <v>18.982456140350877</v>
      </c>
      <c r="U777" s="443" t="s">
        <v>366</v>
      </c>
      <c r="V777" s="437" t="s">
        <v>2165</v>
      </c>
      <c r="W777" s="444">
        <v>68</v>
      </c>
      <c r="X777" s="444">
        <v>2</v>
      </c>
      <c r="Y777" s="187">
        <f t="shared" si="177"/>
        <v>41.666666666666664</v>
      </c>
      <c r="Z777" s="104">
        <f t="shared" si="178"/>
        <v>45.666666666666664</v>
      </c>
      <c r="AA777" s="445" t="s">
        <v>4090</v>
      </c>
      <c r="AB777" s="445" t="s">
        <v>2775</v>
      </c>
      <c r="AC777" s="746">
        <f>VLOOKUP(C777,'ประวัติงานตี+รีด'!$A$2:W504671,20,FALSE)</f>
        <v>29.24</v>
      </c>
      <c r="AD777" s="302">
        <v>29.37</v>
      </c>
      <c r="AE777" s="302">
        <v>0</v>
      </c>
      <c r="AF777" s="683">
        <f t="shared" si="182"/>
        <v>170480.08171603677</v>
      </c>
      <c r="AG777" s="683">
        <f t="shared" si="179"/>
        <v>5007</v>
      </c>
      <c r="AH777" s="684" t="str">
        <f>VLOOKUP(C777,'ประวัติงานตี+รีด'!$A$2:W504670,4,FALSE)</f>
        <v>MA-F1-PA</v>
      </c>
      <c r="AI777" s="256"/>
      <c r="AJ777" s="257"/>
      <c r="AK777" s="217">
        <v>45834</v>
      </c>
      <c r="AL777" s="704" t="s">
        <v>4206</v>
      </c>
      <c r="AM777" s="705">
        <f t="shared" si="180"/>
        <v>16</v>
      </c>
      <c r="AN777" s="755">
        <v>309</v>
      </c>
      <c r="AO777" s="755">
        <v>308</v>
      </c>
      <c r="AP777" s="755">
        <v>345</v>
      </c>
      <c r="AQ777" s="755">
        <v>333</v>
      </c>
      <c r="AR777" s="755">
        <v>329</v>
      </c>
      <c r="AS777" s="755">
        <v>329</v>
      </c>
      <c r="AT777" s="755">
        <v>360</v>
      </c>
      <c r="AU777" s="755">
        <v>344</v>
      </c>
      <c r="AV777" s="755">
        <v>193</v>
      </c>
      <c r="AW777" s="755">
        <v>363</v>
      </c>
      <c r="AX777" s="755">
        <v>371</v>
      </c>
      <c r="AY777" s="755">
        <v>336</v>
      </c>
      <c r="AZ777" s="755">
        <v>333</v>
      </c>
      <c r="BA777" s="755">
        <v>324</v>
      </c>
      <c r="BB777" s="755">
        <v>275</v>
      </c>
      <c r="BC777" s="755">
        <v>155</v>
      </c>
      <c r="EJ777" s="716">
        <f t="shared" si="181"/>
        <v>5007</v>
      </c>
    </row>
    <row r="778" spans="1:140" hidden="1">
      <c r="B778" s="287" t="s">
        <v>4091</v>
      </c>
      <c r="C778" s="842">
        <v>19304000</v>
      </c>
      <c r="D778" s="213" t="str">
        <f>VLOOKUP(C778,'ประวัติงานตี+รีด'!$A$2:W504673,2,FALSE)</f>
        <v>สกรูเกลียวปล่อย 3/8 x 4" ตรา TNK</v>
      </c>
      <c r="E778" s="876">
        <v>50000</v>
      </c>
      <c r="F778" s="844" t="s">
        <v>2166</v>
      </c>
      <c r="G778" s="742" t="s">
        <v>2162</v>
      </c>
      <c r="H778" s="845">
        <v>45803</v>
      </c>
      <c r="I778" s="846">
        <f t="shared" si="171"/>
        <v>45815</v>
      </c>
      <c r="J778" s="847" t="s">
        <v>2161</v>
      </c>
      <c r="K778" s="848">
        <v>30</v>
      </c>
      <c r="L778" s="849">
        <v>40110</v>
      </c>
      <c r="M778" s="850">
        <f t="shared" si="172"/>
        <v>9890</v>
      </c>
      <c r="N778" s="844">
        <v>95</v>
      </c>
      <c r="O778" s="844">
        <v>2</v>
      </c>
      <c r="P778" s="851">
        <f t="shared" si="173"/>
        <v>8.7719298245614024</v>
      </c>
      <c r="Q778" s="852">
        <f t="shared" si="174"/>
        <v>12.771929824561402</v>
      </c>
      <c r="R778" s="853">
        <f t="shared" si="175"/>
        <v>1.7350877192982457</v>
      </c>
      <c r="S778" s="854">
        <v>10</v>
      </c>
      <c r="T778" s="855">
        <f t="shared" si="176"/>
        <v>11.277192982456141</v>
      </c>
      <c r="U778" s="743" t="s">
        <v>225</v>
      </c>
      <c r="V778" s="742" t="s">
        <v>2162</v>
      </c>
      <c r="W778" s="744">
        <v>80</v>
      </c>
      <c r="X778" s="744">
        <v>2</v>
      </c>
      <c r="Y778" s="856">
        <f t="shared" si="177"/>
        <v>10.416666666666666</v>
      </c>
      <c r="Z778" s="857">
        <f t="shared" si="178"/>
        <v>14.416666666666666</v>
      </c>
      <c r="AA778" s="858" t="s">
        <v>2161</v>
      </c>
      <c r="AB778" s="858" t="s">
        <v>2775</v>
      </c>
      <c r="AC778" s="896">
        <f>VLOOKUP(C778,'ประวัติงานตี+รีด'!$A$2:W504672,20,FALSE)</f>
        <v>52.64</v>
      </c>
      <c r="AD778" s="897">
        <v>52.5</v>
      </c>
      <c r="AE778" s="897">
        <v>3.7</v>
      </c>
      <c r="AF778" s="898">
        <f t="shared" si="182"/>
        <v>40095.238095238092</v>
      </c>
      <c r="AG778" s="898">
        <f t="shared" si="179"/>
        <v>2253.3523809523813</v>
      </c>
      <c r="AH778" s="899" t="str">
        <f>VLOOKUP(C778,'ประวัติงานตี+รีด'!$A$2:W504671,4,FALSE)</f>
        <v>MA-F1-PA</v>
      </c>
      <c r="AI778" s="814"/>
      <c r="AJ778" s="815"/>
      <c r="AK778" s="816">
        <v>45806</v>
      </c>
      <c r="AL778" s="817">
        <v>6</v>
      </c>
      <c r="AM778" s="818">
        <f t="shared" si="180"/>
        <v>6</v>
      </c>
      <c r="AN778" s="918">
        <v>373</v>
      </c>
      <c r="AO778" s="918">
        <v>389</v>
      </c>
      <c r="AP778" s="918">
        <v>416</v>
      </c>
      <c r="AQ778" s="918">
        <v>402</v>
      </c>
      <c r="AR778" s="918">
        <v>398</v>
      </c>
      <c r="AS778" s="918">
        <v>127</v>
      </c>
      <c r="AT778" s="819"/>
      <c r="AU778" s="819"/>
      <c r="AV778" s="819"/>
      <c r="AW778" s="819"/>
      <c r="AX778" s="819"/>
      <c r="AY778" s="819"/>
      <c r="AZ778" s="819"/>
      <c r="BA778" s="819"/>
      <c r="BB778" s="819"/>
      <c r="BC778" s="819"/>
      <c r="BD778" s="819"/>
      <c r="EJ778" s="288">
        <f t="shared" si="181"/>
        <v>2105</v>
      </c>
    </row>
    <row r="779" spans="1:140" hidden="1">
      <c r="B779" s="287" t="s">
        <v>4092</v>
      </c>
      <c r="C779" s="874" t="s">
        <v>199</v>
      </c>
      <c r="D779" s="213" t="str">
        <f>VLOOKUP(C779,'ประวัติงานตี+รีด'!$A$2:W504674,2,FALSE)</f>
        <v>3/8" WT x 1 3/4" เกลียวตลอด ตรา TNK</v>
      </c>
      <c r="E779" s="843">
        <v>40000</v>
      </c>
      <c r="F779" s="844" t="s">
        <v>42</v>
      </c>
      <c r="G779" s="742" t="s">
        <v>2164</v>
      </c>
      <c r="H779" s="845">
        <v>45803</v>
      </c>
      <c r="I779" s="846">
        <f t="shared" si="171"/>
        <v>45814</v>
      </c>
      <c r="J779" s="847" t="s">
        <v>2161</v>
      </c>
      <c r="K779" s="848">
        <v>20</v>
      </c>
      <c r="L779" s="849">
        <v>40000</v>
      </c>
      <c r="M779" s="850">
        <f t="shared" si="172"/>
        <v>0</v>
      </c>
      <c r="N779" s="844">
        <v>130</v>
      </c>
      <c r="O779" s="844">
        <v>2</v>
      </c>
      <c r="P779" s="851">
        <f t="shared" si="173"/>
        <v>5.1282051282051277</v>
      </c>
      <c r="Q779" s="852">
        <f t="shared" si="174"/>
        <v>9.1282051282051277</v>
      </c>
      <c r="R779" s="853">
        <f t="shared" si="175"/>
        <v>0</v>
      </c>
      <c r="S779" s="854">
        <v>10</v>
      </c>
      <c r="T779" s="855">
        <f t="shared" si="176"/>
        <v>10.912820512820513</v>
      </c>
      <c r="U779" s="743" t="s">
        <v>200</v>
      </c>
      <c r="V779" s="742" t="s">
        <v>2164</v>
      </c>
      <c r="W779" s="744">
        <v>130</v>
      </c>
      <c r="X779" s="744">
        <v>2</v>
      </c>
      <c r="Y779" s="856">
        <f t="shared" si="177"/>
        <v>5.1282051282051277</v>
      </c>
      <c r="Z779" s="857">
        <f t="shared" si="178"/>
        <v>9.1282051282051277</v>
      </c>
      <c r="AA779" s="858" t="s">
        <v>2161</v>
      </c>
      <c r="AB779" s="858" t="s">
        <v>2775</v>
      </c>
      <c r="AC779" s="896">
        <f>VLOOKUP(C779,'ประวัติงานตี+รีด'!$A$2:W504673,20,FALSE)</f>
        <v>0</v>
      </c>
      <c r="AD779" s="897">
        <v>32.17</v>
      </c>
      <c r="AE779" s="897">
        <v>3.42</v>
      </c>
      <c r="AF779" s="898">
        <f t="shared" si="182"/>
        <v>40037.301834006837</v>
      </c>
      <c r="AG779" s="898">
        <f t="shared" si="179"/>
        <v>1424.9275722723035</v>
      </c>
      <c r="AH779" s="899" t="str">
        <f>VLOOKUP(C779,'ประวัติงานตี+รีด'!$A$2:W504672,4,FALSE)</f>
        <v>MA-F1-PA</v>
      </c>
      <c r="AI779" s="814"/>
      <c r="AJ779" s="815"/>
      <c r="AK779" s="816">
        <v>45808</v>
      </c>
      <c r="AL779" s="817">
        <v>2</v>
      </c>
      <c r="AM779" s="818">
        <f t="shared" si="180"/>
        <v>2</v>
      </c>
      <c r="AN779" s="918">
        <v>642</v>
      </c>
      <c r="AO779" s="918">
        <v>646</v>
      </c>
      <c r="AP779" s="819"/>
      <c r="AQ779" s="819"/>
      <c r="AR779" s="819"/>
      <c r="AS779" s="819"/>
      <c r="AT779" s="819"/>
      <c r="AU779" s="819"/>
      <c r="AV779" s="819"/>
      <c r="AW779" s="819"/>
      <c r="AX779" s="819"/>
      <c r="AY779" s="819"/>
      <c r="AZ779" s="819"/>
      <c r="BA779" s="819"/>
      <c r="BB779" s="819"/>
      <c r="BC779" s="819"/>
      <c r="BD779" s="819"/>
      <c r="EJ779" s="288">
        <f t="shared" si="181"/>
        <v>1288</v>
      </c>
    </row>
    <row r="780" spans="1:140" s="431" customFormat="1" hidden="1">
      <c r="A780" s="432"/>
      <c r="B780" s="434" t="s">
        <v>4093</v>
      </c>
      <c r="C780" s="291" t="s">
        <v>1694</v>
      </c>
      <c r="D780" s="330" t="str">
        <f>VLOOKUP(C780,'ประวัติงานตี+รีด'!$A$2:W504675,2,FALSE)</f>
        <v>สกรู M4 P0.7 x 8 มม. เกลียวตลอด STL</v>
      </c>
      <c r="E780" s="435">
        <v>500000</v>
      </c>
      <c r="F780" s="436" t="s">
        <v>52</v>
      </c>
      <c r="G780" s="437" t="s">
        <v>2164</v>
      </c>
      <c r="H780" s="438">
        <v>45805</v>
      </c>
      <c r="I780" s="439">
        <f t="shared" si="171"/>
        <v>45828</v>
      </c>
      <c r="J780" s="59">
        <v>45821</v>
      </c>
      <c r="K780" s="440">
        <v>16</v>
      </c>
      <c r="L780" s="441">
        <v>500000</v>
      </c>
      <c r="M780" s="41">
        <f t="shared" si="172"/>
        <v>0</v>
      </c>
      <c r="N780" s="436">
        <v>160</v>
      </c>
      <c r="O780" s="436">
        <v>2</v>
      </c>
      <c r="P780" s="354">
        <f t="shared" si="173"/>
        <v>52.083333333333336</v>
      </c>
      <c r="Q780" s="106">
        <f t="shared" si="174"/>
        <v>56.083333333333336</v>
      </c>
      <c r="R780" s="355">
        <f t="shared" si="175"/>
        <v>0</v>
      </c>
      <c r="S780" s="449">
        <v>15</v>
      </c>
      <c r="T780" s="442">
        <f t="shared" si="176"/>
        <v>20.608333333333334</v>
      </c>
      <c r="U780" s="443" t="s">
        <v>25</v>
      </c>
      <c r="V780" s="437" t="s">
        <v>2165</v>
      </c>
      <c r="W780" s="444">
        <v>132</v>
      </c>
      <c r="X780" s="444">
        <v>2</v>
      </c>
      <c r="Y780" s="187">
        <f t="shared" si="177"/>
        <v>63.131313131313135</v>
      </c>
      <c r="Z780" s="104">
        <f t="shared" si="178"/>
        <v>67.131313131313135</v>
      </c>
      <c r="AA780" s="445" t="s">
        <v>3747</v>
      </c>
      <c r="AB780" s="445" t="s">
        <v>2775</v>
      </c>
      <c r="AC780" s="746">
        <f>VLOOKUP(C780,'ประวัติงานตี+รีด'!$A$2:W504674,20,FALSE)</f>
        <v>1.79</v>
      </c>
      <c r="AD780" s="302">
        <v>1.7</v>
      </c>
      <c r="AE780" s="302">
        <v>0</v>
      </c>
      <c r="AF780" s="683">
        <f t="shared" si="182"/>
        <v>508235.29411764705</v>
      </c>
      <c r="AG780" s="683">
        <f t="shared" si="179"/>
        <v>864</v>
      </c>
      <c r="AH780" s="684" t="str">
        <f>VLOOKUP(C780,'ประวัติงานตี+รีด'!$A$2:W504673,4,FALSE)</f>
        <v>MA-F1-PL-PA</v>
      </c>
      <c r="AI780" s="256"/>
      <c r="AJ780" s="257"/>
      <c r="AK780" s="217">
        <v>45828</v>
      </c>
      <c r="AL780" s="704">
        <v>6</v>
      </c>
      <c r="AM780" s="705">
        <f t="shared" si="180"/>
        <v>6</v>
      </c>
      <c r="AN780" s="755">
        <v>150</v>
      </c>
      <c r="AO780" s="755">
        <v>169</v>
      </c>
      <c r="AP780" s="755">
        <v>146</v>
      </c>
      <c r="AQ780" s="755">
        <v>163</v>
      </c>
      <c r="AR780" s="755">
        <v>156</v>
      </c>
      <c r="AS780" s="755">
        <v>80</v>
      </c>
      <c r="EJ780" s="716">
        <f t="shared" si="181"/>
        <v>864</v>
      </c>
    </row>
    <row r="781" spans="1:140" hidden="1">
      <c r="B781" s="287" t="s">
        <v>4094</v>
      </c>
      <c r="C781" s="842">
        <v>91445151</v>
      </c>
      <c r="D781" s="213" t="str">
        <f>VLOOKUP(C781,'ประวัติงานตี+รีด'!$A$2:W504676,2,FALSE)</f>
        <v>สกรูมิลแข็ง M14 P1.5 x 45 เกลียวครึ่ง ตรา STIC 8.8</v>
      </c>
      <c r="E781" s="843">
        <v>10000</v>
      </c>
      <c r="F781" s="844" t="s">
        <v>46</v>
      </c>
      <c r="G781" s="742" t="s">
        <v>2162</v>
      </c>
      <c r="H781" s="845">
        <v>45804</v>
      </c>
      <c r="I781" s="846">
        <f t="shared" si="171"/>
        <v>45827</v>
      </c>
      <c r="J781" s="847" t="s">
        <v>2161</v>
      </c>
      <c r="K781" s="848">
        <v>20</v>
      </c>
      <c r="L781" s="849">
        <v>6050</v>
      </c>
      <c r="M781" s="850">
        <f t="shared" si="172"/>
        <v>3950</v>
      </c>
      <c r="N781" s="844">
        <v>95</v>
      </c>
      <c r="O781" s="844">
        <v>4</v>
      </c>
      <c r="P781" s="851">
        <f t="shared" si="173"/>
        <v>1.7543859649122806</v>
      </c>
      <c r="Q781" s="852">
        <f t="shared" si="174"/>
        <v>7.7543859649122808</v>
      </c>
      <c r="R781" s="853">
        <f t="shared" si="175"/>
        <v>0.69298245614035092</v>
      </c>
      <c r="S781" s="854">
        <v>20</v>
      </c>
      <c r="T781" s="855">
        <f t="shared" si="176"/>
        <v>20.775438596491227</v>
      </c>
      <c r="U781" s="743" t="s">
        <v>225</v>
      </c>
      <c r="V781" s="742" t="s">
        <v>2162</v>
      </c>
      <c r="W781" s="744">
        <v>80</v>
      </c>
      <c r="X781" s="744">
        <v>2</v>
      </c>
      <c r="Y781" s="856">
        <f t="shared" si="177"/>
        <v>2.0833333333333335</v>
      </c>
      <c r="Z781" s="857">
        <f t="shared" si="178"/>
        <v>6.0833333333333339</v>
      </c>
      <c r="AA781" s="858" t="s">
        <v>2161</v>
      </c>
      <c r="AB781" s="858" t="s">
        <v>2775</v>
      </c>
      <c r="AC781" s="896">
        <f>VLOOKUP(C781,'ประวัติงานตี+รีด'!$A$2:W504675,20,FALSE)</f>
        <v>73.930000000000007</v>
      </c>
      <c r="AD781" s="897">
        <v>73.98</v>
      </c>
      <c r="AE781" s="897">
        <v>9.25</v>
      </c>
      <c r="AF781" s="898">
        <f t="shared" si="182"/>
        <v>6190.8623952419566</v>
      </c>
      <c r="AG781" s="898">
        <f t="shared" si="179"/>
        <v>515.26547715598804</v>
      </c>
      <c r="AH781" s="899" t="str">
        <f>VLOOKUP(C781,'ประวัติงานตี+รีด'!$A$2:W504674,4,FALSE)</f>
        <v>MA-F1-HD-PA</v>
      </c>
      <c r="AI781" s="814">
        <v>45811</v>
      </c>
      <c r="AJ781" s="815">
        <v>1</v>
      </c>
      <c r="AK781" s="816">
        <v>45812</v>
      </c>
      <c r="AL781" s="817">
        <v>1</v>
      </c>
      <c r="AM781" s="818">
        <f t="shared" si="180"/>
        <v>1</v>
      </c>
      <c r="AN781" s="918">
        <v>458</v>
      </c>
      <c r="AO781" s="819"/>
      <c r="AP781" s="819"/>
      <c r="AQ781" s="819"/>
      <c r="AR781" s="819"/>
      <c r="AS781" s="819"/>
      <c r="AT781" s="819"/>
      <c r="AU781" s="819"/>
      <c r="AV781" s="819"/>
      <c r="AW781" s="819"/>
      <c r="AX781" s="819"/>
      <c r="AY781" s="819"/>
      <c r="AZ781" s="819"/>
      <c r="BA781" s="819"/>
      <c r="BB781" s="819"/>
      <c r="BC781" s="819"/>
      <c r="BD781" s="819"/>
      <c r="EJ781" s="288">
        <f t="shared" si="181"/>
        <v>458</v>
      </c>
    </row>
    <row r="782" spans="1:140" s="430" customFormat="1" hidden="1">
      <c r="A782" s="425"/>
      <c r="B782" s="317" t="s">
        <v>4098</v>
      </c>
      <c r="C782" s="318" t="s">
        <v>2767</v>
      </c>
      <c r="D782" s="21" t="str">
        <f>VLOOKUP(C782,'ประวัติงานตี+รีด'!$A$2:W504678,2,FALSE)</f>
        <v>M12 P1.75 x 55 เกลียวครึ่ง ตรา STIC 8.8 (ชุบกัลวาไนซ์)</v>
      </c>
      <c r="E782" s="319">
        <v>10200</v>
      </c>
      <c r="F782" s="318" t="s">
        <v>45</v>
      </c>
      <c r="G782" s="320" t="s">
        <v>2162</v>
      </c>
      <c r="H782" s="321">
        <v>45804</v>
      </c>
      <c r="I782" s="322">
        <f>WORKDAY.INTL(H782,T782,11)</f>
        <v>45822</v>
      </c>
      <c r="J782" s="322">
        <v>45828</v>
      </c>
      <c r="K782" s="323">
        <v>36</v>
      </c>
      <c r="L782" s="324">
        <v>10361</v>
      </c>
      <c r="M782" s="324">
        <f>E782-L782</f>
        <v>-161</v>
      </c>
      <c r="N782" s="318">
        <v>105</v>
      </c>
      <c r="O782" s="318">
        <v>8</v>
      </c>
      <c r="P782" s="325">
        <f>E782/N782/60</f>
        <v>1.6190476190476191</v>
      </c>
      <c r="Q782" s="326">
        <f>O782+P782+$P$1</f>
        <v>11.619047619047619</v>
      </c>
      <c r="R782" s="326">
        <f>M782/N782/60</f>
        <v>-2.5555555555555557E-2</v>
      </c>
      <c r="S782" s="326">
        <v>15</v>
      </c>
      <c r="T782" s="326">
        <f>(Q782/10)+S782</f>
        <v>16.161904761904761</v>
      </c>
      <c r="U782" s="323" t="s">
        <v>225</v>
      </c>
      <c r="V782" s="320" t="s">
        <v>2162</v>
      </c>
      <c r="W782" s="318">
        <v>80</v>
      </c>
      <c r="X782" s="318">
        <v>2</v>
      </c>
      <c r="Y782" s="325">
        <f>E782/W782/60</f>
        <v>2.125</v>
      </c>
      <c r="Z782" s="326">
        <f>X782+Y782+$P$1</f>
        <v>6.125</v>
      </c>
      <c r="AA782" s="357" t="s">
        <v>4099</v>
      </c>
      <c r="AB782" s="357" t="s">
        <v>2775</v>
      </c>
      <c r="AC782" s="749">
        <f>VLOOKUP(C782,'ประวัติงานตี+รีด'!$A$2:W504676,20,FALSE)</f>
        <v>59.28</v>
      </c>
      <c r="AD782" s="426">
        <v>59.06</v>
      </c>
      <c r="AE782" s="426">
        <v>4.59</v>
      </c>
      <c r="AF782" s="690">
        <f>1000/AD782*EJ782</f>
        <v>10362.343379613951</v>
      </c>
      <c r="AG782" s="690">
        <f>(AD782+AE782)*AF782/1000</f>
        <v>659.56315611242803</v>
      </c>
      <c r="AH782" s="685" t="str">
        <f>VLOOKUP(C782,'ประวัติงานตี+รีด'!$A$2:W504676,4,FALSE)</f>
        <v>MA-F1-HO-GA-SF</v>
      </c>
      <c r="AI782" s="427">
        <v>45808</v>
      </c>
      <c r="AJ782" s="428">
        <v>1</v>
      </c>
      <c r="AK782" s="429">
        <v>45825</v>
      </c>
      <c r="AL782" s="702">
        <v>1</v>
      </c>
      <c r="AM782" s="703">
        <f>COUNT(AN782:EI782)</f>
        <v>1</v>
      </c>
      <c r="AN782" s="750">
        <v>612</v>
      </c>
      <c r="EJ782" s="723">
        <f>SUM(AN782:EI782)</f>
        <v>612</v>
      </c>
    </row>
    <row r="783" spans="1:140" s="431" customFormat="1" hidden="1">
      <c r="A783" s="432"/>
      <c r="B783" s="434" t="s">
        <v>4095</v>
      </c>
      <c r="C783" s="291" t="s">
        <v>2046</v>
      </c>
      <c r="D783" s="330" t="str">
        <f>VLOOKUP(C783,'ประวัติงานตี+รีด'!$A$2:W504677,2,FALSE)</f>
        <v>แกน เหล็กสั้นหัวหมวก 4" x 3" x 2.0 ไม่มีแหวน เตเป้อลำตัว</v>
      </c>
      <c r="E783" s="435">
        <v>363500</v>
      </c>
      <c r="F783" s="436" t="s">
        <v>54</v>
      </c>
      <c r="G783" s="437" t="s">
        <v>2164</v>
      </c>
      <c r="H783" s="438">
        <v>45805</v>
      </c>
      <c r="I783" s="439">
        <f t="shared" si="171"/>
        <v>45827</v>
      </c>
      <c r="J783" s="59">
        <v>45821</v>
      </c>
      <c r="K783" s="440">
        <v>32</v>
      </c>
      <c r="L783" s="441">
        <v>371654</v>
      </c>
      <c r="M783" s="41">
        <f t="shared" si="172"/>
        <v>-8154</v>
      </c>
      <c r="N783" s="436">
        <v>160</v>
      </c>
      <c r="O783" s="436">
        <v>8</v>
      </c>
      <c r="P783" s="354">
        <f t="shared" si="173"/>
        <v>37.864583333333336</v>
      </c>
      <c r="Q783" s="106">
        <f t="shared" si="174"/>
        <v>47.864583333333336</v>
      </c>
      <c r="R783" s="355">
        <f t="shared" si="175"/>
        <v>-0.84937499999999999</v>
      </c>
      <c r="S783" s="449">
        <v>15</v>
      </c>
      <c r="T783" s="442">
        <f t="shared" si="176"/>
        <v>19.786458333333336</v>
      </c>
      <c r="U783" s="443" t="s">
        <v>56</v>
      </c>
      <c r="V783" s="437" t="s">
        <v>56</v>
      </c>
      <c r="W783" s="444" t="s">
        <v>56</v>
      </c>
      <c r="X783" s="444" t="s">
        <v>56</v>
      </c>
      <c r="Y783" s="187" t="s">
        <v>56</v>
      </c>
      <c r="Z783" s="104" t="s">
        <v>56</v>
      </c>
      <c r="AA783" s="445" t="s">
        <v>4097</v>
      </c>
      <c r="AB783" s="445" t="s">
        <v>2775</v>
      </c>
      <c r="AC783" s="746">
        <f>VLOOKUP(C783,'ประวัติงานตี+รีด'!$A$2:W504677,20,FALSE)</f>
        <v>5.57</v>
      </c>
      <c r="AD783" s="302">
        <v>5.57</v>
      </c>
      <c r="AE783" s="302">
        <v>0</v>
      </c>
      <c r="AF783" s="683">
        <f t="shared" si="182"/>
        <v>374685.81687612209</v>
      </c>
      <c r="AG783" s="683">
        <f t="shared" si="179"/>
        <v>2087.0000000000005</v>
      </c>
      <c r="AH783" s="684" t="str">
        <f>VLOOKUP(C783,'ประวัติงานตี+รีด'!$A$2:W504675,4,FALSE)</f>
        <v>MA-PA</v>
      </c>
      <c r="AI783" s="256"/>
      <c r="AJ783" s="257"/>
      <c r="AK783" s="217">
        <v>45824</v>
      </c>
      <c r="AL783" s="704">
        <v>3</v>
      </c>
      <c r="AM783" s="705">
        <f t="shared" si="180"/>
        <v>3</v>
      </c>
      <c r="AN783" s="758">
        <v>633</v>
      </c>
      <c r="AO783" s="758">
        <v>650</v>
      </c>
      <c r="AP783" s="758">
        <v>804</v>
      </c>
      <c r="EJ783" s="716">
        <f t="shared" si="181"/>
        <v>2087</v>
      </c>
    </row>
    <row r="784" spans="1:140" hidden="1">
      <c r="B784" s="287" t="s">
        <v>4100</v>
      </c>
      <c r="C784" s="874" t="s">
        <v>330</v>
      </c>
      <c r="D784" s="213" t="str">
        <f>VLOOKUP(C784,'ประวัติงานตี+รีด'!$A$2:W504680,2,FALSE)</f>
        <v>สกรูมิลขาว M10 P1.25 x 40 เกลียวตลอด ตรา TNK MM</v>
      </c>
      <c r="E784" s="843">
        <v>15000</v>
      </c>
      <c r="F784" s="844" t="s">
        <v>43</v>
      </c>
      <c r="G784" s="742" t="s">
        <v>2164</v>
      </c>
      <c r="H784" s="845">
        <v>45804</v>
      </c>
      <c r="I784" s="846">
        <f t="shared" si="171"/>
        <v>45821</v>
      </c>
      <c r="J784" s="847" t="s">
        <v>2161</v>
      </c>
      <c r="K784" s="848">
        <v>29</v>
      </c>
      <c r="L784" s="849">
        <v>11366</v>
      </c>
      <c r="M784" s="850">
        <f t="shared" si="172"/>
        <v>3634</v>
      </c>
      <c r="N784" s="844">
        <v>160</v>
      </c>
      <c r="O784" s="844">
        <v>2</v>
      </c>
      <c r="P784" s="851">
        <f t="shared" si="173"/>
        <v>1.5625</v>
      </c>
      <c r="Q784" s="852">
        <f t="shared" si="174"/>
        <v>5.5625</v>
      </c>
      <c r="R784" s="853">
        <f t="shared" si="175"/>
        <v>0.37854166666666667</v>
      </c>
      <c r="S784" s="854">
        <v>15</v>
      </c>
      <c r="T784" s="855">
        <f t="shared" si="176"/>
        <v>15.55625</v>
      </c>
      <c r="U784" s="743" t="s">
        <v>78</v>
      </c>
      <c r="V784" s="742" t="s">
        <v>2165</v>
      </c>
      <c r="W784" s="744">
        <v>120</v>
      </c>
      <c r="X784" s="744">
        <v>2</v>
      </c>
      <c r="Y784" s="856">
        <f t="shared" si="177"/>
        <v>2.0833333333333335</v>
      </c>
      <c r="Z784" s="857">
        <f t="shared" si="178"/>
        <v>6.0833333333333339</v>
      </c>
      <c r="AA784" s="858" t="s">
        <v>2161</v>
      </c>
      <c r="AB784" s="858" t="s">
        <v>2775</v>
      </c>
      <c r="AC784" s="896">
        <f>VLOOKUP(C784,'ประวัติงานตี+รีด'!$A$2:W504678,20,FALSE)</f>
        <v>0</v>
      </c>
      <c r="AD784" s="897">
        <v>27.8</v>
      </c>
      <c r="AE784" s="897">
        <v>2.4</v>
      </c>
      <c r="AF784" s="898">
        <f t="shared" si="182"/>
        <v>11474.820143884892</v>
      </c>
      <c r="AG784" s="898">
        <f t="shared" si="179"/>
        <v>346.53956834532374</v>
      </c>
      <c r="AH784" s="899" t="str">
        <f>VLOOKUP(C784,'ประวัติงานตี+รีด'!$A$2:W504678,4,FALSE)</f>
        <v>MA-F1-EP-PA</v>
      </c>
      <c r="AI784" s="814"/>
      <c r="AJ784" s="815"/>
      <c r="AK784" s="816">
        <v>45847</v>
      </c>
      <c r="AL784" s="817">
        <v>1</v>
      </c>
      <c r="AM784" s="818">
        <f t="shared" si="180"/>
        <v>1</v>
      </c>
      <c r="AN784" s="918">
        <v>319</v>
      </c>
      <c r="AO784" s="819"/>
      <c r="AP784" s="819"/>
      <c r="AQ784" s="819"/>
      <c r="AR784" s="819"/>
      <c r="AS784" s="819"/>
      <c r="AT784" s="819"/>
      <c r="AU784" s="819"/>
      <c r="AV784" s="819"/>
      <c r="AW784" s="819"/>
      <c r="AX784" s="819"/>
      <c r="AY784" s="819"/>
      <c r="AZ784" s="819"/>
      <c r="BA784" s="819"/>
      <c r="BB784" s="819"/>
      <c r="BC784" s="819"/>
      <c r="BD784" s="819"/>
      <c r="EJ784" s="288">
        <f t="shared" si="181"/>
        <v>319</v>
      </c>
    </row>
    <row r="785" spans="1:140" s="431" customFormat="1" hidden="1">
      <c r="A785" s="432"/>
      <c r="B785" s="434" t="s">
        <v>4101</v>
      </c>
      <c r="C785" s="291" t="s">
        <v>1733</v>
      </c>
      <c r="D785" s="330" t="str">
        <f>VLOOKUP(C785,'ประวัติงานตี+รีด'!$A$2:W504681,2,FALSE)</f>
        <v>สกรู M16 P2.0 x 120 มม. เกลียวตลอด ไม่มีแหวน ตรา KN 4.8</v>
      </c>
      <c r="E785" s="435">
        <v>10500</v>
      </c>
      <c r="F785" s="436" t="s">
        <v>47</v>
      </c>
      <c r="G785" s="437" t="s">
        <v>2159</v>
      </c>
      <c r="H785" s="438">
        <v>45805</v>
      </c>
      <c r="I785" s="439">
        <f t="shared" si="171"/>
        <v>45835</v>
      </c>
      <c r="J785" s="59">
        <v>45823</v>
      </c>
      <c r="K785" s="440">
        <v>76</v>
      </c>
      <c r="L785" s="441">
        <v>11464</v>
      </c>
      <c r="M785" s="41">
        <f t="shared" si="172"/>
        <v>-964</v>
      </c>
      <c r="N785" s="436">
        <v>56</v>
      </c>
      <c r="O785" s="436">
        <v>12</v>
      </c>
      <c r="P785" s="354">
        <f t="shared" si="173"/>
        <v>3.125</v>
      </c>
      <c r="Q785" s="106">
        <f t="shared" si="174"/>
        <v>17.125</v>
      </c>
      <c r="R785" s="355">
        <f t="shared" si="175"/>
        <v>-0.28690476190476194</v>
      </c>
      <c r="S785" s="449">
        <v>25</v>
      </c>
      <c r="T785" s="442">
        <f t="shared" si="176"/>
        <v>26.712499999999999</v>
      </c>
      <c r="U785" s="443" t="s">
        <v>82</v>
      </c>
      <c r="V785" s="437" t="s">
        <v>2159</v>
      </c>
      <c r="W785" s="444">
        <v>28</v>
      </c>
      <c r="X785" s="444">
        <v>2</v>
      </c>
      <c r="Y785" s="187">
        <f t="shared" si="177"/>
        <v>6.25</v>
      </c>
      <c r="Z785" s="104">
        <f t="shared" si="178"/>
        <v>10.25</v>
      </c>
      <c r="AA785" s="445" t="s">
        <v>4066</v>
      </c>
      <c r="AB785" s="445" t="s">
        <v>2775</v>
      </c>
      <c r="AC785" s="746">
        <f>VLOOKUP(C785,'ประวัติงานตี+รีด'!$A$2:W504679,20,FALSE)</f>
        <v>192.54</v>
      </c>
      <c r="AD785" s="302">
        <v>192.29</v>
      </c>
      <c r="AE785" s="302">
        <v>12.86</v>
      </c>
      <c r="AF785" s="683">
        <f t="shared" si="182"/>
        <v>11529.460710385356</v>
      </c>
      <c r="AG785" s="683">
        <f t="shared" si="179"/>
        <v>2365.2688647355553</v>
      </c>
      <c r="AH785" s="684" t="str">
        <f>VLOOKUP(C785,'ประวัติงานตี+รีด'!$A$2:W504679,4,FALSE)</f>
        <v>MA-F1-EP-PA</v>
      </c>
      <c r="AI785" s="256"/>
      <c r="AJ785" s="257"/>
      <c r="AK785" s="217">
        <v>45820</v>
      </c>
      <c r="AL785" s="704">
        <v>5</v>
      </c>
      <c r="AM785" s="705">
        <f t="shared" si="180"/>
        <v>5</v>
      </c>
      <c r="AN785" s="755">
        <v>534</v>
      </c>
      <c r="AO785" s="755">
        <v>511</v>
      </c>
      <c r="AP785" s="755">
        <v>536</v>
      </c>
      <c r="AQ785" s="755">
        <v>452</v>
      </c>
      <c r="AR785" s="755">
        <v>184</v>
      </c>
      <c r="EJ785" s="716">
        <f t="shared" si="181"/>
        <v>2217</v>
      </c>
    </row>
    <row r="786" spans="1:140" hidden="1">
      <c r="B786" s="287" t="s">
        <v>4102</v>
      </c>
      <c r="C786" s="842" t="s">
        <v>958</v>
      </c>
      <c r="D786" s="213" t="str">
        <f>VLOOKUP(C786,'ประวัติงานตี+รีด'!$A$2:W504682,2,FALSE)</f>
        <v>มิลขาว M12 P1.5 x 50 เกลียวตลอด ตรา TNK MM</v>
      </c>
      <c r="E786" s="843">
        <v>20000</v>
      </c>
      <c r="F786" s="844" t="s">
        <v>45</v>
      </c>
      <c r="G786" s="742" t="s">
        <v>2162</v>
      </c>
      <c r="H786" s="845">
        <v>45805</v>
      </c>
      <c r="I786" s="846">
        <f t="shared" si="171"/>
        <v>45822</v>
      </c>
      <c r="J786" s="847" t="s">
        <v>2161</v>
      </c>
      <c r="K786" s="848">
        <v>37</v>
      </c>
      <c r="L786" s="849">
        <v>28061</v>
      </c>
      <c r="M786" s="850">
        <f t="shared" si="172"/>
        <v>-8061</v>
      </c>
      <c r="N786" s="844">
        <v>105</v>
      </c>
      <c r="O786" s="844">
        <v>4</v>
      </c>
      <c r="P786" s="851">
        <f t="shared" si="173"/>
        <v>3.1746031746031749</v>
      </c>
      <c r="Q786" s="852">
        <f t="shared" si="174"/>
        <v>9.174603174603174</v>
      </c>
      <c r="R786" s="853">
        <f t="shared" si="175"/>
        <v>-1.2795238095238095</v>
      </c>
      <c r="S786" s="854">
        <v>15</v>
      </c>
      <c r="T786" s="855">
        <f t="shared" si="176"/>
        <v>15.917460317460318</v>
      </c>
      <c r="U786" s="877" t="s">
        <v>225</v>
      </c>
      <c r="V786" s="742" t="s">
        <v>2162</v>
      </c>
      <c r="W786" s="744">
        <v>80</v>
      </c>
      <c r="X786" s="744">
        <v>2</v>
      </c>
      <c r="Y786" s="856">
        <f t="shared" si="177"/>
        <v>4.166666666666667</v>
      </c>
      <c r="Z786" s="857">
        <f t="shared" si="178"/>
        <v>8.1666666666666679</v>
      </c>
      <c r="AA786" s="858" t="s">
        <v>2161</v>
      </c>
      <c r="AB786" s="858" t="s">
        <v>2775</v>
      </c>
      <c r="AC786" s="896">
        <f>VLOOKUP(C786,'ประวัติงานตี+รีด'!$A$2:W504680,20,FALSE)</f>
        <v>0</v>
      </c>
      <c r="AD786" s="897">
        <v>49.54</v>
      </c>
      <c r="AE786" s="897">
        <v>3.19</v>
      </c>
      <c r="AF786" s="898">
        <f t="shared" si="182"/>
        <v>20952.765442067015</v>
      </c>
      <c r="AG786" s="898">
        <f t="shared" si="179"/>
        <v>1104.8393217601936</v>
      </c>
      <c r="AH786" s="899" t="str">
        <f>VLOOKUP(C786,'ประวัติงานตี+รีด'!$A$2:W504680,4,FALSE)</f>
        <v>MA-F1-EP-PA</v>
      </c>
      <c r="AI786" s="814"/>
      <c r="AJ786" s="815"/>
      <c r="AK786" s="816">
        <v>45852</v>
      </c>
      <c r="AL786" s="817">
        <v>2</v>
      </c>
      <c r="AM786" s="818">
        <f t="shared" si="180"/>
        <v>2</v>
      </c>
      <c r="AN786" s="918">
        <v>590</v>
      </c>
      <c r="AO786" s="918">
        <v>448</v>
      </c>
      <c r="AP786" s="819"/>
      <c r="AQ786" s="819"/>
      <c r="AR786" s="819"/>
      <c r="AS786" s="819"/>
      <c r="AT786" s="819"/>
      <c r="AU786" s="819"/>
      <c r="AV786" s="819"/>
      <c r="AW786" s="819"/>
      <c r="AX786" s="819"/>
      <c r="AY786" s="819"/>
      <c r="AZ786" s="819"/>
      <c r="BA786" s="819"/>
      <c r="BB786" s="819"/>
      <c r="BC786" s="819"/>
      <c r="BD786" s="819"/>
      <c r="EJ786" s="288">
        <f t="shared" si="181"/>
        <v>1038</v>
      </c>
    </row>
    <row r="787" spans="1:140" hidden="1">
      <c r="B787" s="287" t="s">
        <v>4104</v>
      </c>
      <c r="C787" s="842">
        <v>19304000</v>
      </c>
      <c r="D787" s="213" t="str">
        <f>VLOOKUP(C787,'ประวัติงานตี+รีด'!$A$2:W504683,2,FALSE)</f>
        <v>สกรูเกลียวปล่อย 3/8 x 4" ตรา TNK</v>
      </c>
      <c r="E787" s="843">
        <v>20000</v>
      </c>
      <c r="F787" s="844" t="s">
        <v>2166</v>
      </c>
      <c r="G787" s="742" t="s">
        <v>2162</v>
      </c>
      <c r="H787" s="845">
        <v>45805</v>
      </c>
      <c r="I787" s="846">
        <f t="shared" si="171"/>
        <v>45817</v>
      </c>
      <c r="J787" s="847" t="s">
        <v>2161</v>
      </c>
      <c r="K787" s="848">
        <v>31</v>
      </c>
      <c r="L787" s="849">
        <v>18160</v>
      </c>
      <c r="M787" s="850">
        <f t="shared" si="172"/>
        <v>1840</v>
      </c>
      <c r="N787" s="844">
        <v>95</v>
      </c>
      <c r="O787" s="844">
        <v>2</v>
      </c>
      <c r="P787" s="851">
        <f t="shared" si="173"/>
        <v>3.5087719298245612</v>
      </c>
      <c r="Q787" s="852">
        <f t="shared" si="174"/>
        <v>7.5087719298245617</v>
      </c>
      <c r="R787" s="853">
        <f t="shared" si="175"/>
        <v>0.32280701754385965</v>
      </c>
      <c r="S787" s="854">
        <v>10</v>
      </c>
      <c r="T787" s="855">
        <f t="shared" si="176"/>
        <v>10.750877192982456</v>
      </c>
      <c r="U787" s="743" t="s">
        <v>225</v>
      </c>
      <c r="V787" s="742" t="s">
        <v>2162</v>
      </c>
      <c r="W787" s="744">
        <v>80</v>
      </c>
      <c r="X787" s="744">
        <v>2</v>
      </c>
      <c r="Y787" s="856">
        <f t="shared" si="177"/>
        <v>4.166666666666667</v>
      </c>
      <c r="Z787" s="857">
        <f t="shared" si="178"/>
        <v>8.1666666666666679</v>
      </c>
      <c r="AA787" s="858" t="s">
        <v>2161</v>
      </c>
      <c r="AB787" s="858" t="s">
        <v>2775</v>
      </c>
      <c r="AC787" s="896">
        <f>VLOOKUP(C787,'ประวัติงานตี+รีด'!$A$2:W504681,20,FALSE)</f>
        <v>52.64</v>
      </c>
      <c r="AD787" s="897">
        <v>52.5</v>
      </c>
      <c r="AE787" s="897">
        <v>3.88</v>
      </c>
      <c r="AF787" s="898">
        <f t="shared" si="182"/>
        <v>18152.38095238095</v>
      </c>
      <c r="AG787" s="898">
        <f t="shared" si="179"/>
        <v>1023.431238095238</v>
      </c>
      <c r="AH787" s="899" t="str">
        <f>VLOOKUP(C787,'ประวัติงานตี+รีด'!$A$2:W504681,4,FALSE)</f>
        <v>MA-F1-PA</v>
      </c>
      <c r="AI787" s="814"/>
      <c r="AJ787" s="815"/>
      <c r="AK787" s="816">
        <v>45808</v>
      </c>
      <c r="AL787" s="817">
        <v>3</v>
      </c>
      <c r="AM787" s="818">
        <f t="shared" si="180"/>
        <v>3</v>
      </c>
      <c r="AN787" s="918">
        <v>369</v>
      </c>
      <c r="AO787" s="918">
        <v>388</v>
      </c>
      <c r="AP787" s="918">
        <v>196</v>
      </c>
      <c r="AQ787" s="819"/>
      <c r="AR787" s="819"/>
      <c r="AS787" s="819"/>
      <c r="AT787" s="819"/>
      <c r="AU787" s="819"/>
      <c r="AV787" s="819"/>
      <c r="AW787" s="819"/>
      <c r="AX787" s="819"/>
      <c r="AY787" s="819"/>
      <c r="AZ787" s="819"/>
      <c r="BA787" s="819"/>
      <c r="BB787" s="819"/>
      <c r="BC787" s="819"/>
      <c r="BD787" s="819"/>
      <c r="EJ787" s="288">
        <f t="shared" si="181"/>
        <v>953</v>
      </c>
    </row>
    <row r="788" spans="1:140" hidden="1">
      <c r="B788" s="287" t="s">
        <v>4105</v>
      </c>
      <c r="C788" s="874" t="s">
        <v>184</v>
      </c>
      <c r="D788" s="213" t="str">
        <f>VLOOKUP(C788,'ประวัติงานตี+รีด'!$A$2:W504684,2,FALSE)</f>
        <v>หัวกลม 1/4" WT x 1" เกลียวตลอด</v>
      </c>
      <c r="E788" s="843">
        <v>80000</v>
      </c>
      <c r="F788" s="844" t="s">
        <v>50</v>
      </c>
      <c r="G788" s="742" t="s">
        <v>2164</v>
      </c>
      <c r="H788" s="845">
        <v>45805</v>
      </c>
      <c r="I788" s="846">
        <f t="shared" si="171"/>
        <v>45818</v>
      </c>
      <c r="J788" s="847" t="s">
        <v>2161</v>
      </c>
      <c r="K788" s="848">
        <v>21</v>
      </c>
      <c r="L788" s="849">
        <v>93088</v>
      </c>
      <c r="M788" s="850">
        <f t="shared" si="172"/>
        <v>-13088</v>
      </c>
      <c r="N788" s="844">
        <v>130</v>
      </c>
      <c r="O788" s="844">
        <v>4</v>
      </c>
      <c r="P788" s="851">
        <f t="shared" si="173"/>
        <v>10.256410256410255</v>
      </c>
      <c r="Q788" s="852">
        <f t="shared" si="174"/>
        <v>16.256410256410255</v>
      </c>
      <c r="R788" s="853">
        <f t="shared" si="175"/>
        <v>-1.6779487179487178</v>
      </c>
      <c r="S788" s="854">
        <v>10</v>
      </c>
      <c r="T788" s="855">
        <f t="shared" si="176"/>
        <v>11.625641025641025</v>
      </c>
      <c r="U788" s="743" t="s">
        <v>368</v>
      </c>
      <c r="V788" s="742" t="s">
        <v>2164</v>
      </c>
      <c r="W788" s="744">
        <v>150</v>
      </c>
      <c r="X788" s="744">
        <v>2</v>
      </c>
      <c r="Y788" s="856">
        <f t="shared" si="177"/>
        <v>8.8888888888888893</v>
      </c>
      <c r="Z788" s="857">
        <f t="shared" si="178"/>
        <v>12.888888888888889</v>
      </c>
      <c r="AA788" s="858" t="s">
        <v>2161</v>
      </c>
      <c r="AB788" s="858" t="s">
        <v>2775</v>
      </c>
      <c r="AC788" s="896">
        <f>VLOOKUP(C788,'ประวัติงานตี+รีด'!$A$2:W504682,20,FALSE)</f>
        <v>0</v>
      </c>
      <c r="AD788" s="897">
        <v>7.75</v>
      </c>
      <c r="AE788" s="897">
        <v>0</v>
      </c>
      <c r="AF788" s="898">
        <f t="shared" si="182"/>
        <v>92645.161290322576</v>
      </c>
      <c r="AG788" s="898">
        <f t="shared" si="179"/>
        <v>718</v>
      </c>
      <c r="AH788" s="899" t="str">
        <f>VLOOKUP(C788,'ประวัติงานตี+รีด'!$A$2:W504682,4,FALSE)</f>
        <v>MA-F1-PA</v>
      </c>
      <c r="AI788" s="814"/>
      <c r="AJ788" s="815"/>
      <c r="AK788" s="816">
        <v>45814</v>
      </c>
      <c r="AL788" s="817">
        <v>2</v>
      </c>
      <c r="AM788" s="818">
        <f t="shared" si="180"/>
        <v>2</v>
      </c>
      <c r="AN788" s="918">
        <v>617</v>
      </c>
      <c r="AO788" s="918">
        <v>101</v>
      </c>
      <c r="AP788" s="819"/>
      <c r="AQ788" s="819"/>
      <c r="AR788" s="819"/>
      <c r="AS788" s="819"/>
      <c r="AT788" s="819"/>
      <c r="AU788" s="819"/>
      <c r="AV788" s="819"/>
      <c r="AW788" s="819"/>
      <c r="AX788" s="819"/>
      <c r="AY788" s="819"/>
      <c r="AZ788" s="819"/>
      <c r="BA788" s="819"/>
      <c r="BB788" s="819"/>
      <c r="BC788" s="819"/>
      <c r="BD788" s="819"/>
      <c r="EJ788" s="288">
        <f t="shared" si="181"/>
        <v>718</v>
      </c>
    </row>
    <row r="789" spans="1:140" hidden="1">
      <c r="B789" s="392" t="s">
        <v>4106</v>
      </c>
      <c r="C789" s="805">
        <v>91440150</v>
      </c>
      <c r="D789" s="393" t="str">
        <f>VLOOKUP(C789,'ประวัติงานตี+รีด'!$A$2:W504685,2,FALSE)</f>
        <v>สกรูมิลแข็ง M14 P1.5 x 40 เกลียวตลอด ตรา STIC 8.8</v>
      </c>
      <c r="E789" s="820">
        <v>20000</v>
      </c>
      <c r="F789" s="805" t="s">
        <v>46</v>
      </c>
      <c r="G789" s="698" t="s">
        <v>2162</v>
      </c>
      <c r="H789" s="807">
        <v>45806</v>
      </c>
      <c r="I789" s="808">
        <f t="shared" si="171"/>
        <v>45829</v>
      </c>
      <c r="J789" s="808" t="s">
        <v>2161</v>
      </c>
      <c r="K789" s="809">
        <v>21</v>
      </c>
      <c r="L789" s="810">
        <v>20170</v>
      </c>
      <c r="M789" s="810">
        <f t="shared" si="172"/>
        <v>-170</v>
      </c>
      <c r="N789" s="805">
        <v>95</v>
      </c>
      <c r="O789" s="805">
        <v>4</v>
      </c>
      <c r="P789" s="811">
        <f t="shared" si="173"/>
        <v>3.5087719298245612</v>
      </c>
      <c r="Q789" s="812">
        <f t="shared" si="174"/>
        <v>9.5087719298245617</v>
      </c>
      <c r="R789" s="812">
        <f t="shared" si="175"/>
        <v>-2.9824561403508771E-2</v>
      </c>
      <c r="S789" s="812">
        <v>20</v>
      </c>
      <c r="T789" s="812">
        <f t="shared" si="176"/>
        <v>20.950877192982457</v>
      </c>
      <c r="U789" s="809" t="s">
        <v>225</v>
      </c>
      <c r="V789" s="698" t="s">
        <v>2162</v>
      </c>
      <c r="W789" s="805">
        <v>80</v>
      </c>
      <c r="X789" s="805">
        <v>2</v>
      </c>
      <c r="Y789" s="811">
        <f t="shared" si="177"/>
        <v>4.166666666666667</v>
      </c>
      <c r="Z789" s="812">
        <f t="shared" si="178"/>
        <v>8.1666666666666679</v>
      </c>
      <c r="AA789" s="813" t="s">
        <v>2161</v>
      </c>
      <c r="AB789" s="813" t="s">
        <v>2775</v>
      </c>
      <c r="AC789" s="896">
        <f>VLOOKUP(C789,'ประวัติงานตี+รีด'!$A$2:W504683,20,FALSE)</f>
        <v>67.180000000000007</v>
      </c>
      <c r="AD789" s="897">
        <v>67.2</v>
      </c>
      <c r="AE789" s="897">
        <v>8.2200000000000006</v>
      </c>
      <c r="AF789" s="898">
        <f t="shared" si="182"/>
        <v>20297.619047619046</v>
      </c>
      <c r="AG789" s="898">
        <f t="shared" si="179"/>
        <v>1530.8464285714283</v>
      </c>
      <c r="AH789" s="899" t="str">
        <f>VLOOKUP(C789,'ประวัติงานตี+รีด'!$A$2:W504683,4,FALSE)</f>
        <v>MA-F1-HD-PA</v>
      </c>
      <c r="AI789" s="814">
        <v>45855</v>
      </c>
      <c r="AJ789" s="815">
        <v>2</v>
      </c>
      <c r="AK789" s="816">
        <v>45887</v>
      </c>
      <c r="AL789" s="817">
        <v>2</v>
      </c>
      <c r="AM789" s="818">
        <f t="shared" si="180"/>
        <v>2</v>
      </c>
      <c r="AN789" s="918">
        <v>678</v>
      </c>
      <c r="AO789" s="918">
        <v>686</v>
      </c>
      <c r="AP789" s="819"/>
      <c r="AQ789" s="819"/>
      <c r="AR789" s="819"/>
      <c r="AS789" s="819"/>
      <c r="AT789" s="819"/>
      <c r="AU789" s="819"/>
      <c r="AV789" s="819"/>
      <c r="AW789" s="819"/>
      <c r="AX789" s="819"/>
      <c r="AY789" s="819"/>
      <c r="AZ789" s="819"/>
      <c r="BA789" s="819"/>
      <c r="BB789" s="819"/>
      <c r="BC789" s="819"/>
      <c r="BD789" s="819"/>
      <c r="EJ789" s="288">
        <f t="shared" si="181"/>
        <v>1364</v>
      </c>
    </row>
    <row r="790" spans="1:140" hidden="1">
      <c r="B790" s="287" t="s">
        <v>4107</v>
      </c>
      <c r="C790" s="842" t="s">
        <v>953</v>
      </c>
      <c r="D790" s="213" t="str">
        <f>VLOOKUP(C790,'ประวัติงานตี+รีด'!$A$2:W504686,2,FALSE)</f>
        <v>มิลขาว M12 P1.5 x 25 เกลียวตลอด ตรา TNK MM</v>
      </c>
      <c r="E790" s="843">
        <v>10000</v>
      </c>
      <c r="F790" s="844" t="s">
        <v>2166</v>
      </c>
      <c r="G790" s="742" t="s">
        <v>2162</v>
      </c>
      <c r="H790" s="845">
        <v>45811</v>
      </c>
      <c r="I790" s="846">
        <f t="shared" si="171"/>
        <v>45829</v>
      </c>
      <c r="J790" s="847" t="s">
        <v>2161</v>
      </c>
      <c r="K790" s="848">
        <v>32</v>
      </c>
      <c r="L790" s="849">
        <v>10000</v>
      </c>
      <c r="M790" s="850">
        <f t="shared" si="172"/>
        <v>0</v>
      </c>
      <c r="N790" s="844">
        <v>105</v>
      </c>
      <c r="O790" s="844">
        <v>8</v>
      </c>
      <c r="P790" s="851">
        <f t="shared" si="173"/>
        <v>1.5873015873015874</v>
      </c>
      <c r="Q790" s="852">
        <f t="shared" si="174"/>
        <v>11.587301587301587</v>
      </c>
      <c r="R790" s="853">
        <f t="shared" si="175"/>
        <v>0</v>
      </c>
      <c r="S790" s="854">
        <v>15</v>
      </c>
      <c r="T790" s="855">
        <f t="shared" si="176"/>
        <v>16.158730158730158</v>
      </c>
      <c r="U790" s="743" t="s">
        <v>225</v>
      </c>
      <c r="V790" s="742" t="s">
        <v>2162</v>
      </c>
      <c r="W790" s="744">
        <v>80</v>
      </c>
      <c r="X790" s="744">
        <v>2</v>
      </c>
      <c r="Y790" s="856">
        <f t="shared" si="177"/>
        <v>2.0833333333333335</v>
      </c>
      <c r="Z790" s="857">
        <f t="shared" si="178"/>
        <v>6.0833333333333339</v>
      </c>
      <c r="AA790" s="858" t="s">
        <v>2161</v>
      </c>
      <c r="AB790" s="858" t="s">
        <v>2775</v>
      </c>
      <c r="AC790" s="896">
        <f>VLOOKUP(C790,'ประวัติงานตี+รีด'!$A$2:W504684,20,FALSE)</f>
        <v>0</v>
      </c>
      <c r="AD790" s="897">
        <v>31.5</v>
      </c>
      <c r="AE790" s="897">
        <v>4.3499999999999996</v>
      </c>
      <c r="AF790" s="898">
        <f t="shared" si="182"/>
        <v>10063.492063492064</v>
      </c>
      <c r="AG790" s="898">
        <f t="shared" si="179"/>
        <v>360.77619047619049</v>
      </c>
      <c r="AH790" s="899" t="str">
        <f>VLOOKUP(C790,'ประวัติงานตี+รีด'!$A$2:W504684,4,FALSE)</f>
        <v>MA-F1-EP-PA</v>
      </c>
      <c r="AI790" s="814"/>
      <c r="AJ790" s="815"/>
      <c r="AK790" s="816">
        <v>45931</v>
      </c>
      <c r="AL790" s="817">
        <v>1</v>
      </c>
      <c r="AM790" s="818">
        <f t="shared" si="180"/>
        <v>1</v>
      </c>
      <c r="AN790" s="918">
        <v>317</v>
      </c>
      <c r="AO790" s="819"/>
      <c r="AP790" s="819"/>
      <c r="AQ790" s="819"/>
      <c r="AR790" s="819"/>
      <c r="AS790" s="819"/>
      <c r="AT790" s="819"/>
      <c r="AU790" s="819"/>
      <c r="AV790" s="819"/>
      <c r="AW790" s="819"/>
      <c r="AX790" s="819"/>
      <c r="AY790" s="819"/>
      <c r="AZ790" s="819"/>
      <c r="BA790" s="819"/>
      <c r="BB790" s="819"/>
      <c r="BC790" s="819"/>
      <c r="BD790" s="819"/>
      <c r="EJ790" s="288">
        <f t="shared" si="181"/>
        <v>317</v>
      </c>
    </row>
    <row r="791" spans="1:140" hidden="1">
      <c r="B791" s="287" t="s">
        <v>4108</v>
      </c>
      <c r="C791" s="842" t="s">
        <v>954</v>
      </c>
      <c r="D791" s="213" t="str">
        <f>VLOOKUP(C791,'ประวัติงานตี+รีด'!$A$2:W504687,2,FALSE)</f>
        <v>มิลขาว M12 P1.5 x 30 เกลียวตลอด ตรา TNK MM</v>
      </c>
      <c r="E791" s="843">
        <v>20000</v>
      </c>
      <c r="F791" s="844" t="s">
        <v>2166</v>
      </c>
      <c r="G791" s="742" t="s">
        <v>2162</v>
      </c>
      <c r="H791" s="845">
        <v>45812</v>
      </c>
      <c r="I791" s="846">
        <f t="shared" si="171"/>
        <v>45829</v>
      </c>
      <c r="J791" s="847" t="s">
        <v>2161</v>
      </c>
      <c r="K791" s="848">
        <v>33</v>
      </c>
      <c r="L791" s="849">
        <v>21740</v>
      </c>
      <c r="M791" s="850">
        <f t="shared" si="172"/>
        <v>-1740</v>
      </c>
      <c r="N791" s="844">
        <v>105</v>
      </c>
      <c r="O791" s="844">
        <v>2</v>
      </c>
      <c r="P791" s="851">
        <f t="shared" si="173"/>
        <v>3.1746031746031749</v>
      </c>
      <c r="Q791" s="852">
        <f t="shared" si="174"/>
        <v>7.1746031746031749</v>
      </c>
      <c r="R791" s="853">
        <f t="shared" si="175"/>
        <v>-0.27619047619047621</v>
      </c>
      <c r="S791" s="854">
        <v>15</v>
      </c>
      <c r="T791" s="855">
        <f t="shared" si="176"/>
        <v>15.717460317460317</v>
      </c>
      <c r="U791" s="743" t="s">
        <v>225</v>
      </c>
      <c r="V791" s="742" t="s">
        <v>2162</v>
      </c>
      <c r="W791" s="744">
        <v>80</v>
      </c>
      <c r="X791" s="744">
        <v>2</v>
      </c>
      <c r="Y791" s="856">
        <f t="shared" si="177"/>
        <v>4.166666666666667</v>
      </c>
      <c r="Z791" s="857">
        <f t="shared" si="178"/>
        <v>8.1666666666666679</v>
      </c>
      <c r="AA791" s="858" t="s">
        <v>2161</v>
      </c>
      <c r="AB791" s="858" t="s">
        <v>2775</v>
      </c>
      <c r="AC791" s="896">
        <f>VLOOKUP(C791,'ประวัติงานตี+รีด'!$A$2:W504685,20,FALSE)</f>
        <v>0</v>
      </c>
      <c r="AD791" s="897">
        <v>35</v>
      </c>
      <c r="AE791" s="897">
        <v>3.9</v>
      </c>
      <c r="AF791" s="898">
        <f t="shared" si="182"/>
        <v>21942.857142857145</v>
      </c>
      <c r="AG791" s="898">
        <f t="shared" si="179"/>
        <v>853.57714285714292</v>
      </c>
      <c r="AH791" s="899" t="str">
        <f>VLOOKUP(C791,'ประวัติงานตี+รีด'!$A$2:W504685,4,FALSE)</f>
        <v>MA-F1-EP-PA</v>
      </c>
      <c r="AI791" s="814"/>
      <c r="AJ791" s="815"/>
      <c r="AK791" s="816">
        <v>45827</v>
      </c>
      <c r="AL791" s="821">
        <v>2</v>
      </c>
      <c r="AM791" s="824">
        <f t="shared" si="180"/>
        <v>2</v>
      </c>
      <c r="AN791" s="919">
        <v>707</v>
      </c>
      <c r="AO791" s="919">
        <v>61</v>
      </c>
      <c r="AP791" s="819"/>
      <c r="AQ791" s="819"/>
      <c r="AR791" s="819"/>
      <c r="AS791" s="819"/>
      <c r="AT791" s="819"/>
      <c r="AU791" s="819"/>
      <c r="AV791" s="819"/>
      <c r="AW791" s="819"/>
      <c r="AX791" s="819"/>
      <c r="AY791" s="819"/>
      <c r="AZ791" s="819"/>
      <c r="BA791" s="819"/>
      <c r="BB791" s="819"/>
      <c r="BC791" s="819"/>
      <c r="BD791" s="819"/>
      <c r="EJ791" s="288">
        <f t="shared" si="181"/>
        <v>768</v>
      </c>
    </row>
    <row r="792" spans="1:140" s="430" customFormat="1" hidden="1">
      <c r="A792" s="425"/>
      <c r="B792" s="451" t="s">
        <v>4109</v>
      </c>
      <c r="C792" s="452" t="s">
        <v>4029</v>
      </c>
      <c r="D792" s="19" t="str">
        <f>VLOOKUP(C792,'ประวัติงานตี+รีด'!$A$2:W504688,2,FALSE)</f>
        <v>สกรูหัวสี่เหลี่ยม 1/2"NC x 2" เกลียวตลอด ตรา STIC</v>
      </c>
      <c r="E792" s="453">
        <v>1300</v>
      </c>
      <c r="F792" s="454" t="s">
        <v>45</v>
      </c>
      <c r="G792" s="455" t="s">
        <v>2162</v>
      </c>
      <c r="H792" s="456">
        <v>45811</v>
      </c>
      <c r="I792" s="327">
        <f t="shared" si="171"/>
        <v>45841</v>
      </c>
      <c r="J792" s="457">
        <v>45900</v>
      </c>
      <c r="K792" s="458">
        <v>38</v>
      </c>
      <c r="L792" s="459">
        <v>2070</v>
      </c>
      <c r="M792" s="460">
        <f t="shared" si="172"/>
        <v>-770</v>
      </c>
      <c r="N792" s="454">
        <v>105</v>
      </c>
      <c r="O792" s="454">
        <v>8</v>
      </c>
      <c r="P792" s="461">
        <f t="shared" si="173"/>
        <v>0.20634920634920637</v>
      </c>
      <c r="Q792" s="462">
        <f t="shared" si="174"/>
        <v>10.206349206349206</v>
      </c>
      <c r="R792" s="463">
        <f t="shared" si="175"/>
        <v>-0.12222222222222222</v>
      </c>
      <c r="S792" s="464">
        <v>25</v>
      </c>
      <c r="T792" s="465">
        <f t="shared" si="176"/>
        <v>26.020634920634919</v>
      </c>
      <c r="U792" s="466" t="s">
        <v>225</v>
      </c>
      <c r="V792" s="455" t="s">
        <v>2162</v>
      </c>
      <c r="W792" s="467">
        <v>80</v>
      </c>
      <c r="X792" s="467">
        <v>2</v>
      </c>
      <c r="Y792" s="468">
        <f t="shared" si="177"/>
        <v>0.27083333333333331</v>
      </c>
      <c r="Z792" s="469">
        <f t="shared" si="178"/>
        <v>4.2708333333333339</v>
      </c>
      <c r="AA792" s="470" t="s">
        <v>4121</v>
      </c>
      <c r="AB792" s="470" t="s">
        <v>2775</v>
      </c>
      <c r="AC792" s="749">
        <f>VLOOKUP(C792,'ประวัติงานตี+รีด'!$A$2:W504686,20,FALSE)</f>
        <v>0</v>
      </c>
      <c r="AD792" s="426">
        <v>61.6</v>
      </c>
      <c r="AE792" s="426">
        <v>10.62</v>
      </c>
      <c r="AF792" s="690">
        <f t="shared" si="182"/>
        <v>2159.090909090909</v>
      </c>
      <c r="AG792" s="690">
        <f t="shared" si="179"/>
        <v>155.92954545454543</v>
      </c>
      <c r="AH792" s="685" t="str">
        <f>VLOOKUP(C792,'ประวัติงานตี+รีด'!$A$2:W504686,4,FALSE)</f>
        <v>MA-F1-GA-SF</v>
      </c>
      <c r="AI792" s="427"/>
      <c r="AJ792" s="428"/>
      <c r="AK792" s="429">
        <v>45825</v>
      </c>
      <c r="AL792" s="702">
        <v>1</v>
      </c>
      <c r="AM792" s="703">
        <f t="shared" si="180"/>
        <v>1</v>
      </c>
      <c r="AN792" s="750">
        <v>133</v>
      </c>
      <c r="EJ792" s="723">
        <f t="shared" si="181"/>
        <v>133</v>
      </c>
    </row>
    <row r="793" spans="1:140" s="431" customFormat="1" hidden="1">
      <c r="A793" s="432"/>
      <c r="B793" s="434" t="s">
        <v>4110</v>
      </c>
      <c r="C793" s="291" t="s">
        <v>2030</v>
      </c>
      <c r="D793" s="330" t="str">
        <f>VLOOKUP(C793,'ประวัติงานตี+รีด'!$A$2:W504689,2,FALSE)</f>
        <v>PIN JOINT M10 x 28 มม.</v>
      </c>
      <c r="E793" s="435">
        <v>101000</v>
      </c>
      <c r="F793" s="436" t="s">
        <v>46</v>
      </c>
      <c r="G793" s="437" t="s">
        <v>2162</v>
      </c>
      <c r="H793" s="438">
        <v>45811</v>
      </c>
      <c r="I793" s="439">
        <f t="shared" si="171"/>
        <v>45849</v>
      </c>
      <c r="J793" s="59">
        <v>45848</v>
      </c>
      <c r="K793" s="440">
        <v>22</v>
      </c>
      <c r="L793" s="441">
        <v>101000</v>
      </c>
      <c r="M793" s="41">
        <f t="shared" si="172"/>
        <v>0</v>
      </c>
      <c r="N793" s="436">
        <v>70</v>
      </c>
      <c r="O793" s="436">
        <v>8</v>
      </c>
      <c r="P793" s="354">
        <f t="shared" si="173"/>
        <v>24.047619047619047</v>
      </c>
      <c r="Q793" s="106">
        <f t="shared" si="174"/>
        <v>34.047619047619051</v>
      </c>
      <c r="R793" s="355">
        <f t="shared" si="175"/>
        <v>0</v>
      </c>
      <c r="S793" s="449">
        <v>30</v>
      </c>
      <c r="T793" s="442">
        <f t="shared" si="176"/>
        <v>33.404761904761905</v>
      </c>
      <c r="U793" s="443" t="s">
        <v>56</v>
      </c>
      <c r="V793" s="437" t="s">
        <v>56</v>
      </c>
      <c r="W793" s="444" t="s">
        <v>56</v>
      </c>
      <c r="X793" s="444" t="s">
        <v>56</v>
      </c>
      <c r="Y793" s="187" t="s">
        <v>56</v>
      </c>
      <c r="Z793" s="104" t="s">
        <v>56</v>
      </c>
      <c r="AA793" s="445" t="s">
        <v>4122</v>
      </c>
      <c r="AB793" s="445" t="s">
        <v>2775</v>
      </c>
      <c r="AC793" s="746">
        <f>VLOOKUP(C793,'ประวัติงานตี+รีด'!$A$2:W504687,20,FALSE)</f>
        <v>18.28</v>
      </c>
      <c r="AD793" s="302">
        <v>18.940000000000001</v>
      </c>
      <c r="AE793" s="302">
        <v>0</v>
      </c>
      <c r="AF793" s="683">
        <f t="shared" si="182"/>
        <v>96568.109820485741</v>
      </c>
      <c r="AG793" s="683">
        <f t="shared" si="179"/>
        <v>1829</v>
      </c>
      <c r="AH793" s="684" t="str">
        <f>VLOOKUP(C793,'ประวัติงานตี+รีด'!$A$2:W504687,4,FALSE)</f>
        <v>MA-LH-EP-PA</v>
      </c>
      <c r="AI793" s="256"/>
      <c r="AJ793" s="257"/>
      <c r="AK793" s="217">
        <v>45842</v>
      </c>
      <c r="AL793" s="704">
        <v>9</v>
      </c>
      <c r="AM793" s="705">
        <f t="shared" si="180"/>
        <v>9</v>
      </c>
      <c r="AN793" s="756">
        <v>223</v>
      </c>
      <c r="AO793" s="756">
        <v>231</v>
      </c>
      <c r="AP793" s="756">
        <v>217</v>
      </c>
      <c r="AQ793" s="756">
        <v>223</v>
      </c>
      <c r="AR793" s="756">
        <v>223</v>
      </c>
      <c r="AS793" s="756">
        <v>229</v>
      </c>
      <c r="AT793" s="756">
        <v>179</v>
      </c>
      <c r="AU793" s="756">
        <v>155</v>
      </c>
      <c r="AV793" s="756">
        <v>149</v>
      </c>
      <c r="EJ793" s="716">
        <f t="shared" si="181"/>
        <v>1829</v>
      </c>
    </row>
    <row r="794" spans="1:140" hidden="1">
      <c r="B794" s="287" t="s">
        <v>4111</v>
      </c>
      <c r="C794" s="842" t="s">
        <v>110</v>
      </c>
      <c r="D794" s="213" t="str">
        <f>VLOOKUP(C794,'ประวัติงานตี+รีด'!$A$2:W504690,2,FALSE)</f>
        <v>1/4" WT x 1 1/4" เกลียวตลอด ตรา TNK</v>
      </c>
      <c r="E794" s="843">
        <v>100000</v>
      </c>
      <c r="F794" s="844" t="s">
        <v>53</v>
      </c>
      <c r="G794" s="742" t="s">
        <v>2164</v>
      </c>
      <c r="H794" s="845">
        <v>45811</v>
      </c>
      <c r="I794" s="846">
        <f t="shared" si="171"/>
        <v>45824</v>
      </c>
      <c r="J794" s="847" t="s">
        <v>2161</v>
      </c>
      <c r="K794" s="848">
        <v>22</v>
      </c>
      <c r="L794" s="849">
        <v>100000</v>
      </c>
      <c r="M794" s="850">
        <f t="shared" si="172"/>
        <v>0</v>
      </c>
      <c r="N794" s="844">
        <v>130</v>
      </c>
      <c r="O794" s="844">
        <v>2</v>
      </c>
      <c r="P794" s="851">
        <f t="shared" si="173"/>
        <v>12.820512820512821</v>
      </c>
      <c r="Q794" s="852">
        <f t="shared" si="174"/>
        <v>16.820512820512821</v>
      </c>
      <c r="R794" s="853">
        <f t="shared" si="175"/>
        <v>0</v>
      </c>
      <c r="S794" s="854">
        <v>10</v>
      </c>
      <c r="T794" s="855">
        <f t="shared" si="176"/>
        <v>11.682051282051281</v>
      </c>
      <c r="U794" s="743" t="s">
        <v>368</v>
      </c>
      <c r="V794" s="742" t="s">
        <v>2164</v>
      </c>
      <c r="W794" s="744">
        <v>130</v>
      </c>
      <c r="X794" s="744">
        <v>2</v>
      </c>
      <c r="Y794" s="856">
        <f t="shared" si="177"/>
        <v>12.820512820512821</v>
      </c>
      <c r="Z794" s="857">
        <f t="shared" si="178"/>
        <v>16.820512820512821</v>
      </c>
      <c r="AA794" s="858" t="s">
        <v>2161</v>
      </c>
      <c r="AB794" s="858" t="s">
        <v>2775</v>
      </c>
      <c r="AC794" s="896">
        <f>VLOOKUP(C794,'ประวัติงานตี+รีด'!$A$2:W504688,20,FALSE)</f>
        <v>0</v>
      </c>
      <c r="AD794" s="897">
        <v>8.89</v>
      </c>
      <c r="AE794" s="897">
        <v>0.96</v>
      </c>
      <c r="AF794" s="898">
        <f t="shared" si="182"/>
        <v>100112.48593925759</v>
      </c>
      <c r="AG794" s="898">
        <f t="shared" si="179"/>
        <v>986.10798650168749</v>
      </c>
      <c r="AH794" s="899" t="str">
        <f>VLOOKUP(C794,'ประวัติงานตี+รีด'!$A$2:W504688,4,FALSE)</f>
        <v>MA-F1-PA</v>
      </c>
      <c r="AI794" s="814"/>
      <c r="AJ794" s="815"/>
      <c r="AK794" s="816">
        <v>45814</v>
      </c>
      <c r="AL794" s="817">
        <v>2</v>
      </c>
      <c r="AM794" s="818">
        <f t="shared" si="180"/>
        <v>2</v>
      </c>
      <c r="AN794" s="918">
        <v>555</v>
      </c>
      <c r="AO794" s="918">
        <v>335</v>
      </c>
      <c r="AP794" s="819"/>
      <c r="AQ794" s="819"/>
      <c r="AR794" s="819"/>
      <c r="AS794" s="819"/>
      <c r="AT794" s="819"/>
      <c r="AU794" s="819"/>
      <c r="AV794" s="819"/>
      <c r="AW794" s="819"/>
      <c r="AX794" s="819"/>
      <c r="AY794" s="819"/>
      <c r="AZ794" s="819"/>
      <c r="BA794" s="819"/>
      <c r="BB794" s="819"/>
      <c r="BC794" s="819"/>
      <c r="BD794" s="819"/>
      <c r="EJ794" s="288">
        <f t="shared" si="181"/>
        <v>890</v>
      </c>
    </row>
    <row r="795" spans="1:140" hidden="1">
      <c r="B795" s="287" t="s">
        <v>4112</v>
      </c>
      <c r="C795" s="842">
        <v>91030150</v>
      </c>
      <c r="D795" s="213" t="str">
        <f>VLOOKUP(C795,'ประวัติงานตี+รีด'!$A$2:W504693,2,FALSE)</f>
        <v>สกรูมิลแข็ง M10 P1.5 x 30 เกลียวตลอด ตรา STIC 8.8</v>
      </c>
      <c r="E795" s="843">
        <v>30000</v>
      </c>
      <c r="F795" s="844" t="s">
        <v>43</v>
      </c>
      <c r="G795" s="742" t="s">
        <v>2164</v>
      </c>
      <c r="H795" s="845">
        <v>45811</v>
      </c>
      <c r="I795" s="846">
        <f>WORKDAY.INTL(H795,T795,11)</f>
        <v>45834</v>
      </c>
      <c r="J795" s="847" t="s">
        <v>2161</v>
      </c>
      <c r="K795" s="848">
        <v>30</v>
      </c>
      <c r="L795" s="849">
        <v>31418</v>
      </c>
      <c r="M795" s="850">
        <f>E795-L795</f>
        <v>-1418</v>
      </c>
      <c r="N795" s="844">
        <v>150</v>
      </c>
      <c r="O795" s="844">
        <v>4</v>
      </c>
      <c r="P795" s="851">
        <f>E795/N795/60</f>
        <v>3.3333333333333335</v>
      </c>
      <c r="Q795" s="852">
        <f>O795+P795+$P$1</f>
        <v>9.3333333333333339</v>
      </c>
      <c r="R795" s="853">
        <f>M795/N795/60</f>
        <v>-0.15755555555555556</v>
      </c>
      <c r="S795" s="854">
        <v>20</v>
      </c>
      <c r="T795" s="855">
        <f>(Q795/10)+S795</f>
        <v>20.933333333333334</v>
      </c>
      <c r="U795" s="743" t="s">
        <v>78</v>
      </c>
      <c r="V795" s="742" t="s">
        <v>2165</v>
      </c>
      <c r="W795" s="744">
        <v>120</v>
      </c>
      <c r="X795" s="744">
        <v>2</v>
      </c>
      <c r="Y795" s="856">
        <f>E795/W795/60</f>
        <v>4.166666666666667</v>
      </c>
      <c r="Z795" s="857">
        <f>X795+Y795+$P$1</f>
        <v>8.1666666666666679</v>
      </c>
      <c r="AA795" s="858" t="s">
        <v>2161</v>
      </c>
      <c r="AB795" s="858" t="s">
        <v>2775</v>
      </c>
      <c r="AC795" s="896">
        <f>VLOOKUP(C795,'ประวัติงานตี+รีด'!$A$2:W504689,20,FALSE)</f>
        <v>26.05</v>
      </c>
      <c r="AD795" s="897">
        <v>25.99</v>
      </c>
      <c r="AE795" s="897">
        <v>3.23</v>
      </c>
      <c r="AF795" s="898">
        <f>1000/AD795*EJ795</f>
        <v>31704.501731435172</v>
      </c>
      <c r="AG795" s="898">
        <f>(AD795+AE795)*AF795/1000</f>
        <v>926.40554059253566</v>
      </c>
      <c r="AH795" s="899" t="str">
        <f>VLOOKUP(C795,'ประวัติงานตี+รีด'!$A$2:W504691,4,FALSE)</f>
        <v>MA-F1-HD-PA</v>
      </c>
      <c r="AI795" s="814">
        <v>45848</v>
      </c>
      <c r="AJ795" s="815">
        <v>2</v>
      </c>
      <c r="AK795" s="816">
        <v>45860</v>
      </c>
      <c r="AL795" s="817">
        <v>2</v>
      </c>
      <c r="AM795" s="818">
        <f>COUNT(AN795:EI795)</f>
        <v>2</v>
      </c>
      <c r="AN795" s="918">
        <v>586</v>
      </c>
      <c r="AO795" s="918">
        <v>238</v>
      </c>
      <c r="AP795" s="819"/>
      <c r="AQ795" s="819"/>
      <c r="AR795" s="819"/>
      <c r="AS795" s="819"/>
      <c r="AT795" s="819"/>
      <c r="AU795" s="819"/>
      <c r="AV795" s="819"/>
      <c r="AW795" s="819"/>
      <c r="AX795" s="819"/>
      <c r="AY795" s="819"/>
      <c r="AZ795" s="819"/>
      <c r="BA795" s="819"/>
      <c r="BB795" s="819"/>
      <c r="BC795" s="819"/>
      <c r="BD795" s="819"/>
      <c r="EJ795" s="288">
        <f>SUM(AN795:EI795)</f>
        <v>824</v>
      </c>
    </row>
    <row r="796" spans="1:140" hidden="1">
      <c r="B796" s="287" t="s">
        <v>4113</v>
      </c>
      <c r="C796" s="842">
        <v>91025150</v>
      </c>
      <c r="D796" s="213" t="str">
        <f>VLOOKUP(C796,'ประวัติงานตี+รีด'!$A$2:W504691,2,FALSE)</f>
        <v>สกรูมิลแข็ง M10 P1.5 x 25 เกลียวตลอด ตรา STIC 8.8</v>
      </c>
      <c r="E796" s="843">
        <v>40000</v>
      </c>
      <c r="F796" s="844" t="s">
        <v>43</v>
      </c>
      <c r="G796" s="742" t="s">
        <v>2164</v>
      </c>
      <c r="H796" s="845">
        <v>45814</v>
      </c>
      <c r="I796" s="846">
        <f t="shared" si="171"/>
        <v>45838</v>
      </c>
      <c r="J796" s="847" t="s">
        <v>2161</v>
      </c>
      <c r="K796" s="848">
        <v>31</v>
      </c>
      <c r="L796" s="849">
        <v>40000</v>
      </c>
      <c r="M796" s="850">
        <f t="shared" si="172"/>
        <v>0</v>
      </c>
      <c r="N796" s="844">
        <v>150</v>
      </c>
      <c r="O796" s="844">
        <v>2</v>
      </c>
      <c r="P796" s="851">
        <f t="shared" si="173"/>
        <v>4.4444444444444446</v>
      </c>
      <c r="Q796" s="852">
        <f t="shared" si="174"/>
        <v>8.4444444444444446</v>
      </c>
      <c r="R796" s="853">
        <f t="shared" si="175"/>
        <v>0</v>
      </c>
      <c r="S796" s="854">
        <v>20</v>
      </c>
      <c r="T796" s="855">
        <f t="shared" si="176"/>
        <v>20.844444444444445</v>
      </c>
      <c r="U796" s="743" t="s">
        <v>78</v>
      </c>
      <c r="V796" s="742" t="s">
        <v>2165</v>
      </c>
      <c r="W796" s="744">
        <v>120</v>
      </c>
      <c r="X796" s="744">
        <v>2</v>
      </c>
      <c r="Y796" s="856">
        <f t="shared" si="177"/>
        <v>5.5555555555555554</v>
      </c>
      <c r="Z796" s="857">
        <f t="shared" si="178"/>
        <v>9.5555555555555554</v>
      </c>
      <c r="AA796" s="858" t="s">
        <v>2161</v>
      </c>
      <c r="AB796" s="858" t="s">
        <v>2775</v>
      </c>
      <c r="AC796" s="896">
        <f>VLOOKUP(C796,'ประวัติงานตี+รีด'!$A$2:W504690,20,FALSE)</f>
        <v>23.55</v>
      </c>
      <c r="AD796" s="897">
        <v>23.55</v>
      </c>
      <c r="AE796" s="897">
        <v>3.05</v>
      </c>
      <c r="AF796" s="898">
        <f t="shared" si="182"/>
        <v>39617.834394904457</v>
      </c>
      <c r="AG796" s="898">
        <f t="shared" si="179"/>
        <v>1053.8343949044586</v>
      </c>
      <c r="AH796" s="899" t="str">
        <f>VLOOKUP(C796,'ประวัติงานตี+รีด'!$A$2:W504689,4,FALSE)</f>
        <v>MA-F1-HD-PA</v>
      </c>
      <c r="AI796" s="814">
        <v>45847</v>
      </c>
      <c r="AJ796" s="815">
        <v>2</v>
      </c>
      <c r="AK796" s="816">
        <v>45919</v>
      </c>
      <c r="AL796" s="817">
        <v>2</v>
      </c>
      <c r="AM796" s="818">
        <f t="shared" si="180"/>
        <v>2</v>
      </c>
      <c r="AN796" s="918">
        <v>486</v>
      </c>
      <c r="AO796" s="918">
        <v>447</v>
      </c>
      <c r="AP796" s="819"/>
      <c r="AQ796" s="819"/>
      <c r="AR796" s="819"/>
      <c r="AS796" s="819"/>
      <c r="AT796" s="819"/>
      <c r="AU796" s="819"/>
      <c r="AV796" s="819"/>
      <c r="AW796" s="819"/>
      <c r="AX796" s="819"/>
      <c r="AY796" s="819"/>
      <c r="AZ796" s="819"/>
      <c r="BA796" s="819"/>
      <c r="BB796" s="819"/>
      <c r="BC796" s="819"/>
      <c r="BD796" s="819"/>
      <c r="EJ796" s="288">
        <f t="shared" si="181"/>
        <v>933</v>
      </c>
    </row>
    <row r="797" spans="1:140" hidden="1">
      <c r="B797" s="287" t="s">
        <v>4114</v>
      </c>
      <c r="C797" s="842">
        <v>91020150</v>
      </c>
      <c r="D797" s="213" t="str">
        <f>VLOOKUP(C797,'ประวัติงานตี+รีด'!$A$2:W504692,2,FALSE)</f>
        <v>สกรูมิลแข็ง M10 P1.5 x 20 เกลียวตลอด ตรา STIC 8.8</v>
      </c>
      <c r="E797" s="843">
        <v>20000</v>
      </c>
      <c r="F797" s="844" t="s">
        <v>43</v>
      </c>
      <c r="G797" s="742" t="s">
        <v>2164</v>
      </c>
      <c r="H797" s="845">
        <v>45815</v>
      </c>
      <c r="I797" s="846">
        <f t="shared" si="171"/>
        <v>45839</v>
      </c>
      <c r="J797" s="847" t="s">
        <v>2161</v>
      </c>
      <c r="K797" s="848">
        <v>32</v>
      </c>
      <c r="L797" s="849">
        <v>20849</v>
      </c>
      <c r="M797" s="850">
        <f t="shared" si="172"/>
        <v>-849</v>
      </c>
      <c r="N797" s="844">
        <v>150</v>
      </c>
      <c r="O797" s="844">
        <v>2</v>
      </c>
      <c r="P797" s="851">
        <f t="shared" si="173"/>
        <v>2.2222222222222223</v>
      </c>
      <c r="Q797" s="852">
        <f t="shared" si="174"/>
        <v>6.2222222222222223</v>
      </c>
      <c r="R797" s="853">
        <f t="shared" si="175"/>
        <v>-9.4333333333333338E-2</v>
      </c>
      <c r="S797" s="854">
        <v>20</v>
      </c>
      <c r="T797" s="855">
        <f t="shared" si="176"/>
        <v>20.622222222222224</v>
      </c>
      <c r="U797" s="743" t="s">
        <v>78</v>
      </c>
      <c r="V797" s="742" t="s">
        <v>2165</v>
      </c>
      <c r="W797" s="744">
        <v>120</v>
      </c>
      <c r="X797" s="744">
        <v>2</v>
      </c>
      <c r="Y797" s="856">
        <f t="shared" si="177"/>
        <v>2.7777777777777777</v>
      </c>
      <c r="Z797" s="857">
        <f t="shared" si="178"/>
        <v>6.7777777777777777</v>
      </c>
      <c r="AA797" s="858" t="s">
        <v>2161</v>
      </c>
      <c r="AB797" s="858" t="s">
        <v>2775</v>
      </c>
      <c r="AC797" s="896">
        <f>VLOOKUP(C797,'ประวัติงานตี+รีด'!$A$2:W504691,20,FALSE)</f>
        <v>21.27</v>
      </c>
      <c r="AD797" s="897">
        <v>21.11</v>
      </c>
      <c r="AE797" s="897">
        <v>3.41</v>
      </c>
      <c r="AF797" s="898">
        <f t="shared" si="182"/>
        <v>20937.944102321177</v>
      </c>
      <c r="AG797" s="898">
        <f t="shared" si="179"/>
        <v>513.39838938891523</v>
      </c>
      <c r="AH797" s="899" t="str">
        <f>VLOOKUP(C797,'ประวัติงานตี+รีด'!$A$2:W504690,4,FALSE)</f>
        <v>MA-F1-HD-PA</v>
      </c>
      <c r="AI797" s="814">
        <v>45848</v>
      </c>
      <c r="AJ797" s="815">
        <v>1</v>
      </c>
      <c r="AK797" s="816">
        <v>45931</v>
      </c>
      <c r="AL797" s="817">
        <v>1</v>
      </c>
      <c r="AM797" s="818">
        <f t="shared" si="180"/>
        <v>1</v>
      </c>
      <c r="AN797" s="918">
        <v>442</v>
      </c>
      <c r="AO797" s="819"/>
      <c r="AP797" s="819"/>
      <c r="AQ797" s="819"/>
      <c r="AR797" s="819"/>
      <c r="AS797" s="819"/>
      <c r="AT797" s="819"/>
      <c r="AU797" s="819"/>
      <c r="AV797" s="819"/>
      <c r="AW797" s="819"/>
      <c r="AX797" s="819"/>
      <c r="AY797" s="819"/>
      <c r="AZ797" s="819"/>
      <c r="BA797" s="819"/>
      <c r="BB797" s="819"/>
      <c r="BC797" s="819"/>
      <c r="BD797" s="819"/>
      <c r="EJ797" s="288">
        <f t="shared" si="181"/>
        <v>442</v>
      </c>
    </row>
    <row r="798" spans="1:140" s="431" customFormat="1" hidden="1">
      <c r="A798" s="432"/>
      <c r="B798" s="434" t="s">
        <v>4115</v>
      </c>
      <c r="C798" s="291" t="s">
        <v>4116</v>
      </c>
      <c r="D798" s="330" t="str">
        <f>VLOOKUP(C798,'ประวัติงานตี+รีด'!$A$2:W504694,2,FALSE)</f>
        <v>แกน STL สั้นหัวเรียบ 4"x 3" x 2.0 ไม่มีแหวน รีดลาย</v>
      </c>
      <c r="E798" s="435">
        <v>176000</v>
      </c>
      <c r="F798" s="436" t="s">
        <v>54</v>
      </c>
      <c r="G798" s="437" t="s">
        <v>2164</v>
      </c>
      <c r="H798" s="438">
        <v>45813</v>
      </c>
      <c r="I798" s="439">
        <f t="shared" ref="I798:I860" si="183">WORKDAY.INTL(H798,T798,11)</f>
        <v>45833</v>
      </c>
      <c r="J798" s="59">
        <v>45829</v>
      </c>
      <c r="K798" s="440">
        <v>33</v>
      </c>
      <c r="L798" s="441">
        <v>169360</v>
      </c>
      <c r="M798" s="41">
        <f t="shared" ref="M798:M860" si="184">E798-L798</f>
        <v>6640</v>
      </c>
      <c r="N798" s="436">
        <v>160</v>
      </c>
      <c r="O798" s="436">
        <v>4</v>
      </c>
      <c r="P798" s="354">
        <f t="shared" ref="P798:P860" si="185">E798/N798/60</f>
        <v>18.333333333333332</v>
      </c>
      <c r="Q798" s="106">
        <f t="shared" ref="Q798:Q860" si="186">O798+P798+$P$1</f>
        <v>24.333333333333332</v>
      </c>
      <c r="R798" s="355">
        <f t="shared" ref="R798:R860" si="187">M798/N798/60</f>
        <v>0.69166666666666665</v>
      </c>
      <c r="S798" s="449">
        <v>15</v>
      </c>
      <c r="T798" s="442">
        <f t="shared" ref="T798:T860" si="188">(Q798/10)+S798</f>
        <v>17.433333333333334</v>
      </c>
      <c r="U798" s="443" t="s">
        <v>366</v>
      </c>
      <c r="V798" s="437" t="s">
        <v>2165</v>
      </c>
      <c r="W798" s="444">
        <v>68</v>
      </c>
      <c r="X798" s="444">
        <v>2</v>
      </c>
      <c r="Y798" s="187">
        <f t="shared" ref="Y798:Y860" si="189">E798/W798/60</f>
        <v>43.13725490196078</v>
      </c>
      <c r="Z798" s="104">
        <f t="shared" ref="Z798:Z860" si="190">X798+Y798+$P$1</f>
        <v>47.13725490196078</v>
      </c>
      <c r="AA798" s="445" t="s">
        <v>4090</v>
      </c>
      <c r="AB798" s="445" t="s">
        <v>2775</v>
      </c>
      <c r="AC798" s="746">
        <f>VLOOKUP(C798,'ประวัติงานตี+รีด'!$A$2:W504692,20,FALSE)</f>
        <v>0</v>
      </c>
      <c r="AD798" s="302">
        <v>5.86</v>
      </c>
      <c r="AE798" s="302">
        <v>0</v>
      </c>
      <c r="AF798" s="683">
        <f t="shared" si="182"/>
        <v>171160.409556314</v>
      </c>
      <c r="AG798" s="683">
        <f t="shared" ref="AG798:AG860" si="191">(AD798+AE798)*AF798/1000</f>
        <v>1003.0000000000001</v>
      </c>
      <c r="AH798" s="684" t="str">
        <f>VLOOKUP(C798,'ประวัติงานตี+รีด'!$A$2:W504692,4,FALSE)</f>
        <v>MA-F1-PL-PA</v>
      </c>
      <c r="AI798" s="256"/>
      <c r="AJ798" s="257"/>
      <c r="AK798" s="217">
        <v>45861</v>
      </c>
      <c r="AL798" s="704" t="s">
        <v>4330</v>
      </c>
      <c r="AM798" s="705">
        <f t="shared" ref="AM798:AM860" si="192">COUNT(AN798:EI798)</f>
        <v>3</v>
      </c>
      <c r="AN798" s="755">
        <v>240</v>
      </c>
      <c r="AO798" s="755">
        <v>505</v>
      </c>
      <c r="AP798" s="755">
        <v>258</v>
      </c>
      <c r="EJ798" s="716">
        <f t="shared" si="181"/>
        <v>1003</v>
      </c>
    </row>
    <row r="799" spans="1:140" hidden="1">
      <c r="B799" s="287" t="s">
        <v>4117</v>
      </c>
      <c r="C799" s="842" t="s">
        <v>73</v>
      </c>
      <c r="D799" s="213" t="str">
        <f>VLOOKUP(C799,'ประวัติงานตี+รีด'!$A$2:W504695,2,FALSE)</f>
        <v>5/16" WT x 3" เกลียวตลอด ตรา TNK</v>
      </c>
      <c r="E799" s="930">
        <v>100000</v>
      </c>
      <c r="F799" s="844" t="s">
        <v>32</v>
      </c>
      <c r="G799" s="742" t="s">
        <v>2162</v>
      </c>
      <c r="H799" s="845">
        <v>45811</v>
      </c>
      <c r="I799" s="846">
        <f t="shared" si="183"/>
        <v>45825</v>
      </c>
      <c r="J799" s="847" t="s">
        <v>2161</v>
      </c>
      <c r="K799" s="848">
        <v>38</v>
      </c>
      <c r="L799" s="849">
        <v>100000</v>
      </c>
      <c r="M799" s="850">
        <f t="shared" si="184"/>
        <v>0</v>
      </c>
      <c r="N799" s="844">
        <v>105</v>
      </c>
      <c r="O799" s="844">
        <v>8</v>
      </c>
      <c r="P799" s="851">
        <f t="shared" si="185"/>
        <v>15.873015873015873</v>
      </c>
      <c r="Q799" s="852">
        <f t="shared" si="186"/>
        <v>25.873015873015873</v>
      </c>
      <c r="R799" s="853">
        <f t="shared" si="187"/>
        <v>0</v>
      </c>
      <c r="S799" s="854">
        <v>10</v>
      </c>
      <c r="T799" s="855">
        <f t="shared" si="188"/>
        <v>12.587301587301587</v>
      </c>
      <c r="U799" s="743" t="s">
        <v>80</v>
      </c>
      <c r="V799" s="742" t="s">
        <v>2162</v>
      </c>
      <c r="W799" s="744">
        <v>120</v>
      </c>
      <c r="X799" s="744">
        <v>2</v>
      </c>
      <c r="Y799" s="856">
        <f t="shared" si="189"/>
        <v>13.888888888888889</v>
      </c>
      <c r="Z799" s="857">
        <f t="shared" si="190"/>
        <v>17.888888888888889</v>
      </c>
      <c r="AA799" s="858" t="s">
        <v>2161</v>
      </c>
      <c r="AB799" s="858" t="s">
        <v>2775</v>
      </c>
      <c r="AC799" s="896">
        <f>VLOOKUP(C799,'ประวัติงานตี+รีด'!$A$2:W504693,20,FALSE)</f>
        <v>0</v>
      </c>
      <c r="AD799" s="897">
        <v>28.87</v>
      </c>
      <c r="AE799" s="897">
        <v>1.81</v>
      </c>
      <c r="AF799" s="898">
        <f t="shared" si="182"/>
        <v>101420.15933494977</v>
      </c>
      <c r="AG799" s="898">
        <f t="shared" si="191"/>
        <v>3111.570488396259</v>
      </c>
      <c r="AH799" s="899" t="str">
        <f>VLOOKUP(C799,'ประวัติงานตี+รีด'!$A$2:W504693,4,FALSE)</f>
        <v>MA-F1-PA</v>
      </c>
      <c r="AI799" s="814"/>
      <c r="AJ799" s="815"/>
      <c r="AK799" s="816">
        <v>45834</v>
      </c>
      <c r="AL799" s="817">
        <v>7</v>
      </c>
      <c r="AM799" s="818">
        <f t="shared" si="192"/>
        <v>7</v>
      </c>
      <c r="AN799" s="918">
        <v>450</v>
      </c>
      <c r="AO799" s="918">
        <v>445</v>
      </c>
      <c r="AP799" s="918">
        <v>403</v>
      </c>
      <c r="AQ799" s="918">
        <v>421</v>
      </c>
      <c r="AR799" s="918">
        <v>431</v>
      </c>
      <c r="AS799" s="918">
        <v>449</v>
      </c>
      <c r="AT799" s="918">
        <v>329</v>
      </c>
      <c r="AU799" s="819"/>
      <c r="AV799" s="819"/>
      <c r="AW799" s="819"/>
      <c r="AX799" s="819"/>
      <c r="AY799" s="819"/>
      <c r="AZ799" s="819"/>
      <c r="BA799" s="819"/>
      <c r="BB799" s="819"/>
      <c r="BC799" s="819"/>
      <c r="BD799" s="819"/>
      <c r="EJ799" s="288">
        <f t="shared" si="181"/>
        <v>2928</v>
      </c>
    </row>
    <row r="800" spans="1:140" hidden="1">
      <c r="B800" s="287" t="s">
        <v>4118</v>
      </c>
      <c r="C800" s="842" t="s">
        <v>379</v>
      </c>
      <c r="D800" s="213" t="str">
        <f>VLOOKUP(C800,'ประวัติงานตี+รีด'!$A$2:W504696,2,FALSE)</f>
        <v>5/16" WT x 4" เกลียวตลอด ตรา TNK</v>
      </c>
      <c r="E800" s="843">
        <v>50000</v>
      </c>
      <c r="F800" s="844" t="s">
        <v>32</v>
      </c>
      <c r="G800" s="742" t="s">
        <v>2162</v>
      </c>
      <c r="H800" s="845">
        <v>45817</v>
      </c>
      <c r="I800" s="846">
        <f t="shared" si="183"/>
        <v>45829</v>
      </c>
      <c r="J800" s="847" t="s">
        <v>2161</v>
      </c>
      <c r="K800" s="848">
        <v>39</v>
      </c>
      <c r="L800" s="849">
        <v>52830</v>
      </c>
      <c r="M800" s="850">
        <f t="shared" si="184"/>
        <v>-2830</v>
      </c>
      <c r="N800" s="844">
        <v>95</v>
      </c>
      <c r="O800" s="844">
        <v>2</v>
      </c>
      <c r="P800" s="851">
        <f t="shared" si="185"/>
        <v>8.7719298245614024</v>
      </c>
      <c r="Q800" s="852">
        <f t="shared" si="186"/>
        <v>12.771929824561402</v>
      </c>
      <c r="R800" s="853">
        <f t="shared" si="187"/>
        <v>-0.49649122807017548</v>
      </c>
      <c r="S800" s="854">
        <v>10</v>
      </c>
      <c r="T800" s="855">
        <f t="shared" si="188"/>
        <v>11.277192982456141</v>
      </c>
      <c r="U800" s="743" t="s">
        <v>80</v>
      </c>
      <c r="V800" s="742" t="s">
        <v>2162</v>
      </c>
      <c r="W800" s="744">
        <v>120</v>
      </c>
      <c r="X800" s="744">
        <v>2</v>
      </c>
      <c r="Y800" s="856">
        <f t="shared" si="189"/>
        <v>6.9444444444444446</v>
      </c>
      <c r="Z800" s="857">
        <f t="shared" si="190"/>
        <v>10.944444444444445</v>
      </c>
      <c r="AA800" s="858" t="s">
        <v>2161</v>
      </c>
      <c r="AB800" s="858" t="s">
        <v>2775</v>
      </c>
      <c r="AC800" s="896">
        <f>VLOOKUP(C800,'ประวัติงานตี+รีด'!$A$2:W504694,20,FALSE)</f>
        <v>0</v>
      </c>
      <c r="AD800" s="897">
        <v>36.200000000000003</v>
      </c>
      <c r="AE800" s="897">
        <v>1.83</v>
      </c>
      <c r="AF800" s="898">
        <f t="shared" si="182"/>
        <v>53342.541436464082</v>
      </c>
      <c r="AG800" s="898">
        <f t="shared" si="191"/>
        <v>2028.6168508287292</v>
      </c>
      <c r="AH800" s="899" t="str">
        <f>VLOOKUP(C800,'ประวัติงานตี+รีด'!$A$2:W504694,4,FALSE)</f>
        <v>MA-F1-PA</v>
      </c>
      <c r="AI800" s="814"/>
      <c r="AJ800" s="815"/>
      <c r="AK800" s="816">
        <v>45859</v>
      </c>
      <c r="AL800" s="821">
        <v>6</v>
      </c>
      <c r="AM800" s="824">
        <f t="shared" si="192"/>
        <v>6</v>
      </c>
      <c r="AN800" s="919">
        <v>306</v>
      </c>
      <c r="AO800" s="919">
        <v>323</v>
      </c>
      <c r="AP800" s="919">
        <v>333</v>
      </c>
      <c r="AQ800" s="919">
        <v>345</v>
      </c>
      <c r="AR800" s="919">
        <v>318</v>
      </c>
      <c r="AS800" s="919">
        <v>306</v>
      </c>
      <c r="AT800" s="819"/>
      <c r="AU800" s="819"/>
      <c r="AV800" s="819"/>
      <c r="AW800" s="819"/>
      <c r="AX800" s="819"/>
      <c r="AY800" s="819"/>
      <c r="AZ800" s="819"/>
      <c r="BA800" s="819"/>
      <c r="BB800" s="819"/>
      <c r="BC800" s="819"/>
      <c r="BD800" s="819"/>
      <c r="EJ800" s="288">
        <f t="shared" si="181"/>
        <v>1931</v>
      </c>
    </row>
    <row r="801" spans="1:140" s="430" customFormat="1" hidden="1">
      <c r="A801" s="425"/>
      <c r="B801" s="451" t="s">
        <v>4119</v>
      </c>
      <c r="C801" s="452" t="s">
        <v>1684</v>
      </c>
      <c r="D801" s="19" t="str">
        <f>VLOOKUP(C801,'ประวัติงานตี+รีด'!$A$2:W504697,2,FALSE)</f>
        <v>สลักเกลียวหัวหกเหลี่ยม M16 P2.0 x 550 เกลียวครึ่ง ตรา KPC MM</v>
      </c>
      <c r="E801" s="453">
        <v>3100</v>
      </c>
      <c r="F801" s="454" t="s">
        <v>105</v>
      </c>
      <c r="G801" s="455" t="s">
        <v>3207</v>
      </c>
      <c r="H801" s="456">
        <v>45813</v>
      </c>
      <c r="I801" s="327">
        <f t="shared" si="183"/>
        <v>45832</v>
      </c>
      <c r="J801" s="457">
        <v>45834</v>
      </c>
      <c r="K801" s="458">
        <v>3</v>
      </c>
      <c r="L801" s="459">
        <v>3100</v>
      </c>
      <c r="M801" s="460">
        <f t="shared" si="184"/>
        <v>0</v>
      </c>
      <c r="N801" s="454">
        <v>10</v>
      </c>
      <c r="O801" s="454">
        <v>12</v>
      </c>
      <c r="P801" s="461">
        <f t="shared" si="185"/>
        <v>5.166666666666667</v>
      </c>
      <c r="Q801" s="462">
        <f t="shared" si="186"/>
        <v>19.166666666666668</v>
      </c>
      <c r="R801" s="463">
        <f t="shared" si="187"/>
        <v>0</v>
      </c>
      <c r="S801" s="464">
        <v>15</v>
      </c>
      <c r="T801" s="465">
        <f t="shared" si="188"/>
        <v>16.916666666666668</v>
      </c>
      <c r="U801" s="466" t="s">
        <v>165</v>
      </c>
      <c r="V801" s="455" t="s">
        <v>3207</v>
      </c>
      <c r="W801" s="467">
        <v>10</v>
      </c>
      <c r="X801" s="467">
        <v>2</v>
      </c>
      <c r="Y801" s="468">
        <f t="shared" si="189"/>
        <v>5.166666666666667</v>
      </c>
      <c r="Z801" s="469">
        <f t="shared" si="190"/>
        <v>9.1666666666666679</v>
      </c>
      <c r="AA801" s="470" t="s">
        <v>4123</v>
      </c>
      <c r="AB801" s="470" t="s">
        <v>2775</v>
      </c>
      <c r="AC801" s="749">
        <f>VLOOKUP(C801,'ประวัติงานตี+รีด'!$A$2:W504695,20,FALSE)</f>
        <v>0</v>
      </c>
      <c r="AD801" s="426">
        <v>819.86</v>
      </c>
      <c r="AE801" s="426"/>
      <c r="AF801" s="690">
        <f t="shared" si="182"/>
        <v>3079.7941111897153</v>
      </c>
      <c r="AG801" s="690">
        <f t="shared" si="191"/>
        <v>2525</v>
      </c>
      <c r="AH801" s="685" t="str">
        <f>VLOOKUP(C801,'ประวัติงานตี+รีด'!$A$2:W504695,4,FALSE)</f>
        <v>MA-LA-F1-GA-SF</v>
      </c>
      <c r="AI801" s="427"/>
      <c r="AJ801" s="428"/>
      <c r="AK801" s="429">
        <v>45831</v>
      </c>
      <c r="AL801" s="702">
        <v>5</v>
      </c>
      <c r="AM801" s="703">
        <f t="shared" si="192"/>
        <v>5</v>
      </c>
      <c r="AN801" s="750">
        <v>566</v>
      </c>
      <c r="AO801" s="750">
        <v>571</v>
      </c>
      <c r="AP801" s="750">
        <v>571</v>
      </c>
      <c r="AQ801" s="750">
        <v>571</v>
      </c>
      <c r="AR801" s="750">
        <v>246</v>
      </c>
      <c r="EJ801" s="723">
        <f t="shared" si="181"/>
        <v>2525</v>
      </c>
    </row>
    <row r="802" spans="1:140" s="430" customFormat="1" hidden="1">
      <c r="A802" s="425"/>
      <c r="B802" s="451" t="s">
        <v>4120</v>
      </c>
      <c r="C802" s="452" t="s">
        <v>1685</v>
      </c>
      <c r="D802" s="19" t="str">
        <f>VLOOKUP(C802,'ประวัติงานตี+รีด'!$A$2:W504698,2,FALSE)</f>
        <v>สลักเกลียวหัวหกเหลี่ยม M16 P2.0 x 600 เกลียวครึ่ง ตรา KPC MM</v>
      </c>
      <c r="E802" s="453">
        <v>2100</v>
      </c>
      <c r="F802" s="454" t="s">
        <v>105</v>
      </c>
      <c r="G802" s="455" t="s">
        <v>3207</v>
      </c>
      <c r="H802" s="456">
        <v>45814</v>
      </c>
      <c r="I802" s="327">
        <f t="shared" si="183"/>
        <v>45832</v>
      </c>
      <c r="J802" s="457">
        <v>45834</v>
      </c>
      <c r="K802" s="458">
        <v>4</v>
      </c>
      <c r="L802" s="459">
        <v>2100</v>
      </c>
      <c r="M802" s="460">
        <f t="shared" si="184"/>
        <v>0</v>
      </c>
      <c r="N802" s="454">
        <v>10</v>
      </c>
      <c r="O802" s="454">
        <v>4</v>
      </c>
      <c r="P802" s="461">
        <f t="shared" si="185"/>
        <v>3.5</v>
      </c>
      <c r="Q802" s="462">
        <f t="shared" si="186"/>
        <v>9.5</v>
      </c>
      <c r="R802" s="463">
        <f t="shared" si="187"/>
        <v>0</v>
      </c>
      <c r="S802" s="464">
        <v>15</v>
      </c>
      <c r="T802" s="465">
        <f t="shared" si="188"/>
        <v>15.95</v>
      </c>
      <c r="U802" s="466" t="s">
        <v>165</v>
      </c>
      <c r="V802" s="455" t="s">
        <v>3207</v>
      </c>
      <c r="W802" s="467">
        <v>10</v>
      </c>
      <c r="X802" s="467">
        <v>2</v>
      </c>
      <c r="Y802" s="468">
        <f t="shared" si="189"/>
        <v>3.5</v>
      </c>
      <c r="Z802" s="469">
        <f t="shared" si="190"/>
        <v>7.5</v>
      </c>
      <c r="AA802" s="470" t="s">
        <v>4123</v>
      </c>
      <c r="AB802" s="470" t="s">
        <v>2775</v>
      </c>
      <c r="AC802" s="749">
        <f>VLOOKUP(C802,'ประวัติงานตี+รีด'!$A$2:W504696,20,FALSE)</f>
        <v>0</v>
      </c>
      <c r="AD802" s="426">
        <v>889.19</v>
      </c>
      <c r="AE802" s="426"/>
      <c r="AF802" s="690">
        <f t="shared" si="182"/>
        <v>2087.2929295201252</v>
      </c>
      <c r="AG802" s="690">
        <f t="shared" si="191"/>
        <v>1856.0000000000002</v>
      </c>
      <c r="AH802" s="685" t="str">
        <f>VLOOKUP(C802,'ประวัติงานตี+รีด'!$A$2:W504696,4,FALSE)</f>
        <v>MA-LA-F1-GA-SF</v>
      </c>
      <c r="AI802" s="427"/>
      <c r="AJ802" s="428"/>
      <c r="AK802" s="429">
        <v>45829</v>
      </c>
      <c r="AL802" s="702">
        <v>3</v>
      </c>
      <c r="AM802" s="703">
        <f t="shared" si="192"/>
        <v>3</v>
      </c>
      <c r="AN802" s="750">
        <v>621</v>
      </c>
      <c r="AO802" s="750">
        <v>618</v>
      </c>
      <c r="AP802" s="750">
        <v>617</v>
      </c>
      <c r="EJ802" s="723">
        <f t="shared" si="181"/>
        <v>1856</v>
      </c>
    </row>
    <row r="803" spans="1:140" hidden="1">
      <c r="B803" s="287" t="s">
        <v>4124</v>
      </c>
      <c r="C803" s="842">
        <v>91225170</v>
      </c>
      <c r="D803" s="213" t="str">
        <f>VLOOKUP(C803,'ประวัติงานตี+รีด'!$A$2:W504699,2,FALSE)</f>
        <v>สกรูมิลแข็ง M12 P1.75 x 25 เกลียวตลอด ตรา STIC 8.8</v>
      </c>
      <c r="E803" s="843">
        <v>10000</v>
      </c>
      <c r="F803" s="844" t="s">
        <v>2166</v>
      </c>
      <c r="G803" s="742" t="s">
        <v>2162</v>
      </c>
      <c r="H803" s="845">
        <v>45815</v>
      </c>
      <c r="I803" s="846">
        <f t="shared" si="183"/>
        <v>45840</v>
      </c>
      <c r="J803" s="847" t="s">
        <v>2161</v>
      </c>
      <c r="K803" s="848">
        <v>34</v>
      </c>
      <c r="L803" s="849">
        <v>10000</v>
      </c>
      <c r="M803" s="850">
        <f t="shared" si="184"/>
        <v>0</v>
      </c>
      <c r="N803" s="844">
        <v>105</v>
      </c>
      <c r="O803" s="844">
        <v>8</v>
      </c>
      <c r="P803" s="851">
        <f t="shared" si="185"/>
        <v>1.5873015873015874</v>
      </c>
      <c r="Q803" s="852">
        <f t="shared" si="186"/>
        <v>11.587301587301587</v>
      </c>
      <c r="R803" s="853">
        <f t="shared" si="187"/>
        <v>0</v>
      </c>
      <c r="S803" s="854">
        <v>20</v>
      </c>
      <c r="T803" s="855">
        <f t="shared" si="188"/>
        <v>21.158730158730158</v>
      </c>
      <c r="U803" s="743" t="s">
        <v>225</v>
      </c>
      <c r="V803" s="742" t="s">
        <v>2162</v>
      </c>
      <c r="W803" s="744">
        <v>80</v>
      </c>
      <c r="X803" s="744">
        <v>2</v>
      </c>
      <c r="Y803" s="856">
        <f t="shared" si="189"/>
        <v>2.0833333333333335</v>
      </c>
      <c r="Z803" s="857">
        <f t="shared" si="190"/>
        <v>6.0833333333333339</v>
      </c>
      <c r="AA803" s="858" t="s">
        <v>2161</v>
      </c>
      <c r="AB803" s="858" t="s">
        <v>2775</v>
      </c>
      <c r="AC803" s="896">
        <f>VLOOKUP(C803,'ประวัติงานตี+รีด'!$A$2:W504697,20,FALSE)</f>
        <v>34.65</v>
      </c>
      <c r="AD803" s="897">
        <v>34.43</v>
      </c>
      <c r="AE803" s="897">
        <v>4.5999999999999996</v>
      </c>
      <c r="AF803" s="898">
        <f t="shared" si="182"/>
        <v>10107.464420563461</v>
      </c>
      <c r="AG803" s="898">
        <f t="shared" si="191"/>
        <v>394.49433633459188</v>
      </c>
      <c r="AH803" s="899" t="str">
        <f>VLOOKUP(C803,'ประวัติงานตี+รีด'!$A$2:W504697,4,FALSE)</f>
        <v>MA-F1-HD-PA</v>
      </c>
      <c r="AI803" s="814">
        <v>45849</v>
      </c>
      <c r="AJ803" s="815">
        <v>1</v>
      </c>
      <c r="AK803" s="816">
        <v>45863</v>
      </c>
      <c r="AL803" s="817">
        <v>1</v>
      </c>
      <c r="AM803" s="818">
        <f t="shared" si="192"/>
        <v>1</v>
      </c>
      <c r="AN803" s="918">
        <v>348</v>
      </c>
      <c r="AO803" s="819"/>
      <c r="AP803" s="819"/>
      <c r="AQ803" s="819"/>
      <c r="AR803" s="819"/>
      <c r="AS803" s="819"/>
      <c r="AT803" s="819"/>
      <c r="AU803" s="819"/>
      <c r="AV803" s="819"/>
      <c r="AW803" s="819"/>
      <c r="AX803" s="819"/>
      <c r="AY803" s="819"/>
      <c r="AZ803" s="819"/>
      <c r="BA803" s="819"/>
      <c r="BB803" s="819"/>
      <c r="BC803" s="819"/>
      <c r="BD803" s="819"/>
      <c r="EJ803" s="288">
        <f t="shared" si="181"/>
        <v>348</v>
      </c>
    </row>
    <row r="804" spans="1:140" hidden="1">
      <c r="B804" s="287" t="s">
        <v>4125</v>
      </c>
      <c r="C804" s="842">
        <v>91230170</v>
      </c>
      <c r="D804" s="213" t="str">
        <f>VLOOKUP(C804,'ประวัติงานตี+รีด'!$A$2:W504700,2,FALSE)</f>
        <v>สกรูมิลแข็ง M12 P1.75 x 30 เกลียวตลอด ตรา STIC 8.8</v>
      </c>
      <c r="E804" s="843">
        <v>20000</v>
      </c>
      <c r="F804" s="844" t="s">
        <v>45</v>
      </c>
      <c r="G804" s="742" t="s">
        <v>2162</v>
      </c>
      <c r="H804" s="845">
        <v>45812</v>
      </c>
      <c r="I804" s="846">
        <f t="shared" si="183"/>
        <v>45836</v>
      </c>
      <c r="J804" s="847" t="s">
        <v>2161</v>
      </c>
      <c r="K804" s="848">
        <v>39</v>
      </c>
      <c r="L804" s="849">
        <v>20000</v>
      </c>
      <c r="M804" s="850">
        <f t="shared" si="184"/>
        <v>0</v>
      </c>
      <c r="N804" s="844">
        <v>105</v>
      </c>
      <c r="O804" s="844">
        <v>8</v>
      </c>
      <c r="P804" s="851">
        <f t="shared" si="185"/>
        <v>3.1746031746031749</v>
      </c>
      <c r="Q804" s="852">
        <f t="shared" si="186"/>
        <v>13.174603174603174</v>
      </c>
      <c r="R804" s="853">
        <f t="shared" si="187"/>
        <v>0</v>
      </c>
      <c r="S804" s="854">
        <v>20</v>
      </c>
      <c r="T804" s="855">
        <f t="shared" si="188"/>
        <v>21.317460317460316</v>
      </c>
      <c r="U804" s="743" t="s">
        <v>225</v>
      </c>
      <c r="V804" s="742" t="s">
        <v>2162</v>
      </c>
      <c r="W804" s="744">
        <v>80</v>
      </c>
      <c r="X804" s="744">
        <v>2</v>
      </c>
      <c r="Y804" s="856">
        <f t="shared" si="189"/>
        <v>4.166666666666667</v>
      </c>
      <c r="Z804" s="857">
        <f t="shared" si="190"/>
        <v>8.1666666666666679</v>
      </c>
      <c r="AA804" s="858" t="s">
        <v>2161</v>
      </c>
      <c r="AB804" s="858" t="s">
        <v>2775</v>
      </c>
      <c r="AC804" s="896">
        <f>VLOOKUP(C804,'ประวัติงานตี+รีด'!$A$2:W504698,20,FALSE)</f>
        <v>38.04</v>
      </c>
      <c r="AD804" s="897">
        <v>38.11</v>
      </c>
      <c r="AE804" s="897">
        <v>4.6900000000000004</v>
      </c>
      <c r="AF804" s="898">
        <f t="shared" si="182"/>
        <v>20099.711361847283</v>
      </c>
      <c r="AG804" s="898">
        <f t="shared" si="191"/>
        <v>860.2676462870636</v>
      </c>
      <c r="AH804" s="899" t="str">
        <f>VLOOKUP(C804,'ประวัติงานตี+รีด'!$A$2:W504698,4,FALSE)</f>
        <v>MA-F1-HD-PA</v>
      </c>
      <c r="AI804" s="814">
        <v>45848</v>
      </c>
      <c r="AJ804" s="815">
        <v>1</v>
      </c>
      <c r="AK804" s="816">
        <v>45850</v>
      </c>
      <c r="AL804" s="817">
        <v>1</v>
      </c>
      <c r="AM804" s="818">
        <f t="shared" si="192"/>
        <v>1</v>
      </c>
      <c r="AN804" s="918">
        <v>766</v>
      </c>
      <c r="AO804" s="819"/>
      <c r="AP804" s="819"/>
      <c r="AQ804" s="819"/>
      <c r="AR804" s="819"/>
      <c r="AS804" s="819"/>
      <c r="AT804" s="819"/>
      <c r="AU804" s="819"/>
      <c r="AV804" s="819"/>
      <c r="AW804" s="819"/>
      <c r="AX804" s="819"/>
      <c r="AY804" s="819"/>
      <c r="AZ804" s="819"/>
      <c r="BA804" s="819"/>
      <c r="BB804" s="819"/>
      <c r="BC804" s="819"/>
      <c r="BD804" s="819"/>
      <c r="EJ804" s="288">
        <f t="shared" si="181"/>
        <v>766</v>
      </c>
    </row>
    <row r="805" spans="1:140" hidden="1">
      <c r="B805" s="287" t="s">
        <v>4126</v>
      </c>
      <c r="C805" s="842">
        <v>91245170</v>
      </c>
      <c r="D805" s="213" t="str">
        <f>VLOOKUP(C805,'ประวัติงานตี+รีด'!$A$2:W504701,2,FALSE)</f>
        <v>สกรูมิลแข็ง M12 P1.75 x 45 เกลียวตลอด ตรา STIC 8.8</v>
      </c>
      <c r="E805" s="843">
        <v>15000</v>
      </c>
      <c r="F805" s="844" t="s">
        <v>45</v>
      </c>
      <c r="G805" s="742" t="s">
        <v>2162</v>
      </c>
      <c r="H805" s="845">
        <v>45814</v>
      </c>
      <c r="I805" s="846">
        <f t="shared" si="183"/>
        <v>45838</v>
      </c>
      <c r="J805" s="847" t="s">
        <v>2161</v>
      </c>
      <c r="K805" s="848">
        <v>40</v>
      </c>
      <c r="L805" s="849">
        <v>20000</v>
      </c>
      <c r="M805" s="850">
        <f t="shared" si="184"/>
        <v>-5000</v>
      </c>
      <c r="N805" s="844">
        <v>105</v>
      </c>
      <c r="O805" s="844">
        <v>2</v>
      </c>
      <c r="P805" s="851">
        <f t="shared" si="185"/>
        <v>2.3809523809523809</v>
      </c>
      <c r="Q805" s="852">
        <f t="shared" si="186"/>
        <v>6.3809523809523814</v>
      </c>
      <c r="R805" s="853">
        <f t="shared" si="187"/>
        <v>-0.79365079365079372</v>
      </c>
      <c r="S805" s="854">
        <v>20</v>
      </c>
      <c r="T805" s="855">
        <f t="shared" si="188"/>
        <v>20.638095238095239</v>
      </c>
      <c r="U805" s="743" t="s">
        <v>225</v>
      </c>
      <c r="V805" s="742" t="s">
        <v>2162</v>
      </c>
      <c r="W805" s="744">
        <v>80</v>
      </c>
      <c r="X805" s="744">
        <v>2</v>
      </c>
      <c r="Y805" s="856">
        <f t="shared" si="189"/>
        <v>3.125</v>
      </c>
      <c r="Z805" s="857">
        <f t="shared" si="190"/>
        <v>7.125</v>
      </c>
      <c r="AA805" s="858" t="s">
        <v>2161</v>
      </c>
      <c r="AB805" s="858" t="s">
        <v>2775</v>
      </c>
      <c r="AC805" s="896">
        <f>VLOOKUP(C805,'ประวัติงานตี+รีด'!$A$2:W504699,20,FALSE)</f>
        <v>48.71</v>
      </c>
      <c r="AD805" s="897">
        <v>48.69</v>
      </c>
      <c r="AE805" s="897">
        <v>4.7699999999999996</v>
      </c>
      <c r="AF805" s="898">
        <f t="shared" si="182"/>
        <v>14479.359211337032</v>
      </c>
      <c r="AG805" s="898">
        <f t="shared" si="191"/>
        <v>774.0665434380777</v>
      </c>
      <c r="AH805" s="899" t="str">
        <f>VLOOKUP(C805,'ประวัติงานตี+รีด'!$A$2:W504699,4,FALSE)</f>
        <v>MA-F1-HD-PA</v>
      </c>
      <c r="AI805" s="814">
        <v>45849</v>
      </c>
      <c r="AJ805" s="815">
        <v>1</v>
      </c>
      <c r="AK805" s="816">
        <v>45878</v>
      </c>
      <c r="AL805" s="817">
        <v>1</v>
      </c>
      <c r="AM805" s="818">
        <f t="shared" si="192"/>
        <v>1</v>
      </c>
      <c r="AN805" s="918">
        <v>705</v>
      </c>
      <c r="AO805" s="819"/>
      <c r="AP805" s="819"/>
      <c r="AQ805" s="819"/>
      <c r="AR805" s="819"/>
      <c r="AS805" s="819"/>
      <c r="AT805" s="819"/>
      <c r="AU805" s="819"/>
      <c r="AV805" s="819"/>
      <c r="AW805" s="819"/>
      <c r="AX805" s="819"/>
      <c r="AY805" s="819"/>
      <c r="AZ805" s="819"/>
      <c r="BA805" s="819"/>
      <c r="BB805" s="819"/>
      <c r="BC805" s="819"/>
      <c r="BD805" s="819"/>
      <c r="EJ805" s="288">
        <f t="shared" si="181"/>
        <v>705</v>
      </c>
    </row>
    <row r="806" spans="1:140" hidden="1">
      <c r="B806" s="287" t="s">
        <v>4127</v>
      </c>
      <c r="C806" s="842">
        <v>91250170</v>
      </c>
      <c r="D806" s="213" t="str">
        <f>VLOOKUP(C806,'ประวัติงานตี+รีด'!$A$2:W504702,2,FALSE)</f>
        <v>สกรูมิลแข็ง M12 P1.75 x 50 เกลียวตลอด ตรา STIC 8.8</v>
      </c>
      <c r="E806" s="843">
        <v>15000</v>
      </c>
      <c r="F806" s="844" t="s">
        <v>45</v>
      </c>
      <c r="G806" s="742" t="s">
        <v>2162</v>
      </c>
      <c r="H806" s="845">
        <v>45814</v>
      </c>
      <c r="I806" s="846">
        <f t="shared" si="183"/>
        <v>45838</v>
      </c>
      <c r="J806" s="847" t="s">
        <v>2161</v>
      </c>
      <c r="K806" s="848">
        <v>41</v>
      </c>
      <c r="L806" s="849">
        <v>15000</v>
      </c>
      <c r="M806" s="850">
        <f t="shared" si="184"/>
        <v>0</v>
      </c>
      <c r="N806" s="844">
        <v>105</v>
      </c>
      <c r="O806" s="844">
        <v>2</v>
      </c>
      <c r="P806" s="851">
        <f t="shared" si="185"/>
        <v>2.3809523809523809</v>
      </c>
      <c r="Q806" s="852">
        <f t="shared" si="186"/>
        <v>6.3809523809523814</v>
      </c>
      <c r="R806" s="853">
        <f t="shared" si="187"/>
        <v>0</v>
      </c>
      <c r="S806" s="854">
        <v>20</v>
      </c>
      <c r="T806" s="855">
        <f t="shared" si="188"/>
        <v>20.638095238095239</v>
      </c>
      <c r="U806" s="743" t="s">
        <v>225</v>
      </c>
      <c r="V806" s="742" t="s">
        <v>2162</v>
      </c>
      <c r="W806" s="744">
        <v>80</v>
      </c>
      <c r="X806" s="744">
        <v>2</v>
      </c>
      <c r="Y806" s="856">
        <f t="shared" si="189"/>
        <v>3.125</v>
      </c>
      <c r="Z806" s="857">
        <f t="shared" si="190"/>
        <v>7.125</v>
      </c>
      <c r="AA806" s="858" t="s">
        <v>2161</v>
      </c>
      <c r="AB806" s="858" t="s">
        <v>2775</v>
      </c>
      <c r="AC806" s="896">
        <f>VLOOKUP(C806,'ประวัติงานตี+รีด'!$A$2:W504700,20,FALSE)</f>
        <v>52.23</v>
      </c>
      <c r="AD806" s="897">
        <v>52.08</v>
      </c>
      <c r="AE806" s="897">
        <v>4.66</v>
      </c>
      <c r="AF806" s="898">
        <f t="shared" si="182"/>
        <v>15034.562211981567</v>
      </c>
      <c r="AG806" s="898">
        <f t="shared" si="191"/>
        <v>853.06105990783408</v>
      </c>
      <c r="AH806" s="899" t="str">
        <f>VLOOKUP(C806,'ประวัติงานตี+รีด'!$A$2:W504700,4,FALSE)</f>
        <v>MA-F1-HD-PA</v>
      </c>
      <c r="AI806" s="814">
        <v>45849</v>
      </c>
      <c r="AJ806" s="815">
        <v>2</v>
      </c>
      <c r="AK806" s="816">
        <v>45873</v>
      </c>
      <c r="AL806" s="817">
        <v>2</v>
      </c>
      <c r="AM806" s="818">
        <f t="shared" si="192"/>
        <v>2</v>
      </c>
      <c r="AN806" s="918">
        <v>419</v>
      </c>
      <c r="AO806" s="918">
        <v>364</v>
      </c>
      <c r="AP806" s="819"/>
      <c r="AQ806" s="819"/>
      <c r="AR806" s="819"/>
      <c r="AS806" s="819"/>
      <c r="AT806" s="819"/>
      <c r="AU806" s="819"/>
      <c r="AV806" s="819"/>
      <c r="AW806" s="819"/>
      <c r="AX806" s="819"/>
      <c r="AY806" s="819"/>
      <c r="AZ806" s="819"/>
      <c r="BA806" s="819"/>
      <c r="BB806" s="819"/>
      <c r="BC806" s="819"/>
      <c r="BD806" s="819"/>
      <c r="EJ806" s="288">
        <f t="shared" si="181"/>
        <v>783</v>
      </c>
    </row>
    <row r="807" spans="1:140" s="431" customFormat="1" hidden="1">
      <c r="A807" s="432"/>
      <c r="B807" s="434" t="s">
        <v>4128</v>
      </c>
      <c r="C807" s="291" t="s">
        <v>1722</v>
      </c>
      <c r="D807" s="330" t="str">
        <f>VLOOKUP(C807,'ประวัติงานตี+รีด'!$A$2:W504703,2,FALSE)</f>
        <v>สกรู M16 P1.5 x 45 มม. เกลียวตลอด  มีแหวน ตรา BKS 8.8 (ขอบ24)</v>
      </c>
      <c r="E807" s="435">
        <v>12200</v>
      </c>
      <c r="F807" s="436" t="s">
        <v>47</v>
      </c>
      <c r="G807" s="437" t="s">
        <v>2159</v>
      </c>
      <c r="H807" s="438">
        <v>45812</v>
      </c>
      <c r="I807" s="439">
        <f t="shared" si="183"/>
        <v>45836</v>
      </c>
      <c r="J807" s="59">
        <v>45839</v>
      </c>
      <c r="K807" s="440">
        <v>77</v>
      </c>
      <c r="L807" s="441">
        <v>12200</v>
      </c>
      <c r="M807" s="41">
        <f t="shared" si="184"/>
        <v>0</v>
      </c>
      <c r="N807" s="436">
        <v>56</v>
      </c>
      <c r="O807" s="436">
        <v>12</v>
      </c>
      <c r="P807" s="354">
        <f t="shared" si="185"/>
        <v>3.6309523809523809</v>
      </c>
      <c r="Q807" s="106">
        <f t="shared" si="186"/>
        <v>17.63095238095238</v>
      </c>
      <c r="R807" s="355">
        <f t="shared" si="187"/>
        <v>0</v>
      </c>
      <c r="S807" s="449">
        <v>20</v>
      </c>
      <c r="T807" s="442">
        <f t="shared" si="188"/>
        <v>21.763095238095239</v>
      </c>
      <c r="U807" s="443" t="s">
        <v>82</v>
      </c>
      <c r="V807" s="437" t="s">
        <v>2159</v>
      </c>
      <c r="W807" s="444">
        <v>28</v>
      </c>
      <c r="X807" s="444">
        <v>2</v>
      </c>
      <c r="Y807" s="187">
        <f t="shared" si="189"/>
        <v>7.2619047619047619</v>
      </c>
      <c r="Z807" s="104">
        <f t="shared" si="190"/>
        <v>11.261904761904763</v>
      </c>
      <c r="AA807" s="445" t="s">
        <v>4130</v>
      </c>
      <c r="AB807" s="445" t="s">
        <v>2775</v>
      </c>
      <c r="AC807" s="746">
        <f>VLOOKUP(C807,'ประวัติงานตี+รีด'!$A$2:W504701,20,FALSE)</f>
        <v>98.05</v>
      </c>
      <c r="AD807" s="302">
        <v>98.33</v>
      </c>
      <c r="AE807" s="302">
        <v>10.67</v>
      </c>
      <c r="AF807" s="683">
        <f t="shared" si="182"/>
        <v>12091.93531984135</v>
      </c>
      <c r="AG807" s="683">
        <f t="shared" si="191"/>
        <v>1318.0209498627071</v>
      </c>
      <c r="AH807" s="684" t="str">
        <f>VLOOKUP(C807,'ประวัติงานตี+รีด'!$A$2:W504701,4,FALSE)</f>
        <v>MA-F1-HO-F2-EP-PA</v>
      </c>
      <c r="AI807" s="256">
        <v>45819</v>
      </c>
      <c r="AJ807" s="257">
        <v>5</v>
      </c>
      <c r="AK807" s="217">
        <v>45840</v>
      </c>
      <c r="AL807" s="704">
        <v>5</v>
      </c>
      <c r="AM807" s="705">
        <f t="shared" si="192"/>
        <v>5</v>
      </c>
      <c r="AN807" s="755">
        <v>225</v>
      </c>
      <c r="AO807" s="755">
        <v>182</v>
      </c>
      <c r="AP807" s="755">
        <v>300</v>
      </c>
      <c r="AQ807" s="755">
        <v>311</v>
      </c>
      <c r="AR807" s="755">
        <v>171</v>
      </c>
      <c r="EJ807" s="716">
        <f t="shared" si="181"/>
        <v>1189</v>
      </c>
    </row>
    <row r="808" spans="1:140" s="431" customFormat="1" hidden="1">
      <c r="A808" s="432"/>
      <c r="B808" s="434" t="s">
        <v>4129</v>
      </c>
      <c r="C808" s="291" t="s">
        <v>1698</v>
      </c>
      <c r="D808" s="330" t="str">
        <f>VLOOKUP(C808,'ประวัติงานตี+รีด'!$A$2:W504704,2,FALSE)</f>
        <v>สกรู M16 P1.5 x 50 มม. เกลียวตลอด  มีแหวน ตรา BKS 8.8 (ขอบ24)</v>
      </c>
      <c r="E808" s="435">
        <v>12200</v>
      </c>
      <c r="F808" s="436" t="s">
        <v>47</v>
      </c>
      <c r="G808" s="437" t="s">
        <v>2159</v>
      </c>
      <c r="H808" s="438">
        <v>45813</v>
      </c>
      <c r="I808" s="439">
        <f t="shared" si="183"/>
        <v>45836</v>
      </c>
      <c r="J808" s="59">
        <v>45839</v>
      </c>
      <c r="K808" s="440">
        <v>78</v>
      </c>
      <c r="L808" s="441">
        <v>13148</v>
      </c>
      <c r="M808" s="41">
        <f t="shared" si="184"/>
        <v>-948</v>
      </c>
      <c r="N808" s="436">
        <v>56</v>
      </c>
      <c r="O808" s="436">
        <v>4</v>
      </c>
      <c r="P808" s="354">
        <f t="shared" si="185"/>
        <v>3.6309523809523809</v>
      </c>
      <c r="Q808" s="106">
        <f t="shared" si="186"/>
        <v>9.6309523809523814</v>
      </c>
      <c r="R808" s="355">
        <f t="shared" si="187"/>
        <v>-0.28214285714285714</v>
      </c>
      <c r="S808" s="449">
        <v>20</v>
      </c>
      <c r="T808" s="442">
        <f t="shared" si="188"/>
        <v>20.963095238095239</v>
      </c>
      <c r="U808" s="443" t="s">
        <v>82</v>
      </c>
      <c r="V808" s="437" t="s">
        <v>2159</v>
      </c>
      <c r="W808" s="444">
        <v>28</v>
      </c>
      <c r="X808" s="444">
        <v>2</v>
      </c>
      <c r="Y808" s="187">
        <f t="shared" si="189"/>
        <v>7.2619047619047619</v>
      </c>
      <c r="Z808" s="104">
        <f t="shared" si="190"/>
        <v>11.261904761904763</v>
      </c>
      <c r="AA808" s="445" t="s">
        <v>4131</v>
      </c>
      <c r="AB808" s="445" t="s">
        <v>2775</v>
      </c>
      <c r="AC808" s="746">
        <f>VLOOKUP(C808,'ประวัติงานตี+รีด'!$A$2:W504702,20,FALSE)</f>
        <v>105.11</v>
      </c>
      <c r="AD808" s="302">
        <v>105</v>
      </c>
      <c r="AE808" s="302">
        <v>10.41</v>
      </c>
      <c r="AF808" s="683">
        <f t="shared" si="182"/>
        <v>13152.380952380952</v>
      </c>
      <c r="AG808" s="683">
        <f t="shared" si="191"/>
        <v>1517.9162857142858</v>
      </c>
      <c r="AH808" s="684" t="str">
        <f>VLOOKUP(C808,'ประวัติงานตี+รีด'!$A$2:W504702,4,FALSE)</f>
        <v>MA-F1-HO-F2-EP-PA</v>
      </c>
      <c r="AI808" s="256">
        <v>45819</v>
      </c>
      <c r="AJ808" s="257">
        <v>4</v>
      </c>
      <c r="AK808" s="217">
        <v>45841</v>
      </c>
      <c r="AL808" s="704">
        <v>4</v>
      </c>
      <c r="AM808" s="705">
        <f t="shared" si="192"/>
        <v>4</v>
      </c>
      <c r="AN808" s="755">
        <v>306</v>
      </c>
      <c r="AO808" s="755">
        <v>352</v>
      </c>
      <c r="AP808" s="755">
        <v>298</v>
      </c>
      <c r="AQ808" s="755">
        <v>425</v>
      </c>
      <c r="EJ808" s="716">
        <f t="shared" si="181"/>
        <v>1381</v>
      </c>
    </row>
    <row r="809" spans="1:140" s="431" customFormat="1" hidden="1">
      <c r="A809" s="432"/>
      <c r="B809" s="434" t="s">
        <v>4132</v>
      </c>
      <c r="C809" s="291" t="s">
        <v>3790</v>
      </c>
      <c r="D809" s="330" t="str">
        <f>VLOOKUP(C809,'ประวัติงานตี+รีด'!$A$2:W504705,2,FALSE)</f>
        <v>สตัดอาร์ค M6 P1.0 x 14 มม. เกลียวตลอด แช้มปลาย ไม่มีแหวน ตรา จุดนูน 3จุด</v>
      </c>
      <c r="E809" s="435">
        <v>734800</v>
      </c>
      <c r="F809" s="436" t="s">
        <v>51</v>
      </c>
      <c r="G809" s="437" t="s">
        <v>2164</v>
      </c>
      <c r="H809" s="438">
        <v>45814</v>
      </c>
      <c r="I809" s="439">
        <f t="shared" si="183"/>
        <v>45841</v>
      </c>
      <c r="J809" s="59">
        <v>45843</v>
      </c>
      <c r="K809" s="440">
        <v>41</v>
      </c>
      <c r="L809" s="441">
        <v>734800</v>
      </c>
      <c r="M809" s="41">
        <f t="shared" si="184"/>
        <v>0</v>
      </c>
      <c r="N809" s="436">
        <v>160</v>
      </c>
      <c r="O809" s="436">
        <v>8</v>
      </c>
      <c r="P809" s="354">
        <f t="shared" si="185"/>
        <v>76.541666666666671</v>
      </c>
      <c r="Q809" s="106">
        <f t="shared" si="186"/>
        <v>86.541666666666671</v>
      </c>
      <c r="R809" s="355">
        <f t="shared" si="187"/>
        <v>0</v>
      </c>
      <c r="S809" s="449">
        <v>15</v>
      </c>
      <c r="T809" s="442">
        <f t="shared" si="188"/>
        <v>23.654166666666669</v>
      </c>
      <c r="U809" s="443" t="s">
        <v>81</v>
      </c>
      <c r="V809" s="437" t="s">
        <v>2165</v>
      </c>
      <c r="W809" s="444">
        <v>120</v>
      </c>
      <c r="X809" s="444">
        <v>2</v>
      </c>
      <c r="Y809" s="187">
        <f t="shared" si="189"/>
        <v>102.05555555555556</v>
      </c>
      <c r="Z809" s="104">
        <f t="shared" si="190"/>
        <v>106.05555555555556</v>
      </c>
      <c r="AA809" s="445" t="s">
        <v>4171</v>
      </c>
      <c r="AB809" s="445" t="s">
        <v>2775</v>
      </c>
      <c r="AC809" s="746">
        <f>VLOOKUP(C809,'ประวัติงานตี+รีด'!$A$2:W504703,20,FALSE)</f>
        <v>0</v>
      </c>
      <c r="AD809" s="302">
        <v>4.12</v>
      </c>
      <c r="AE809" s="302">
        <v>0</v>
      </c>
      <c r="AF809" s="683">
        <f t="shared" si="182"/>
        <v>741019.41747572809</v>
      </c>
      <c r="AG809" s="683">
        <f t="shared" si="191"/>
        <v>3053</v>
      </c>
      <c r="AH809" s="684" t="str">
        <f>VLOOKUP(C809,'ประวัติงานตี+รีด'!$A$2:W504703,4,FALSE)</f>
        <v>MA-F1-EP-PA</v>
      </c>
      <c r="AI809" s="256"/>
      <c r="AJ809" s="257"/>
      <c r="AK809" s="217">
        <v>45863</v>
      </c>
      <c r="AL809" s="704">
        <v>6</v>
      </c>
      <c r="AM809" s="705">
        <f t="shared" si="192"/>
        <v>6</v>
      </c>
      <c r="AN809" s="755">
        <v>586</v>
      </c>
      <c r="AO809" s="755">
        <v>451</v>
      </c>
      <c r="AP809" s="755">
        <v>559</v>
      </c>
      <c r="AQ809" s="755">
        <v>483</v>
      </c>
      <c r="AR809" s="755">
        <v>543</v>
      </c>
      <c r="AS809" s="755">
        <v>431</v>
      </c>
      <c r="EJ809" s="716">
        <f t="shared" si="181"/>
        <v>3053</v>
      </c>
    </row>
    <row r="810" spans="1:140" s="431" customFormat="1" hidden="1">
      <c r="A810" s="432"/>
      <c r="B810" s="434" t="s">
        <v>4133</v>
      </c>
      <c r="C810" s="291" t="s">
        <v>3792</v>
      </c>
      <c r="D810" s="330" t="str">
        <f>VLOOKUP(C810,'ประวัติงานตี+รีด'!$A$2:W504706,2,FALSE)</f>
        <v>สตัดอาร์ค M6 P1.0 x 26 มม. เกลียวตลอด แช้มปลาย ไม่มีแหวน ตรา จุดนูน 3จุด</v>
      </c>
      <c r="E810" s="435">
        <v>488700</v>
      </c>
      <c r="F810" s="436" t="s">
        <v>51</v>
      </c>
      <c r="G810" s="437" t="s">
        <v>2164</v>
      </c>
      <c r="H810" s="438">
        <v>45832</v>
      </c>
      <c r="I810" s="439">
        <f t="shared" si="183"/>
        <v>45855</v>
      </c>
      <c r="J810" s="59">
        <v>45843</v>
      </c>
      <c r="K810" s="440">
        <v>42</v>
      </c>
      <c r="L810" s="441">
        <f>488700+7840</f>
        <v>496540</v>
      </c>
      <c r="M810" s="41">
        <f t="shared" si="184"/>
        <v>-7840</v>
      </c>
      <c r="N810" s="436">
        <v>160</v>
      </c>
      <c r="O810" s="436">
        <v>2</v>
      </c>
      <c r="P810" s="354">
        <f t="shared" si="185"/>
        <v>50.90625</v>
      </c>
      <c r="Q810" s="106">
        <f t="shared" si="186"/>
        <v>54.90625</v>
      </c>
      <c r="R810" s="355">
        <f t="shared" si="187"/>
        <v>-0.81666666666666665</v>
      </c>
      <c r="S810" s="449">
        <v>15</v>
      </c>
      <c r="T810" s="442">
        <f t="shared" si="188"/>
        <v>20.490625000000001</v>
      </c>
      <c r="U810" s="734" t="s">
        <v>81</v>
      </c>
      <c r="V810" s="437" t="s">
        <v>2165</v>
      </c>
      <c r="W810" s="444">
        <v>120</v>
      </c>
      <c r="X810" s="444">
        <v>2</v>
      </c>
      <c r="Y810" s="187">
        <f t="shared" si="189"/>
        <v>67.875</v>
      </c>
      <c r="Z810" s="104">
        <f t="shared" si="190"/>
        <v>71.875</v>
      </c>
      <c r="AA810" s="445" t="s">
        <v>4171</v>
      </c>
      <c r="AB810" s="445" t="s">
        <v>2775</v>
      </c>
      <c r="AC810" s="746">
        <f>VLOOKUP(C810,'ประวัติงานตี+รีด'!$A$2:W504704,20,FALSE)</f>
        <v>0</v>
      </c>
      <c r="AD810" s="302">
        <v>6.15</v>
      </c>
      <c r="AE810" s="302">
        <v>0</v>
      </c>
      <c r="AF810" s="683">
        <f t="shared" si="182"/>
        <v>496747.96747967479</v>
      </c>
      <c r="AG810" s="683">
        <f t="shared" si="191"/>
        <v>3055</v>
      </c>
      <c r="AH810" s="684" t="str">
        <f>VLOOKUP(C810,'ประวัติงานตี+รีด'!$A$2:W504704,4,FALSE)</f>
        <v>MA-F1-EP-PA</v>
      </c>
      <c r="AI810" s="256"/>
      <c r="AJ810" s="257"/>
      <c r="AK810" s="217">
        <v>45856</v>
      </c>
      <c r="AL810" s="704">
        <v>6</v>
      </c>
      <c r="AM810" s="705">
        <f t="shared" si="192"/>
        <v>6</v>
      </c>
      <c r="AN810" s="755">
        <v>548</v>
      </c>
      <c r="AO810" s="755">
        <v>534</v>
      </c>
      <c r="AP810" s="755">
        <v>535</v>
      </c>
      <c r="AQ810" s="755">
        <v>537</v>
      </c>
      <c r="AR810" s="755">
        <v>447</v>
      </c>
      <c r="AS810" s="755">
        <v>454</v>
      </c>
      <c r="EJ810" s="716">
        <f t="shared" si="181"/>
        <v>3055</v>
      </c>
    </row>
    <row r="811" spans="1:140" hidden="1">
      <c r="B811" s="287" t="s">
        <v>4134</v>
      </c>
      <c r="C811" s="842" t="s">
        <v>175</v>
      </c>
      <c r="D811" s="213" t="str">
        <f>VLOOKUP(C811,'ประวัติงานตี+รีด'!$A$2:W504707,2,FALSE)</f>
        <v>7/16" WT x 1 1/4" เกลียวตลอด ตรา TNK</v>
      </c>
      <c r="E811" s="843">
        <v>50000</v>
      </c>
      <c r="F811" s="844" t="s">
        <v>30</v>
      </c>
      <c r="G811" s="742" t="s">
        <v>2162</v>
      </c>
      <c r="H811" s="845">
        <v>45812</v>
      </c>
      <c r="I811" s="846">
        <f t="shared" si="183"/>
        <v>45825</v>
      </c>
      <c r="J811" s="847" t="s">
        <v>2161</v>
      </c>
      <c r="K811" s="848">
        <v>39</v>
      </c>
      <c r="L811" s="849">
        <v>50000</v>
      </c>
      <c r="M811" s="850">
        <f t="shared" si="184"/>
        <v>0</v>
      </c>
      <c r="N811" s="844">
        <v>105</v>
      </c>
      <c r="O811" s="844">
        <v>8</v>
      </c>
      <c r="P811" s="851">
        <f t="shared" si="185"/>
        <v>7.9365079365079367</v>
      </c>
      <c r="Q811" s="852">
        <f t="shared" si="186"/>
        <v>17.936507936507937</v>
      </c>
      <c r="R811" s="853">
        <f t="shared" si="187"/>
        <v>0</v>
      </c>
      <c r="S811" s="854">
        <v>10</v>
      </c>
      <c r="T811" s="855">
        <f t="shared" si="188"/>
        <v>11.793650793650794</v>
      </c>
      <c r="U811" s="743" t="s">
        <v>243</v>
      </c>
      <c r="V811" s="742" t="s">
        <v>2165</v>
      </c>
      <c r="W811" s="744">
        <v>93</v>
      </c>
      <c r="X811" s="744">
        <v>2</v>
      </c>
      <c r="Y811" s="856">
        <f t="shared" si="189"/>
        <v>8.9605734767025087</v>
      </c>
      <c r="Z811" s="857">
        <f t="shared" si="190"/>
        <v>12.960573476702509</v>
      </c>
      <c r="AA811" s="858" t="s">
        <v>2161</v>
      </c>
      <c r="AB811" s="858" t="s">
        <v>2775</v>
      </c>
      <c r="AC811" s="896">
        <f>VLOOKUP(C811,'ประวัติงานตี+รีด'!$A$2:W504705,20,FALSE)</f>
        <v>0</v>
      </c>
      <c r="AD811" s="897">
        <v>37.1</v>
      </c>
      <c r="AE811" s="897">
        <v>5.21</v>
      </c>
      <c r="AF811" s="898">
        <f t="shared" si="182"/>
        <v>50269.541778975741</v>
      </c>
      <c r="AG811" s="898">
        <f t="shared" si="191"/>
        <v>2126.9043126684637</v>
      </c>
      <c r="AH811" s="899" t="str">
        <f>VLOOKUP(C811,'ประวัติงานตี+รีด'!$A$2:W504705,4,FALSE)</f>
        <v>MA-F1-PA</v>
      </c>
      <c r="AI811" s="814"/>
      <c r="AJ811" s="815"/>
      <c r="AK811" s="816">
        <v>45836</v>
      </c>
      <c r="AL811" s="817">
        <v>3</v>
      </c>
      <c r="AM811" s="818">
        <f t="shared" si="192"/>
        <v>3</v>
      </c>
      <c r="AN811" s="918">
        <v>685</v>
      </c>
      <c r="AO811" s="918">
        <v>669</v>
      </c>
      <c r="AP811" s="918">
        <v>511</v>
      </c>
      <c r="AQ811" s="819"/>
      <c r="AR811" s="819"/>
      <c r="AS811" s="819"/>
      <c r="AT811" s="819"/>
      <c r="AU811" s="819"/>
      <c r="AV811" s="819"/>
      <c r="AW811" s="819"/>
      <c r="AX811" s="819"/>
      <c r="AY811" s="819"/>
      <c r="AZ811" s="819"/>
      <c r="BA811" s="819"/>
      <c r="BB811" s="819"/>
      <c r="BC811" s="819"/>
      <c r="BD811" s="819"/>
      <c r="EJ811" s="288">
        <f t="shared" si="181"/>
        <v>1865</v>
      </c>
    </row>
    <row r="812" spans="1:140" hidden="1">
      <c r="B812" s="287" t="s">
        <v>4135</v>
      </c>
      <c r="C812" s="842" t="s">
        <v>176</v>
      </c>
      <c r="D812" s="213" t="str">
        <f>VLOOKUP(C812,'ประวัติงานตี+รีด'!$A$2:W504708,2,FALSE)</f>
        <v>7/16" WT x 1 1/2" เกลียวตลอด ตรา TNK</v>
      </c>
      <c r="E812" s="843">
        <v>60000</v>
      </c>
      <c r="F812" s="844" t="s">
        <v>30</v>
      </c>
      <c r="G812" s="742" t="s">
        <v>2162</v>
      </c>
      <c r="H812" s="845">
        <v>45814</v>
      </c>
      <c r="I812" s="846">
        <f t="shared" si="183"/>
        <v>45827</v>
      </c>
      <c r="J812" s="847" t="s">
        <v>2161</v>
      </c>
      <c r="K812" s="848">
        <v>40</v>
      </c>
      <c r="L812" s="849">
        <v>60000</v>
      </c>
      <c r="M812" s="850">
        <f t="shared" si="184"/>
        <v>0</v>
      </c>
      <c r="N812" s="844">
        <v>105</v>
      </c>
      <c r="O812" s="844">
        <v>2</v>
      </c>
      <c r="P812" s="851">
        <f t="shared" si="185"/>
        <v>9.5238095238095237</v>
      </c>
      <c r="Q812" s="852">
        <f t="shared" si="186"/>
        <v>13.523809523809524</v>
      </c>
      <c r="R812" s="853">
        <f t="shared" si="187"/>
        <v>0</v>
      </c>
      <c r="S812" s="854">
        <v>10</v>
      </c>
      <c r="T812" s="855">
        <f t="shared" si="188"/>
        <v>11.352380952380953</v>
      </c>
      <c r="U812" s="743" t="s">
        <v>243</v>
      </c>
      <c r="V812" s="742" t="s">
        <v>2165</v>
      </c>
      <c r="W812" s="744">
        <v>93</v>
      </c>
      <c r="X812" s="744">
        <v>2</v>
      </c>
      <c r="Y812" s="856">
        <f t="shared" si="189"/>
        <v>10.75268817204301</v>
      </c>
      <c r="Z812" s="857">
        <f t="shared" si="190"/>
        <v>14.75268817204301</v>
      </c>
      <c r="AA812" s="858" t="s">
        <v>2161</v>
      </c>
      <c r="AB812" s="858" t="s">
        <v>2775</v>
      </c>
      <c r="AC812" s="896">
        <f>VLOOKUP(C812,'ประวัติงานตี+รีด'!$A$2:W504706,20,FALSE)</f>
        <v>0</v>
      </c>
      <c r="AD812" s="897">
        <v>40.97</v>
      </c>
      <c r="AE812" s="897">
        <v>5.98</v>
      </c>
      <c r="AF812" s="898">
        <f t="shared" si="182"/>
        <v>59848.669758359778</v>
      </c>
      <c r="AG812" s="898">
        <f t="shared" si="191"/>
        <v>2809.8950451549917</v>
      </c>
      <c r="AH812" s="899" t="str">
        <f>VLOOKUP(C812,'ประวัติงานตี+รีด'!$A$2:W504706,4,FALSE)</f>
        <v>MA-F1-PA</v>
      </c>
      <c r="AI812" s="814"/>
      <c r="AJ812" s="815"/>
      <c r="AK812" s="816">
        <v>45836</v>
      </c>
      <c r="AL812" s="817">
        <v>5</v>
      </c>
      <c r="AM812" s="818">
        <f t="shared" si="192"/>
        <v>5</v>
      </c>
      <c r="AN812" s="918">
        <v>595</v>
      </c>
      <c r="AO812" s="918">
        <v>614</v>
      </c>
      <c r="AP812" s="918">
        <v>630</v>
      </c>
      <c r="AQ812" s="918">
        <v>166</v>
      </c>
      <c r="AR812" s="918">
        <v>447</v>
      </c>
      <c r="AS812" s="819"/>
      <c r="AT812" s="819"/>
      <c r="AU812" s="819"/>
      <c r="AV812" s="819"/>
      <c r="AW812" s="819"/>
      <c r="AX812" s="819"/>
      <c r="AY812" s="819"/>
      <c r="AZ812" s="819"/>
      <c r="BA812" s="819"/>
      <c r="BB812" s="819"/>
      <c r="BC812" s="819"/>
      <c r="BD812" s="819"/>
      <c r="EJ812" s="288">
        <f t="shared" si="181"/>
        <v>2452</v>
      </c>
    </row>
    <row r="813" spans="1:140" hidden="1">
      <c r="B813" s="287" t="s">
        <v>4136</v>
      </c>
      <c r="C813" s="842" t="s">
        <v>128</v>
      </c>
      <c r="D813" s="213" t="str">
        <f>VLOOKUP(C813,'ประวัติงานตี+รีด'!$A$2:W504709,2,FALSE)</f>
        <v>7/16" WT x 1" เกลียวตลอด ตรา TNK</v>
      </c>
      <c r="E813" s="843">
        <v>50000</v>
      </c>
      <c r="F813" s="844" t="s">
        <v>30</v>
      </c>
      <c r="G813" s="742" t="s">
        <v>2162</v>
      </c>
      <c r="H813" s="845">
        <v>45815</v>
      </c>
      <c r="I813" s="846">
        <f t="shared" si="183"/>
        <v>45828</v>
      </c>
      <c r="J813" s="847" t="s">
        <v>2161</v>
      </c>
      <c r="K813" s="848">
        <v>41</v>
      </c>
      <c r="L813" s="849">
        <v>32132</v>
      </c>
      <c r="M813" s="850">
        <f t="shared" si="184"/>
        <v>17868</v>
      </c>
      <c r="N813" s="844">
        <v>105</v>
      </c>
      <c r="O813" s="844">
        <v>2</v>
      </c>
      <c r="P813" s="851">
        <f t="shared" si="185"/>
        <v>7.9365079365079367</v>
      </c>
      <c r="Q813" s="852">
        <f t="shared" si="186"/>
        <v>11.936507936507937</v>
      </c>
      <c r="R813" s="853">
        <f t="shared" si="187"/>
        <v>2.8361904761904762</v>
      </c>
      <c r="S813" s="854">
        <v>10</v>
      </c>
      <c r="T813" s="855">
        <f t="shared" si="188"/>
        <v>11.193650793650793</v>
      </c>
      <c r="U813" s="743" t="s">
        <v>243</v>
      </c>
      <c r="V813" s="742" t="s">
        <v>2165</v>
      </c>
      <c r="W813" s="744">
        <v>93</v>
      </c>
      <c r="X813" s="744">
        <v>2</v>
      </c>
      <c r="Y813" s="856">
        <f t="shared" si="189"/>
        <v>8.9605734767025087</v>
      </c>
      <c r="Z813" s="857">
        <f t="shared" si="190"/>
        <v>12.960573476702509</v>
      </c>
      <c r="AA813" s="858" t="s">
        <v>2161</v>
      </c>
      <c r="AB813" s="858" t="s">
        <v>2775</v>
      </c>
      <c r="AC813" s="896">
        <f>VLOOKUP(C813,'ประวัติงานตี+รีด'!$A$2:W504707,20,FALSE)</f>
        <v>0</v>
      </c>
      <c r="AD813" s="897">
        <v>33.229999999999997</v>
      </c>
      <c r="AE813" s="897">
        <v>5.44</v>
      </c>
      <c r="AF813" s="898">
        <f t="shared" si="182"/>
        <v>32500.752332229917</v>
      </c>
      <c r="AG813" s="898">
        <f t="shared" si="191"/>
        <v>1256.8040926873307</v>
      </c>
      <c r="AH813" s="899" t="str">
        <f>VLOOKUP(C813,'ประวัติงานตี+รีด'!$A$2:W504707,4,FALSE)</f>
        <v>MA-F1-PA</v>
      </c>
      <c r="AI813" s="814"/>
      <c r="AJ813" s="815"/>
      <c r="AK813" s="816">
        <v>45827</v>
      </c>
      <c r="AL813" s="821">
        <v>2</v>
      </c>
      <c r="AM813" s="824">
        <f t="shared" si="192"/>
        <v>2</v>
      </c>
      <c r="AN813" s="919">
        <v>580</v>
      </c>
      <c r="AO813" s="919">
        <v>500</v>
      </c>
      <c r="AP813" s="819"/>
      <c r="AQ813" s="819"/>
      <c r="AR813" s="819"/>
      <c r="AS813" s="819"/>
      <c r="AT813" s="819"/>
      <c r="AU813" s="819"/>
      <c r="AV813" s="819"/>
      <c r="AW813" s="819"/>
      <c r="AX813" s="819"/>
      <c r="AY813" s="819"/>
      <c r="AZ813" s="819"/>
      <c r="BA813" s="819"/>
      <c r="BB813" s="819"/>
      <c r="BC813" s="819"/>
      <c r="BD813" s="819"/>
      <c r="EJ813" s="288">
        <f t="shared" ref="EJ813:EJ876" si="193">SUM(AN813:EI813)</f>
        <v>1080</v>
      </c>
    </row>
    <row r="814" spans="1:140" hidden="1">
      <c r="B814" s="287" t="s">
        <v>4137</v>
      </c>
      <c r="C814" s="842" t="s">
        <v>203</v>
      </c>
      <c r="D814" s="213" t="str">
        <f>VLOOKUP(C814,'ประวัติงานตี+รีด'!$A$2:W504710,2,FALSE)</f>
        <v>3/8" WT x 2" เกลียวตลอด ตรา TNK</v>
      </c>
      <c r="E814" s="843">
        <v>100000</v>
      </c>
      <c r="F814" s="844" t="s">
        <v>42</v>
      </c>
      <c r="G814" s="742" t="s">
        <v>2164</v>
      </c>
      <c r="H814" s="845">
        <v>45813</v>
      </c>
      <c r="I814" s="846">
        <f t="shared" si="183"/>
        <v>45826</v>
      </c>
      <c r="J814" s="847" t="s">
        <v>2161</v>
      </c>
      <c r="K814" s="848">
        <v>22</v>
      </c>
      <c r="L814" s="849">
        <v>30493</v>
      </c>
      <c r="M814" s="850">
        <f t="shared" si="184"/>
        <v>69507</v>
      </c>
      <c r="N814" s="844">
        <v>130</v>
      </c>
      <c r="O814" s="844">
        <v>2</v>
      </c>
      <c r="P814" s="851">
        <f t="shared" si="185"/>
        <v>12.820512820512821</v>
      </c>
      <c r="Q814" s="852">
        <f t="shared" si="186"/>
        <v>16.820512820512821</v>
      </c>
      <c r="R814" s="853">
        <f t="shared" si="187"/>
        <v>8.9111538461538462</v>
      </c>
      <c r="S814" s="854">
        <v>10</v>
      </c>
      <c r="T814" s="855">
        <f t="shared" si="188"/>
        <v>11.682051282051281</v>
      </c>
      <c r="U814" s="743" t="s">
        <v>200</v>
      </c>
      <c r="V814" s="742" t="s">
        <v>2164</v>
      </c>
      <c r="W814" s="744">
        <v>130</v>
      </c>
      <c r="X814" s="744">
        <v>2</v>
      </c>
      <c r="Y814" s="856">
        <f t="shared" si="189"/>
        <v>12.820512820512821</v>
      </c>
      <c r="Z814" s="857">
        <f t="shared" si="190"/>
        <v>16.820512820512821</v>
      </c>
      <c r="AA814" s="858" t="s">
        <v>2161</v>
      </c>
      <c r="AB814" s="858" t="s">
        <v>2775</v>
      </c>
      <c r="AC814" s="896">
        <f>VLOOKUP(C814,'ประวัติงานตี+รีด'!$A$2:W504708,20,FALSE)</f>
        <v>0</v>
      </c>
      <c r="AD814" s="897">
        <v>35</v>
      </c>
      <c r="AE814" s="897">
        <v>3.53</v>
      </c>
      <c r="AF814" s="898">
        <f t="shared" si="182"/>
        <v>30742.857142857145</v>
      </c>
      <c r="AG814" s="898">
        <f t="shared" si="191"/>
        <v>1184.522285714286</v>
      </c>
      <c r="AH814" s="899" t="str">
        <f>VLOOKUP(C814,'ประวัติงานตี+รีด'!$A$2:W504708,4,FALSE)</f>
        <v>MA-F1-PA</v>
      </c>
      <c r="AI814" s="814"/>
      <c r="AJ814" s="815"/>
      <c r="AK814" s="816">
        <v>45818</v>
      </c>
      <c r="AL814" s="817">
        <v>2</v>
      </c>
      <c r="AM814" s="818">
        <f t="shared" si="192"/>
        <v>2</v>
      </c>
      <c r="AN814" s="918">
        <v>587</v>
      </c>
      <c r="AO814" s="918">
        <v>489</v>
      </c>
      <c r="AP814" s="819"/>
      <c r="AQ814" s="819"/>
      <c r="AR814" s="819"/>
      <c r="AS814" s="819"/>
      <c r="AT814" s="819"/>
      <c r="AU814" s="819"/>
      <c r="AV814" s="819"/>
      <c r="AW814" s="819"/>
      <c r="AX814" s="819"/>
      <c r="AY814" s="819"/>
      <c r="AZ814" s="819"/>
      <c r="BA814" s="819"/>
      <c r="BB814" s="819"/>
      <c r="BC814" s="819"/>
      <c r="BD814" s="819"/>
      <c r="EJ814" s="288">
        <f t="shared" si="193"/>
        <v>1076</v>
      </c>
    </row>
    <row r="815" spans="1:140" hidden="1">
      <c r="B815" s="287" t="s">
        <v>4138</v>
      </c>
      <c r="C815" s="842" t="s">
        <v>159</v>
      </c>
      <c r="D815" s="213" t="str">
        <f>VLOOKUP(C815,'ประวัติงานตี+รีด'!$A$2:W504711,2,FALSE)</f>
        <v>3/8" WT x 1 1/4" เกลียวตลอด ตรา TNK</v>
      </c>
      <c r="E815" s="843">
        <v>100000</v>
      </c>
      <c r="F815" s="844" t="s">
        <v>44</v>
      </c>
      <c r="G815" s="742" t="s">
        <v>2164</v>
      </c>
      <c r="H815" s="845">
        <v>45815</v>
      </c>
      <c r="I815" s="846">
        <f t="shared" si="183"/>
        <v>45828</v>
      </c>
      <c r="J815" s="847" t="s">
        <v>2161</v>
      </c>
      <c r="K815" s="848">
        <v>19</v>
      </c>
      <c r="L815" s="849">
        <v>100000</v>
      </c>
      <c r="M815" s="850">
        <f t="shared" si="184"/>
        <v>0</v>
      </c>
      <c r="N815" s="844">
        <v>160</v>
      </c>
      <c r="O815" s="844">
        <v>2</v>
      </c>
      <c r="P815" s="851">
        <f t="shared" si="185"/>
        <v>10.416666666666666</v>
      </c>
      <c r="Q815" s="852">
        <f t="shared" si="186"/>
        <v>14.416666666666666</v>
      </c>
      <c r="R815" s="853">
        <f t="shared" si="187"/>
        <v>0</v>
      </c>
      <c r="S815" s="854">
        <v>10</v>
      </c>
      <c r="T815" s="855">
        <f t="shared" si="188"/>
        <v>11.441666666666666</v>
      </c>
      <c r="U815" s="743" t="s">
        <v>78</v>
      </c>
      <c r="V815" s="742" t="s">
        <v>2165</v>
      </c>
      <c r="W815" s="744">
        <v>120</v>
      </c>
      <c r="X815" s="744">
        <v>2</v>
      </c>
      <c r="Y815" s="856">
        <f t="shared" si="189"/>
        <v>13.888888888888889</v>
      </c>
      <c r="Z815" s="857">
        <f t="shared" si="190"/>
        <v>17.888888888888889</v>
      </c>
      <c r="AA815" s="858" t="s">
        <v>2161</v>
      </c>
      <c r="AB815" s="858" t="s">
        <v>2775</v>
      </c>
      <c r="AC815" s="896">
        <f>VLOOKUP(C815,'ประวัติงานตี+รีด'!$A$2:W504709,20,FALSE)</f>
        <v>26.75</v>
      </c>
      <c r="AD815" s="897">
        <v>26.93</v>
      </c>
      <c r="AE815" s="897">
        <v>3.4</v>
      </c>
      <c r="AF815" s="898">
        <f t="shared" si="182"/>
        <v>100482.73301151133</v>
      </c>
      <c r="AG815" s="898">
        <f t="shared" si="191"/>
        <v>3047.6412922391382</v>
      </c>
      <c r="AH815" s="899" t="str">
        <f>VLOOKUP(C815,'ประวัติงานตี+รีด'!$A$2:W504709,4,FALSE)</f>
        <v>MA-F1-PA</v>
      </c>
      <c r="AI815" s="814"/>
      <c r="AJ815" s="815"/>
      <c r="AK815" s="816">
        <v>45919</v>
      </c>
      <c r="AL815" s="817">
        <v>5</v>
      </c>
      <c r="AM815" s="818">
        <f t="shared" si="192"/>
        <v>5</v>
      </c>
      <c r="AN815" s="918">
        <v>588</v>
      </c>
      <c r="AO815" s="918">
        <v>639</v>
      </c>
      <c r="AP815" s="918">
        <v>651</v>
      </c>
      <c r="AQ815" s="918">
        <v>582</v>
      </c>
      <c r="AR815" s="918">
        <v>246</v>
      </c>
      <c r="AS815" s="819"/>
      <c r="AT815" s="819"/>
      <c r="AU815" s="819"/>
      <c r="AV815" s="819"/>
      <c r="AW815" s="819"/>
      <c r="AX815" s="819"/>
      <c r="AY815" s="819"/>
      <c r="AZ815" s="819"/>
      <c r="BA815" s="819"/>
      <c r="BB815" s="819"/>
      <c r="BC815" s="819"/>
      <c r="BD815" s="819"/>
      <c r="EJ815" s="288">
        <f t="shared" si="193"/>
        <v>2706</v>
      </c>
    </row>
    <row r="816" spans="1:140" hidden="1">
      <c r="B816" s="287" t="s">
        <v>4139</v>
      </c>
      <c r="C816" s="842" t="s">
        <v>68</v>
      </c>
      <c r="D816" s="213" t="str">
        <f>VLOOKUP(C816,'ประวัติงานตี+รีด'!$A$2:W504712,2,FALSE)</f>
        <v>3/8" WT x 1 1/2" เกลียวตลอด ตรา TNK</v>
      </c>
      <c r="E816" s="843">
        <v>100000</v>
      </c>
      <c r="F816" s="844" t="s">
        <v>44</v>
      </c>
      <c r="G816" s="742" t="s">
        <v>2164</v>
      </c>
      <c r="H816" s="845">
        <v>45813</v>
      </c>
      <c r="I816" s="846">
        <f t="shared" si="183"/>
        <v>45827</v>
      </c>
      <c r="J816" s="847" t="s">
        <v>2161</v>
      </c>
      <c r="K816" s="848">
        <v>18</v>
      </c>
      <c r="L816" s="849">
        <v>100000</v>
      </c>
      <c r="M816" s="850">
        <f t="shared" si="184"/>
        <v>0</v>
      </c>
      <c r="N816" s="844">
        <v>160</v>
      </c>
      <c r="O816" s="844">
        <v>8</v>
      </c>
      <c r="P816" s="851">
        <f t="shared" si="185"/>
        <v>10.416666666666666</v>
      </c>
      <c r="Q816" s="852">
        <f t="shared" si="186"/>
        <v>20.416666666666664</v>
      </c>
      <c r="R816" s="853">
        <f t="shared" si="187"/>
        <v>0</v>
      </c>
      <c r="S816" s="854">
        <v>10</v>
      </c>
      <c r="T816" s="855">
        <f t="shared" si="188"/>
        <v>12.041666666666666</v>
      </c>
      <c r="U816" s="743" t="s">
        <v>78</v>
      </c>
      <c r="V816" s="742" t="s">
        <v>2165</v>
      </c>
      <c r="W816" s="744">
        <v>120</v>
      </c>
      <c r="X816" s="744">
        <v>2</v>
      </c>
      <c r="Y816" s="856">
        <f t="shared" si="189"/>
        <v>13.888888888888889</v>
      </c>
      <c r="Z816" s="857">
        <f t="shared" si="190"/>
        <v>17.888888888888889</v>
      </c>
      <c r="AA816" s="858" t="s">
        <v>2161</v>
      </c>
      <c r="AB816" s="858" t="s">
        <v>2775</v>
      </c>
      <c r="AC816" s="896">
        <f>VLOOKUP(C816,'ประวัติงานตี+รีด'!$A$2:W504710,20,FALSE)</f>
        <v>0</v>
      </c>
      <c r="AD816" s="897">
        <v>29.46</v>
      </c>
      <c r="AE816" s="897">
        <v>3.39</v>
      </c>
      <c r="AF816" s="898">
        <f t="shared" si="182"/>
        <v>101086.21860149354</v>
      </c>
      <c r="AG816" s="898">
        <f t="shared" si="191"/>
        <v>3320.6822810590629</v>
      </c>
      <c r="AH816" s="899" t="str">
        <f>VLOOKUP(C816,'ประวัติงานตี+รีด'!$A$2:W504710,4,FALSE)</f>
        <v>MA-F1-PA</v>
      </c>
      <c r="AI816" s="814"/>
      <c r="AJ816" s="815"/>
      <c r="AK816" s="816">
        <v>45924</v>
      </c>
      <c r="AL816" s="821">
        <v>5</v>
      </c>
      <c r="AM816" s="824">
        <f t="shared" si="192"/>
        <v>5</v>
      </c>
      <c r="AN816" s="918">
        <v>596</v>
      </c>
      <c r="AO816" s="918">
        <v>579</v>
      </c>
      <c r="AP816" s="918">
        <v>614</v>
      </c>
      <c r="AQ816" s="919">
        <v>601</v>
      </c>
      <c r="AR816" s="919">
        <v>588</v>
      </c>
      <c r="AS816" s="819"/>
      <c r="AT816" s="819"/>
      <c r="AU816" s="819"/>
      <c r="AV816" s="819"/>
      <c r="AW816" s="819"/>
      <c r="AX816" s="819"/>
      <c r="AY816" s="819"/>
      <c r="AZ816" s="819"/>
      <c r="BA816" s="819"/>
      <c r="BB816" s="819"/>
      <c r="BC816" s="819"/>
      <c r="BD816" s="819"/>
      <c r="EJ816" s="288">
        <f t="shared" si="193"/>
        <v>2978</v>
      </c>
    </row>
    <row r="817" spans="1:140" s="431" customFormat="1" hidden="1">
      <c r="A817" s="432"/>
      <c r="B817" s="434" t="s">
        <v>4140</v>
      </c>
      <c r="C817" s="291" t="s">
        <v>1694</v>
      </c>
      <c r="D817" s="330" t="str">
        <f>VLOOKUP(C817,'ประวัติงานตี+รีด'!$A$2:W504713,2,FALSE)</f>
        <v>สกรู M4 P0.7 x 8 มม. เกลียวตลอด STL</v>
      </c>
      <c r="E817" s="435">
        <v>500000</v>
      </c>
      <c r="F817" s="436" t="s">
        <v>52</v>
      </c>
      <c r="G817" s="437" t="s">
        <v>2164</v>
      </c>
      <c r="H817" s="438">
        <v>45813</v>
      </c>
      <c r="I817" s="439">
        <f t="shared" si="183"/>
        <v>45836</v>
      </c>
      <c r="J817" s="59">
        <v>45828</v>
      </c>
      <c r="K817" s="440">
        <v>17</v>
      </c>
      <c r="L817" s="441">
        <v>500000</v>
      </c>
      <c r="M817" s="41">
        <f t="shared" si="184"/>
        <v>0</v>
      </c>
      <c r="N817" s="436">
        <v>160</v>
      </c>
      <c r="O817" s="436">
        <v>2</v>
      </c>
      <c r="P817" s="354">
        <f t="shared" si="185"/>
        <v>52.083333333333336</v>
      </c>
      <c r="Q817" s="106">
        <f t="shared" si="186"/>
        <v>56.083333333333336</v>
      </c>
      <c r="R817" s="355">
        <f>M817/N817/60</f>
        <v>0</v>
      </c>
      <c r="S817" s="449">
        <v>15</v>
      </c>
      <c r="T817" s="442">
        <f t="shared" si="188"/>
        <v>20.608333333333334</v>
      </c>
      <c r="U817" s="443" t="s">
        <v>25</v>
      </c>
      <c r="V817" s="437" t="s">
        <v>2165</v>
      </c>
      <c r="W817" s="444">
        <v>132</v>
      </c>
      <c r="X817" s="444">
        <v>2</v>
      </c>
      <c r="Y817" s="187">
        <f t="shared" si="189"/>
        <v>63.131313131313135</v>
      </c>
      <c r="Z817" s="104">
        <f t="shared" si="190"/>
        <v>67.131313131313135</v>
      </c>
      <c r="AA817" s="445" t="s">
        <v>4141</v>
      </c>
      <c r="AB817" s="445" t="s">
        <v>2775</v>
      </c>
      <c r="AC817" s="746">
        <f>VLOOKUP(C817,'ประวัติงานตี+รีด'!$A$2:W504711,20,FALSE)</f>
        <v>1.79</v>
      </c>
      <c r="AD817" s="302">
        <v>1.71</v>
      </c>
      <c r="AE817" s="302">
        <v>0</v>
      </c>
      <c r="AF817" s="683">
        <f t="shared" si="182"/>
        <v>508187.13450292399</v>
      </c>
      <c r="AG817" s="683">
        <f t="shared" si="191"/>
        <v>869</v>
      </c>
      <c r="AH817" s="684" t="str">
        <f>VLOOKUP(C817,'ประวัติงานตี+รีด'!$A$2:W504711,4,FALSE)</f>
        <v>MA-F1-PL-PA</v>
      </c>
      <c r="AI817" s="256"/>
      <c r="AJ817" s="257"/>
      <c r="AK817" s="217">
        <v>45840</v>
      </c>
      <c r="AL817" s="704">
        <v>6</v>
      </c>
      <c r="AM817" s="705">
        <f t="shared" si="192"/>
        <v>6</v>
      </c>
      <c r="AN817" s="755">
        <v>154</v>
      </c>
      <c r="AO817" s="755">
        <v>166</v>
      </c>
      <c r="AP817" s="755">
        <v>153</v>
      </c>
      <c r="AQ817" s="755">
        <v>156</v>
      </c>
      <c r="AR817" s="755">
        <v>179</v>
      </c>
      <c r="AS817" s="755">
        <v>61</v>
      </c>
      <c r="EJ817" s="716">
        <f t="shared" si="193"/>
        <v>869</v>
      </c>
    </row>
    <row r="818" spans="1:140" s="431" customFormat="1" hidden="1">
      <c r="A818" s="432"/>
      <c r="B818" s="434" t="s">
        <v>4149</v>
      </c>
      <c r="C818" s="773" t="s">
        <v>4150</v>
      </c>
      <c r="D818" s="774" t="str">
        <f>VLOOKUP(C818,'ประวัติงานตี+รีด'!$A$2:W504714,2,FALSE)</f>
        <v>สกรูเพลากลาง M8 P1.25 x 30 มม. เกลียวครึ่ง ไม่มีแหวน ตรา BF SCM  เจียร์ผิว</v>
      </c>
      <c r="E818" s="775">
        <v>70000</v>
      </c>
      <c r="F818" s="776" t="s">
        <v>55</v>
      </c>
      <c r="G818" s="712" t="s">
        <v>2164</v>
      </c>
      <c r="H818" s="777">
        <v>45813</v>
      </c>
      <c r="I818" s="778">
        <f t="shared" si="183"/>
        <v>45849</v>
      </c>
      <c r="J818" s="779">
        <v>45930</v>
      </c>
      <c r="K818" s="780">
        <v>37</v>
      </c>
      <c r="L818" s="781">
        <v>62820</v>
      </c>
      <c r="M818" s="782">
        <f t="shared" si="184"/>
        <v>7180</v>
      </c>
      <c r="N818" s="776">
        <v>160</v>
      </c>
      <c r="O818" s="776">
        <v>8</v>
      </c>
      <c r="P818" s="783">
        <f t="shared" si="185"/>
        <v>7.291666666666667</v>
      </c>
      <c r="Q818" s="784">
        <f t="shared" si="186"/>
        <v>17.291666666666668</v>
      </c>
      <c r="R818" s="785">
        <f t="shared" si="187"/>
        <v>0.74791666666666667</v>
      </c>
      <c r="S818" s="786">
        <v>30</v>
      </c>
      <c r="T818" s="787">
        <f t="shared" si="188"/>
        <v>31.729166666666668</v>
      </c>
      <c r="U818" s="713" t="s">
        <v>81</v>
      </c>
      <c r="V818" s="712" t="s">
        <v>2165</v>
      </c>
      <c r="W818" s="714">
        <v>175</v>
      </c>
      <c r="X818" s="714">
        <v>2</v>
      </c>
      <c r="Y818" s="788">
        <f t="shared" si="189"/>
        <v>6.666666666666667</v>
      </c>
      <c r="Z818" s="789">
        <f t="shared" si="190"/>
        <v>10.666666666666668</v>
      </c>
      <c r="AA818" s="791" t="s">
        <v>4155</v>
      </c>
      <c r="AB818" s="791" t="s">
        <v>2775</v>
      </c>
      <c r="AC818" s="746">
        <f>VLOOKUP(C818,'ประวัติงานตี+รีด'!$A$2:W504712,20,FALSE)</f>
        <v>0</v>
      </c>
      <c r="AD818" s="302">
        <v>14.9</v>
      </c>
      <c r="AE818" s="302">
        <v>1.72</v>
      </c>
      <c r="AF818" s="683">
        <f t="shared" si="182"/>
        <v>62751.677852348999</v>
      </c>
      <c r="AG818" s="683">
        <f t="shared" si="191"/>
        <v>1042.9328859060404</v>
      </c>
      <c r="AH818" s="684" t="str">
        <f>VLOOKUP(C818,'ประวัติงานตี+รีด'!$A$2:W504712,4,FALSE)</f>
        <v>MA-F1-HO-EP-LA-PA</v>
      </c>
      <c r="AI818" s="796">
        <v>45821</v>
      </c>
      <c r="AJ818" s="797">
        <v>2</v>
      </c>
      <c r="AK818" s="798">
        <v>45849</v>
      </c>
      <c r="AL818" s="803">
        <v>2</v>
      </c>
      <c r="AM818" s="804">
        <f t="shared" si="192"/>
        <v>2</v>
      </c>
      <c r="AN818" s="892">
        <v>369</v>
      </c>
      <c r="AO818" s="892">
        <v>566</v>
      </c>
      <c r="AP818" s="801"/>
      <c r="AQ818" s="801"/>
      <c r="AR818" s="801"/>
      <c r="AS818" s="801"/>
      <c r="AT818" s="801"/>
      <c r="AU818" s="801"/>
      <c r="AV818" s="801"/>
      <c r="AW818" s="801"/>
      <c r="AX818" s="801"/>
      <c r="AY818" s="801"/>
      <c r="EJ818" s="716">
        <f t="shared" si="193"/>
        <v>935</v>
      </c>
    </row>
    <row r="819" spans="1:140" hidden="1">
      <c r="B819" s="287" t="s">
        <v>4170</v>
      </c>
      <c r="C819" s="874" t="s">
        <v>139</v>
      </c>
      <c r="D819" s="213" t="str">
        <f>VLOOKUP(C819,'ประวัติงานตี+รีด'!$A$2:W504715,2,FALSE)</f>
        <v>1/4" WT x 5/8" เกลียวตลอด ตรา TNK</v>
      </c>
      <c r="E819" s="843">
        <v>200000</v>
      </c>
      <c r="F819" s="844" t="s">
        <v>53</v>
      </c>
      <c r="G819" s="742" t="s">
        <v>2164</v>
      </c>
      <c r="H819" s="845">
        <v>45813</v>
      </c>
      <c r="I819" s="846">
        <f t="shared" si="183"/>
        <v>45827</v>
      </c>
      <c r="J819" s="847" t="s">
        <v>2161</v>
      </c>
      <c r="K819" s="848">
        <v>23</v>
      </c>
      <c r="L819" s="849">
        <v>200000</v>
      </c>
      <c r="M819" s="850">
        <f t="shared" si="184"/>
        <v>0</v>
      </c>
      <c r="N819" s="844">
        <v>130</v>
      </c>
      <c r="O819" s="844">
        <v>2</v>
      </c>
      <c r="P819" s="851">
        <f t="shared" si="185"/>
        <v>25.641025641025642</v>
      </c>
      <c r="Q819" s="852">
        <f t="shared" si="186"/>
        <v>29.641025641025642</v>
      </c>
      <c r="R819" s="853">
        <f t="shared" si="187"/>
        <v>0</v>
      </c>
      <c r="S819" s="854">
        <v>10</v>
      </c>
      <c r="T819" s="855">
        <f t="shared" si="188"/>
        <v>12.964102564102564</v>
      </c>
      <c r="U819" s="743" t="s">
        <v>368</v>
      </c>
      <c r="V819" s="742" t="s">
        <v>2164</v>
      </c>
      <c r="W819" s="744">
        <v>130</v>
      </c>
      <c r="X819" s="744">
        <v>2</v>
      </c>
      <c r="Y819" s="856">
        <f t="shared" si="189"/>
        <v>25.641025641025642</v>
      </c>
      <c r="Z819" s="857">
        <f t="shared" si="190"/>
        <v>29.641025641025642</v>
      </c>
      <c r="AA819" s="858" t="s">
        <v>2161</v>
      </c>
      <c r="AB819" s="858" t="s">
        <v>2775</v>
      </c>
      <c r="AC819" s="896">
        <f>VLOOKUP(C819,'ประวัติงานตี+รีด'!$A$2:W504713,20,FALSE)</f>
        <v>0</v>
      </c>
      <c r="AD819" s="897">
        <v>6.03</v>
      </c>
      <c r="AE819" s="897">
        <v>0.87</v>
      </c>
      <c r="AF819" s="898">
        <f t="shared" si="182"/>
        <v>200829.18739635154</v>
      </c>
      <c r="AG819" s="898">
        <f t="shared" si="191"/>
        <v>1385.7213930348257</v>
      </c>
      <c r="AH819" s="899" t="str">
        <f>VLOOKUP(C819,'ประวัติงานตี+รีด'!$A$2:W504713,4,FALSE)</f>
        <v>MA-F1-PA</v>
      </c>
      <c r="AI819" s="814"/>
      <c r="AJ819" s="815"/>
      <c r="AK819" s="816">
        <v>45919</v>
      </c>
      <c r="AL819" s="817">
        <v>2</v>
      </c>
      <c r="AM819" s="818">
        <f t="shared" si="192"/>
        <v>2</v>
      </c>
      <c r="AN819" s="918">
        <v>640</v>
      </c>
      <c r="AO819" s="918">
        <v>571</v>
      </c>
      <c r="AP819" s="819"/>
      <c r="AQ819" s="819"/>
      <c r="AR819" s="819"/>
      <c r="AS819" s="819"/>
      <c r="AT819" s="819"/>
      <c r="AU819" s="819"/>
      <c r="AV819" s="819"/>
      <c r="AW819" s="819"/>
      <c r="AX819" s="819"/>
      <c r="AY819" s="819"/>
      <c r="AZ819" s="819"/>
      <c r="BA819" s="819"/>
      <c r="BB819" s="819"/>
      <c r="BC819" s="819"/>
      <c r="BD819" s="819"/>
      <c r="EJ819" s="288">
        <f t="shared" si="193"/>
        <v>1211</v>
      </c>
    </row>
    <row r="820" spans="1:140" s="431" customFormat="1" hidden="1">
      <c r="A820" s="432"/>
      <c r="B820" s="434" t="s">
        <v>4172</v>
      </c>
      <c r="C820" s="291" t="s">
        <v>2004</v>
      </c>
      <c r="D820" s="330" t="str">
        <f>VLOOKUP(C820,'ประวัติงานตี+รีด'!$A$2:W504716,2,FALSE)</f>
        <v>สกรู M16 P1.5 x 50 มม. เกลียวครึ่ง  มีแหวน ตรา BKS 8.8 (ขอบ24)</v>
      </c>
      <c r="E820" s="435">
        <v>20200</v>
      </c>
      <c r="F820" s="436" t="s">
        <v>47</v>
      </c>
      <c r="G820" s="437" t="s">
        <v>2159</v>
      </c>
      <c r="H820" s="438">
        <v>45814</v>
      </c>
      <c r="I820" s="439">
        <f t="shared" si="183"/>
        <v>45846</v>
      </c>
      <c r="J820" s="59">
        <v>45848</v>
      </c>
      <c r="K820" s="440">
        <v>79</v>
      </c>
      <c r="L820" s="441">
        <v>21158</v>
      </c>
      <c r="M820" s="41">
        <f t="shared" si="184"/>
        <v>-958</v>
      </c>
      <c r="N820" s="436">
        <v>56</v>
      </c>
      <c r="O820" s="436">
        <v>12</v>
      </c>
      <c r="P820" s="354">
        <f t="shared" si="185"/>
        <v>6.0119047619047619</v>
      </c>
      <c r="Q820" s="106">
        <f t="shared" si="186"/>
        <v>20.011904761904763</v>
      </c>
      <c r="R820" s="355">
        <f t="shared" si="187"/>
        <v>-0.28511904761904761</v>
      </c>
      <c r="S820" s="449">
        <v>25</v>
      </c>
      <c r="T820" s="442">
        <f t="shared" si="188"/>
        <v>27.001190476190477</v>
      </c>
      <c r="U820" s="443" t="s">
        <v>82</v>
      </c>
      <c r="V820" s="437" t="s">
        <v>2159</v>
      </c>
      <c r="W820" s="444">
        <v>28</v>
      </c>
      <c r="X820" s="444">
        <v>2</v>
      </c>
      <c r="Y820" s="187">
        <f t="shared" si="189"/>
        <v>12.023809523809524</v>
      </c>
      <c r="Z820" s="104">
        <f t="shared" si="190"/>
        <v>16.023809523809526</v>
      </c>
      <c r="AA820" s="445" t="s">
        <v>4173</v>
      </c>
      <c r="AB820" s="445" t="s">
        <v>2775</v>
      </c>
      <c r="AC820" s="746">
        <f>VLOOKUP(C820,'ประวัติงานตี+รีด'!$A$2:W504714,20,FALSE)</f>
        <v>107.25</v>
      </c>
      <c r="AD820" s="302">
        <v>106.96</v>
      </c>
      <c r="AE820" s="302">
        <v>12.1</v>
      </c>
      <c r="AF820" s="683">
        <f t="shared" si="182"/>
        <v>21091.997008227376</v>
      </c>
      <c r="AG820" s="683">
        <f t="shared" si="191"/>
        <v>2511.2131637995512</v>
      </c>
      <c r="AH820" s="684" t="str">
        <f>VLOOKUP(C820,'ประวัติงานตี+รีด'!$A$2:W504714,4,FALSE)</f>
        <v>MA-F1-HO-F2-EP-PA</v>
      </c>
      <c r="AI820" s="256">
        <v>45820</v>
      </c>
      <c r="AJ820" s="257">
        <v>7</v>
      </c>
      <c r="AK820" s="217">
        <v>45849</v>
      </c>
      <c r="AL820" s="704">
        <v>7</v>
      </c>
      <c r="AM820" s="705">
        <f>COUNT(AN820:EI820)</f>
        <v>7</v>
      </c>
      <c r="AN820" s="755">
        <v>295</v>
      </c>
      <c r="AO820" s="755">
        <v>227</v>
      </c>
      <c r="AP820" s="755">
        <v>376</v>
      </c>
      <c r="AQ820" s="755">
        <v>255</v>
      </c>
      <c r="AR820" s="755">
        <v>326</v>
      </c>
      <c r="AS820" s="755">
        <v>392</v>
      </c>
      <c r="AT820" s="755">
        <v>385</v>
      </c>
      <c r="EJ820" s="716">
        <f>SUM(AN820:EI820)</f>
        <v>2256</v>
      </c>
    </row>
    <row r="821" spans="1:140" s="430" customFormat="1" hidden="1">
      <c r="A821" s="425"/>
      <c r="B821" s="451" t="s">
        <v>4174</v>
      </c>
      <c r="C821" s="452" t="s">
        <v>1713</v>
      </c>
      <c r="D821" s="19" t="str">
        <f>VLOOKUP(C821,'ประวัติงานตี+รีด'!$A$2:W504717,2,FALSE)</f>
        <v>สกรูหัวสี่เหลี่ยม 5/8"NC x 16" เกลียวครึ่ง ตรา STIC</v>
      </c>
      <c r="E821" s="453">
        <v>5200</v>
      </c>
      <c r="F821" s="454" t="s">
        <v>105</v>
      </c>
      <c r="G821" s="455" t="s">
        <v>2164</v>
      </c>
      <c r="H821" s="456">
        <v>45814</v>
      </c>
      <c r="I821" s="327">
        <f t="shared" si="183"/>
        <v>45846</v>
      </c>
      <c r="J821" s="457">
        <v>45920</v>
      </c>
      <c r="K821" s="458">
        <v>5</v>
      </c>
      <c r="L821" s="459">
        <v>5288</v>
      </c>
      <c r="M821" s="460">
        <f t="shared" si="184"/>
        <v>-88</v>
      </c>
      <c r="N821" s="454">
        <v>10</v>
      </c>
      <c r="O821" s="454">
        <v>12</v>
      </c>
      <c r="P821" s="461">
        <f t="shared" si="185"/>
        <v>8.6666666666666661</v>
      </c>
      <c r="Q821" s="462">
        <f t="shared" si="186"/>
        <v>22.666666666666664</v>
      </c>
      <c r="R821" s="463">
        <f t="shared" si="187"/>
        <v>-0.14666666666666667</v>
      </c>
      <c r="S821" s="464">
        <v>25</v>
      </c>
      <c r="T821" s="465">
        <f t="shared" si="188"/>
        <v>27.266666666666666</v>
      </c>
      <c r="U821" s="466" t="s">
        <v>165</v>
      </c>
      <c r="V821" s="455" t="s">
        <v>3207</v>
      </c>
      <c r="W821" s="467">
        <v>10</v>
      </c>
      <c r="X821" s="467">
        <v>2</v>
      </c>
      <c r="Y821" s="468">
        <f t="shared" si="189"/>
        <v>8.6666666666666661</v>
      </c>
      <c r="Z821" s="469">
        <f t="shared" si="190"/>
        <v>12.666666666666666</v>
      </c>
      <c r="AA821" s="470" t="s">
        <v>4187</v>
      </c>
      <c r="AB821" s="470" t="s">
        <v>2775</v>
      </c>
      <c r="AC821" s="749">
        <f>VLOOKUP(C821,'ประวัติงานตี+รีด'!$A$2:W504715,20,FALSE)</f>
        <v>0</v>
      </c>
      <c r="AD821" s="426">
        <v>608.34</v>
      </c>
      <c r="AE821" s="426"/>
      <c r="AF821" s="690">
        <f t="shared" si="182"/>
        <v>5220.76470394845</v>
      </c>
      <c r="AG821" s="690">
        <f t="shared" si="191"/>
        <v>3176.0000000000005</v>
      </c>
      <c r="AH821" s="685" t="str">
        <f>VLOOKUP(C821,'ประวัติงานตี+รีด'!$A$2:W504715,4,FALSE)</f>
        <v>MA-LA-F1-GA-SF</v>
      </c>
      <c r="AI821" s="427"/>
      <c r="AJ821" s="428"/>
      <c r="AK821" s="429">
        <v>45845</v>
      </c>
      <c r="AL821" s="702">
        <v>7</v>
      </c>
      <c r="AM821" s="703">
        <f t="shared" si="192"/>
        <v>7</v>
      </c>
      <c r="AN821" s="750">
        <v>474</v>
      </c>
      <c r="AO821" s="750">
        <v>482</v>
      </c>
      <c r="AP821" s="750">
        <v>484</v>
      </c>
      <c r="AQ821" s="750">
        <v>481</v>
      </c>
      <c r="AR821" s="750">
        <v>482</v>
      </c>
      <c r="AS821" s="750">
        <v>482</v>
      </c>
      <c r="AT821" s="750">
        <v>291</v>
      </c>
      <c r="EJ821" s="723">
        <f t="shared" si="193"/>
        <v>3176</v>
      </c>
    </row>
    <row r="822" spans="1:140" s="431" customFormat="1" hidden="1">
      <c r="A822" s="432"/>
      <c r="B822" s="434" t="s">
        <v>4175</v>
      </c>
      <c r="C822" s="291" t="s">
        <v>4176</v>
      </c>
      <c r="D822" s="330" t="str">
        <f>VLOOKUP(C822,'ประวัติงานตี+รีด'!$A$2:W504718,2,FALSE)</f>
        <v>สกรู M16 P2.0 x 65 มม. เกลียวตลอด ไม่มีแหวน ตรา KN 4.8</v>
      </c>
      <c r="E822" s="435">
        <v>8500</v>
      </c>
      <c r="F822" s="436" t="s">
        <v>47</v>
      </c>
      <c r="G822" s="437" t="s">
        <v>2159</v>
      </c>
      <c r="H822" s="438">
        <v>45817</v>
      </c>
      <c r="I822" s="439">
        <f t="shared" si="183"/>
        <v>45841</v>
      </c>
      <c r="J822" s="59">
        <v>45848</v>
      </c>
      <c r="K822" s="440">
        <v>80</v>
      </c>
      <c r="L822" s="441">
        <v>9119</v>
      </c>
      <c r="M822" s="41">
        <f t="shared" si="184"/>
        <v>-619</v>
      </c>
      <c r="N822" s="436">
        <v>56</v>
      </c>
      <c r="O822" s="436">
        <v>8</v>
      </c>
      <c r="P822" s="354">
        <f t="shared" si="185"/>
        <v>2.5297619047619047</v>
      </c>
      <c r="Q822" s="106">
        <f t="shared" si="186"/>
        <v>12.529761904761905</v>
      </c>
      <c r="R822" s="355">
        <f t="shared" si="187"/>
        <v>-0.18422619047619049</v>
      </c>
      <c r="S822" s="449">
        <v>20</v>
      </c>
      <c r="T822" s="442">
        <f t="shared" si="188"/>
        <v>21.25297619047619</v>
      </c>
      <c r="U822" s="443" t="s">
        <v>82</v>
      </c>
      <c r="V822" s="437" t="s">
        <v>2159</v>
      </c>
      <c r="W822" s="444">
        <v>28</v>
      </c>
      <c r="X822" s="444">
        <v>2</v>
      </c>
      <c r="Y822" s="187">
        <f t="shared" si="189"/>
        <v>5.0595238095238093</v>
      </c>
      <c r="Z822" s="104">
        <f t="shared" si="190"/>
        <v>9.0595238095238102</v>
      </c>
      <c r="AA822" s="445" t="s">
        <v>4122</v>
      </c>
      <c r="AB822" s="445" t="s">
        <v>2775</v>
      </c>
      <c r="AC822" s="746">
        <f>VLOOKUP(C822,'ประวัติงานตี+รีด'!$A$2:W504716,20,FALSE)</f>
        <v>120.5</v>
      </c>
      <c r="AD822" s="302">
        <v>121.35</v>
      </c>
      <c r="AE822" s="302">
        <v>10.48</v>
      </c>
      <c r="AF822" s="683">
        <f t="shared" si="182"/>
        <v>9105.8920477956326</v>
      </c>
      <c r="AG822" s="683">
        <f t="shared" si="191"/>
        <v>1200.429748660898</v>
      </c>
      <c r="AH822" s="684" t="str">
        <f>VLOOKUP(C822,'ประวัติงานตี+รีด'!$A$2:W504716,4,FALSE)</f>
        <v>MA-F1-EP-PA</v>
      </c>
      <c r="AI822" s="256"/>
      <c r="AJ822" s="257"/>
      <c r="AK822" s="217">
        <v>45831</v>
      </c>
      <c r="AL822" s="704">
        <v>2</v>
      </c>
      <c r="AM822" s="705">
        <f t="shared" si="192"/>
        <v>2</v>
      </c>
      <c r="AN822" s="755">
        <v>616</v>
      </c>
      <c r="AO822" s="755">
        <v>489</v>
      </c>
      <c r="EJ822" s="716">
        <f t="shared" si="193"/>
        <v>1105</v>
      </c>
    </row>
    <row r="823" spans="1:140" s="431" customFormat="1" hidden="1">
      <c r="A823" s="432"/>
      <c r="B823" s="434" t="s">
        <v>4178</v>
      </c>
      <c r="C823" s="291" t="s">
        <v>1884</v>
      </c>
      <c r="D823" s="330" t="str">
        <f>VLOOKUP(C823,'ประวัติงานตี+รีด'!$A$2:W504719,2,FALSE)</f>
        <v>สกรู 3/4" NC x 7" เกลียวครึ่ง มีแหวน ตรา BKS 7T เกรด 8.8</v>
      </c>
      <c r="E823" s="435">
        <v>10200</v>
      </c>
      <c r="F823" s="436" t="s">
        <v>49</v>
      </c>
      <c r="G823" s="437" t="s">
        <v>2159</v>
      </c>
      <c r="H823" s="438">
        <v>45818</v>
      </c>
      <c r="I823" s="439">
        <f t="shared" si="183"/>
        <v>45836</v>
      </c>
      <c r="J823" s="59">
        <v>45839</v>
      </c>
      <c r="K823" s="440">
        <v>56</v>
      </c>
      <c r="L823" s="441">
        <v>10583</v>
      </c>
      <c r="M823" s="41">
        <f t="shared" si="184"/>
        <v>-383</v>
      </c>
      <c r="N823" s="436">
        <v>35</v>
      </c>
      <c r="O823" s="436">
        <v>12</v>
      </c>
      <c r="P823" s="354">
        <f t="shared" si="185"/>
        <v>4.8571428571428577</v>
      </c>
      <c r="Q823" s="106">
        <f t="shared" si="186"/>
        <v>18.857142857142858</v>
      </c>
      <c r="R823" s="355">
        <f t="shared" si="187"/>
        <v>-0.18238095238095239</v>
      </c>
      <c r="S823" s="449">
        <v>15</v>
      </c>
      <c r="T823" s="442">
        <f t="shared" si="188"/>
        <v>16.885714285714286</v>
      </c>
      <c r="U823" s="443" t="s">
        <v>82</v>
      </c>
      <c r="V823" s="437" t="s">
        <v>2159</v>
      </c>
      <c r="W823" s="444">
        <v>28</v>
      </c>
      <c r="X823" s="444">
        <v>2</v>
      </c>
      <c r="Y823" s="187">
        <f t="shared" si="189"/>
        <v>6.0714285714285712</v>
      </c>
      <c r="Z823" s="104">
        <f t="shared" si="190"/>
        <v>10.071428571428571</v>
      </c>
      <c r="AA823" s="445" t="s">
        <v>4130</v>
      </c>
      <c r="AB823" s="445" t="s">
        <v>2775</v>
      </c>
      <c r="AC823" s="746">
        <f>VLOOKUP(C823,'ประวัติงานตี+รีด'!$A$2:W504717,20,FALSE)</f>
        <v>432.23</v>
      </c>
      <c r="AD823" s="302">
        <v>430.01</v>
      </c>
      <c r="AE823" s="302">
        <v>20.7</v>
      </c>
      <c r="AF823" s="683">
        <f t="shared" si="182"/>
        <v>10423.013418292598</v>
      </c>
      <c r="AG823" s="683">
        <f t="shared" si="191"/>
        <v>4697.7563777586565</v>
      </c>
      <c r="AH823" s="684" t="str">
        <f>VLOOKUP(C823,'ประวัติงานตี+รีด'!$A$2:W504717,4,FALSE)</f>
        <v>MA-F1-HO-EP-PA</v>
      </c>
      <c r="AI823" s="256">
        <v>45861</v>
      </c>
      <c r="AJ823" s="257">
        <v>17</v>
      </c>
      <c r="AK823" s="217">
        <v>45869</v>
      </c>
      <c r="AL823" s="704" t="s">
        <v>4237</v>
      </c>
      <c r="AM823" s="705">
        <f t="shared" si="192"/>
        <v>17</v>
      </c>
      <c r="AN823" s="755">
        <v>294</v>
      </c>
      <c r="AO823" s="755">
        <v>286</v>
      </c>
      <c r="AP823" s="755">
        <v>300</v>
      </c>
      <c r="AQ823" s="755">
        <v>283</v>
      </c>
      <c r="AR823" s="755">
        <v>297</v>
      </c>
      <c r="AS823" s="755">
        <v>298</v>
      </c>
      <c r="AT823" s="755">
        <v>215</v>
      </c>
      <c r="AU823" s="755">
        <v>299</v>
      </c>
      <c r="AV823" s="755">
        <v>293</v>
      </c>
      <c r="AW823" s="755">
        <v>248</v>
      </c>
      <c r="AX823" s="755">
        <v>243</v>
      </c>
      <c r="AY823" s="755">
        <v>269</v>
      </c>
      <c r="AZ823" s="755">
        <v>207</v>
      </c>
      <c r="BA823" s="755">
        <v>305</v>
      </c>
      <c r="BB823" s="755">
        <v>274</v>
      </c>
      <c r="BC823" s="755">
        <v>322</v>
      </c>
      <c r="BD823" s="755">
        <v>49</v>
      </c>
      <c r="EJ823" s="716">
        <f t="shared" si="193"/>
        <v>4482</v>
      </c>
    </row>
    <row r="824" spans="1:140" s="430" customFormat="1" hidden="1">
      <c r="A824" s="425"/>
      <c r="B824" s="451" t="s">
        <v>4179</v>
      </c>
      <c r="C824" s="452" t="s">
        <v>1513</v>
      </c>
      <c r="D824" s="19" t="str">
        <f>VLOOKUP(C824,'ประวัติงานตี+รีด'!$A$2:W504720,2,FALSE)</f>
        <v>M24 P3.0 x 55 เกลียวครึ่ง STIC เกรด A394 (เกลียว34)</v>
      </c>
      <c r="E824" s="453">
        <v>10200</v>
      </c>
      <c r="F824" s="454" t="s">
        <v>10</v>
      </c>
      <c r="G824" s="455" t="s">
        <v>2159</v>
      </c>
      <c r="H824" s="456">
        <v>45815</v>
      </c>
      <c r="I824" s="327">
        <f t="shared" si="183"/>
        <v>45835</v>
      </c>
      <c r="J824" s="457" t="s">
        <v>4184</v>
      </c>
      <c r="K824" s="458">
        <v>39</v>
      </c>
      <c r="L824" s="459">
        <v>10293</v>
      </c>
      <c r="M824" s="460">
        <f t="shared" si="184"/>
        <v>-93</v>
      </c>
      <c r="N824" s="454">
        <v>23</v>
      </c>
      <c r="O824" s="454">
        <v>12</v>
      </c>
      <c r="P824" s="461">
        <f t="shared" si="185"/>
        <v>7.3913043478260869</v>
      </c>
      <c r="Q824" s="462">
        <f t="shared" si="186"/>
        <v>21.391304347826086</v>
      </c>
      <c r="R824" s="463">
        <f t="shared" si="187"/>
        <v>-6.7391304347826086E-2</v>
      </c>
      <c r="S824" s="464">
        <v>15</v>
      </c>
      <c r="T824" s="465">
        <f t="shared" si="188"/>
        <v>17.139130434782608</v>
      </c>
      <c r="U824" s="466" t="s">
        <v>82</v>
      </c>
      <c r="V824" s="455" t="s">
        <v>2159</v>
      </c>
      <c r="W824" s="467">
        <v>56</v>
      </c>
      <c r="X824" s="467">
        <v>2</v>
      </c>
      <c r="Y824" s="468">
        <f t="shared" si="189"/>
        <v>3.0357142857142856</v>
      </c>
      <c r="Z824" s="469">
        <f t="shared" si="190"/>
        <v>7.0357142857142856</v>
      </c>
      <c r="AA824" s="470" t="s">
        <v>4185</v>
      </c>
      <c r="AB824" s="470" t="s">
        <v>2775</v>
      </c>
      <c r="AC824" s="749">
        <f>VLOOKUP(C824,'ประวัติงานตี+รีด'!$A$2:W504718,20,FALSE)</f>
        <v>291.32</v>
      </c>
      <c r="AD824" s="426">
        <v>291.29000000000002</v>
      </c>
      <c r="AE824" s="426">
        <v>41.12</v>
      </c>
      <c r="AF824" s="690">
        <f t="shared" si="182"/>
        <v>10237.220639225514</v>
      </c>
      <c r="AG824" s="690">
        <f t="shared" si="191"/>
        <v>3402.9545126849534</v>
      </c>
      <c r="AH824" s="685" t="str">
        <f>VLOOKUP(C824,'ประวัติงานตี+รีด'!$A$2:W504718,4,FALSE)</f>
        <v>MA-F1-GA-SF</v>
      </c>
      <c r="AI824" s="427"/>
      <c r="AJ824" s="428"/>
      <c r="AK824" s="429">
        <v>45826</v>
      </c>
      <c r="AL824" s="702">
        <v>5</v>
      </c>
      <c r="AM824" s="703">
        <f t="shared" si="192"/>
        <v>5</v>
      </c>
      <c r="AN824" s="750">
        <v>674</v>
      </c>
      <c r="AO824" s="750">
        <v>648</v>
      </c>
      <c r="AP824" s="750">
        <v>653</v>
      </c>
      <c r="AQ824" s="750">
        <v>673</v>
      </c>
      <c r="AR824" s="750">
        <v>334</v>
      </c>
      <c r="EJ824" s="723">
        <f t="shared" si="193"/>
        <v>2982</v>
      </c>
    </row>
    <row r="825" spans="1:140" s="430" customFormat="1" hidden="1">
      <c r="A825" s="425"/>
      <c r="B825" s="451" t="s">
        <v>4180</v>
      </c>
      <c r="C825" s="452" t="s">
        <v>1563</v>
      </c>
      <c r="D825" s="19" t="str">
        <f>VLOOKUP(C825,'ประวัติงานตี+รีด'!$A$2:W504721,2,FALSE)</f>
        <v>M24 P3.0 x 60 เกลียวครึ่ง STIC เกรด A394 (เกลียว34)</v>
      </c>
      <c r="E825" s="453">
        <v>11200</v>
      </c>
      <c r="F825" s="454" t="s">
        <v>10</v>
      </c>
      <c r="G825" s="455" t="s">
        <v>2159</v>
      </c>
      <c r="H825" s="456">
        <v>45817</v>
      </c>
      <c r="I825" s="327">
        <f t="shared" si="183"/>
        <v>45835</v>
      </c>
      <c r="J825" s="457" t="s">
        <v>4184</v>
      </c>
      <c r="K825" s="458">
        <v>40</v>
      </c>
      <c r="L825" s="459">
        <v>11250</v>
      </c>
      <c r="M825" s="460">
        <f t="shared" si="184"/>
        <v>-50</v>
      </c>
      <c r="N825" s="454">
        <v>23</v>
      </c>
      <c r="O825" s="454">
        <v>4</v>
      </c>
      <c r="P825" s="461">
        <f t="shared" si="185"/>
        <v>8.1159420289855078</v>
      </c>
      <c r="Q825" s="462">
        <f t="shared" si="186"/>
        <v>14.115942028985508</v>
      </c>
      <c r="R825" s="463">
        <f t="shared" si="187"/>
        <v>-3.6231884057971016E-2</v>
      </c>
      <c r="S825" s="464">
        <v>15</v>
      </c>
      <c r="T825" s="465">
        <f t="shared" si="188"/>
        <v>16.411594202898552</v>
      </c>
      <c r="U825" s="466" t="s">
        <v>82</v>
      </c>
      <c r="V825" s="455" t="s">
        <v>2159</v>
      </c>
      <c r="W825" s="467">
        <v>56</v>
      </c>
      <c r="X825" s="467">
        <v>2</v>
      </c>
      <c r="Y825" s="468">
        <f t="shared" si="189"/>
        <v>3.3333333333333335</v>
      </c>
      <c r="Z825" s="469">
        <f t="shared" si="190"/>
        <v>7.3333333333333339</v>
      </c>
      <c r="AA825" s="470" t="s">
        <v>4185</v>
      </c>
      <c r="AB825" s="470" t="s">
        <v>2775</v>
      </c>
      <c r="AC825" s="749">
        <f>VLOOKUP(C825,'ประวัติงานตี+รีด'!$A$2:W504719,20,FALSE)</f>
        <v>309.37</v>
      </c>
      <c r="AD825" s="426">
        <v>310.01</v>
      </c>
      <c r="AE825" s="426">
        <v>38.65</v>
      </c>
      <c r="AF825" s="690">
        <f t="shared" si="182"/>
        <v>11267.378471662205</v>
      </c>
      <c r="AG825" s="690">
        <f t="shared" si="191"/>
        <v>3928.484177929744</v>
      </c>
      <c r="AH825" s="685" t="str">
        <f>VLOOKUP(C825,'ประวัติงานตี+รีด'!$A$2:W504719,4,FALSE)</f>
        <v>MA-F1-GA-SF</v>
      </c>
      <c r="AI825" s="427"/>
      <c r="AJ825" s="428"/>
      <c r="AK825" s="429">
        <v>45834</v>
      </c>
      <c r="AL825" s="702">
        <v>6</v>
      </c>
      <c r="AM825" s="703">
        <f t="shared" si="192"/>
        <v>6</v>
      </c>
      <c r="AN825" s="750">
        <v>640</v>
      </c>
      <c r="AO825" s="750">
        <v>648</v>
      </c>
      <c r="AP825" s="750">
        <v>663</v>
      </c>
      <c r="AQ825" s="750">
        <v>601</v>
      </c>
      <c r="AR825" s="750">
        <v>579</v>
      </c>
      <c r="AS825" s="750">
        <v>362</v>
      </c>
      <c r="EJ825" s="723">
        <f t="shared" si="193"/>
        <v>3493</v>
      </c>
    </row>
    <row r="826" spans="1:140" s="430" customFormat="1" hidden="1">
      <c r="A826" s="425"/>
      <c r="B826" s="451" t="s">
        <v>4181</v>
      </c>
      <c r="C826" s="452" t="s">
        <v>1564</v>
      </c>
      <c r="D826" s="19" t="str">
        <f>VLOOKUP(C826,'ประวัติงานตี+รีด'!$A$2:W504722,2,FALSE)</f>
        <v>M24 P3.0 x 65 เกลียวครึ่ง STIC เกรด A394 (เกลียว34)</v>
      </c>
      <c r="E826" s="453">
        <v>8200</v>
      </c>
      <c r="F826" s="454" t="s">
        <v>10</v>
      </c>
      <c r="G826" s="455" t="s">
        <v>2159</v>
      </c>
      <c r="H826" s="456">
        <v>45818</v>
      </c>
      <c r="I826" s="327">
        <f t="shared" si="183"/>
        <v>45836</v>
      </c>
      <c r="J826" s="457" t="s">
        <v>4184</v>
      </c>
      <c r="K826" s="458">
        <v>41</v>
      </c>
      <c r="L826" s="459">
        <v>8200</v>
      </c>
      <c r="M826" s="460">
        <f t="shared" si="184"/>
        <v>0</v>
      </c>
      <c r="N826" s="454">
        <v>23</v>
      </c>
      <c r="O826" s="454">
        <v>4</v>
      </c>
      <c r="P826" s="461">
        <f t="shared" si="185"/>
        <v>5.942028985507247</v>
      </c>
      <c r="Q826" s="462">
        <f t="shared" si="186"/>
        <v>11.942028985507246</v>
      </c>
      <c r="R826" s="463">
        <f t="shared" si="187"/>
        <v>0</v>
      </c>
      <c r="S826" s="464">
        <v>15</v>
      </c>
      <c r="T826" s="465">
        <f t="shared" si="188"/>
        <v>16.194202898550724</v>
      </c>
      <c r="U826" s="466" t="s">
        <v>82</v>
      </c>
      <c r="V826" s="455" t="s">
        <v>2159</v>
      </c>
      <c r="W826" s="467">
        <v>56</v>
      </c>
      <c r="X826" s="467">
        <v>2</v>
      </c>
      <c r="Y826" s="468">
        <f t="shared" si="189"/>
        <v>2.4404761904761902</v>
      </c>
      <c r="Z826" s="469">
        <f t="shared" si="190"/>
        <v>6.4404761904761898</v>
      </c>
      <c r="AA826" s="470" t="s">
        <v>4185</v>
      </c>
      <c r="AB826" s="470" t="s">
        <v>2775</v>
      </c>
      <c r="AC826" s="749">
        <f>VLOOKUP(C826,'ประวัติงานตี+รีด'!$A$2:W504720,20,FALSE)</f>
        <v>326.39</v>
      </c>
      <c r="AD826" s="426">
        <v>326.77</v>
      </c>
      <c r="AE826" s="426">
        <v>40.97</v>
      </c>
      <c r="AF826" s="690">
        <f t="shared" si="182"/>
        <v>8274.9334394222242</v>
      </c>
      <c r="AG826" s="690">
        <f t="shared" si="191"/>
        <v>3043.024023013129</v>
      </c>
      <c r="AH826" s="685" t="str">
        <f>VLOOKUP(C826,'ประวัติงานตี+รีด'!$A$2:W504720,4,FALSE)</f>
        <v>MA-F1-GA-SF</v>
      </c>
      <c r="AI826" s="427"/>
      <c r="AJ826" s="428"/>
      <c r="AK826" s="429">
        <v>45835</v>
      </c>
      <c r="AL826" s="702">
        <v>5</v>
      </c>
      <c r="AM826" s="703">
        <f t="shared" si="192"/>
        <v>5</v>
      </c>
      <c r="AN826" s="750">
        <v>627</v>
      </c>
      <c r="AO826" s="750">
        <v>648</v>
      </c>
      <c r="AP826" s="750">
        <v>612</v>
      </c>
      <c r="AQ826" s="750">
        <v>497</v>
      </c>
      <c r="AR826" s="750">
        <v>320</v>
      </c>
      <c r="EJ826" s="723">
        <f t="shared" si="193"/>
        <v>2704</v>
      </c>
    </row>
    <row r="827" spans="1:140" s="430" customFormat="1" hidden="1">
      <c r="A827" s="425"/>
      <c r="B827" s="451" t="s">
        <v>4182</v>
      </c>
      <c r="C827" s="452">
        <v>26240600</v>
      </c>
      <c r="D827" s="19" t="str">
        <f>VLOOKUP(C827,'ประวัติงานตี+รีด'!$A$2:W504723,2,FALSE)</f>
        <v>STUD M24 P3.0 x 600</v>
      </c>
      <c r="E827" s="453">
        <v>700</v>
      </c>
      <c r="F827" s="454" t="s">
        <v>2384</v>
      </c>
      <c r="G827" s="455" t="s">
        <v>3207</v>
      </c>
      <c r="H827" s="456">
        <v>45815</v>
      </c>
      <c r="I827" s="327">
        <f t="shared" si="183"/>
        <v>45846</v>
      </c>
      <c r="J827" s="457">
        <v>45889</v>
      </c>
      <c r="K827" s="458">
        <v>12</v>
      </c>
      <c r="L827" s="459">
        <v>700</v>
      </c>
      <c r="M827" s="460">
        <f t="shared" si="184"/>
        <v>0</v>
      </c>
      <c r="N827" s="454">
        <v>10</v>
      </c>
      <c r="O827" s="454">
        <v>12</v>
      </c>
      <c r="P827" s="461">
        <f t="shared" si="185"/>
        <v>1.1666666666666667</v>
      </c>
      <c r="Q827" s="462">
        <f t="shared" si="186"/>
        <v>15.166666666666666</v>
      </c>
      <c r="R827" s="463">
        <f t="shared" si="187"/>
        <v>0</v>
      </c>
      <c r="S827" s="464">
        <v>25</v>
      </c>
      <c r="T827" s="465">
        <f t="shared" si="188"/>
        <v>26.516666666666666</v>
      </c>
      <c r="U827" s="466" t="s">
        <v>165</v>
      </c>
      <c r="V827" s="455" t="s">
        <v>3207</v>
      </c>
      <c r="W827" s="467">
        <v>10</v>
      </c>
      <c r="X827" s="467">
        <v>2</v>
      </c>
      <c r="Y827" s="468">
        <f t="shared" si="189"/>
        <v>1.1666666666666667</v>
      </c>
      <c r="Z827" s="469">
        <f t="shared" si="190"/>
        <v>5.166666666666667</v>
      </c>
      <c r="AA827" s="470" t="s">
        <v>4186</v>
      </c>
      <c r="AB827" s="470" t="s">
        <v>2775</v>
      </c>
      <c r="AC827" s="749">
        <f>VLOOKUP(C827,'ประวัติงานตี+รีด'!$A$2:W504721,20,FALSE)</f>
        <v>0</v>
      </c>
      <c r="AD827" s="426">
        <v>1712.92</v>
      </c>
      <c r="AE827" s="426"/>
      <c r="AF827" s="690">
        <f t="shared" si="182"/>
        <v>700.55811129533186</v>
      </c>
      <c r="AG827" s="690">
        <f t="shared" si="191"/>
        <v>1200</v>
      </c>
      <c r="AH827" s="685" t="str">
        <f>VLOOKUP(C827,'ประวัติงานตี+รีด'!$A$2:W504721,4,FALSE)</f>
        <v>MA-LA-F1-GA-SF</v>
      </c>
      <c r="AI827" s="427"/>
      <c r="AJ827" s="428"/>
      <c r="AK827" s="429">
        <v>45849</v>
      </c>
      <c r="AL827" s="702">
        <v>2</v>
      </c>
      <c r="AM827" s="703">
        <f t="shared" si="192"/>
        <v>2</v>
      </c>
      <c r="AN827" s="751">
        <v>890</v>
      </c>
      <c r="AO827" s="752">
        <v>310</v>
      </c>
      <c r="EJ827" s="723">
        <f t="shared" si="193"/>
        <v>1200</v>
      </c>
    </row>
    <row r="828" spans="1:140" s="430" customFormat="1" hidden="1">
      <c r="A828" s="425"/>
      <c r="B828" s="451" t="s">
        <v>4183</v>
      </c>
      <c r="C828" s="452">
        <v>26240800</v>
      </c>
      <c r="D828" s="19" t="str">
        <f>VLOOKUP(C828,'ประวัติงานตี+รีด'!$A$2:W504724,2,FALSE)</f>
        <v>STUD M24 P3.0 x 800</v>
      </c>
      <c r="E828" s="453">
        <v>800</v>
      </c>
      <c r="F828" s="454" t="s">
        <v>2384</v>
      </c>
      <c r="G828" s="455" t="s">
        <v>3207</v>
      </c>
      <c r="H828" s="456">
        <v>45817</v>
      </c>
      <c r="I828" s="327">
        <f t="shared" si="183"/>
        <v>45846</v>
      </c>
      <c r="J828" s="457">
        <v>45889</v>
      </c>
      <c r="K828" s="458">
        <v>13</v>
      </c>
      <c r="L828" s="459">
        <v>920</v>
      </c>
      <c r="M828" s="460">
        <f t="shared" si="184"/>
        <v>-120</v>
      </c>
      <c r="N828" s="454">
        <v>10</v>
      </c>
      <c r="O828" s="454">
        <v>4</v>
      </c>
      <c r="P828" s="461">
        <f t="shared" si="185"/>
        <v>1.3333333333333333</v>
      </c>
      <c r="Q828" s="462">
        <f t="shared" si="186"/>
        <v>7.333333333333333</v>
      </c>
      <c r="R828" s="463">
        <f t="shared" si="187"/>
        <v>-0.2</v>
      </c>
      <c r="S828" s="464">
        <v>25</v>
      </c>
      <c r="T828" s="465">
        <f t="shared" si="188"/>
        <v>25.733333333333334</v>
      </c>
      <c r="U828" s="466" t="s">
        <v>165</v>
      </c>
      <c r="V828" s="455" t="s">
        <v>3207</v>
      </c>
      <c r="W828" s="467">
        <v>10</v>
      </c>
      <c r="X828" s="467">
        <v>2</v>
      </c>
      <c r="Y828" s="468">
        <f t="shared" si="189"/>
        <v>1.3333333333333333</v>
      </c>
      <c r="Z828" s="469">
        <f t="shared" si="190"/>
        <v>5.333333333333333</v>
      </c>
      <c r="AA828" s="470" t="s">
        <v>4186</v>
      </c>
      <c r="AB828" s="470" t="s">
        <v>2775</v>
      </c>
      <c r="AC828" s="749">
        <f>VLOOKUP(C828,'ประวัติงานตี+รีด'!$A$2:W504722,20,FALSE)</f>
        <v>0</v>
      </c>
      <c r="AD828" s="426">
        <v>2293.96</v>
      </c>
      <c r="AE828" s="426"/>
      <c r="AF828" s="690">
        <f t="shared" si="182"/>
        <v>913.70381349282457</v>
      </c>
      <c r="AG828" s="690">
        <f t="shared" si="191"/>
        <v>2095.9999999999995</v>
      </c>
      <c r="AH828" s="685" t="str">
        <f>VLOOKUP(C828,'ประวัติงานตี+รีด'!$A$2:W504722,4,FALSE)</f>
        <v>MA-LA-F1-GA-SF</v>
      </c>
      <c r="AI828" s="427"/>
      <c r="AJ828" s="428"/>
      <c r="AK828" s="429">
        <v>45849</v>
      </c>
      <c r="AL828" s="702">
        <v>3</v>
      </c>
      <c r="AM828" s="703">
        <f t="shared" si="192"/>
        <v>3</v>
      </c>
      <c r="AN828" s="751">
        <v>890</v>
      </c>
      <c r="AO828" s="752">
        <v>887</v>
      </c>
      <c r="AP828" s="752">
        <v>319</v>
      </c>
      <c r="EJ828" s="723">
        <f t="shared" si="193"/>
        <v>2096</v>
      </c>
    </row>
    <row r="829" spans="1:140" hidden="1">
      <c r="A829" s="724"/>
      <c r="B829" s="287" t="s">
        <v>4188</v>
      </c>
      <c r="C829" s="842" t="s">
        <v>57</v>
      </c>
      <c r="D829" s="213" t="str">
        <f>VLOOKUP(C829,'ประวัติงานตี+รีด'!$A$2:W504725,2,FALSE)</f>
        <v>5/16" WT x 3/4" เกลียวตลอด ตรา TNK</v>
      </c>
      <c r="E829" s="931">
        <v>300000</v>
      </c>
      <c r="F829" s="844" t="s">
        <v>55</v>
      </c>
      <c r="G829" s="742" t="s">
        <v>2164</v>
      </c>
      <c r="H829" s="845">
        <v>45836</v>
      </c>
      <c r="I829" s="846">
        <f t="shared" si="183"/>
        <v>45853</v>
      </c>
      <c r="J829" s="847" t="s">
        <v>2161</v>
      </c>
      <c r="K829" s="848">
        <v>43</v>
      </c>
      <c r="L829" s="849">
        <v>300000</v>
      </c>
      <c r="M829" s="850">
        <f t="shared" si="184"/>
        <v>0</v>
      </c>
      <c r="N829" s="844">
        <v>160</v>
      </c>
      <c r="O829" s="844">
        <v>8</v>
      </c>
      <c r="P829" s="851">
        <f t="shared" si="185"/>
        <v>31.25</v>
      </c>
      <c r="Q829" s="852">
        <f t="shared" si="186"/>
        <v>41.25</v>
      </c>
      <c r="R829" s="853">
        <f t="shared" si="187"/>
        <v>0</v>
      </c>
      <c r="S829" s="854">
        <v>10</v>
      </c>
      <c r="T829" s="855">
        <f t="shared" si="188"/>
        <v>14.125</v>
      </c>
      <c r="U829" s="743" t="s">
        <v>81</v>
      </c>
      <c r="V829" s="742" t="s">
        <v>2165</v>
      </c>
      <c r="W829" s="744">
        <v>175</v>
      </c>
      <c r="X829" s="744">
        <v>2</v>
      </c>
      <c r="Y829" s="856">
        <f t="shared" si="189"/>
        <v>28.571428571428569</v>
      </c>
      <c r="Z829" s="857">
        <f t="shared" si="190"/>
        <v>32.571428571428569</v>
      </c>
      <c r="AA829" s="858" t="s">
        <v>2161</v>
      </c>
      <c r="AB829" s="858" t="s">
        <v>2775</v>
      </c>
      <c r="AC829" s="896">
        <f>VLOOKUP(C829,'ประวัติงานตี+รีด'!$A$2:W504723,20,FALSE)</f>
        <v>0</v>
      </c>
      <c r="AD829" s="897">
        <v>12.35</v>
      </c>
      <c r="AE829" s="897">
        <v>1.88</v>
      </c>
      <c r="AF829" s="898">
        <f t="shared" si="182"/>
        <v>301943.31983805669</v>
      </c>
      <c r="AG829" s="898">
        <f t="shared" si="191"/>
        <v>4296.6534412955461</v>
      </c>
      <c r="AH829" s="899" t="str">
        <f>VLOOKUP(C829,'ประวัติงานตี+รีด'!$A$2:W504723,4,FALSE)</f>
        <v>MA-F1-PA</v>
      </c>
      <c r="AI829" s="814"/>
      <c r="AJ829" s="815"/>
      <c r="AK829" s="816">
        <v>45883</v>
      </c>
      <c r="AL829" s="817">
        <v>6</v>
      </c>
      <c r="AM829" s="818">
        <f t="shared" si="192"/>
        <v>6</v>
      </c>
      <c r="AN829" s="918">
        <v>636</v>
      </c>
      <c r="AO829" s="918">
        <v>620</v>
      </c>
      <c r="AP829" s="918">
        <v>621</v>
      </c>
      <c r="AQ829" s="918">
        <v>621</v>
      </c>
      <c r="AR829" s="918">
        <v>612</v>
      </c>
      <c r="AS829" s="918">
        <v>619</v>
      </c>
      <c r="AT829" s="819"/>
      <c r="AU829" s="819"/>
      <c r="AV829" s="819"/>
      <c r="AW829" s="819"/>
      <c r="AX829" s="819"/>
      <c r="AY829" s="819"/>
      <c r="AZ829" s="819"/>
      <c r="BA829" s="819"/>
      <c r="BB829" s="819"/>
      <c r="BC829" s="819"/>
      <c r="BD829" s="819"/>
      <c r="EJ829" s="288">
        <f t="shared" si="193"/>
        <v>3729</v>
      </c>
    </row>
    <row r="830" spans="1:140" s="431" customFormat="1" hidden="1">
      <c r="A830" s="432"/>
      <c r="B830" s="434" t="s">
        <v>4189</v>
      </c>
      <c r="C830" s="773" t="s">
        <v>1852</v>
      </c>
      <c r="D830" s="774" t="str">
        <f>VLOOKUP(C830,'ประวัติงานตี+รีด'!$A$2:W504726,2,FALSE)</f>
        <v>สกรูขันเพลท M8 P1.25 x 17 มม. เกลียวครึ่ง SCM</v>
      </c>
      <c r="E830" s="775">
        <v>20000</v>
      </c>
      <c r="F830" s="776" t="s">
        <v>55</v>
      </c>
      <c r="G830" s="712" t="s">
        <v>2164</v>
      </c>
      <c r="H830" s="777">
        <v>45819</v>
      </c>
      <c r="I830" s="778">
        <f t="shared" si="183"/>
        <v>45843</v>
      </c>
      <c r="J830" s="779" t="s">
        <v>2161</v>
      </c>
      <c r="K830" s="780">
        <v>38</v>
      </c>
      <c r="L830" s="781">
        <v>26752</v>
      </c>
      <c r="M830" s="782">
        <f t="shared" si="184"/>
        <v>-6752</v>
      </c>
      <c r="N830" s="776">
        <v>160</v>
      </c>
      <c r="O830" s="776">
        <v>8</v>
      </c>
      <c r="P830" s="783">
        <f t="shared" si="185"/>
        <v>2.0833333333333335</v>
      </c>
      <c r="Q830" s="784">
        <f t="shared" si="186"/>
        <v>12.083333333333334</v>
      </c>
      <c r="R830" s="785">
        <f t="shared" si="187"/>
        <v>-0.70333333333333337</v>
      </c>
      <c r="S830" s="786">
        <v>20</v>
      </c>
      <c r="T830" s="787">
        <f t="shared" si="188"/>
        <v>21.208333333333332</v>
      </c>
      <c r="U830" s="713" t="s">
        <v>81</v>
      </c>
      <c r="V830" s="712" t="s">
        <v>2165</v>
      </c>
      <c r="W830" s="714">
        <v>120</v>
      </c>
      <c r="X830" s="714">
        <v>2</v>
      </c>
      <c r="Y830" s="788">
        <f t="shared" si="189"/>
        <v>2.7777777777777777</v>
      </c>
      <c r="Z830" s="789">
        <f t="shared" si="190"/>
        <v>6.7777777777777777</v>
      </c>
      <c r="AA830" s="791" t="s">
        <v>2161</v>
      </c>
      <c r="AB830" s="791" t="s">
        <v>2775</v>
      </c>
      <c r="AC830" s="746">
        <f>VLOOKUP(C830,'ประวัติงานตี+รีด'!$A$2:W504724,20,FALSE)</f>
        <v>6.08</v>
      </c>
      <c r="AD830" s="302">
        <v>6.02</v>
      </c>
      <c r="AE830" s="302">
        <v>0</v>
      </c>
      <c r="AF830" s="683">
        <f t="shared" si="182"/>
        <v>26245.847176079733</v>
      </c>
      <c r="AG830" s="683">
        <f t="shared" si="191"/>
        <v>157.99999999999997</v>
      </c>
      <c r="AH830" s="684" t="str">
        <f>VLOOKUP(C830,'ประวัติงานตี+รีด'!$A$2:W504724,4,FALSE)</f>
        <v>MA-F1-HD-PA</v>
      </c>
      <c r="AI830" s="796">
        <v>45847</v>
      </c>
      <c r="AJ830" s="797">
        <v>2</v>
      </c>
      <c r="AK830" s="798">
        <v>45868</v>
      </c>
      <c r="AL830" s="803">
        <v>2</v>
      </c>
      <c r="AM830" s="804">
        <f t="shared" si="192"/>
        <v>2</v>
      </c>
      <c r="AN830" s="890">
        <v>112</v>
      </c>
      <c r="AO830" s="890">
        <v>46</v>
      </c>
      <c r="AP830" s="801"/>
      <c r="AQ830" s="801"/>
      <c r="AR830" s="801"/>
      <c r="AS830" s="801"/>
      <c r="AT830" s="801"/>
      <c r="AU830" s="801"/>
      <c r="AV830" s="801"/>
      <c r="AW830" s="801"/>
      <c r="AX830" s="801"/>
      <c r="AY830" s="801"/>
      <c r="EJ830" s="716">
        <f t="shared" si="193"/>
        <v>158</v>
      </c>
    </row>
    <row r="831" spans="1:140" hidden="1">
      <c r="B831" s="287" t="s">
        <v>4199</v>
      </c>
      <c r="C831" s="842" t="s">
        <v>110</v>
      </c>
      <c r="D831" s="213" t="str">
        <f>VLOOKUP(C831,'ประวัติงานตี+รีด'!$A$2:W504727,2,FALSE)</f>
        <v>1/4" WT x 1 1/4" เกลียวตลอด ตรา TNK</v>
      </c>
      <c r="E831" s="843">
        <v>200000</v>
      </c>
      <c r="F831" s="844" t="s">
        <v>53</v>
      </c>
      <c r="G831" s="742" t="s">
        <v>2164</v>
      </c>
      <c r="H831" s="845">
        <v>45819</v>
      </c>
      <c r="I831" s="846">
        <f t="shared" si="183"/>
        <v>45833</v>
      </c>
      <c r="J831" s="847" t="s">
        <v>2161</v>
      </c>
      <c r="K831" s="848">
        <v>24</v>
      </c>
      <c r="L831" s="849">
        <v>200618</v>
      </c>
      <c r="M831" s="850">
        <f t="shared" si="184"/>
        <v>-618</v>
      </c>
      <c r="N831" s="844">
        <v>130</v>
      </c>
      <c r="O831" s="844">
        <v>2</v>
      </c>
      <c r="P831" s="851">
        <f t="shared" si="185"/>
        <v>25.641025641025642</v>
      </c>
      <c r="Q831" s="852">
        <f t="shared" si="186"/>
        <v>29.641025641025642</v>
      </c>
      <c r="R831" s="853">
        <f t="shared" si="187"/>
        <v>-7.923076923076923E-2</v>
      </c>
      <c r="S831" s="854">
        <v>10</v>
      </c>
      <c r="T831" s="855">
        <f t="shared" si="188"/>
        <v>12.964102564102564</v>
      </c>
      <c r="U831" s="743" t="s">
        <v>368</v>
      </c>
      <c r="V831" s="742" t="s">
        <v>2164</v>
      </c>
      <c r="W831" s="744">
        <v>130</v>
      </c>
      <c r="X831" s="744">
        <v>2</v>
      </c>
      <c r="Y831" s="856">
        <f t="shared" si="189"/>
        <v>25.641025641025642</v>
      </c>
      <c r="Z831" s="857">
        <f t="shared" si="190"/>
        <v>29.641025641025642</v>
      </c>
      <c r="AA831" s="858" t="s">
        <v>2161</v>
      </c>
      <c r="AB831" s="858" t="s">
        <v>2775</v>
      </c>
      <c r="AC831" s="896">
        <f>VLOOKUP(C831,'ประวัติงานตี+รีด'!$A$2:W504725,20,FALSE)</f>
        <v>0</v>
      </c>
      <c r="AD831" s="897"/>
      <c r="AE831" s="897"/>
      <c r="AF831" s="898" t="e">
        <f t="shared" si="182"/>
        <v>#DIV/0!</v>
      </c>
      <c r="AG831" s="898" t="e">
        <f t="shared" si="191"/>
        <v>#DIV/0!</v>
      </c>
      <c r="AH831" s="899" t="str">
        <f>VLOOKUP(C831,'ประวัติงานตี+รีด'!$A$2:W504725,4,FALSE)</f>
        <v>MA-F1-PA</v>
      </c>
      <c r="AI831" s="814"/>
      <c r="AJ831" s="815"/>
      <c r="AK831" s="816">
        <v>45910</v>
      </c>
      <c r="AL831" s="817">
        <v>4</v>
      </c>
      <c r="AM831" s="818">
        <f t="shared" si="192"/>
        <v>4</v>
      </c>
      <c r="AN831" s="918">
        <v>516</v>
      </c>
      <c r="AO831" s="918">
        <v>548</v>
      </c>
      <c r="AP831" s="918">
        <v>590</v>
      </c>
      <c r="AQ831" s="918">
        <v>121</v>
      </c>
      <c r="AR831" s="819"/>
      <c r="AS831" s="819"/>
      <c r="AT831" s="819"/>
      <c r="AU831" s="819"/>
      <c r="AV831" s="819"/>
      <c r="AW831" s="819"/>
      <c r="AX831" s="819"/>
      <c r="AY831" s="819"/>
      <c r="AZ831" s="819"/>
      <c r="BA831" s="819"/>
      <c r="BB831" s="819"/>
      <c r="BC831" s="819"/>
      <c r="BD831" s="819"/>
      <c r="EJ831" s="288">
        <f t="shared" si="193"/>
        <v>1775</v>
      </c>
    </row>
    <row r="832" spans="1:140" hidden="1">
      <c r="B832" s="287" t="s">
        <v>4200</v>
      </c>
      <c r="C832" s="842">
        <v>91235170</v>
      </c>
      <c r="D832" s="213" t="str">
        <f>VLOOKUP(C832,'ประวัติงานตี+รีด'!$A$2:W504728,2,FALSE)</f>
        <v>สกรูมิลแข็ง M12 P1.75 x 35 เกลียวตลอด ตรา STIC 8.8</v>
      </c>
      <c r="E832" s="843">
        <v>20000</v>
      </c>
      <c r="F832" s="844" t="s">
        <v>2166</v>
      </c>
      <c r="G832" s="742" t="s">
        <v>2162</v>
      </c>
      <c r="H832" s="845">
        <v>45819</v>
      </c>
      <c r="I832" s="846">
        <f t="shared" si="183"/>
        <v>45842</v>
      </c>
      <c r="J832" s="847" t="s">
        <v>2161</v>
      </c>
      <c r="K832" s="848">
        <v>35</v>
      </c>
      <c r="L832" s="849">
        <v>20000</v>
      </c>
      <c r="M832" s="850">
        <f t="shared" si="184"/>
        <v>0</v>
      </c>
      <c r="N832" s="844">
        <v>105</v>
      </c>
      <c r="O832" s="844">
        <v>2</v>
      </c>
      <c r="P832" s="851">
        <f t="shared" si="185"/>
        <v>3.1746031746031749</v>
      </c>
      <c r="Q832" s="852">
        <f t="shared" si="186"/>
        <v>7.1746031746031749</v>
      </c>
      <c r="R832" s="853">
        <f t="shared" si="187"/>
        <v>0</v>
      </c>
      <c r="S832" s="854">
        <v>20</v>
      </c>
      <c r="T832" s="855">
        <f t="shared" si="188"/>
        <v>20.717460317460318</v>
      </c>
      <c r="U832" s="743" t="s">
        <v>225</v>
      </c>
      <c r="V832" s="742" t="s">
        <v>2162</v>
      </c>
      <c r="W832" s="744">
        <v>80</v>
      </c>
      <c r="X832" s="744">
        <v>2</v>
      </c>
      <c r="Y832" s="856">
        <f t="shared" si="189"/>
        <v>4.166666666666667</v>
      </c>
      <c r="Z832" s="857">
        <f t="shared" si="190"/>
        <v>8.1666666666666679</v>
      </c>
      <c r="AA832" s="858" t="s">
        <v>2161</v>
      </c>
      <c r="AB832" s="858" t="s">
        <v>2775</v>
      </c>
      <c r="AC832" s="896">
        <f>VLOOKUP(C832,'ประวัติงานตี+รีด'!$A$2:W504726,20,FALSE)</f>
        <v>41.45</v>
      </c>
      <c r="AD832" s="897">
        <v>40.98</v>
      </c>
      <c r="AE832" s="897">
        <v>4.71</v>
      </c>
      <c r="AF832" s="898">
        <f t="shared" si="182"/>
        <v>20204.978038067351</v>
      </c>
      <c r="AG832" s="898">
        <f t="shared" si="191"/>
        <v>923.16544655929727</v>
      </c>
      <c r="AH832" s="899" t="str">
        <f>VLOOKUP(C832,'ประวัติงานตี+รีด'!$A$2:W504726,4,FALSE)</f>
        <v>MA-F1-HD-PA</v>
      </c>
      <c r="AI832" s="814">
        <v>45849</v>
      </c>
      <c r="AJ832" s="815">
        <v>2</v>
      </c>
      <c r="AK832" s="816">
        <v>45878</v>
      </c>
      <c r="AL832" s="817">
        <v>2</v>
      </c>
      <c r="AM832" s="818">
        <f t="shared" si="192"/>
        <v>2</v>
      </c>
      <c r="AN832" s="918">
        <v>610</v>
      </c>
      <c r="AO832" s="918">
        <v>218</v>
      </c>
      <c r="AP832" s="819"/>
      <c r="AQ832" s="819"/>
      <c r="AR832" s="819"/>
      <c r="AS832" s="819"/>
      <c r="AT832" s="819"/>
      <c r="AU832" s="819"/>
      <c r="AV832" s="819"/>
      <c r="AW832" s="819"/>
      <c r="AX832" s="819"/>
      <c r="AY832" s="819"/>
      <c r="AZ832" s="819"/>
      <c r="BA832" s="819"/>
      <c r="BB832" s="819"/>
      <c r="BC832" s="819"/>
      <c r="BD832" s="819"/>
      <c r="EJ832" s="288">
        <f t="shared" si="193"/>
        <v>828</v>
      </c>
    </row>
    <row r="833" spans="1:140" hidden="1">
      <c r="B833" s="287" t="s">
        <v>4201</v>
      </c>
      <c r="C833" s="842">
        <v>91240170</v>
      </c>
      <c r="D833" s="213" t="str">
        <f>VLOOKUP(C833,'ประวัติงานตี+รีด'!$A$2:W504729,2,FALSE)</f>
        <v>สกรูมิลแข็ง M12 P1.75 x 40 เกลียวตลอด ตรา STIC 8.8</v>
      </c>
      <c r="E833" s="843">
        <v>30000</v>
      </c>
      <c r="F833" s="844" t="s">
        <v>2166</v>
      </c>
      <c r="G833" s="742" t="s">
        <v>2162</v>
      </c>
      <c r="H833" s="845">
        <v>45820</v>
      </c>
      <c r="I833" s="846">
        <f t="shared" si="183"/>
        <v>45843</v>
      </c>
      <c r="J833" s="847" t="s">
        <v>2161</v>
      </c>
      <c r="K833" s="848">
        <v>36</v>
      </c>
      <c r="L833" s="849">
        <v>30000</v>
      </c>
      <c r="M833" s="850">
        <f t="shared" si="184"/>
        <v>0</v>
      </c>
      <c r="N833" s="844">
        <v>105</v>
      </c>
      <c r="O833" s="844">
        <v>2</v>
      </c>
      <c r="P833" s="851">
        <f t="shared" si="185"/>
        <v>4.7619047619047619</v>
      </c>
      <c r="Q833" s="852">
        <f t="shared" si="186"/>
        <v>8.7619047619047628</v>
      </c>
      <c r="R833" s="853">
        <f t="shared" si="187"/>
        <v>0</v>
      </c>
      <c r="S833" s="854">
        <v>20</v>
      </c>
      <c r="T833" s="855">
        <f t="shared" si="188"/>
        <v>20.876190476190477</v>
      </c>
      <c r="U833" s="743" t="s">
        <v>225</v>
      </c>
      <c r="V833" s="742" t="s">
        <v>2162</v>
      </c>
      <c r="W833" s="744">
        <v>80</v>
      </c>
      <c r="X833" s="744">
        <v>2</v>
      </c>
      <c r="Y833" s="856">
        <f t="shared" si="189"/>
        <v>6.25</v>
      </c>
      <c r="Z833" s="857">
        <f t="shared" si="190"/>
        <v>10.25</v>
      </c>
      <c r="AA833" s="858" t="s">
        <v>2161</v>
      </c>
      <c r="AB833" s="858" t="s">
        <v>2775</v>
      </c>
      <c r="AC833" s="896">
        <f>VLOOKUP(C833,'ประวัติงานตี+รีด'!$A$2:W504727,20,FALSE)</f>
        <v>44.93</v>
      </c>
      <c r="AD833" s="897">
        <v>45</v>
      </c>
      <c r="AE833" s="897">
        <v>4.5999999999999996</v>
      </c>
      <c r="AF833" s="898">
        <f t="shared" si="182"/>
        <v>30044.444444444442</v>
      </c>
      <c r="AG833" s="898">
        <f t="shared" si="191"/>
        <v>1490.2044444444443</v>
      </c>
      <c r="AH833" s="899" t="str">
        <f>VLOOKUP(C833,'ประวัติงานตี+รีด'!$A$2:W504727,4,FALSE)</f>
        <v>MA-F1-HD-PA</v>
      </c>
      <c r="AI833" s="814">
        <v>45849</v>
      </c>
      <c r="AJ833" s="815">
        <v>3</v>
      </c>
      <c r="AK833" s="816">
        <v>45897</v>
      </c>
      <c r="AL833" s="817">
        <v>3</v>
      </c>
      <c r="AM833" s="818">
        <f t="shared" si="192"/>
        <v>3</v>
      </c>
      <c r="AN833" s="918">
        <v>333</v>
      </c>
      <c r="AO833" s="918">
        <v>635</v>
      </c>
      <c r="AP833" s="918">
        <v>384</v>
      </c>
      <c r="AQ833" s="819"/>
      <c r="AR833" s="819"/>
      <c r="AS833" s="819"/>
      <c r="AT833" s="819"/>
      <c r="AU833" s="819"/>
      <c r="AV833" s="819"/>
      <c r="AW833" s="819"/>
      <c r="AX833" s="819"/>
      <c r="AY833" s="819"/>
      <c r="AZ833" s="819"/>
      <c r="BA833" s="819"/>
      <c r="BB833" s="819"/>
      <c r="BC833" s="819"/>
      <c r="BD833" s="819"/>
      <c r="EJ833" s="288">
        <f t="shared" si="193"/>
        <v>1352</v>
      </c>
    </row>
    <row r="834" spans="1:140" hidden="1">
      <c r="B834" s="287" t="s">
        <v>4202</v>
      </c>
      <c r="C834" s="842">
        <v>91035150</v>
      </c>
      <c r="D834" s="213" t="str">
        <f>VLOOKUP(C834,'ประวัติงานตี+รีด'!$A$2:W504730,2,FALSE)</f>
        <v>สกรูมิลแข็ง M10 P1.5 x 35 เกลียวตลอด ตรา STIC 8.8</v>
      </c>
      <c r="E834" s="843">
        <v>25000</v>
      </c>
      <c r="F834" s="844" t="s">
        <v>43</v>
      </c>
      <c r="G834" s="742" t="s">
        <v>2164</v>
      </c>
      <c r="H834" s="845">
        <v>45827</v>
      </c>
      <c r="I834" s="846">
        <f t="shared" si="183"/>
        <v>45850</v>
      </c>
      <c r="J834" s="847" t="s">
        <v>2161</v>
      </c>
      <c r="K834" s="848">
        <v>33</v>
      </c>
      <c r="L834" s="849">
        <v>24116</v>
      </c>
      <c r="M834" s="850">
        <f t="shared" si="184"/>
        <v>884</v>
      </c>
      <c r="N834" s="844">
        <v>150</v>
      </c>
      <c r="O834" s="844">
        <v>2</v>
      </c>
      <c r="P834" s="851">
        <f t="shared" si="185"/>
        <v>2.7777777777777777</v>
      </c>
      <c r="Q834" s="852">
        <f t="shared" si="186"/>
        <v>6.7777777777777777</v>
      </c>
      <c r="R834" s="853">
        <f t="shared" si="187"/>
        <v>9.8222222222222225E-2</v>
      </c>
      <c r="S834" s="854">
        <v>20</v>
      </c>
      <c r="T834" s="855">
        <f t="shared" si="188"/>
        <v>20.677777777777777</v>
      </c>
      <c r="U834" s="743" t="s">
        <v>78</v>
      </c>
      <c r="V834" s="742" t="s">
        <v>2165</v>
      </c>
      <c r="W834" s="744">
        <v>120</v>
      </c>
      <c r="X834" s="744">
        <v>2</v>
      </c>
      <c r="Y834" s="856">
        <f t="shared" si="189"/>
        <v>3.4722222222222223</v>
      </c>
      <c r="Z834" s="857">
        <f t="shared" si="190"/>
        <v>7.4722222222222223</v>
      </c>
      <c r="AA834" s="858" t="s">
        <v>2161</v>
      </c>
      <c r="AB834" s="858" t="s">
        <v>2775</v>
      </c>
      <c r="AC834" s="896">
        <f>VLOOKUP(C834,'ประวัติงานตี+รีด'!$A$2:W504728,20,FALSE)</f>
        <v>28.42</v>
      </c>
      <c r="AD834" s="897">
        <v>28.52</v>
      </c>
      <c r="AE834" s="897">
        <v>3.37</v>
      </c>
      <c r="AF834" s="898">
        <f t="shared" ref="AF834:AF895" si="194">1000/AD834*EJ834</f>
        <v>24228.611500701263</v>
      </c>
      <c r="AG834" s="898">
        <f t="shared" si="191"/>
        <v>772.65042075736335</v>
      </c>
      <c r="AH834" s="899" t="str">
        <f>VLOOKUP(C834,'ประวัติงานตี+รีด'!$A$2:W504728,4,FALSE)</f>
        <v>MA-F1-HD-PA</v>
      </c>
      <c r="AI834" s="814">
        <v>45847</v>
      </c>
      <c r="AJ834" s="815">
        <v>2</v>
      </c>
      <c r="AK834" s="816">
        <v>45855</v>
      </c>
      <c r="AL834" s="817">
        <v>2</v>
      </c>
      <c r="AM834" s="818">
        <f t="shared" si="192"/>
        <v>2</v>
      </c>
      <c r="AN834" s="918">
        <v>584</v>
      </c>
      <c r="AO834" s="918">
        <v>107</v>
      </c>
      <c r="AP834" s="819"/>
      <c r="AQ834" s="819"/>
      <c r="AR834" s="819"/>
      <c r="AS834" s="819"/>
      <c r="AT834" s="819"/>
      <c r="AU834" s="819"/>
      <c r="AV834" s="819"/>
      <c r="AW834" s="819"/>
      <c r="AX834" s="819"/>
      <c r="AY834" s="819"/>
      <c r="AZ834" s="819"/>
      <c r="BA834" s="819"/>
      <c r="BB834" s="819"/>
      <c r="BC834" s="819"/>
      <c r="BD834" s="819"/>
      <c r="EJ834" s="288">
        <f t="shared" si="193"/>
        <v>691</v>
      </c>
    </row>
    <row r="835" spans="1:140" s="430" customFormat="1" hidden="1">
      <c r="A835" s="425"/>
      <c r="B835" s="451" t="s">
        <v>4203</v>
      </c>
      <c r="C835" s="452" t="s">
        <v>1518</v>
      </c>
      <c r="D835" s="19" t="str">
        <f>VLOOKUP(C835,'ประวัติงานตี+รีด'!$A$2:W504731,2,FALSE)</f>
        <v>สกรูหัวสี่เหลี่ยม M16 P2.0 x 200 เกลียวครึ่ง ตรา STIC</v>
      </c>
      <c r="E835" s="453">
        <v>17200</v>
      </c>
      <c r="F835" s="454" t="s">
        <v>47</v>
      </c>
      <c r="G835" s="455" t="s">
        <v>2159</v>
      </c>
      <c r="H835" s="456">
        <v>45819</v>
      </c>
      <c r="I835" s="327">
        <f t="shared" si="183"/>
        <v>45850</v>
      </c>
      <c r="J835" s="457">
        <v>45889</v>
      </c>
      <c r="K835" s="458">
        <v>81</v>
      </c>
      <c r="L835" s="459">
        <v>17200</v>
      </c>
      <c r="M835" s="460">
        <f t="shared" si="184"/>
        <v>0</v>
      </c>
      <c r="N835" s="454">
        <v>42</v>
      </c>
      <c r="O835" s="454">
        <v>12</v>
      </c>
      <c r="P835" s="461">
        <f t="shared" si="185"/>
        <v>6.8253968253968251</v>
      </c>
      <c r="Q835" s="462">
        <f t="shared" si="186"/>
        <v>20.825396825396826</v>
      </c>
      <c r="R835" s="463">
        <f t="shared" si="187"/>
        <v>0</v>
      </c>
      <c r="S835" s="464">
        <v>25</v>
      </c>
      <c r="T835" s="465">
        <f t="shared" si="188"/>
        <v>27.082539682539682</v>
      </c>
      <c r="U835" s="466" t="s">
        <v>82</v>
      </c>
      <c r="V835" s="455" t="s">
        <v>2159</v>
      </c>
      <c r="W835" s="467">
        <v>56</v>
      </c>
      <c r="X835" s="467">
        <v>2</v>
      </c>
      <c r="Y835" s="468">
        <f t="shared" si="189"/>
        <v>5.1190476190476195</v>
      </c>
      <c r="Z835" s="469">
        <f t="shared" si="190"/>
        <v>9.1190476190476204</v>
      </c>
      <c r="AA835" s="470" t="s">
        <v>4186</v>
      </c>
      <c r="AB835" s="470" t="s">
        <v>2775</v>
      </c>
      <c r="AC835" s="749">
        <f>VLOOKUP(C835,'ประวัติงานตี+รีด'!$A$2:W504729,20,FALSE)</f>
        <v>321.43</v>
      </c>
      <c r="AD835" s="426">
        <v>322.66000000000003</v>
      </c>
      <c r="AE835" s="426">
        <v>20</v>
      </c>
      <c r="AF835" s="690">
        <f t="shared" si="194"/>
        <v>17200.76861092171</v>
      </c>
      <c r="AG835" s="690">
        <f t="shared" si="191"/>
        <v>5894.0153722184341</v>
      </c>
      <c r="AH835" s="685" t="str">
        <f>VLOOKUP(C835,'ประวัติงานตี+รีด'!$A$2:W504729,4,FALSE)</f>
        <v>MA-F1-GA-SF</v>
      </c>
      <c r="AI835" s="427"/>
      <c r="AJ835" s="428"/>
      <c r="AK835" s="429">
        <v>45839</v>
      </c>
      <c r="AL835" s="702">
        <v>13</v>
      </c>
      <c r="AM835" s="703">
        <f t="shared" si="192"/>
        <v>13</v>
      </c>
      <c r="AN835" s="750">
        <v>448</v>
      </c>
      <c r="AO835" s="750">
        <v>414</v>
      </c>
      <c r="AP835" s="750">
        <v>391</v>
      </c>
      <c r="AQ835" s="750">
        <v>425</v>
      </c>
      <c r="AR835" s="750">
        <v>424</v>
      </c>
      <c r="AS835" s="750">
        <v>427</v>
      </c>
      <c r="AT835" s="750">
        <v>457</v>
      </c>
      <c r="AU835" s="750">
        <v>457</v>
      </c>
      <c r="AV835" s="750">
        <v>447</v>
      </c>
      <c r="AW835" s="750">
        <v>451</v>
      </c>
      <c r="AX835" s="750">
        <v>453</v>
      </c>
      <c r="AY835" s="750">
        <v>460</v>
      </c>
      <c r="AZ835" s="750">
        <v>296</v>
      </c>
      <c r="EJ835" s="723">
        <f t="shared" si="193"/>
        <v>5550</v>
      </c>
    </row>
    <row r="836" spans="1:140" s="430" customFormat="1" hidden="1">
      <c r="A836" s="425"/>
      <c r="B836" s="451" t="s">
        <v>4204</v>
      </c>
      <c r="C836" s="452" t="s">
        <v>1517</v>
      </c>
      <c r="D836" s="19" t="str">
        <f>VLOOKUP(C836,'ประวัติงานตี+รีด'!$A$2:W504732,2,FALSE)</f>
        <v>สกรูหัวสี่เหลี่ยม M16 P2.0 x 170 เกลียวครึ่ง ตรา STIC</v>
      </c>
      <c r="E836" s="453">
        <v>40000</v>
      </c>
      <c r="F836" s="454" t="s">
        <v>47</v>
      </c>
      <c r="G836" s="455" t="s">
        <v>2159</v>
      </c>
      <c r="H836" s="456">
        <v>45821</v>
      </c>
      <c r="I836" s="327">
        <f t="shared" si="183"/>
        <v>45853</v>
      </c>
      <c r="J836" s="457">
        <v>45889</v>
      </c>
      <c r="K836" s="458">
        <v>82</v>
      </c>
      <c r="L836" s="459">
        <v>40000</v>
      </c>
      <c r="M836" s="460">
        <f t="shared" si="184"/>
        <v>0</v>
      </c>
      <c r="N836" s="454">
        <v>42</v>
      </c>
      <c r="O836" s="454">
        <v>4</v>
      </c>
      <c r="P836" s="461">
        <f t="shared" si="185"/>
        <v>15.873015873015873</v>
      </c>
      <c r="Q836" s="462">
        <f t="shared" si="186"/>
        <v>21.873015873015873</v>
      </c>
      <c r="R836" s="463">
        <f t="shared" si="187"/>
        <v>0</v>
      </c>
      <c r="S836" s="464">
        <v>25</v>
      </c>
      <c r="T836" s="465">
        <f t="shared" si="188"/>
        <v>27.187301587301587</v>
      </c>
      <c r="U836" s="466" t="s">
        <v>82</v>
      </c>
      <c r="V836" s="455" t="s">
        <v>2159</v>
      </c>
      <c r="W836" s="467">
        <v>56</v>
      </c>
      <c r="X836" s="467">
        <v>2</v>
      </c>
      <c r="Y836" s="468">
        <f t="shared" si="189"/>
        <v>11.904761904761905</v>
      </c>
      <c r="Z836" s="469">
        <f t="shared" si="190"/>
        <v>15.904761904761905</v>
      </c>
      <c r="AA836" s="470" t="s">
        <v>4186</v>
      </c>
      <c r="AB836" s="470" t="s">
        <v>2775</v>
      </c>
      <c r="AC836" s="749">
        <f>VLOOKUP(C836,'ประวัติงานตี+รีด'!$A$2:W504730,20,FALSE)</f>
        <v>276.01</v>
      </c>
      <c r="AD836" s="426">
        <v>277.49</v>
      </c>
      <c r="AE836" s="426">
        <v>21.24</v>
      </c>
      <c r="AF836" s="690">
        <f t="shared" si="194"/>
        <v>40170.81696637717</v>
      </c>
      <c r="AG836" s="690">
        <f t="shared" si="191"/>
        <v>12000.228152365853</v>
      </c>
      <c r="AH836" s="685" t="str">
        <f>VLOOKUP(C836,'ประวัติงานตี+รีด'!$A$2:W504730,4,FALSE)</f>
        <v>MA-F1-GA-SF</v>
      </c>
      <c r="AI836" s="427"/>
      <c r="AJ836" s="428"/>
      <c r="AK836" s="429">
        <v>45840</v>
      </c>
      <c r="AL836" s="702">
        <v>24</v>
      </c>
      <c r="AM836" s="703">
        <f t="shared" si="192"/>
        <v>24</v>
      </c>
      <c r="AN836" s="750">
        <v>470</v>
      </c>
      <c r="AO836" s="750">
        <v>455</v>
      </c>
      <c r="AP836" s="750">
        <v>469</v>
      </c>
      <c r="AQ836" s="750">
        <v>494</v>
      </c>
      <c r="AR836" s="750">
        <v>446</v>
      </c>
      <c r="AS836" s="750">
        <v>505</v>
      </c>
      <c r="AT836" s="750">
        <v>452</v>
      </c>
      <c r="AU836" s="750">
        <v>492</v>
      </c>
      <c r="AV836" s="750">
        <v>500</v>
      </c>
      <c r="AW836" s="750">
        <v>463</v>
      </c>
      <c r="AX836" s="750">
        <v>457</v>
      </c>
      <c r="AY836" s="750">
        <v>469</v>
      </c>
      <c r="AZ836" s="750">
        <v>478</v>
      </c>
      <c r="BA836" s="750">
        <v>446</v>
      </c>
      <c r="BB836" s="750">
        <v>492</v>
      </c>
      <c r="BC836" s="750">
        <v>481</v>
      </c>
      <c r="BD836" s="750">
        <v>500</v>
      </c>
      <c r="BE836" s="750">
        <v>468</v>
      </c>
      <c r="BF836" s="750">
        <v>428</v>
      </c>
      <c r="BG836" s="750">
        <v>487</v>
      </c>
      <c r="BH836" s="750">
        <v>447</v>
      </c>
      <c r="BI836" s="750">
        <v>457</v>
      </c>
      <c r="BJ836" s="750">
        <v>480</v>
      </c>
      <c r="BK836" s="750">
        <v>311</v>
      </c>
      <c r="EJ836" s="723">
        <f t="shared" si="193"/>
        <v>11147</v>
      </c>
    </row>
    <row r="837" spans="1:140" s="430" customFormat="1" hidden="1">
      <c r="A837" s="425"/>
      <c r="B837" s="451" t="s">
        <v>4205</v>
      </c>
      <c r="C837" s="452" t="s">
        <v>1516</v>
      </c>
      <c r="D837" s="19" t="str">
        <f>VLOOKUP(C837,'ประวัติงานตี+รีด'!$A$2:W504733,2,FALSE)</f>
        <v>สกรูหัวสี่เหลี่ยม M16 P2.0 x 130 เกลียวครึ่ง ตรา STIC</v>
      </c>
      <c r="E837" s="453">
        <v>15100</v>
      </c>
      <c r="F837" s="454" t="s">
        <v>47</v>
      </c>
      <c r="G837" s="455" t="s">
        <v>2159</v>
      </c>
      <c r="H837" s="456">
        <v>45824</v>
      </c>
      <c r="I837" s="327">
        <f t="shared" si="183"/>
        <v>45854</v>
      </c>
      <c r="J837" s="457">
        <v>45889</v>
      </c>
      <c r="K837" s="458">
        <v>83</v>
      </c>
      <c r="L837" s="459">
        <v>15100</v>
      </c>
      <c r="M837" s="460">
        <f t="shared" si="184"/>
        <v>0</v>
      </c>
      <c r="N837" s="454">
        <v>42</v>
      </c>
      <c r="O837" s="454">
        <v>4</v>
      </c>
      <c r="P837" s="461">
        <f t="shared" si="185"/>
        <v>5.9920634920634921</v>
      </c>
      <c r="Q837" s="462">
        <f t="shared" si="186"/>
        <v>11.992063492063492</v>
      </c>
      <c r="R837" s="463">
        <f t="shared" si="187"/>
        <v>0</v>
      </c>
      <c r="S837" s="464">
        <v>25</v>
      </c>
      <c r="T837" s="465">
        <f t="shared" si="188"/>
        <v>26.199206349206349</v>
      </c>
      <c r="U837" s="466" t="s">
        <v>82</v>
      </c>
      <c r="V837" s="455" t="s">
        <v>2159</v>
      </c>
      <c r="W837" s="467">
        <v>56</v>
      </c>
      <c r="X837" s="467">
        <v>2</v>
      </c>
      <c r="Y837" s="468">
        <f t="shared" si="189"/>
        <v>4.4940476190476195</v>
      </c>
      <c r="Z837" s="469">
        <f t="shared" si="190"/>
        <v>8.4940476190476204</v>
      </c>
      <c r="AA837" s="470" t="s">
        <v>4186</v>
      </c>
      <c r="AB837" s="470" t="s">
        <v>2775</v>
      </c>
      <c r="AC837" s="749">
        <f>VLOOKUP(C837,'ประวัติงานตี+รีด'!$A$2:W504731,20,FALSE)</f>
        <v>222.7</v>
      </c>
      <c r="AD837" s="426">
        <v>223.29</v>
      </c>
      <c r="AE837" s="426">
        <v>20.12</v>
      </c>
      <c r="AF837" s="690">
        <f t="shared" si="194"/>
        <v>15114.873035066505</v>
      </c>
      <c r="AG837" s="690">
        <f t="shared" si="191"/>
        <v>3679.1112454655381</v>
      </c>
      <c r="AH837" s="685" t="str">
        <f>VLOOKUP(C837,'ประวัติงานตี+รีด'!$A$2:W504731,4,FALSE)</f>
        <v>MA-F1-GA-SF</v>
      </c>
      <c r="AI837" s="427"/>
      <c r="AJ837" s="428"/>
      <c r="AK837" s="429">
        <v>45863</v>
      </c>
      <c r="AL837" s="702">
        <v>7</v>
      </c>
      <c r="AM837" s="703">
        <f t="shared" si="192"/>
        <v>7</v>
      </c>
      <c r="AN837" s="750">
        <v>489</v>
      </c>
      <c r="AO837" s="750">
        <v>501</v>
      </c>
      <c r="AP837" s="750">
        <v>502</v>
      </c>
      <c r="AQ837" s="750">
        <v>484</v>
      </c>
      <c r="AR837" s="750">
        <v>525</v>
      </c>
      <c r="AS837" s="750">
        <v>525</v>
      </c>
      <c r="AT837" s="750">
        <v>349</v>
      </c>
      <c r="EJ837" s="723">
        <f t="shared" si="193"/>
        <v>3375</v>
      </c>
    </row>
    <row r="838" spans="1:140" hidden="1">
      <c r="B838" s="287" t="s">
        <v>4207</v>
      </c>
      <c r="C838" s="842">
        <v>19202000</v>
      </c>
      <c r="D838" s="213" t="str">
        <f>VLOOKUP(C838,'ประวัติงานตี+รีด'!$A$2:W504734,2,FALSE)</f>
        <v>สกรูเกลียวปล่อย 1/4 x 2" ตรา TNK</v>
      </c>
      <c r="E838" s="843">
        <v>60000</v>
      </c>
      <c r="F838" s="844" t="s">
        <v>32</v>
      </c>
      <c r="G838" s="742" t="s">
        <v>2162</v>
      </c>
      <c r="H838" s="845">
        <v>45819</v>
      </c>
      <c r="I838" s="846">
        <f t="shared" si="183"/>
        <v>45838</v>
      </c>
      <c r="J838" s="847" t="s">
        <v>2161</v>
      </c>
      <c r="K838" s="848">
        <v>40</v>
      </c>
      <c r="L838" s="849">
        <v>60000</v>
      </c>
      <c r="M838" s="850">
        <f t="shared" si="184"/>
        <v>0</v>
      </c>
      <c r="N838" s="844">
        <v>105</v>
      </c>
      <c r="O838" s="844">
        <v>8</v>
      </c>
      <c r="P838" s="851">
        <f t="shared" si="185"/>
        <v>9.5238095238095237</v>
      </c>
      <c r="Q838" s="852">
        <f t="shared" si="186"/>
        <v>19.523809523809526</v>
      </c>
      <c r="R838" s="853">
        <f t="shared" si="187"/>
        <v>0</v>
      </c>
      <c r="S838" s="854">
        <v>15</v>
      </c>
      <c r="T838" s="855">
        <f t="shared" si="188"/>
        <v>16.952380952380953</v>
      </c>
      <c r="U838" s="743" t="s">
        <v>366</v>
      </c>
      <c r="V838" s="742" t="s">
        <v>2165</v>
      </c>
      <c r="W838" s="744">
        <v>80</v>
      </c>
      <c r="X838" s="744">
        <v>2</v>
      </c>
      <c r="Y838" s="856">
        <f t="shared" si="189"/>
        <v>12.5</v>
      </c>
      <c r="Z838" s="857">
        <f t="shared" si="190"/>
        <v>16.5</v>
      </c>
      <c r="AA838" s="858" t="s">
        <v>2161</v>
      </c>
      <c r="AB838" s="858" t="s">
        <v>2775</v>
      </c>
      <c r="AC838" s="896">
        <f>VLOOKUP(C838,'ประวัติงานตี+รีด'!$A$2:W504732,20,FALSE)</f>
        <v>10.14</v>
      </c>
      <c r="AD838" s="897">
        <v>10.06</v>
      </c>
      <c r="AE838" s="897">
        <v>1.04</v>
      </c>
      <c r="AF838" s="898">
        <f t="shared" si="194"/>
        <v>60039.761431411527</v>
      </c>
      <c r="AG838" s="898">
        <f t="shared" si="191"/>
        <v>666.44135188866801</v>
      </c>
      <c r="AH838" s="899" t="str">
        <f>VLOOKUP(C838,'ประวัติงานตี+รีด'!$A$2:W504732,4,FALSE)</f>
        <v>MA-F1-EP-PA</v>
      </c>
      <c r="AI838" s="814"/>
      <c r="AJ838" s="815"/>
      <c r="AK838" s="816">
        <v>45852</v>
      </c>
      <c r="AL838" s="821">
        <v>2</v>
      </c>
      <c r="AM838" s="824">
        <f t="shared" si="192"/>
        <v>2</v>
      </c>
      <c r="AN838" s="919">
        <v>359</v>
      </c>
      <c r="AO838" s="919">
        <v>245</v>
      </c>
      <c r="AP838" s="819"/>
      <c r="AQ838" s="819"/>
      <c r="AR838" s="819"/>
      <c r="AS838" s="819"/>
      <c r="AT838" s="819"/>
      <c r="AU838" s="819"/>
      <c r="AV838" s="819"/>
      <c r="AW838" s="819"/>
      <c r="AX838" s="819"/>
      <c r="AY838" s="819"/>
      <c r="AZ838" s="819"/>
      <c r="BA838" s="819"/>
      <c r="BB838" s="819"/>
      <c r="BC838" s="819"/>
      <c r="BD838" s="819"/>
      <c r="EJ838" s="288">
        <f t="shared" si="193"/>
        <v>604</v>
      </c>
    </row>
    <row r="839" spans="1:140" hidden="1">
      <c r="B839" s="287" t="s">
        <v>4208</v>
      </c>
      <c r="C839" s="842">
        <v>19202500</v>
      </c>
      <c r="D839" s="213" t="str">
        <f>VLOOKUP(C839,'ประวัติงานตี+รีด'!$A$2:W504735,2,FALSE)</f>
        <v>สกรูเกลียวปล่อย 1/4 x 2 1/2" ตรา TNK</v>
      </c>
      <c r="E839" s="843">
        <v>70000</v>
      </c>
      <c r="F839" s="844" t="s">
        <v>32</v>
      </c>
      <c r="G839" s="742" t="s">
        <v>2162</v>
      </c>
      <c r="H839" s="845">
        <v>45822</v>
      </c>
      <c r="I839" s="846">
        <f t="shared" si="183"/>
        <v>45841</v>
      </c>
      <c r="J839" s="847" t="s">
        <v>2161</v>
      </c>
      <c r="K839" s="848">
        <v>41</v>
      </c>
      <c r="L839" s="849">
        <v>70000</v>
      </c>
      <c r="M839" s="850">
        <f t="shared" si="184"/>
        <v>0</v>
      </c>
      <c r="N839" s="844">
        <v>105</v>
      </c>
      <c r="O839" s="844">
        <v>2</v>
      </c>
      <c r="P839" s="851">
        <f t="shared" si="185"/>
        <v>11.111111111111111</v>
      </c>
      <c r="Q839" s="852">
        <f t="shared" si="186"/>
        <v>15.111111111111111</v>
      </c>
      <c r="R839" s="853">
        <f t="shared" si="187"/>
        <v>0</v>
      </c>
      <c r="S839" s="854">
        <v>15</v>
      </c>
      <c r="T839" s="855">
        <f t="shared" si="188"/>
        <v>16.511111111111113</v>
      </c>
      <c r="U839" s="743" t="s">
        <v>366</v>
      </c>
      <c r="V839" s="742" t="s">
        <v>2165</v>
      </c>
      <c r="W839" s="744">
        <v>80</v>
      </c>
      <c r="X839" s="744">
        <v>2</v>
      </c>
      <c r="Y839" s="856">
        <f t="shared" si="189"/>
        <v>14.583333333333334</v>
      </c>
      <c r="Z839" s="857">
        <f t="shared" si="190"/>
        <v>18.583333333333336</v>
      </c>
      <c r="AA839" s="858" t="s">
        <v>2161</v>
      </c>
      <c r="AB839" s="858" t="s">
        <v>2775</v>
      </c>
      <c r="AC839" s="896">
        <f>VLOOKUP(C839,'ประวัติงานตี+รีด'!$A$2:W504733,20,FALSE)</f>
        <v>12.14</v>
      </c>
      <c r="AD839" s="897">
        <v>12.17</v>
      </c>
      <c r="AE839" s="897">
        <v>1.08</v>
      </c>
      <c r="AF839" s="898">
        <f t="shared" si="194"/>
        <v>70419.06327033689</v>
      </c>
      <c r="AG839" s="898">
        <f t="shared" si="191"/>
        <v>933.05258833196376</v>
      </c>
      <c r="AH839" s="899" t="str">
        <f>VLOOKUP(C839,'ประวัติงานตี+รีด'!$A$2:W504733,4,FALSE)</f>
        <v>MA-F1-EP-PA</v>
      </c>
      <c r="AI839" s="814"/>
      <c r="AJ839" s="815"/>
      <c r="AK839" s="816">
        <v>45931</v>
      </c>
      <c r="AL839" s="817">
        <v>2</v>
      </c>
      <c r="AM839" s="818">
        <f t="shared" si="192"/>
        <v>2</v>
      </c>
      <c r="AN839" s="918">
        <v>427</v>
      </c>
      <c r="AO839" s="918">
        <v>430</v>
      </c>
      <c r="AP839" s="819"/>
      <c r="AQ839" s="819"/>
      <c r="AR839" s="819"/>
      <c r="AS839" s="819"/>
      <c r="AT839" s="819"/>
      <c r="AU839" s="819"/>
      <c r="AV839" s="819"/>
      <c r="AW839" s="819"/>
      <c r="AX839" s="819"/>
      <c r="AY839" s="819"/>
      <c r="AZ839" s="819"/>
      <c r="BA839" s="819"/>
      <c r="BB839" s="819"/>
      <c r="BC839" s="819"/>
      <c r="BD839" s="819"/>
      <c r="EJ839" s="288">
        <f t="shared" si="193"/>
        <v>857</v>
      </c>
    </row>
    <row r="840" spans="1:140" hidden="1">
      <c r="B840" s="287" t="s">
        <v>4209</v>
      </c>
      <c r="C840" s="842">
        <v>19203000</v>
      </c>
      <c r="D840" s="213" t="str">
        <f>VLOOKUP(C840,'ประวัติงานตี+รีด'!$A$2:W504736,2,FALSE)</f>
        <v>สกรูเกลียวปล่อย 1/4 x 3" ตรา TNK</v>
      </c>
      <c r="E840" s="843">
        <v>100000</v>
      </c>
      <c r="F840" s="844" t="s">
        <v>32</v>
      </c>
      <c r="G840" s="742" t="s">
        <v>2162</v>
      </c>
      <c r="H840" s="845">
        <v>45824</v>
      </c>
      <c r="I840" s="846">
        <f t="shared" si="183"/>
        <v>45842</v>
      </c>
      <c r="J840" s="847" t="s">
        <v>2161</v>
      </c>
      <c r="K840" s="848">
        <v>42</v>
      </c>
      <c r="L840" s="849">
        <v>100000</v>
      </c>
      <c r="M840" s="850">
        <f t="shared" si="184"/>
        <v>0</v>
      </c>
      <c r="N840" s="844">
        <v>105</v>
      </c>
      <c r="O840" s="844">
        <v>2</v>
      </c>
      <c r="P840" s="851">
        <f t="shared" si="185"/>
        <v>15.873015873015873</v>
      </c>
      <c r="Q840" s="852">
        <f t="shared" si="186"/>
        <v>19.873015873015873</v>
      </c>
      <c r="R840" s="853">
        <f t="shared" si="187"/>
        <v>0</v>
      </c>
      <c r="S840" s="854">
        <v>15</v>
      </c>
      <c r="T840" s="855">
        <f t="shared" si="188"/>
        <v>16.987301587301587</v>
      </c>
      <c r="U840" s="743" t="s">
        <v>366</v>
      </c>
      <c r="V840" s="742" t="s">
        <v>2165</v>
      </c>
      <c r="W840" s="744">
        <v>80</v>
      </c>
      <c r="X840" s="744">
        <v>2</v>
      </c>
      <c r="Y840" s="856">
        <f t="shared" si="189"/>
        <v>20.833333333333332</v>
      </c>
      <c r="Z840" s="857">
        <f t="shared" si="190"/>
        <v>24.833333333333332</v>
      </c>
      <c r="AA840" s="858" t="s">
        <v>2161</v>
      </c>
      <c r="AB840" s="858" t="s">
        <v>2775</v>
      </c>
      <c r="AC840" s="896">
        <f>VLOOKUP(C840,'ประวัติงานตี+รีด'!$A$2:W504734,20,FALSE)</f>
        <v>14.28</v>
      </c>
      <c r="AD840" s="897">
        <v>14.24</v>
      </c>
      <c r="AE840" s="897">
        <v>1.1200000000000001</v>
      </c>
      <c r="AF840" s="898">
        <f t="shared" si="194"/>
        <v>101053.37078651685</v>
      </c>
      <c r="AG840" s="898">
        <f t="shared" si="191"/>
        <v>1552.1797752808989</v>
      </c>
      <c r="AH840" s="899" t="str">
        <f>VLOOKUP(C840,'ประวัติงานตี+รีด'!$A$2:W504734,4,FALSE)</f>
        <v>MA-F1-EP-PA</v>
      </c>
      <c r="AI840" s="814"/>
      <c r="AJ840" s="815"/>
      <c r="AK840" s="816">
        <v>45868</v>
      </c>
      <c r="AL840" s="821">
        <v>4</v>
      </c>
      <c r="AM840" s="824">
        <f t="shared" si="192"/>
        <v>4</v>
      </c>
      <c r="AN840" s="919">
        <v>311</v>
      </c>
      <c r="AO840" s="919">
        <v>333</v>
      </c>
      <c r="AP840" s="919">
        <v>374</v>
      </c>
      <c r="AQ840" s="919">
        <v>421</v>
      </c>
      <c r="AR840" s="819"/>
      <c r="AS840" s="819"/>
      <c r="AT840" s="819"/>
      <c r="AU840" s="819"/>
      <c r="AV840" s="819"/>
      <c r="AW840" s="819"/>
      <c r="AX840" s="819"/>
      <c r="AY840" s="819"/>
      <c r="AZ840" s="819"/>
      <c r="BA840" s="819"/>
      <c r="BB840" s="819"/>
      <c r="BC840" s="819"/>
      <c r="BD840" s="819"/>
      <c r="EJ840" s="288">
        <f t="shared" si="193"/>
        <v>1439</v>
      </c>
    </row>
    <row r="841" spans="1:140" hidden="1">
      <c r="B841" s="287" t="s">
        <v>4210</v>
      </c>
      <c r="C841" s="842">
        <v>19203500</v>
      </c>
      <c r="D841" s="213" t="str">
        <f>VLOOKUP(C841,'ประวัติงานตี+รีด'!$A$2:W504737,2,FALSE)</f>
        <v>สกรูเกลียวปล่อย 1/4 x 3 1/2" ตรา TNK</v>
      </c>
      <c r="E841" s="843">
        <v>80000</v>
      </c>
      <c r="F841" s="844" t="s">
        <v>32</v>
      </c>
      <c r="G841" s="742" t="s">
        <v>2162</v>
      </c>
      <c r="H841" s="845">
        <v>45826</v>
      </c>
      <c r="I841" s="846">
        <f t="shared" si="183"/>
        <v>45845</v>
      </c>
      <c r="J841" s="847" t="s">
        <v>2161</v>
      </c>
      <c r="K841" s="848">
        <v>43</v>
      </c>
      <c r="L841" s="849">
        <v>80000</v>
      </c>
      <c r="M841" s="850">
        <f t="shared" si="184"/>
        <v>0</v>
      </c>
      <c r="N841" s="844">
        <v>95</v>
      </c>
      <c r="O841" s="844">
        <v>2</v>
      </c>
      <c r="P841" s="851">
        <f t="shared" si="185"/>
        <v>14.035087719298245</v>
      </c>
      <c r="Q841" s="852">
        <f t="shared" si="186"/>
        <v>18.035087719298247</v>
      </c>
      <c r="R841" s="853">
        <f t="shared" si="187"/>
        <v>0</v>
      </c>
      <c r="S841" s="854">
        <v>15</v>
      </c>
      <c r="T841" s="855">
        <f t="shared" si="188"/>
        <v>16.803508771929824</v>
      </c>
      <c r="U841" s="743" t="s">
        <v>366</v>
      </c>
      <c r="V841" s="742" t="s">
        <v>2165</v>
      </c>
      <c r="W841" s="744">
        <v>70</v>
      </c>
      <c r="X841" s="744">
        <v>2</v>
      </c>
      <c r="Y841" s="856">
        <f t="shared" si="189"/>
        <v>19.047619047619047</v>
      </c>
      <c r="Z841" s="857">
        <f t="shared" si="190"/>
        <v>23.047619047619047</v>
      </c>
      <c r="AA841" s="858" t="s">
        <v>2161</v>
      </c>
      <c r="AB841" s="858" t="s">
        <v>2775</v>
      </c>
      <c r="AC841" s="896">
        <f>VLOOKUP(C841,'ประวัติงานตี+รีด'!$A$2:W504735,20,FALSE)</f>
        <v>16.510000000000002</v>
      </c>
      <c r="AD841" s="897">
        <v>16.420000000000002</v>
      </c>
      <c r="AE841" s="897">
        <v>1.08</v>
      </c>
      <c r="AF841" s="898">
        <f t="shared" si="194"/>
        <v>80024.360535931788</v>
      </c>
      <c r="AG841" s="898">
        <f t="shared" si="191"/>
        <v>1400.4263093788063</v>
      </c>
      <c r="AH841" s="899" t="str">
        <f>VLOOKUP(C841,'ประวัติงานตี+รีด'!$A$2:W504735,4,FALSE)</f>
        <v>MA-F1-EP-PA</v>
      </c>
      <c r="AI841" s="814"/>
      <c r="AJ841" s="815"/>
      <c r="AK841" s="816">
        <v>45869</v>
      </c>
      <c r="AL841" s="821">
        <v>4</v>
      </c>
      <c r="AM841" s="824">
        <f t="shared" si="192"/>
        <v>4</v>
      </c>
      <c r="AN841" s="919">
        <v>350</v>
      </c>
      <c r="AO841" s="919">
        <v>362</v>
      </c>
      <c r="AP841" s="919">
        <v>314</v>
      </c>
      <c r="AQ841" s="919">
        <v>288</v>
      </c>
      <c r="AR841" s="819"/>
      <c r="AS841" s="819"/>
      <c r="AT841" s="819"/>
      <c r="AU841" s="819"/>
      <c r="AV841" s="819"/>
      <c r="AW841" s="819"/>
      <c r="AX841" s="819"/>
      <c r="AY841" s="819"/>
      <c r="AZ841" s="819"/>
      <c r="BA841" s="819"/>
      <c r="BB841" s="819"/>
      <c r="BC841" s="819"/>
      <c r="BD841" s="819"/>
      <c r="EJ841" s="288">
        <f t="shared" si="193"/>
        <v>1314</v>
      </c>
    </row>
    <row r="842" spans="1:140" hidden="1">
      <c r="B842" s="287" t="s">
        <v>4211</v>
      </c>
      <c r="C842" s="842">
        <v>19204000</v>
      </c>
      <c r="D842" s="213" t="str">
        <f>VLOOKUP(C842,'ประวัติงานตี+รีด'!$A$2:W504738,2,FALSE)</f>
        <v>สกรูเกลียวปล่อย 1/4 x 4" ตรา TNK</v>
      </c>
      <c r="E842" s="843">
        <v>50000</v>
      </c>
      <c r="F842" s="844" t="s">
        <v>32</v>
      </c>
      <c r="G842" s="742" t="s">
        <v>2162</v>
      </c>
      <c r="H842" s="845">
        <v>45828</v>
      </c>
      <c r="I842" s="846">
        <f t="shared" si="183"/>
        <v>45847</v>
      </c>
      <c r="J842" s="847" t="s">
        <v>2161</v>
      </c>
      <c r="K842" s="848">
        <v>44</v>
      </c>
      <c r="L842" s="849">
        <v>44188</v>
      </c>
      <c r="M842" s="850">
        <f t="shared" si="184"/>
        <v>5812</v>
      </c>
      <c r="N842" s="844">
        <v>95</v>
      </c>
      <c r="O842" s="844">
        <v>2</v>
      </c>
      <c r="P842" s="851">
        <f t="shared" si="185"/>
        <v>8.7719298245614024</v>
      </c>
      <c r="Q842" s="852">
        <f t="shared" si="186"/>
        <v>12.771929824561402</v>
      </c>
      <c r="R842" s="853">
        <f t="shared" si="187"/>
        <v>1.0196491228070175</v>
      </c>
      <c r="S842" s="854">
        <v>15</v>
      </c>
      <c r="T842" s="855">
        <f t="shared" si="188"/>
        <v>16.277192982456139</v>
      </c>
      <c r="U842" s="743" t="s">
        <v>366</v>
      </c>
      <c r="V842" s="742" t="s">
        <v>2165</v>
      </c>
      <c r="W842" s="744">
        <v>70</v>
      </c>
      <c r="X842" s="744">
        <v>2</v>
      </c>
      <c r="Y842" s="856">
        <f t="shared" si="189"/>
        <v>11.904761904761905</v>
      </c>
      <c r="Z842" s="857">
        <f t="shared" si="190"/>
        <v>15.904761904761905</v>
      </c>
      <c r="AA842" s="858" t="s">
        <v>2161</v>
      </c>
      <c r="AB842" s="858" t="s">
        <v>2775</v>
      </c>
      <c r="AC842" s="896">
        <f>VLOOKUP(C842,'ประวัติงานตี+รีด'!$A$2:W504736,20,FALSE)</f>
        <v>0</v>
      </c>
      <c r="AD842" s="897">
        <v>18.61</v>
      </c>
      <c r="AE842" s="897">
        <v>1.02</v>
      </c>
      <c r="AF842" s="898">
        <f t="shared" si="194"/>
        <v>43686.190220311662</v>
      </c>
      <c r="AG842" s="898">
        <f t="shared" si="191"/>
        <v>857.55991402471784</v>
      </c>
      <c r="AH842" s="899" t="str">
        <f>VLOOKUP(C842,'ประวัติงานตี+รีด'!$A$2:W504736,4,FALSE)</f>
        <v>MA-F1-EP-PA</v>
      </c>
      <c r="AI842" s="814"/>
      <c r="AJ842" s="815"/>
      <c r="AK842" s="816">
        <v>45874</v>
      </c>
      <c r="AL842" s="821">
        <v>3</v>
      </c>
      <c r="AM842" s="824">
        <f t="shared" si="192"/>
        <v>3</v>
      </c>
      <c r="AN842" s="919">
        <v>301</v>
      </c>
      <c r="AO842" s="919">
        <v>317</v>
      </c>
      <c r="AP842" s="919">
        <v>195</v>
      </c>
      <c r="AQ842" s="819"/>
      <c r="AR842" s="819"/>
      <c r="AS842" s="819"/>
      <c r="AT842" s="819"/>
      <c r="AU842" s="819"/>
      <c r="AV842" s="819"/>
      <c r="AW842" s="819"/>
      <c r="AX842" s="819"/>
      <c r="AY842" s="819"/>
      <c r="AZ842" s="819"/>
      <c r="BA842" s="819"/>
      <c r="BB842" s="819"/>
      <c r="BC842" s="819"/>
      <c r="BD842" s="819"/>
      <c r="EJ842" s="288">
        <f t="shared" si="193"/>
        <v>813</v>
      </c>
    </row>
    <row r="843" spans="1:140" hidden="1">
      <c r="B843" s="287" t="s">
        <v>4212</v>
      </c>
      <c r="C843" s="842" t="s">
        <v>177</v>
      </c>
      <c r="D843" s="213" t="str">
        <f>VLOOKUP(C843,'ประวัติงานตี+รีด'!$A$2:W504739,2,FALSE)</f>
        <v>3/8" WT x 3 1/2" เกลียวตลอด ตรา TNK</v>
      </c>
      <c r="E843" s="843">
        <v>20000</v>
      </c>
      <c r="F843" s="844" t="s">
        <v>31</v>
      </c>
      <c r="G843" s="742" t="s">
        <v>2162</v>
      </c>
      <c r="H843" s="845">
        <v>45822</v>
      </c>
      <c r="I843" s="846">
        <f t="shared" si="183"/>
        <v>45834</v>
      </c>
      <c r="J843" s="847" t="s">
        <v>2161</v>
      </c>
      <c r="K843" s="848">
        <v>35</v>
      </c>
      <c r="L843" s="849">
        <v>21285</v>
      </c>
      <c r="M843" s="850">
        <f t="shared" si="184"/>
        <v>-1285</v>
      </c>
      <c r="N843" s="844">
        <v>95</v>
      </c>
      <c r="O843" s="844">
        <v>2</v>
      </c>
      <c r="P843" s="851">
        <f t="shared" si="185"/>
        <v>3.5087719298245612</v>
      </c>
      <c r="Q843" s="852">
        <f t="shared" si="186"/>
        <v>7.5087719298245617</v>
      </c>
      <c r="R843" s="853">
        <f t="shared" si="187"/>
        <v>-0.22543859649122808</v>
      </c>
      <c r="S843" s="854">
        <v>10</v>
      </c>
      <c r="T843" s="855">
        <f t="shared" si="188"/>
        <v>10.750877192982456</v>
      </c>
      <c r="U843" s="743" t="s">
        <v>225</v>
      </c>
      <c r="V843" s="742" t="s">
        <v>2162</v>
      </c>
      <c r="W843" s="744">
        <v>80</v>
      </c>
      <c r="X843" s="744">
        <v>2</v>
      </c>
      <c r="Y843" s="856">
        <f t="shared" si="189"/>
        <v>4.166666666666667</v>
      </c>
      <c r="Z843" s="857">
        <f t="shared" si="190"/>
        <v>8.1666666666666679</v>
      </c>
      <c r="AA843" s="858" t="s">
        <v>2161</v>
      </c>
      <c r="AB843" s="858" t="s">
        <v>2775</v>
      </c>
      <c r="AC843" s="896">
        <f>VLOOKUP(C843,'ประวัติงานตี+รีด'!$A$2:W504737,20,FALSE)</f>
        <v>0</v>
      </c>
      <c r="AD843" s="897">
        <v>51.57</v>
      </c>
      <c r="AE843" s="897">
        <v>3.28</v>
      </c>
      <c r="AF843" s="898">
        <f t="shared" si="194"/>
        <v>21291.448516579403</v>
      </c>
      <c r="AG843" s="898">
        <f t="shared" si="191"/>
        <v>1167.8359511343801</v>
      </c>
      <c r="AH843" s="899" t="str">
        <f>VLOOKUP(C843,'ประวัติงานตี+รีด'!$A$2:W504737,4,FALSE)</f>
        <v>MA-F1-PA</v>
      </c>
      <c r="AI843" s="814"/>
      <c r="AJ843" s="815"/>
      <c r="AK843" s="816">
        <v>45845</v>
      </c>
      <c r="AL843" s="817">
        <v>3</v>
      </c>
      <c r="AM843" s="818">
        <f t="shared" si="192"/>
        <v>3</v>
      </c>
      <c r="AN843" s="918">
        <v>392</v>
      </c>
      <c r="AO843" s="918">
        <v>388</v>
      </c>
      <c r="AP843" s="918">
        <v>318</v>
      </c>
      <c r="AQ843" s="819"/>
      <c r="AR843" s="819"/>
      <c r="AS843" s="819"/>
      <c r="AT843" s="819"/>
      <c r="AU843" s="819"/>
      <c r="AV843" s="819"/>
      <c r="AW843" s="819"/>
      <c r="AX843" s="819"/>
      <c r="AY843" s="819"/>
      <c r="AZ843" s="819"/>
      <c r="BA843" s="819"/>
      <c r="BB843" s="819"/>
      <c r="BC843" s="819"/>
      <c r="BD843" s="819"/>
      <c r="EJ843" s="288">
        <f t="shared" si="193"/>
        <v>1098</v>
      </c>
    </row>
    <row r="844" spans="1:140" hidden="1">
      <c r="B844" s="287" t="s">
        <v>4213</v>
      </c>
      <c r="C844" s="842" t="s">
        <v>208</v>
      </c>
      <c r="D844" s="213" t="str">
        <f>VLOOKUP(C844,'ประวัติงานตี+รีด'!$A$2:W504740,2,FALSE)</f>
        <v>3/8" WT x 5" เกลียวตลอด ตรา TNK</v>
      </c>
      <c r="E844" s="843">
        <v>30000</v>
      </c>
      <c r="F844" s="844" t="s">
        <v>31</v>
      </c>
      <c r="G844" s="742" t="s">
        <v>2162</v>
      </c>
      <c r="H844" s="845">
        <v>45821</v>
      </c>
      <c r="I844" s="846">
        <f t="shared" si="183"/>
        <v>45833</v>
      </c>
      <c r="J844" s="847" t="s">
        <v>2161</v>
      </c>
      <c r="K844" s="848">
        <v>34</v>
      </c>
      <c r="L844" s="849">
        <v>30000</v>
      </c>
      <c r="M844" s="850">
        <f t="shared" si="184"/>
        <v>0</v>
      </c>
      <c r="N844" s="844">
        <v>95</v>
      </c>
      <c r="O844" s="844">
        <v>2</v>
      </c>
      <c r="P844" s="851">
        <f t="shared" si="185"/>
        <v>5.2631578947368416</v>
      </c>
      <c r="Q844" s="852">
        <f t="shared" si="186"/>
        <v>9.2631578947368425</v>
      </c>
      <c r="R844" s="853">
        <f t="shared" si="187"/>
        <v>0</v>
      </c>
      <c r="S844" s="854">
        <v>10</v>
      </c>
      <c r="T844" s="855">
        <f t="shared" si="188"/>
        <v>10.926315789473684</v>
      </c>
      <c r="U844" s="743" t="s">
        <v>37</v>
      </c>
      <c r="V844" s="742" t="s">
        <v>2159</v>
      </c>
      <c r="W844" s="744">
        <v>43</v>
      </c>
      <c r="X844" s="744">
        <v>2</v>
      </c>
      <c r="Y844" s="856">
        <f t="shared" si="189"/>
        <v>11.627906976744185</v>
      </c>
      <c r="Z844" s="857">
        <f t="shared" si="190"/>
        <v>15.627906976744185</v>
      </c>
      <c r="AA844" s="858" t="s">
        <v>2161</v>
      </c>
      <c r="AB844" s="858" t="s">
        <v>2775</v>
      </c>
      <c r="AC844" s="896">
        <f>VLOOKUP(C844,'ประวัติงานตี+รีด'!$A$2:W504738,20,FALSE)</f>
        <v>0</v>
      </c>
      <c r="AD844" s="897">
        <v>68.069999999999993</v>
      </c>
      <c r="AE844" s="897">
        <v>3.86</v>
      </c>
      <c r="AF844" s="898">
        <f t="shared" si="194"/>
        <v>28735.125605993831</v>
      </c>
      <c r="AG844" s="898">
        <f t="shared" si="191"/>
        <v>2066.917584839136</v>
      </c>
      <c r="AH844" s="899" t="str">
        <f>VLOOKUP(C844,'ประวัติงานตี+รีด'!$A$2:W504738,4,FALSE)</f>
        <v>MA-F1-PA</v>
      </c>
      <c r="AI844" s="814"/>
      <c r="AJ844" s="815"/>
      <c r="AK844" s="816">
        <v>45897</v>
      </c>
      <c r="AL844" s="821">
        <v>6</v>
      </c>
      <c r="AM844" s="824">
        <f t="shared" si="192"/>
        <v>6</v>
      </c>
      <c r="AN844" s="919">
        <v>311</v>
      </c>
      <c r="AO844" s="919">
        <v>345</v>
      </c>
      <c r="AP844" s="919">
        <v>345</v>
      </c>
      <c r="AQ844" s="919">
        <v>363</v>
      </c>
      <c r="AR844" s="919">
        <v>254</v>
      </c>
      <c r="AS844" s="919">
        <v>338</v>
      </c>
      <c r="AT844" s="819"/>
      <c r="AU844" s="819"/>
      <c r="AV844" s="819"/>
      <c r="AW844" s="819"/>
      <c r="AX844" s="819"/>
      <c r="AY844" s="819"/>
      <c r="AZ844" s="819"/>
      <c r="BA844" s="819"/>
      <c r="BB844" s="819"/>
      <c r="BC844" s="819"/>
      <c r="BD844" s="819"/>
      <c r="EJ844" s="288">
        <f t="shared" si="193"/>
        <v>1956</v>
      </c>
    </row>
    <row r="845" spans="1:140" hidden="1">
      <c r="B845" s="287" t="s">
        <v>4214</v>
      </c>
      <c r="C845" s="842" t="s">
        <v>275</v>
      </c>
      <c r="D845" s="213" t="str">
        <f>VLOOKUP(C845,'ประวัติงานตี+รีด'!$A$2:W504741,2,FALSE)</f>
        <v>3/8" WT x 3/4" เกลียวตลอด ตรา TNK</v>
      </c>
      <c r="E845" s="843">
        <v>100000</v>
      </c>
      <c r="F845" s="844" t="s">
        <v>44</v>
      </c>
      <c r="G845" s="742" t="s">
        <v>2164</v>
      </c>
      <c r="H845" s="845">
        <v>45820</v>
      </c>
      <c r="I845" s="846">
        <f t="shared" si="183"/>
        <v>45833</v>
      </c>
      <c r="J845" s="847" t="s">
        <v>2161</v>
      </c>
      <c r="K845" s="848">
        <v>20</v>
      </c>
      <c r="L845" s="849">
        <v>100000</v>
      </c>
      <c r="M845" s="850">
        <f t="shared" si="184"/>
        <v>0</v>
      </c>
      <c r="N845" s="844">
        <v>160</v>
      </c>
      <c r="O845" s="844">
        <v>2</v>
      </c>
      <c r="P845" s="851">
        <f t="shared" si="185"/>
        <v>10.416666666666666</v>
      </c>
      <c r="Q845" s="852">
        <f t="shared" si="186"/>
        <v>14.416666666666666</v>
      </c>
      <c r="R845" s="853">
        <f t="shared" si="187"/>
        <v>0</v>
      </c>
      <c r="S845" s="854">
        <v>10</v>
      </c>
      <c r="T845" s="855">
        <f t="shared" si="188"/>
        <v>11.441666666666666</v>
      </c>
      <c r="U845" s="743" t="s">
        <v>78</v>
      </c>
      <c r="V845" s="742" t="s">
        <v>2165</v>
      </c>
      <c r="W845" s="744">
        <v>120</v>
      </c>
      <c r="X845" s="744">
        <v>2</v>
      </c>
      <c r="Y845" s="856">
        <f t="shared" si="189"/>
        <v>13.888888888888889</v>
      </c>
      <c r="Z845" s="857">
        <f t="shared" si="190"/>
        <v>17.888888888888889</v>
      </c>
      <c r="AA845" s="858" t="s">
        <v>2161</v>
      </c>
      <c r="AB845" s="858" t="s">
        <v>2775</v>
      </c>
      <c r="AC845" s="896">
        <f>VLOOKUP(C845,'ประวัติงานตี+รีด'!$A$2:W504739,20,FALSE)</f>
        <v>0</v>
      </c>
      <c r="AD845" s="897">
        <v>21.19</v>
      </c>
      <c r="AE845" s="897">
        <v>3.93</v>
      </c>
      <c r="AF845" s="898">
        <f t="shared" si="194"/>
        <v>98914.582350165161</v>
      </c>
      <c r="AG845" s="898">
        <f t="shared" si="191"/>
        <v>2484.7343086361489</v>
      </c>
      <c r="AH845" s="899" t="str">
        <f>VLOOKUP(C845,'ประวัติงานตี+รีด'!$A$2:W504739,4,FALSE)</f>
        <v>MA-F1-PA</v>
      </c>
      <c r="AI845" s="814"/>
      <c r="AJ845" s="815"/>
      <c r="AK845" s="816">
        <v>45922</v>
      </c>
      <c r="AL845" s="817">
        <v>3</v>
      </c>
      <c r="AM845" s="818">
        <f t="shared" si="192"/>
        <v>3</v>
      </c>
      <c r="AN845" s="918">
        <v>657</v>
      </c>
      <c r="AO845" s="918">
        <v>667</v>
      </c>
      <c r="AP845" s="918">
        <v>772</v>
      </c>
      <c r="AQ845" s="819"/>
      <c r="AR845" s="819"/>
      <c r="AS845" s="819"/>
      <c r="AT845" s="819"/>
      <c r="AU845" s="819"/>
      <c r="AV845" s="819"/>
      <c r="AW845" s="819"/>
      <c r="AX845" s="819"/>
      <c r="AY845" s="819"/>
      <c r="AZ845" s="819"/>
      <c r="BA845" s="819"/>
      <c r="BB845" s="819"/>
      <c r="BC845" s="819"/>
      <c r="BD845" s="819"/>
      <c r="EJ845" s="288">
        <f t="shared" si="193"/>
        <v>2096</v>
      </c>
    </row>
    <row r="846" spans="1:140" hidden="1">
      <c r="B846" s="287" t="s">
        <v>4215</v>
      </c>
      <c r="C846" s="842" t="s">
        <v>404</v>
      </c>
      <c r="D846" s="213" t="str">
        <f>VLOOKUP(C846,'ประวัติงานตี+รีด'!$A$2:W504742,2,FALSE)</f>
        <v>หัวกลม 3/8" WT x 1" เกลียวตลอด</v>
      </c>
      <c r="E846" s="843">
        <v>40000</v>
      </c>
      <c r="F846" s="844" t="s">
        <v>44</v>
      </c>
      <c r="G846" s="742" t="s">
        <v>2164</v>
      </c>
      <c r="H846" s="845">
        <v>45822</v>
      </c>
      <c r="I846" s="846">
        <f t="shared" si="183"/>
        <v>45834</v>
      </c>
      <c r="J846" s="847" t="s">
        <v>2161</v>
      </c>
      <c r="K846" s="848">
        <v>21</v>
      </c>
      <c r="L846" s="849">
        <v>39810</v>
      </c>
      <c r="M846" s="850">
        <f t="shared" si="184"/>
        <v>190</v>
      </c>
      <c r="N846" s="844">
        <v>160</v>
      </c>
      <c r="O846" s="844">
        <v>2</v>
      </c>
      <c r="P846" s="851">
        <f t="shared" si="185"/>
        <v>4.166666666666667</v>
      </c>
      <c r="Q846" s="852">
        <f t="shared" si="186"/>
        <v>8.1666666666666679</v>
      </c>
      <c r="R846" s="853">
        <f t="shared" si="187"/>
        <v>1.9791666666666666E-2</v>
      </c>
      <c r="S846" s="854">
        <v>10</v>
      </c>
      <c r="T846" s="855">
        <f t="shared" si="188"/>
        <v>10.816666666666666</v>
      </c>
      <c r="U846" s="743" t="s">
        <v>78</v>
      </c>
      <c r="V846" s="742" t="s">
        <v>2165</v>
      </c>
      <c r="W846" s="744">
        <v>120</v>
      </c>
      <c r="X846" s="744">
        <v>2</v>
      </c>
      <c r="Y846" s="856">
        <f t="shared" si="189"/>
        <v>5.5555555555555554</v>
      </c>
      <c r="Z846" s="857">
        <f t="shared" si="190"/>
        <v>9.5555555555555554</v>
      </c>
      <c r="AA846" s="858" t="s">
        <v>2161</v>
      </c>
      <c r="AB846" s="858" t="s">
        <v>2775</v>
      </c>
      <c r="AC846" s="896">
        <f>VLOOKUP(C846,'ประวัติงานตี+รีด'!$A$2:W504740,20,FALSE)</f>
        <v>0</v>
      </c>
      <c r="AD846" s="897">
        <v>22.98</v>
      </c>
      <c r="AE846" s="897">
        <v>0</v>
      </c>
      <c r="AF846" s="898">
        <f t="shared" si="194"/>
        <v>40469.973890339425</v>
      </c>
      <c r="AG846" s="898">
        <f t="shared" si="191"/>
        <v>930</v>
      </c>
      <c r="AH846" s="899" t="str">
        <f>VLOOKUP(C846,'ประวัติงานตี+รีด'!$A$2:W504740,4,FALSE)</f>
        <v>MA-F1-PA</v>
      </c>
      <c r="AI846" s="814"/>
      <c r="AJ846" s="815"/>
      <c r="AK846" s="816">
        <v>45849</v>
      </c>
      <c r="AL846" s="817">
        <v>2</v>
      </c>
      <c r="AM846" s="818">
        <f t="shared" si="192"/>
        <v>2</v>
      </c>
      <c r="AN846" s="918">
        <v>488</v>
      </c>
      <c r="AO846" s="918">
        <v>442</v>
      </c>
      <c r="AP846" s="819"/>
      <c r="AQ846" s="819"/>
      <c r="AR846" s="819"/>
      <c r="AS846" s="819"/>
      <c r="AT846" s="819"/>
      <c r="AU846" s="819"/>
      <c r="AV846" s="819"/>
      <c r="AW846" s="819"/>
      <c r="AX846" s="819"/>
      <c r="AY846" s="819"/>
      <c r="AZ846" s="819"/>
      <c r="BA846" s="819"/>
      <c r="BB846" s="819"/>
      <c r="BC846" s="819"/>
      <c r="BD846" s="819"/>
      <c r="EJ846" s="288">
        <f t="shared" si="193"/>
        <v>930</v>
      </c>
    </row>
    <row r="847" spans="1:140" s="430" customFormat="1" hidden="1">
      <c r="A847" s="425"/>
      <c r="B847" s="451" t="s">
        <v>4216</v>
      </c>
      <c r="C847" s="452" t="s">
        <v>1565</v>
      </c>
      <c r="D847" s="19" t="str">
        <f>VLOOKUP(C847,'ประวัติงานตี+รีด'!$A$2:W504743,2,FALSE)</f>
        <v>M24 P3.0 x 70 เกลียวครึ่ง STIC เกรด A394 (เกลียว34)</v>
      </c>
      <c r="E847" s="453">
        <v>3200</v>
      </c>
      <c r="F847" s="454" t="s">
        <v>10</v>
      </c>
      <c r="G847" s="455" t="s">
        <v>2159</v>
      </c>
      <c r="H847" s="456">
        <v>45822</v>
      </c>
      <c r="I847" s="327">
        <f t="shared" si="183"/>
        <v>45840</v>
      </c>
      <c r="J847" s="457" t="s">
        <v>4184</v>
      </c>
      <c r="K847" s="458">
        <v>42</v>
      </c>
      <c r="L847" s="459">
        <v>3200</v>
      </c>
      <c r="M847" s="460">
        <f t="shared" si="184"/>
        <v>0</v>
      </c>
      <c r="N847" s="454">
        <v>23</v>
      </c>
      <c r="O847" s="454">
        <v>4</v>
      </c>
      <c r="P847" s="461">
        <f t="shared" si="185"/>
        <v>2.318840579710145</v>
      </c>
      <c r="Q847" s="462">
        <f t="shared" si="186"/>
        <v>8.3188405797101446</v>
      </c>
      <c r="R847" s="463">
        <f t="shared" si="187"/>
        <v>0</v>
      </c>
      <c r="S847" s="464">
        <v>15</v>
      </c>
      <c r="T847" s="465">
        <f t="shared" si="188"/>
        <v>15.831884057971015</v>
      </c>
      <c r="U847" s="466" t="s">
        <v>82</v>
      </c>
      <c r="V847" s="455" t="s">
        <v>2159</v>
      </c>
      <c r="W847" s="467">
        <v>56</v>
      </c>
      <c r="X847" s="467">
        <v>2</v>
      </c>
      <c r="Y847" s="468">
        <f t="shared" si="189"/>
        <v>0.95238095238095244</v>
      </c>
      <c r="Z847" s="469">
        <f t="shared" si="190"/>
        <v>4.9523809523809526</v>
      </c>
      <c r="AA847" s="470" t="s">
        <v>4185</v>
      </c>
      <c r="AB847" s="470" t="s">
        <v>2775</v>
      </c>
      <c r="AC847" s="749">
        <f>VLOOKUP(C847,'ประวัติงานตี+รีด'!$A$2:W504741,20,FALSE)</f>
        <v>344.53</v>
      </c>
      <c r="AD847" s="426">
        <v>345.97</v>
      </c>
      <c r="AE847" s="426">
        <v>41.65</v>
      </c>
      <c r="AF847" s="690">
        <f t="shared" si="194"/>
        <v>3240.1653322542415</v>
      </c>
      <c r="AG847" s="690">
        <f t="shared" si="191"/>
        <v>1255.9528860883893</v>
      </c>
      <c r="AH847" s="685" t="str">
        <f>VLOOKUP(C847,'ประวัติงานตี+รีด'!$A$2:W504741,4,FALSE)</f>
        <v>MA-F1-GA-SF</v>
      </c>
      <c r="AI847" s="427"/>
      <c r="AJ847" s="428"/>
      <c r="AK847" s="429">
        <v>45835</v>
      </c>
      <c r="AL847" s="702">
        <v>2</v>
      </c>
      <c r="AM847" s="703">
        <f t="shared" si="192"/>
        <v>2</v>
      </c>
      <c r="AN847" s="750">
        <v>558</v>
      </c>
      <c r="AO847" s="750">
        <v>563</v>
      </c>
      <c r="EJ847" s="723">
        <f t="shared" si="193"/>
        <v>1121</v>
      </c>
    </row>
    <row r="848" spans="1:140" s="430" customFormat="1" hidden="1">
      <c r="A848" s="425"/>
      <c r="B848" s="451" t="s">
        <v>4217</v>
      </c>
      <c r="C848" s="452" t="s">
        <v>1550</v>
      </c>
      <c r="D848" s="19" t="str">
        <f>VLOOKUP(C848,'ประวัติงานตี+รีด'!$A$2:W504744,2,FALSE)</f>
        <v>M24 P3.0 x 75 เกลียวครึ่ง STIC เกรด A394 (เกลียว34)</v>
      </c>
      <c r="E848" s="453">
        <v>2200</v>
      </c>
      <c r="F848" s="454" t="s">
        <v>10</v>
      </c>
      <c r="G848" s="455" t="s">
        <v>2159</v>
      </c>
      <c r="H848" s="456">
        <v>45825</v>
      </c>
      <c r="I848" s="327">
        <f t="shared" si="183"/>
        <v>45842</v>
      </c>
      <c r="J848" s="457" t="s">
        <v>4184</v>
      </c>
      <c r="K848" s="458">
        <v>43</v>
      </c>
      <c r="L848" s="459">
        <v>2200</v>
      </c>
      <c r="M848" s="460">
        <f t="shared" si="184"/>
        <v>0</v>
      </c>
      <c r="N848" s="454">
        <v>23</v>
      </c>
      <c r="O848" s="454">
        <v>4</v>
      </c>
      <c r="P848" s="461">
        <f t="shared" si="185"/>
        <v>1.5942028985507248</v>
      </c>
      <c r="Q848" s="462">
        <f t="shared" si="186"/>
        <v>7.5942028985507246</v>
      </c>
      <c r="R848" s="463">
        <f t="shared" si="187"/>
        <v>0</v>
      </c>
      <c r="S848" s="464">
        <v>15</v>
      </c>
      <c r="T848" s="465">
        <f t="shared" si="188"/>
        <v>15.759420289855072</v>
      </c>
      <c r="U848" s="466" t="s">
        <v>82</v>
      </c>
      <c r="V848" s="455" t="s">
        <v>2159</v>
      </c>
      <c r="W848" s="467">
        <v>56</v>
      </c>
      <c r="X848" s="467">
        <v>2</v>
      </c>
      <c r="Y848" s="468">
        <f t="shared" si="189"/>
        <v>0.65476190476190477</v>
      </c>
      <c r="Z848" s="469">
        <f t="shared" si="190"/>
        <v>4.6547619047619051</v>
      </c>
      <c r="AA848" s="470" t="s">
        <v>4185</v>
      </c>
      <c r="AB848" s="470" t="s">
        <v>2775</v>
      </c>
      <c r="AC848" s="749">
        <f>VLOOKUP(C848,'ประวัติงานตี+รีด'!$A$2:W504742,20,FALSE)</f>
        <v>363.19</v>
      </c>
      <c r="AD848" s="426">
        <v>363.73</v>
      </c>
      <c r="AE848" s="426">
        <v>38.53</v>
      </c>
      <c r="AF848" s="690">
        <f t="shared" si="194"/>
        <v>2237.9237346383306</v>
      </c>
      <c r="AG848" s="690">
        <f t="shared" si="191"/>
        <v>900.22720149561485</v>
      </c>
      <c r="AH848" s="685" t="str">
        <f>VLOOKUP(C848,'ประวัติงานตี+รีด'!$A$2:W504742,4,FALSE)</f>
        <v>MA-F1-GA-SF</v>
      </c>
      <c r="AI848" s="427"/>
      <c r="AJ848" s="428"/>
      <c r="AK848" s="429">
        <v>45835</v>
      </c>
      <c r="AL848" s="702">
        <v>2</v>
      </c>
      <c r="AM848" s="703">
        <f t="shared" si="192"/>
        <v>2</v>
      </c>
      <c r="AN848" s="750">
        <v>475</v>
      </c>
      <c r="AO848" s="750">
        <v>339</v>
      </c>
      <c r="EJ848" s="723">
        <f t="shared" si="193"/>
        <v>814</v>
      </c>
    </row>
    <row r="849" spans="1:140" s="430" customFormat="1" hidden="1">
      <c r="A849" s="425"/>
      <c r="B849" s="451" t="s">
        <v>4218</v>
      </c>
      <c r="C849" s="452" t="s">
        <v>1514</v>
      </c>
      <c r="D849" s="19" t="str">
        <f>VLOOKUP(C849,'ประวัติงานตี+รีด'!$A$2:W504745,2,FALSE)</f>
        <v>M24 P3.0 x 85 เกลียวครึ่ง STIC เกรด A394 (เกลียว34)</v>
      </c>
      <c r="E849" s="453">
        <v>15200</v>
      </c>
      <c r="F849" s="454" t="s">
        <v>10</v>
      </c>
      <c r="G849" s="455" t="s">
        <v>2159</v>
      </c>
      <c r="H849" s="456">
        <v>45826</v>
      </c>
      <c r="I849" s="327">
        <f t="shared" si="183"/>
        <v>45845</v>
      </c>
      <c r="J849" s="457" t="s">
        <v>4184</v>
      </c>
      <c r="K849" s="458">
        <v>44</v>
      </c>
      <c r="L849" s="459">
        <v>15200</v>
      </c>
      <c r="M849" s="460">
        <f t="shared" si="184"/>
        <v>0</v>
      </c>
      <c r="N849" s="454">
        <v>23</v>
      </c>
      <c r="O849" s="454">
        <v>4</v>
      </c>
      <c r="P849" s="461">
        <f t="shared" si="185"/>
        <v>11.014492753623188</v>
      </c>
      <c r="Q849" s="462">
        <f t="shared" si="186"/>
        <v>17.014492753623188</v>
      </c>
      <c r="R849" s="463">
        <f t="shared" si="187"/>
        <v>0</v>
      </c>
      <c r="S849" s="464">
        <v>15</v>
      </c>
      <c r="T849" s="465">
        <f t="shared" si="188"/>
        <v>16.701449275362318</v>
      </c>
      <c r="U849" s="466" t="s">
        <v>82</v>
      </c>
      <c r="V849" s="455" t="s">
        <v>2159</v>
      </c>
      <c r="W849" s="467">
        <v>56</v>
      </c>
      <c r="X849" s="467">
        <v>2</v>
      </c>
      <c r="Y849" s="468">
        <f t="shared" si="189"/>
        <v>4.5238095238095237</v>
      </c>
      <c r="Z849" s="469">
        <f t="shared" si="190"/>
        <v>8.5238095238095237</v>
      </c>
      <c r="AA849" s="470" t="s">
        <v>4185</v>
      </c>
      <c r="AB849" s="470" t="s">
        <v>2775</v>
      </c>
      <c r="AC849" s="749">
        <f>VLOOKUP(C849,'ประวัติงานตี+รีด'!$A$2:W504743,20,FALSE)</f>
        <v>397.43</v>
      </c>
      <c r="AD849" s="426">
        <v>400.03</v>
      </c>
      <c r="AE849" s="426">
        <v>40.57</v>
      </c>
      <c r="AF849" s="690">
        <f t="shared" si="194"/>
        <v>15418.843586730998</v>
      </c>
      <c r="AG849" s="690">
        <f t="shared" si="191"/>
        <v>6793.5424843136771</v>
      </c>
      <c r="AH849" s="685" t="str">
        <f>VLOOKUP(C849,'ประวัติงานตี+รีด'!$A$2:W504743,4,FALSE)</f>
        <v>MA-F1-GA-SF</v>
      </c>
      <c r="AI849" s="427"/>
      <c r="AJ849" s="428"/>
      <c r="AK849" s="429">
        <v>45838</v>
      </c>
      <c r="AL849" s="702">
        <v>10</v>
      </c>
      <c r="AM849" s="703">
        <f>COUNT(AN849:EI849)</f>
        <v>10</v>
      </c>
      <c r="AN849" s="750">
        <v>622</v>
      </c>
      <c r="AO849" s="750">
        <v>631</v>
      </c>
      <c r="AP849" s="750">
        <v>624</v>
      </c>
      <c r="AQ849" s="750">
        <v>625</v>
      </c>
      <c r="AR849" s="750">
        <v>657</v>
      </c>
      <c r="AS849" s="750">
        <v>654</v>
      </c>
      <c r="AT849" s="750">
        <v>607</v>
      </c>
      <c r="AU849" s="750">
        <v>607</v>
      </c>
      <c r="AV849" s="750">
        <v>606</v>
      </c>
      <c r="AW849" s="750">
        <v>535</v>
      </c>
      <c r="EJ849" s="723">
        <f>SUM(AN849:EI849)</f>
        <v>6168</v>
      </c>
    </row>
    <row r="850" spans="1:140" s="430" customFormat="1" hidden="1">
      <c r="A850" s="425"/>
      <c r="B850" s="451" t="s">
        <v>4219</v>
      </c>
      <c r="C850" s="452" t="s">
        <v>1567</v>
      </c>
      <c r="D850" s="19" t="str">
        <f>VLOOKUP(C850,'ประวัติงานตี+รีด'!$A$2:W504746,2,FALSE)</f>
        <v>M24 P3.0 x 90 เกลียวครึ่ง STIC เกรด A394 (เกลียว34)</v>
      </c>
      <c r="E850" s="453">
        <v>700</v>
      </c>
      <c r="F850" s="454" t="s">
        <v>10</v>
      </c>
      <c r="G850" s="455" t="s">
        <v>2159</v>
      </c>
      <c r="H850" s="456">
        <v>45827</v>
      </c>
      <c r="I850" s="327">
        <f t="shared" si="183"/>
        <v>45845</v>
      </c>
      <c r="J850" s="457" t="s">
        <v>4184</v>
      </c>
      <c r="K850" s="458">
        <v>45</v>
      </c>
      <c r="L850" s="459">
        <v>700</v>
      </c>
      <c r="M850" s="460">
        <f t="shared" si="184"/>
        <v>0</v>
      </c>
      <c r="N850" s="454">
        <v>23</v>
      </c>
      <c r="O850" s="454">
        <v>4</v>
      </c>
      <c r="P850" s="461">
        <f t="shared" si="185"/>
        <v>0.50724637681159424</v>
      </c>
      <c r="Q850" s="462">
        <f t="shared" si="186"/>
        <v>6.5072463768115938</v>
      </c>
      <c r="R850" s="463">
        <f t="shared" si="187"/>
        <v>0</v>
      </c>
      <c r="S850" s="464">
        <v>15</v>
      </c>
      <c r="T850" s="465">
        <f t="shared" si="188"/>
        <v>15.65072463768116</v>
      </c>
      <c r="U850" s="466" t="s">
        <v>82</v>
      </c>
      <c r="V850" s="455" t="s">
        <v>2159</v>
      </c>
      <c r="W850" s="467">
        <v>56</v>
      </c>
      <c r="X850" s="467">
        <v>2</v>
      </c>
      <c r="Y850" s="468">
        <f t="shared" si="189"/>
        <v>0.20833333333333334</v>
      </c>
      <c r="Z850" s="469">
        <f t="shared" si="190"/>
        <v>4.2083333333333339</v>
      </c>
      <c r="AA850" s="470" t="s">
        <v>4185</v>
      </c>
      <c r="AB850" s="470" t="s">
        <v>2775</v>
      </c>
      <c r="AC850" s="749">
        <f>VLOOKUP(C850,'ประวัติงานตี+รีด'!$A$2:W504744,20,FALSE)</f>
        <v>416.27</v>
      </c>
      <c r="AD850" s="426">
        <v>417.32</v>
      </c>
      <c r="AE850" s="426">
        <v>44.64</v>
      </c>
      <c r="AF850" s="690">
        <f t="shared" si="194"/>
        <v>757.21269050129399</v>
      </c>
      <c r="AG850" s="690">
        <f t="shared" si="191"/>
        <v>349.80197450397776</v>
      </c>
      <c r="AH850" s="685" t="str">
        <f>VLOOKUP(C850,'ประวัติงานตี+รีด'!$A$2:W504744,4,FALSE)</f>
        <v>MA-F1-GA-SF</v>
      </c>
      <c r="AI850" s="427"/>
      <c r="AJ850" s="428"/>
      <c r="AK850" s="429">
        <v>45842</v>
      </c>
      <c r="AL850" s="702">
        <v>1</v>
      </c>
      <c r="AM850" s="703">
        <f>COUNT(AN850:EI850)</f>
        <v>1</v>
      </c>
      <c r="AN850" s="750">
        <v>316</v>
      </c>
      <c r="EJ850" s="723">
        <f>SUM(AN850:EI850)</f>
        <v>316</v>
      </c>
    </row>
    <row r="851" spans="1:140" s="430" customFormat="1" hidden="1">
      <c r="A851" s="425"/>
      <c r="B851" s="451" t="s">
        <v>4220</v>
      </c>
      <c r="C851" s="452" t="s">
        <v>1568</v>
      </c>
      <c r="D851" s="19" t="str">
        <f>VLOOKUP(C851,'ประวัติงานตี+รีด'!$A$2:W504747,2,FALSE)</f>
        <v>M24 P3.0 x 95 เกลียวครึ่ง STIC เกรด A394 (เกลียว34)</v>
      </c>
      <c r="E851" s="453">
        <v>2200</v>
      </c>
      <c r="F851" s="454" t="s">
        <v>10</v>
      </c>
      <c r="G851" s="455" t="s">
        <v>2159</v>
      </c>
      <c r="H851" s="456">
        <v>45828</v>
      </c>
      <c r="I851" s="327">
        <f t="shared" si="183"/>
        <v>45846</v>
      </c>
      <c r="J851" s="457" t="s">
        <v>4184</v>
      </c>
      <c r="K851" s="458">
        <v>46</v>
      </c>
      <c r="L851" s="459">
        <v>2200</v>
      </c>
      <c r="M851" s="460">
        <f t="shared" si="184"/>
        <v>0</v>
      </c>
      <c r="N851" s="454">
        <v>23</v>
      </c>
      <c r="O851" s="454">
        <v>4</v>
      </c>
      <c r="P851" s="461">
        <f t="shared" si="185"/>
        <v>1.5942028985507248</v>
      </c>
      <c r="Q851" s="462">
        <f t="shared" si="186"/>
        <v>7.5942028985507246</v>
      </c>
      <c r="R851" s="463">
        <f t="shared" si="187"/>
        <v>0</v>
      </c>
      <c r="S851" s="464">
        <v>15</v>
      </c>
      <c r="T851" s="465">
        <f t="shared" si="188"/>
        <v>15.759420289855072</v>
      </c>
      <c r="U851" s="466" t="s">
        <v>82</v>
      </c>
      <c r="V851" s="455" t="s">
        <v>2159</v>
      </c>
      <c r="W851" s="467">
        <v>56</v>
      </c>
      <c r="X851" s="467">
        <v>2</v>
      </c>
      <c r="Y851" s="468">
        <f t="shared" si="189"/>
        <v>0.65476190476190477</v>
      </c>
      <c r="Z851" s="469">
        <f t="shared" si="190"/>
        <v>4.6547619047619051</v>
      </c>
      <c r="AA851" s="470" t="s">
        <v>4185</v>
      </c>
      <c r="AB851" s="470" t="s">
        <v>2775</v>
      </c>
      <c r="AC851" s="749">
        <f>VLOOKUP(C851,'ประวัติงานตี+รีด'!$A$2:W504745,20,FALSE)</f>
        <v>433.51</v>
      </c>
      <c r="AD851" s="426">
        <v>433.65</v>
      </c>
      <c r="AE851" s="426">
        <v>45</v>
      </c>
      <c r="AF851" s="690">
        <f t="shared" si="194"/>
        <v>2285.2530842845613</v>
      </c>
      <c r="AG851" s="690">
        <f t="shared" si="191"/>
        <v>1093.8363887928051</v>
      </c>
      <c r="AH851" s="685" t="str">
        <f>VLOOKUP(C851,'ประวัติงานตี+รีด'!$A$2:W504745,4,FALSE)</f>
        <v>MA-F1-GA-SF</v>
      </c>
      <c r="AI851" s="427"/>
      <c r="AJ851" s="428"/>
      <c r="AK851" s="429">
        <v>45842</v>
      </c>
      <c r="AL851" s="702">
        <v>2</v>
      </c>
      <c r="AM851" s="703">
        <f t="shared" si="192"/>
        <v>2</v>
      </c>
      <c r="AN851" s="750">
        <v>603</v>
      </c>
      <c r="AO851" s="750">
        <v>388</v>
      </c>
      <c r="EJ851" s="723">
        <f t="shared" si="193"/>
        <v>991</v>
      </c>
    </row>
    <row r="852" spans="1:140" s="430" customFormat="1" hidden="1">
      <c r="A852" s="425"/>
      <c r="B852" s="451" t="s">
        <v>4221</v>
      </c>
      <c r="C852" s="452" t="s">
        <v>1551</v>
      </c>
      <c r="D852" s="19" t="str">
        <f>VLOOKUP(C852,'ประวัติงานตี+รีด'!$A$2:W504748,2,FALSE)</f>
        <v>M24 P3.0 x 100 เกลียวครึ่ง STIC เกรด A394 (เกลียว34)</v>
      </c>
      <c r="E852" s="453">
        <v>5200</v>
      </c>
      <c r="F852" s="454" t="s">
        <v>10</v>
      </c>
      <c r="G852" s="455" t="s">
        <v>2159</v>
      </c>
      <c r="H852" s="456">
        <v>45829</v>
      </c>
      <c r="I852" s="327">
        <f t="shared" si="183"/>
        <v>45847</v>
      </c>
      <c r="J852" s="457" t="s">
        <v>4184</v>
      </c>
      <c r="K852" s="458">
        <v>47</v>
      </c>
      <c r="L852" s="459">
        <v>5200</v>
      </c>
      <c r="M852" s="460">
        <f t="shared" si="184"/>
        <v>0</v>
      </c>
      <c r="N852" s="454">
        <v>23</v>
      </c>
      <c r="O852" s="454">
        <v>4</v>
      </c>
      <c r="P852" s="461">
        <f t="shared" si="185"/>
        <v>3.7681159420289854</v>
      </c>
      <c r="Q852" s="462">
        <f t="shared" si="186"/>
        <v>9.7681159420289845</v>
      </c>
      <c r="R852" s="463">
        <f t="shared" si="187"/>
        <v>0</v>
      </c>
      <c r="S852" s="464">
        <v>15</v>
      </c>
      <c r="T852" s="465">
        <f t="shared" si="188"/>
        <v>15.976811594202898</v>
      </c>
      <c r="U852" s="466" t="s">
        <v>82</v>
      </c>
      <c r="V852" s="455" t="s">
        <v>2159</v>
      </c>
      <c r="W852" s="467">
        <v>56</v>
      </c>
      <c r="X852" s="467">
        <v>2</v>
      </c>
      <c r="Y852" s="468">
        <f t="shared" si="189"/>
        <v>1.5476190476190477</v>
      </c>
      <c r="Z852" s="469">
        <f t="shared" si="190"/>
        <v>5.5476190476190474</v>
      </c>
      <c r="AA852" s="470" t="s">
        <v>4185</v>
      </c>
      <c r="AB852" s="470" t="s">
        <v>2775</v>
      </c>
      <c r="AC852" s="749">
        <f>VLOOKUP(C852,'ประวัติงานตี+รีด'!$A$2:W504746,20,FALSE)</f>
        <v>450.25</v>
      </c>
      <c r="AD852" s="426">
        <v>452.01</v>
      </c>
      <c r="AE852" s="426">
        <v>43.39</v>
      </c>
      <c r="AF852" s="690">
        <f t="shared" si="194"/>
        <v>5296.3430012610343</v>
      </c>
      <c r="AG852" s="690">
        <f t="shared" si="191"/>
        <v>2623.808322824716</v>
      </c>
      <c r="AH852" s="685" t="str">
        <f>VLOOKUP(C852,'ประวัติงานตี+รีด'!$A$2:W504746,4,FALSE)</f>
        <v>MA-F1-GA-SF</v>
      </c>
      <c r="AI852" s="427"/>
      <c r="AJ852" s="428"/>
      <c r="AK852" s="429">
        <v>45841</v>
      </c>
      <c r="AL852" s="702">
        <v>4</v>
      </c>
      <c r="AM852" s="703">
        <f t="shared" si="192"/>
        <v>4</v>
      </c>
      <c r="AN852" s="750">
        <v>642</v>
      </c>
      <c r="AO852" s="750">
        <v>612</v>
      </c>
      <c r="AP852" s="750">
        <v>624</v>
      </c>
      <c r="AQ852" s="750">
        <v>516</v>
      </c>
      <c r="EJ852" s="723">
        <f t="shared" si="193"/>
        <v>2394</v>
      </c>
    </row>
    <row r="853" spans="1:140" s="430" customFormat="1" hidden="1">
      <c r="A853" s="425"/>
      <c r="B853" s="451" t="s">
        <v>4222</v>
      </c>
      <c r="C853" s="452" t="s">
        <v>1515</v>
      </c>
      <c r="D853" s="19" t="str">
        <f>VLOOKUP(C853,'ประวัติงานตี+รีด'!$A$2:W504749,2,FALSE)</f>
        <v>M24 P3.0 x 105 เกลียวครึ่ง STIC เกรด A394 (เกลียว34)</v>
      </c>
      <c r="E853" s="453">
        <v>7700</v>
      </c>
      <c r="F853" s="454" t="s">
        <v>10</v>
      </c>
      <c r="G853" s="455" t="s">
        <v>2159</v>
      </c>
      <c r="H853" s="456">
        <v>45833</v>
      </c>
      <c r="I853" s="327">
        <f t="shared" si="183"/>
        <v>45852</v>
      </c>
      <c r="J853" s="457" t="s">
        <v>4184</v>
      </c>
      <c r="K853" s="458">
        <v>48</v>
      </c>
      <c r="L853" s="459">
        <v>7700</v>
      </c>
      <c r="M853" s="460">
        <f t="shared" si="184"/>
        <v>0</v>
      </c>
      <c r="N853" s="454">
        <v>23</v>
      </c>
      <c r="O853" s="454">
        <v>4</v>
      </c>
      <c r="P853" s="461">
        <f t="shared" si="185"/>
        <v>5.5797101449275361</v>
      </c>
      <c r="Q853" s="462">
        <f t="shared" si="186"/>
        <v>11.579710144927535</v>
      </c>
      <c r="R853" s="463">
        <f t="shared" si="187"/>
        <v>0</v>
      </c>
      <c r="S853" s="464">
        <v>15</v>
      </c>
      <c r="T853" s="465">
        <f t="shared" si="188"/>
        <v>16.157971014492752</v>
      </c>
      <c r="U853" s="466" t="s">
        <v>82</v>
      </c>
      <c r="V853" s="455" t="s">
        <v>2159</v>
      </c>
      <c r="W853" s="467">
        <v>56</v>
      </c>
      <c r="X853" s="467">
        <v>2</v>
      </c>
      <c r="Y853" s="468">
        <f t="shared" si="189"/>
        <v>2.2916666666666665</v>
      </c>
      <c r="Z853" s="469">
        <f t="shared" si="190"/>
        <v>6.2916666666666661</v>
      </c>
      <c r="AA853" s="470" t="s">
        <v>4185</v>
      </c>
      <c r="AB853" s="470" t="s">
        <v>2775</v>
      </c>
      <c r="AC853" s="749">
        <f>VLOOKUP(C853,'ประวัติงานตี+รีด'!$A$2:W504747,20,FALSE)</f>
        <v>469.23</v>
      </c>
      <c r="AD853" s="426">
        <v>469.57</v>
      </c>
      <c r="AE853" s="426">
        <v>40.42</v>
      </c>
      <c r="AF853" s="690">
        <f t="shared" si="194"/>
        <v>7779.4578018186858</v>
      </c>
      <c r="AG853" s="690">
        <f t="shared" si="191"/>
        <v>3967.4456843495118</v>
      </c>
      <c r="AH853" s="685" t="str">
        <f>VLOOKUP(C853,'ประวัติงานตี+รีด'!$A$2:W504747,4,FALSE)</f>
        <v>MA-F1-GA-SF</v>
      </c>
      <c r="AI853" s="427"/>
      <c r="AJ853" s="428"/>
      <c r="AK853" s="429">
        <v>45842</v>
      </c>
      <c r="AL853" s="702">
        <v>6</v>
      </c>
      <c r="AM853" s="703">
        <f t="shared" si="192"/>
        <v>6</v>
      </c>
      <c r="AN853" s="750">
        <v>574</v>
      </c>
      <c r="AO853" s="750">
        <v>647</v>
      </c>
      <c r="AP853" s="750">
        <v>585</v>
      </c>
      <c r="AQ853" s="750">
        <v>613</v>
      </c>
      <c r="AR853" s="750">
        <v>591</v>
      </c>
      <c r="AS853" s="750">
        <v>643</v>
      </c>
      <c r="EJ853" s="723">
        <f t="shared" si="193"/>
        <v>3653</v>
      </c>
    </row>
    <row r="854" spans="1:140" s="430" customFormat="1" hidden="1">
      <c r="A854" s="425"/>
      <c r="B854" s="451" t="s">
        <v>4223</v>
      </c>
      <c r="C854" s="452" t="s">
        <v>1569</v>
      </c>
      <c r="D854" s="19" t="str">
        <f>VLOOKUP(C854,'ประวัติงานตี+รีด'!$A$2:W504750,2,FALSE)</f>
        <v>M24 P3.0 x 110 เกลียวครึ่ง STIC เกรด A394 (เกลียว34)</v>
      </c>
      <c r="E854" s="453">
        <v>700</v>
      </c>
      <c r="F854" s="454" t="s">
        <v>10</v>
      </c>
      <c r="G854" s="455" t="s">
        <v>2159</v>
      </c>
      <c r="H854" s="456">
        <v>45834</v>
      </c>
      <c r="I854" s="327">
        <f t="shared" si="183"/>
        <v>45852</v>
      </c>
      <c r="J854" s="457" t="s">
        <v>4184</v>
      </c>
      <c r="K854" s="458">
        <v>49</v>
      </c>
      <c r="L854" s="459">
        <v>700</v>
      </c>
      <c r="M854" s="460">
        <f t="shared" si="184"/>
        <v>0</v>
      </c>
      <c r="N854" s="454">
        <v>23</v>
      </c>
      <c r="O854" s="454">
        <v>4</v>
      </c>
      <c r="P854" s="461">
        <f t="shared" si="185"/>
        <v>0.50724637681159424</v>
      </c>
      <c r="Q854" s="462">
        <f t="shared" si="186"/>
        <v>6.5072463768115938</v>
      </c>
      <c r="R854" s="463">
        <f t="shared" si="187"/>
        <v>0</v>
      </c>
      <c r="S854" s="464">
        <v>15</v>
      </c>
      <c r="T854" s="465">
        <f t="shared" si="188"/>
        <v>15.65072463768116</v>
      </c>
      <c r="U854" s="466" t="s">
        <v>82</v>
      </c>
      <c r="V854" s="455" t="s">
        <v>2159</v>
      </c>
      <c r="W854" s="467">
        <v>56</v>
      </c>
      <c r="X854" s="467">
        <v>2</v>
      </c>
      <c r="Y854" s="468">
        <f t="shared" si="189"/>
        <v>0.20833333333333334</v>
      </c>
      <c r="Z854" s="469">
        <f t="shared" si="190"/>
        <v>4.2083333333333339</v>
      </c>
      <c r="AA854" s="470" t="s">
        <v>4185</v>
      </c>
      <c r="AB854" s="470" t="s">
        <v>2775</v>
      </c>
      <c r="AC854" s="749">
        <f>VLOOKUP(C854,'ประวัติงานตี+รีด'!$A$2:W504748,20,FALSE)</f>
        <v>488.63</v>
      </c>
      <c r="AD854" s="426">
        <v>482.62</v>
      </c>
      <c r="AE854" s="426">
        <v>40.4</v>
      </c>
      <c r="AF854" s="690">
        <f t="shared" si="194"/>
        <v>754.21656790021143</v>
      </c>
      <c r="AG854" s="690">
        <f t="shared" si="191"/>
        <v>394.47034934316855</v>
      </c>
      <c r="AH854" s="685" t="str">
        <f>VLOOKUP(C854,'ประวัติงานตี+รีด'!$A$2:W504748,4,FALSE)</f>
        <v>MA-F1-GA-SF</v>
      </c>
      <c r="AI854" s="427"/>
      <c r="AJ854" s="428"/>
      <c r="AK854" s="429">
        <v>45843</v>
      </c>
      <c r="AL854" s="702">
        <v>1</v>
      </c>
      <c r="AM854" s="703">
        <f t="shared" si="192"/>
        <v>1</v>
      </c>
      <c r="AN854" s="750">
        <v>364</v>
      </c>
      <c r="EJ854" s="723">
        <f t="shared" si="193"/>
        <v>364</v>
      </c>
    </row>
    <row r="855" spans="1:140" s="430" customFormat="1" hidden="1">
      <c r="A855" s="425"/>
      <c r="B855" s="451" t="s">
        <v>4224</v>
      </c>
      <c r="C855" s="452" t="s">
        <v>1571</v>
      </c>
      <c r="D855" s="19" t="str">
        <f>VLOOKUP(C855,'ประวัติงานตี+รีด'!$A$2:W504751,2,FALSE)</f>
        <v>M24 P3.0 x 120 เกลียวครึ่ง STIC เกรด A394 (เกลียว34)</v>
      </c>
      <c r="E855" s="453">
        <v>3200</v>
      </c>
      <c r="F855" s="454" t="s">
        <v>10</v>
      </c>
      <c r="G855" s="455" t="s">
        <v>2159</v>
      </c>
      <c r="H855" s="456">
        <v>45835</v>
      </c>
      <c r="I855" s="327">
        <f t="shared" si="183"/>
        <v>45853</v>
      </c>
      <c r="J855" s="457" t="s">
        <v>4184</v>
      </c>
      <c r="K855" s="458">
        <v>50</v>
      </c>
      <c r="L855" s="459">
        <v>3200</v>
      </c>
      <c r="M855" s="460">
        <f t="shared" si="184"/>
        <v>0</v>
      </c>
      <c r="N855" s="454">
        <v>23</v>
      </c>
      <c r="O855" s="454">
        <v>4</v>
      </c>
      <c r="P855" s="461">
        <f t="shared" si="185"/>
        <v>2.318840579710145</v>
      </c>
      <c r="Q855" s="462">
        <f t="shared" si="186"/>
        <v>8.3188405797101446</v>
      </c>
      <c r="R855" s="463">
        <f t="shared" si="187"/>
        <v>0</v>
      </c>
      <c r="S855" s="464">
        <v>15</v>
      </c>
      <c r="T855" s="465">
        <f t="shared" si="188"/>
        <v>15.831884057971015</v>
      </c>
      <c r="U855" s="466" t="s">
        <v>82</v>
      </c>
      <c r="V855" s="455" t="s">
        <v>2159</v>
      </c>
      <c r="W855" s="467">
        <v>56</v>
      </c>
      <c r="X855" s="467">
        <v>2</v>
      </c>
      <c r="Y855" s="468">
        <f t="shared" si="189"/>
        <v>0.95238095238095244</v>
      </c>
      <c r="Z855" s="469">
        <f t="shared" si="190"/>
        <v>4.9523809523809526</v>
      </c>
      <c r="AA855" s="470" t="s">
        <v>4185</v>
      </c>
      <c r="AB855" s="470" t="s">
        <v>2775</v>
      </c>
      <c r="AC855" s="749">
        <f>VLOOKUP(C855,'ประวัติงานตี+รีด'!$A$2:W504749,20,FALSE)</f>
        <v>522.38</v>
      </c>
      <c r="AD855" s="426">
        <v>522.26</v>
      </c>
      <c r="AE855" s="426">
        <v>40.72</v>
      </c>
      <c r="AF855" s="690">
        <f t="shared" si="194"/>
        <v>3245.5098992838816</v>
      </c>
      <c r="AG855" s="690">
        <f t="shared" si="191"/>
        <v>1827.1571630988399</v>
      </c>
      <c r="AH855" s="685" t="str">
        <f>VLOOKUP(C855,'ประวัติงานตี+รีด'!$A$2:W504749,4,FALSE)</f>
        <v>MA-F1-GA-SF</v>
      </c>
      <c r="AI855" s="427"/>
      <c r="AJ855" s="428"/>
      <c r="AK855" s="429">
        <v>45867</v>
      </c>
      <c r="AL855" s="702">
        <v>4</v>
      </c>
      <c r="AM855" s="703">
        <f t="shared" si="192"/>
        <v>4</v>
      </c>
      <c r="AN855" s="750">
        <v>373</v>
      </c>
      <c r="AO855" s="750">
        <v>594</v>
      </c>
      <c r="AP855" s="750">
        <v>463</v>
      </c>
      <c r="AQ855" s="750">
        <v>265</v>
      </c>
      <c r="EJ855" s="723">
        <f t="shared" si="193"/>
        <v>1695</v>
      </c>
    </row>
    <row r="856" spans="1:140" s="430" customFormat="1" hidden="1">
      <c r="A856" s="425"/>
      <c r="B856" s="451" t="s">
        <v>4225</v>
      </c>
      <c r="C856" s="452" t="s">
        <v>1573</v>
      </c>
      <c r="D856" s="19" t="str">
        <f>VLOOKUP(C856,'ประวัติงานตี+รีด'!$A$2:W504752,2,FALSE)</f>
        <v>M24 P3.0 x 130 เกลียวครึ่ง STIC เกรด A394 (เกลียว34)</v>
      </c>
      <c r="E856" s="453">
        <v>1400</v>
      </c>
      <c r="F856" s="454" t="s">
        <v>10</v>
      </c>
      <c r="G856" s="455" t="s">
        <v>2159</v>
      </c>
      <c r="H856" s="456">
        <v>45836</v>
      </c>
      <c r="I856" s="327">
        <f t="shared" si="183"/>
        <v>45854</v>
      </c>
      <c r="J856" s="457" t="s">
        <v>4184</v>
      </c>
      <c r="K856" s="458">
        <v>51</v>
      </c>
      <c r="L856" s="459">
        <v>1400</v>
      </c>
      <c r="M856" s="460">
        <f t="shared" si="184"/>
        <v>0</v>
      </c>
      <c r="N856" s="454">
        <v>23</v>
      </c>
      <c r="O856" s="454">
        <v>4</v>
      </c>
      <c r="P856" s="461">
        <f t="shared" si="185"/>
        <v>1.0144927536231885</v>
      </c>
      <c r="Q856" s="462">
        <f t="shared" si="186"/>
        <v>7.0144927536231885</v>
      </c>
      <c r="R856" s="463">
        <f t="shared" si="187"/>
        <v>0</v>
      </c>
      <c r="S856" s="464">
        <v>15</v>
      </c>
      <c r="T856" s="465">
        <f t="shared" si="188"/>
        <v>15.701449275362318</v>
      </c>
      <c r="U856" s="466" t="s">
        <v>82</v>
      </c>
      <c r="V856" s="455" t="s">
        <v>2159</v>
      </c>
      <c r="W856" s="467">
        <v>56</v>
      </c>
      <c r="X856" s="467">
        <v>2</v>
      </c>
      <c r="Y856" s="468">
        <f t="shared" si="189"/>
        <v>0.41666666666666669</v>
      </c>
      <c r="Z856" s="469">
        <f t="shared" si="190"/>
        <v>4.4166666666666661</v>
      </c>
      <c r="AA856" s="470" t="s">
        <v>4185</v>
      </c>
      <c r="AB856" s="470" t="s">
        <v>2775</v>
      </c>
      <c r="AC856" s="749">
        <f>VLOOKUP(C856,'ประวัติงานตี+รีด'!$A$2:W504750,20,FALSE)</f>
        <v>557.11</v>
      </c>
      <c r="AD856" s="426">
        <v>557.95000000000005</v>
      </c>
      <c r="AE856" s="426">
        <v>39.270000000000003</v>
      </c>
      <c r="AF856" s="690">
        <f t="shared" si="194"/>
        <v>1444.5738865489739</v>
      </c>
      <c r="AG856" s="690">
        <f t="shared" si="191"/>
        <v>862.72841652477825</v>
      </c>
      <c r="AH856" s="685" t="str">
        <f>VLOOKUP(C856,'ประวัติงานตี+รีด'!$A$2:W504750,4,FALSE)</f>
        <v>MA-F1-GA-SF</v>
      </c>
      <c r="AI856" s="427"/>
      <c r="AJ856" s="428"/>
      <c r="AK856" s="429">
        <v>45868</v>
      </c>
      <c r="AL856" s="702">
        <v>2</v>
      </c>
      <c r="AM856" s="703">
        <f t="shared" si="192"/>
        <v>2</v>
      </c>
      <c r="AN856" s="750">
        <v>566</v>
      </c>
      <c r="AO856" s="750">
        <v>240</v>
      </c>
      <c r="EJ856" s="723">
        <f t="shared" si="193"/>
        <v>806</v>
      </c>
    </row>
    <row r="857" spans="1:140" s="430" customFormat="1" hidden="1">
      <c r="A857" s="425"/>
      <c r="B857" s="451" t="s">
        <v>4230</v>
      </c>
      <c r="C857" s="452" t="s">
        <v>4227</v>
      </c>
      <c r="D857" s="19" t="str">
        <f>VLOOKUP(C857,'ประวัติงานตี+รีด'!$A$2:W504753,2,FALSE)</f>
        <v>สกรูหัวสี่เหลี่ยม 5/8" NC x 10" เกลียวครึ่ง ตรา KPC</v>
      </c>
      <c r="E857" s="453">
        <v>10200</v>
      </c>
      <c r="F857" s="454" t="s">
        <v>66</v>
      </c>
      <c r="G857" s="455" t="s">
        <v>2164</v>
      </c>
      <c r="H857" s="456">
        <v>45824</v>
      </c>
      <c r="I857" s="327">
        <f t="shared" si="183"/>
        <v>45843</v>
      </c>
      <c r="J857" s="457">
        <v>45848</v>
      </c>
      <c r="K857" s="458">
        <v>39</v>
      </c>
      <c r="L857" s="459">
        <v>10200</v>
      </c>
      <c r="M857" s="460">
        <f t="shared" si="184"/>
        <v>0</v>
      </c>
      <c r="N857" s="454">
        <v>20</v>
      </c>
      <c r="O857" s="454">
        <v>12</v>
      </c>
      <c r="P857" s="461">
        <f t="shared" si="185"/>
        <v>8.5</v>
      </c>
      <c r="Q857" s="462">
        <f t="shared" si="186"/>
        <v>22.5</v>
      </c>
      <c r="R857" s="463">
        <f t="shared" si="187"/>
        <v>0</v>
      </c>
      <c r="S857" s="464">
        <v>15</v>
      </c>
      <c r="T857" s="465">
        <f t="shared" si="188"/>
        <v>17.25</v>
      </c>
      <c r="U857" s="466" t="s">
        <v>67</v>
      </c>
      <c r="V857" s="455" t="s">
        <v>2164</v>
      </c>
      <c r="W857" s="467">
        <v>20</v>
      </c>
      <c r="X857" s="467">
        <v>2</v>
      </c>
      <c r="Y857" s="468">
        <f t="shared" si="189"/>
        <v>8.5</v>
      </c>
      <c r="Z857" s="469">
        <f t="shared" si="190"/>
        <v>12.5</v>
      </c>
      <c r="AA857" s="470" t="s">
        <v>4232</v>
      </c>
      <c r="AB857" s="470" t="s">
        <v>2775</v>
      </c>
      <c r="AC857" s="749">
        <f>VLOOKUP(C857,'ประวัติงานตี+รีด'!$A$2:W504751,20,FALSE)</f>
        <v>0</v>
      </c>
      <c r="AD857" s="426">
        <v>370</v>
      </c>
      <c r="AE857" s="426">
        <v>13.17</v>
      </c>
      <c r="AF857" s="690">
        <f t="shared" si="194"/>
        <v>10229.72972972973</v>
      </c>
      <c r="AG857" s="690">
        <f t="shared" si="191"/>
        <v>3919.7255405405408</v>
      </c>
      <c r="AH857" s="685" t="str">
        <f>VLOOKUP(C857,'ประวัติงานตี+รีด'!$A$2:W504751,4,FALSE)</f>
        <v>MA-F1-GA-SF</v>
      </c>
      <c r="AI857" s="427"/>
      <c r="AJ857" s="428"/>
      <c r="AK857" s="429">
        <v>45833</v>
      </c>
      <c r="AL857" s="702">
        <v>8</v>
      </c>
      <c r="AM857" s="703">
        <f t="shared" si="192"/>
        <v>8</v>
      </c>
      <c r="AN857" s="750">
        <v>410</v>
      </c>
      <c r="AO857" s="750">
        <v>483</v>
      </c>
      <c r="AP857" s="750">
        <v>477</v>
      </c>
      <c r="AQ857" s="750">
        <v>504</v>
      </c>
      <c r="AR857" s="750">
        <v>487</v>
      </c>
      <c r="AS857" s="750">
        <v>451</v>
      </c>
      <c r="AT857" s="750">
        <v>500</v>
      </c>
      <c r="AU857" s="750">
        <v>473</v>
      </c>
      <c r="EJ857" s="723">
        <f t="shared" si="193"/>
        <v>3785</v>
      </c>
    </row>
    <row r="858" spans="1:140" s="430" customFormat="1" hidden="1">
      <c r="A858" s="425"/>
      <c r="B858" s="451" t="s">
        <v>4231</v>
      </c>
      <c r="C858" s="452" t="s">
        <v>4228</v>
      </c>
      <c r="D858" s="19" t="str">
        <f>VLOOKUP(C858,'ประวัติงานตี+รีด'!$A$2:W504754,2,FALSE)</f>
        <v>สกรูหัวสี่เหลี่ยม 5/8" NC x 12" เกลียวครึ่ง ตรา KPC</v>
      </c>
      <c r="E858" s="453">
        <v>10200</v>
      </c>
      <c r="F858" s="454" t="s">
        <v>66</v>
      </c>
      <c r="G858" s="455" t="s">
        <v>2164</v>
      </c>
      <c r="H858" s="456">
        <v>45826</v>
      </c>
      <c r="I858" s="327">
        <f t="shared" si="183"/>
        <v>45845</v>
      </c>
      <c r="J858" s="457">
        <v>45848</v>
      </c>
      <c r="K858" s="458">
        <v>40</v>
      </c>
      <c r="L858" s="459">
        <v>10200</v>
      </c>
      <c r="M858" s="460">
        <f t="shared" si="184"/>
        <v>0</v>
      </c>
      <c r="N858" s="454">
        <v>20</v>
      </c>
      <c r="O858" s="454">
        <v>4</v>
      </c>
      <c r="P858" s="461">
        <f t="shared" si="185"/>
        <v>8.5</v>
      </c>
      <c r="Q858" s="462">
        <f t="shared" si="186"/>
        <v>14.5</v>
      </c>
      <c r="R858" s="463">
        <f t="shared" si="187"/>
        <v>0</v>
      </c>
      <c r="S858" s="464">
        <v>15</v>
      </c>
      <c r="T858" s="465">
        <f t="shared" si="188"/>
        <v>16.45</v>
      </c>
      <c r="U858" s="466" t="s">
        <v>67</v>
      </c>
      <c r="V858" s="455" t="s">
        <v>2164</v>
      </c>
      <c r="W858" s="467">
        <v>20</v>
      </c>
      <c r="X858" s="467">
        <v>2</v>
      </c>
      <c r="Y858" s="468">
        <f t="shared" si="189"/>
        <v>8.5</v>
      </c>
      <c r="Z858" s="469">
        <f t="shared" si="190"/>
        <v>12.5</v>
      </c>
      <c r="AA858" s="470" t="s">
        <v>4232</v>
      </c>
      <c r="AB858" s="470" t="s">
        <v>2775</v>
      </c>
      <c r="AC858" s="749">
        <f>VLOOKUP(C858,'ประวัติงานตี+รีด'!$A$2:W504752,20,FALSE)</f>
        <v>443.24</v>
      </c>
      <c r="AD858" s="426">
        <v>444.88</v>
      </c>
      <c r="AE858" s="426">
        <v>13.15</v>
      </c>
      <c r="AF858" s="690">
        <f t="shared" si="194"/>
        <v>10245.459449739255</v>
      </c>
      <c r="AG858" s="690">
        <f t="shared" si="191"/>
        <v>4692.7277917640713</v>
      </c>
      <c r="AH858" s="685" t="str">
        <f>VLOOKUP(C858,'ประวัติงานตี+รีด'!$A$2:W504752,4,FALSE)</f>
        <v>MA-F1-GA-SF</v>
      </c>
      <c r="AI858" s="427"/>
      <c r="AJ858" s="428"/>
      <c r="AK858" s="429">
        <v>45834</v>
      </c>
      <c r="AL858" s="702">
        <v>10</v>
      </c>
      <c r="AM858" s="703">
        <f t="shared" si="192"/>
        <v>10</v>
      </c>
      <c r="AN858" s="750">
        <v>427</v>
      </c>
      <c r="AO858" s="750">
        <v>460</v>
      </c>
      <c r="AP858" s="750">
        <v>466</v>
      </c>
      <c r="AQ858" s="750">
        <v>417</v>
      </c>
      <c r="AR858" s="750">
        <v>427</v>
      </c>
      <c r="AS858" s="750">
        <v>435</v>
      </c>
      <c r="AT858" s="750">
        <v>457</v>
      </c>
      <c r="AU858" s="750">
        <v>463</v>
      </c>
      <c r="AV858" s="750">
        <v>470</v>
      </c>
      <c r="AW858" s="750">
        <v>536</v>
      </c>
      <c r="EJ858" s="723">
        <f t="shared" si="193"/>
        <v>4558</v>
      </c>
    </row>
    <row r="859" spans="1:140" s="430" customFormat="1" hidden="1">
      <c r="A859" s="425"/>
      <c r="B859" s="451" t="s">
        <v>4233</v>
      </c>
      <c r="C859" s="452" t="s">
        <v>1918</v>
      </c>
      <c r="D859" s="19" t="str">
        <f>VLOOKUP(C859,'ประวัติงานตี+รีด'!$A$2:W504755,2,FALSE)</f>
        <v>สกรูหัวหกเหลี่ยม M8 P1.25 x 40 มม. เกลียวตลอด หน้าเรียบ (ขอบ 13)</v>
      </c>
      <c r="E859" s="717">
        <v>149500</v>
      </c>
      <c r="F859" s="454" t="s">
        <v>55</v>
      </c>
      <c r="G859" s="455" t="s">
        <v>2164</v>
      </c>
      <c r="H859" s="456">
        <v>45824</v>
      </c>
      <c r="I859" s="327">
        <f t="shared" si="183"/>
        <v>45843</v>
      </c>
      <c r="J859" s="457">
        <v>45848</v>
      </c>
      <c r="K859" s="458">
        <v>39</v>
      </c>
      <c r="L859" s="459">
        <v>149500</v>
      </c>
      <c r="M859" s="460">
        <f t="shared" si="184"/>
        <v>0</v>
      </c>
      <c r="N859" s="454">
        <v>160</v>
      </c>
      <c r="O859" s="454">
        <v>8</v>
      </c>
      <c r="P859" s="461">
        <f t="shared" si="185"/>
        <v>15.572916666666666</v>
      </c>
      <c r="Q859" s="462">
        <f t="shared" si="186"/>
        <v>25.572916666666664</v>
      </c>
      <c r="R859" s="463">
        <f t="shared" si="187"/>
        <v>0</v>
      </c>
      <c r="S859" s="464">
        <v>15</v>
      </c>
      <c r="T859" s="465">
        <f t="shared" si="188"/>
        <v>17.557291666666668</v>
      </c>
      <c r="U859" s="466" t="s">
        <v>81</v>
      </c>
      <c r="V859" s="455" t="s">
        <v>2165</v>
      </c>
      <c r="W859" s="467">
        <v>120</v>
      </c>
      <c r="X859" s="467">
        <v>2</v>
      </c>
      <c r="Y859" s="468">
        <f t="shared" si="189"/>
        <v>20.763888888888889</v>
      </c>
      <c r="Z859" s="469">
        <f t="shared" si="190"/>
        <v>24.763888888888889</v>
      </c>
      <c r="AA859" s="470" t="s">
        <v>4234</v>
      </c>
      <c r="AB859" s="470" t="s">
        <v>2775</v>
      </c>
      <c r="AC859" s="749">
        <f>VLOOKUP(C859,'ประวัติงานตี+รีด'!$A$2:W504753,20,FALSE)</f>
        <v>0</v>
      </c>
      <c r="AD859" s="426">
        <v>16.91</v>
      </c>
      <c r="AE859" s="426">
        <v>1.82</v>
      </c>
      <c r="AF859" s="690">
        <f t="shared" si="194"/>
        <v>150561.79775280898</v>
      </c>
      <c r="AG859" s="690">
        <f t="shared" si="191"/>
        <v>2820.0224719101125</v>
      </c>
      <c r="AH859" s="685" t="str">
        <f>VLOOKUP(C859,'ประวัติงานตี+รีด'!$A$2:W504753,4,FALSE)</f>
        <v>MA-F1-GA-SF</v>
      </c>
      <c r="AI859" s="427"/>
      <c r="AJ859" s="428"/>
      <c r="AK859" s="429">
        <v>45839</v>
      </c>
      <c r="AL859" s="702">
        <v>5</v>
      </c>
      <c r="AM859" s="703">
        <f t="shared" si="192"/>
        <v>5</v>
      </c>
      <c r="AN859" s="750">
        <v>568</v>
      </c>
      <c r="AO859" s="750">
        <v>559</v>
      </c>
      <c r="AP859" s="750">
        <v>582</v>
      </c>
      <c r="AQ859" s="750">
        <v>557</v>
      </c>
      <c r="AR859" s="750">
        <v>280</v>
      </c>
      <c r="EJ859" s="723">
        <f t="shared" si="193"/>
        <v>2546</v>
      </c>
    </row>
    <row r="860" spans="1:140" hidden="1">
      <c r="B860" s="287" t="s">
        <v>4236</v>
      </c>
      <c r="C860" s="842" t="s">
        <v>489</v>
      </c>
      <c r="D860" s="213" t="str">
        <f>VLOOKUP(C860,'ประวัติงานตี+รีด'!$A$2:W504756,2,FALSE)</f>
        <v>3/4" NC x 5 1/2" เกลียวครึ่ง ตรา VEETEC UNC</v>
      </c>
      <c r="E860" s="843">
        <v>3000</v>
      </c>
      <c r="F860" s="844" t="s">
        <v>49</v>
      </c>
      <c r="G860" s="742" t="s">
        <v>2159</v>
      </c>
      <c r="H860" s="845">
        <v>45827</v>
      </c>
      <c r="I860" s="846">
        <f t="shared" si="183"/>
        <v>45845</v>
      </c>
      <c r="J860" s="847" t="s">
        <v>2161</v>
      </c>
      <c r="K860" s="848">
        <v>60</v>
      </c>
      <c r="L860" s="849">
        <v>3000</v>
      </c>
      <c r="M860" s="850">
        <f t="shared" si="184"/>
        <v>0</v>
      </c>
      <c r="N860" s="844">
        <v>56</v>
      </c>
      <c r="O860" s="844">
        <v>4</v>
      </c>
      <c r="P860" s="851">
        <f t="shared" si="185"/>
        <v>0.89285714285714279</v>
      </c>
      <c r="Q860" s="852">
        <f t="shared" si="186"/>
        <v>6.8928571428571423</v>
      </c>
      <c r="R860" s="853">
        <f t="shared" si="187"/>
        <v>0</v>
      </c>
      <c r="S860" s="854">
        <v>15</v>
      </c>
      <c r="T860" s="855">
        <f t="shared" si="188"/>
        <v>15.689285714285715</v>
      </c>
      <c r="U860" s="743" t="s">
        <v>82</v>
      </c>
      <c r="V860" s="742" t="s">
        <v>2159</v>
      </c>
      <c r="W860" s="744">
        <v>28</v>
      </c>
      <c r="X860" s="744">
        <v>2</v>
      </c>
      <c r="Y860" s="856">
        <f t="shared" si="189"/>
        <v>1.7857142857142856</v>
      </c>
      <c r="Z860" s="857">
        <f t="shared" si="190"/>
        <v>5.7857142857142856</v>
      </c>
      <c r="AA860" s="858" t="s">
        <v>2161</v>
      </c>
      <c r="AB860" s="858" t="s">
        <v>2775</v>
      </c>
      <c r="AC860" s="896">
        <f>VLOOKUP(C860,'ประวัติงานตี+รีด'!$A$2:W504754,20,FALSE)</f>
        <v>322.08</v>
      </c>
      <c r="AD860" s="897">
        <v>349.07</v>
      </c>
      <c r="AE860" s="897">
        <v>13.83</v>
      </c>
      <c r="AF860" s="898">
        <f t="shared" si="194"/>
        <v>3013.7221760678372</v>
      </c>
      <c r="AG860" s="898">
        <f t="shared" si="191"/>
        <v>1093.6797776950182</v>
      </c>
      <c r="AH860" s="899" t="str">
        <f>VLOOKUP(C860,'ประวัติงานตี+รีด'!$A$2:W504754,4,FALSE)</f>
        <v>MA-F1-BK-PA</v>
      </c>
      <c r="AI860" s="814">
        <v>45845</v>
      </c>
      <c r="AJ860" s="815">
        <v>2</v>
      </c>
      <c r="AK860" s="816">
        <v>45862</v>
      </c>
      <c r="AL860" s="817">
        <v>2</v>
      </c>
      <c r="AM860" s="818">
        <f t="shared" si="192"/>
        <v>2</v>
      </c>
      <c r="AN860" s="918">
        <v>596</v>
      </c>
      <c r="AO860" s="918">
        <v>456</v>
      </c>
      <c r="AP860" s="819"/>
      <c r="AQ860" s="819"/>
      <c r="AR860" s="819"/>
      <c r="AS860" s="819"/>
      <c r="AT860" s="819"/>
      <c r="AU860" s="819"/>
      <c r="AV860" s="819"/>
      <c r="AW860" s="819"/>
      <c r="AX860" s="819"/>
      <c r="AY860" s="819"/>
      <c r="AZ860" s="819"/>
      <c r="BA860" s="819"/>
      <c r="BB860" s="819"/>
      <c r="BC860" s="819"/>
      <c r="BD860" s="819"/>
      <c r="EJ860" s="288">
        <f t="shared" si="193"/>
        <v>1052</v>
      </c>
    </row>
    <row r="861" spans="1:140" s="430" customFormat="1" hidden="1">
      <c r="A861" s="425"/>
      <c r="B861" s="451" t="s">
        <v>4238</v>
      </c>
      <c r="C861" s="452">
        <v>173160200</v>
      </c>
      <c r="D861" s="19" t="str">
        <f>VLOOKUP(C861,'ประวัติงานตี+รีด'!$A$2:W504757,2,FALSE)</f>
        <v>สกรูหัวกลมแบน M16 P2.0 x 200 เกลียวครึ่ง STIC 307A (เกลียว 75)</v>
      </c>
      <c r="E861" s="453">
        <v>700</v>
      </c>
      <c r="F861" s="454" t="s">
        <v>47</v>
      </c>
      <c r="G861" s="455" t="s">
        <v>2159</v>
      </c>
      <c r="H861" s="456">
        <v>45828</v>
      </c>
      <c r="I861" s="327">
        <f t="shared" ref="I861:I922" si="195">WORKDAY.INTL(H861,T861,11)</f>
        <v>45847</v>
      </c>
      <c r="J861" s="457" t="s">
        <v>4184</v>
      </c>
      <c r="K861" s="458">
        <v>84</v>
      </c>
      <c r="L861" s="459">
        <v>1000</v>
      </c>
      <c r="M861" s="460">
        <f t="shared" ref="M861:M922" si="196">E861-L861</f>
        <v>-300</v>
      </c>
      <c r="N861" s="454">
        <v>35</v>
      </c>
      <c r="O861" s="454">
        <v>12</v>
      </c>
      <c r="P861" s="461">
        <f t="shared" ref="P861:P922" si="197">E861/N861/60</f>
        <v>0.33333333333333331</v>
      </c>
      <c r="Q861" s="462">
        <f t="shared" ref="Q861:Q922" si="198">O861+P861+$P$1</f>
        <v>14.333333333333334</v>
      </c>
      <c r="R861" s="463">
        <f t="shared" ref="R861:R922" si="199">M861/N861/60</f>
        <v>-0.14285714285714285</v>
      </c>
      <c r="S861" s="464">
        <v>15</v>
      </c>
      <c r="T861" s="465">
        <f t="shared" ref="T861:T922" si="200">(Q861/10)+S861</f>
        <v>16.433333333333334</v>
      </c>
      <c r="U861" s="466" t="s">
        <v>82</v>
      </c>
      <c r="V861" s="455" t="s">
        <v>2159</v>
      </c>
      <c r="W861" s="467">
        <v>56</v>
      </c>
      <c r="X861" s="467">
        <v>2</v>
      </c>
      <c r="Y861" s="468">
        <f t="shared" ref="Y861:Y922" si="201">E861/W861/60</f>
        <v>0.20833333333333334</v>
      </c>
      <c r="Z861" s="469">
        <f t="shared" ref="Z861:Z922" si="202">X861+Y861+$P$1</f>
        <v>4.2083333333333339</v>
      </c>
      <c r="AA861" s="470" t="s">
        <v>4185</v>
      </c>
      <c r="AB861" s="470" t="s">
        <v>2775</v>
      </c>
      <c r="AC861" s="749">
        <f>VLOOKUP(C861,'ประวัติงานตี+รีด'!$A$2:W504755,20,FALSE)</f>
        <v>334.68</v>
      </c>
      <c r="AD861" s="426">
        <v>334.41</v>
      </c>
      <c r="AE861" s="426">
        <v>0</v>
      </c>
      <c r="AF861" s="690">
        <f t="shared" si="194"/>
        <v>1004.7546425047098</v>
      </c>
      <c r="AG861" s="690">
        <f t="shared" ref="AG861:AG922" si="203">(AD861+AE861)*AF861/1000</f>
        <v>336</v>
      </c>
      <c r="AH861" s="685" t="str">
        <f>VLOOKUP(C861,'ประวัติงานตี+รีด'!$A$2:W504755,4,FALSE)</f>
        <v>MA-F1-GA-SF</v>
      </c>
      <c r="AI861" s="427"/>
      <c r="AJ861" s="428"/>
      <c r="AK861" s="429">
        <v>45846</v>
      </c>
      <c r="AL861" s="702">
        <v>1</v>
      </c>
      <c r="AM861" s="703">
        <f t="shared" ref="AM861:AM922" si="204">COUNT(AN861:EI861)</f>
        <v>1</v>
      </c>
      <c r="AN861" s="750">
        <v>336</v>
      </c>
      <c r="EJ861" s="723">
        <f t="shared" si="193"/>
        <v>336</v>
      </c>
    </row>
    <row r="862" spans="1:140" s="430" customFormat="1" hidden="1">
      <c r="A862" s="425"/>
      <c r="B862" s="451" t="s">
        <v>4241</v>
      </c>
      <c r="C862" s="452">
        <v>26240800</v>
      </c>
      <c r="D862" s="19" t="str">
        <f>VLOOKUP(C862,'ประวัติงานตี+รีด'!$A$2:W504758,2,FALSE)</f>
        <v>STUD M24 P3.0 x 800</v>
      </c>
      <c r="E862" s="453">
        <v>830</v>
      </c>
      <c r="F862" s="454" t="s">
        <v>2384</v>
      </c>
      <c r="G862" s="455" t="s">
        <v>3207</v>
      </c>
      <c r="H862" s="456">
        <v>45828</v>
      </c>
      <c r="I862" s="327">
        <f t="shared" si="195"/>
        <v>45857</v>
      </c>
      <c r="J862" s="457">
        <v>45859</v>
      </c>
      <c r="K862" s="458">
        <v>14</v>
      </c>
      <c r="L862" s="459">
        <v>831</v>
      </c>
      <c r="M862" s="460">
        <f t="shared" si="196"/>
        <v>-1</v>
      </c>
      <c r="N862" s="454">
        <v>10</v>
      </c>
      <c r="O862" s="454">
        <v>2</v>
      </c>
      <c r="P862" s="461">
        <f t="shared" si="197"/>
        <v>1.3833333333333333</v>
      </c>
      <c r="Q862" s="462">
        <f t="shared" si="198"/>
        <v>5.3833333333333329</v>
      </c>
      <c r="R862" s="463">
        <f t="shared" si="199"/>
        <v>-1.6666666666666668E-3</v>
      </c>
      <c r="S862" s="464">
        <v>25</v>
      </c>
      <c r="T862" s="465">
        <f t="shared" si="200"/>
        <v>25.538333333333334</v>
      </c>
      <c r="U862" s="466" t="s">
        <v>165</v>
      </c>
      <c r="V862" s="455" t="s">
        <v>3207</v>
      </c>
      <c r="W862" s="467">
        <v>10</v>
      </c>
      <c r="X862" s="467">
        <v>2</v>
      </c>
      <c r="Y862" s="468">
        <f t="shared" si="201"/>
        <v>1.3833333333333333</v>
      </c>
      <c r="Z862" s="469">
        <f t="shared" si="202"/>
        <v>5.3833333333333329</v>
      </c>
      <c r="AA862" s="470" t="s">
        <v>4243</v>
      </c>
      <c r="AB862" s="470" t="s">
        <v>2775</v>
      </c>
      <c r="AC862" s="749">
        <f>VLOOKUP(C862,'ประวัติงานตี+รีด'!$A$2:W504756,20,FALSE)</f>
        <v>0</v>
      </c>
      <c r="AD862" s="426">
        <v>2286</v>
      </c>
      <c r="AE862" s="426"/>
      <c r="AF862" s="690">
        <f t="shared" si="194"/>
        <v>828.08398950131232</v>
      </c>
      <c r="AG862" s="690">
        <f t="shared" si="203"/>
        <v>1893</v>
      </c>
      <c r="AH862" s="685" t="str">
        <f>VLOOKUP(C862,'ประวัติงานตี+รีด'!$A$2:W504756,4,FALSE)</f>
        <v>MA-LA-F1-GA-SF</v>
      </c>
      <c r="AI862" s="427"/>
      <c r="AJ862" s="428"/>
      <c r="AK862" s="429">
        <v>45853</v>
      </c>
      <c r="AL862" s="702">
        <v>3</v>
      </c>
      <c r="AM862" s="703">
        <f t="shared" si="204"/>
        <v>3</v>
      </c>
      <c r="AN862" s="751">
        <v>889</v>
      </c>
      <c r="AO862" s="752">
        <v>888</v>
      </c>
      <c r="AP862" s="752">
        <v>116</v>
      </c>
      <c r="EJ862" s="723">
        <f t="shared" si="193"/>
        <v>1893</v>
      </c>
    </row>
    <row r="863" spans="1:140" s="430" customFormat="1" hidden="1">
      <c r="A863" s="425"/>
      <c r="B863" s="451" t="s">
        <v>4242</v>
      </c>
      <c r="C863" s="452">
        <v>26240600</v>
      </c>
      <c r="D863" s="19" t="str">
        <f>VLOOKUP(C863,'ประวัติงานตี+รีด'!$A$2:W504759,2,FALSE)</f>
        <v>STUD M24 P3.0 x 600</v>
      </c>
      <c r="E863" s="453">
        <v>550</v>
      </c>
      <c r="F863" s="454" t="s">
        <v>2384</v>
      </c>
      <c r="G863" s="455" t="s">
        <v>3207</v>
      </c>
      <c r="H863" s="456">
        <v>45829</v>
      </c>
      <c r="I863" s="327">
        <f t="shared" si="195"/>
        <v>45859</v>
      </c>
      <c r="J863" s="457">
        <v>45859</v>
      </c>
      <c r="K863" s="458">
        <v>15</v>
      </c>
      <c r="L863" s="459">
        <v>544</v>
      </c>
      <c r="M863" s="460">
        <f t="shared" si="196"/>
        <v>6</v>
      </c>
      <c r="N863" s="454">
        <v>10</v>
      </c>
      <c r="O863" s="454">
        <v>4</v>
      </c>
      <c r="P863" s="461">
        <f t="shared" si="197"/>
        <v>0.91666666666666663</v>
      </c>
      <c r="Q863" s="462">
        <f t="shared" si="198"/>
        <v>6.916666666666667</v>
      </c>
      <c r="R863" s="463">
        <f t="shared" si="199"/>
        <v>0.01</v>
      </c>
      <c r="S863" s="464">
        <v>25</v>
      </c>
      <c r="T863" s="465">
        <f t="shared" si="200"/>
        <v>25.691666666666666</v>
      </c>
      <c r="U863" s="466" t="s">
        <v>165</v>
      </c>
      <c r="V863" s="455" t="s">
        <v>3207</v>
      </c>
      <c r="W863" s="467">
        <v>10</v>
      </c>
      <c r="X863" s="467">
        <v>2</v>
      </c>
      <c r="Y863" s="468">
        <f t="shared" si="201"/>
        <v>0.91666666666666663</v>
      </c>
      <c r="Z863" s="469">
        <f t="shared" si="202"/>
        <v>4.9166666666666661</v>
      </c>
      <c r="AA863" s="470" t="s">
        <v>4243</v>
      </c>
      <c r="AB863" s="470" t="s">
        <v>2775</v>
      </c>
      <c r="AC863" s="749">
        <f>VLOOKUP(C863,'ประวัติงานตี+รีด'!$A$2:W504757,20,FALSE)</f>
        <v>0</v>
      </c>
      <c r="AD863" s="426">
        <v>1711</v>
      </c>
      <c r="AE863" s="426"/>
      <c r="AF863" s="690">
        <f t="shared" si="194"/>
        <v>545.87960257159557</v>
      </c>
      <c r="AG863" s="690">
        <f t="shared" si="203"/>
        <v>934</v>
      </c>
      <c r="AH863" s="685" t="str">
        <f>VLOOKUP(C863,'ประวัติงานตี+รีด'!$A$2:W504757,4,FALSE)</f>
        <v>MA-LA-F1-GA-SF</v>
      </c>
      <c r="AI863" s="427"/>
      <c r="AJ863" s="428"/>
      <c r="AK863" s="429">
        <v>45853</v>
      </c>
      <c r="AL863" s="702">
        <v>2</v>
      </c>
      <c r="AM863" s="703">
        <f t="shared" si="204"/>
        <v>2</v>
      </c>
      <c r="AN863" s="751">
        <v>891</v>
      </c>
      <c r="AO863" s="752">
        <v>43</v>
      </c>
      <c r="EJ863" s="723">
        <f t="shared" si="193"/>
        <v>934</v>
      </c>
    </row>
    <row r="864" spans="1:140" hidden="1">
      <c r="B864" s="287" t="s">
        <v>4244</v>
      </c>
      <c r="C864" s="842" t="s">
        <v>277</v>
      </c>
      <c r="D864" s="213" t="str">
        <f>VLOOKUP(C864,'ประวัติงานตี+รีด'!$A$2:W504760,2,FALSE)</f>
        <v>หัวกลม 1/2" WT x 9" เกลียวครึ่ง</v>
      </c>
      <c r="E864" s="843">
        <v>10000</v>
      </c>
      <c r="F864" s="844" t="s">
        <v>66</v>
      </c>
      <c r="G864" s="742" t="s">
        <v>2164</v>
      </c>
      <c r="H864" s="845">
        <v>45835</v>
      </c>
      <c r="I864" s="846">
        <f t="shared" si="195"/>
        <v>45848</v>
      </c>
      <c r="J864" s="847" t="s">
        <v>2161</v>
      </c>
      <c r="K864" s="848">
        <v>44</v>
      </c>
      <c r="L864" s="849">
        <v>1000</v>
      </c>
      <c r="M864" s="850">
        <f t="shared" si="196"/>
        <v>9000</v>
      </c>
      <c r="N864" s="844">
        <v>40</v>
      </c>
      <c r="O864" s="844">
        <v>4</v>
      </c>
      <c r="P864" s="851">
        <f t="shared" si="197"/>
        <v>4.166666666666667</v>
      </c>
      <c r="Q864" s="852">
        <f t="shared" si="198"/>
        <v>10.166666666666668</v>
      </c>
      <c r="R864" s="853">
        <f t="shared" si="199"/>
        <v>3.75</v>
      </c>
      <c r="S864" s="854">
        <v>10</v>
      </c>
      <c r="T864" s="855">
        <f t="shared" si="200"/>
        <v>11.016666666666667</v>
      </c>
      <c r="U864" s="743" t="s">
        <v>67</v>
      </c>
      <c r="V864" s="742" t="s">
        <v>2164</v>
      </c>
      <c r="W864" s="744">
        <v>40</v>
      </c>
      <c r="X864" s="744">
        <v>2</v>
      </c>
      <c r="Y864" s="856">
        <f t="shared" si="201"/>
        <v>4.166666666666667</v>
      </c>
      <c r="Z864" s="857">
        <f t="shared" si="202"/>
        <v>8.1666666666666679</v>
      </c>
      <c r="AA864" s="858" t="s">
        <v>2161</v>
      </c>
      <c r="AB864" s="858" t="s">
        <v>2775</v>
      </c>
      <c r="AC864" s="896">
        <f>VLOOKUP(C864,'ประวัติงานตี+รีด'!$A$2:W504758,20,FALSE)</f>
        <v>0</v>
      </c>
      <c r="AD864" s="897">
        <v>234.99</v>
      </c>
      <c r="AE864" s="897">
        <v>0</v>
      </c>
      <c r="AF864" s="898">
        <f t="shared" si="194"/>
        <v>10042.98055236393</v>
      </c>
      <c r="AG864" s="898">
        <f t="shared" si="203"/>
        <v>2360</v>
      </c>
      <c r="AH864" s="899" t="str">
        <f>VLOOKUP(C864,'ประวัติงานตี+รีด'!$A$2:W504758,4,FALSE)</f>
        <v>MA-F1-PA</v>
      </c>
      <c r="AI864" s="814"/>
      <c r="AJ864" s="815"/>
      <c r="AK864" s="816">
        <v>45839</v>
      </c>
      <c r="AL864" s="817">
        <v>6</v>
      </c>
      <c r="AM864" s="818">
        <f t="shared" si="204"/>
        <v>6</v>
      </c>
      <c r="AN864" s="918">
        <v>428</v>
      </c>
      <c r="AO864" s="918">
        <v>436</v>
      </c>
      <c r="AP864" s="918">
        <v>455</v>
      </c>
      <c r="AQ864" s="918">
        <v>444</v>
      </c>
      <c r="AR864" s="918">
        <v>448</v>
      </c>
      <c r="AS864" s="918">
        <v>149</v>
      </c>
      <c r="AT864" s="819"/>
      <c r="AU864" s="819"/>
      <c r="AV864" s="819"/>
      <c r="AW864" s="819"/>
      <c r="AX864" s="819"/>
      <c r="AY864" s="819"/>
      <c r="AZ864" s="819"/>
      <c r="BA864" s="819"/>
      <c r="BB864" s="819"/>
      <c r="BC864" s="819"/>
      <c r="BD864" s="819"/>
      <c r="EJ864" s="288">
        <f t="shared" si="193"/>
        <v>2360</v>
      </c>
    </row>
    <row r="865" spans="1:140" hidden="1">
      <c r="B865" s="287" t="s">
        <v>4245</v>
      </c>
      <c r="C865" s="842" t="s">
        <v>963</v>
      </c>
      <c r="D865" s="213" t="str">
        <f>VLOOKUP(C865,'ประวัติงานตี+รีด'!$A$2:W504761,2,FALSE)</f>
        <v>หัวกลม 1/2" WT x 11" เกลียวครึ่ง</v>
      </c>
      <c r="E865" s="843">
        <v>3000</v>
      </c>
      <c r="F865" s="844" t="s">
        <v>66</v>
      </c>
      <c r="G865" s="742" t="s">
        <v>2164</v>
      </c>
      <c r="H865" s="845">
        <v>45833</v>
      </c>
      <c r="I865" s="846">
        <f t="shared" si="195"/>
        <v>45845</v>
      </c>
      <c r="J865" s="847" t="s">
        <v>2161</v>
      </c>
      <c r="K865" s="848">
        <v>42</v>
      </c>
      <c r="L865" s="849">
        <v>3000</v>
      </c>
      <c r="M865" s="850">
        <f t="shared" si="196"/>
        <v>0</v>
      </c>
      <c r="N865" s="844">
        <v>40</v>
      </c>
      <c r="O865" s="844">
        <v>4</v>
      </c>
      <c r="P865" s="851">
        <f t="shared" si="197"/>
        <v>1.25</v>
      </c>
      <c r="Q865" s="852">
        <f t="shared" si="198"/>
        <v>7.25</v>
      </c>
      <c r="R865" s="853">
        <f t="shared" si="199"/>
        <v>0</v>
      </c>
      <c r="S865" s="854">
        <v>10</v>
      </c>
      <c r="T865" s="855">
        <f t="shared" si="200"/>
        <v>10.725</v>
      </c>
      <c r="U865" s="743" t="s">
        <v>67</v>
      </c>
      <c r="V865" s="742" t="s">
        <v>2164</v>
      </c>
      <c r="W865" s="744">
        <v>40</v>
      </c>
      <c r="X865" s="744">
        <v>2</v>
      </c>
      <c r="Y865" s="856">
        <f t="shared" si="201"/>
        <v>1.25</v>
      </c>
      <c r="Z865" s="857">
        <f t="shared" si="202"/>
        <v>5.25</v>
      </c>
      <c r="AA865" s="858" t="s">
        <v>2161</v>
      </c>
      <c r="AB865" s="858" t="s">
        <v>2775</v>
      </c>
      <c r="AC865" s="896">
        <f>VLOOKUP(C865,'ประวัติงานตี+รีด'!$A$2:W504759,20,FALSE)</f>
        <v>0</v>
      </c>
      <c r="AD865" s="897">
        <v>281.73</v>
      </c>
      <c r="AE865" s="897">
        <v>0</v>
      </c>
      <c r="AF865" s="898">
        <f t="shared" si="194"/>
        <v>3020.6225819046604</v>
      </c>
      <c r="AG865" s="898">
        <f t="shared" si="203"/>
        <v>851</v>
      </c>
      <c r="AH865" s="899" t="str">
        <f>VLOOKUP(C865,'ประวัติงานตี+รีด'!$A$2:W504759,4,FALSE)</f>
        <v>MA-F1-PA</v>
      </c>
      <c r="AI865" s="814"/>
      <c r="AJ865" s="815"/>
      <c r="AK865" s="816">
        <v>45840</v>
      </c>
      <c r="AL865" s="821">
        <v>2</v>
      </c>
      <c r="AM865" s="824">
        <f t="shared" si="204"/>
        <v>2</v>
      </c>
      <c r="AN865" s="919">
        <v>478</v>
      </c>
      <c r="AO865" s="919">
        <v>373</v>
      </c>
      <c r="AP865" s="819"/>
      <c r="AQ865" s="819"/>
      <c r="AR865" s="819"/>
      <c r="AS865" s="819"/>
      <c r="AT865" s="819"/>
      <c r="AU865" s="819"/>
      <c r="AV865" s="819"/>
      <c r="AW865" s="819"/>
      <c r="AX865" s="819"/>
      <c r="AY865" s="819"/>
      <c r="AZ865" s="819"/>
      <c r="BA865" s="819"/>
      <c r="BB865" s="819"/>
      <c r="BC865" s="819"/>
      <c r="BD865" s="819"/>
      <c r="EJ865" s="288">
        <f t="shared" si="193"/>
        <v>851</v>
      </c>
    </row>
    <row r="866" spans="1:140" hidden="1">
      <c r="B866" s="287" t="s">
        <v>4246</v>
      </c>
      <c r="C866" s="842" t="s">
        <v>962</v>
      </c>
      <c r="D866" s="213" t="str">
        <f>VLOOKUP(C866,'ประวัติงานตี+รีด'!$A$2:W504762,2,FALSE)</f>
        <v>หัวกลม 1/2" WT x 12" เกลียวครึ่ง</v>
      </c>
      <c r="E866" s="843">
        <v>4000</v>
      </c>
      <c r="F866" s="844" t="s">
        <v>66</v>
      </c>
      <c r="G866" s="742" t="s">
        <v>2164</v>
      </c>
      <c r="H866" s="845">
        <v>45831</v>
      </c>
      <c r="I866" s="846">
        <f t="shared" si="195"/>
        <v>45843</v>
      </c>
      <c r="J866" s="847" t="s">
        <v>2161</v>
      </c>
      <c r="K866" s="848">
        <v>41</v>
      </c>
      <c r="L866" s="849">
        <v>4000</v>
      </c>
      <c r="M866" s="850">
        <f t="shared" si="196"/>
        <v>0</v>
      </c>
      <c r="N866" s="844">
        <v>40</v>
      </c>
      <c r="O866" s="844">
        <v>12</v>
      </c>
      <c r="P866" s="851">
        <f t="shared" si="197"/>
        <v>1.6666666666666667</v>
      </c>
      <c r="Q866" s="852">
        <f t="shared" si="198"/>
        <v>15.666666666666666</v>
      </c>
      <c r="R866" s="853">
        <f t="shared" si="199"/>
        <v>0</v>
      </c>
      <c r="S866" s="854">
        <v>10</v>
      </c>
      <c r="T866" s="855">
        <f t="shared" si="200"/>
        <v>11.566666666666666</v>
      </c>
      <c r="U866" s="743" t="s">
        <v>67</v>
      </c>
      <c r="V866" s="742" t="s">
        <v>2164</v>
      </c>
      <c r="W866" s="744">
        <v>40</v>
      </c>
      <c r="X866" s="744">
        <v>2</v>
      </c>
      <c r="Y866" s="856">
        <f t="shared" si="201"/>
        <v>1.6666666666666667</v>
      </c>
      <c r="Z866" s="857">
        <f t="shared" si="202"/>
        <v>5.666666666666667</v>
      </c>
      <c r="AA866" s="858" t="s">
        <v>2161</v>
      </c>
      <c r="AB866" s="858" t="s">
        <v>2775</v>
      </c>
      <c r="AC866" s="896">
        <f>VLOOKUP(C866,'ประวัติงานตี+รีด'!$A$2:W504760,20,FALSE)</f>
        <v>0</v>
      </c>
      <c r="AD866" s="897">
        <v>306.44</v>
      </c>
      <c r="AE866" s="897">
        <v>0</v>
      </c>
      <c r="AF866" s="898">
        <f t="shared" si="194"/>
        <v>4056.2589740242788</v>
      </c>
      <c r="AG866" s="898">
        <f t="shared" si="203"/>
        <v>1243</v>
      </c>
      <c r="AH866" s="899" t="str">
        <f>VLOOKUP(C866,'ประวัติงานตี+รีด'!$A$2:W504760,4,FALSE)</f>
        <v>MA-F1-PA</v>
      </c>
      <c r="AI866" s="814"/>
      <c r="AJ866" s="815"/>
      <c r="AK866" s="816">
        <v>45896</v>
      </c>
      <c r="AL866" s="817">
        <v>3</v>
      </c>
      <c r="AM866" s="818">
        <f t="shared" si="204"/>
        <v>3</v>
      </c>
      <c r="AN866" s="918">
        <v>422</v>
      </c>
      <c r="AO866" s="918">
        <v>434</v>
      </c>
      <c r="AP866" s="918">
        <v>387</v>
      </c>
      <c r="AQ866" s="819"/>
      <c r="AR866" s="819"/>
      <c r="AS866" s="819"/>
      <c r="AT866" s="819"/>
      <c r="AU866" s="819"/>
      <c r="AV866" s="819"/>
      <c r="AW866" s="819"/>
      <c r="AX866" s="819"/>
      <c r="AY866" s="819"/>
      <c r="AZ866" s="819"/>
      <c r="BA866" s="819"/>
      <c r="BB866" s="819"/>
      <c r="BC866" s="819"/>
      <c r="BD866" s="819"/>
      <c r="EJ866" s="288">
        <f t="shared" si="193"/>
        <v>1243</v>
      </c>
    </row>
    <row r="867" spans="1:140" s="431" customFormat="1" hidden="1">
      <c r="A867" s="432"/>
      <c r="B867" s="434" t="s">
        <v>4247</v>
      </c>
      <c r="C867" s="291" t="s">
        <v>2057</v>
      </c>
      <c r="D867" s="330" t="str">
        <f>VLOOKUP(C867,'ประวัติงานตี+รีด'!$A$2:W504763,2,FALSE)</f>
        <v>สกรูหัวกลมแบน 5/8" NF x 37 มม. เกลียวตลอด เกรด 8.8</v>
      </c>
      <c r="E867" s="435">
        <v>30200</v>
      </c>
      <c r="F867" s="436" t="s">
        <v>11</v>
      </c>
      <c r="G867" s="437" t="s">
        <v>2159</v>
      </c>
      <c r="H867" s="438">
        <v>45831</v>
      </c>
      <c r="I867" s="439">
        <f t="shared" si="195"/>
        <v>45856</v>
      </c>
      <c r="J867" s="59">
        <v>45863</v>
      </c>
      <c r="K867" s="440">
        <v>74</v>
      </c>
      <c r="L867" s="441">
        <v>30200</v>
      </c>
      <c r="M867" s="41">
        <f t="shared" si="196"/>
        <v>0</v>
      </c>
      <c r="N867" s="436">
        <v>49</v>
      </c>
      <c r="O867" s="436">
        <v>12</v>
      </c>
      <c r="P867" s="354">
        <f t="shared" si="197"/>
        <v>10.272108843537415</v>
      </c>
      <c r="Q867" s="106">
        <f t="shared" si="198"/>
        <v>24.272108843537417</v>
      </c>
      <c r="R867" s="355">
        <f t="shared" si="199"/>
        <v>0</v>
      </c>
      <c r="S867" s="449">
        <v>20</v>
      </c>
      <c r="T867" s="442">
        <f t="shared" si="200"/>
        <v>22.427210884353741</v>
      </c>
      <c r="U867" s="443" t="s">
        <v>82</v>
      </c>
      <c r="V867" s="437" t="s">
        <v>2159</v>
      </c>
      <c r="W867" s="444">
        <v>28</v>
      </c>
      <c r="X867" s="444">
        <v>2</v>
      </c>
      <c r="Y867" s="187">
        <f t="shared" si="201"/>
        <v>17.976190476190478</v>
      </c>
      <c r="Z867" s="104">
        <f t="shared" si="202"/>
        <v>21.976190476190478</v>
      </c>
      <c r="AA867" s="445" t="s">
        <v>4263</v>
      </c>
      <c r="AB867" s="445" t="s">
        <v>2775</v>
      </c>
      <c r="AC867" s="746">
        <f>VLOOKUP(C867,'ประวัติงานตี+รีด'!$A$2:W504761,20,FALSE)</f>
        <v>83.31</v>
      </c>
      <c r="AD867" s="302">
        <v>82.2</v>
      </c>
      <c r="AE867" s="302">
        <v>0</v>
      </c>
      <c r="AF867" s="683">
        <f t="shared" si="194"/>
        <v>30851.581508515817</v>
      </c>
      <c r="AG867" s="683">
        <f t="shared" si="203"/>
        <v>2536.0000000000005</v>
      </c>
      <c r="AH867" s="684" t="str">
        <f>VLOOKUP(C867,'ประวัติงานตี+รีด'!$A$2:W504761,4,FALSE)</f>
        <v>MA-F1-HD-PA</v>
      </c>
      <c r="AI867" s="256">
        <v>45857</v>
      </c>
      <c r="AJ867" s="257">
        <v>6</v>
      </c>
      <c r="AK867" s="217">
        <v>45861</v>
      </c>
      <c r="AL867" s="704">
        <v>6</v>
      </c>
      <c r="AM867" s="705">
        <f t="shared" si="204"/>
        <v>6</v>
      </c>
      <c r="AN867" s="755">
        <v>562</v>
      </c>
      <c r="AO867" s="755">
        <v>498</v>
      </c>
      <c r="AP867" s="755">
        <v>489</v>
      </c>
      <c r="AQ867" s="755">
        <v>511</v>
      </c>
      <c r="AR867" s="755">
        <v>252</v>
      </c>
      <c r="AS867" s="755">
        <v>224</v>
      </c>
      <c r="AU867" s="431" t="s">
        <v>4320</v>
      </c>
      <c r="EJ867" s="716">
        <f t="shared" si="193"/>
        <v>2536</v>
      </c>
    </row>
    <row r="868" spans="1:140" s="431" customFormat="1" hidden="1">
      <c r="A868" s="432"/>
      <c r="B868" s="434" t="s">
        <v>4248</v>
      </c>
      <c r="C868" s="291" t="s">
        <v>4249</v>
      </c>
      <c r="D868" s="330" t="str">
        <f>VLOOKUP(C868,'ประวัติงานตี+รีด'!$A$2:W504764,2,FALSE)</f>
        <v>สกรูหัวกลมแบน 5/8" NF x 34 มม. เกลียวตลอด เกรด 8.8</v>
      </c>
      <c r="E868" s="435">
        <v>30200</v>
      </c>
      <c r="F868" s="436" t="s">
        <v>11</v>
      </c>
      <c r="G868" s="437" t="s">
        <v>2159</v>
      </c>
      <c r="H868" s="438">
        <v>45846</v>
      </c>
      <c r="I868" s="439">
        <f t="shared" si="195"/>
        <v>45877</v>
      </c>
      <c r="J868" s="59">
        <v>45863</v>
      </c>
      <c r="K868" s="440">
        <v>77</v>
      </c>
      <c r="L868" s="441">
        <v>30200</v>
      </c>
      <c r="M868" s="41">
        <f t="shared" si="196"/>
        <v>0</v>
      </c>
      <c r="N868" s="436">
        <v>49</v>
      </c>
      <c r="O868" s="436">
        <v>12</v>
      </c>
      <c r="P868" s="354">
        <f t="shared" si="197"/>
        <v>10.272108843537415</v>
      </c>
      <c r="Q868" s="106">
        <f t="shared" si="198"/>
        <v>24.272108843537417</v>
      </c>
      <c r="R868" s="355">
        <f t="shared" si="199"/>
        <v>0</v>
      </c>
      <c r="S868" s="449">
        <v>25</v>
      </c>
      <c r="T868" s="442">
        <f t="shared" si="200"/>
        <v>27.427210884353741</v>
      </c>
      <c r="U868" s="443" t="s">
        <v>82</v>
      </c>
      <c r="V868" s="437" t="s">
        <v>2159</v>
      </c>
      <c r="W868" s="444">
        <v>28</v>
      </c>
      <c r="X868" s="444">
        <v>2</v>
      </c>
      <c r="Y868" s="187">
        <f t="shared" si="201"/>
        <v>17.976190476190478</v>
      </c>
      <c r="Z868" s="104">
        <f t="shared" si="202"/>
        <v>21.976190476190478</v>
      </c>
      <c r="AA868" s="445" t="s">
        <v>4263</v>
      </c>
      <c r="AB868" s="445" t="s">
        <v>2775</v>
      </c>
      <c r="AC868" s="746">
        <f>VLOOKUP(C868,'ประวัติงานตี+รีด'!$A$2:W504762,20,FALSE)</f>
        <v>83.31</v>
      </c>
      <c r="AD868" s="302">
        <v>78</v>
      </c>
      <c r="AE868" s="302">
        <v>0</v>
      </c>
      <c r="AF868" s="683">
        <f t="shared" si="194"/>
        <v>30294.871794871797</v>
      </c>
      <c r="AG868" s="683">
        <f t="shared" si="203"/>
        <v>2363</v>
      </c>
      <c r="AH868" s="684" t="str">
        <f>VLOOKUP(C868,'ประวัติงานตี+รีด'!$A$2:W504762,4,FALSE)</f>
        <v>MA-F1-HD-PA</v>
      </c>
      <c r="AI868" s="256">
        <v>45858</v>
      </c>
      <c r="AJ868" s="257">
        <v>4</v>
      </c>
      <c r="AK868" s="217">
        <v>45860</v>
      </c>
      <c r="AL868" s="704">
        <v>4</v>
      </c>
      <c r="AM868" s="705">
        <f t="shared" si="204"/>
        <v>4</v>
      </c>
      <c r="AN868" s="755">
        <v>792</v>
      </c>
      <c r="AO868" s="755">
        <v>602</v>
      </c>
      <c r="AP868" s="755">
        <v>648</v>
      </c>
      <c r="AQ868" s="755">
        <v>321</v>
      </c>
      <c r="EJ868" s="716">
        <f t="shared" si="193"/>
        <v>2363</v>
      </c>
    </row>
    <row r="869" spans="1:140" s="431" customFormat="1" hidden="1">
      <c r="A869" s="432"/>
      <c r="B869" s="434" t="s">
        <v>4250</v>
      </c>
      <c r="C869" s="291" t="s">
        <v>1722</v>
      </c>
      <c r="D869" s="330" t="str">
        <f>VLOOKUP(C869,'ประวัติงานตี+รีด'!$A$2:W504765,2,FALSE)</f>
        <v>สกรู M16 P1.5 x 45 มม. เกลียวตลอด  มีแหวน ตรา BKS 8.8 (ขอบ24)</v>
      </c>
      <c r="E869" s="435">
        <v>38000</v>
      </c>
      <c r="F869" s="436" t="s">
        <v>11</v>
      </c>
      <c r="G869" s="437" t="s">
        <v>2159</v>
      </c>
      <c r="H869" s="438">
        <v>45838</v>
      </c>
      <c r="I869" s="439">
        <f t="shared" si="195"/>
        <v>45869</v>
      </c>
      <c r="J869" s="59">
        <v>45839</v>
      </c>
      <c r="K869" s="440">
        <v>75</v>
      </c>
      <c r="L869" s="441">
        <v>38137</v>
      </c>
      <c r="M869" s="41">
        <f t="shared" si="196"/>
        <v>-137</v>
      </c>
      <c r="N869" s="436">
        <v>66</v>
      </c>
      <c r="O869" s="436">
        <v>12</v>
      </c>
      <c r="P869" s="354">
        <f t="shared" si="197"/>
        <v>9.5959595959595951</v>
      </c>
      <c r="Q869" s="106">
        <f t="shared" si="198"/>
        <v>23.595959595959595</v>
      </c>
      <c r="R869" s="355">
        <f t="shared" si="199"/>
        <v>-3.4595959595959597E-2</v>
      </c>
      <c r="S869" s="449">
        <v>25</v>
      </c>
      <c r="T869" s="442">
        <f t="shared" si="200"/>
        <v>27.359595959595961</v>
      </c>
      <c r="U869" s="443" t="s">
        <v>82</v>
      </c>
      <c r="V869" s="437" t="s">
        <v>2159</v>
      </c>
      <c r="W869" s="444">
        <v>28</v>
      </c>
      <c r="X869" s="444">
        <v>2</v>
      </c>
      <c r="Y869" s="187">
        <f t="shared" si="201"/>
        <v>22.619047619047617</v>
      </c>
      <c r="Z869" s="104">
        <f t="shared" si="202"/>
        <v>26.619047619047617</v>
      </c>
      <c r="AA869" s="445" t="s">
        <v>4130</v>
      </c>
      <c r="AB869" s="445" t="s">
        <v>2775</v>
      </c>
      <c r="AC869" s="746">
        <f>VLOOKUP(C869,'ประวัติงานตี+รีด'!$A$2:W504763,20,FALSE)</f>
        <v>98.05</v>
      </c>
      <c r="AD869" s="302">
        <v>97.79</v>
      </c>
      <c r="AE869" s="302">
        <v>10.36</v>
      </c>
      <c r="AF869" s="683">
        <f t="shared" si="194"/>
        <v>38091.829430412108</v>
      </c>
      <c r="AG869" s="683">
        <f t="shared" si="203"/>
        <v>4119.6313528990695</v>
      </c>
      <c r="AH869" s="684" t="str">
        <f>VLOOKUP(C869,'ประวัติงานตี+รีด'!$A$2:W504763,4,FALSE)</f>
        <v>MA-F1-HO-F2-EP-PA</v>
      </c>
      <c r="AI869" s="256">
        <v>45859</v>
      </c>
      <c r="AJ869" s="257">
        <v>14</v>
      </c>
      <c r="AK869" s="217">
        <v>45877</v>
      </c>
      <c r="AL869" s="704">
        <v>14</v>
      </c>
      <c r="AM869" s="705">
        <f t="shared" si="204"/>
        <v>14</v>
      </c>
      <c r="AN869" s="755">
        <v>288</v>
      </c>
      <c r="AO869" s="755">
        <v>281</v>
      </c>
      <c r="AP869" s="755">
        <v>267</v>
      </c>
      <c r="AQ869" s="755">
        <v>292</v>
      </c>
      <c r="AR869" s="755">
        <v>288</v>
      </c>
      <c r="AS869" s="755">
        <v>278</v>
      </c>
      <c r="AT869" s="755">
        <v>213</v>
      </c>
      <c r="AU869" s="755">
        <v>267</v>
      </c>
      <c r="AV869" s="755">
        <v>286</v>
      </c>
      <c r="AW869" s="755">
        <v>294</v>
      </c>
      <c r="AX869" s="755">
        <v>300</v>
      </c>
      <c r="AY869" s="755">
        <v>301</v>
      </c>
      <c r="AZ869" s="755">
        <v>302</v>
      </c>
      <c r="BA869" s="755">
        <v>68</v>
      </c>
      <c r="EJ869" s="716">
        <f t="shared" si="193"/>
        <v>3725</v>
      </c>
    </row>
    <row r="870" spans="1:140" s="431" customFormat="1" hidden="1">
      <c r="A870" s="432"/>
      <c r="B870" s="434" t="s">
        <v>4251</v>
      </c>
      <c r="C870" s="291" t="s">
        <v>1698</v>
      </c>
      <c r="D870" s="330" t="str">
        <f>VLOOKUP(C870,'ประวัติงานตี+รีด'!$A$2:W504766,2,FALSE)</f>
        <v>สกรู M16 P1.5 x 50 มม. เกลียวตลอด  มีแหวน ตรา BKS 8.8 (ขอบ24)</v>
      </c>
      <c r="E870" s="435">
        <v>37100</v>
      </c>
      <c r="F870" s="436" t="s">
        <v>11</v>
      </c>
      <c r="G870" s="437" t="s">
        <v>2159</v>
      </c>
      <c r="H870" s="438">
        <v>45841</v>
      </c>
      <c r="I870" s="439">
        <f t="shared" si="195"/>
        <v>45871</v>
      </c>
      <c r="J870" s="59">
        <v>45839</v>
      </c>
      <c r="K870" s="440">
        <v>76</v>
      </c>
      <c r="L870" s="441">
        <v>28912</v>
      </c>
      <c r="M870" s="41">
        <f t="shared" si="196"/>
        <v>8188</v>
      </c>
      <c r="N870" s="436">
        <v>66</v>
      </c>
      <c r="O870" s="436">
        <v>4</v>
      </c>
      <c r="P870" s="354">
        <f t="shared" si="197"/>
        <v>9.3686868686868685</v>
      </c>
      <c r="Q870" s="106">
        <f t="shared" si="198"/>
        <v>15.368686868686869</v>
      </c>
      <c r="R870" s="355">
        <f t="shared" si="199"/>
        <v>2.0676767676767676</v>
      </c>
      <c r="S870" s="449">
        <v>25</v>
      </c>
      <c r="T870" s="442">
        <f t="shared" si="200"/>
        <v>26.536868686868686</v>
      </c>
      <c r="U870" s="443" t="s">
        <v>82</v>
      </c>
      <c r="V870" s="437" t="s">
        <v>2159</v>
      </c>
      <c r="W870" s="444">
        <v>28</v>
      </c>
      <c r="X870" s="444">
        <v>2</v>
      </c>
      <c r="Y870" s="187">
        <f t="shared" si="201"/>
        <v>22.083333333333332</v>
      </c>
      <c r="Z870" s="104">
        <f t="shared" si="202"/>
        <v>26.083333333333332</v>
      </c>
      <c r="AA870" s="445" t="s">
        <v>4131</v>
      </c>
      <c r="AB870" s="445" t="s">
        <v>2775</v>
      </c>
      <c r="AC870" s="746">
        <f>VLOOKUP(C870,'ประวัติงานตี+รีด'!$A$2:W504764,20,FALSE)</f>
        <v>105.11</v>
      </c>
      <c r="AD870" s="302">
        <v>104.68</v>
      </c>
      <c r="AE870" s="302">
        <v>11.58</v>
      </c>
      <c r="AF870" s="683">
        <f t="shared" si="194"/>
        <v>37065.341994650356</v>
      </c>
      <c r="AG870" s="683">
        <f t="shared" si="203"/>
        <v>4309.2166602980506</v>
      </c>
      <c r="AH870" s="684" t="str">
        <f>VLOOKUP(C870,'ประวัติงานตี+รีด'!$A$2:W504764,4,FALSE)</f>
        <v>MA-F1-HO-F2-EP-PA</v>
      </c>
      <c r="AI870" s="256">
        <v>45887</v>
      </c>
      <c r="AJ870" s="257">
        <v>15</v>
      </c>
      <c r="AK870" s="217">
        <v>45913</v>
      </c>
      <c r="AL870" s="704" t="s">
        <v>4608</v>
      </c>
      <c r="AM870" s="705">
        <f t="shared" si="204"/>
        <v>15</v>
      </c>
      <c r="AN870" s="755">
        <v>294</v>
      </c>
      <c r="AO870" s="755">
        <v>282</v>
      </c>
      <c r="AP870" s="755">
        <v>301</v>
      </c>
      <c r="AQ870" s="755">
        <v>305</v>
      </c>
      <c r="AR870" s="755">
        <v>289</v>
      </c>
      <c r="AS870" s="755">
        <v>298</v>
      </c>
      <c r="AT870" s="755">
        <v>209</v>
      </c>
      <c r="AU870" s="755">
        <v>299</v>
      </c>
      <c r="AV870" s="755">
        <v>95</v>
      </c>
      <c r="AW870" s="755">
        <v>300</v>
      </c>
      <c r="AX870" s="755">
        <v>298</v>
      </c>
      <c r="AY870" s="755">
        <v>299</v>
      </c>
      <c r="AZ870" s="755">
        <v>299</v>
      </c>
      <c r="BA870" s="755">
        <v>232</v>
      </c>
      <c r="BB870" s="755">
        <v>80</v>
      </c>
      <c r="EJ870" s="716">
        <f t="shared" si="193"/>
        <v>3880</v>
      </c>
    </row>
    <row r="871" spans="1:140" s="431" customFormat="1" hidden="1">
      <c r="A871" s="432"/>
      <c r="B871" s="434" t="s">
        <v>4252</v>
      </c>
      <c r="C871" s="773" t="s">
        <v>4322</v>
      </c>
      <c r="D871" s="774" t="s">
        <v>2113</v>
      </c>
      <c r="E871" s="775">
        <v>50200</v>
      </c>
      <c r="F871" s="776" t="s">
        <v>45</v>
      </c>
      <c r="G871" s="712" t="s">
        <v>2162</v>
      </c>
      <c r="H871" s="777">
        <v>45829</v>
      </c>
      <c r="I871" s="778">
        <v>45855</v>
      </c>
      <c r="J871" s="779" t="s">
        <v>3879</v>
      </c>
      <c r="K871" s="780">
        <v>42</v>
      </c>
      <c r="L871" s="781">
        <v>50400</v>
      </c>
      <c r="M871" s="782">
        <v>-200</v>
      </c>
      <c r="N871" s="776">
        <v>70</v>
      </c>
      <c r="O871" s="776">
        <v>8</v>
      </c>
      <c r="P871" s="783">
        <v>11.952380952380953</v>
      </c>
      <c r="Q871" s="784">
        <v>21.952380952380953</v>
      </c>
      <c r="R871" s="785">
        <v>-4.7619047619047623E-2</v>
      </c>
      <c r="S871" s="786">
        <v>20</v>
      </c>
      <c r="T871" s="787">
        <v>22.195238095238096</v>
      </c>
      <c r="U871" s="713" t="s">
        <v>225</v>
      </c>
      <c r="V871" s="712" t="s">
        <v>2162</v>
      </c>
      <c r="W871" s="714">
        <v>80</v>
      </c>
      <c r="X871" s="714">
        <v>2</v>
      </c>
      <c r="Y871" s="788">
        <v>10.458333333333334</v>
      </c>
      <c r="Z871" s="789">
        <v>14.458333333333334</v>
      </c>
      <c r="AA871" s="791" t="s">
        <v>4264</v>
      </c>
      <c r="AB871" s="791" t="s">
        <v>2775</v>
      </c>
      <c r="AC871" s="746">
        <f>VLOOKUP(C871,'ประวัติงานตี+รีด'!$A$2:W504765,20,FALSE)</f>
        <v>42.24</v>
      </c>
      <c r="AD871" s="302">
        <v>42</v>
      </c>
      <c r="AE871" s="302">
        <v>0</v>
      </c>
      <c r="AF871" s="683">
        <v>50261.904761904763</v>
      </c>
      <c r="AG871" s="683">
        <v>2111</v>
      </c>
      <c r="AH871" s="684" t="s">
        <v>1829</v>
      </c>
      <c r="AI871" s="796">
        <v>45846</v>
      </c>
      <c r="AJ871" s="797">
        <v>4</v>
      </c>
      <c r="AK871" s="798">
        <v>45848</v>
      </c>
      <c r="AL871" s="803">
        <v>4</v>
      </c>
      <c r="AM871" s="804">
        <v>4</v>
      </c>
      <c r="AN871" s="890">
        <v>719</v>
      </c>
      <c r="AO871" s="890">
        <v>707</v>
      </c>
      <c r="AP871" s="890">
        <v>463</v>
      </c>
      <c r="AQ871" s="890">
        <v>222</v>
      </c>
      <c r="AR871" s="801"/>
      <c r="AS871" s="801" t="s">
        <v>4318</v>
      </c>
      <c r="AT871" s="801"/>
      <c r="AU871" s="801"/>
      <c r="AV871" s="801"/>
      <c r="AW871" s="801"/>
      <c r="AX871" s="801"/>
      <c r="AY871" s="801"/>
      <c r="EJ871" s="716">
        <v>2111</v>
      </c>
    </row>
    <row r="872" spans="1:140" s="431" customFormat="1" hidden="1">
      <c r="A872" s="432"/>
      <c r="B872" s="434" t="s">
        <v>4253</v>
      </c>
      <c r="C872" s="773" t="s">
        <v>3007</v>
      </c>
      <c r="D872" s="774" t="str">
        <f>VLOOKUP(C872,'ประวัติงานตี+รีด'!$A$2:W504768,2,FALSE)</f>
        <v>STUD M10 x 49 มม. P1.5, P1.25 ตรา จุด SCM</v>
      </c>
      <c r="E872" s="775">
        <v>100500</v>
      </c>
      <c r="F872" s="776" t="s">
        <v>43</v>
      </c>
      <c r="G872" s="712" t="s">
        <v>2164</v>
      </c>
      <c r="H872" s="777">
        <v>45829</v>
      </c>
      <c r="I872" s="778">
        <f t="shared" si="195"/>
        <v>45861</v>
      </c>
      <c r="J872" s="779" t="s">
        <v>4266</v>
      </c>
      <c r="K872" s="780">
        <v>34</v>
      </c>
      <c r="L872" s="781">
        <v>101422</v>
      </c>
      <c r="M872" s="782">
        <f t="shared" si="196"/>
        <v>-922</v>
      </c>
      <c r="N872" s="776">
        <v>100</v>
      </c>
      <c r="O872" s="776">
        <v>8</v>
      </c>
      <c r="P872" s="783">
        <f t="shared" si="197"/>
        <v>16.75</v>
      </c>
      <c r="Q872" s="784">
        <f t="shared" si="198"/>
        <v>26.75</v>
      </c>
      <c r="R872" s="785">
        <f t="shared" si="199"/>
        <v>-0.15366666666666667</v>
      </c>
      <c r="S872" s="786">
        <v>25</v>
      </c>
      <c r="T872" s="787">
        <f t="shared" si="200"/>
        <v>27.675000000000001</v>
      </c>
      <c r="U872" s="713" t="s">
        <v>78</v>
      </c>
      <c r="V872" s="712" t="s">
        <v>2165</v>
      </c>
      <c r="W872" s="714">
        <v>50</v>
      </c>
      <c r="X872" s="714">
        <v>2</v>
      </c>
      <c r="Y872" s="788">
        <f t="shared" si="201"/>
        <v>33.5</v>
      </c>
      <c r="Z872" s="789">
        <f t="shared" si="202"/>
        <v>37.5</v>
      </c>
      <c r="AA872" s="791" t="s">
        <v>3880</v>
      </c>
      <c r="AB872" s="791" t="s">
        <v>2775</v>
      </c>
      <c r="AC872" s="746">
        <f>VLOOKUP(C872,'ประวัติงานตี+รีด'!$A$2:W504766,20,FALSE)</f>
        <v>0</v>
      </c>
      <c r="AD872" s="302">
        <v>26.37</v>
      </c>
      <c r="AE872" s="302">
        <v>0</v>
      </c>
      <c r="AF872" s="683">
        <f t="shared" si="194"/>
        <v>101820.2502844141</v>
      </c>
      <c r="AG872" s="683">
        <f t="shared" si="203"/>
        <v>2685</v>
      </c>
      <c r="AH872" s="684" t="str">
        <f>VLOOKUP(C872,'ประวัติงานตี+รีด'!$A$2:W504766,4,FALSE)</f>
        <v>MA-F1-F2-HD-PA</v>
      </c>
      <c r="AI872" s="796">
        <v>45888</v>
      </c>
      <c r="AJ872" s="797">
        <v>5</v>
      </c>
      <c r="AK872" s="798">
        <v>45890</v>
      </c>
      <c r="AL872" s="803">
        <v>5</v>
      </c>
      <c r="AM872" s="804">
        <f t="shared" si="204"/>
        <v>5</v>
      </c>
      <c r="AN872" s="890">
        <v>662</v>
      </c>
      <c r="AO872" s="890">
        <v>623</v>
      </c>
      <c r="AP872" s="890">
        <v>595</v>
      </c>
      <c r="AQ872" s="893">
        <v>736</v>
      </c>
      <c r="AR872" s="890">
        <v>69</v>
      </c>
      <c r="AS872" s="801"/>
      <c r="AT872" s="801"/>
      <c r="AU872" s="801"/>
      <c r="AV872" s="801"/>
      <c r="AW872" s="801"/>
      <c r="AX872" s="801"/>
      <c r="AY872" s="801"/>
      <c r="EJ872" s="716">
        <f t="shared" si="193"/>
        <v>2685</v>
      </c>
    </row>
    <row r="873" spans="1:140" hidden="1">
      <c r="B873" s="287" t="s">
        <v>4254</v>
      </c>
      <c r="C873" s="842" t="s">
        <v>237</v>
      </c>
      <c r="D873" s="213" t="str">
        <f>VLOOKUP(C873,'ประวัติงานตี+รีด'!$A$2:W504769,2,FALSE)</f>
        <v>หัวกลม 3/8" WT x 6" เกลียวครึ่ง</v>
      </c>
      <c r="E873" s="843">
        <v>50000</v>
      </c>
      <c r="F873" s="844" t="s">
        <v>31</v>
      </c>
      <c r="G873" s="742" t="s">
        <v>2162</v>
      </c>
      <c r="H873" s="845">
        <v>45828</v>
      </c>
      <c r="I873" s="846">
        <f t="shared" si="195"/>
        <v>45841</v>
      </c>
      <c r="J873" s="847" t="s">
        <v>2161</v>
      </c>
      <c r="K873" s="848">
        <v>36</v>
      </c>
      <c r="L873" s="849">
        <v>50000</v>
      </c>
      <c r="M873" s="850">
        <f t="shared" si="196"/>
        <v>0</v>
      </c>
      <c r="N873" s="844">
        <v>90</v>
      </c>
      <c r="O873" s="844">
        <v>8</v>
      </c>
      <c r="P873" s="851">
        <f t="shared" si="197"/>
        <v>9.2592592592592595</v>
      </c>
      <c r="Q873" s="852">
        <f t="shared" si="198"/>
        <v>19.25925925925926</v>
      </c>
      <c r="R873" s="853">
        <f t="shared" si="199"/>
        <v>0</v>
      </c>
      <c r="S873" s="854">
        <v>10</v>
      </c>
      <c r="T873" s="855">
        <f t="shared" si="200"/>
        <v>11.925925925925926</v>
      </c>
      <c r="U873" s="743" t="s">
        <v>127</v>
      </c>
      <c r="V873" s="742" t="s">
        <v>2165</v>
      </c>
      <c r="W873" s="744">
        <v>93</v>
      </c>
      <c r="X873" s="744">
        <v>2</v>
      </c>
      <c r="Y873" s="856">
        <f t="shared" si="201"/>
        <v>8.9605734767025087</v>
      </c>
      <c r="Z873" s="857">
        <f t="shared" si="202"/>
        <v>12.960573476702509</v>
      </c>
      <c r="AA873" s="858" t="s">
        <v>2161</v>
      </c>
      <c r="AB873" s="858" t="s">
        <v>2775</v>
      </c>
      <c r="AC873" s="896">
        <f>VLOOKUP(C873,'ประวัติงานตี+รีด'!$A$2:W504767,20,FALSE)</f>
        <v>0</v>
      </c>
      <c r="AD873" s="897">
        <v>91.66</v>
      </c>
      <c r="AE873" s="897">
        <v>0</v>
      </c>
      <c r="AF873" s="898">
        <f t="shared" si="194"/>
        <v>50054.54942177613</v>
      </c>
      <c r="AG873" s="898">
        <f t="shared" si="203"/>
        <v>4588</v>
      </c>
      <c r="AH873" s="899" t="str">
        <f>VLOOKUP(C873,'ประวัติงานตี+รีด'!$A$2:W504767,4,FALSE)</f>
        <v>MA-F1-PA</v>
      </c>
      <c r="AI873" s="814"/>
      <c r="AJ873" s="815"/>
      <c r="AK873" s="816">
        <v>45876</v>
      </c>
      <c r="AL873" s="817">
        <v>12</v>
      </c>
      <c r="AM873" s="818">
        <f t="shared" si="204"/>
        <v>12</v>
      </c>
      <c r="AN873" s="918">
        <v>385</v>
      </c>
      <c r="AO873" s="918">
        <v>399</v>
      </c>
      <c r="AP873" s="918">
        <v>410</v>
      </c>
      <c r="AQ873" s="918">
        <v>388</v>
      </c>
      <c r="AR873" s="918">
        <v>377</v>
      </c>
      <c r="AS873" s="918">
        <v>382</v>
      </c>
      <c r="AT873" s="918">
        <v>412</v>
      </c>
      <c r="AU873" s="918">
        <v>422</v>
      </c>
      <c r="AV873" s="918">
        <v>388</v>
      </c>
      <c r="AW873" s="918">
        <v>375</v>
      </c>
      <c r="AX873" s="918">
        <v>392</v>
      </c>
      <c r="AY873" s="918">
        <v>258</v>
      </c>
      <c r="AZ873" s="819"/>
      <c r="BA873" s="819"/>
      <c r="BB873" s="819"/>
      <c r="BC873" s="819"/>
      <c r="BD873" s="819"/>
      <c r="EJ873" s="288">
        <f t="shared" si="193"/>
        <v>4588</v>
      </c>
    </row>
    <row r="874" spans="1:140" hidden="1">
      <c r="B874" s="287" t="s">
        <v>4255</v>
      </c>
      <c r="C874" s="842" t="s">
        <v>150</v>
      </c>
      <c r="D874" s="213" t="str">
        <f>VLOOKUP(C874,'ประวัติงานตี+รีด'!$A$2:W504770,2,FALSE)</f>
        <v>หัวกลม 3/8" WT x 5 1/2" เกลียวครึ่ง</v>
      </c>
      <c r="E874" s="843">
        <v>40000</v>
      </c>
      <c r="F874" s="844" t="s">
        <v>31</v>
      </c>
      <c r="G874" s="742" t="s">
        <v>2162</v>
      </c>
      <c r="H874" s="845">
        <v>45832</v>
      </c>
      <c r="I874" s="846">
        <f t="shared" si="195"/>
        <v>45845</v>
      </c>
      <c r="J874" s="847" t="s">
        <v>2161</v>
      </c>
      <c r="K874" s="848">
        <v>37</v>
      </c>
      <c r="L874" s="849">
        <v>40000</v>
      </c>
      <c r="M874" s="850">
        <f t="shared" si="196"/>
        <v>0</v>
      </c>
      <c r="N874" s="844">
        <v>90</v>
      </c>
      <c r="O874" s="844">
        <v>2</v>
      </c>
      <c r="P874" s="851">
        <f t="shared" si="197"/>
        <v>7.4074074074074074</v>
      </c>
      <c r="Q874" s="852">
        <f t="shared" si="198"/>
        <v>11.407407407407408</v>
      </c>
      <c r="R874" s="853">
        <f t="shared" si="199"/>
        <v>0</v>
      </c>
      <c r="S874" s="854">
        <v>10</v>
      </c>
      <c r="T874" s="855">
        <f t="shared" si="200"/>
        <v>11.140740740740741</v>
      </c>
      <c r="U874" s="743" t="s">
        <v>127</v>
      </c>
      <c r="V874" s="742" t="s">
        <v>2165</v>
      </c>
      <c r="W874" s="744">
        <v>93</v>
      </c>
      <c r="X874" s="744">
        <v>2</v>
      </c>
      <c r="Y874" s="856">
        <f t="shared" si="201"/>
        <v>7.1684587813620073</v>
      </c>
      <c r="Z874" s="857">
        <f t="shared" si="202"/>
        <v>11.168458781362007</v>
      </c>
      <c r="AA874" s="858" t="s">
        <v>2161</v>
      </c>
      <c r="AB874" s="858" t="s">
        <v>2775</v>
      </c>
      <c r="AC874" s="896">
        <f>VLOOKUP(C874,'ประวัติงานตี+รีด'!$A$2:W504768,20,FALSE)</f>
        <v>0</v>
      </c>
      <c r="AD874" s="897">
        <v>85.67</v>
      </c>
      <c r="AE874" s="897">
        <v>0</v>
      </c>
      <c r="AF874" s="898">
        <f t="shared" si="194"/>
        <v>40609.314812653203</v>
      </c>
      <c r="AG874" s="898">
        <f t="shared" si="203"/>
        <v>3479</v>
      </c>
      <c r="AH874" s="899" t="str">
        <f>VLOOKUP(C874,'ประวัติงานตี+รีด'!$A$2:W504768,4,FALSE)</f>
        <v>MA-F1-PA</v>
      </c>
      <c r="AI874" s="814"/>
      <c r="AJ874" s="815"/>
      <c r="AK874" s="816">
        <v>45926</v>
      </c>
      <c r="AL874" s="817">
        <v>9</v>
      </c>
      <c r="AM874" s="818">
        <f t="shared" si="204"/>
        <v>9</v>
      </c>
      <c r="AN874" s="918">
        <v>407</v>
      </c>
      <c r="AO874" s="918">
        <v>406</v>
      </c>
      <c r="AP874" s="918">
        <v>393</v>
      </c>
      <c r="AQ874" s="918">
        <v>407</v>
      </c>
      <c r="AR874" s="918">
        <v>405</v>
      </c>
      <c r="AS874" s="918">
        <v>415</v>
      </c>
      <c r="AT874" s="918">
        <v>402</v>
      </c>
      <c r="AU874" s="918">
        <v>382</v>
      </c>
      <c r="AV874" s="918">
        <v>262</v>
      </c>
      <c r="AW874" s="819"/>
      <c r="AX874" s="819"/>
      <c r="AY874" s="819"/>
      <c r="AZ874" s="819"/>
      <c r="BA874" s="819"/>
      <c r="BB874" s="819"/>
      <c r="BC874" s="819"/>
      <c r="BD874" s="819"/>
      <c r="EJ874" s="288">
        <f t="shared" si="193"/>
        <v>3479</v>
      </c>
    </row>
    <row r="875" spans="1:140" hidden="1">
      <c r="B875" s="287" t="s">
        <v>4256</v>
      </c>
      <c r="C875" s="842" t="s">
        <v>238</v>
      </c>
      <c r="D875" s="213" t="str">
        <f>VLOOKUP(C875,'ประวัติงานตี+รีด'!$A$2:W504771,2,FALSE)</f>
        <v>หัวกลม 3/8" WT x 5" เกลียวครึ่ง</v>
      </c>
      <c r="E875" s="843">
        <v>60000</v>
      </c>
      <c r="F875" s="844" t="s">
        <v>31</v>
      </c>
      <c r="G875" s="742" t="s">
        <v>2162</v>
      </c>
      <c r="H875" s="845">
        <v>45834</v>
      </c>
      <c r="I875" s="846">
        <f t="shared" si="195"/>
        <v>45847</v>
      </c>
      <c r="J875" s="847" t="s">
        <v>2161</v>
      </c>
      <c r="K875" s="848">
        <v>38</v>
      </c>
      <c r="L875" s="849">
        <v>60000</v>
      </c>
      <c r="M875" s="850">
        <f t="shared" si="196"/>
        <v>0</v>
      </c>
      <c r="N875" s="844">
        <v>90</v>
      </c>
      <c r="O875" s="844">
        <v>2</v>
      </c>
      <c r="P875" s="851">
        <f t="shared" si="197"/>
        <v>11.111111111111111</v>
      </c>
      <c r="Q875" s="852">
        <f t="shared" si="198"/>
        <v>15.111111111111111</v>
      </c>
      <c r="R875" s="853">
        <f t="shared" si="199"/>
        <v>0</v>
      </c>
      <c r="S875" s="854">
        <v>10</v>
      </c>
      <c r="T875" s="855">
        <f t="shared" si="200"/>
        <v>11.511111111111111</v>
      </c>
      <c r="U875" s="743" t="s">
        <v>127</v>
      </c>
      <c r="V875" s="742" t="s">
        <v>2165</v>
      </c>
      <c r="W875" s="744">
        <v>93</v>
      </c>
      <c r="X875" s="744">
        <v>2</v>
      </c>
      <c r="Y875" s="856">
        <f t="shared" si="201"/>
        <v>10.75268817204301</v>
      </c>
      <c r="Z875" s="857">
        <f t="shared" si="202"/>
        <v>14.75268817204301</v>
      </c>
      <c r="AA875" s="858" t="s">
        <v>2161</v>
      </c>
      <c r="AB875" s="858" t="s">
        <v>2775</v>
      </c>
      <c r="AC875" s="896">
        <f>VLOOKUP(C875,'ประวัติงานตี+รีด'!$A$2:W504769,20,FALSE)</f>
        <v>0</v>
      </c>
      <c r="AD875" s="897">
        <v>79.05</v>
      </c>
      <c r="AE875" s="897">
        <v>0</v>
      </c>
      <c r="AF875" s="898">
        <f t="shared" si="194"/>
        <v>59797.596457938016</v>
      </c>
      <c r="AG875" s="898">
        <f t="shared" si="203"/>
        <v>4727</v>
      </c>
      <c r="AH875" s="899" t="str">
        <f>VLOOKUP(C875,'ประวัติงานตี+รีด'!$A$2:W504769,4,FALSE)</f>
        <v>MA-F1-PA</v>
      </c>
      <c r="AI875" s="814"/>
      <c r="AJ875" s="815"/>
      <c r="AK875" s="816">
        <v>45847</v>
      </c>
      <c r="AL875" s="817">
        <v>12</v>
      </c>
      <c r="AM875" s="818">
        <f t="shared" si="204"/>
        <v>12</v>
      </c>
      <c r="AN875" s="918">
        <v>436</v>
      </c>
      <c r="AO875" s="918">
        <v>424</v>
      </c>
      <c r="AP875" s="918">
        <v>434</v>
      </c>
      <c r="AQ875" s="918">
        <v>406</v>
      </c>
      <c r="AR875" s="918">
        <v>405</v>
      </c>
      <c r="AS875" s="918">
        <v>398</v>
      </c>
      <c r="AT875" s="918">
        <v>444</v>
      </c>
      <c r="AU875" s="918">
        <v>414</v>
      </c>
      <c r="AV875" s="918">
        <v>435</v>
      </c>
      <c r="AW875" s="918">
        <v>421</v>
      </c>
      <c r="AX875" s="918">
        <v>353</v>
      </c>
      <c r="AY875" s="918">
        <v>157</v>
      </c>
      <c r="AZ875" s="819"/>
      <c r="BA875" s="819"/>
      <c r="BB875" s="819"/>
      <c r="BC875" s="819"/>
      <c r="BD875" s="819"/>
      <c r="EJ875" s="288">
        <f t="shared" si="193"/>
        <v>4727</v>
      </c>
    </row>
    <row r="876" spans="1:140" hidden="1">
      <c r="B876" s="287" t="s">
        <v>4257</v>
      </c>
      <c r="C876" s="842" t="s">
        <v>327</v>
      </c>
      <c r="D876" s="213" t="str">
        <f>VLOOKUP(C876,'ประวัติงานตี+รีด'!$A$2:W504772,2,FALSE)</f>
        <v>หัวกลม 3/8" WT x 4 1/2" เกลียวครึ่ง</v>
      </c>
      <c r="E876" s="843">
        <v>50000</v>
      </c>
      <c r="F876" s="844" t="s">
        <v>31</v>
      </c>
      <c r="G876" s="742" t="s">
        <v>2162</v>
      </c>
      <c r="H876" s="845">
        <v>45842</v>
      </c>
      <c r="I876" s="846">
        <f t="shared" si="195"/>
        <v>45855</v>
      </c>
      <c r="J876" s="847" t="s">
        <v>2161</v>
      </c>
      <c r="K876" s="848">
        <v>39</v>
      </c>
      <c r="L876" s="849">
        <v>50000</v>
      </c>
      <c r="M876" s="850">
        <f t="shared" si="196"/>
        <v>0</v>
      </c>
      <c r="N876" s="844">
        <v>90</v>
      </c>
      <c r="O876" s="844">
        <v>2</v>
      </c>
      <c r="P876" s="851">
        <f t="shared" si="197"/>
        <v>9.2592592592592595</v>
      </c>
      <c r="Q876" s="852">
        <f t="shared" si="198"/>
        <v>13.25925925925926</v>
      </c>
      <c r="R876" s="853">
        <f t="shared" si="199"/>
        <v>0</v>
      </c>
      <c r="S876" s="854">
        <v>10</v>
      </c>
      <c r="T876" s="855">
        <f t="shared" si="200"/>
        <v>11.325925925925926</v>
      </c>
      <c r="U876" s="743" t="s">
        <v>127</v>
      </c>
      <c r="V876" s="742" t="s">
        <v>2165</v>
      </c>
      <c r="W876" s="744">
        <v>93</v>
      </c>
      <c r="X876" s="744">
        <v>2</v>
      </c>
      <c r="Y876" s="856">
        <f t="shared" si="201"/>
        <v>8.9605734767025087</v>
      </c>
      <c r="Z876" s="857">
        <f t="shared" si="202"/>
        <v>12.960573476702509</v>
      </c>
      <c r="AA876" s="858" t="s">
        <v>2161</v>
      </c>
      <c r="AB876" s="858" t="s">
        <v>2775</v>
      </c>
      <c r="AC876" s="896">
        <f>VLOOKUP(C876,'ประวัติงานตี+รีด'!$A$2:W504770,20,FALSE)</f>
        <v>0</v>
      </c>
      <c r="AD876" s="897">
        <v>52.5</v>
      </c>
      <c r="AE876" s="897">
        <v>0</v>
      </c>
      <c r="AF876" s="898">
        <f t="shared" si="194"/>
        <v>68704.761904761908</v>
      </c>
      <c r="AG876" s="898">
        <f t="shared" si="203"/>
        <v>3607</v>
      </c>
      <c r="AH876" s="899" t="str">
        <f>VLOOKUP(C876,'ประวัติงานตี+รีด'!$A$2:W504770,4,FALSE)</f>
        <v>MA-F1-PA</v>
      </c>
      <c r="AI876" s="814"/>
      <c r="AJ876" s="815"/>
      <c r="AK876" s="816">
        <v>45911</v>
      </c>
      <c r="AL876" s="817">
        <v>9</v>
      </c>
      <c r="AM876" s="818">
        <f t="shared" si="204"/>
        <v>9</v>
      </c>
      <c r="AN876" s="918">
        <v>452</v>
      </c>
      <c r="AO876" s="918">
        <v>444</v>
      </c>
      <c r="AP876" s="918">
        <v>444</v>
      </c>
      <c r="AQ876" s="918">
        <v>427</v>
      </c>
      <c r="AR876" s="918">
        <v>432</v>
      </c>
      <c r="AS876" s="918">
        <v>414</v>
      </c>
      <c r="AT876" s="918">
        <v>457</v>
      </c>
      <c r="AU876" s="918">
        <v>443</v>
      </c>
      <c r="AV876" s="918">
        <v>94</v>
      </c>
      <c r="AW876" s="819"/>
      <c r="AX876" s="819"/>
      <c r="AY876" s="819"/>
      <c r="AZ876" s="819"/>
      <c r="BA876" s="819"/>
      <c r="BB876" s="819"/>
      <c r="BC876" s="819"/>
      <c r="BD876" s="819"/>
      <c r="EJ876" s="288">
        <f t="shared" si="193"/>
        <v>3607</v>
      </c>
    </row>
    <row r="877" spans="1:140" hidden="1">
      <c r="B877" s="287" t="s">
        <v>4258</v>
      </c>
      <c r="C877" s="842" t="s">
        <v>326</v>
      </c>
      <c r="D877" s="213" t="str">
        <f>VLOOKUP(C877,'ประวัติงานตี+รีด'!$A$2:W504773,2,FALSE)</f>
        <v>หัวกลม 3/8" WT x 4" เกลียวครึ่ง</v>
      </c>
      <c r="E877" s="843">
        <v>40000</v>
      </c>
      <c r="F877" s="844" t="s">
        <v>31</v>
      </c>
      <c r="G877" s="742" t="s">
        <v>2162</v>
      </c>
      <c r="H877" s="845">
        <v>45846</v>
      </c>
      <c r="I877" s="846">
        <f t="shared" si="195"/>
        <v>45859</v>
      </c>
      <c r="J877" s="847" t="s">
        <v>2161</v>
      </c>
      <c r="K877" s="848">
        <v>40</v>
      </c>
      <c r="L877" s="849">
        <v>40000</v>
      </c>
      <c r="M877" s="850">
        <f t="shared" si="196"/>
        <v>0</v>
      </c>
      <c r="N877" s="844">
        <v>90</v>
      </c>
      <c r="O877" s="844">
        <v>2</v>
      </c>
      <c r="P877" s="851">
        <f t="shared" si="197"/>
        <v>7.4074074074074074</v>
      </c>
      <c r="Q877" s="852">
        <f t="shared" si="198"/>
        <v>11.407407407407408</v>
      </c>
      <c r="R877" s="853">
        <f t="shared" si="199"/>
        <v>0</v>
      </c>
      <c r="S877" s="854">
        <v>10</v>
      </c>
      <c r="T877" s="855">
        <f t="shared" si="200"/>
        <v>11.140740740740741</v>
      </c>
      <c r="U877" s="743" t="s">
        <v>127</v>
      </c>
      <c r="V877" s="742" t="s">
        <v>2165</v>
      </c>
      <c r="W877" s="744">
        <v>93</v>
      </c>
      <c r="X877" s="744">
        <v>2</v>
      </c>
      <c r="Y877" s="856">
        <f t="shared" si="201"/>
        <v>7.1684587813620073</v>
      </c>
      <c r="Z877" s="857">
        <f t="shared" si="202"/>
        <v>11.168458781362007</v>
      </c>
      <c r="AA877" s="858" t="s">
        <v>2161</v>
      </c>
      <c r="AB877" s="858" t="s">
        <v>2775</v>
      </c>
      <c r="AC877" s="896">
        <f>VLOOKUP(C877,'ประวัติงานตี+รีด'!$A$2:W504771,20,FALSE)</f>
        <v>0</v>
      </c>
      <c r="AD877" s="897">
        <v>62.88</v>
      </c>
      <c r="AE877" s="897">
        <v>0</v>
      </c>
      <c r="AF877" s="898">
        <f t="shared" si="194"/>
        <v>40982.824427480911</v>
      </c>
      <c r="AG877" s="898">
        <f t="shared" si="203"/>
        <v>2577</v>
      </c>
      <c r="AH877" s="899" t="str">
        <f>VLOOKUP(C877,'ประวัติงานตี+รีด'!$A$2:W504771,4,FALSE)</f>
        <v>MA-F1-PA</v>
      </c>
      <c r="AI877" s="814"/>
      <c r="AJ877" s="815"/>
      <c r="AK877" s="816">
        <v>45857</v>
      </c>
      <c r="AL877" s="817">
        <v>6</v>
      </c>
      <c r="AM877" s="818">
        <f t="shared" si="204"/>
        <v>6</v>
      </c>
      <c r="AN877" s="918">
        <v>470</v>
      </c>
      <c r="AO877" s="918">
        <v>426</v>
      </c>
      <c r="AP877" s="918">
        <v>483</v>
      </c>
      <c r="AQ877" s="918">
        <v>490</v>
      </c>
      <c r="AR877" s="918">
        <v>497</v>
      </c>
      <c r="AS877" s="918">
        <v>211</v>
      </c>
      <c r="AT877" s="819"/>
      <c r="AU877" s="819"/>
      <c r="AV877" s="819"/>
      <c r="AW877" s="819"/>
      <c r="AX877" s="819"/>
      <c r="AY877" s="819"/>
      <c r="AZ877" s="819"/>
      <c r="BA877" s="819"/>
      <c r="BB877" s="819"/>
      <c r="BC877" s="819"/>
      <c r="BD877" s="819"/>
      <c r="EJ877" s="288">
        <f t="shared" ref="EJ877:EJ938" si="205">SUM(AN877:EI877)</f>
        <v>2577</v>
      </c>
    </row>
    <row r="878" spans="1:140" hidden="1">
      <c r="B878" s="287" t="s">
        <v>4259</v>
      </c>
      <c r="C878" s="842" t="s">
        <v>325</v>
      </c>
      <c r="D878" s="213" t="str">
        <f>VLOOKUP(C878,'ประวัติงานตี+รีด'!$A$2:W504774,2,FALSE)</f>
        <v>หัวกลม 3/8" WT x 3 1/2" เกลียวครึ่ง</v>
      </c>
      <c r="E878" s="843">
        <v>50000</v>
      </c>
      <c r="F878" s="844" t="s">
        <v>31</v>
      </c>
      <c r="G878" s="742" t="s">
        <v>2162</v>
      </c>
      <c r="H878" s="845">
        <v>45847</v>
      </c>
      <c r="I878" s="846">
        <f t="shared" si="195"/>
        <v>45860</v>
      </c>
      <c r="J878" s="847" t="s">
        <v>2161</v>
      </c>
      <c r="K878" s="848">
        <v>41</v>
      </c>
      <c r="L878" s="849">
        <v>52409</v>
      </c>
      <c r="M878" s="850">
        <f t="shared" si="196"/>
        <v>-2409</v>
      </c>
      <c r="N878" s="844">
        <v>90</v>
      </c>
      <c r="O878" s="844">
        <v>2</v>
      </c>
      <c r="P878" s="851">
        <f t="shared" si="197"/>
        <v>9.2592592592592595</v>
      </c>
      <c r="Q878" s="852">
        <f t="shared" si="198"/>
        <v>13.25925925925926</v>
      </c>
      <c r="R878" s="853">
        <f t="shared" si="199"/>
        <v>-0.44611111111111107</v>
      </c>
      <c r="S878" s="854">
        <v>10</v>
      </c>
      <c r="T878" s="855">
        <f t="shared" si="200"/>
        <v>11.325925925925926</v>
      </c>
      <c r="U878" s="743" t="s">
        <v>127</v>
      </c>
      <c r="V878" s="742" t="s">
        <v>2162</v>
      </c>
      <c r="W878" s="744">
        <v>93</v>
      </c>
      <c r="X878" s="744">
        <v>2</v>
      </c>
      <c r="Y878" s="856">
        <f t="shared" si="201"/>
        <v>8.9605734767025087</v>
      </c>
      <c r="Z878" s="857">
        <f t="shared" si="202"/>
        <v>12.960573476702509</v>
      </c>
      <c r="AA878" s="858" t="s">
        <v>2161</v>
      </c>
      <c r="AB878" s="858" t="s">
        <v>2775</v>
      </c>
      <c r="AC878" s="896">
        <f>VLOOKUP(C878,'ประวัติงานตี+รีด'!$A$2:W504772,20,FALSE)</f>
        <v>0</v>
      </c>
      <c r="AD878" s="897">
        <v>57.5</v>
      </c>
      <c r="AE878" s="897">
        <v>0</v>
      </c>
      <c r="AF878" s="898">
        <f t="shared" si="194"/>
        <v>52521.739130434777</v>
      </c>
      <c r="AG878" s="898">
        <f t="shared" si="203"/>
        <v>3019.9999999999995</v>
      </c>
      <c r="AH878" s="899" t="str">
        <f>VLOOKUP(C878,'ประวัติงานตี+รีด'!$A$2:W504772,4,FALSE)</f>
        <v>MA-F1-PA</v>
      </c>
      <c r="AI878" s="814"/>
      <c r="AJ878" s="815"/>
      <c r="AK878" s="816">
        <v>45868</v>
      </c>
      <c r="AL878" s="821">
        <v>6</v>
      </c>
      <c r="AM878" s="824">
        <f t="shared" si="204"/>
        <v>6</v>
      </c>
      <c r="AN878" s="919">
        <v>492</v>
      </c>
      <c r="AO878" s="919">
        <v>469</v>
      </c>
      <c r="AP878" s="919">
        <v>509</v>
      </c>
      <c r="AQ878" s="919">
        <v>523</v>
      </c>
      <c r="AR878" s="919">
        <v>550</v>
      </c>
      <c r="AS878" s="919">
        <v>477</v>
      </c>
      <c r="AT878" s="819"/>
      <c r="AU878" s="819"/>
      <c r="AV878" s="819"/>
      <c r="AW878" s="819"/>
      <c r="AX878" s="819"/>
      <c r="AY878" s="819"/>
      <c r="AZ878" s="819"/>
      <c r="BA878" s="819"/>
      <c r="BB878" s="819"/>
      <c r="BC878" s="819"/>
      <c r="BD878" s="819"/>
      <c r="EJ878" s="288">
        <f t="shared" si="205"/>
        <v>3020</v>
      </c>
    </row>
    <row r="879" spans="1:140" hidden="1">
      <c r="B879" s="287" t="s">
        <v>4265</v>
      </c>
      <c r="C879" s="842" t="s">
        <v>410</v>
      </c>
      <c r="D879" s="213" t="str">
        <f>VLOOKUP(C879,'ประวัติงานตี+รีด'!$A$2:W504775,2,FALSE)</f>
        <v>หัวกลม 3/8" WT x 3" เกลียวครึ่ง</v>
      </c>
      <c r="E879" s="843">
        <v>50000</v>
      </c>
      <c r="F879" s="844" t="s">
        <v>21</v>
      </c>
      <c r="G879" s="742"/>
      <c r="H879" s="845"/>
      <c r="I879" s="846" t="e">
        <f t="shared" si="195"/>
        <v>#DIV/0!</v>
      </c>
      <c r="J879" s="847" t="s">
        <v>2161</v>
      </c>
      <c r="K879" s="848"/>
      <c r="L879" s="849"/>
      <c r="M879" s="850">
        <f t="shared" si="196"/>
        <v>50000</v>
      </c>
      <c r="N879" s="844"/>
      <c r="O879" s="844"/>
      <c r="P879" s="851" t="e">
        <f t="shared" si="197"/>
        <v>#DIV/0!</v>
      </c>
      <c r="Q879" s="852" t="e">
        <f t="shared" si="198"/>
        <v>#DIV/0!</v>
      </c>
      <c r="R879" s="853" t="e">
        <f t="shared" si="199"/>
        <v>#DIV/0!</v>
      </c>
      <c r="S879" s="854">
        <v>10</v>
      </c>
      <c r="T879" s="855" t="e">
        <f t="shared" si="200"/>
        <v>#DIV/0!</v>
      </c>
      <c r="U879" s="743" t="s">
        <v>127</v>
      </c>
      <c r="V879" s="742" t="s">
        <v>2165</v>
      </c>
      <c r="W879" s="744">
        <v>93</v>
      </c>
      <c r="X879" s="744">
        <v>2</v>
      </c>
      <c r="Y879" s="856">
        <f t="shared" si="201"/>
        <v>8.9605734767025087</v>
      </c>
      <c r="Z879" s="857">
        <f t="shared" si="202"/>
        <v>12.960573476702509</v>
      </c>
      <c r="AA879" s="858" t="s">
        <v>2161</v>
      </c>
      <c r="AB879" s="858" t="s">
        <v>21</v>
      </c>
      <c r="AC879" s="896">
        <f>VLOOKUP(C879,'ประวัติงานตี+รีด'!$A$2:W504773,20,FALSE)</f>
        <v>0</v>
      </c>
      <c r="AD879" s="897"/>
      <c r="AE879" s="897"/>
      <c r="AF879" s="898" t="e">
        <f t="shared" si="194"/>
        <v>#DIV/0!</v>
      </c>
      <c r="AG879" s="898" t="e">
        <f t="shared" si="203"/>
        <v>#DIV/0!</v>
      </c>
      <c r="AH879" s="899" t="str">
        <f>VLOOKUP(C879,'ประวัติงานตี+รีด'!$A$2:W504773,4,FALSE)</f>
        <v>MA-F1-PA</v>
      </c>
      <c r="AI879" s="814"/>
      <c r="AJ879" s="815"/>
      <c r="AK879" s="840"/>
      <c r="AL879" s="841"/>
      <c r="AM879" s="833">
        <f t="shared" si="204"/>
        <v>0</v>
      </c>
      <c r="AN879" s="819"/>
      <c r="AO879" s="819"/>
      <c r="AP879" s="819"/>
      <c r="AQ879" s="819"/>
      <c r="AR879" s="819"/>
      <c r="AS879" s="819"/>
      <c r="AT879" s="819"/>
      <c r="AU879" s="819"/>
      <c r="AV879" s="819"/>
      <c r="AW879" s="819"/>
      <c r="AX879" s="819"/>
      <c r="AY879" s="819"/>
      <c r="AZ879" s="819"/>
      <c r="BA879" s="819"/>
      <c r="BB879" s="819"/>
      <c r="BC879" s="819"/>
      <c r="BD879" s="819"/>
      <c r="EJ879" s="288">
        <f t="shared" si="205"/>
        <v>0</v>
      </c>
    </row>
    <row r="880" spans="1:140" hidden="1">
      <c r="B880" s="287" t="s">
        <v>4267</v>
      </c>
      <c r="C880" s="842" t="s">
        <v>192</v>
      </c>
      <c r="D880" s="213" t="str">
        <f>VLOOKUP(C880,'ประวัติงานตี+รีด'!$A$2:W504776,2,FALSE)</f>
        <v>5/8" NC x 1 1/2" เกลียวตลอด ตรา VEETEC  UNC</v>
      </c>
      <c r="E880" s="843">
        <v>15000</v>
      </c>
      <c r="F880" s="844" t="s">
        <v>11</v>
      </c>
      <c r="G880" s="742" t="s">
        <v>2159</v>
      </c>
      <c r="H880" s="845">
        <v>45829</v>
      </c>
      <c r="I880" s="846">
        <f t="shared" si="195"/>
        <v>45847</v>
      </c>
      <c r="J880" s="847" t="s">
        <v>2161</v>
      </c>
      <c r="K880" s="848">
        <v>73</v>
      </c>
      <c r="L880" s="849">
        <v>16085</v>
      </c>
      <c r="M880" s="850">
        <f t="shared" si="196"/>
        <v>-1085</v>
      </c>
      <c r="N880" s="844">
        <v>66</v>
      </c>
      <c r="O880" s="844">
        <v>4</v>
      </c>
      <c r="P880" s="851">
        <f t="shared" si="197"/>
        <v>3.7878787878787881</v>
      </c>
      <c r="Q880" s="852">
        <f t="shared" si="198"/>
        <v>9.787878787878789</v>
      </c>
      <c r="R880" s="853">
        <f t="shared" si="199"/>
        <v>-0.27398989898989895</v>
      </c>
      <c r="S880" s="854">
        <v>15</v>
      </c>
      <c r="T880" s="855">
        <f t="shared" si="200"/>
        <v>15.978787878787879</v>
      </c>
      <c r="U880" s="743" t="s">
        <v>82</v>
      </c>
      <c r="V880" s="742" t="s">
        <v>2159</v>
      </c>
      <c r="W880" s="744">
        <v>56</v>
      </c>
      <c r="X880" s="744">
        <v>2</v>
      </c>
      <c r="Y880" s="856">
        <f t="shared" si="201"/>
        <v>4.4642857142857135</v>
      </c>
      <c r="Z880" s="857">
        <f t="shared" si="202"/>
        <v>8.4642857142857135</v>
      </c>
      <c r="AA880" s="858" t="s">
        <v>2161</v>
      </c>
      <c r="AB880" s="858" t="s">
        <v>2775</v>
      </c>
      <c r="AC880" s="896">
        <f>VLOOKUP(C880,'ประวัติงานตี+รีด'!$A$2:W504774,20,FALSE)</f>
        <v>0</v>
      </c>
      <c r="AD880" s="897">
        <v>83.41</v>
      </c>
      <c r="AE880" s="897">
        <v>8.14</v>
      </c>
      <c r="AF880" s="898">
        <f t="shared" si="194"/>
        <v>16304.999400551493</v>
      </c>
      <c r="AG880" s="898">
        <f t="shared" si="203"/>
        <v>1492.7226951204893</v>
      </c>
      <c r="AH880" s="899" t="str">
        <f>VLOOKUP(C880,'ประวัติงานตี+รีด'!$A$2:W504774,4,FALSE)</f>
        <v>MA-F1-BK-PA</v>
      </c>
      <c r="AI880" s="814">
        <v>45851</v>
      </c>
      <c r="AJ880" s="815">
        <v>2</v>
      </c>
      <c r="AK880" s="816">
        <v>45854</v>
      </c>
      <c r="AL880" s="817">
        <v>2</v>
      </c>
      <c r="AM880" s="818">
        <f t="shared" si="204"/>
        <v>2</v>
      </c>
      <c r="AN880" s="918">
        <v>644</v>
      </c>
      <c r="AO880" s="918">
        <v>716</v>
      </c>
      <c r="AP880" s="819"/>
      <c r="AQ880" s="819"/>
      <c r="AR880" s="819"/>
      <c r="AS880" s="819"/>
      <c r="AT880" s="819"/>
      <c r="AU880" s="819"/>
      <c r="AV880" s="819"/>
      <c r="AW880" s="819"/>
      <c r="AX880" s="819"/>
      <c r="AY880" s="819"/>
      <c r="AZ880" s="819"/>
      <c r="BA880" s="819"/>
      <c r="BB880" s="819"/>
      <c r="BC880" s="819"/>
      <c r="BD880" s="819"/>
      <c r="EJ880" s="288">
        <f t="shared" si="205"/>
        <v>1360</v>
      </c>
    </row>
    <row r="881" spans="1:140" s="430" customFormat="1" hidden="1">
      <c r="A881" s="425"/>
      <c r="B881" s="451" t="s">
        <v>4268</v>
      </c>
      <c r="C881" s="452" t="s">
        <v>1543</v>
      </c>
      <c r="D881" s="19" t="str">
        <f>VLOOKUP(C881,'ประวัติงานตี+รีด'!$A$2:W504777,2,FALSE)</f>
        <v>M20 P2.5 x 70 เกลียวครึ่ง STIC เกรด A394 (เกลียวโรงงาน)</v>
      </c>
      <c r="E881" s="453">
        <v>7200</v>
      </c>
      <c r="F881" s="454" t="s">
        <v>49</v>
      </c>
      <c r="G881" s="455" t="s">
        <v>2159</v>
      </c>
      <c r="H881" s="456">
        <v>45831</v>
      </c>
      <c r="I881" s="327">
        <f t="shared" si="195"/>
        <v>45849</v>
      </c>
      <c r="J881" s="457" t="s">
        <v>4184</v>
      </c>
      <c r="K881" s="458">
        <v>63</v>
      </c>
      <c r="L881" s="459">
        <v>7200</v>
      </c>
      <c r="M881" s="460">
        <f t="shared" si="196"/>
        <v>0</v>
      </c>
      <c r="N881" s="454">
        <v>56</v>
      </c>
      <c r="O881" s="454">
        <v>12</v>
      </c>
      <c r="P881" s="461">
        <f t="shared" si="197"/>
        <v>2.1428571428571432</v>
      </c>
      <c r="Q881" s="462">
        <f t="shared" si="198"/>
        <v>16.142857142857142</v>
      </c>
      <c r="R881" s="463">
        <f t="shared" si="199"/>
        <v>0</v>
      </c>
      <c r="S881" s="464">
        <v>15</v>
      </c>
      <c r="T881" s="465">
        <f t="shared" si="200"/>
        <v>16.614285714285714</v>
      </c>
      <c r="U881" s="466" t="s">
        <v>82</v>
      </c>
      <c r="V881" s="455" t="s">
        <v>2159</v>
      </c>
      <c r="W881" s="467">
        <v>28</v>
      </c>
      <c r="X881" s="467">
        <v>2</v>
      </c>
      <c r="Y881" s="468">
        <f t="shared" si="201"/>
        <v>4.2857142857142865</v>
      </c>
      <c r="Z881" s="469">
        <f t="shared" si="202"/>
        <v>8.2857142857142865</v>
      </c>
      <c r="AA881" s="470" t="s">
        <v>4280</v>
      </c>
      <c r="AB881" s="470" t="s">
        <v>2775</v>
      </c>
      <c r="AC881" s="749">
        <f>VLOOKUP(C881,'ประวัติงานตี+รีด'!$A$2:W504775,20,FALSE)</f>
        <v>232.94</v>
      </c>
      <c r="AD881" s="426">
        <v>233.9</v>
      </c>
      <c r="AE881" s="426">
        <v>20.88</v>
      </c>
      <c r="AF881" s="690">
        <f t="shared" si="194"/>
        <v>7131.2526720820861</v>
      </c>
      <c r="AG881" s="690">
        <f t="shared" si="203"/>
        <v>1816.9005557930739</v>
      </c>
      <c r="AH881" s="685" t="str">
        <f>VLOOKUP(C881,'ประวัติงานตี+รีด'!$A$2:W504775,4,FALSE)</f>
        <v>MA-F1-GA-SF</v>
      </c>
      <c r="AI881" s="427"/>
      <c r="AJ881" s="428"/>
      <c r="AK881" s="429">
        <v>45842</v>
      </c>
      <c r="AL881" s="702">
        <v>3</v>
      </c>
      <c r="AM881" s="703">
        <f t="shared" si="204"/>
        <v>3</v>
      </c>
      <c r="AN881" s="750">
        <v>654</v>
      </c>
      <c r="AO881" s="750">
        <v>661</v>
      </c>
      <c r="AP881" s="750">
        <v>353</v>
      </c>
      <c r="EJ881" s="723">
        <f t="shared" si="205"/>
        <v>1668</v>
      </c>
    </row>
    <row r="882" spans="1:140" s="430" customFormat="1" hidden="1">
      <c r="A882" s="425"/>
      <c r="B882" s="451" t="s">
        <v>4269</v>
      </c>
      <c r="C882" s="452" t="s">
        <v>1545</v>
      </c>
      <c r="D882" s="19" t="str">
        <f>VLOOKUP(C882,'ประวัติงานตี+รีด'!$A$2:W504778,2,FALSE)</f>
        <v>M20 P2.5 x 80 เกลียวครึ่ง STIC เกรด A394 (เกลียวโรงงาน)</v>
      </c>
      <c r="E882" s="453">
        <v>4200</v>
      </c>
      <c r="F882" s="454" t="s">
        <v>49</v>
      </c>
      <c r="G882" s="455" t="s">
        <v>2159</v>
      </c>
      <c r="H882" s="456">
        <v>45833</v>
      </c>
      <c r="I882" s="327">
        <f t="shared" si="195"/>
        <v>45850</v>
      </c>
      <c r="J882" s="457" t="s">
        <v>4184</v>
      </c>
      <c r="K882" s="458">
        <v>64</v>
      </c>
      <c r="L882" s="459">
        <v>4300</v>
      </c>
      <c r="M882" s="460">
        <f t="shared" si="196"/>
        <v>-100</v>
      </c>
      <c r="N882" s="454">
        <v>56</v>
      </c>
      <c r="O882" s="454">
        <v>4</v>
      </c>
      <c r="P882" s="461">
        <f t="shared" si="197"/>
        <v>1.25</v>
      </c>
      <c r="Q882" s="462">
        <f t="shared" si="198"/>
        <v>7.25</v>
      </c>
      <c r="R882" s="463">
        <f t="shared" si="199"/>
        <v>-2.9761904761904764E-2</v>
      </c>
      <c r="S882" s="464">
        <v>15</v>
      </c>
      <c r="T882" s="465">
        <f t="shared" si="200"/>
        <v>15.725</v>
      </c>
      <c r="U882" s="466" t="s">
        <v>82</v>
      </c>
      <c r="V882" s="455" t="s">
        <v>2159</v>
      </c>
      <c r="W882" s="467">
        <v>28</v>
      </c>
      <c r="X882" s="467">
        <v>2</v>
      </c>
      <c r="Y882" s="468">
        <f t="shared" si="201"/>
        <v>2.5</v>
      </c>
      <c r="Z882" s="469">
        <f t="shared" si="202"/>
        <v>6.5</v>
      </c>
      <c r="AA882" s="470" t="s">
        <v>4280</v>
      </c>
      <c r="AB882" s="470" t="s">
        <v>2775</v>
      </c>
      <c r="AC882" s="749">
        <f>VLOOKUP(C882,'ประวัติงานตี+รีด'!$A$2:W504776,20,FALSE)</f>
        <v>258.27</v>
      </c>
      <c r="AD882" s="426">
        <v>258.13</v>
      </c>
      <c r="AE882" s="426">
        <v>21.18</v>
      </c>
      <c r="AF882" s="690">
        <f t="shared" si="194"/>
        <v>4311.7808856002794</v>
      </c>
      <c r="AG882" s="690">
        <f t="shared" si="203"/>
        <v>1204.3235191570141</v>
      </c>
      <c r="AH882" s="685" t="str">
        <f>VLOOKUP(C882,'ประวัติงานตี+รีด'!$A$2:W504776,4,FALSE)</f>
        <v>MA-F1-GA-SF</v>
      </c>
      <c r="AI882" s="427"/>
      <c r="AJ882" s="428"/>
      <c r="AK882" s="429">
        <v>45843</v>
      </c>
      <c r="AL882" s="702">
        <v>2</v>
      </c>
      <c r="AM882" s="703">
        <f t="shared" si="204"/>
        <v>2</v>
      </c>
      <c r="AN882" s="750">
        <v>469</v>
      </c>
      <c r="AO882" s="750">
        <v>644</v>
      </c>
      <c r="AR882" s="430" t="s">
        <v>4315</v>
      </c>
      <c r="EJ882" s="723">
        <f t="shared" si="205"/>
        <v>1113</v>
      </c>
    </row>
    <row r="883" spans="1:140" s="430" customFormat="1" hidden="1">
      <c r="A883" s="425"/>
      <c r="B883" s="451" t="s">
        <v>4270</v>
      </c>
      <c r="C883" s="452" t="s">
        <v>1546</v>
      </c>
      <c r="D883" s="19" t="str">
        <f>VLOOKUP(C883,'ประวัติงานตี+รีด'!$A$2:W504779,2,FALSE)</f>
        <v>M20 P2.5 x 85 เกลียวครึ่ง STIC เกรด A394 (เกลียวโรงงาน)</v>
      </c>
      <c r="E883" s="453">
        <v>8700</v>
      </c>
      <c r="F883" s="454" t="s">
        <v>49</v>
      </c>
      <c r="G883" s="455" t="s">
        <v>2159</v>
      </c>
      <c r="H883" s="456">
        <v>45834</v>
      </c>
      <c r="I883" s="327">
        <f t="shared" si="195"/>
        <v>45852</v>
      </c>
      <c r="J883" s="457" t="s">
        <v>4184</v>
      </c>
      <c r="K883" s="458">
        <v>65</v>
      </c>
      <c r="L883" s="459">
        <v>8800</v>
      </c>
      <c r="M883" s="460">
        <f t="shared" si="196"/>
        <v>-100</v>
      </c>
      <c r="N883" s="454">
        <v>56</v>
      </c>
      <c r="O883" s="454">
        <v>4</v>
      </c>
      <c r="P883" s="461">
        <f t="shared" si="197"/>
        <v>2.5892857142857144</v>
      </c>
      <c r="Q883" s="462">
        <f t="shared" si="198"/>
        <v>8.5892857142857153</v>
      </c>
      <c r="R883" s="463">
        <f t="shared" si="199"/>
        <v>-2.9761904761904764E-2</v>
      </c>
      <c r="S883" s="464">
        <v>15</v>
      </c>
      <c r="T883" s="465">
        <f t="shared" si="200"/>
        <v>15.858928571428571</v>
      </c>
      <c r="U883" s="466" t="s">
        <v>82</v>
      </c>
      <c r="V883" s="455" t="s">
        <v>2159</v>
      </c>
      <c r="W883" s="467">
        <v>28</v>
      </c>
      <c r="X883" s="467">
        <v>2</v>
      </c>
      <c r="Y883" s="468">
        <f t="shared" si="201"/>
        <v>5.1785714285714288</v>
      </c>
      <c r="Z883" s="469">
        <f t="shared" si="202"/>
        <v>9.1785714285714288</v>
      </c>
      <c r="AA883" s="470" t="s">
        <v>4280</v>
      </c>
      <c r="AB883" s="470" t="s">
        <v>2775</v>
      </c>
      <c r="AC883" s="749">
        <f>VLOOKUP(C883,'ประวัติงานตี+รีด'!$A$2:W504777,20,FALSE)</f>
        <v>269.49</v>
      </c>
      <c r="AD883" s="426">
        <v>269.98</v>
      </c>
      <c r="AE883" s="426">
        <v>18.61</v>
      </c>
      <c r="AF883" s="690">
        <f t="shared" si="194"/>
        <v>8782.132009778501</v>
      </c>
      <c r="AG883" s="690">
        <f t="shared" si="203"/>
        <v>2534.4354767019777</v>
      </c>
      <c r="AH883" s="685" t="str">
        <f>VLOOKUP(C883,'ประวัติงานตี+รีด'!$A$2:W504777,4,FALSE)</f>
        <v>MA-F1-GA-SF</v>
      </c>
      <c r="AI883" s="427"/>
      <c r="AJ883" s="428"/>
      <c r="AK883" s="429">
        <v>45848</v>
      </c>
      <c r="AL883" s="702">
        <v>4</v>
      </c>
      <c r="AM883" s="703">
        <f t="shared" si="204"/>
        <v>4</v>
      </c>
      <c r="AN883" s="750">
        <v>592</v>
      </c>
      <c r="AO883" s="750">
        <v>651</v>
      </c>
      <c r="AP883" s="750">
        <v>646</v>
      </c>
      <c r="AQ883" s="750">
        <v>482</v>
      </c>
      <c r="AS883" s="430" t="s">
        <v>4315</v>
      </c>
      <c r="EJ883" s="723">
        <f t="shared" si="205"/>
        <v>2371</v>
      </c>
    </row>
    <row r="884" spans="1:140" s="430" customFormat="1" hidden="1">
      <c r="A884" s="425"/>
      <c r="B884" s="451" t="s">
        <v>4271</v>
      </c>
      <c r="C884" s="452" t="s">
        <v>1547</v>
      </c>
      <c r="D884" s="19" t="str">
        <f>VLOOKUP(C884,'ประวัติงานตี+รีด'!$A$2:W504780,2,FALSE)</f>
        <v>M20 P2.5 x 90 เกลียวครึ่ง STIC เกรด A394 (เกลียวโรงงาน)</v>
      </c>
      <c r="E884" s="453">
        <v>1200</v>
      </c>
      <c r="F884" s="454" t="s">
        <v>49</v>
      </c>
      <c r="G884" s="455" t="s">
        <v>2159</v>
      </c>
      <c r="H884" s="456">
        <v>45835</v>
      </c>
      <c r="I884" s="327">
        <f t="shared" si="195"/>
        <v>45853</v>
      </c>
      <c r="J884" s="457" t="s">
        <v>4184</v>
      </c>
      <c r="K884" s="458">
        <v>66</v>
      </c>
      <c r="L884" s="459">
        <v>1200</v>
      </c>
      <c r="M884" s="460">
        <f t="shared" si="196"/>
        <v>0</v>
      </c>
      <c r="N884" s="454">
        <v>56</v>
      </c>
      <c r="O884" s="454">
        <v>4</v>
      </c>
      <c r="P884" s="461">
        <f t="shared" si="197"/>
        <v>0.3571428571428571</v>
      </c>
      <c r="Q884" s="462">
        <f t="shared" si="198"/>
        <v>6.3571428571428568</v>
      </c>
      <c r="R884" s="463">
        <f t="shared" si="199"/>
        <v>0</v>
      </c>
      <c r="S884" s="464">
        <v>15</v>
      </c>
      <c r="T884" s="465">
        <f t="shared" si="200"/>
        <v>15.635714285714286</v>
      </c>
      <c r="U884" s="466" t="s">
        <v>82</v>
      </c>
      <c r="V884" s="455" t="s">
        <v>2159</v>
      </c>
      <c r="W884" s="467">
        <v>28</v>
      </c>
      <c r="X884" s="467">
        <v>2</v>
      </c>
      <c r="Y884" s="468">
        <f t="shared" si="201"/>
        <v>0.71428571428571419</v>
      </c>
      <c r="Z884" s="469">
        <f t="shared" si="202"/>
        <v>4.7142857142857144</v>
      </c>
      <c r="AA884" s="470" t="s">
        <v>4280</v>
      </c>
      <c r="AB884" s="470" t="s">
        <v>2775</v>
      </c>
      <c r="AC884" s="749">
        <f>VLOOKUP(C884,'ประวัติงานตี+รีด'!$A$2:W504778,20,FALSE)</f>
        <v>282.2</v>
      </c>
      <c r="AD884" s="426">
        <v>281.51</v>
      </c>
      <c r="AE884" s="426">
        <v>18.86</v>
      </c>
      <c r="AF884" s="690">
        <f t="shared" si="194"/>
        <v>1211.3246421086285</v>
      </c>
      <c r="AG884" s="690">
        <f t="shared" si="203"/>
        <v>363.84558275016877</v>
      </c>
      <c r="AH884" s="685" t="str">
        <f>VLOOKUP(C884,'ประวัติงานตี+รีด'!$A$2:W504778,4,FALSE)</f>
        <v>MA-F1-GA-SF</v>
      </c>
      <c r="AI884" s="427"/>
      <c r="AJ884" s="428"/>
      <c r="AK884" s="429">
        <v>45843</v>
      </c>
      <c r="AL884" s="702">
        <v>1</v>
      </c>
      <c r="AM884" s="703">
        <f t="shared" si="204"/>
        <v>1</v>
      </c>
      <c r="AN884" s="750">
        <v>341</v>
      </c>
      <c r="EJ884" s="723">
        <f t="shared" si="205"/>
        <v>341</v>
      </c>
    </row>
    <row r="885" spans="1:140" s="430" customFormat="1" hidden="1">
      <c r="A885" s="425"/>
      <c r="B885" s="451" t="s">
        <v>4272</v>
      </c>
      <c r="C885" s="452" t="s">
        <v>1548</v>
      </c>
      <c r="D885" s="19" t="str">
        <f>VLOOKUP(C885,'ประวัติงานตี+รีด'!$A$2:W504781,2,FALSE)</f>
        <v>M20 P2.5 x 95 เกลียวครึ่ง STIC เกรด A394 (เกลียวโรงงาน)</v>
      </c>
      <c r="E885" s="453">
        <v>1200</v>
      </c>
      <c r="F885" s="454" t="s">
        <v>49</v>
      </c>
      <c r="G885" s="455" t="s">
        <v>2159</v>
      </c>
      <c r="H885" s="456">
        <v>45835</v>
      </c>
      <c r="I885" s="327">
        <f t="shared" si="195"/>
        <v>45853</v>
      </c>
      <c r="J885" s="457" t="s">
        <v>4184</v>
      </c>
      <c r="K885" s="458">
        <v>67</v>
      </c>
      <c r="L885" s="459">
        <v>1200</v>
      </c>
      <c r="M885" s="460">
        <f t="shared" si="196"/>
        <v>0</v>
      </c>
      <c r="N885" s="454">
        <v>56</v>
      </c>
      <c r="O885" s="454">
        <v>4</v>
      </c>
      <c r="P885" s="461">
        <f t="shared" si="197"/>
        <v>0.3571428571428571</v>
      </c>
      <c r="Q885" s="462">
        <f t="shared" si="198"/>
        <v>6.3571428571428568</v>
      </c>
      <c r="R885" s="463">
        <f t="shared" si="199"/>
        <v>0</v>
      </c>
      <c r="S885" s="464">
        <v>15</v>
      </c>
      <c r="T885" s="465">
        <f t="shared" si="200"/>
        <v>15.635714285714286</v>
      </c>
      <c r="U885" s="466" t="s">
        <v>82</v>
      </c>
      <c r="V885" s="455" t="s">
        <v>2159</v>
      </c>
      <c r="W885" s="467">
        <v>28</v>
      </c>
      <c r="X885" s="467">
        <v>2</v>
      </c>
      <c r="Y885" s="468">
        <f t="shared" si="201"/>
        <v>0.71428571428571419</v>
      </c>
      <c r="Z885" s="469">
        <f t="shared" si="202"/>
        <v>4.7142857142857144</v>
      </c>
      <c r="AA885" s="470" t="s">
        <v>4280</v>
      </c>
      <c r="AB885" s="470" t="s">
        <v>2775</v>
      </c>
      <c r="AC885" s="749">
        <f>VLOOKUP(C885,'ประวัติงานตี+รีด'!$A$2:W504779,20,FALSE)</f>
        <v>292.69</v>
      </c>
      <c r="AD885" s="426">
        <v>292.02999999999997</v>
      </c>
      <c r="AE885" s="426">
        <v>17.850000000000001</v>
      </c>
      <c r="AF885" s="690">
        <f t="shared" si="194"/>
        <v>1249.8715885354245</v>
      </c>
      <c r="AG885" s="690">
        <f t="shared" si="203"/>
        <v>387.31020785535731</v>
      </c>
      <c r="AH885" s="685" t="str">
        <f>VLOOKUP(C885,'ประวัติงานตี+รีด'!$A$2:W504779,4,FALSE)</f>
        <v>MA-F1-GA-SF</v>
      </c>
      <c r="AI885" s="427"/>
      <c r="AJ885" s="428"/>
      <c r="AK885" s="429">
        <v>45849</v>
      </c>
      <c r="AL885" s="702">
        <v>1</v>
      </c>
      <c r="AM885" s="703">
        <f t="shared" si="204"/>
        <v>1</v>
      </c>
      <c r="AN885" s="750">
        <v>365</v>
      </c>
      <c r="EJ885" s="723">
        <f t="shared" si="205"/>
        <v>365</v>
      </c>
    </row>
    <row r="886" spans="1:140" s="430" customFormat="1" hidden="1">
      <c r="A886" s="425"/>
      <c r="B886" s="451" t="s">
        <v>4273</v>
      </c>
      <c r="C886" s="452" t="s">
        <v>1544</v>
      </c>
      <c r="D886" s="19" t="str">
        <f>VLOOKUP(C886,'ประวัติงานตี+รีด'!$A$2:W504782,2,FALSE)</f>
        <v>M20 P2.5 x 75 เกลียวครึ่ง STIC เกรด A394 (เกลียวโรงงาน)</v>
      </c>
      <c r="E886" s="453">
        <v>2800</v>
      </c>
      <c r="F886" s="454" t="s">
        <v>49</v>
      </c>
      <c r="G886" s="455" t="s">
        <v>2159</v>
      </c>
      <c r="H886" s="456">
        <v>45836</v>
      </c>
      <c r="I886" s="327">
        <f t="shared" si="195"/>
        <v>45854</v>
      </c>
      <c r="J886" s="457" t="s">
        <v>4184</v>
      </c>
      <c r="K886" s="458">
        <v>68</v>
      </c>
      <c r="L886" s="459">
        <v>2800</v>
      </c>
      <c r="M886" s="460">
        <f t="shared" si="196"/>
        <v>0</v>
      </c>
      <c r="N886" s="454">
        <v>56</v>
      </c>
      <c r="O886" s="454">
        <v>4</v>
      </c>
      <c r="P886" s="461">
        <f t="shared" si="197"/>
        <v>0.83333333333333337</v>
      </c>
      <c r="Q886" s="462">
        <f t="shared" si="198"/>
        <v>6.833333333333333</v>
      </c>
      <c r="R886" s="463">
        <f t="shared" si="199"/>
        <v>0</v>
      </c>
      <c r="S886" s="464">
        <v>15</v>
      </c>
      <c r="T886" s="465">
        <f t="shared" si="200"/>
        <v>15.683333333333334</v>
      </c>
      <c r="U886" s="466" t="s">
        <v>82</v>
      </c>
      <c r="V886" s="455" t="s">
        <v>2159</v>
      </c>
      <c r="W886" s="467">
        <v>28</v>
      </c>
      <c r="X886" s="467">
        <v>2</v>
      </c>
      <c r="Y886" s="468">
        <f t="shared" si="201"/>
        <v>1.6666666666666667</v>
      </c>
      <c r="Z886" s="469">
        <f t="shared" si="202"/>
        <v>5.666666666666667</v>
      </c>
      <c r="AA886" s="470" t="s">
        <v>4280</v>
      </c>
      <c r="AB886" s="470" t="s">
        <v>2775</v>
      </c>
      <c r="AC886" s="749">
        <f>VLOOKUP(C886,'ประวัติงานตี+รีด'!$A$2:W504780,20,FALSE)</f>
        <v>245.12</v>
      </c>
      <c r="AD886" s="426">
        <v>241.37</v>
      </c>
      <c r="AE886" s="426">
        <v>22.63</v>
      </c>
      <c r="AF886" s="690">
        <f t="shared" si="194"/>
        <v>2837.9666072834239</v>
      </c>
      <c r="AG886" s="690">
        <f t="shared" si="203"/>
        <v>749.22318432282384</v>
      </c>
      <c r="AH886" s="685" t="str">
        <f>VLOOKUP(C886,'ประวัติงานตี+รีด'!$A$2:W504780,4,FALSE)</f>
        <v>MA-F1-GA-SF</v>
      </c>
      <c r="AI886" s="427"/>
      <c r="AJ886" s="428"/>
      <c r="AK886" s="429">
        <v>45843</v>
      </c>
      <c r="AL886" s="702">
        <v>1</v>
      </c>
      <c r="AM886" s="703">
        <f t="shared" si="204"/>
        <v>1</v>
      </c>
      <c r="AN886" s="750">
        <v>685</v>
      </c>
      <c r="EJ886" s="723">
        <f t="shared" si="205"/>
        <v>685</v>
      </c>
    </row>
    <row r="887" spans="1:140" s="430" customFormat="1" hidden="1">
      <c r="A887" s="425"/>
      <c r="B887" s="451" t="s">
        <v>4274</v>
      </c>
      <c r="C887" s="452" t="s">
        <v>1542</v>
      </c>
      <c r="D887" s="19" t="str">
        <f>VLOOKUP(C887,'ประวัติงานตี+รีด'!$A$2:W504783,2,FALSE)</f>
        <v>M20 P2.5 x 65 เกลียวครึ่ง STIC เกรด A394 (เกลียวโรงงาน)</v>
      </c>
      <c r="E887" s="453">
        <v>6200</v>
      </c>
      <c r="F887" s="454" t="s">
        <v>49</v>
      </c>
      <c r="G887" s="455" t="s">
        <v>2159</v>
      </c>
      <c r="H887" s="456">
        <v>45838</v>
      </c>
      <c r="I887" s="327">
        <f t="shared" si="195"/>
        <v>45855</v>
      </c>
      <c r="J887" s="457" t="s">
        <v>4184</v>
      </c>
      <c r="K887" s="458">
        <v>69</v>
      </c>
      <c r="L887" s="459">
        <v>6200</v>
      </c>
      <c r="M887" s="460">
        <f t="shared" si="196"/>
        <v>0</v>
      </c>
      <c r="N887" s="454">
        <v>56</v>
      </c>
      <c r="O887" s="454">
        <v>4</v>
      </c>
      <c r="P887" s="461">
        <f t="shared" si="197"/>
        <v>1.8452380952380951</v>
      </c>
      <c r="Q887" s="462">
        <f t="shared" si="198"/>
        <v>7.8452380952380949</v>
      </c>
      <c r="R887" s="463">
        <f t="shared" si="199"/>
        <v>0</v>
      </c>
      <c r="S887" s="464">
        <v>15</v>
      </c>
      <c r="T887" s="465">
        <f t="shared" si="200"/>
        <v>15.78452380952381</v>
      </c>
      <c r="U887" s="466" t="s">
        <v>82</v>
      </c>
      <c r="V887" s="455" t="s">
        <v>2159</v>
      </c>
      <c r="W887" s="467">
        <v>28</v>
      </c>
      <c r="X887" s="467">
        <v>2</v>
      </c>
      <c r="Y887" s="468">
        <f t="shared" si="201"/>
        <v>3.6904761904761902</v>
      </c>
      <c r="Z887" s="469">
        <f t="shared" si="202"/>
        <v>7.6904761904761898</v>
      </c>
      <c r="AA887" s="470" t="s">
        <v>4280</v>
      </c>
      <c r="AB887" s="470" t="s">
        <v>2775</v>
      </c>
      <c r="AC887" s="749">
        <f>VLOOKUP(C887,'ประวัติงานตี+รีด'!$A$2:W504781,20,FALSE)</f>
        <v>220.37</v>
      </c>
      <c r="AD887" s="426">
        <v>220.62</v>
      </c>
      <c r="AE887" s="426">
        <v>20.73</v>
      </c>
      <c r="AF887" s="690">
        <f t="shared" si="194"/>
        <v>6241.5012238237696</v>
      </c>
      <c r="AG887" s="690">
        <f t="shared" si="203"/>
        <v>1506.3863203698668</v>
      </c>
      <c r="AH887" s="685" t="str">
        <f>VLOOKUP(C887,'ประวัติงานตี+รีด'!$A$2:W504781,4,FALSE)</f>
        <v>MA-F1-GA-SF</v>
      </c>
      <c r="AI887" s="427"/>
      <c r="AJ887" s="428"/>
      <c r="AK887" s="429">
        <v>45843</v>
      </c>
      <c r="AL887" s="702">
        <v>2</v>
      </c>
      <c r="AM887" s="703">
        <f t="shared" si="204"/>
        <v>2</v>
      </c>
      <c r="AN887" s="750">
        <v>699</v>
      </c>
      <c r="AO887" s="750">
        <v>678</v>
      </c>
      <c r="EJ887" s="723">
        <f t="shared" si="205"/>
        <v>1377</v>
      </c>
    </row>
    <row r="888" spans="1:140" s="430" customFormat="1" hidden="1">
      <c r="A888" s="425"/>
      <c r="B888" s="451" t="s">
        <v>4275</v>
      </c>
      <c r="C888" s="452" t="s">
        <v>1541</v>
      </c>
      <c r="D888" s="19" t="str">
        <f>VLOOKUP(C888,'ประวัติงานตี+รีด'!$A$2:W504784,2,FALSE)</f>
        <v>M20 P2.5 x 60 เกลียวครึ่ง STIC เกรด A394 (เกลียวโรงงาน)</v>
      </c>
      <c r="E888" s="453">
        <v>3200</v>
      </c>
      <c r="F888" s="454" t="s">
        <v>49</v>
      </c>
      <c r="G888" s="455" t="s">
        <v>2159</v>
      </c>
      <c r="H888" s="456">
        <v>45839</v>
      </c>
      <c r="I888" s="327">
        <f t="shared" si="195"/>
        <v>45856</v>
      </c>
      <c r="J888" s="457" t="s">
        <v>4184</v>
      </c>
      <c r="K888" s="458">
        <v>70</v>
      </c>
      <c r="L888" s="459">
        <v>3200</v>
      </c>
      <c r="M888" s="460">
        <f t="shared" si="196"/>
        <v>0</v>
      </c>
      <c r="N888" s="454">
        <v>56</v>
      </c>
      <c r="O888" s="454">
        <v>4</v>
      </c>
      <c r="P888" s="461">
        <f t="shared" si="197"/>
        <v>0.95238095238095244</v>
      </c>
      <c r="Q888" s="462">
        <f t="shared" si="198"/>
        <v>6.9523809523809526</v>
      </c>
      <c r="R888" s="463">
        <f t="shared" si="199"/>
        <v>0</v>
      </c>
      <c r="S888" s="464">
        <v>15</v>
      </c>
      <c r="T888" s="465">
        <f t="shared" si="200"/>
        <v>15.695238095238095</v>
      </c>
      <c r="U888" s="466" t="s">
        <v>82</v>
      </c>
      <c r="V888" s="455" t="s">
        <v>2159</v>
      </c>
      <c r="W888" s="467">
        <v>28</v>
      </c>
      <c r="X888" s="467">
        <v>2</v>
      </c>
      <c r="Y888" s="468">
        <f t="shared" si="201"/>
        <v>1.9047619047619049</v>
      </c>
      <c r="Z888" s="469">
        <f t="shared" si="202"/>
        <v>5.9047619047619051</v>
      </c>
      <c r="AA888" s="470" t="s">
        <v>4280</v>
      </c>
      <c r="AB888" s="470" t="s">
        <v>2775</v>
      </c>
      <c r="AC888" s="749">
        <f>VLOOKUP(C888,'ประวัติงานตี+รีด'!$A$2:W504782,20,FALSE)</f>
        <v>207.4</v>
      </c>
      <c r="AD888" s="426">
        <v>207.92</v>
      </c>
      <c r="AE888" s="426">
        <v>19.3</v>
      </c>
      <c r="AF888" s="690">
        <f t="shared" si="194"/>
        <v>3246.4409388226245</v>
      </c>
      <c r="AG888" s="690">
        <f t="shared" si="203"/>
        <v>737.65631011927678</v>
      </c>
      <c r="AH888" s="685" t="str">
        <f>VLOOKUP(C888,'ประวัติงานตี+รีด'!$A$2:W504782,4,FALSE)</f>
        <v>MA-F1-GA-SF</v>
      </c>
      <c r="AI888" s="427"/>
      <c r="AJ888" s="428"/>
      <c r="AK888" s="429">
        <v>45843</v>
      </c>
      <c r="AL888" s="702">
        <v>2</v>
      </c>
      <c r="AM888" s="703">
        <f t="shared" si="204"/>
        <v>2</v>
      </c>
      <c r="AN888" s="750">
        <v>542</v>
      </c>
      <c r="AO888" s="750">
        <v>133</v>
      </c>
      <c r="EJ888" s="723">
        <f t="shared" si="205"/>
        <v>675</v>
      </c>
    </row>
    <row r="889" spans="1:140" s="430" customFormat="1" hidden="1">
      <c r="A889" s="425"/>
      <c r="B889" s="451" t="s">
        <v>4276</v>
      </c>
      <c r="C889" s="452" t="s">
        <v>1540</v>
      </c>
      <c r="D889" s="19" t="str">
        <f>VLOOKUP(C889,'ประวัติงานตี+รีด'!$A$2:W504785,2,FALSE)</f>
        <v>M20 P2.5 x 55 เกลียวครึ่ง STIC เกรด A394 (เกลียวโรงงาน)</v>
      </c>
      <c r="E889" s="453">
        <v>11200</v>
      </c>
      <c r="F889" s="454" t="s">
        <v>49</v>
      </c>
      <c r="G889" s="455" t="s">
        <v>2159</v>
      </c>
      <c r="H889" s="456">
        <v>45840</v>
      </c>
      <c r="I889" s="327">
        <f t="shared" si="195"/>
        <v>45857</v>
      </c>
      <c r="J889" s="457" t="s">
        <v>4184</v>
      </c>
      <c r="K889" s="458">
        <v>71</v>
      </c>
      <c r="L889" s="459">
        <v>11300</v>
      </c>
      <c r="M889" s="460">
        <f t="shared" si="196"/>
        <v>-100</v>
      </c>
      <c r="N889" s="454">
        <v>56</v>
      </c>
      <c r="O889" s="454">
        <v>4</v>
      </c>
      <c r="P889" s="461">
        <f t="shared" si="197"/>
        <v>3.3333333333333335</v>
      </c>
      <c r="Q889" s="462">
        <f t="shared" si="198"/>
        <v>9.3333333333333339</v>
      </c>
      <c r="R889" s="463">
        <f t="shared" si="199"/>
        <v>-2.9761904761904764E-2</v>
      </c>
      <c r="S889" s="464">
        <v>15</v>
      </c>
      <c r="T889" s="465">
        <f t="shared" si="200"/>
        <v>15.933333333333334</v>
      </c>
      <c r="U889" s="466" t="s">
        <v>82</v>
      </c>
      <c r="V889" s="455" t="s">
        <v>2159</v>
      </c>
      <c r="W889" s="467">
        <v>28</v>
      </c>
      <c r="X889" s="467">
        <v>2</v>
      </c>
      <c r="Y889" s="468">
        <f t="shared" si="201"/>
        <v>6.666666666666667</v>
      </c>
      <c r="Z889" s="469">
        <f t="shared" si="202"/>
        <v>10.666666666666668</v>
      </c>
      <c r="AA889" s="470" t="s">
        <v>4280</v>
      </c>
      <c r="AB889" s="470" t="s">
        <v>2775</v>
      </c>
      <c r="AC889" s="749">
        <f>VLOOKUP(C889,'ประวัติงานตี+รีด'!$A$2:W504783,20,FALSE)</f>
        <v>195.85</v>
      </c>
      <c r="AD889" s="426">
        <v>195.82</v>
      </c>
      <c r="AE889" s="426">
        <v>17.329999999999998</v>
      </c>
      <c r="AF889" s="690">
        <f t="shared" si="194"/>
        <v>11250.127668266776</v>
      </c>
      <c r="AG889" s="690">
        <f t="shared" si="203"/>
        <v>2397.964712491063</v>
      </c>
      <c r="AH889" s="685" t="str">
        <f>VLOOKUP(C889,'ประวัติงานตี+รีด'!$A$2:W504783,4,FALSE)</f>
        <v>MA-F1-GA-SF</v>
      </c>
      <c r="AI889" s="427"/>
      <c r="AJ889" s="428"/>
      <c r="AK889" s="429">
        <v>45850</v>
      </c>
      <c r="AL889" s="702">
        <v>4</v>
      </c>
      <c r="AM889" s="703">
        <f t="shared" si="204"/>
        <v>4</v>
      </c>
      <c r="AN889" s="750">
        <v>655</v>
      </c>
      <c r="AO889" s="750">
        <v>600</v>
      </c>
      <c r="AP889" s="750">
        <v>651</v>
      </c>
      <c r="AQ889" s="750">
        <v>297</v>
      </c>
      <c r="AS889" s="430" t="s">
        <v>4315</v>
      </c>
      <c r="EJ889" s="723">
        <f t="shared" si="205"/>
        <v>2203</v>
      </c>
    </row>
    <row r="890" spans="1:140" s="430" customFormat="1" hidden="1">
      <c r="A890" s="425"/>
      <c r="B890" s="451" t="s">
        <v>4277</v>
      </c>
      <c r="C890" s="452" t="s">
        <v>1539</v>
      </c>
      <c r="D890" s="19" t="str">
        <f>VLOOKUP(C890,'ประวัติงานตี+รีด'!$A$2:W504786,2,FALSE)</f>
        <v>M20 P2.5 x 50 เกลียวครึ่ง STIC เกรด A394 (เกลียวโรงงาน)</v>
      </c>
      <c r="E890" s="453">
        <v>10200</v>
      </c>
      <c r="F890" s="454" t="s">
        <v>49</v>
      </c>
      <c r="G890" s="455" t="s">
        <v>2159</v>
      </c>
      <c r="H890" s="456">
        <v>45840</v>
      </c>
      <c r="I890" s="327">
        <f t="shared" si="195"/>
        <v>45857</v>
      </c>
      <c r="J890" s="457" t="s">
        <v>4184</v>
      </c>
      <c r="K890" s="458">
        <v>72</v>
      </c>
      <c r="L890" s="459">
        <v>10200</v>
      </c>
      <c r="M890" s="460">
        <f t="shared" si="196"/>
        <v>0</v>
      </c>
      <c r="N890" s="454">
        <v>56</v>
      </c>
      <c r="O890" s="454">
        <v>4</v>
      </c>
      <c r="P890" s="461">
        <f t="shared" si="197"/>
        <v>3.0357142857142856</v>
      </c>
      <c r="Q890" s="462">
        <f t="shared" si="198"/>
        <v>9.0357142857142847</v>
      </c>
      <c r="R890" s="463">
        <f t="shared" si="199"/>
        <v>0</v>
      </c>
      <c r="S890" s="464">
        <v>15</v>
      </c>
      <c r="T890" s="465">
        <f t="shared" si="200"/>
        <v>15.903571428571428</v>
      </c>
      <c r="U890" s="466" t="s">
        <v>82</v>
      </c>
      <c r="V890" s="455" t="s">
        <v>2159</v>
      </c>
      <c r="W890" s="467">
        <v>28</v>
      </c>
      <c r="X890" s="467">
        <v>2</v>
      </c>
      <c r="Y890" s="468">
        <f t="shared" si="201"/>
        <v>6.0714285714285712</v>
      </c>
      <c r="Z890" s="469">
        <f t="shared" si="202"/>
        <v>10.071428571428571</v>
      </c>
      <c r="AA890" s="470" t="s">
        <v>4280</v>
      </c>
      <c r="AB890" s="470" t="s">
        <v>2775</v>
      </c>
      <c r="AC890" s="749">
        <f>VLOOKUP(C890,'ประวัติงานตี+รีด'!$A$2:W504784,20,FALSE)</f>
        <v>183.11</v>
      </c>
      <c r="AD890" s="426">
        <v>183.55</v>
      </c>
      <c r="AE890" s="426">
        <v>25</v>
      </c>
      <c r="AF890" s="690">
        <f t="shared" si="194"/>
        <v>9506.9463361481885</v>
      </c>
      <c r="AG890" s="690">
        <f t="shared" si="203"/>
        <v>1982.6736584037048</v>
      </c>
      <c r="AH890" s="685" t="str">
        <f>VLOOKUP(C890,'ประวัติงานตี+รีด'!$A$2:W504784,4,FALSE)</f>
        <v>MA-F1-GA-SF</v>
      </c>
      <c r="AI890" s="427"/>
      <c r="AJ890" s="428"/>
      <c r="AK890" s="429">
        <v>45854</v>
      </c>
      <c r="AL890" s="702">
        <v>3</v>
      </c>
      <c r="AM890" s="703">
        <f t="shared" si="204"/>
        <v>3</v>
      </c>
      <c r="AN890" s="750">
        <v>499</v>
      </c>
      <c r="AO890" s="750">
        <v>644</v>
      </c>
      <c r="AP890" s="750">
        <v>602</v>
      </c>
      <c r="EJ890" s="723">
        <f t="shared" si="205"/>
        <v>1745</v>
      </c>
    </row>
    <row r="891" spans="1:140" s="430" customFormat="1" hidden="1">
      <c r="A891" s="425"/>
      <c r="B891" s="451" t="s">
        <v>4278</v>
      </c>
      <c r="C891" s="452" t="s">
        <v>1538</v>
      </c>
      <c r="D891" s="19" t="str">
        <f>VLOOKUP(C891,'ประวัติงานตี+รีด'!$A$2:W504787,2,FALSE)</f>
        <v>M20 P2.5 x 45 เกลียวครึ่ง STIC เกรด A394 (เกลียวโรงงาน)</v>
      </c>
      <c r="E891" s="453">
        <v>6700</v>
      </c>
      <c r="F891" s="454" t="s">
        <v>49</v>
      </c>
      <c r="G891" s="455" t="s">
        <v>2159</v>
      </c>
      <c r="H891" s="456">
        <v>45841</v>
      </c>
      <c r="I891" s="327">
        <f t="shared" si="195"/>
        <v>45859</v>
      </c>
      <c r="J891" s="457" t="s">
        <v>4184</v>
      </c>
      <c r="K891" s="458">
        <v>73</v>
      </c>
      <c r="L891" s="459">
        <v>6700</v>
      </c>
      <c r="M891" s="460">
        <f t="shared" si="196"/>
        <v>0</v>
      </c>
      <c r="N891" s="454">
        <v>56</v>
      </c>
      <c r="O891" s="454">
        <v>4</v>
      </c>
      <c r="P891" s="461">
        <f t="shared" si="197"/>
        <v>1.9940476190476191</v>
      </c>
      <c r="Q891" s="462">
        <f t="shared" si="198"/>
        <v>7.9940476190476186</v>
      </c>
      <c r="R891" s="463">
        <f t="shared" si="199"/>
        <v>0</v>
      </c>
      <c r="S891" s="464">
        <v>15</v>
      </c>
      <c r="T891" s="465">
        <f t="shared" si="200"/>
        <v>15.799404761904762</v>
      </c>
      <c r="U891" s="466" t="s">
        <v>82</v>
      </c>
      <c r="V891" s="455" t="s">
        <v>2159</v>
      </c>
      <c r="W891" s="467">
        <v>28</v>
      </c>
      <c r="X891" s="467">
        <v>2</v>
      </c>
      <c r="Y891" s="468">
        <f t="shared" si="201"/>
        <v>3.9880952380952381</v>
      </c>
      <c r="Z891" s="469">
        <f t="shared" si="202"/>
        <v>7.9880952380952381</v>
      </c>
      <c r="AA891" s="470" t="s">
        <v>4280</v>
      </c>
      <c r="AB891" s="470" t="s">
        <v>2775</v>
      </c>
      <c r="AC891" s="749">
        <f>VLOOKUP(C891,'ประวัติงานตี+รีด'!$A$2:W504785,20,FALSE)</f>
        <v>170.77</v>
      </c>
      <c r="AD891" s="426">
        <v>171.22</v>
      </c>
      <c r="AE891" s="426"/>
      <c r="AF891" s="690">
        <f t="shared" si="194"/>
        <v>6745.7072771872445</v>
      </c>
      <c r="AG891" s="690">
        <f t="shared" si="203"/>
        <v>1155</v>
      </c>
      <c r="AH891" s="685" t="str">
        <f>VLOOKUP(C891,'ประวัติงานตี+รีด'!$A$2:W504785,4,FALSE)</f>
        <v>MA-F1-GA-SF</v>
      </c>
      <c r="AI891" s="427"/>
      <c r="AJ891" s="428"/>
      <c r="AK891" s="429">
        <v>45854</v>
      </c>
      <c r="AL891" s="702">
        <v>2</v>
      </c>
      <c r="AM891" s="703">
        <f t="shared" si="204"/>
        <v>2</v>
      </c>
      <c r="AN891" s="750">
        <v>601</v>
      </c>
      <c r="AO891" s="750">
        <v>554</v>
      </c>
      <c r="EJ891" s="723">
        <f t="shared" si="205"/>
        <v>1155</v>
      </c>
    </row>
    <row r="892" spans="1:140" s="430" customFormat="1" hidden="1">
      <c r="A892" s="425"/>
      <c r="B892" s="451" t="s">
        <v>4279</v>
      </c>
      <c r="C892" s="452" t="s">
        <v>1537</v>
      </c>
      <c r="D892" s="19" t="str">
        <f>VLOOKUP(C892,'ประวัติงานตี+รีด'!$A$2:W504788,2,FALSE)</f>
        <v>M20 P2.5 x 40 เกลียวครึ่ง STIC เกรด A394 (เกลียวโรงงาน)</v>
      </c>
      <c r="E892" s="453">
        <v>2800</v>
      </c>
      <c r="F892" s="454" t="s">
        <v>49</v>
      </c>
      <c r="G892" s="455" t="s">
        <v>2159</v>
      </c>
      <c r="H892" s="456">
        <v>45842</v>
      </c>
      <c r="I892" s="327">
        <f t="shared" si="195"/>
        <v>45860</v>
      </c>
      <c r="J892" s="457" t="s">
        <v>4184</v>
      </c>
      <c r="K892" s="458">
        <v>74</v>
      </c>
      <c r="L892" s="459">
        <v>2800</v>
      </c>
      <c r="M892" s="460">
        <f t="shared" si="196"/>
        <v>0</v>
      </c>
      <c r="N892" s="454">
        <v>56</v>
      </c>
      <c r="O892" s="454">
        <v>4</v>
      </c>
      <c r="P892" s="461">
        <f t="shared" si="197"/>
        <v>0.83333333333333337</v>
      </c>
      <c r="Q892" s="462">
        <f t="shared" si="198"/>
        <v>6.833333333333333</v>
      </c>
      <c r="R892" s="463">
        <f t="shared" si="199"/>
        <v>0</v>
      </c>
      <c r="S892" s="464">
        <v>15</v>
      </c>
      <c r="T892" s="465">
        <f t="shared" si="200"/>
        <v>15.683333333333334</v>
      </c>
      <c r="U892" s="466" t="s">
        <v>82</v>
      </c>
      <c r="V892" s="455" t="s">
        <v>2159</v>
      </c>
      <c r="W892" s="467">
        <v>28</v>
      </c>
      <c r="X892" s="467">
        <v>2</v>
      </c>
      <c r="Y892" s="468">
        <f t="shared" si="201"/>
        <v>1.6666666666666667</v>
      </c>
      <c r="Z892" s="469">
        <f t="shared" si="202"/>
        <v>5.666666666666667</v>
      </c>
      <c r="AA892" s="470" t="s">
        <v>4280</v>
      </c>
      <c r="AB892" s="470" t="s">
        <v>2775</v>
      </c>
      <c r="AC892" s="749">
        <f>VLOOKUP(C892,'ประวัติงานตี+รีด'!$A$2:W504786,20,FALSE)</f>
        <v>159.71</v>
      </c>
      <c r="AD892" s="426">
        <v>159.99</v>
      </c>
      <c r="AE892" s="426">
        <v>22.3</v>
      </c>
      <c r="AF892" s="690">
        <f t="shared" si="194"/>
        <v>2925.1828239264955</v>
      </c>
      <c r="AG892" s="690">
        <f t="shared" si="203"/>
        <v>533.231576973561</v>
      </c>
      <c r="AH892" s="685" t="str">
        <f>VLOOKUP(C892,'ประวัติงานตี+รีด'!$A$2:W504786,4,FALSE)</f>
        <v>MA-F1-GA-SF</v>
      </c>
      <c r="AI892" s="427"/>
      <c r="AJ892" s="428"/>
      <c r="AK892" s="429">
        <v>45853</v>
      </c>
      <c r="AL892" s="702">
        <v>1</v>
      </c>
      <c r="AM892" s="703">
        <f t="shared" si="204"/>
        <v>1</v>
      </c>
      <c r="AN892" s="750">
        <v>468</v>
      </c>
      <c r="EJ892" s="723">
        <f t="shared" si="205"/>
        <v>468</v>
      </c>
    </row>
    <row r="893" spans="1:140" hidden="1">
      <c r="B893" s="287" t="s">
        <v>4283</v>
      </c>
      <c r="C893" s="842" t="s">
        <v>1029</v>
      </c>
      <c r="D893" s="213" t="str">
        <f>VLOOKUP(C893,'ประวัติงานตี+รีด'!$A$2:W504791,2,FALSE)</f>
        <v>หัวกลม 1/2" WT x 10" เกลียวครึ่ง</v>
      </c>
      <c r="E893" s="843">
        <v>7000</v>
      </c>
      <c r="F893" s="844" t="s">
        <v>66</v>
      </c>
      <c r="G893" s="742" t="s">
        <v>2164</v>
      </c>
      <c r="H893" s="845">
        <v>45834</v>
      </c>
      <c r="I893" s="846">
        <f t="shared" si="195"/>
        <v>45846</v>
      </c>
      <c r="J893" s="847" t="s">
        <v>2161</v>
      </c>
      <c r="K893" s="848">
        <v>43</v>
      </c>
      <c r="L893" s="849">
        <v>7000</v>
      </c>
      <c r="M893" s="850">
        <f t="shared" si="196"/>
        <v>0</v>
      </c>
      <c r="N893" s="844">
        <v>40</v>
      </c>
      <c r="O893" s="844">
        <v>4</v>
      </c>
      <c r="P893" s="851">
        <f t="shared" si="197"/>
        <v>2.9166666666666665</v>
      </c>
      <c r="Q893" s="852">
        <f t="shared" si="198"/>
        <v>8.9166666666666661</v>
      </c>
      <c r="R893" s="853">
        <f t="shared" si="199"/>
        <v>0</v>
      </c>
      <c r="S893" s="854">
        <v>10</v>
      </c>
      <c r="T893" s="855">
        <f t="shared" si="200"/>
        <v>10.891666666666666</v>
      </c>
      <c r="U893" s="743" t="s">
        <v>67</v>
      </c>
      <c r="V893" s="742" t="s">
        <v>2164</v>
      </c>
      <c r="W893" s="744">
        <v>40</v>
      </c>
      <c r="X893" s="744">
        <v>2</v>
      </c>
      <c r="Y893" s="856">
        <f t="shared" si="201"/>
        <v>2.9166666666666665</v>
      </c>
      <c r="Z893" s="857">
        <f t="shared" si="202"/>
        <v>6.9166666666666661</v>
      </c>
      <c r="AA893" s="858" t="s">
        <v>2161</v>
      </c>
      <c r="AB893" s="858" t="s">
        <v>2775</v>
      </c>
      <c r="AC893" s="896">
        <f>VLOOKUP(C893,'ประวัติงานตี+รีด'!$A$2:W504787,20,FALSE)</f>
        <v>0</v>
      </c>
      <c r="AD893" s="897">
        <v>258.02999999999997</v>
      </c>
      <c r="AE893" s="897">
        <v>0</v>
      </c>
      <c r="AF893" s="898">
        <f t="shared" si="194"/>
        <v>7037.9413246521726</v>
      </c>
      <c r="AG893" s="898">
        <f t="shared" si="203"/>
        <v>1816</v>
      </c>
      <c r="AH893" s="899" t="str">
        <f>VLOOKUP(C893,'ประวัติงานตี+รีด'!$A$2:W504789,4,FALSE)</f>
        <v>MA-F1-PA</v>
      </c>
      <c r="AI893" s="814"/>
      <c r="AJ893" s="815"/>
      <c r="AK893" s="816">
        <v>45840</v>
      </c>
      <c r="AL893" s="817">
        <v>5</v>
      </c>
      <c r="AM893" s="818">
        <f t="shared" si="204"/>
        <v>5</v>
      </c>
      <c r="AN893" s="918">
        <v>428</v>
      </c>
      <c r="AO893" s="918">
        <v>436</v>
      </c>
      <c r="AP893" s="918">
        <v>422</v>
      </c>
      <c r="AQ893" s="918">
        <v>403</v>
      </c>
      <c r="AR893" s="918">
        <v>127</v>
      </c>
      <c r="AS893" s="819"/>
      <c r="AT893" s="819"/>
      <c r="AU893" s="819"/>
      <c r="AV893" s="819"/>
      <c r="AW893" s="819"/>
      <c r="AX893" s="819"/>
      <c r="AY893" s="819"/>
      <c r="AZ893" s="819"/>
      <c r="BA893" s="819"/>
      <c r="BB893" s="819"/>
      <c r="BC893" s="819"/>
      <c r="BD893" s="819"/>
      <c r="EJ893" s="288">
        <f t="shared" si="205"/>
        <v>1816</v>
      </c>
    </row>
    <row r="894" spans="1:140" hidden="1">
      <c r="B894" s="287" t="s">
        <v>4284</v>
      </c>
      <c r="C894" s="842" t="s">
        <v>232</v>
      </c>
      <c r="D894" s="213" t="str">
        <f>VLOOKUP(C894,'ประวัติงานตี+รีด'!$A$2:W504792,2,FALSE)</f>
        <v>หัวกลม 1/2" WT x 8" เกลียวครึ่ง</v>
      </c>
      <c r="E894" s="843">
        <v>21000</v>
      </c>
      <c r="F894" s="844" t="s">
        <v>66</v>
      </c>
      <c r="G894" s="742" t="s">
        <v>2164</v>
      </c>
      <c r="H894" s="845">
        <v>45836</v>
      </c>
      <c r="I894" s="846">
        <f t="shared" si="195"/>
        <v>45849</v>
      </c>
      <c r="J894" s="847" t="s">
        <v>2161</v>
      </c>
      <c r="K894" s="848">
        <v>45</v>
      </c>
      <c r="L894" s="849">
        <v>21000</v>
      </c>
      <c r="M894" s="850">
        <f t="shared" si="196"/>
        <v>0</v>
      </c>
      <c r="N894" s="844">
        <v>40</v>
      </c>
      <c r="O894" s="844">
        <v>4</v>
      </c>
      <c r="P894" s="851">
        <f t="shared" si="197"/>
        <v>8.75</v>
      </c>
      <c r="Q894" s="852">
        <f t="shared" si="198"/>
        <v>14.75</v>
      </c>
      <c r="R894" s="853">
        <f t="shared" si="199"/>
        <v>0</v>
      </c>
      <c r="S894" s="854">
        <v>10</v>
      </c>
      <c r="T894" s="855">
        <f t="shared" si="200"/>
        <v>11.475</v>
      </c>
      <c r="U894" s="743" t="s">
        <v>67</v>
      </c>
      <c r="V894" s="742" t="s">
        <v>2164</v>
      </c>
      <c r="W894" s="744">
        <v>40</v>
      </c>
      <c r="X894" s="744">
        <v>2</v>
      </c>
      <c r="Y894" s="856">
        <f t="shared" si="201"/>
        <v>8.75</v>
      </c>
      <c r="Z894" s="857">
        <f t="shared" si="202"/>
        <v>12.75</v>
      </c>
      <c r="AA894" s="858" t="s">
        <v>2161</v>
      </c>
      <c r="AB894" s="858" t="s">
        <v>2775</v>
      </c>
      <c r="AC894" s="896">
        <f>VLOOKUP(C894,'ประวัติงานตี+รีด'!$A$2:W504788,20,FALSE)</f>
        <v>0</v>
      </c>
      <c r="AD894" s="897">
        <v>210.03</v>
      </c>
      <c r="AE894" s="897">
        <v>0</v>
      </c>
      <c r="AF894" s="898">
        <f t="shared" si="194"/>
        <v>21177.926962814836</v>
      </c>
      <c r="AG894" s="898">
        <f t="shared" si="203"/>
        <v>4448</v>
      </c>
      <c r="AH894" s="899" t="str">
        <f>VLOOKUP(C894,'ประวัติงานตี+รีด'!$A$2:W504790,4,FALSE)</f>
        <v>MA-F1-PA</v>
      </c>
      <c r="AI894" s="814"/>
      <c r="AJ894" s="815"/>
      <c r="AK894" s="816">
        <v>45842</v>
      </c>
      <c r="AL894" s="817">
        <v>10</v>
      </c>
      <c r="AM894" s="818">
        <f t="shared" si="204"/>
        <v>10</v>
      </c>
      <c r="AN894" s="918">
        <v>480</v>
      </c>
      <c r="AO894" s="918">
        <v>448</v>
      </c>
      <c r="AP894" s="918">
        <v>461</v>
      </c>
      <c r="AQ894" s="918">
        <v>479</v>
      </c>
      <c r="AR894" s="918">
        <v>469</v>
      </c>
      <c r="AS894" s="918">
        <v>475</v>
      </c>
      <c r="AT894" s="918">
        <v>411</v>
      </c>
      <c r="AU894" s="918">
        <v>417</v>
      </c>
      <c r="AV894" s="918">
        <v>415</v>
      </c>
      <c r="AW894" s="918">
        <v>393</v>
      </c>
      <c r="AX894" s="819"/>
      <c r="AY894" s="819"/>
      <c r="AZ894" s="819"/>
      <c r="BA894" s="819"/>
      <c r="BB894" s="819"/>
      <c r="BC894" s="819"/>
      <c r="BD894" s="819"/>
      <c r="EJ894" s="288">
        <f t="shared" si="205"/>
        <v>4448</v>
      </c>
    </row>
    <row r="895" spans="1:140" hidden="1">
      <c r="B895" s="287" t="s">
        <v>4285</v>
      </c>
      <c r="C895" s="842" t="s">
        <v>233</v>
      </c>
      <c r="D895" s="213" t="str">
        <f>VLOOKUP(C895,'ประวัติงานตี+รีด'!$A$2:W504793,2,FALSE)</f>
        <v>หัวกลม 1/2" WT x 7" เกลียวครึ่ง</v>
      </c>
      <c r="E895" s="843">
        <v>18000</v>
      </c>
      <c r="F895" s="844" t="s">
        <v>66</v>
      </c>
      <c r="G895" s="742" t="s">
        <v>2164</v>
      </c>
      <c r="H895" s="845">
        <v>45838</v>
      </c>
      <c r="I895" s="846">
        <f t="shared" si="195"/>
        <v>45850</v>
      </c>
      <c r="J895" s="847" t="s">
        <v>2161</v>
      </c>
      <c r="K895" s="848">
        <v>46</v>
      </c>
      <c r="L895" s="849">
        <v>18000</v>
      </c>
      <c r="M895" s="850">
        <f t="shared" si="196"/>
        <v>0</v>
      </c>
      <c r="N895" s="844">
        <v>40</v>
      </c>
      <c r="O895" s="844">
        <v>4</v>
      </c>
      <c r="P895" s="851">
        <f t="shared" si="197"/>
        <v>7.5</v>
      </c>
      <c r="Q895" s="852">
        <f t="shared" si="198"/>
        <v>13.5</v>
      </c>
      <c r="R895" s="853">
        <f t="shared" si="199"/>
        <v>0</v>
      </c>
      <c r="S895" s="854">
        <v>10</v>
      </c>
      <c r="T895" s="855">
        <f t="shared" si="200"/>
        <v>11.35</v>
      </c>
      <c r="U895" s="743" t="s">
        <v>67</v>
      </c>
      <c r="V895" s="742" t="s">
        <v>2164</v>
      </c>
      <c r="W895" s="744">
        <v>40</v>
      </c>
      <c r="X895" s="744">
        <v>2</v>
      </c>
      <c r="Y895" s="856">
        <f t="shared" si="201"/>
        <v>7.5</v>
      </c>
      <c r="Z895" s="857">
        <f t="shared" si="202"/>
        <v>11.5</v>
      </c>
      <c r="AA895" s="858" t="s">
        <v>2161</v>
      </c>
      <c r="AB895" s="858" t="s">
        <v>2775</v>
      </c>
      <c r="AC895" s="896">
        <f>VLOOKUP(C895,'ประวัติงานตี+รีด'!$A$2:W504789,20,FALSE)</f>
        <v>0</v>
      </c>
      <c r="AD895" s="897">
        <v>186.25</v>
      </c>
      <c r="AE895" s="897">
        <v>0</v>
      </c>
      <c r="AF895" s="898">
        <f t="shared" si="194"/>
        <v>18163.758389261744</v>
      </c>
      <c r="AG895" s="898">
        <f t="shared" si="203"/>
        <v>3383</v>
      </c>
      <c r="AH895" s="899" t="str">
        <f>VLOOKUP(C895,'ประวัติงานตี+รีด'!$A$2:W504791,4,FALSE)</f>
        <v>MA-F1-PA</v>
      </c>
      <c r="AI895" s="814"/>
      <c r="AJ895" s="815"/>
      <c r="AK895" s="816">
        <v>45842</v>
      </c>
      <c r="AL895" s="817">
        <v>8</v>
      </c>
      <c r="AM895" s="818">
        <f t="shared" si="204"/>
        <v>8</v>
      </c>
      <c r="AN895" s="918">
        <v>451</v>
      </c>
      <c r="AO895" s="918">
        <v>410</v>
      </c>
      <c r="AP895" s="918">
        <v>447</v>
      </c>
      <c r="AQ895" s="918">
        <v>422</v>
      </c>
      <c r="AR895" s="918">
        <v>443</v>
      </c>
      <c r="AS895" s="918">
        <v>419</v>
      </c>
      <c r="AT895" s="918">
        <v>426</v>
      </c>
      <c r="AU895" s="918">
        <v>365</v>
      </c>
      <c r="AV895" s="819"/>
      <c r="AW895" s="819"/>
      <c r="AX895" s="819"/>
      <c r="AY895" s="819"/>
      <c r="AZ895" s="819"/>
      <c r="BA895" s="819"/>
      <c r="BB895" s="819"/>
      <c r="BC895" s="819"/>
      <c r="BD895" s="819"/>
      <c r="EJ895" s="288">
        <f t="shared" si="205"/>
        <v>3383</v>
      </c>
    </row>
    <row r="896" spans="1:140" hidden="1">
      <c r="B896" s="287" t="s">
        <v>4286</v>
      </c>
      <c r="C896" s="842" t="s">
        <v>415</v>
      </c>
      <c r="D896" s="213" t="str">
        <f>VLOOKUP(C896,'ประวัติงานตี+รีด'!$A$2:W504794,2,FALSE)</f>
        <v>หัวกลม 1/2" WT x 6 1/2" เกลียวครึ่ง</v>
      </c>
      <c r="E896" s="843">
        <v>10000</v>
      </c>
      <c r="F896" s="844" t="s">
        <v>66</v>
      </c>
      <c r="G896" s="742" t="s">
        <v>2164</v>
      </c>
      <c r="H896" s="845">
        <v>45839</v>
      </c>
      <c r="I896" s="846">
        <f t="shared" si="195"/>
        <v>45852</v>
      </c>
      <c r="J896" s="847" t="s">
        <v>2161</v>
      </c>
      <c r="K896" s="848">
        <v>47</v>
      </c>
      <c r="L896" s="849">
        <v>10000</v>
      </c>
      <c r="M896" s="850">
        <f t="shared" si="196"/>
        <v>0</v>
      </c>
      <c r="N896" s="844">
        <v>40</v>
      </c>
      <c r="O896" s="844">
        <v>4</v>
      </c>
      <c r="P896" s="851">
        <f t="shared" si="197"/>
        <v>4.166666666666667</v>
      </c>
      <c r="Q896" s="852">
        <f t="shared" si="198"/>
        <v>10.166666666666668</v>
      </c>
      <c r="R896" s="853">
        <f t="shared" si="199"/>
        <v>0</v>
      </c>
      <c r="S896" s="854">
        <v>10</v>
      </c>
      <c r="T896" s="855">
        <f t="shared" si="200"/>
        <v>11.016666666666667</v>
      </c>
      <c r="U896" s="743" t="s">
        <v>67</v>
      </c>
      <c r="V896" s="742" t="s">
        <v>2164</v>
      </c>
      <c r="W896" s="744">
        <v>40</v>
      </c>
      <c r="X896" s="744">
        <v>2</v>
      </c>
      <c r="Y896" s="856">
        <f t="shared" si="201"/>
        <v>4.166666666666667</v>
      </c>
      <c r="Z896" s="857">
        <f t="shared" si="202"/>
        <v>8.1666666666666679</v>
      </c>
      <c r="AA896" s="858" t="s">
        <v>2161</v>
      </c>
      <c r="AB896" s="858" t="s">
        <v>2775</v>
      </c>
      <c r="AC896" s="896">
        <f>VLOOKUP(C896,'ประวัติงานตี+รีด'!$A$2:W504790,20,FALSE)</f>
        <v>0</v>
      </c>
      <c r="AD896" s="897">
        <v>173.7</v>
      </c>
      <c r="AE896" s="897">
        <v>0</v>
      </c>
      <c r="AF896" s="898">
        <f t="shared" ref="AF896:AF959" si="206">1000/AD896*EJ896</f>
        <v>10155.440414507773</v>
      </c>
      <c r="AG896" s="898">
        <f t="shared" si="203"/>
        <v>1764</v>
      </c>
      <c r="AH896" s="899" t="str">
        <f>VLOOKUP(C896,'ประวัติงานตี+รีด'!$A$2:W504792,4,FALSE)</f>
        <v>MA-F1-PA</v>
      </c>
      <c r="AI896" s="814"/>
      <c r="AJ896" s="815"/>
      <c r="AK896" s="816">
        <v>45845</v>
      </c>
      <c r="AL896" s="821">
        <v>4</v>
      </c>
      <c r="AM896" s="824">
        <f t="shared" si="204"/>
        <v>4</v>
      </c>
      <c r="AN896" s="919">
        <v>464</v>
      </c>
      <c r="AO896" s="919">
        <v>447</v>
      </c>
      <c r="AP896" s="919">
        <v>456</v>
      </c>
      <c r="AQ896" s="919">
        <v>397</v>
      </c>
      <c r="AR896" s="819"/>
      <c r="AS896" s="819"/>
      <c r="AT896" s="819"/>
      <c r="AU896" s="819"/>
      <c r="AV896" s="819"/>
      <c r="AW896" s="819"/>
      <c r="AX896" s="819"/>
      <c r="AY896" s="819"/>
      <c r="AZ896" s="819"/>
      <c r="BA896" s="819"/>
      <c r="BB896" s="819"/>
      <c r="BC896" s="819"/>
      <c r="BD896" s="819"/>
      <c r="EJ896" s="288">
        <f t="shared" si="205"/>
        <v>1764</v>
      </c>
    </row>
    <row r="897" spans="1:140" hidden="1">
      <c r="B897" s="287" t="s">
        <v>4287</v>
      </c>
      <c r="C897" s="842" t="s">
        <v>414</v>
      </c>
      <c r="D897" s="213" t="str">
        <f>VLOOKUP(C897,'ประวัติงานตี+รีด'!$A$2:W504795,2,FALSE)</f>
        <v>หัวกลม 1/2" WT x 6" เกลียวครึ่ง</v>
      </c>
      <c r="E897" s="843">
        <v>15000</v>
      </c>
      <c r="F897" s="844" t="s">
        <v>66</v>
      </c>
      <c r="G897" s="742" t="s">
        <v>2164</v>
      </c>
      <c r="H897" s="845">
        <v>45840</v>
      </c>
      <c r="I897" s="846">
        <f t="shared" si="195"/>
        <v>45853</v>
      </c>
      <c r="J897" s="847" t="s">
        <v>2161</v>
      </c>
      <c r="K897" s="848">
        <v>48</v>
      </c>
      <c r="L897" s="849">
        <v>17944</v>
      </c>
      <c r="M897" s="850">
        <f t="shared" si="196"/>
        <v>-2944</v>
      </c>
      <c r="N897" s="844">
        <v>40</v>
      </c>
      <c r="O897" s="844">
        <v>4</v>
      </c>
      <c r="P897" s="851">
        <f t="shared" si="197"/>
        <v>6.25</v>
      </c>
      <c r="Q897" s="852">
        <f t="shared" si="198"/>
        <v>12.25</v>
      </c>
      <c r="R897" s="853">
        <f t="shared" si="199"/>
        <v>-1.2266666666666666</v>
      </c>
      <c r="S897" s="854">
        <v>10</v>
      </c>
      <c r="T897" s="855">
        <f t="shared" si="200"/>
        <v>11.225</v>
      </c>
      <c r="U897" s="743" t="s">
        <v>67</v>
      </c>
      <c r="V897" s="742" t="s">
        <v>2164</v>
      </c>
      <c r="W897" s="744">
        <v>40</v>
      </c>
      <c r="X897" s="744">
        <v>2</v>
      </c>
      <c r="Y897" s="856">
        <f t="shared" si="201"/>
        <v>6.25</v>
      </c>
      <c r="Z897" s="857">
        <f t="shared" si="202"/>
        <v>10.25</v>
      </c>
      <c r="AA897" s="858" t="s">
        <v>2161</v>
      </c>
      <c r="AB897" s="858" t="s">
        <v>2775</v>
      </c>
      <c r="AC897" s="896">
        <f>VLOOKUP(C897,'ประวัติงานตี+รีด'!$A$2:W504791,20,FALSE)</f>
        <v>0</v>
      </c>
      <c r="AD897" s="897">
        <v>163.38</v>
      </c>
      <c r="AE897" s="897">
        <v>0</v>
      </c>
      <c r="AF897" s="898">
        <f t="shared" si="206"/>
        <v>18043.824213490025</v>
      </c>
      <c r="AG897" s="898">
        <f t="shared" si="203"/>
        <v>2948</v>
      </c>
      <c r="AH897" s="899" t="str">
        <f>VLOOKUP(C897,'ประวัติงานตี+รีด'!$A$2:W504793,4,FALSE)</f>
        <v>MA-F1-PA</v>
      </c>
      <c r="AI897" s="814"/>
      <c r="AJ897" s="815"/>
      <c r="AK897" s="816">
        <v>45852</v>
      </c>
      <c r="AL897" s="821">
        <v>7</v>
      </c>
      <c r="AM897" s="824">
        <f t="shared" si="204"/>
        <v>7</v>
      </c>
      <c r="AN897" s="919">
        <v>462</v>
      </c>
      <c r="AO897" s="919">
        <v>476</v>
      </c>
      <c r="AP897" s="919">
        <v>461</v>
      </c>
      <c r="AQ897" s="919">
        <v>476</v>
      </c>
      <c r="AR897" s="919">
        <v>494</v>
      </c>
      <c r="AS897" s="919">
        <v>441</v>
      </c>
      <c r="AT897" s="919">
        <v>138</v>
      </c>
      <c r="AU897" s="819"/>
      <c r="AV897" s="819"/>
      <c r="AW897" s="819"/>
      <c r="AX897" s="819"/>
      <c r="AY897" s="819"/>
      <c r="AZ897" s="819"/>
      <c r="BA897" s="819"/>
      <c r="BB897" s="819"/>
      <c r="BC897" s="819"/>
      <c r="BD897" s="819"/>
      <c r="EJ897" s="288">
        <f t="shared" si="205"/>
        <v>2948</v>
      </c>
    </row>
    <row r="898" spans="1:140" hidden="1">
      <c r="B898" s="287" t="s">
        <v>4281</v>
      </c>
      <c r="C898" s="842">
        <v>90830120</v>
      </c>
      <c r="D898" s="213" t="str">
        <f>VLOOKUP(C898,'ประวัติงานตี+รีด'!$A$2:W504796,2,FALSE)</f>
        <v>สกรูมิลแข็ง M8 P1.25 x 30 เกลียวตลอด ตรา STIC 8.8</v>
      </c>
      <c r="E898" s="843">
        <v>40000</v>
      </c>
      <c r="F898" s="844" t="s">
        <v>55</v>
      </c>
      <c r="G898" s="742" t="s">
        <v>2164</v>
      </c>
      <c r="H898" s="845">
        <v>45832</v>
      </c>
      <c r="I898" s="846">
        <f t="shared" si="195"/>
        <v>45856</v>
      </c>
      <c r="J898" s="847" t="s">
        <v>2161</v>
      </c>
      <c r="K898" s="848">
        <v>40</v>
      </c>
      <c r="L898" s="849">
        <v>40000</v>
      </c>
      <c r="M898" s="850">
        <f t="shared" si="196"/>
        <v>0</v>
      </c>
      <c r="N898" s="844">
        <v>180</v>
      </c>
      <c r="O898" s="844">
        <v>8</v>
      </c>
      <c r="P898" s="851">
        <f t="shared" si="197"/>
        <v>3.7037037037037037</v>
      </c>
      <c r="Q898" s="852">
        <f t="shared" si="198"/>
        <v>13.703703703703704</v>
      </c>
      <c r="R898" s="853">
        <f t="shared" si="199"/>
        <v>0</v>
      </c>
      <c r="S898" s="854">
        <v>20</v>
      </c>
      <c r="T898" s="855">
        <f t="shared" si="200"/>
        <v>21.37037037037037</v>
      </c>
      <c r="U898" s="743" t="s">
        <v>81</v>
      </c>
      <c r="V898" s="742" t="s">
        <v>2165</v>
      </c>
      <c r="W898" s="744">
        <v>120</v>
      </c>
      <c r="X898" s="744">
        <v>2</v>
      </c>
      <c r="Y898" s="856">
        <f t="shared" si="201"/>
        <v>5.5555555555555554</v>
      </c>
      <c r="Z898" s="857">
        <f t="shared" si="202"/>
        <v>9.5555555555555554</v>
      </c>
      <c r="AA898" s="858" t="s">
        <v>2161</v>
      </c>
      <c r="AB898" s="858" t="s">
        <v>2775</v>
      </c>
      <c r="AC898" s="896">
        <f>VLOOKUP(C898,'ประวัติงานตี+รีด'!$A$2:W504792,20,FALSE)</f>
        <v>14.62</v>
      </c>
      <c r="AD898" s="897">
        <v>14.62</v>
      </c>
      <c r="AE898" s="897">
        <v>1.67</v>
      </c>
      <c r="AF898" s="898">
        <f t="shared" si="206"/>
        <v>40424.076607387149</v>
      </c>
      <c r="AG898" s="898">
        <f t="shared" si="203"/>
        <v>658.50820793433661</v>
      </c>
      <c r="AH898" s="899" t="str">
        <f>VLOOKUP(C898,'ประวัติงานตี+รีด'!$A$2:W504794,4,FALSE)</f>
        <v>MA-F1-HD-PA</v>
      </c>
      <c r="AI898" s="814">
        <v>45883</v>
      </c>
      <c r="AJ898" s="815">
        <v>1</v>
      </c>
      <c r="AK898" s="816">
        <v>45885</v>
      </c>
      <c r="AL898" s="817">
        <v>1</v>
      </c>
      <c r="AM898" s="818">
        <f t="shared" si="204"/>
        <v>1</v>
      </c>
      <c r="AN898" s="918">
        <v>591</v>
      </c>
      <c r="AO898" s="819"/>
      <c r="AP898" s="819"/>
      <c r="AQ898" s="819"/>
      <c r="AR898" s="819"/>
      <c r="AS898" s="819"/>
      <c r="AT898" s="819"/>
      <c r="AU898" s="819"/>
      <c r="AV898" s="819"/>
      <c r="AW898" s="819"/>
      <c r="AX898" s="819"/>
      <c r="AY898" s="819"/>
      <c r="AZ898" s="819"/>
      <c r="BA898" s="819"/>
      <c r="BB898" s="819"/>
      <c r="BC898" s="819"/>
      <c r="BD898" s="819"/>
      <c r="EJ898" s="288">
        <f t="shared" si="205"/>
        <v>591</v>
      </c>
    </row>
    <row r="899" spans="1:140" hidden="1">
      <c r="B899" s="287" t="s">
        <v>4282</v>
      </c>
      <c r="C899" s="842">
        <v>90825120</v>
      </c>
      <c r="D899" s="213" t="str">
        <f>VLOOKUP(C899,'ประวัติงานตี+รีด'!$A$2:W504797,2,FALSE)</f>
        <v>สกรูมิลแข็ง M8 P1.25 x 25 เกลียวตลอด ตรา STIC 8.8</v>
      </c>
      <c r="E899" s="843">
        <v>40000</v>
      </c>
      <c r="F899" s="844" t="s">
        <v>55</v>
      </c>
      <c r="G899" s="742" t="s">
        <v>2164</v>
      </c>
      <c r="H899" s="845">
        <v>45833</v>
      </c>
      <c r="I899" s="846">
        <f t="shared" si="195"/>
        <v>45856</v>
      </c>
      <c r="J899" s="847" t="s">
        <v>2161</v>
      </c>
      <c r="K899" s="848">
        <v>41</v>
      </c>
      <c r="L899" s="849">
        <v>43496</v>
      </c>
      <c r="M899" s="850">
        <f t="shared" si="196"/>
        <v>-3496</v>
      </c>
      <c r="N899" s="844">
        <v>180</v>
      </c>
      <c r="O899" s="844">
        <v>2</v>
      </c>
      <c r="P899" s="851">
        <f t="shared" si="197"/>
        <v>3.7037037037037037</v>
      </c>
      <c r="Q899" s="852">
        <f t="shared" si="198"/>
        <v>7.7037037037037042</v>
      </c>
      <c r="R899" s="853">
        <f t="shared" si="199"/>
        <v>-0.32370370370370366</v>
      </c>
      <c r="S899" s="854">
        <v>20</v>
      </c>
      <c r="T899" s="855">
        <f t="shared" si="200"/>
        <v>20.770370370370369</v>
      </c>
      <c r="U899" s="743" t="s">
        <v>81</v>
      </c>
      <c r="V899" s="742" t="s">
        <v>2165</v>
      </c>
      <c r="W899" s="744">
        <v>120</v>
      </c>
      <c r="X899" s="744">
        <v>2</v>
      </c>
      <c r="Y899" s="856">
        <f t="shared" si="201"/>
        <v>5.5555555555555554</v>
      </c>
      <c r="Z899" s="857">
        <f t="shared" si="202"/>
        <v>9.5555555555555554</v>
      </c>
      <c r="AA899" s="858" t="s">
        <v>2161</v>
      </c>
      <c r="AB899" s="858" t="s">
        <v>2775</v>
      </c>
      <c r="AC899" s="896">
        <f>VLOOKUP(C899,'ประวัติงานตี+รีด'!$A$2:W504793,20,FALSE)</f>
        <v>13.15</v>
      </c>
      <c r="AD899" s="897">
        <v>13.11</v>
      </c>
      <c r="AE899" s="897">
        <v>1.77</v>
      </c>
      <c r="AF899" s="898">
        <f t="shared" si="206"/>
        <v>43783.371472158658</v>
      </c>
      <c r="AG899" s="898">
        <f t="shared" si="203"/>
        <v>651.4965675057208</v>
      </c>
      <c r="AH899" s="899" t="str">
        <f>VLOOKUP(C899,'ประวัติงานตี+รีด'!$A$2:W504795,4,FALSE)</f>
        <v>MA-F1-HD-PA</v>
      </c>
      <c r="AI899" s="814">
        <v>45883</v>
      </c>
      <c r="AJ899" s="815">
        <v>1</v>
      </c>
      <c r="AK899" s="816">
        <v>45897</v>
      </c>
      <c r="AL899" s="817">
        <v>1</v>
      </c>
      <c r="AM899" s="818">
        <f t="shared" si="204"/>
        <v>1</v>
      </c>
      <c r="AN899" s="918">
        <v>574</v>
      </c>
      <c r="AO899" s="819"/>
      <c r="AP899" s="819"/>
      <c r="AQ899" s="819"/>
      <c r="AR899" s="819"/>
      <c r="AS899" s="819"/>
      <c r="AT899" s="819"/>
      <c r="AU899" s="819"/>
      <c r="AV899" s="819"/>
      <c r="AW899" s="819"/>
      <c r="AX899" s="819"/>
      <c r="AY899" s="819"/>
      <c r="AZ899" s="819"/>
      <c r="BA899" s="819"/>
      <c r="BB899" s="819"/>
      <c r="BC899" s="819"/>
      <c r="BD899" s="819"/>
      <c r="EJ899" s="288">
        <f t="shared" si="205"/>
        <v>574</v>
      </c>
    </row>
    <row r="900" spans="1:140" hidden="1">
      <c r="B900" s="287" t="s">
        <v>4299</v>
      </c>
      <c r="C900" s="842">
        <v>91230170</v>
      </c>
      <c r="D900" s="213" t="str">
        <f>VLOOKUP(C900,'ประวัติงานตี+รีด'!$A$2:W504800,2,FALSE)</f>
        <v>สกรูมิลแข็ง M12 P1.75 x 30 เกลียวตลอด ตรา STIC 8.8</v>
      </c>
      <c r="E900" s="843">
        <v>30000</v>
      </c>
      <c r="F900" s="844" t="s">
        <v>2166</v>
      </c>
      <c r="G900" s="742" t="s">
        <v>2162</v>
      </c>
      <c r="H900" s="845">
        <v>45833</v>
      </c>
      <c r="I900" s="846">
        <f>WORKDAY.INTL(H900,T900,11)</f>
        <v>45856</v>
      </c>
      <c r="J900" s="847" t="s">
        <v>2161</v>
      </c>
      <c r="K900" s="848">
        <v>37</v>
      </c>
      <c r="L900" s="849">
        <v>22736</v>
      </c>
      <c r="M900" s="850">
        <f>E900-L900</f>
        <v>7264</v>
      </c>
      <c r="N900" s="844">
        <v>105</v>
      </c>
      <c r="O900" s="844">
        <v>2</v>
      </c>
      <c r="P900" s="851">
        <f>E900/N900/60</f>
        <v>4.7619047619047619</v>
      </c>
      <c r="Q900" s="852">
        <f>O900+P900+$P$1</f>
        <v>8.7619047619047628</v>
      </c>
      <c r="R900" s="853">
        <f>M900/N900/60</f>
        <v>1.153015873015873</v>
      </c>
      <c r="S900" s="854">
        <v>20</v>
      </c>
      <c r="T900" s="855">
        <f>(Q900/10)+S900</f>
        <v>20.876190476190477</v>
      </c>
      <c r="U900" s="743" t="s">
        <v>225</v>
      </c>
      <c r="V900" s="742" t="s">
        <v>2162</v>
      </c>
      <c r="W900" s="744">
        <v>80</v>
      </c>
      <c r="X900" s="744">
        <v>2</v>
      </c>
      <c r="Y900" s="856">
        <f>E900/W900/60</f>
        <v>6.25</v>
      </c>
      <c r="Z900" s="857">
        <f>X900+Y900+$P$1</f>
        <v>10.25</v>
      </c>
      <c r="AA900" s="858" t="s">
        <v>2161</v>
      </c>
      <c r="AB900" s="858" t="s">
        <v>2775</v>
      </c>
      <c r="AC900" s="896">
        <f>VLOOKUP(C900,'ประวัติงานตี+รีด'!$A$2:W504794,20,FALSE)</f>
        <v>38.04</v>
      </c>
      <c r="AD900" s="897">
        <v>37.97</v>
      </c>
      <c r="AE900" s="897">
        <v>4.5</v>
      </c>
      <c r="AF900" s="898">
        <f>1000/AD900*EJ900</f>
        <v>22307.084540426651</v>
      </c>
      <c r="AG900" s="898">
        <f>(AD900+AE900)*AF900/1000</f>
        <v>947.38188043191985</v>
      </c>
      <c r="AH900" s="899" t="str">
        <f>VLOOKUP(C900,'ประวัติงานตี+รีด'!$A$2:W504798,4,FALSE)</f>
        <v>MA-F1-HD-PA</v>
      </c>
      <c r="AI900" s="814">
        <v>45848</v>
      </c>
      <c r="AJ900" s="815">
        <v>2</v>
      </c>
      <c r="AK900" s="816">
        <v>45850</v>
      </c>
      <c r="AL900" s="817">
        <v>2</v>
      </c>
      <c r="AM900" s="818">
        <f>COUNT(AN900:EI900)</f>
        <v>2</v>
      </c>
      <c r="AN900" s="918">
        <v>607</v>
      </c>
      <c r="AO900" s="918">
        <v>240</v>
      </c>
      <c r="AP900" s="819"/>
      <c r="AQ900" s="819"/>
      <c r="AR900" s="819"/>
      <c r="AS900" s="819"/>
      <c r="AT900" s="819"/>
      <c r="AU900" s="819"/>
      <c r="AV900" s="819"/>
      <c r="AW900" s="819"/>
      <c r="AX900" s="819"/>
      <c r="AY900" s="819"/>
      <c r="AZ900" s="819"/>
      <c r="BA900" s="819"/>
      <c r="BB900" s="819"/>
      <c r="BC900" s="819"/>
      <c r="BD900" s="819"/>
      <c r="EJ900" s="288">
        <f>SUM(AN900:EI900)</f>
        <v>847</v>
      </c>
    </row>
    <row r="901" spans="1:140" s="431" customFormat="1" hidden="1">
      <c r="A901" s="432"/>
      <c r="B901" s="434" t="s">
        <v>4296</v>
      </c>
      <c r="C901" s="291" t="s">
        <v>4288</v>
      </c>
      <c r="D901" s="330" t="str">
        <f>VLOOKUP(C901,'ประวัติงานตี+รีด'!$A$2:W504798,2,FALSE)</f>
        <v>สกรู M20 P2.5 x 75 มม. เกลียวตลอด ไม่มีแหวน ตรา KN 4.8</v>
      </c>
      <c r="E901" s="760">
        <v>4500</v>
      </c>
      <c r="F901" s="436" t="s">
        <v>47</v>
      </c>
      <c r="G901" s="437" t="s">
        <v>2159</v>
      </c>
      <c r="H901" s="438">
        <v>45833</v>
      </c>
      <c r="I901" s="439">
        <f t="shared" si="195"/>
        <v>45846</v>
      </c>
      <c r="J901" s="59">
        <v>45879</v>
      </c>
      <c r="K901" s="440">
        <v>85</v>
      </c>
      <c r="L901" s="441">
        <v>4600</v>
      </c>
      <c r="M901" s="41">
        <f t="shared" si="196"/>
        <v>-100</v>
      </c>
      <c r="N901" s="436">
        <v>56</v>
      </c>
      <c r="O901" s="436">
        <v>12</v>
      </c>
      <c r="P901" s="354">
        <f t="shared" si="197"/>
        <v>1.3392857142857144</v>
      </c>
      <c r="Q901" s="106">
        <f t="shared" si="198"/>
        <v>15.339285714285715</v>
      </c>
      <c r="R901" s="355">
        <f t="shared" si="199"/>
        <v>-2.9761904761904764E-2</v>
      </c>
      <c r="S901" s="449">
        <v>10</v>
      </c>
      <c r="T901" s="442">
        <f t="shared" si="200"/>
        <v>11.533928571428572</v>
      </c>
      <c r="U901" s="443" t="s">
        <v>82</v>
      </c>
      <c r="V901" s="437" t="s">
        <v>2159</v>
      </c>
      <c r="W901" s="444">
        <v>28</v>
      </c>
      <c r="X901" s="444">
        <v>2</v>
      </c>
      <c r="Y901" s="187">
        <f t="shared" si="201"/>
        <v>2.6785714285714288</v>
      </c>
      <c r="Z901" s="104">
        <f t="shared" si="202"/>
        <v>6.6785714285714288</v>
      </c>
      <c r="AA901" s="445" t="s">
        <v>4298</v>
      </c>
      <c r="AB901" s="445" t="s">
        <v>2775</v>
      </c>
      <c r="AC901" s="746">
        <f>VLOOKUP(C901,'ประวัติงานตี+รีด'!$A$2:W504795,20,FALSE)</f>
        <v>0</v>
      </c>
      <c r="AD901" s="302">
        <v>230</v>
      </c>
      <c r="AE901" s="302">
        <v>19.71</v>
      </c>
      <c r="AF901" s="683">
        <f t="shared" si="206"/>
        <v>4578.260869565217</v>
      </c>
      <c r="AG901" s="683">
        <f t="shared" si="203"/>
        <v>1143.2375217391304</v>
      </c>
      <c r="AH901" s="684" t="str">
        <f>VLOOKUP(C901,'ประวัติงานตี+รีด'!$A$2:W504796,4,FALSE)</f>
        <v>MA-F1-PA</v>
      </c>
      <c r="AI901" s="256"/>
      <c r="AJ901" s="257"/>
      <c r="AK901" s="217">
        <v>45841</v>
      </c>
      <c r="AL901" s="704">
        <v>2</v>
      </c>
      <c r="AM901" s="705">
        <f t="shared" si="204"/>
        <v>2</v>
      </c>
      <c r="AN901" s="755">
        <v>640</v>
      </c>
      <c r="AO901" s="755">
        <v>413</v>
      </c>
      <c r="EJ901" s="716">
        <f t="shared" si="205"/>
        <v>1053</v>
      </c>
    </row>
    <row r="902" spans="1:140" s="431" customFormat="1" hidden="1">
      <c r="A902" s="432"/>
      <c r="B902" s="434" t="s">
        <v>4297</v>
      </c>
      <c r="C902" s="291" t="s">
        <v>4292</v>
      </c>
      <c r="D902" s="330" t="str">
        <f>VLOOKUP(C902,'ประวัติงานตี+รีด'!$A$2:W504799,2,FALSE)</f>
        <v>สกรู M20 P2.5 x 90 มม. เกลียวตลอด ไม่มีแหวน ตรา KN 4.8</v>
      </c>
      <c r="E902" s="435">
        <v>4000</v>
      </c>
      <c r="F902" s="436" t="s">
        <v>47</v>
      </c>
      <c r="G902" s="437" t="s">
        <v>2159</v>
      </c>
      <c r="H902" s="438">
        <v>45835</v>
      </c>
      <c r="I902" s="439">
        <f t="shared" si="195"/>
        <v>45847</v>
      </c>
      <c r="J902" s="59">
        <v>45879</v>
      </c>
      <c r="K902" s="440">
        <v>86</v>
      </c>
      <c r="L902" s="441">
        <v>4589</v>
      </c>
      <c r="M902" s="41">
        <f t="shared" si="196"/>
        <v>-589</v>
      </c>
      <c r="N902" s="436">
        <v>56</v>
      </c>
      <c r="O902" s="436">
        <v>4</v>
      </c>
      <c r="P902" s="354">
        <f t="shared" si="197"/>
        <v>1.1904761904761905</v>
      </c>
      <c r="Q902" s="106">
        <f t="shared" si="198"/>
        <v>7.1904761904761907</v>
      </c>
      <c r="R902" s="355">
        <f t="shared" si="199"/>
        <v>-0.17529761904761904</v>
      </c>
      <c r="S902" s="449">
        <v>10</v>
      </c>
      <c r="T902" s="442">
        <f t="shared" si="200"/>
        <v>10.719047619047618</v>
      </c>
      <c r="U902" s="443" t="s">
        <v>82</v>
      </c>
      <c r="V902" s="437" t="s">
        <v>2159</v>
      </c>
      <c r="W902" s="444">
        <v>28</v>
      </c>
      <c r="X902" s="444">
        <v>2</v>
      </c>
      <c r="Y902" s="187">
        <f t="shared" si="201"/>
        <v>2.3809523809523809</v>
      </c>
      <c r="Z902" s="104">
        <f t="shared" si="202"/>
        <v>6.3809523809523814</v>
      </c>
      <c r="AA902" s="445" t="s">
        <v>4298</v>
      </c>
      <c r="AB902" s="445" t="s">
        <v>2775</v>
      </c>
      <c r="AC902" s="746">
        <f>VLOOKUP(C902,'ประวัติงานตี+รีด'!$A$2:W504796,20,FALSE)</f>
        <v>0</v>
      </c>
      <c r="AD902" s="302">
        <v>258.3</v>
      </c>
      <c r="AE902" s="302">
        <v>19.899999999999999</v>
      </c>
      <c r="AF902" s="683">
        <f t="shared" si="206"/>
        <v>4610.9175377468055</v>
      </c>
      <c r="AG902" s="683">
        <f t="shared" si="203"/>
        <v>1282.7572590011612</v>
      </c>
      <c r="AH902" s="684" t="str">
        <f>VLOOKUP(C902,'ประวัติงานตี+รีด'!$A$2:W504797,4,FALSE)</f>
        <v>MA-F1-PA</v>
      </c>
      <c r="AI902" s="256"/>
      <c r="AJ902" s="257"/>
      <c r="AK902" s="217"/>
      <c r="AL902" s="704">
        <v>2</v>
      </c>
      <c r="AM902" s="705">
        <f t="shared" si="204"/>
        <v>2</v>
      </c>
      <c r="AN902" s="755">
        <v>607</v>
      </c>
      <c r="AO902" s="755">
        <v>584</v>
      </c>
      <c r="EJ902" s="716">
        <f t="shared" si="205"/>
        <v>1191</v>
      </c>
    </row>
    <row r="903" spans="1:140" s="431" customFormat="1" hidden="1">
      <c r="A903" s="432"/>
      <c r="B903" s="434" t="s">
        <v>4300</v>
      </c>
      <c r="C903" s="291" t="s">
        <v>1694</v>
      </c>
      <c r="D903" s="330" t="str">
        <f>VLOOKUP(C903,'ประวัติงานตี+รีด'!$A$2:W504801,2,FALSE)</f>
        <v>สกรู M4 P0.7 x 8 มม. เกลียวตลอด STL</v>
      </c>
      <c r="E903" s="435">
        <v>500000</v>
      </c>
      <c r="F903" s="436" t="s">
        <v>52</v>
      </c>
      <c r="G903" s="437" t="s">
        <v>2164</v>
      </c>
      <c r="H903" s="438">
        <v>45833</v>
      </c>
      <c r="I903" s="439">
        <f t="shared" si="195"/>
        <v>45856</v>
      </c>
      <c r="J903" s="59">
        <v>45839</v>
      </c>
      <c r="K903" s="440">
        <v>18</v>
      </c>
      <c r="L903" s="441">
        <v>500000</v>
      </c>
      <c r="M903" s="41">
        <f t="shared" si="196"/>
        <v>0</v>
      </c>
      <c r="N903" s="436">
        <v>160</v>
      </c>
      <c r="O903" s="436">
        <v>2</v>
      </c>
      <c r="P903" s="354">
        <f t="shared" si="197"/>
        <v>52.083333333333336</v>
      </c>
      <c r="Q903" s="106">
        <f t="shared" si="198"/>
        <v>56.083333333333336</v>
      </c>
      <c r="R903" s="355">
        <f t="shared" si="199"/>
        <v>0</v>
      </c>
      <c r="S903" s="449">
        <v>15</v>
      </c>
      <c r="T903" s="442">
        <f t="shared" si="200"/>
        <v>20.608333333333334</v>
      </c>
      <c r="U903" s="443" t="s">
        <v>25</v>
      </c>
      <c r="V903" s="437" t="s">
        <v>2165</v>
      </c>
      <c r="W903" s="444">
        <v>132</v>
      </c>
      <c r="X903" s="444">
        <v>2</v>
      </c>
      <c r="Y903" s="187">
        <f t="shared" si="201"/>
        <v>63.131313131313135</v>
      </c>
      <c r="Z903" s="104">
        <f t="shared" si="202"/>
        <v>67.131313131313135</v>
      </c>
      <c r="AA903" s="445" t="s">
        <v>4302</v>
      </c>
      <c r="AB903" s="445" t="s">
        <v>2775</v>
      </c>
      <c r="AC903" s="746">
        <f>VLOOKUP(C903,'ประวัติงานตี+รีด'!$A$2:W504797,20,FALSE)</f>
        <v>1.79</v>
      </c>
      <c r="AD903" s="302">
        <v>1.73</v>
      </c>
      <c r="AE903" s="302">
        <v>0</v>
      </c>
      <c r="AF903" s="683">
        <f t="shared" si="206"/>
        <v>506936.41618497111</v>
      </c>
      <c r="AG903" s="683">
        <f t="shared" si="203"/>
        <v>877</v>
      </c>
      <c r="AH903" s="684" t="str">
        <f>VLOOKUP(C903,'ประวัติงานตี+รีด'!$A$2:W504799,4,FALSE)</f>
        <v>MA-F1-PL-PA</v>
      </c>
      <c r="AI903" s="256"/>
      <c r="AJ903" s="257"/>
      <c r="AK903" s="217">
        <v>45857</v>
      </c>
      <c r="AL903" s="704">
        <v>6</v>
      </c>
      <c r="AM903" s="705">
        <f t="shared" si="204"/>
        <v>6</v>
      </c>
      <c r="AN903" s="755">
        <v>167</v>
      </c>
      <c r="AO903" s="755">
        <v>136</v>
      </c>
      <c r="AP903" s="755">
        <v>150</v>
      </c>
      <c r="AQ903" s="755">
        <v>159</v>
      </c>
      <c r="AR903" s="755">
        <v>146</v>
      </c>
      <c r="AS903" s="755">
        <v>119</v>
      </c>
      <c r="EJ903" s="716">
        <f t="shared" si="205"/>
        <v>877</v>
      </c>
    </row>
    <row r="904" spans="1:140" s="431" customFormat="1" hidden="1">
      <c r="A904" s="432"/>
      <c r="B904" s="434" t="s">
        <v>4301</v>
      </c>
      <c r="C904" s="291" t="s">
        <v>1694</v>
      </c>
      <c r="D904" s="330" t="str">
        <f>VLOOKUP(C904,'ประวัติงานตี+รีด'!$A$2:W504802,2,FALSE)</f>
        <v>สกรู M4 P0.7 x 8 มม. เกลียวตลอด STL</v>
      </c>
      <c r="E904" s="760">
        <v>180000</v>
      </c>
      <c r="F904" s="436" t="s">
        <v>52</v>
      </c>
      <c r="G904" s="437" t="s">
        <v>2164</v>
      </c>
      <c r="H904" s="438">
        <v>45847</v>
      </c>
      <c r="I904" s="439">
        <f t="shared" si="195"/>
        <v>45867</v>
      </c>
      <c r="J904" s="59">
        <v>45839</v>
      </c>
      <c r="K904" s="440">
        <v>19</v>
      </c>
      <c r="L904" s="441">
        <v>180000</v>
      </c>
      <c r="M904" s="41">
        <f t="shared" si="196"/>
        <v>0</v>
      </c>
      <c r="N904" s="436">
        <v>160</v>
      </c>
      <c r="O904" s="436">
        <v>2</v>
      </c>
      <c r="P904" s="354">
        <f t="shared" si="197"/>
        <v>18.75</v>
      </c>
      <c r="Q904" s="106">
        <f t="shared" si="198"/>
        <v>22.75</v>
      </c>
      <c r="R904" s="355">
        <f t="shared" si="199"/>
        <v>0</v>
      </c>
      <c r="S904" s="449">
        <v>15</v>
      </c>
      <c r="T904" s="442">
        <f t="shared" si="200"/>
        <v>17.274999999999999</v>
      </c>
      <c r="U904" s="443" t="s">
        <v>25</v>
      </c>
      <c r="V904" s="437" t="s">
        <v>2165</v>
      </c>
      <c r="W904" s="444">
        <v>132</v>
      </c>
      <c r="X904" s="444">
        <v>2</v>
      </c>
      <c r="Y904" s="187">
        <f t="shared" si="201"/>
        <v>22.72727272727273</v>
      </c>
      <c r="Z904" s="104">
        <f t="shared" si="202"/>
        <v>26.72727272727273</v>
      </c>
      <c r="AA904" s="445" t="s">
        <v>4398</v>
      </c>
      <c r="AB904" s="445" t="s">
        <v>2775</v>
      </c>
      <c r="AC904" s="746">
        <f>VLOOKUP(C904,'ประวัติงานตี+รีด'!$A$2:W504798,20,FALSE)</f>
        <v>1.79</v>
      </c>
      <c r="AD904" s="302">
        <v>1.73</v>
      </c>
      <c r="AE904" s="302">
        <v>0</v>
      </c>
      <c r="AF904" s="683">
        <f t="shared" si="206"/>
        <v>180924.85549132948</v>
      </c>
      <c r="AG904" s="683">
        <f t="shared" si="203"/>
        <v>313</v>
      </c>
      <c r="AH904" s="684" t="str">
        <f>VLOOKUP(C904,'ประวัติงานตี+รีด'!$A$2:W504800,4,FALSE)</f>
        <v>MA-F1-PL-PA</v>
      </c>
      <c r="AI904" s="256"/>
      <c r="AJ904" s="257"/>
      <c r="AK904" s="217">
        <v>45857</v>
      </c>
      <c r="AL904" s="704">
        <v>2</v>
      </c>
      <c r="AM904" s="705">
        <f t="shared" si="204"/>
        <v>2</v>
      </c>
      <c r="AN904" s="755">
        <v>153</v>
      </c>
      <c r="AO904" s="755">
        <v>160</v>
      </c>
      <c r="EJ904" s="716">
        <f t="shared" si="205"/>
        <v>313</v>
      </c>
    </row>
    <row r="905" spans="1:140" hidden="1">
      <c r="B905" s="287" t="s">
        <v>4303</v>
      </c>
      <c r="C905" s="842" t="s">
        <v>398</v>
      </c>
      <c r="D905" s="213" t="str">
        <f>VLOOKUP(C905,'ประวัติงานตี+รีด'!$A$2:W504803,2,FALSE)</f>
        <v>หัวกลม 1/4" WT x 3" เกลียวครึ่ง</v>
      </c>
      <c r="E905" s="876">
        <v>15000</v>
      </c>
      <c r="F905" s="844" t="s">
        <v>32</v>
      </c>
      <c r="G905" s="742" t="s">
        <v>2162</v>
      </c>
      <c r="H905" s="845">
        <v>45834</v>
      </c>
      <c r="I905" s="846">
        <f t="shared" si="195"/>
        <v>45847</v>
      </c>
      <c r="J905" s="847" t="s">
        <v>2161</v>
      </c>
      <c r="K905" s="848">
        <v>45</v>
      </c>
      <c r="L905" s="849">
        <v>15000</v>
      </c>
      <c r="M905" s="850">
        <f t="shared" si="196"/>
        <v>0</v>
      </c>
      <c r="N905" s="844">
        <v>110</v>
      </c>
      <c r="O905" s="844">
        <v>8</v>
      </c>
      <c r="P905" s="851">
        <f t="shared" si="197"/>
        <v>2.2727272727272729</v>
      </c>
      <c r="Q905" s="852">
        <f t="shared" si="198"/>
        <v>12.272727272727273</v>
      </c>
      <c r="R905" s="853">
        <f t="shared" si="199"/>
        <v>0</v>
      </c>
      <c r="S905" s="854">
        <v>10</v>
      </c>
      <c r="T905" s="855">
        <f t="shared" si="200"/>
        <v>11.227272727272727</v>
      </c>
      <c r="U905" s="743" t="s">
        <v>80</v>
      </c>
      <c r="V905" s="742" t="s">
        <v>2162</v>
      </c>
      <c r="W905" s="744">
        <v>120</v>
      </c>
      <c r="X905" s="744">
        <v>2</v>
      </c>
      <c r="Y905" s="856">
        <f t="shared" si="201"/>
        <v>2.0833333333333335</v>
      </c>
      <c r="Z905" s="857">
        <f t="shared" si="202"/>
        <v>6.0833333333333339</v>
      </c>
      <c r="AA905" s="858" t="s">
        <v>2161</v>
      </c>
      <c r="AB905" s="858" t="s">
        <v>2775</v>
      </c>
      <c r="AC905" s="896">
        <f>VLOOKUP(C905,'ประวัติงานตี+รีด'!$A$2:W504799,20,FALSE)</f>
        <v>0</v>
      </c>
      <c r="AD905" s="897">
        <v>20.46</v>
      </c>
      <c r="AE905" s="897">
        <v>0</v>
      </c>
      <c r="AF905" s="898">
        <f t="shared" si="206"/>
        <v>15151.515151515152</v>
      </c>
      <c r="AG905" s="898">
        <f t="shared" si="203"/>
        <v>310</v>
      </c>
      <c r="AH905" s="899" t="str">
        <f>VLOOKUP(C905,'ประวัติงานตี+รีด'!$A$2:W504801,4,FALSE)</f>
        <v>MA-F1-PA</v>
      </c>
      <c r="AI905" s="814"/>
      <c r="AJ905" s="815"/>
      <c r="AK905" s="816">
        <v>45843</v>
      </c>
      <c r="AL905" s="821">
        <v>1</v>
      </c>
      <c r="AM905" s="824">
        <f t="shared" si="204"/>
        <v>1</v>
      </c>
      <c r="AN905" s="919">
        <v>310</v>
      </c>
      <c r="AO905" s="819"/>
      <c r="AP905" s="819"/>
      <c r="AQ905" s="819"/>
      <c r="AR905" s="819"/>
      <c r="AS905" s="819"/>
      <c r="AT905" s="819"/>
      <c r="AU905" s="819"/>
      <c r="AV905" s="819"/>
      <c r="AW905" s="819"/>
      <c r="AX905" s="819"/>
      <c r="AY905" s="819"/>
      <c r="AZ905" s="819"/>
      <c r="BA905" s="819"/>
      <c r="BB905" s="819"/>
      <c r="BC905" s="819"/>
      <c r="BD905" s="819"/>
      <c r="EJ905" s="288">
        <f t="shared" si="205"/>
        <v>310</v>
      </c>
    </row>
    <row r="906" spans="1:140" hidden="1">
      <c r="B906" s="287" t="s">
        <v>4304</v>
      </c>
      <c r="C906" s="842" t="s">
        <v>397</v>
      </c>
      <c r="D906" s="213" t="str">
        <f>VLOOKUP(C906,'ประวัติงานตี+รีด'!$A$2:W504804,2,FALSE)</f>
        <v>หัวกลม 1/4" WT x 2 1/2" เกลียวครึ่ง</v>
      </c>
      <c r="E906" s="843">
        <v>40000</v>
      </c>
      <c r="F906" s="844" t="s">
        <v>32</v>
      </c>
      <c r="G906" s="742" t="s">
        <v>2162</v>
      </c>
      <c r="H906" s="845">
        <v>45843</v>
      </c>
      <c r="I906" s="846">
        <f t="shared" si="195"/>
        <v>45856</v>
      </c>
      <c r="J906" s="847" t="s">
        <v>2161</v>
      </c>
      <c r="K906" s="848">
        <v>47</v>
      </c>
      <c r="L906" s="849">
        <v>40000</v>
      </c>
      <c r="M906" s="850">
        <f t="shared" si="196"/>
        <v>0</v>
      </c>
      <c r="N906" s="844">
        <v>110</v>
      </c>
      <c r="O906" s="844">
        <v>2</v>
      </c>
      <c r="P906" s="851">
        <f t="shared" si="197"/>
        <v>6.0606060606060606</v>
      </c>
      <c r="Q906" s="852">
        <f t="shared" si="198"/>
        <v>10.060606060606061</v>
      </c>
      <c r="R906" s="853">
        <f t="shared" si="199"/>
        <v>0</v>
      </c>
      <c r="S906" s="854">
        <v>10</v>
      </c>
      <c r="T906" s="855">
        <f t="shared" si="200"/>
        <v>11.006060606060606</v>
      </c>
      <c r="U906" s="743" t="s">
        <v>80</v>
      </c>
      <c r="V906" s="742" t="s">
        <v>2162</v>
      </c>
      <c r="W906" s="744">
        <v>120</v>
      </c>
      <c r="X906" s="744">
        <v>2</v>
      </c>
      <c r="Y906" s="856">
        <f t="shared" si="201"/>
        <v>5.5555555555555554</v>
      </c>
      <c r="Z906" s="857">
        <f t="shared" si="202"/>
        <v>9.5555555555555554</v>
      </c>
      <c r="AA906" s="858" t="s">
        <v>2161</v>
      </c>
      <c r="AB906" s="858" t="s">
        <v>2775</v>
      </c>
      <c r="AC906" s="896">
        <f>VLOOKUP(C906,'ประวัติงานตี+รีด'!$A$2:W504800,20,FALSE)</f>
        <v>0</v>
      </c>
      <c r="AD906" s="897">
        <v>17.5</v>
      </c>
      <c r="AE906" s="897">
        <v>0</v>
      </c>
      <c r="AF906" s="898">
        <f t="shared" si="206"/>
        <v>40400</v>
      </c>
      <c r="AG906" s="898">
        <f t="shared" si="203"/>
        <v>707</v>
      </c>
      <c r="AH906" s="899" t="str">
        <f>VLOOKUP(C906,'ประวัติงานตี+รีด'!$A$2:W504802,4,FALSE)</f>
        <v>MA-F1-PA</v>
      </c>
      <c r="AI906" s="814"/>
      <c r="AJ906" s="815"/>
      <c r="AK906" s="816">
        <v>45855</v>
      </c>
      <c r="AL906" s="821">
        <v>2</v>
      </c>
      <c r="AM906" s="824">
        <f t="shared" si="204"/>
        <v>2</v>
      </c>
      <c r="AN906" s="919">
        <v>419</v>
      </c>
      <c r="AO906" s="919">
        <v>288</v>
      </c>
      <c r="AP906" s="819"/>
      <c r="AQ906" s="819"/>
      <c r="AR906" s="819"/>
      <c r="AS906" s="819"/>
      <c r="AT906" s="819"/>
      <c r="AU906" s="819"/>
      <c r="AV906" s="819"/>
      <c r="AW906" s="819"/>
      <c r="AX906" s="819"/>
      <c r="AY906" s="819"/>
      <c r="AZ906" s="819"/>
      <c r="BA906" s="819"/>
      <c r="BB906" s="819"/>
      <c r="BC906" s="819"/>
      <c r="BD906" s="819"/>
      <c r="EJ906" s="288">
        <f t="shared" si="205"/>
        <v>707</v>
      </c>
    </row>
    <row r="907" spans="1:140" hidden="1">
      <c r="B907" s="287" t="s">
        <v>4305</v>
      </c>
      <c r="C907" s="842" t="s">
        <v>215</v>
      </c>
      <c r="D907" s="213" t="str">
        <f>VLOOKUP(C907,'ประวัติงานตี+รีด'!$A$2:W504805,2,FALSE)</f>
        <v>1/4" WT x 1" เกลียวตลอด ตรา TNK</v>
      </c>
      <c r="E907" s="843">
        <v>100000</v>
      </c>
      <c r="F907" s="844" t="s">
        <v>53</v>
      </c>
      <c r="G907" s="742" t="s">
        <v>2164</v>
      </c>
      <c r="H907" s="845">
        <v>45834</v>
      </c>
      <c r="I907" s="846">
        <f t="shared" si="195"/>
        <v>45847</v>
      </c>
      <c r="J907" s="847" t="s">
        <v>2161</v>
      </c>
      <c r="K907" s="848">
        <v>25</v>
      </c>
      <c r="L907" s="849">
        <v>100000</v>
      </c>
      <c r="M907" s="850">
        <f t="shared" si="196"/>
        <v>0</v>
      </c>
      <c r="N907" s="844">
        <v>130</v>
      </c>
      <c r="O907" s="844">
        <v>2</v>
      </c>
      <c r="P907" s="851">
        <f t="shared" si="197"/>
        <v>12.820512820512821</v>
      </c>
      <c r="Q907" s="852">
        <f t="shared" si="198"/>
        <v>16.820512820512821</v>
      </c>
      <c r="R907" s="853">
        <f t="shared" si="199"/>
        <v>0</v>
      </c>
      <c r="S907" s="854">
        <v>10</v>
      </c>
      <c r="T907" s="855">
        <f t="shared" si="200"/>
        <v>11.682051282051281</v>
      </c>
      <c r="U907" s="743" t="s">
        <v>368</v>
      </c>
      <c r="V907" s="742" t="s">
        <v>2164</v>
      </c>
      <c r="W907" s="744">
        <v>130</v>
      </c>
      <c r="X907" s="744">
        <v>2</v>
      </c>
      <c r="Y907" s="856">
        <f t="shared" si="201"/>
        <v>12.820512820512821</v>
      </c>
      <c r="Z907" s="857">
        <f t="shared" si="202"/>
        <v>16.820512820512821</v>
      </c>
      <c r="AA907" s="858" t="s">
        <v>2161</v>
      </c>
      <c r="AB907" s="858" t="s">
        <v>2775</v>
      </c>
      <c r="AC907" s="896">
        <f>VLOOKUP(C907,'ประวัติงานตี+รีด'!$A$2:W504801,20,FALSE)</f>
        <v>7.72</v>
      </c>
      <c r="AD907" s="897">
        <v>7.76</v>
      </c>
      <c r="AE907" s="897">
        <v>0.92</v>
      </c>
      <c r="AF907" s="898">
        <f t="shared" si="206"/>
        <v>100128.86597938146</v>
      </c>
      <c r="AG907" s="898">
        <f t="shared" si="203"/>
        <v>869.11855670103103</v>
      </c>
      <c r="AH907" s="899" t="str">
        <f>VLOOKUP(C907,'ประวัติงานตี+รีด'!$A$2:W504803,4,FALSE)</f>
        <v>MA-F1-PA</v>
      </c>
      <c r="AI907" s="814"/>
      <c r="AJ907" s="815"/>
      <c r="AK907" s="816">
        <v>45915</v>
      </c>
      <c r="AL907" s="817">
        <v>2</v>
      </c>
      <c r="AM907" s="818">
        <f t="shared" si="204"/>
        <v>2</v>
      </c>
      <c r="AN907" s="918">
        <v>528</v>
      </c>
      <c r="AO907" s="918">
        <v>249</v>
      </c>
      <c r="AP907" s="819"/>
      <c r="AQ907" s="819"/>
      <c r="AR907" s="819"/>
      <c r="AS907" s="819"/>
      <c r="AT907" s="819"/>
      <c r="AU907" s="819"/>
      <c r="AV907" s="819"/>
      <c r="AW907" s="819"/>
      <c r="AX907" s="819"/>
      <c r="AY907" s="819"/>
      <c r="AZ907" s="819"/>
      <c r="BA907" s="819"/>
      <c r="BB907" s="819"/>
      <c r="BC907" s="819"/>
      <c r="BD907" s="819"/>
      <c r="EJ907" s="288">
        <f t="shared" si="205"/>
        <v>777</v>
      </c>
    </row>
    <row r="908" spans="1:140" s="431" customFormat="1" hidden="1">
      <c r="A908" s="432"/>
      <c r="B908" s="434" t="s">
        <v>4306</v>
      </c>
      <c r="C908" s="291" t="s">
        <v>1673</v>
      </c>
      <c r="D908" s="330" t="str">
        <f>VLOOKUP(C908,'ประวัติงานตี+รีด'!$A$2:W504806,2,FALSE)</f>
        <v>สกรูแบตเตอรี่ 5/16" WT x 27 มม. รีดเกลียวลอย มีแหวน ตรา BHK</v>
      </c>
      <c r="E908" s="435">
        <v>120000</v>
      </c>
      <c r="F908" s="436" t="s">
        <v>54</v>
      </c>
      <c r="G908" s="437" t="s">
        <v>2164</v>
      </c>
      <c r="H908" s="438">
        <v>45834</v>
      </c>
      <c r="I908" s="439">
        <f t="shared" si="195"/>
        <v>45854</v>
      </c>
      <c r="J908" s="59">
        <v>45863</v>
      </c>
      <c r="K908" s="440">
        <v>34</v>
      </c>
      <c r="L908" s="441">
        <v>120000</v>
      </c>
      <c r="M908" s="41">
        <f t="shared" si="196"/>
        <v>0</v>
      </c>
      <c r="N908" s="436">
        <v>160</v>
      </c>
      <c r="O908" s="436">
        <v>8</v>
      </c>
      <c r="P908" s="354">
        <f t="shared" si="197"/>
        <v>12.5</v>
      </c>
      <c r="Q908" s="106">
        <f t="shared" si="198"/>
        <v>22.5</v>
      </c>
      <c r="R908" s="355">
        <f t="shared" si="199"/>
        <v>0</v>
      </c>
      <c r="S908" s="449">
        <v>15</v>
      </c>
      <c r="T908" s="442">
        <f t="shared" si="200"/>
        <v>17.25</v>
      </c>
      <c r="U908" s="443" t="s">
        <v>81</v>
      </c>
      <c r="V908" s="437" t="s">
        <v>2165</v>
      </c>
      <c r="W908" s="444">
        <v>120</v>
      </c>
      <c r="X908" s="444">
        <v>2</v>
      </c>
      <c r="Y908" s="187">
        <f t="shared" si="201"/>
        <v>16.666666666666668</v>
      </c>
      <c r="Z908" s="104">
        <f t="shared" si="202"/>
        <v>20.666666666666668</v>
      </c>
      <c r="AA908" s="445" t="s">
        <v>4307</v>
      </c>
      <c r="AB908" s="445" t="s">
        <v>2775</v>
      </c>
      <c r="AC908" s="746">
        <f>VLOOKUP(C908,'ประวัติงานตี+รีด'!$A$2:W504802,20,FALSE)</f>
        <v>11.89</v>
      </c>
      <c r="AD908" s="302">
        <v>11.82</v>
      </c>
      <c r="AE908" s="302">
        <v>1.75</v>
      </c>
      <c r="AF908" s="683">
        <f t="shared" si="206"/>
        <v>119543.14720812181</v>
      </c>
      <c r="AG908" s="683">
        <f t="shared" si="203"/>
        <v>1622.2005076142129</v>
      </c>
      <c r="AH908" s="684" t="str">
        <f>VLOOKUP(C908,'ประวัติงานตี+รีด'!$A$2:W504804,4,FALSE)</f>
        <v>MA-F1-EP-PA</v>
      </c>
      <c r="AI908" s="256"/>
      <c r="AJ908" s="257"/>
      <c r="AK908" s="217">
        <v>45920</v>
      </c>
      <c r="AL908" s="704" t="s">
        <v>3472</v>
      </c>
      <c r="AM908" s="705">
        <f t="shared" si="204"/>
        <v>4</v>
      </c>
      <c r="AN908" s="755">
        <v>527</v>
      </c>
      <c r="AO908" s="755">
        <v>329</v>
      </c>
      <c r="AP908" s="755">
        <v>354</v>
      </c>
      <c r="AQ908" s="755">
        <v>203</v>
      </c>
      <c r="EJ908" s="716">
        <f t="shared" si="205"/>
        <v>1413</v>
      </c>
    </row>
    <row r="909" spans="1:140" s="431" customFormat="1" hidden="1">
      <c r="A909" s="432"/>
      <c r="B909" s="434" t="s">
        <v>4308</v>
      </c>
      <c r="C909" s="291" t="s">
        <v>1882</v>
      </c>
      <c r="D909" s="330" t="str">
        <f>VLOOKUP(C909,'ประวัติงานตี+รีด'!$A$2:W504807,2,FALSE)</f>
        <v>แกนลูกล้อประคอง 1/2" WT x 64 มม. เกลียวครึ่ง ไม่มีแหวน ตรา CH.SC</v>
      </c>
      <c r="E909" s="435">
        <v>34000</v>
      </c>
      <c r="F909" s="436" t="s">
        <v>2166</v>
      </c>
      <c r="G909" s="437" t="s">
        <v>2162</v>
      </c>
      <c r="H909" s="438">
        <v>45834</v>
      </c>
      <c r="I909" s="439">
        <f t="shared" si="195"/>
        <v>45853</v>
      </c>
      <c r="J909" s="59">
        <v>45848</v>
      </c>
      <c r="K909" s="440">
        <v>38</v>
      </c>
      <c r="L909" s="441">
        <v>34000</v>
      </c>
      <c r="M909" s="41">
        <f t="shared" si="196"/>
        <v>0</v>
      </c>
      <c r="N909" s="436">
        <v>95</v>
      </c>
      <c r="O909" s="436">
        <v>8</v>
      </c>
      <c r="P909" s="354">
        <f t="shared" si="197"/>
        <v>5.9649122807017543</v>
      </c>
      <c r="Q909" s="106">
        <f t="shared" si="198"/>
        <v>15.964912280701753</v>
      </c>
      <c r="R909" s="355">
        <f t="shared" si="199"/>
        <v>0</v>
      </c>
      <c r="S909" s="449">
        <v>15</v>
      </c>
      <c r="T909" s="442">
        <f t="shared" si="200"/>
        <v>16.596491228070175</v>
      </c>
      <c r="U909" s="443" t="s">
        <v>225</v>
      </c>
      <c r="V909" s="437" t="s">
        <v>2162</v>
      </c>
      <c r="W909" s="444">
        <v>80</v>
      </c>
      <c r="X909" s="444">
        <v>2</v>
      </c>
      <c r="Y909" s="187">
        <f t="shared" si="201"/>
        <v>7.083333333333333</v>
      </c>
      <c r="Z909" s="104">
        <f t="shared" si="202"/>
        <v>11.083333333333332</v>
      </c>
      <c r="AA909" s="445" t="s">
        <v>4311</v>
      </c>
      <c r="AB909" s="445" t="s">
        <v>2775</v>
      </c>
      <c r="AC909" s="746">
        <f>VLOOKUP(C909,'ประวัติงานตี+รีด'!$A$2:W504803,20,FALSE)</f>
        <v>59.51</v>
      </c>
      <c r="AD909" s="302">
        <v>60.38</v>
      </c>
      <c r="AE909" s="302">
        <v>0</v>
      </c>
      <c r="AF909" s="683">
        <f t="shared" si="206"/>
        <v>34117.25736999006</v>
      </c>
      <c r="AG909" s="683">
        <f t="shared" si="203"/>
        <v>2060</v>
      </c>
      <c r="AH909" s="684" t="str">
        <f>VLOOKUP(C909,'ประวัติงานตี+รีด'!$A$2:W504805,4,FALSE)</f>
        <v>MA-F1-EP-PA</v>
      </c>
      <c r="AI909" s="256"/>
      <c r="AJ909" s="257"/>
      <c r="AK909" s="217">
        <v>45846</v>
      </c>
      <c r="AL909" s="704">
        <v>4</v>
      </c>
      <c r="AM909" s="705">
        <f t="shared" si="204"/>
        <v>4</v>
      </c>
      <c r="AN909" s="755">
        <v>648</v>
      </c>
      <c r="AO909" s="755">
        <v>619</v>
      </c>
      <c r="AP909" s="755">
        <v>635</v>
      </c>
      <c r="AQ909" s="755">
        <v>158</v>
      </c>
      <c r="EJ909" s="716">
        <f t="shared" si="205"/>
        <v>2060</v>
      </c>
    </row>
    <row r="910" spans="1:140" s="431" customFormat="1" hidden="1">
      <c r="A910" s="432"/>
      <c r="B910" s="434" t="s">
        <v>4309</v>
      </c>
      <c r="C910" s="773" t="s">
        <v>4150</v>
      </c>
      <c r="D910" s="774" t="str">
        <f>VLOOKUP(C910,'ประวัติงานตี+รีด'!$A$2:W504808,2,FALSE)</f>
        <v>สกรูเพลากลาง M8 P1.25 x 30 มม. เกลียวครึ่ง ไม่มีแหวน ตรา BF SCM  เจียร์ผิว</v>
      </c>
      <c r="E910" s="775">
        <v>37680</v>
      </c>
      <c r="F910" s="776" t="s">
        <v>55</v>
      </c>
      <c r="G910" s="712" t="s">
        <v>2164</v>
      </c>
      <c r="H910" s="777">
        <v>45834</v>
      </c>
      <c r="I910" s="778">
        <f t="shared" si="195"/>
        <v>45870</v>
      </c>
      <c r="J910" s="779" t="s">
        <v>4310</v>
      </c>
      <c r="K910" s="780">
        <v>42</v>
      </c>
      <c r="L910" s="781">
        <v>37680</v>
      </c>
      <c r="M910" s="782">
        <f t="shared" si="196"/>
        <v>0</v>
      </c>
      <c r="N910" s="776">
        <v>160</v>
      </c>
      <c r="O910" s="776">
        <v>8</v>
      </c>
      <c r="P910" s="783">
        <f t="shared" si="197"/>
        <v>3.9249999999999998</v>
      </c>
      <c r="Q910" s="784">
        <f t="shared" si="198"/>
        <v>13.925000000000001</v>
      </c>
      <c r="R910" s="785">
        <f t="shared" si="199"/>
        <v>0</v>
      </c>
      <c r="S910" s="786">
        <v>30</v>
      </c>
      <c r="T910" s="787">
        <f t="shared" si="200"/>
        <v>31.392499999999998</v>
      </c>
      <c r="U910" s="713" t="s">
        <v>81</v>
      </c>
      <c r="V910" s="712" t="s">
        <v>2165</v>
      </c>
      <c r="W910" s="714">
        <v>120</v>
      </c>
      <c r="X910" s="714">
        <v>2</v>
      </c>
      <c r="Y910" s="788">
        <f t="shared" si="201"/>
        <v>5.2333333333333334</v>
      </c>
      <c r="Z910" s="789">
        <f t="shared" si="202"/>
        <v>9.2333333333333343</v>
      </c>
      <c r="AA910" s="791" t="s">
        <v>4264</v>
      </c>
      <c r="AB910" s="791" t="s">
        <v>2775</v>
      </c>
      <c r="AC910" s="746">
        <f>VLOOKUP(C910,'ประวัติงานตี+รีด'!$A$2:W504804,20,FALSE)</f>
        <v>0</v>
      </c>
      <c r="AD910" s="302">
        <v>14.94</v>
      </c>
      <c r="AE910" s="302">
        <v>1.51</v>
      </c>
      <c r="AF910" s="683">
        <f t="shared" si="206"/>
        <v>37684.069611780462</v>
      </c>
      <c r="AG910" s="683">
        <f t="shared" si="203"/>
        <v>619.90294511378863</v>
      </c>
      <c r="AH910" s="684" t="str">
        <f>VLOOKUP(C910,'ประวัติงานตี+รีด'!$A$2:W504806,4,FALSE)</f>
        <v>MA-F1-HO-EP-LA-PA</v>
      </c>
      <c r="AI910" s="796">
        <v>45847</v>
      </c>
      <c r="AJ910" s="797">
        <v>1</v>
      </c>
      <c r="AK910" s="798">
        <v>45862</v>
      </c>
      <c r="AL910" s="803">
        <v>1</v>
      </c>
      <c r="AM910" s="804">
        <f t="shared" si="204"/>
        <v>1</v>
      </c>
      <c r="AN910" s="892">
        <v>563</v>
      </c>
      <c r="AO910" s="801"/>
      <c r="AP910" s="801"/>
      <c r="AQ910" s="801"/>
      <c r="AR910" s="801"/>
      <c r="AS910" s="801"/>
      <c r="AT910" s="801"/>
      <c r="AU910" s="801"/>
      <c r="AV910" s="801"/>
      <c r="AW910" s="801"/>
      <c r="AX910" s="801"/>
      <c r="AY910" s="801"/>
      <c r="EJ910" s="716">
        <f t="shared" si="205"/>
        <v>563</v>
      </c>
    </row>
    <row r="911" spans="1:140" s="431" customFormat="1" hidden="1">
      <c r="A911" s="432"/>
      <c r="B911" s="434" t="s">
        <v>4312</v>
      </c>
      <c r="C911" s="291" t="s">
        <v>2047</v>
      </c>
      <c r="D911" s="330" t="str">
        <f>VLOOKUP(C911,'ประวัติงานตี+รีด'!$A$2:W504809,2,FALSE)</f>
        <v>สกรูใต้คอเตเป้อ 3/4" WT x 78 มม. เกลียวตลอด</v>
      </c>
      <c r="E911" s="435">
        <v>30200</v>
      </c>
      <c r="F911" s="436" t="s">
        <v>47</v>
      </c>
      <c r="G911" s="437" t="s">
        <v>2159</v>
      </c>
      <c r="H911" s="438">
        <v>45836</v>
      </c>
      <c r="I911" s="439">
        <f t="shared" si="195"/>
        <v>45856</v>
      </c>
      <c r="J911" s="59">
        <v>45858</v>
      </c>
      <c r="K911" s="440">
        <v>87</v>
      </c>
      <c r="L911" s="441">
        <v>30200</v>
      </c>
      <c r="M911" s="41">
        <f t="shared" si="196"/>
        <v>0</v>
      </c>
      <c r="N911" s="436">
        <v>56</v>
      </c>
      <c r="O911" s="436">
        <v>12</v>
      </c>
      <c r="P911" s="354">
        <f t="shared" si="197"/>
        <v>8.988095238095239</v>
      </c>
      <c r="Q911" s="106">
        <f t="shared" si="198"/>
        <v>22.988095238095241</v>
      </c>
      <c r="R911" s="355">
        <f t="shared" si="199"/>
        <v>0</v>
      </c>
      <c r="S911" s="449">
        <v>15</v>
      </c>
      <c r="T911" s="442">
        <f t="shared" si="200"/>
        <v>17.298809523809524</v>
      </c>
      <c r="U911" s="443" t="s">
        <v>82</v>
      </c>
      <c r="V911" s="437" t="s">
        <v>2159</v>
      </c>
      <c r="W911" s="444">
        <v>28</v>
      </c>
      <c r="X911" s="444">
        <v>2</v>
      </c>
      <c r="Y911" s="187">
        <f t="shared" si="201"/>
        <v>17.976190476190478</v>
      </c>
      <c r="Z911" s="104">
        <f t="shared" si="202"/>
        <v>21.976190476190478</v>
      </c>
      <c r="AA911" s="445" t="s">
        <v>4313</v>
      </c>
      <c r="AB911" s="445" t="s">
        <v>2775</v>
      </c>
      <c r="AC911" s="746">
        <f>VLOOKUP(C911,'ประวัติงานตี+รีด'!$A$2:W504805,20,FALSE)</f>
        <v>0</v>
      </c>
      <c r="AD911" s="302">
        <v>182.49</v>
      </c>
      <c r="AE911" s="302">
        <v>8.9700000000000006</v>
      </c>
      <c r="AF911" s="683">
        <f t="shared" si="206"/>
        <v>30286.591046084715</v>
      </c>
      <c r="AG911" s="683">
        <f t="shared" si="203"/>
        <v>5798.6707216833802</v>
      </c>
      <c r="AH911" s="684" t="str">
        <f>VLOOKUP(C911,'ประวัติงานตี+รีด'!$A$2:W504807,4,FALSE)</f>
        <v>MA-F1-EP-PA</v>
      </c>
      <c r="AI911" s="256"/>
      <c r="AJ911" s="257"/>
      <c r="AK911" s="217">
        <v>45852</v>
      </c>
      <c r="AL911" s="704">
        <v>9</v>
      </c>
      <c r="AM911" s="705">
        <f t="shared" si="204"/>
        <v>9</v>
      </c>
      <c r="AN911" s="755">
        <v>697</v>
      </c>
      <c r="AO911" s="755">
        <v>685</v>
      </c>
      <c r="AP911" s="755">
        <v>656</v>
      </c>
      <c r="AQ911" s="755">
        <v>681</v>
      </c>
      <c r="AR911" s="755">
        <v>675</v>
      </c>
      <c r="AS911" s="755">
        <v>692</v>
      </c>
      <c r="AT911" s="755">
        <v>404</v>
      </c>
      <c r="AU911" s="755">
        <v>642</v>
      </c>
      <c r="AV911" s="755">
        <v>395</v>
      </c>
      <c r="EJ911" s="716">
        <f t="shared" si="205"/>
        <v>5527</v>
      </c>
    </row>
    <row r="912" spans="1:140" hidden="1">
      <c r="B912" s="287" t="s">
        <v>4314</v>
      </c>
      <c r="C912" s="842" t="s">
        <v>396</v>
      </c>
      <c r="D912" s="213" t="str">
        <f>VLOOKUP(C912,'ประวัติงานตี+รีด'!$A$2:W504810,2,FALSE)</f>
        <v>หัวกลม 1/4" WT x 2" เกลียวครึ่ง</v>
      </c>
      <c r="E912" s="843">
        <v>80000</v>
      </c>
      <c r="F912" s="844" t="s">
        <v>32</v>
      </c>
      <c r="G912" s="742" t="s">
        <v>2162</v>
      </c>
      <c r="H912" s="845">
        <v>45835</v>
      </c>
      <c r="I912" s="846">
        <f t="shared" ref="I912" si="207">WORKDAY.INTL(H912,T912,11)</f>
        <v>45848</v>
      </c>
      <c r="J912" s="847" t="s">
        <v>2161</v>
      </c>
      <c r="K912" s="848">
        <v>46</v>
      </c>
      <c r="L912" s="849">
        <v>80000</v>
      </c>
      <c r="M912" s="850">
        <f t="shared" si="196"/>
        <v>0</v>
      </c>
      <c r="N912" s="844">
        <v>110</v>
      </c>
      <c r="O912" s="844">
        <v>2</v>
      </c>
      <c r="P912" s="851">
        <f t="shared" si="197"/>
        <v>12.121212121212121</v>
      </c>
      <c r="Q912" s="852">
        <f t="shared" si="198"/>
        <v>16.121212121212121</v>
      </c>
      <c r="R912" s="853">
        <f t="shared" si="199"/>
        <v>0</v>
      </c>
      <c r="S912" s="854">
        <v>10</v>
      </c>
      <c r="T912" s="855">
        <f t="shared" si="200"/>
        <v>11.612121212121211</v>
      </c>
      <c r="U912" s="743" t="s">
        <v>80</v>
      </c>
      <c r="V912" s="742" t="s">
        <v>2162</v>
      </c>
      <c r="W912" s="744">
        <v>120</v>
      </c>
      <c r="X912" s="744">
        <v>2</v>
      </c>
      <c r="Y912" s="856">
        <f t="shared" si="201"/>
        <v>11.111111111111111</v>
      </c>
      <c r="Z912" s="857">
        <f t="shared" si="202"/>
        <v>15.111111111111111</v>
      </c>
      <c r="AA912" s="858" t="s">
        <v>2161</v>
      </c>
      <c r="AB912" s="858" t="s">
        <v>2775</v>
      </c>
      <c r="AC912" s="896">
        <f>VLOOKUP(C912,'ประวัติงานตี+รีด'!$A$2:W504806,20,FALSE)</f>
        <v>0</v>
      </c>
      <c r="AD912" s="897">
        <v>14.56</v>
      </c>
      <c r="AE912" s="897">
        <v>0</v>
      </c>
      <c r="AF912" s="898">
        <f t="shared" si="206"/>
        <v>79945.054945054944</v>
      </c>
      <c r="AG912" s="898">
        <f t="shared" si="203"/>
        <v>1164</v>
      </c>
      <c r="AH912" s="899" t="str">
        <f>VLOOKUP(C912,'ประวัติงานตี+รีด'!$A$2:W504808,4,FALSE)</f>
        <v>MA-F1-PA</v>
      </c>
      <c r="AI912" s="814"/>
      <c r="AJ912" s="815"/>
      <c r="AK912" s="816">
        <v>45918</v>
      </c>
      <c r="AL912" s="817">
        <v>4</v>
      </c>
      <c r="AM912" s="818">
        <f t="shared" si="204"/>
        <v>4</v>
      </c>
      <c r="AN912" s="918">
        <v>506</v>
      </c>
      <c r="AO912" s="918">
        <v>500</v>
      </c>
      <c r="AP912" s="918">
        <v>47</v>
      </c>
      <c r="AQ912" s="918">
        <v>111</v>
      </c>
      <c r="AR912" s="819"/>
      <c r="AS912" s="819"/>
      <c r="AT912" s="819"/>
      <c r="AU912" s="819"/>
      <c r="AV912" s="819"/>
      <c r="AW912" s="819"/>
      <c r="AX912" s="819"/>
      <c r="AY912" s="819"/>
      <c r="AZ912" s="819"/>
      <c r="BA912" s="819"/>
      <c r="BB912" s="819"/>
      <c r="BC912" s="819"/>
      <c r="BD912" s="819"/>
      <c r="EJ912" s="288">
        <f t="shared" si="205"/>
        <v>1164</v>
      </c>
    </row>
    <row r="913" spans="1:140" s="431" customFormat="1" hidden="1">
      <c r="A913" s="432"/>
      <c r="B913" s="434" t="s">
        <v>4316</v>
      </c>
      <c r="C913" s="773" t="s">
        <v>2877</v>
      </c>
      <c r="D913" s="774" t="str">
        <f>VLOOKUP(C913,'ประวัติงานตี+รีด'!$A$2:W504811,2,FALSE)</f>
        <v>สกรูนวดข้าว 1/2" WT x 4 1/8" (105 มม.)  SCM</v>
      </c>
      <c r="E913" s="775">
        <v>20200</v>
      </c>
      <c r="F913" s="776" t="s">
        <v>45</v>
      </c>
      <c r="G913" s="712" t="s">
        <v>2162</v>
      </c>
      <c r="H913" s="777">
        <v>45838</v>
      </c>
      <c r="I913" s="778">
        <f t="shared" si="195"/>
        <v>45862</v>
      </c>
      <c r="J913" s="779" t="s">
        <v>4317</v>
      </c>
      <c r="K913" s="780">
        <v>43</v>
      </c>
      <c r="L913" s="781">
        <v>20200</v>
      </c>
      <c r="M913" s="782">
        <f t="shared" si="196"/>
        <v>0</v>
      </c>
      <c r="N913" s="776">
        <v>70</v>
      </c>
      <c r="O913" s="776">
        <v>8</v>
      </c>
      <c r="P913" s="783">
        <f t="shared" si="197"/>
        <v>4.8095238095238093</v>
      </c>
      <c r="Q913" s="784">
        <f t="shared" si="198"/>
        <v>14.80952380952381</v>
      </c>
      <c r="R913" s="785">
        <f t="shared" si="199"/>
        <v>0</v>
      </c>
      <c r="S913" s="786">
        <v>20</v>
      </c>
      <c r="T913" s="787">
        <f t="shared" si="200"/>
        <v>21.480952380952381</v>
      </c>
      <c r="U913" s="713" t="s">
        <v>225</v>
      </c>
      <c r="V913" s="712" t="s">
        <v>2162</v>
      </c>
      <c r="W913" s="714">
        <v>10</v>
      </c>
      <c r="X913" s="714">
        <v>2</v>
      </c>
      <c r="Y913" s="788">
        <f t="shared" si="201"/>
        <v>33.666666666666664</v>
      </c>
      <c r="Z913" s="789">
        <f t="shared" si="202"/>
        <v>37.666666666666664</v>
      </c>
      <c r="AA913" s="791" t="s">
        <v>4264</v>
      </c>
      <c r="AB913" s="791" t="s">
        <v>4623</v>
      </c>
      <c r="AC913" s="746">
        <f>VLOOKUP(C913,'ประวัติงานตี+รีด'!$A$2:W504807,20,FALSE)</f>
        <v>115.64</v>
      </c>
      <c r="AD913" s="302">
        <v>115.42</v>
      </c>
      <c r="AE913" s="302">
        <v>7.45</v>
      </c>
      <c r="AF913" s="683">
        <f t="shared" si="206"/>
        <v>20629.007104487955</v>
      </c>
      <c r="AG913" s="683">
        <f t="shared" si="203"/>
        <v>2534.686102928435</v>
      </c>
      <c r="AH913" s="684" t="str">
        <f>VLOOKUP(C913,'ประวัติงานตี+รีด'!$A$2:W504809,4,FALSE)</f>
        <v>MA-F1-HD-PA</v>
      </c>
      <c r="AI913" s="796">
        <v>45889</v>
      </c>
      <c r="AJ913" s="797">
        <v>5</v>
      </c>
      <c r="AK913" s="798">
        <v>45891</v>
      </c>
      <c r="AL913" s="803">
        <v>5</v>
      </c>
      <c r="AM913" s="804">
        <f t="shared" si="204"/>
        <v>5</v>
      </c>
      <c r="AN913" s="890">
        <v>548</v>
      </c>
      <c r="AO913" s="890">
        <v>306</v>
      </c>
      <c r="AP913" s="890">
        <v>507</v>
      </c>
      <c r="AQ913" s="890">
        <v>525</v>
      </c>
      <c r="AR913" s="890">
        <v>495</v>
      </c>
      <c r="AS913" s="801"/>
      <c r="AT913" s="801"/>
      <c r="AU913" s="801"/>
      <c r="AV913" s="801"/>
      <c r="AW913" s="801"/>
      <c r="AX913" s="801"/>
      <c r="AY913" s="801"/>
      <c r="EJ913" s="716">
        <f t="shared" si="205"/>
        <v>2381</v>
      </c>
    </row>
    <row r="914" spans="1:140" hidden="1">
      <c r="B914" s="287" t="s">
        <v>4319</v>
      </c>
      <c r="C914" s="842">
        <v>91265171</v>
      </c>
      <c r="D914" s="213" t="str">
        <f>VLOOKUP(C914,'ประวัติงานตี+รีด'!$A$2:W504812,2,FALSE)</f>
        <v>สกรูมิลแข็ง M12 P1.75 x 65 เกลียวครึ่ง ตรา STIC 8.8</v>
      </c>
      <c r="E914" s="843">
        <v>12000</v>
      </c>
      <c r="F914" s="844" t="s">
        <v>2166</v>
      </c>
      <c r="G914" s="742" t="s">
        <v>2162</v>
      </c>
      <c r="H914" s="845">
        <v>45838</v>
      </c>
      <c r="I914" s="846">
        <f t="shared" si="195"/>
        <v>45862</v>
      </c>
      <c r="J914" s="847" t="s">
        <v>2161</v>
      </c>
      <c r="K914" s="848">
        <v>39</v>
      </c>
      <c r="L914" s="849">
        <v>12000</v>
      </c>
      <c r="M914" s="850">
        <f t="shared" si="196"/>
        <v>0</v>
      </c>
      <c r="N914" s="844">
        <v>105</v>
      </c>
      <c r="O914" s="844">
        <v>8</v>
      </c>
      <c r="P914" s="851">
        <f t="shared" si="197"/>
        <v>1.9047619047619049</v>
      </c>
      <c r="Q914" s="852">
        <f t="shared" si="198"/>
        <v>11.904761904761905</v>
      </c>
      <c r="R914" s="853">
        <f t="shared" si="199"/>
        <v>0</v>
      </c>
      <c r="S914" s="854">
        <v>20</v>
      </c>
      <c r="T914" s="855">
        <f t="shared" si="200"/>
        <v>21.19047619047619</v>
      </c>
      <c r="U914" s="743" t="s">
        <v>225</v>
      </c>
      <c r="V914" s="742" t="s">
        <v>2162</v>
      </c>
      <c r="W914" s="744">
        <v>80</v>
      </c>
      <c r="X914" s="744">
        <v>2</v>
      </c>
      <c r="Y914" s="856">
        <f t="shared" si="201"/>
        <v>2.5</v>
      </c>
      <c r="Z914" s="857">
        <f t="shared" si="202"/>
        <v>6.5</v>
      </c>
      <c r="AA914" s="858" t="s">
        <v>2161</v>
      </c>
      <c r="AB914" s="858" t="s">
        <v>2775</v>
      </c>
      <c r="AC914" s="896">
        <f>VLOOKUP(C914,'ประวัติงานตี+รีด'!$A$2:W504808,20,FALSE)</f>
        <v>68.14</v>
      </c>
      <c r="AD914" s="897">
        <v>67.5</v>
      </c>
      <c r="AE914" s="897">
        <v>5.44</v>
      </c>
      <c r="AF914" s="898">
        <f t="shared" si="206"/>
        <v>12029.62962962963</v>
      </c>
      <c r="AG914" s="898">
        <f t="shared" si="203"/>
        <v>877.44118518518519</v>
      </c>
      <c r="AH914" s="899" t="str">
        <f>VLOOKUP(C914,'ประวัติงานตี+รีด'!$A$2:W504810,4,FALSE)</f>
        <v>MA-F1-HD-PA</v>
      </c>
      <c r="AI914" s="814">
        <v>45850</v>
      </c>
      <c r="AJ914" s="815">
        <v>2</v>
      </c>
      <c r="AK914" s="816">
        <v>45855</v>
      </c>
      <c r="AL914" s="821">
        <v>2</v>
      </c>
      <c r="AM914" s="824">
        <f t="shared" si="204"/>
        <v>2</v>
      </c>
      <c r="AN914" s="919">
        <v>582</v>
      </c>
      <c r="AO914" s="919">
        <v>230</v>
      </c>
      <c r="AP914" s="819"/>
      <c r="AQ914" s="819"/>
      <c r="AR914" s="819"/>
      <c r="AS914" s="819"/>
      <c r="AT914" s="819"/>
      <c r="AU914" s="819"/>
      <c r="AV914" s="819"/>
      <c r="AW914" s="819"/>
      <c r="AX914" s="819"/>
      <c r="AY914" s="819"/>
      <c r="AZ914" s="819"/>
      <c r="BA914" s="819"/>
      <c r="BB914" s="819"/>
      <c r="BC914" s="819"/>
      <c r="BD914" s="819"/>
      <c r="EJ914" s="288">
        <f t="shared" si="205"/>
        <v>812</v>
      </c>
    </row>
    <row r="915" spans="1:140" hidden="1">
      <c r="B915" s="287" t="s">
        <v>4321</v>
      </c>
      <c r="C915" s="842" t="s">
        <v>203</v>
      </c>
      <c r="D915" s="213" t="str">
        <f>VLOOKUP(C915,'ประวัติงานตี+รีด'!$A$2:W504813,2,FALSE)</f>
        <v>3/8" WT x 2" เกลียวตลอด ตรา TNK</v>
      </c>
      <c r="E915" s="843">
        <v>100000</v>
      </c>
      <c r="F915" s="844" t="s">
        <v>44</v>
      </c>
      <c r="G915" s="742" t="s">
        <v>2164</v>
      </c>
      <c r="H915" s="845">
        <v>45839</v>
      </c>
      <c r="I915" s="846">
        <f t="shared" si="195"/>
        <v>45853</v>
      </c>
      <c r="J915" s="847" t="s">
        <v>2161</v>
      </c>
      <c r="K915" s="848">
        <v>22</v>
      </c>
      <c r="L915" s="849">
        <v>84392</v>
      </c>
      <c r="M915" s="850">
        <f t="shared" si="196"/>
        <v>15608</v>
      </c>
      <c r="N915" s="844">
        <v>160</v>
      </c>
      <c r="O915" s="844">
        <v>8</v>
      </c>
      <c r="P915" s="851">
        <f t="shared" si="197"/>
        <v>10.416666666666666</v>
      </c>
      <c r="Q915" s="852">
        <f t="shared" si="198"/>
        <v>20.416666666666664</v>
      </c>
      <c r="R915" s="853">
        <f t="shared" si="199"/>
        <v>1.6258333333333332</v>
      </c>
      <c r="S915" s="854">
        <v>10</v>
      </c>
      <c r="T915" s="855">
        <f t="shared" si="200"/>
        <v>12.041666666666666</v>
      </c>
      <c r="U915" s="743" t="s">
        <v>78</v>
      </c>
      <c r="V915" s="742" t="s">
        <v>2165</v>
      </c>
      <c r="W915" s="744">
        <v>120</v>
      </c>
      <c r="X915" s="744">
        <v>2</v>
      </c>
      <c r="Y915" s="856">
        <f t="shared" si="201"/>
        <v>13.888888888888889</v>
      </c>
      <c r="Z915" s="857">
        <f t="shared" si="202"/>
        <v>17.888888888888889</v>
      </c>
      <c r="AA915" s="858" t="s">
        <v>2161</v>
      </c>
      <c r="AB915" s="858" t="s">
        <v>2775</v>
      </c>
      <c r="AC915" s="896">
        <f>VLOOKUP(C915,'ประวัติงานตี+รีด'!$A$2:W504809,20,FALSE)</f>
        <v>0</v>
      </c>
      <c r="AD915" s="897">
        <v>34.99</v>
      </c>
      <c r="AE915" s="897">
        <v>3.29</v>
      </c>
      <c r="AF915" s="898">
        <f t="shared" si="206"/>
        <v>84281.223206630471</v>
      </c>
      <c r="AG915" s="898">
        <f t="shared" si="203"/>
        <v>3226.2852243498146</v>
      </c>
      <c r="AH915" s="899" t="str">
        <f>VLOOKUP(C915,'ประวัติงานตี+รีด'!$A$2:W504811,4,FALSE)</f>
        <v>MA-F1-PA</v>
      </c>
      <c r="AI915" s="814"/>
      <c r="AJ915" s="815"/>
      <c r="AK915" s="816">
        <v>45856</v>
      </c>
      <c r="AL915" s="817">
        <v>6</v>
      </c>
      <c r="AM915" s="818">
        <f t="shared" si="204"/>
        <v>6</v>
      </c>
      <c r="AN915" s="918">
        <v>513</v>
      </c>
      <c r="AO915" s="918">
        <v>529</v>
      </c>
      <c r="AP915" s="918">
        <v>533</v>
      </c>
      <c r="AQ915" s="918">
        <v>497</v>
      </c>
      <c r="AR915" s="918">
        <v>544</v>
      </c>
      <c r="AS915" s="918">
        <v>333</v>
      </c>
      <c r="AT915" s="819"/>
      <c r="AU915" s="819"/>
      <c r="AV915" s="819"/>
      <c r="AW915" s="819"/>
      <c r="AX915" s="819"/>
      <c r="AY915" s="819"/>
      <c r="AZ915" s="819"/>
      <c r="BA915" s="819"/>
      <c r="BB915" s="819"/>
      <c r="BC915" s="819"/>
      <c r="BD915" s="819"/>
      <c r="EJ915" s="288">
        <f t="shared" si="205"/>
        <v>2949</v>
      </c>
    </row>
    <row r="916" spans="1:140" hidden="1">
      <c r="B916" s="287" t="s">
        <v>4323</v>
      </c>
      <c r="C916" s="842">
        <v>91275171</v>
      </c>
      <c r="D916" s="213" t="str">
        <f>VLOOKUP(C916,'ประวัติงานตี+รีด'!$A$2:W504814,2,FALSE)</f>
        <v>สกรูมิลแข็ง M12 P1.75 x 75 เกลียวครึ่ง ตรา STIC 8.8</v>
      </c>
      <c r="E916" s="843">
        <v>12000</v>
      </c>
      <c r="F916" s="844" t="s">
        <v>2166</v>
      </c>
      <c r="G916" s="742" t="s">
        <v>2162</v>
      </c>
      <c r="H916" s="845">
        <v>45839</v>
      </c>
      <c r="I916" s="846">
        <f t="shared" si="195"/>
        <v>45862</v>
      </c>
      <c r="J916" s="847" t="s">
        <v>2161</v>
      </c>
      <c r="K916" s="848">
        <v>40</v>
      </c>
      <c r="L916" s="849">
        <v>12000</v>
      </c>
      <c r="M916" s="850">
        <f t="shared" si="196"/>
        <v>0</v>
      </c>
      <c r="N916" s="844">
        <v>105</v>
      </c>
      <c r="O916" s="844">
        <v>2</v>
      </c>
      <c r="P916" s="851">
        <f t="shared" si="197"/>
        <v>1.9047619047619049</v>
      </c>
      <c r="Q916" s="852">
        <f t="shared" si="198"/>
        <v>5.9047619047619051</v>
      </c>
      <c r="R916" s="853">
        <f t="shared" si="199"/>
        <v>0</v>
      </c>
      <c r="S916" s="854">
        <v>20</v>
      </c>
      <c r="T916" s="855">
        <f t="shared" si="200"/>
        <v>20.590476190476192</v>
      </c>
      <c r="U916" s="743" t="s">
        <v>225</v>
      </c>
      <c r="V916" s="742" t="s">
        <v>2162</v>
      </c>
      <c r="W916" s="744">
        <v>80</v>
      </c>
      <c r="X916" s="744">
        <v>2</v>
      </c>
      <c r="Y916" s="856">
        <f t="shared" si="201"/>
        <v>2.5</v>
      </c>
      <c r="Z916" s="857">
        <f t="shared" si="202"/>
        <v>6.5</v>
      </c>
      <c r="AA916" s="858" t="s">
        <v>2161</v>
      </c>
      <c r="AB916" s="858" t="s">
        <v>2775</v>
      </c>
      <c r="AC916" s="896">
        <f>VLOOKUP(C916,'ประวัติงานตี+รีด'!$A$2:W504810,20,FALSE)</f>
        <v>76.849999999999994</v>
      </c>
      <c r="AD916" s="897">
        <v>76.36</v>
      </c>
      <c r="AE916" s="897">
        <v>5.44</v>
      </c>
      <c r="AF916" s="898">
        <f t="shared" si="206"/>
        <v>11904.138292299633</v>
      </c>
      <c r="AG916" s="898">
        <f t="shared" si="203"/>
        <v>973.75851231010995</v>
      </c>
      <c r="AH916" s="899" t="str">
        <f>VLOOKUP(C916,'ประวัติงานตี+รีด'!$A$2:W504812,4,FALSE)</f>
        <v>MA-F1-HD-PA</v>
      </c>
      <c r="AI916" s="814">
        <v>45852</v>
      </c>
      <c r="AJ916" s="815">
        <v>2</v>
      </c>
      <c r="AK916" s="816">
        <v>45855</v>
      </c>
      <c r="AL916" s="821">
        <v>2</v>
      </c>
      <c r="AM916" s="824">
        <f t="shared" si="204"/>
        <v>2</v>
      </c>
      <c r="AN916" s="919">
        <v>499</v>
      </c>
      <c r="AO916" s="919">
        <v>410</v>
      </c>
      <c r="AP916" s="819"/>
      <c r="AQ916" s="819"/>
      <c r="AR916" s="819"/>
      <c r="AS916" s="819"/>
      <c r="AT916" s="819"/>
      <c r="AU916" s="819"/>
      <c r="AV916" s="819"/>
      <c r="AW916" s="819"/>
      <c r="AX916" s="819"/>
      <c r="AY916" s="819"/>
      <c r="AZ916" s="819"/>
      <c r="BA916" s="819"/>
      <c r="BB916" s="819"/>
      <c r="BC916" s="819"/>
      <c r="BD916" s="819"/>
      <c r="EJ916" s="288">
        <f t="shared" si="205"/>
        <v>909</v>
      </c>
    </row>
    <row r="917" spans="1:140" hidden="1">
      <c r="B917" s="287" t="s">
        <v>4324</v>
      </c>
      <c r="C917" s="842">
        <v>91285171</v>
      </c>
      <c r="D917" s="213" t="str">
        <f>VLOOKUP(C917,'ประวัติงานตี+รีด'!$A$2:W504815,2,FALSE)</f>
        <v>สกรูมิลแข็ง M12 P1.75 x 85 เกลียวครึ่ง ตรา STIC 8.8</v>
      </c>
      <c r="E917" s="843">
        <v>6000</v>
      </c>
      <c r="F917" s="844" t="s">
        <v>2166</v>
      </c>
      <c r="G917" s="742" t="s">
        <v>2162</v>
      </c>
      <c r="H917" s="845">
        <v>45841</v>
      </c>
      <c r="I917" s="846">
        <f t="shared" si="195"/>
        <v>45864</v>
      </c>
      <c r="J917" s="847" t="s">
        <v>2161</v>
      </c>
      <c r="K917" s="848">
        <v>41</v>
      </c>
      <c r="L917" s="849">
        <v>5178</v>
      </c>
      <c r="M917" s="850">
        <f t="shared" si="196"/>
        <v>822</v>
      </c>
      <c r="N917" s="844">
        <v>105</v>
      </c>
      <c r="O917" s="844">
        <v>2</v>
      </c>
      <c r="P917" s="851">
        <f t="shared" si="197"/>
        <v>0.95238095238095244</v>
      </c>
      <c r="Q917" s="852">
        <f t="shared" si="198"/>
        <v>4.9523809523809526</v>
      </c>
      <c r="R917" s="853">
        <f t="shared" si="199"/>
        <v>0.13047619047619047</v>
      </c>
      <c r="S917" s="854">
        <v>20</v>
      </c>
      <c r="T917" s="855">
        <f t="shared" si="200"/>
        <v>20.495238095238093</v>
      </c>
      <c r="U917" s="743" t="s">
        <v>225</v>
      </c>
      <c r="V917" s="742" t="s">
        <v>2162</v>
      </c>
      <c r="W917" s="744">
        <v>80</v>
      </c>
      <c r="X917" s="744">
        <v>2</v>
      </c>
      <c r="Y917" s="856">
        <f t="shared" si="201"/>
        <v>1.25</v>
      </c>
      <c r="Z917" s="857">
        <f t="shared" si="202"/>
        <v>5.25</v>
      </c>
      <c r="AA917" s="858" t="s">
        <v>2161</v>
      </c>
      <c r="AB917" s="858" t="s">
        <v>2775</v>
      </c>
      <c r="AC917" s="896">
        <f>VLOOKUP(C917,'ประวัติงานตี+รีด'!$A$2:W504811,20,FALSE)</f>
        <v>85.21</v>
      </c>
      <c r="AD917" s="897">
        <v>85</v>
      </c>
      <c r="AE917" s="897">
        <v>6.04</v>
      </c>
      <c r="AF917" s="898">
        <f t="shared" si="206"/>
        <v>5176.4705882352946</v>
      </c>
      <c r="AG917" s="898">
        <f t="shared" si="203"/>
        <v>471.26588235294128</v>
      </c>
      <c r="AH917" s="899" t="str">
        <f>VLOOKUP(C917,'ประวัติงานตี+รีด'!$A$2:W504813,4,FALSE)</f>
        <v>MA-F1-HD-PA</v>
      </c>
      <c r="AI917" s="814">
        <v>45852</v>
      </c>
      <c r="AJ917" s="815">
        <v>1</v>
      </c>
      <c r="AK917" s="816">
        <v>45855</v>
      </c>
      <c r="AL917" s="821">
        <v>1</v>
      </c>
      <c r="AM917" s="824">
        <f t="shared" si="204"/>
        <v>1</v>
      </c>
      <c r="AN917" s="919">
        <v>440</v>
      </c>
      <c r="AO917" s="819"/>
      <c r="AP917" s="819"/>
      <c r="AQ917" s="819"/>
      <c r="AR917" s="819"/>
      <c r="AS917" s="819"/>
      <c r="AT917" s="819"/>
      <c r="AU917" s="819"/>
      <c r="AV917" s="819"/>
      <c r="AW917" s="819"/>
      <c r="AX917" s="819"/>
      <c r="AY917" s="819"/>
      <c r="AZ917" s="819"/>
      <c r="BA917" s="819"/>
      <c r="BB917" s="819"/>
      <c r="BC917" s="819"/>
      <c r="BD917" s="819"/>
      <c r="EJ917" s="288">
        <f t="shared" si="205"/>
        <v>440</v>
      </c>
    </row>
    <row r="918" spans="1:140" hidden="1">
      <c r="B918" s="287" t="s">
        <v>4325</v>
      </c>
      <c r="C918" s="842" t="s">
        <v>141</v>
      </c>
      <c r="D918" s="213" t="str">
        <f>VLOOKUP(C918,'ประวัติงานตี+รีด'!$A$2:W504816,2,FALSE)</f>
        <v>3/4" WT x 1 1/2" เกลียวตลอด ตรา TNK</v>
      </c>
      <c r="E918" s="843">
        <v>7000</v>
      </c>
      <c r="F918" s="844" t="s">
        <v>47</v>
      </c>
      <c r="G918" s="742" t="s">
        <v>2159</v>
      </c>
      <c r="H918" s="845">
        <v>45841</v>
      </c>
      <c r="I918" s="846">
        <f t="shared" si="195"/>
        <v>45854</v>
      </c>
      <c r="J918" s="847" t="s">
        <v>2161</v>
      </c>
      <c r="K918" s="848">
        <v>88</v>
      </c>
      <c r="L918" s="849">
        <v>7000</v>
      </c>
      <c r="M918" s="850">
        <f t="shared" si="196"/>
        <v>0</v>
      </c>
      <c r="N918" s="844">
        <v>56</v>
      </c>
      <c r="O918" s="844">
        <v>12</v>
      </c>
      <c r="P918" s="851">
        <f t="shared" si="197"/>
        <v>2.0833333333333335</v>
      </c>
      <c r="Q918" s="852">
        <f t="shared" si="198"/>
        <v>16.083333333333336</v>
      </c>
      <c r="R918" s="853">
        <f t="shared" si="199"/>
        <v>0</v>
      </c>
      <c r="S918" s="854">
        <v>10</v>
      </c>
      <c r="T918" s="855">
        <f t="shared" si="200"/>
        <v>11.608333333333334</v>
      </c>
      <c r="U918" s="743" t="s">
        <v>82</v>
      </c>
      <c r="V918" s="742" t="s">
        <v>2159</v>
      </c>
      <c r="W918" s="744">
        <v>28</v>
      </c>
      <c r="X918" s="744">
        <v>2</v>
      </c>
      <c r="Y918" s="856">
        <f t="shared" si="201"/>
        <v>4.166666666666667</v>
      </c>
      <c r="Z918" s="857">
        <f t="shared" si="202"/>
        <v>8.1666666666666679</v>
      </c>
      <c r="AA918" s="858" t="s">
        <v>2161</v>
      </c>
      <c r="AB918" s="858" t="s">
        <v>2775</v>
      </c>
      <c r="AC918" s="896">
        <f>VLOOKUP(C918,'ประวัติงานตี+รีด'!$A$2:W504812,20,FALSE)</f>
        <v>0</v>
      </c>
      <c r="AD918" s="897">
        <v>157.05000000000001</v>
      </c>
      <c r="AE918" s="897">
        <v>22.88</v>
      </c>
      <c r="AF918" s="898">
        <f t="shared" si="206"/>
        <v>7035.9758038841128</v>
      </c>
      <c r="AG918" s="898">
        <f t="shared" si="203"/>
        <v>1265.9831263928684</v>
      </c>
      <c r="AH918" s="899" t="str">
        <f>VLOOKUP(C918,'ประวัติงานตี+รีด'!$A$2:W504814,4,FALSE)</f>
        <v>MA-F1-PA</v>
      </c>
      <c r="AI918" s="814"/>
      <c r="AJ918" s="815"/>
      <c r="AK918" s="816">
        <v>45876</v>
      </c>
      <c r="AL918" s="821">
        <v>2</v>
      </c>
      <c r="AM918" s="824">
        <f t="shared" si="204"/>
        <v>2</v>
      </c>
      <c r="AN918" s="919">
        <v>582</v>
      </c>
      <c r="AO918" s="919">
        <v>523</v>
      </c>
      <c r="AP918" s="819"/>
      <c r="AQ918" s="819"/>
      <c r="AR918" s="819"/>
      <c r="AS918" s="819"/>
      <c r="AT918" s="819"/>
      <c r="AU918" s="819"/>
      <c r="AV918" s="819"/>
      <c r="AW918" s="819"/>
      <c r="AX918" s="819"/>
      <c r="AY918" s="819"/>
      <c r="AZ918" s="819"/>
      <c r="BA918" s="819"/>
      <c r="BB918" s="819"/>
      <c r="BC918" s="819"/>
      <c r="BD918" s="819"/>
      <c r="EJ918" s="288">
        <f t="shared" si="205"/>
        <v>1105</v>
      </c>
    </row>
    <row r="919" spans="1:140" hidden="1">
      <c r="B919" s="287" t="s">
        <v>4326</v>
      </c>
      <c r="C919" s="842" t="s">
        <v>143</v>
      </c>
      <c r="D919" s="213" t="str">
        <f>VLOOKUP(C919,'ประวัติงานตี+รีด'!$A$2:W504817,2,FALSE)</f>
        <v>3/4" WT x 2 1/2" เกลียวตลอด ตรา TNK</v>
      </c>
      <c r="E919" s="843">
        <v>20000</v>
      </c>
      <c r="F919" s="844" t="s">
        <v>47</v>
      </c>
      <c r="G919" s="742" t="s">
        <v>2159</v>
      </c>
      <c r="H919" s="845">
        <v>45843</v>
      </c>
      <c r="I919" s="846">
        <f t="shared" si="195"/>
        <v>45856</v>
      </c>
      <c r="J919" s="847" t="s">
        <v>2161</v>
      </c>
      <c r="K919" s="848">
        <v>89</v>
      </c>
      <c r="L919" s="849">
        <v>3235</v>
      </c>
      <c r="M919" s="850">
        <f t="shared" si="196"/>
        <v>16765</v>
      </c>
      <c r="N919" s="844">
        <v>56</v>
      </c>
      <c r="O919" s="844">
        <v>4</v>
      </c>
      <c r="P919" s="851">
        <f t="shared" si="197"/>
        <v>5.9523809523809526</v>
      </c>
      <c r="Q919" s="852">
        <f t="shared" si="198"/>
        <v>11.952380952380953</v>
      </c>
      <c r="R919" s="853">
        <f t="shared" si="199"/>
        <v>4.989583333333333</v>
      </c>
      <c r="S919" s="854">
        <v>10</v>
      </c>
      <c r="T919" s="855">
        <f t="shared" si="200"/>
        <v>11.195238095238095</v>
      </c>
      <c r="U919" s="743" t="s">
        <v>82</v>
      </c>
      <c r="V919" s="742" t="s">
        <v>2159</v>
      </c>
      <c r="W919" s="744">
        <v>28</v>
      </c>
      <c r="X919" s="744">
        <v>2</v>
      </c>
      <c r="Y919" s="856">
        <f t="shared" si="201"/>
        <v>11.904761904761905</v>
      </c>
      <c r="Z919" s="857">
        <f t="shared" si="202"/>
        <v>15.904761904761905</v>
      </c>
      <c r="AA919" s="858" t="s">
        <v>2161</v>
      </c>
      <c r="AB919" s="858" t="s">
        <v>2775</v>
      </c>
      <c r="AC919" s="896">
        <f>VLOOKUP(C919,'ประวัติงานตี+รีด'!$A$2:W504813,20,FALSE)</f>
        <v>0</v>
      </c>
      <c r="AD919" s="897">
        <v>203.36</v>
      </c>
      <c r="AE919" s="897">
        <v>22.88</v>
      </c>
      <c r="AF919" s="898">
        <f t="shared" si="206"/>
        <v>3255.3107789142405</v>
      </c>
      <c r="AG919" s="898">
        <f t="shared" si="203"/>
        <v>736.48151062155785</v>
      </c>
      <c r="AH919" s="899" t="str">
        <f>VLOOKUP(C919,'ประวัติงานตี+รีด'!$A$2:W504815,4,FALSE)</f>
        <v>MA-F1-PA</v>
      </c>
      <c r="AI919" s="814"/>
      <c r="AJ919" s="815"/>
      <c r="AK919" s="816">
        <v>45876</v>
      </c>
      <c r="AL919" s="821">
        <v>1</v>
      </c>
      <c r="AM919" s="824">
        <f t="shared" si="204"/>
        <v>1</v>
      </c>
      <c r="AN919" s="919">
        <v>662</v>
      </c>
      <c r="AO919" s="819"/>
      <c r="AP919" s="819"/>
      <c r="AQ919" s="819"/>
      <c r="AR919" s="819"/>
      <c r="AS919" s="819"/>
      <c r="AT919" s="819"/>
      <c r="AU919" s="819"/>
      <c r="AV919" s="819"/>
      <c r="AW919" s="819"/>
      <c r="AX919" s="819"/>
      <c r="AY919" s="819"/>
      <c r="AZ919" s="819"/>
      <c r="BA919" s="819"/>
      <c r="BB919" s="819"/>
      <c r="BC919" s="819"/>
      <c r="BD919" s="819"/>
      <c r="EJ919" s="288">
        <f t="shared" si="205"/>
        <v>662</v>
      </c>
    </row>
    <row r="920" spans="1:140" hidden="1">
      <c r="B920" s="287" t="s">
        <v>4327</v>
      </c>
      <c r="C920" s="842" t="s">
        <v>75</v>
      </c>
      <c r="D920" s="213" t="str">
        <f>VLOOKUP(C920,'ประวัติงานตี+รีด'!$A$2:W504818,2,FALSE)</f>
        <v>1/4" WT x 1 1/2" เกลียวตลอด ตรา TNK</v>
      </c>
      <c r="E920" s="876">
        <v>400000</v>
      </c>
      <c r="F920" s="844" t="s">
        <v>53</v>
      </c>
      <c r="G920" s="742" t="s">
        <v>2164</v>
      </c>
      <c r="H920" s="845">
        <v>45841</v>
      </c>
      <c r="I920" s="846">
        <f t="shared" si="195"/>
        <v>45859</v>
      </c>
      <c r="J920" s="847" t="s">
        <v>2161</v>
      </c>
      <c r="K920" s="848">
        <v>26</v>
      </c>
      <c r="L920" s="849">
        <v>356490</v>
      </c>
      <c r="M920" s="850">
        <f t="shared" si="196"/>
        <v>43510</v>
      </c>
      <c r="N920" s="844">
        <v>130</v>
      </c>
      <c r="O920" s="844">
        <v>2</v>
      </c>
      <c r="P920" s="851">
        <f t="shared" si="197"/>
        <v>51.282051282051285</v>
      </c>
      <c r="Q920" s="852">
        <f t="shared" si="198"/>
        <v>55.282051282051285</v>
      </c>
      <c r="R920" s="853">
        <f t="shared" si="199"/>
        <v>5.5782051282051279</v>
      </c>
      <c r="S920" s="854">
        <v>10</v>
      </c>
      <c r="T920" s="855">
        <f t="shared" si="200"/>
        <v>15.528205128205128</v>
      </c>
      <c r="U920" s="743" t="s">
        <v>368</v>
      </c>
      <c r="V920" s="742" t="s">
        <v>2164</v>
      </c>
      <c r="W920" s="744">
        <v>130</v>
      </c>
      <c r="X920" s="744">
        <v>2</v>
      </c>
      <c r="Y920" s="856">
        <f t="shared" si="201"/>
        <v>51.282051282051285</v>
      </c>
      <c r="Z920" s="857">
        <f t="shared" si="202"/>
        <v>55.282051282051285</v>
      </c>
      <c r="AA920" s="858" t="s">
        <v>2161</v>
      </c>
      <c r="AB920" s="858" t="s">
        <v>2775</v>
      </c>
      <c r="AC920" s="896">
        <f>VLOOKUP(C920,'ประวัติงานตี+รีด'!$A$2:W504814,20,FALSE)</f>
        <v>10</v>
      </c>
      <c r="AD920" s="897">
        <v>9.92</v>
      </c>
      <c r="AE920" s="897">
        <v>0.81</v>
      </c>
      <c r="AF920" s="898">
        <f t="shared" si="206"/>
        <v>357762.09677419357</v>
      </c>
      <c r="AG920" s="898">
        <f t="shared" si="203"/>
        <v>3838.7872983870971</v>
      </c>
      <c r="AH920" s="899" t="str">
        <f>VLOOKUP(C920,'ประวัติงานตี+รีด'!$A$2:W504816,4,FALSE)</f>
        <v>MA-F1-PA</v>
      </c>
      <c r="AI920" s="814"/>
      <c r="AJ920" s="815"/>
      <c r="AK920" s="816">
        <v>45902</v>
      </c>
      <c r="AL920" s="817">
        <v>7</v>
      </c>
      <c r="AM920" s="818">
        <f t="shared" si="204"/>
        <v>7</v>
      </c>
      <c r="AN920" s="918">
        <v>575</v>
      </c>
      <c r="AO920" s="918">
        <v>555</v>
      </c>
      <c r="AP920" s="918">
        <v>504</v>
      </c>
      <c r="AQ920" s="918">
        <v>576</v>
      </c>
      <c r="AR920" s="918">
        <v>558</v>
      </c>
      <c r="AS920" s="918">
        <v>566</v>
      </c>
      <c r="AT920" s="918">
        <v>215</v>
      </c>
      <c r="AU920" s="819"/>
      <c r="AV920" s="819"/>
      <c r="AW920" s="819"/>
      <c r="AX920" s="819"/>
      <c r="AY920" s="819"/>
      <c r="AZ920" s="819"/>
      <c r="BA920" s="819"/>
      <c r="BB920" s="819"/>
      <c r="BC920" s="819"/>
      <c r="BD920" s="819"/>
      <c r="EJ920" s="288">
        <f t="shared" si="205"/>
        <v>3549</v>
      </c>
    </row>
    <row r="921" spans="1:140" hidden="1">
      <c r="B921" s="287" t="s">
        <v>4328</v>
      </c>
      <c r="C921" s="842" t="s">
        <v>1335</v>
      </c>
      <c r="D921" s="213" t="str">
        <f>VLOOKUP(C921,'ประวัติงานตี+รีด'!$A$2:W504819,2,FALSE)</f>
        <v>หัวกลม 1/4" WT x 3 1/2" เกลียวครึ่ง</v>
      </c>
      <c r="E921" s="843">
        <v>20000</v>
      </c>
      <c r="F921" s="844" t="s">
        <v>32</v>
      </c>
      <c r="G921" s="742" t="s">
        <v>2162</v>
      </c>
      <c r="H921" s="845">
        <v>45847</v>
      </c>
      <c r="I921" s="846">
        <f t="shared" si="195"/>
        <v>45859</v>
      </c>
      <c r="J921" s="847" t="s">
        <v>2161</v>
      </c>
      <c r="K921" s="848">
        <v>48</v>
      </c>
      <c r="L921" s="849">
        <v>3870</v>
      </c>
      <c r="M921" s="850">
        <f t="shared" si="196"/>
        <v>16130</v>
      </c>
      <c r="N921" s="844">
        <v>105</v>
      </c>
      <c r="O921" s="844">
        <v>2</v>
      </c>
      <c r="P921" s="851">
        <f t="shared" si="197"/>
        <v>3.1746031746031749</v>
      </c>
      <c r="Q921" s="852">
        <f t="shared" si="198"/>
        <v>7.1746031746031749</v>
      </c>
      <c r="R921" s="853">
        <f t="shared" si="199"/>
        <v>2.5603174603174605</v>
      </c>
      <c r="S921" s="854">
        <v>10</v>
      </c>
      <c r="T921" s="855">
        <f t="shared" si="200"/>
        <v>10.717460317460317</v>
      </c>
      <c r="U921" s="743" t="s">
        <v>80</v>
      </c>
      <c r="V921" s="742" t="s">
        <v>2162</v>
      </c>
      <c r="W921" s="744">
        <v>120</v>
      </c>
      <c r="X921" s="744">
        <v>2</v>
      </c>
      <c r="Y921" s="856">
        <f t="shared" si="201"/>
        <v>2.7777777777777777</v>
      </c>
      <c r="Z921" s="857">
        <f t="shared" si="202"/>
        <v>6.7777777777777777</v>
      </c>
      <c r="AA921" s="858" t="s">
        <v>2161</v>
      </c>
      <c r="AB921" s="858" t="s">
        <v>2775</v>
      </c>
      <c r="AC921" s="896">
        <f>VLOOKUP(C921,'ประวัติงานตี+รีด'!$A$2:W504815,20,FALSE)</f>
        <v>0</v>
      </c>
      <c r="AD921" s="897">
        <v>23.65</v>
      </c>
      <c r="AE921" s="897">
        <v>0</v>
      </c>
      <c r="AF921" s="898">
        <f t="shared" si="206"/>
        <v>3890.0634249471459</v>
      </c>
      <c r="AG921" s="898">
        <f t="shared" si="203"/>
        <v>92</v>
      </c>
      <c r="AH921" s="899" t="str">
        <f>VLOOKUP(C921,'ประวัติงานตี+รีด'!$A$2:W504817,4,FALSE)</f>
        <v>MA-F1-PA</v>
      </c>
      <c r="AI921" s="814"/>
      <c r="AJ921" s="815"/>
      <c r="AK921" s="816">
        <v>45901</v>
      </c>
      <c r="AL921" s="821">
        <v>1</v>
      </c>
      <c r="AM921" s="824">
        <f t="shared" si="204"/>
        <v>1</v>
      </c>
      <c r="AN921" s="919">
        <v>92</v>
      </c>
      <c r="AO921" s="819"/>
      <c r="AP921" s="819"/>
      <c r="AQ921" s="819"/>
      <c r="AR921" s="819"/>
      <c r="AS921" s="819"/>
      <c r="AT921" s="819"/>
      <c r="AU921" s="819"/>
      <c r="AV921" s="819"/>
      <c r="AW921" s="819"/>
      <c r="AX921" s="819"/>
      <c r="AY921" s="819"/>
      <c r="AZ921" s="819"/>
      <c r="BA921" s="819"/>
      <c r="BB921" s="819"/>
      <c r="BC921" s="819"/>
      <c r="BD921" s="819"/>
      <c r="EJ921" s="288">
        <f t="shared" si="205"/>
        <v>92</v>
      </c>
    </row>
    <row r="922" spans="1:140" hidden="1">
      <c r="B922" s="287" t="s">
        <v>4329</v>
      </c>
      <c r="C922" s="842" t="s">
        <v>399</v>
      </c>
      <c r="D922" s="213" t="str">
        <f>VLOOKUP(C922,'ประวัติงานตี+รีด'!$A$2:W504820,2,FALSE)</f>
        <v>หัวกลม 1/4" WT x 4" เกลียวครึ่ง</v>
      </c>
      <c r="E922" s="843">
        <v>20000</v>
      </c>
      <c r="F922" s="844" t="s">
        <v>32</v>
      </c>
      <c r="G922" s="742" t="s">
        <v>2162</v>
      </c>
      <c r="H922" s="845">
        <v>45894</v>
      </c>
      <c r="I922" s="846">
        <f t="shared" si="195"/>
        <v>45906</v>
      </c>
      <c r="J922" s="847" t="s">
        <v>2161</v>
      </c>
      <c r="K922" s="848">
        <v>57</v>
      </c>
      <c r="L922" s="849">
        <v>20000</v>
      </c>
      <c r="M922" s="850">
        <f t="shared" si="196"/>
        <v>0</v>
      </c>
      <c r="N922" s="844">
        <v>105</v>
      </c>
      <c r="O922" s="844">
        <v>8</v>
      </c>
      <c r="P922" s="851">
        <f t="shared" si="197"/>
        <v>3.1746031746031749</v>
      </c>
      <c r="Q922" s="852">
        <f t="shared" si="198"/>
        <v>13.174603174603174</v>
      </c>
      <c r="R922" s="853">
        <f t="shared" si="199"/>
        <v>0</v>
      </c>
      <c r="S922" s="854">
        <v>10</v>
      </c>
      <c r="T922" s="855">
        <f t="shared" si="200"/>
        <v>11.317460317460318</v>
      </c>
      <c r="U922" s="743" t="s">
        <v>80</v>
      </c>
      <c r="V922" s="742" t="s">
        <v>2162</v>
      </c>
      <c r="W922" s="744">
        <v>120</v>
      </c>
      <c r="X922" s="744">
        <v>2</v>
      </c>
      <c r="Y922" s="856">
        <f t="shared" si="201"/>
        <v>2.7777777777777777</v>
      </c>
      <c r="Z922" s="857">
        <f t="shared" si="202"/>
        <v>6.7777777777777777</v>
      </c>
      <c r="AA922" s="858" t="s">
        <v>2161</v>
      </c>
      <c r="AB922" s="858" t="s">
        <v>2775</v>
      </c>
      <c r="AC922" s="896">
        <f>VLOOKUP(C922,'ประวัติงานตี+รีด'!$A$2:W504816,20,FALSE)</f>
        <v>0</v>
      </c>
      <c r="AD922" s="897">
        <v>26.5</v>
      </c>
      <c r="AE922" s="897">
        <v>0</v>
      </c>
      <c r="AF922" s="898">
        <f t="shared" si="206"/>
        <v>20075.471698113208</v>
      </c>
      <c r="AG922" s="898">
        <f t="shared" si="203"/>
        <v>532</v>
      </c>
      <c r="AH922" s="899" t="str">
        <f>VLOOKUP(C922,'ประวัติงานตี+รีด'!$A$2:W504818,4,FALSE)</f>
        <v>MA-F1-PA</v>
      </c>
      <c r="AI922" s="814"/>
      <c r="AJ922" s="815"/>
      <c r="AK922" s="816">
        <v>45901</v>
      </c>
      <c r="AL922" s="821">
        <v>2</v>
      </c>
      <c r="AM922" s="824">
        <f t="shared" si="204"/>
        <v>2</v>
      </c>
      <c r="AN922" s="919">
        <v>248</v>
      </c>
      <c r="AO922" s="919">
        <v>284</v>
      </c>
      <c r="AP922" s="819"/>
      <c r="AQ922" s="819"/>
      <c r="AR922" s="819"/>
      <c r="AS922" s="819"/>
      <c r="AT922" s="819"/>
      <c r="AU922" s="819"/>
      <c r="AV922" s="819"/>
      <c r="AW922" s="819"/>
      <c r="AX922" s="819"/>
      <c r="AY922" s="819"/>
      <c r="AZ922" s="819"/>
      <c r="BA922" s="819"/>
      <c r="BB922" s="819"/>
      <c r="BC922" s="819"/>
      <c r="BD922" s="819"/>
      <c r="EJ922" s="288">
        <f t="shared" si="205"/>
        <v>532</v>
      </c>
    </row>
    <row r="923" spans="1:140" s="430" customFormat="1" hidden="1">
      <c r="A923" s="425"/>
      <c r="B923" s="451" t="s">
        <v>4331</v>
      </c>
      <c r="C923" s="452" t="s">
        <v>1537</v>
      </c>
      <c r="D923" s="19" t="str">
        <f>VLOOKUP(C923,'ประวัติงานตี+รีด'!$A$2:W504821,2,FALSE)</f>
        <v>M20 P2.5 x 40 เกลียวครึ่ง STIC เกรด A394 (เกลียวโรงงาน)</v>
      </c>
      <c r="E923" s="453">
        <v>2700</v>
      </c>
      <c r="F923" s="454" t="s">
        <v>49</v>
      </c>
      <c r="G923" s="455" t="s">
        <v>2159</v>
      </c>
      <c r="H923" s="456">
        <v>45842</v>
      </c>
      <c r="I923" s="327">
        <f t="shared" ref="I923:I986" si="208">WORKDAY.INTL(H923,T923,11)</f>
        <v>45860</v>
      </c>
      <c r="J923" s="457">
        <v>45812</v>
      </c>
      <c r="K923" s="458">
        <v>75</v>
      </c>
      <c r="L923" s="459">
        <v>2700</v>
      </c>
      <c r="M923" s="460">
        <f t="shared" ref="M923:M986" si="209">E923-L923</f>
        <v>0</v>
      </c>
      <c r="N923" s="454">
        <v>56</v>
      </c>
      <c r="O923" s="454">
        <v>2</v>
      </c>
      <c r="P923" s="461">
        <f t="shared" ref="P923:P986" si="210">E923/N923/60</f>
        <v>0.8035714285714286</v>
      </c>
      <c r="Q923" s="462">
        <f t="shared" ref="Q923:Q986" si="211">O923+P923+$P$1</f>
        <v>4.8035714285714288</v>
      </c>
      <c r="R923" s="463">
        <f t="shared" ref="R923:R986" si="212">M923/N923/60</f>
        <v>0</v>
      </c>
      <c r="S923" s="464">
        <v>15</v>
      </c>
      <c r="T923" s="465">
        <f t="shared" ref="T923:T986" si="213">(Q923/10)+S923</f>
        <v>15.480357142857143</v>
      </c>
      <c r="U923" s="466" t="s">
        <v>82</v>
      </c>
      <c r="V923" s="455" t="s">
        <v>2159</v>
      </c>
      <c r="W923" s="467">
        <v>28</v>
      </c>
      <c r="X923" s="467">
        <v>2</v>
      </c>
      <c r="Y923" s="468">
        <f t="shared" ref="Y923:Y986" si="214">E923/W923/60</f>
        <v>1.6071428571428572</v>
      </c>
      <c r="Z923" s="469">
        <f t="shared" ref="Z923:Z986" si="215">X923+Y923+$P$1</f>
        <v>5.6071428571428577</v>
      </c>
      <c r="AA923" s="470" t="s">
        <v>4345</v>
      </c>
      <c r="AB923" s="470" t="s">
        <v>2775</v>
      </c>
      <c r="AC923" s="749">
        <f>VLOOKUP(C923,'ประวัติงานตี+รีด'!$A$2:W504817,20,FALSE)</f>
        <v>159.71</v>
      </c>
      <c r="AD923" s="426">
        <v>160</v>
      </c>
      <c r="AE923" s="426">
        <v>22.06</v>
      </c>
      <c r="AF923" s="690">
        <f t="shared" si="206"/>
        <v>2775</v>
      </c>
      <c r="AG923" s="690">
        <f t="shared" ref="AG923:AG986" si="216">(AD923+AE923)*AF923/1000</f>
        <v>505.2165</v>
      </c>
      <c r="AH923" s="685" t="str">
        <f>VLOOKUP(C923,'ประวัติงานตี+รีด'!$A$2:W504819,4,FALSE)</f>
        <v>MA-F1-GA-SF</v>
      </c>
      <c r="AI923" s="427"/>
      <c r="AJ923" s="428"/>
      <c r="AK923" s="429">
        <v>45853</v>
      </c>
      <c r="AL923" s="702">
        <v>1</v>
      </c>
      <c r="AM923" s="703">
        <f t="shared" ref="AM923:AM986" si="217">COUNT(AN923:EI923)</f>
        <v>1</v>
      </c>
      <c r="AN923" s="750">
        <v>444</v>
      </c>
      <c r="EJ923" s="723">
        <f t="shared" si="205"/>
        <v>444</v>
      </c>
    </row>
    <row r="924" spans="1:140" s="430" customFormat="1" hidden="1">
      <c r="A924" s="425"/>
      <c r="B924" s="451" t="s">
        <v>4332</v>
      </c>
      <c r="C924" s="452" t="s">
        <v>1538</v>
      </c>
      <c r="D924" s="19" t="str">
        <f>VLOOKUP(C924,'ประวัติงานตี+รีด'!$A$2:W504822,2,FALSE)</f>
        <v>M20 P2.5 x 45 เกลียวครึ่ง STIC เกรด A394 (เกลียวโรงงาน)</v>
      </c>
      <c r="E924" s="453">
        <v>32200</v>
      </c>
      <c r="F924" s="454" t="s">
        <v>49</v>
      </c>
      <c r="G924" s="455" t="s">
        <v>2159</v>
      </c>
      <c r="H924" s="456">
        <v>45843</v>
      </c>
      <c r="I924" s="327">
        <f t="shared" si="208"/>
        <v>45862</v>
      </c>
      <c r="J924" s="457">
        <v>45812</v>
      </c>
      <c r="K924" s="458">
        <v>78</v>
      </c>
      <c r="L924" s="459">
        <v>32000</v>
      </c>
      <c r="M924" s="460">
        <f t="shared" si="209"/>
        <v>200</v>
      </c>
      <c r="N924" s="454">
        <v>56</v>
      </c>
      <c r="O924" s="454">
        <v>4</v>
      </c>
      <c r="P924" s="461">
        <f t="shared" si="210"/>
        <v>9.5833333333333339</v>
      </c>
      <c r="Q924" s="462">
        <f t="shared" si="211"/>
        <v>15.583333333333334</v>
      </c>
      <c r="R924" s="463">
        <f t="shared" si="212"/>
        <v>5.9523809523809527E-2</v>
      </c>
      <c r="S924" s="464">
        <v>15</v>
      </c>
      <c r="T924" s="465">
        <f t="shared" si="213"/>
        <v>16.558333333333334</v>
      </c>
      <c r="U924" s="466" t="s">
        <v>82</v>
      </c>
      <c r="V924" s="455" t="s">
        <v>2159</v>
      </c>
      <c r="W924" s="467">
        <v>28</v>
      </c>
      <c r="X924" s="467">
        <v>2</v>
      </c>
      <c r="Y924" s="468">
        <f t="shared" si="214"/>
        <v>19.166666666666668</v>
      </c>
      <c r="Z924" s="469">
        <f t="shared" si="215"/>
        <v>23.166666666666668</v>
      </c>
      <c r="AA924" s="470" t="s">
        <v>4345</v>
      </c>
      <c r="AB924" s="470" t="s">
        <v>2775</v>
      </c>
      <c r="AC924" s="749">
        <f>VLOOKUP(C924,'ประวัติงานตี+รีด'!$A$2:W504818,20,FALSE)</f>
        <v>170.77</v>
      </c>
      <c r="AD924" s="426">
        <v>170.86</v>
      </c>
      <c r="AE924" s="426">
        <v>23.89</v>
      </c>
      <c r="AF924" s="690">
        <f t="shared" si="206"/>
        <v>32073.042256818448</v>
      </c>
      <c r="AG924" s="690">
        <f t="shared" si="216"/>
        <v>6246.2249795153921</v>
      </c>
      <c r="AH924" s="685" t="str">
        <f>VLOOKUP(C924,'ประวัติงานตี+รีด'!$A$2:W504820,4,FALSE)</f>
        <v>MA-F1-GA-SF</v>
      </c>
      <c r="AI924" s="427"/>
      <c r="AJ924" s="428"/>
      <c r="AK924" s="429">
        <v>45852</v>
      </c>
      <c r="AL924" s="702">
        <v>9</v>
      </c>
      <c r="AM924" s="703">
        <f t="shared" si="217"/>
        <v>9</v>
      </c>
      <c r="AN924" s="750">
        <v>577</v>
      </c>
      <c r="AO924" s="750">
        <v>633</v>
      </c>
      <c r="AP924" s="750">
        <v>636</v>
      </c>
      <c r="AQ924" s="750">
        <v>621</v>
      </c>
      <c r="AR924" s="750">
        <v>587</v>
      </c>
      <c r="AS924" s="750">
        <v>662</v>
      </c>
      <c r="AT924" s="750">
        <v>558</v>
      </c>
      <c r="AU924" s="750">
        <v>677</v>
      </c>
      <c r="AV924" s="750">
        <v>529</v>
      </c>
      <c r="EJ924" s="723">
        <f t="shared" si="205"/>
        <v>5480</v>
      </c>
    </row>
    <row r="925" spans="1:140" s="430" customFormat="1" hidden="1">
      <c r="A925" s="425"/>
      <c r="B925" s="451" t="s">
        <v>4333</v>
      </c>
      <c r="C925" s="452" t="s">
        <v>1539</v>
      </c>
      <c r="D925" s="19" t="str">
        <f>VLOOKUP(C925,'ประวัติงานตี+รีด'!$A$2:W504823,2,FALSE)</f>
        <v>M20 P2.5 x 50 เกลียวครึ่ง STIC เกรด A394 (เกลียวโรงงาน)</v>
      </c>
      <c r="E925" s="453">
        <v>32200</v>
      </c>
      <c r="F925" s="454" t="s">
        <v>49</v>
      </c>
      <c r="G925" s="455" t="s">
        <v>2159</v>
      </c>
      <c r="H925" s="456">
        <v>45844</v>
      </c>
      <c r="I925" s="327">
        <f t="shared" si="208"/>
        <v>45862</v>
      </c>
      <c r="J925" s="457">
        <v>45812</v>
      </c>
      <c r="K925" s="458">
        <v>79</v>
      </c>
      <c r="L925" s="459">
        <v>32200</v>
      </c>
      <c r="M925" s="460">
        <f t="shared" si="209"/>
        <v>0</v>
      </c>
      <c r="N925" s="454">
        <v>56</v>
      </c>
      <c r="O925" s="454">
        <v>4</v>
      </c>
      <c r="P925" s="461">
        <f t="shared" si="210"/>
        <v>9.5833333333333339</v>
      </c>
      <c r="Q925" s="462">
        <f t="shared" si="211"/>
        <v>15.583333333333334</v>
      </c>
      <c r="R925" s="463">
        <f t="shared" si="212"/>
        <v>0</v>
      </c>
      <c r="S925" s="464">
        <v>15</v>
      </c>
      <c r="T925" s="465">
        <f t="shared" si="213"/>
        <v>16.558333333333334</v>
      </c>
      <c r="U925" s="466" t="s">
        <v>82</v>
      </c>
      <c r="V925" s="455" t="s">
        <v>2159</v>
      </c>
      <c r="W925" s="467">
        <v>28</v>
      </c>
      <c r="X925" s="467">
        <v>2</v>
      </c>
      <c r="Y925" s="468">
        <f t="shared" si="214"/>
        <v>19.166666666666668</v>
      </c>
      <c r="Z925" s="469">
        <f t="shared" si="215"/>
        <v>23.166666666666668</v>
      </c>
      <c r="AA925" s="470" t="s">
        <v>4345</v>
      </c>
      <c r="AB925" s="470" t="s">
        <v>2775</v>
      </c>
      <c r="AC925" s="749">
        <f>VLOOKUP(C925,'ประวัติงานตี+รีด'!$A$2:W504819,20,FALSE)</f>
        <v>183.11</v>
      </c>
      <c r="AD925" s="426">
        <v>182.83</v>
      </c>
      <c r="AE925" s="426">
        <v>22.31</v>
      </c>
      <c r="AF925" s="690">
        <f t="shared" si="206"/>
        <v>32237.597768418749</v>
      </c>
      <c r="AG925" s="690">
        <f t="shared" si="216"/>
        <v>6613.2208062134223</v>
      </c>
      <c r="AH925" s="685" t="str">
        <f>VLOOKUP(C925,'ประวัติงานตี+รีด'!$A$2:W504821,4,FALSE)</f>
        <v>MA-F1-GA-SF</v>
      </c>
      <c r="AI925" s="427"/>
      <c r="AJ925" s="428"/>
      <c r="AK925" s="429">
        <v>45854</v>
      </c>
      <c r="AL925" s="702">
        <v>10</v>
      </c>
      <c r="AM925" s="703">
        <f t="shared" si="217"/>
        <v>10</v>
      </c>
      <c r="AN925" s="750">
        <v>625</v>
      </c>
      <c r="AO925" s="750">
        <v>609</v>
      </c>
      <c r="AP925" s="750">
        <v>482</v>
      </c>
      <c r="AQ925" s="750">
        <v>585</v>
      </c>
      <c r="AR925" s="750">
        <v>620</v>
      </c>
      <c r="AS925" s="750">
        <v>673</v>
      </c>
      <c r="AT925" s="750">
        <v>606</v>
      </c>
      <c r="AU925" s="750">
        <v>594</v>
      </c>
      <c r="AV925" s="750">
        <v>609</v>
      </c>
      <c r="AW925" s="750">
        <v>491</v>
      </c>
      <c r="EJ925" s="723">
        <f t="shared" si="205"/>
        <v>5894</v>
      </c>
    </row>
    <row r="926" spans="1:140" s="430" customFormat="1" hidden="1">
      <c r="A926" s="425"/>
      <c r="B926" s="451" t="s">
        <v>4334</v>
      </c>
      <c r="C926" s="452" t="s">
        <v>1540</v>
      </c>
      <c r="D926" s="19" t="str">
        <f>VLOOKUP(C926,'ประวัติงานตี+รีด'!$A$2:W504824,2,FALSE)</f>
        <v>M20 P2.5 x 55 เกลียวครึ่ง STIC เกรด A394 (เกลียวโรงงาน)</v>
      </c>
      <c r="E926" s="453">
        <v>62000</v>
      </c>
      <c r="F926" s="454" t="s">
        <v>49</v>
      </c>
      <c r="G926" s="455" t="s">
        <v>2159</v>
      </c>
      <c r="H926" s="456">
        <v>45846</v>
      </c>
      <c r="I926" s="327">
        <f t="shared" si="208"/>
        <v>45866</v>
      </c>
      <c r="J926" s="457">
        <v>45812</v>
      </c>
      <c r="K926" s="458">
        <v>80</v>
      </c>
      <c r="L926" s="459">
        <v>62300</v>
      </c>
      <c r="M926" s="460">
        <f t="shared" si="209"/>
        <v>-300</v>
      </c>
      <c r="N926" s="454">
        <v>56</v>
      </c>
      <c r="O926" s="454">
        <v>4</v>
      </c>
      <c r="P926" s="461">
        <f t="shared" si="210"/>
        <v>18.452380952380953</v>
      </c>
      <c r="Q926" s="462">
        <f t="shared" si="211"/>
        <v>24.452380952380953</v>
      </c>
      <c r="R926" s="463">
        <f t="shared" si="212"/>
        <v>-8.9285714285714274E-2</v>
      </c>
      <c r="S926" s="464">
        <v>15</v>
      </c>
      <c r="T926" s="465">
        <f t="shared" si="213"/>
        <v>17.445238095238096</v>
      </c>
      <c r="U926" s="466" t="s">
        <v>82</v>
      </c>
      <c r="V926" s="455" t="s">
        <v>2159</v>
      </c>
      <c r="W926" s="467">
        <v>28</v>
      </c>
      <c r="X926" s="467">
        <v>2</v>
      </c>
      <c r="Y926" s="468">
        <f t="shared" si="214"/>
        <v>36.904761904761905</v>
      </c>
      <c r="Z926" s="469">
        <f t="shared" si="215"/>
        <v>40.904761904761905</v>
      </c>
      <c r="AA926" s="470" t="s">
        <v>4345</v>
      </c>
      <c r="AB926" s="470" t="s">
        <v>2775</v>
      </c>
      <c r="AC926" s="749">
        <f>VLOOKUP(C926,'ประวัติงานตี+รีด'!$A$2:W504820,20,FALSE)</f>
        <v>195.85</v>
      </c>
      <c r="AD926" s="426">
        <v>196.54</v>
      </c>
      <c r="AE926" s="426">
        <v>21.54</v>
      </c>
      <c r="AF926" s="690">
        <f t="shared" si="206"/>
        <v>62022.997863030425</v>
      </c>
      <c r="AG926" s="690">
        <f t="shared" si="216"/>
        <v>13525.975373969673</v>
      </c>
      <c r="AH926" s="685" t="str">
        <f>VLOOKUP(C926,'ประวัติงานตี+รีด'!$A$2:W504822,4,FALSE)</f>
        <v>MA-F1-GA-SF</v>
      </c>
      <c r="AI926" s="427"/>
      <c r="AJ926" s="428"/>
      <c r="AK926" s="429">
        <v>45853</v>
      </c>
      <c r="AL926" s="702">
        <v>18</v>
      </c>
      <c r="AM926" s="703">
        <f t="shared" si="217"/>
        <v>18</v>
      </c>
      <c r="AN926" s="750">
        <v>663</v>
      </c>
      <c r="AO926" s="750">
        <v>675</v>
      </c>
      <c r="AP926" s="750">
        <v>663</v>
      </c>
      <c r="AQ926" s="750">
        <v>661</v>
      </c>
      <c r="AR926" s="750">
        <v>663</v>
      </c>
      <c r="AS926" s="750">
        <v>691</v>
      </c>
      <c r="AT926" s="750">
        <v>682</v>
      </c>
      <c r="AU926" s="750">
        <v>660</v>
      </c>
      <c r="AV926" s="750">
        <v>672</v>
      </c>
      <c r="AW926" s="750">
        <v>705</v>
      </c>
      <c r="AX926" s="750">
        <v>646</v>
      </c>
      <c r="AY926" s="750">
        <v>700</v>
      </c>
      <c r="AZ926" s="750">
        <v>711</v>
      </c>
      <c r="BA926" s="750">
        <v>742</v>
      </c>
      <c r="BB926" s="750">
        <v>670</v>
      </c>
      <c r="BC926" s="750">
        <v>664</v>
      </c>
      <c r="BD926" s="750">
        <v>672</v>
      </c>
      <c r="BE926" s="750">
        <v>650</v>
      </c>
      <c r="BF926" s="430" t="s">
        <v>4397</v>
      </c>
      <c r="EJ926" s="723">
        <f t="shared" si="205"/>
        <v>12190</v>
      </c>
    </row>
    <row r="927" spans="1:140" s="430" customFormat="1" hidden="1">
      <c r="A927" s="425"/>
      <c r="B927" s="451" t="s">
        <v>4335</v>
      </c>
      <c r="C927" s="452" t="s">
        <v>1541</v>
      </c>
      <c r="D927" s="19" t="str">
        <f>VLOOKUP(C927,'ประวัติงานตี+รีด'!$A$2:W504825,2,FALSE)</f>
        <v>M20 P2.5 x 60 เกลียวครึ่ง STIC เกรด A394 (เกลียวโรงงาน)</v>
      </c>
      <c r="E927" s="453">
        <v>23200</v>
      </c>
      <c r="F927" s="454" t="s">
        <v>49</v>
      </c>
      <c r="G927" s="455" t="s">
        <v>2159</v>
      </c>
      <c r="H927" s="456">
        <v>45848</v>
      </c>
      <c r="I927" s="327">
        <f t="shared" si="208"/>
        <v>45867</v>
      </c>
      <c r="J927" s="457">
        <v>45812</v>
      </c>
      <c r="K927" s="458">
        <v>81</v>
      </c>
      <c r="L927" s="459">
        <v>23200</v>
      </c>
      <c r="M927" s="460">
        <f t="shared" si="209"/>
        <v>0</v>
      </c>
      <c r="N927" s="454">
        <v>56</v>
      </c>
      <c r="O927" s="454">
        <v>4</v>
      </c>
      <c r="P927" s="461">
        <f t="shared" si="210"/>
        <v>6.9047619047619042</v>
      </c>
      <c r="Q927" s="462">
        <f t="shared" si="211"/>
        <v>12.904761904761905</v>
      </c>
      <c r="R927" s="463">
        <f t="shared" si="212"/>
        <v>0</v>
      </c>
      <c r="S927" s="464">
        <v>15</v>
      </c>
      <c r="T927" s="465">
        <f t="shared" si="213"/>
        <v>16.290476190476191</v>
      </c>
      <c r="U927" s="466" t="s">
        <v>82</v>
      </c>
      <c r="V927" s="455" t="s">
        <v>2159</v>
      </c>
      <c r="W927" s="467">
        <v>28</v>
      </c>
      <c r="X927" s="467">
        <v>2</v>
      </c>
      <c r="Y927" s="468">
        <f t="shared" si="214"/>
        <v>13.809523809523808</v>
      </c>
      <c r="Z927" s="469">
        <f t="shared" si="215"/>
        <v>17.80952380952381</v>
      </c>
      <c r="AA927" s="470" t="s">
        <v>4345</v>
      </c>
      <c r="AB927" s="470" t="s">
        <v>2775</v>
      </c>
      <c r="AC927" s="749">
        <f>VLOOKUP(C927,'ประวัติงานตี+รีด'!$A$2:W504821,20,FALSE)</f>
        <v>207.4</v>
      </c>
      <c r="AD927" s="426">
        <v>207.3</v>
      </c>
      <c r="AE927" s="426">
        <v>25.9</v>
      </c>
      <c r="AF927" s="690">
        <f t="shared" si="206"/>
        <v>23299.565846599133</v>
      </c>
      <c r="AG927" s="690">
        <f t="shared" si="216"/>
        <v>5433.4587554269183</v>
      </c>
      <c r="AH927" s="685" t="str">
        <f>VLOOKUP(C927,'ประวัติงานตี+รีด'!$A$2:W504823,4,FALSE)</f>
        <v>MA-F1-GA-SF</v>
      </c>
      <c r="AI927" s="427"/>
      <c r="AJ927" s="428"/>
      <c r="AK927" s="429">
        <v>45855</v>
      </c>
      <c r="AL927" s="702">
        <v>7</v>
      </c>
      <c r="AM927" s="703">
        <f t="shared" si="217"/>
        <v>7</v>
      </c>
      <c r="AN927" s="750">
        <v>666</v>
      </c>
      <c r="AO927" s="750">
        <v>690</v>
      </c>
      <c r="AP927" s="750">
        <v>680</v>
      </c>
      <c r="AQ927" s="750">
        <v>698</v>
      </c>
      <c r="AR927" s="750">
        <v>703</v>
      </c>
      <c r="AS927" s="750">
        <v>667</v>
      </c>
      <c r="AT927" s="750">
        <v>726</v>
      </c>
      <c r="EJ927" s="723">
        <f t="shared" si="205"/>
        <v>4830</v>
      </c>
    </row>
    <row r="928" spans="1:140" s="430" customFormat="1" hidden="1">
      <c r="A928" s="425"/>
      <c r="B928" s="451" t="s">
        <v>4336</v>
      </c>
      <c r="C928" s="452" t="s">
        <v>1542</v>
      </c>
      <c r="D928" s="19" t="str">
        <f>VLOOKUP(C928,'ประวัติงานตี+รีด'!$A$2:W504826,2,FALSE)</f>
        <v>M20 P2.5 x 65 เกลียวครึ่ง STIC เกรด A394 (เกลียวโรงงาน)</v>
      </c>
      <c r="E928" s="453">
        <v>40000</v>
      </c>
      <c r="F928" s="454" t="s">
        <v>49</v>
      </c>
      <c r="G928" s="455" t="s">
        <v>2159</v>
      </c>
      <c r="H928" s="456">
        <v>45849</v>
      </c>
      <c r="I928" s="327">
        <f t="shared" si="208"/>
        <v>45868</v>
      </c>
      <c r="J928" s="457">
        <v>45812</v>
      </c>
      <c r="K928" s="458">
        <v>82</v>
      </c>
      <c r="L928" s="459">
        <v>40000</v>
      </c>
      <c r="M928" s="460">
        <f t="shared" si="209"/>
        <v>0</v>
      </c>
      <c r="N928" s="454">
        <v>56</v>
      </c>
      <c r="O928" s="454">
        <v>4</v>
      </c>
      <c r="P928" s="461">
        <f t="shared" si="210"/>
        <v>11.904761904761905</v>
      </c>
      <c r="Q928" s="462">
        <f t="shared" si="211"/>
        <v>17.904761904761905</v>
      </c>
      <c r="R928" s="463">
        <f t="shared" si="212"/>
        <v>0</v>
      </c>
      <c r="S928" s="464">
        <v>15</v>
      </c>
      <c r="T928" s="465">
        <f t="shared" si="213"/>
        <v>16.790476190476191</v>
      </c>
      <c r="U928" s="466" t="s">
        <v>82</v>
      </c>
      <c r="V928" s="455" t="s">
        <v>2159</v>
      </c>
      <c r="W928" s="467">
        <v>28</v>
      </c>
      <c r="X928" s="467">
        <v>2</v>
      </c>
      <c r="Y928" s="468">
        <f t="shared" si="214"/>
        <v>23.80952380952381</v>
      </c>
      <c r="Z928" s="469">
        <f t="shared" si="215"/>
        <v>27.80952380952381</v>
      </c>
      <c r="AA928" s="470" t="s">
        <v>4345</v>
      </c>
      <c r="AB928" s="470" t="s">
        <v>2775</v>
      </c>
      <c r="AC928" s="749">
        <f>VLOOKUP(C928,'ประวัติงานตี+รีด'!$A$2:W504822,20,FALSE)</f>
        <v>220.37</v>
      </c>
      <c r="AD928" s="426">
        <v>220.65</v>
      </c>
      <c r="AE928" s="426">
        <v>23.01</v>
      </c>
      <c r="AF928" s="690">
        <f t="shared" si="206"/>
        <v>39936.551099025601</v>
      </c>
      <c r="AG928" s="690">
        <f t="shared" si="216"/>
        <v>9730.9400407885787</v>
      </c>
      <c r="AH928" s="685" t="str">
        <f>VLOOKUP(C928,'ประวัติงานตี+รีด'!$A$2:W504824,4,FALSE)</f>
        <v>MA-F1-GA-SF</v>
      </c>
      <c r="AI928" s="427"/>
      <c r="AJ928" s="428"/>
      <c r="AK928" s="429">
        <v>45855</v>
      </c>
      <c r="AL928" s="702">
        <v>13</v>
      </c>
      <c r="AM928" s="703">
        <f t="shared" si="217"/>
        <v>13</v>
      </c>
      <c r="AN928" s="750">
        <v>689</v>
      </c>
      <c r="AO928" s="750">
        <v>690</v>
      </c>
      <c r="AP928" s="750">
        <v>700</v>
      </c>
      <c r="AQ928" s="750">
        <v>708</v>
      </c>
      <c r="AR928" s="750">
        <v>662</v>
      </c>
      <c r="AS928" s="750">
        <v>684</v>
      </c>
      <c r="AT928" s="750">
        <v>652</v>
      </c>
      <c r="AU928" s="750">
        <v>662</v>
      </c>
      <c r="AV928" s="750">
        <v>646</v>
      </c>
      <c r="AW928" s="750">
        <v>697</v>
      </c>
      <c r="AX928" s="750">
        <v>639</v>
      </c>
      <c r="AY928" s="750">
        <v>671</v>
      </c>
      <c r="AZ928" s="750">
        <v>712</v>
      </c>
      <c r="EJ928" s="723">
        <f t="shared" si="205"/>
        <v>8812</v>
      </c>
    </row>
    <row r="929" spans="1:140" s="430" customFormat="1" hidden="1">
      <c r="A929" s="425"/>
      <c r="B929" s="451" t="s">
        <v>4337</v>
      </c>
      <c r="C929" s="452" t="s">
        <v>1543</v>
      </c>
      <c r="D929" s="19" t="str">
        <f>VLOOKUP(C929,'ประวัติงานตี+รีด'!$A$2:W504827,2,FALSE)</f>
        <v>M20 P2.5 x 70 เกลียวครึ่ง STIC เกรด A394 (เกลียวโรงงาน)</v>
      </c>
      <c r="E929" s="453">
        <v>18200</v>
      </c>
      <c r="F929" s="454" t="s">
        <v>49</v>
      </c>
      <c r="G929" s="455" t="s">
        <v>2159</v>
      </c>
      <c r="H929" s="456">
        <v>45850</v>
      </c>
      <c r="I929" s="327">
        <f t="shared" si="208"/>
        <v>45869</v>
      </c>
      <c r="J929" s="457">
        <v>45812</v>
      </c>
      <c r="K929" s="458">
        <v>83</v>
      </c>
      <c r="L929" s="459">
        <v>18200</v>
      </c>
      <c r="M929" s="460">
        <f t="shared" si="209"/>
        <v>0</v>
      </c>
      <c r="N929" s="454">
        <v>56</v>
      </c>
      <c r="O929" s="454">
        <v>4</v>
      </c>
      <c r="P929" s="461">
        <f t="shared" si="210"/>
        <v>5.416666666666667</v>
      </c>
      <c r="Q929" s="462">
        <f t="shared" si="211"/>
        <v>11.416666666666668</v>
      </c>
      <c r="R929" s="463">
        <f t="shared" si="212"/>
        <v>0</v>
      </c>
      <c r="S929" s="464">
        <v>15</v>
      </c>
      <c r="T929" s="465">
        <f t="shared" si="213"/>
        <v>16.141666666666666</v>
      </c>
      <c r="U929" s="466" t="s">
        <v>82</v>
      </c>
      <c r="V929" s="455" t="s">
        <v>2159</v>
      </c>
      <c r="W929" s="467">
        <v>28</v>
      </c>
      <c r="X929" s="467">
        <v>2</v>
      </c>
      <c r="Y929" s="468">
        <f t="shared" si="214"/>
        <v>10.833333333333334</v>
      </c>
      <c r="Z929" s="469">
        <f t="shared" si="215"/>
        <v>14.833333333333334</v>
      </c>
      <c r="AA929" s="470" t="s">
        <v>4345</v>
      </c>
      <c r="AB929" s="470" t="s">
        <v>2775</v>
      </c>
      <c r="AC929" s="749">
        <f>VLOOKUP(C929,'ประวัติงานตี+รีด'!$A$2:W504823,20,FALSE)</f>
        <v>232.94</v>
      </c>
      <c r="AD929" s="426">
        <v>233.56</v>
      </c>
      <c r="AE929" s="426">
        <v>23.67</v>
      </c>
      <c r="AF929" s="690">
        <f t="shared" si="206"/>
        <v>18213.73522863504</v>
      </c>
      <c r="AG929" s="690">
        <f t="shared" si="216"/>
        <v>4685.119112861792</v>
      </c>
      <c r="AH929" s="685" t="str">
        <f>VLOOKUP(C929,'ประวัติงานตี+รีด'!$A$2:W504825,4,FALSE)</f>
        <v>MA-F1-GA-SF</v>
      </c>
      <c r="AI929" s="427"/>
      <c r="AJ929" s="428"/>
      <c r="AK929" s="429">
        <v>45856</v>
      </c>
      <c r="AL929" s="702">
        <v>7</v>
      </c>
      <c r="AM929" s="703">
        <f t="shared" si="217"/>
        <v>7</v>
      </c>
      <c r="AN929" s="750">
        <v>661</v>
      </c>
      <c r="AO929" s="750">
        <v>721</v>
      </c>
      <c r="AP929" s="750">
        <v>676</v>
      </c>
      <c r="AQ929" s="750">
        <v>678</v>
      </c>
      <c r="AR929" s="750">
        <v>693</v>
      </c>
      <c r="AS929" s="750">
        <v>631</v>
      </c>
      <c r="AT929" s="750">
        <v>194</v>
      </c>
      <c r="EJ929" s="723">
        <f t="shared" si="205"/>
        <v>4254</v>
      </c>
    </row>
    <row r="930" spans="1:140" s="430" customFormat="1" hidden="1">
      <c r="A930" s="425"/>
      <c r="B930" s="451" t="s">
        <v>4338</v>
      </c>
      <c r="C930" s="452" t="s">
        <v>1544</v>
      </c>
      <c r="D930" s="19" t="str">
        <f>VLOOKUP(C930,'ประวัติงานตี+รีด'!$A$2:W504828,2,FALSE)</f>
        <v>M20 P2.5 x 75 เกลียวครึ่ง STIC เกรด A394 (เกลียวโรงงาน)</v>
      </c>
      <c r="E930" s="453">
        <v>30200</v>
      </c>
      <c r="F930" s="454" t="s">
        <v>49</v>
      </c>
      <c r="G930" s="455" t="s">
        <v>2159</v>
      </c>
      <c r="H930" s="456">
        <v>45851</v>
      </c>
      <c r="I930" s="327">
        <f t="shared" si="208"/>
        <v>45869</v>
      </c>
      <c r="J930" s="457">
        <v>45812</v>
      </c>
      <c r="K930" s="458">
        <v>84</v>
      </c>
      <c r="L930" s="459">
        <v>30200</v>
      </c>
      <c r="M930" s="460">
        <f t="shared" si="209"/>
        <v>0</v>
      </c>
      <c r="N930" s="454">
        <v>56</v>
      </c>
      <c r="O930" s="454">
        <v>4</v>
      </c>
      <c r="P930" s="461">
        <f t="shared" si="210"/>
        <v>8.988095238095239</v>
      </c>
      <c r="Q930" s="462">
        <f t="shared" si="211"/>
        <v>14.988095238095239</v>
      </c>
      <c r="R930" s="463">
        <f t="shared" si="212"/>
        <v>0</v>
      </c>
      <c r="S930" s="464">
        <v>15</v>
      </c>
      <c r="T930" s="465">
        <f t="shared" si="213"/>
        <v>16.498809523809523</v>
      </c>
      <c r="U930" s="466" t="s">
        <v>82</v>
      </c>
      <c r="V930" s="455" t="s">
        <v>2159</v>
      </c>
      <c r="W930" s="467">
        <v>28</v>
      </c>
      <c r="X930" s="467">
        <v>2</v>
      </c>
      <c r="Y930" s="468">
        <f t="shared" si="214"/>
        <v>17.976190476190478</v>
      </c>
      <c r="Z930" s="469">
        <f t="shared" si="215"/>
        <v>21.976190476190478</v>
      </c>
      <c r="AA930" s="470" t="s">
        <v>4345</v>
      </c>
      <c r="AB930" s="470" t="s">
        <v>2775</v>
      </c>
      <c r="AC930" s="749">
        <f>VLOOKUP(C930,'ประวัติงานตี+รีด'!$A$2:W504824,20,FALSE)</f>
        <v>245.12</v>
      </c>
      <c r="AD930" s="426">
        <v>245.01</v>
      </c>
      <c r="AE930" s="426">
        <v>25</v>
      </c>
      <c r="AF930" s="690">
        <f t="shared" si="206"/>
        <v>30219.174727562142</v>
      </c>
      <c r="AG930" s="690">
        <f t="shared" si="216"/>
        <v>8159.4793681890533</v>
      </c>
      <c r="AH930" s="685" t="str">
        <f>VLOOKUP(C930,'ประวัติงานตี+รีด'!$A$2:W504826,4,FALSE)</f>
        <v>MA-F1-GA-SF</v>
      </c>
      <c r="AI930" s="427"/>
      <c r="AJ930" s="428"/>
      <c r="AK930" s="429">
        <v>45857</v>
      </c>
      <c r="AL930" s="702">
        <v>12</v>
      </c>
      <c r="AM930" s="703">
        <f t="shared" si="217"/>
        <v>12</v>
      </c>
      <c r="AN930" s="750">
        <v>669</v>
      </c>
      <c r="AO930" s="750">
        <v>571</v>
      </c>
      <c r="AP930" s="750">
        <v>670</v>
      </c>
      <c r="AQ930" s="750">
        <v>653</v>
      </c>
      <c r="AR930" s="750">
        <v>680</v>
      </c>
      <c r="AS930" s="750">
        <v>623</v>
      </c>
      <c r="AT930" s="750">
        <v>674</v>
      </c>
      <c r="AU930" s="750">
        <v>654</v>
      </c>
      <c r="AV930" s="750">
        <v>558</v>
      </c>
      <c r="AW930" s="750">
        <v>653</v>
      </c>
      <c r="AX930" s="750">
        <v>699</v>
      </c>
      <c r="AY930" s="750">
        <v>300</v>
      </c>
      <c r="EJ930" s="723">
        <f t="shared" si="205"/>
        <v>7404</v>
      </c>
    </row>
    <row r="931" spans="1:140" s="430" customFormat="1" hidden="1">
      <c r="A931" s="425"/>
      <c r="B931" s="451" t="s">
        <v>4339</v>
      </c>
      <c r="C931" s="452" t="s">
        <v>1545</v>
      </c>
      <c r="D931" s="19" t="str">
        <f>VLOOKUP(C931,'ประวัติงานตี+รีด'!$A$2:W504829,2,FALSE)</f>
        <v>M20 P2.5 x 80 เกลียวครึ่ง STIC เกรด A394 (เกลียวโรงงาน)</v>
      </c>
      <c r="E931" s="453">
        <v>19200</v>
      </c>
      <c r="F931" s="454" t="s">
        <v>49</v>
      </c>
      <c r="G931" s="455" t="s">
        <v>2159</v>
      </c>
      <c r="H931" s="456">
        <v>45851</v>
      </c>
      <c r="I931" s="327">
        <f t="shared" si="208"/>
        <v>45869</v>
      </c>
      <c r="J931" s="457">
        <v>45812</v>
      </c>
      <c r="K931" s="458">
        <v>85</v>
      </c>
      <c r="L931" s="459">
        <v>19200</v>
      </c>
      <c r="M931" s="460">
        <f t="shared" si="209"/>
        <v>0</v>
      </c>
      <c r="N931" s="454">
        <v>56</v>
      </c>
      <c r="O931" s="454">
        <v>4</v>
      </c>
      <c r="P931" s="461">
        <f t="shared" si="210"/>
        <v>5.7142857142857135</v>
      </c>
      <c r="Q931" s="462">
        <f t="shared" si="211"/>
        <v>11.714285714285714</v>
      </c>
      <c r="R931" s="463">
        <f t="shared" si="212"/>
        <v>0</v>
      </c>
      <c r="S931" s="464">
        <v>15</v>
      </c>
      <c r="T931" s="465">
        <f t="shared" si="213"/>
        <v>16.171428571428571</v>
      </c>
      <c r="U931" s="466" t="s">
        <v>82</v>
      </c>
      <c r="V931" s="455" t="s">
        <v>2159</v>
      </c>
      <c r="W931" s="467">
        <v>28</v>
      </c>
      <c r="X931" s="467">
        <v>2</v>
      </c>
      <c r="Y931" s="468">
        <f t="shared" si="214"/>
        <v>11.428571428571427</v>
      </c>
      <c r="Z931" s="469">
        <f t="shared" si="215"/>
        <v>15.428571428571427</v>
      </c>
      <c r="AA931" s="470" t="s">
        <v>4347</v>
      </c>
      <c r="AB931" s="470" t="s">
        <v>2775</v>
      </c>
      <c r="AC931" s="749">
        <f>VLOOKUP(C931,'ประวัติงานตี+รีด'!$A$2:W504825,20,FALSE)</f>
        <v>258.27</v>
      </c>
      <c r="AD931" s="426">
        <v>257.54000000000002</v>
      </c>
      <c r="AE931" s="426">
        <v>22.72</v>
      </c>
      <c r="AF931" s="690">
        <f t="shared" si="206"/>
        <v>19251.378426652169</v>
      </c>
      <c r="AG931" s="690">
        <f t="shared" si="216"/>
        <v>5395.3913178535367</v>
      </c>
      <c r="AH931" s="685" t="str">
        <f>VLOOKUP(C931,'ประวัติงานตี+รีด'!$A$2:W504827,4,FALSE)</f>
        <v>MA-F1-GA-SF</v>
      </c>
      <c r="AI931" s="427"/>
      <c r="AJ931" s="428"/>
      <c r="AK931" s="429">
        <v>45856</v>
      </c>
      <c r="AL931" s="702">
        <v>8</v>
      </c>
      <c r="AM931" s="703">
        <f t="shared" si="217"/>
        <v>8</v>
      </c>
      <c r="AN931" s="750">
        <v>575</v>
      </c>
      <c r="AO931" s="750">
        <v>624</v>
      </c>
      <c r="AP931" s="750">
        <v>630</v>
      </c>
      <c r="AQ931" s="750">
        <v>660</v>
      </c>
      <c r="AR931" s="750">
        <v>686</v>
      </c>
      <c r="AS931" s="750">
        <v>665</v>
      </c>
      <c r="AT931" s="750">
        <v>647</v>
      </c>
      <c r="AU931" s="750">
        <v>471</v>
      </c>
      <c r="EJ931" s="723">
        <f t="shared" si="205"/>
        <v>4958</v>
      </c>
    </row>
    <row r="932" spans="1:140" s="430" customFormat="1" hidden="1">
      <c r="A932" s="425"/>
      <c r="B932" s="451" t="s">
        <v>4340</v>
      </c>
      <c r="C932" s="452" t="s">
        <v>1547</v>
      </c>
      <c r="D932" s="19" t="str">
        <f>VLOOKUP(C932,'ประวัติงานตี+รีด'!$A$2:W504830,2,FALSE)</f>
        <v>M20 P2.5 x 90 เกลียวครึ่ง STIC เกรด A394 (เกลียวโรงงาน)</v>
      </c>
      <c r="E932" s="453">
        <v>20000</v>
      </c>
      <c r="F932" s="454" t="s">
        <v>49</v>
      </c>
      <c r="G932" s="455" t="s">
        <v>2159</v>
      </c>
      <c r="H932" s="456">
        <v>45852</v>
      </c>
      <c r="I932" s="327">
        <f t="shared" si="208"/>
        <v>45870</v>
      </c>
      <c r="J932" s="457">
        <v>45812</v>
      </c>
      <c r="K932" s="458">
        <v>86</v>
      </c>
      <c r="L932" s="459">
        <v>20000</v>
      </c>
      <c r="M932" s="460">
        <f t="shared" si="209"/>
        <v>0</v>
      </c>
      <c r="N932" s="454">
        <v>56</v>
      </c>
      <c r="O932" s="454">
        <v>4</v>
      </c>
      <c r="P932" s="461">
        <f t="shared" si="210"/>
        <v>5.9523809523809526</v>
      </c>
      <c r="Q932" s="462">
        <f t="shared" si="211"/>
        <v>11.952380952380953</v>
      </c>
      <c r="R932" s="463">
        <f t="shared" si="212"/>
        <v>0</v>
      </c>
      <c r="S932" s="464">
        <v>15</v>
      </c>
      <c r="T932" s="465">
        <f t="shared" si="213"/>
        <v>16.195238095238096</v>
      </c>
      <c r="U932" s="466" t="s">
        <v>82</v>
      </c>
      <c r="V932" s="455" t="s">
        <v>2159</v>
      </c>
      <c r="W932" s="467">
        <v>28</v>
      </c>
      <c r="X932" s="467">
        <v>2</v>
      </c>
      <c r="Y932" s="468">
        <f t="shared" si="214"/>
        <v>11.904761904761905</v>
      </c>
      <c r="Z932" s="469">
        <f t="shared" si="215"/>
        <v>15.904761904761905</v>
      </c>
      <c r="AA932" s="470" t="s">
        <v>4345</v>
      </c>
      <c r="AB932" s="470" t="s">
        <v>2775</v>
      </c>
      <c r="AC932" s="749">
        <f>VLOOKUP(C932,'ประวัติงานตี+รีด'!$A$2:W504826,20,FALSE)</f>
        <v>282.2</v>
      </c>
      <c r="AD932" s="426">
        <v>282.22000000000003</v>
      </c>
      <c r="AE932" s="426"/>
      <c r="AF932" s="690">
        <f t="shared" si="206"/>
        <v>20175.749415349728</v>
      </c>
      <c r="AG932" s="690">
        <f t="shared" si="216"/>
        <v>5694.0000000000009</v>
      </c>
      <c r="AH932" s="685" t="str">
        <f>VLOOKUP(C932,'ประวัติงานตี+รีด'!$A$2:W504828,4,FALSE)</f>
        <v>MA-F1-GA-SF</v>
      </c>
      <c r="AI932" s="427"/>
      <c r="AJ932" s="428"/>
      <c r="AK932" s="429">
        <v>45857</v>
      </c>
      <c r="AL932" s="702">
        <v>9</v>
      </c>
      <c r="AM932" s="703">
        <f t="shared" si="217"/>
        <v>9</v>
      </c>
      <c r="AN932" s="750">
        <v>681</v>
      </c>
      <c r="AO932" s="750">
        <v>667</v>
      </c>
      <c r="AP932" s="750">
        <v>638</v>
      </c>
      <c r="AQ932" s="750">
        <v>584</v>
      </c>
      <c r="AR932" s="750">
        <v>643</v>
      </c>
      <c r="AS932" s="750">
        <v>616</v>
      </c>
      <c r="AT932" s="750">
        <v>684</v>
      </c>
      <c r="AU932" s="750">
        <v>655</v>
      </c>
      <c r="AV932" s="750">
        <v>526</v>
      </c>
      <c r="AW932" s="430" t="s">
        <v>4428</v>
      </c>
      <c r="EJ932" s="723">
        <f t="shared" si="205"/>
        <v>5694</v>
      </c>
    </row>
    <row r="933" spans="1:140" s="430" customFormat="1" hidden="1">
      <c r="A933" s="425"/>
      <c r="B933" s="451" t="s">
        <v>4341</v>
      </c>
      <c r="C933" s="452" t="s">
        <v>1554</v>
      </c>
      <c r="D933" s="19" t="str">
        <f>VLOOKUP(C933,'ประวัติงานตี+รีด'!$A$2:W504831,2,FALSE)</f>
        <v>M20 P2.5 x 100 เกลียวครึ่ง STIC เกรด A394 (เกลียวโรงงาน)</v>
      </c>
      <c r="E933" s="453">
        <v>2200</v>
      </c>
      <c r="F933" s="454" t="s">
        <v>49</v>
      </c>
      <c r="G933" s="455" t="s">
        <v>2159</v>
      </c>
      <c r="H933" s="456">
        <v>45852</v>
      </c>
      <c r="I933" s="327">
        <f t="shared" si="208"/>
        <v>45869</v>
      </c>
      <c r="J933" s="457">
        <v>45812</v>
      </c>
      <c r="K933" s="458">
        <v>87</v>
      </c>
      <c r="L933" s="459">
        <v>2200</v>
      </c>
      <c r="M933" s="460">
        <f t="shared" si="209"/>
        <v>0</v>
      </c>
      <c r="N933" s="454">
        <v>56</v>
      </c>
      <c r="O933" s="454">
        <v>4</v>
      </c>
      <c r="P933" s="461">
        <f t="shared" si="210"/>
        <v>0.65476190476190477</v>
      </c>
      <c r="Q933" s="462">
        <f t="shared" si="211"/>
        <v>6.6547619047619051</v>
      </c>
      <c r="R933" s="463">
        <f t="shared" si="212"/>
        <v>0</v>
      </c>
      <c r="S933" s="464">
        <v>15</v>
      </c>
      <c r="T933" s="465">
        <f t="shared" si="213"/>
        <v>15.665476190476191</v>
      </c>
      <c r="U933" s="466" t="s">
        <v>82</v>
      </c>
      <c r="V933" s="455" t="s">
        <v>2159</v>
      </c>
      <c r="W933" s="467">
        <v>28</v>
      </c>
      <c r="X933" s="467">
        <v>2</v>
      </c>
      <c r="Y933" s="468">
        <f t="shared" si="214"/>
        <v>1.3095238095238095</v>
      </c>
      <c r="Z933" s="469">
        <f t="shared" si="215"/>
        <v>5.3095238095238093</v>
      </c>
      <c r="AA933" s="470" t="s">
        <v>4345</v>
      </c>
      <c r="AB933" s="470" t="s">
        <v>2775</v>
      </c>
      <c r="AC933" s="749">
        <f>VLOOKUP(C933,'ประวัติงานตี+รีด'!$A$2:W504827,20,FALSE)</f>
        <v>305.14999999999998</v>
      </c>
      <c r="AD933" s="426">
        <v>306.02</v>
      </c>
      <c r="AE933" s="426">
        <v>24.58</v>
      </c>
      <c r="AF933" s="690">
        <f t="shared" si="206"/>
        <v>2222.0769884321289</v>
      </c>
      <c r="AG933" s="690">
        <f t="shared" si="216"/>
        <v>734.61865237566178</v>
      </c>
      <c r="AH933" s="685" t="str">
        <f>VLOOKUP(C933,'ประวัติงานตี+รีด'!$A$2:W504829,4,FALSE)</f>
        <v>MA-F1-GA-SF</v>
      </c>
      <c r="AI933" s="427"/>
      <c r="AJ933" s="428"/>
      <c r="AK933" s="429">
        <v>45867</v>
      </c>
      <c r="AL933" s="702">
        <v>1</v>
      </c>
      <c r="AM933" s="703">
        <f t="shared" si="217"/>
        <v>1</v>
      </c>
      <c r="AN933" s="750">
        <v>680</v>
      </c>
      <c r="EJ933" s="723">
        <f t="shared" si="205"/>
        <v>680</v>
      </c>
    </row>
    <row r="934" spans="1:140" s="430" customFormat="1" hidden="1">
      <c r="A934" s="425"/>
      <c r="B934" s="451" t="s">
        <v>4342</v>
      </c>
      <c r="C934" s="452" t="s">
        <v>1540</v>
      </c>
      <c r="D934" s="19" t="str">
        <f>VLOOKUP(C934,'ประวัติงานตี+รีด'!$A$2:W504832,2,FALSE)</f>
        <v>M20 P2.5 x 55 เกลียวครึ่ง STIC เกรด A394 (เกลียวโรงงาน)</v>
      </c>
      <c r="E934" s="453">
        <v>50500</v>
      </c>
      <c r="F934" s="454" t="s">
        <v>49</v>
      </c>
      <c r="G934" s="455" t="s">
        <v>2159</v>
      </c>
      <c r="H934" s="456">
        <v>45853</v>
      </c>
      <c r="I934" s="327">
        <f t="shared" si="208"/>
        <v>45873</v>
      </c>
      <c r="J934" s="457">
        <v>45812</v>
      </c>
      <c r="K934" s="458">
        <v>88</v>
      </c>
      <c r="L934" s="459">
        <v>50676</v>
      </c>
      <c r="M934" s="460">
        <f t="shared" si="209"/>
        <v>-176</v>
      </c>
      <c r="N934" s="454">
        <v>56</v>
      </c>
      <c r="O934" s="454">
        <v>4</v>
      </c>
      <c r="P934" s="461">
        <f t="shared" si="210"/>
        <v>15.029761904761905</v>
      </c>
      <c r="Q934" s="462">
        <f t="shared" si="211"/>
        <v>21.029761904761905</v>
      </c>
      <c r="R934" s="463">
        <f t="shared" si="212"/>
        <v>-5.2380952380952382E-2</v>
      </c>
      <c r="S934" s="464">
        <v>15</v>
      </c>
      <c r="T934" s="465">
        <f t="shared" si="213"/>
        <v>17.102976190476191</v>
      </c>
      <c r="U934" s="466" t="s">
        <v>82</v>
      </c>
      <c r="V934" s="455" t="s">
        <v>2159</v>
      </c>
      <c r="W934" s="467">
        <v>28</v>
      </c>
      <c r="X934" s="467">
        <v>2</v>
      </c>
      <c r="Y934" s="468">
        <f t="shared" si="214"/>
        <v>30.05952380952381</v>
      </c>
      <c r="Z934" s="469">
        <f t="shared" si="215"/>
        <v>34.05952380952381</v>
      </c>
      <c r="AA934" s="470" t="s">
        <v>4345</v>
      </c>
      <c r="AB934" s="470" t="s">
        <v>2775</v>
      </c>
      <c r="AC934" s="749">
        <f>VLOOKUP(C934,'ประวัติงานตี+รีด'!$A$2:W504828,20,FALSE)</f>
        <v>195.85</v>
      </c>
      <c r="AD934" s="426">
        <v>196.58</v>
      </c>
      <c r="AE934" s="426">
        <v>22.37</v>
      </c>
      <c r="AF934" s="690">
        <f t="shared" si="206"/>
        <v>50691.830298097462</v>
      </c>
      <c r="AG934" s="690">
        <f t="shared" si="216"/>
        <v>11098.97624376844</v>
      </c>
      <c r="AH934" s="685" t="str">
        <f>VLOOKUP(C934,'ประวัติงานตี+รีด'!$A$2:W504830,4,FALSE)</f>
        <v>MA-F1-GA-SF</v>
      </c>
      <c r="AI934" s="427"/>
      <c r="AJ934" s="428"/>
      <c r="AK934" s="429">
        <v>45864</v>
      </c>
      <c r="AL934" s="702">
        <v>15</v>
      </c>
      <c r="AM934" s="703">
        <f t="shared" si="217"/>
        <v>15</v>
      </c>
      <c r="AN934" s="750">
        <v>699</v>
      </c>
      <c r="AO934" s="750">
        <v>697</v>
      </c>
      <c r="AP934" s="750">
        <v>633</v>
      </c>
      <c r="AQ934" s="750">
        <v>662</v>
      </c>
      <c r="AR934" s="750">
        <v>658</v>
      </c>
      <c r="AS934" s="750">
        <v>690</v>
      </c>
      <c r="AT934" s="750">
        <v>714</v>
      </c>
      <c r="AU934" s="750">
        <v>702</v>
      </c>
      <c r="AV934" s="750">
        <v>685</v>
      </c>
      <c r="AW934" s="750">
        <v>691</v>
      </c>
      <c r="AX934" s="750">
        <v>694</v>
      </c>
      <c r="AY934" s="750">
        <v>714</v>
      </c>
      <c r="AZ934" s="750">
        <v>655</v>
      </c>
      <c r="BA934" s="750">
        <v>722</v>
      </c>
      <c r="BB934" s="750">
        <v>349</v>
      </c>
      <c r="EJ934" s="723">
        <f t="shared" si="205"/>
        <v>9965</v>
      </c>
    </row>
    <row r="935" spans="1:140" s="430" customFormat="1" hidden="1">
      <c r="A935" s="425"/>
      <c r="B935" s="451" t="s">
        <v>4343</v>
      </c>
      <c r="C935" s="452" t="s">
        <v>1542</v>
      </c>
      <c r="D935" s="19" t="str">
        <f>VLOOKUP(C935,'ประวัติงานตี+รีด'!$A$2:W504833,2,FALSE)</f>
        <v>M20 P2.5 x 65 เกลียวครึ่ง STIC เกรด A394 (เกลียวโรงงาน)</v>
      </c>
      <c r="E935" s="453">
        <v>27700</v>
      </c>
      <c r="F935" s="454" t="s">
        <v>49</v>
      </c>
      <c r="G935" s="455" t="s">
        <v>2159</v>
      </c>
      <c r="H935" s="456">
        <v>45854</v>
      </c>
      <c r="I935" s="327">
        <f t="shared" si="208"/>
        <v>45873</v>
      </c>
      <c r="J935" s="457">
        <v>45812</v>
      </c>
      <c r="K935" s="458">
        <v>89</v>
      </c>
      <c r="L935" s="459">
        <v>27700</v>
      </c>
      <c r="M935" s="460">
        <f t="shared" si="209"/>
        <v>0</v>
      </c>
      <c r="N935" s="454">
        <v>56</v>
      </c>
      <c r="O935" s="454">
        <v>4</v>
      </c>
      <c r="P935" s="461">
        <f t="shared" si="210"/>
        <v>8.2440476190476186</v>
      </c>
      <c r="Q935" s="462">
        <f t="shared" si="211"/>
        <v>14.244047619047619</v>
      </c>
      <c r="R935" s="463">
        <f t="shared" si="212"/>
        <v>0</v>
      </c>
      <c r="S935" s="464">
        <v>15</v>
      </c>
      <c r="T935" s="465">
        <f t="shared" si="213"/>
        <v>16.424404761904761</v>
      </c>
      <c r="U935" s="466" t="s">
        <v>82</v>
      </c>
      <c r="V935" s="455" t="s">
        <v>2159</v>
      </c>
      <c r="W935" s="467">
        <v>28</v>
      </c>
      <c r="X935" s="467">
        <v>2</v>
      </c>
      <c r="Y935" s="468">
        <f t="shared" si="214"/>
        <v>16.488095238095237</v>
      </c>
      <c r="Z935" s="469">
        <f t="shared" si="215"/>
        <v>20.488095238095237</v>
      </c>
      <c r="AA935" s="470" t="s">
        <v>4347</v>
      </c>
      <c r="AB935" s="470" t="s">
        <v>2775</v>
      </c>
      <c r="AC935" s="749">
        <f>VLOOKUP(C935,'ประวัติงานตี+รีด'!$A$2:W504829,20,FALSE)</f>
        <v>220.37</v>
      </c>
      <c r="AD935" s="426">
        <v>221.24</v>
      </c>
      <c r="AE935" s="426">
        <v>22.69</v>
      </c>
      <c r="AF935" s="690">
        <f t="shared" si="206"/>
        <v>27784.30663532815</v>
      </c>
      <c r="AG935" s="690">
        <f t="shared" si="216"/>
        <v>6777.4259175555953</v>
      </c>
      <c r="AH935" s="685" t="str">
        <f>VLOOKUP(C935,'ประวัติงานตี+รีด'!$A$2:W504831,4,FALSE)</f>
        <v>MA-F1-GA-SF</v>
      </c>
      <c r="AI935" s="427"/>
      <c r="AJ935" s="428"/>
      <c r="AK935" s="429">
        <v>45864</v>
      </c>
      <c r="AL935" s="702">
        <v>10</v>
      </c>
      <c r="AM935" s="703">
        <f t="shared" si="217"/>
        <v>10</v>
      </c>
      <c r="AN935" s="750">
        <v>622</v>
      </c>
      <c r="AO935" s="750">
        <v>614</v>
      </c>
      <c r="AP935" s="750">
        <v>679</v>
      </c>
      <c r="AQ935" s="750">
        <v>701</v>
      </c>
      <c r="AR935" s="750">
        <v>657</v>
      </c>
      <c r="AS935" s="750">
        <v>642</v>
      </c>
      <c r="AT935" s="750">
        <v>687</v>
      </c>
      <c r="AU935" s="750">
        <v>680</v>
      </c>
      <c r="AV935" s="750">
        <v>655</v>
      </c>
      <c r="AW935" s="750">
        <v>210</v>
      </c>
      <c r="EJ935" s="723">
        <f t="shared" si="205"/>
        <v>6147</v>
      </c>
    </row>
    <row r="936" spans="1:140" s="430" customFormat="1" hidden="1">
      <c r="A936" s="425"/>
      <c r="B936" s="451" t="s">
        <v>4344</v>
      </c>
      <c r="C936" s="452" t="s">
        <v>1547</v>
      </c>
      <c r="D936" s="19" t="str">
        <f>VLOOKUP(C936,'ประวัติงานตี+รีด'!$A$2:W504834,2,FALSE)</f>
        <v>M20 P2.5 x 90 เกลียวครึ่ง STIC เกรด A394 (เกลียวโรงงาน)</v>
      </c>
      <c r="E936" s="453">
        <v>70200</v>
      </c>
      <c r="F936" s="454" t="s">
        <v>49</v>
      </c>
      <c r="G936" s="455" t="s">
        <v>2159</v>
      </c>
      <c r="H936" s="456">
        <v>45855</v>
      </c>
      <c r="I936" s="327">
        <f t="shared" si="208"/>
        <v>45875</v>
      </c>
      <c r="J936" s="457">
        <v>45812</v>
      </c>
      <c r="K936" s="458">
        <v>90</v>
      </c>
      <c r="L936" s="459">
        <v>70200</v>
      </c>
      <c r="M936" s="460">
        <f t="shared" si="209"/>
        <v>0</v>
      </c>
      <c r="N936" s="454">
        <v>56</v>
      </c>
      <c r="O936" s="454">
        <v>4</v>
      </c>
      <c r="P936" s="461">
        <f t="shared" si="210"/>
        <v>20.892857142857146</v>
      </c>
      <c r="Q936" s="462">
        <f t="shared" si="211"/>
        <v>26.892857142857146</v>
      </c>
      <c r="R936" s="463">
        <f t="shared" si="212"/>
        <v>0</v>
      </c>
      <c r="S936" s="464">
        <v>15</v>
      </c>
      <c r="T936" s="465">
        <f t="shared" si="213"/>
        <v>17.689285714285713</v>
      </c>
      <c r="U936" s="466" t="s">
        <v>82</v>
      </c>
      <c r="V936" s="455" t="s">
        <v>2159</v>
      </c>
      <c r="W936" s="467">
        <v>28</v>
      </c>
      <c r="X936" s="467">
        <v>2</v>
      </c>
      <c r="Y936" s="468">
        <f t="shared" si="214"/>
        <v>41.785714285714292</v>
      </c>
      <c r="Z936" s="469">
        <f t="shared" si="215"/>
        <v>45.785714285714292</v>
      </c>
      <c r="AA936" s="470" t="s">
        <v>4345</v>
      </c>
      <c r="AB936" s="470" t="s">
        <v>2775</v>
      </c>
      <c r="AC936" s="749">
        <f>VLOOKUP(C936,'ประวัติงานตี+รีด'!$A$2:W504830,20,FALSE)</f>
        <v>282.2</v>
      </c>
      <c r="AD936" s="426">
        <v>281.87</v>
      </c>
      <c r="AE936" s="426">
        <v>25.94</v>
      </c>
      <c r="AF936" s="690">
        <f t="shared" si="206"/>
        <v>70188.384716358603</v>
      </c>
      <c r="AG936" s="690">
        <f t="shared" si="216"/>
        <v>21604.686699542344</v>
      </c>
      <c r="AH936" s="685" t="str">
        <f>VLOOKUP(C936,'ประวัติงานตี+รีด'!$A$2:W504832,4,FALSE)</f>
        <v>MA-F1-GA-SF</v>
      </c>
      <c r="AI936" s="427"/>
      <c r="AJ936" s="428"/>
      <c r="AK936" s="429">
        <v>45864</v>
      </c>
      <c r="AL936" s="702">
        <v>32</v>
      </c>
      <c r="AM936" s="703">
        <f t="shared" si="217"/>
        <v>32</v>
      </c>
      <c r="AN936" s="750">
        <v>681</v>
      </c>
      <c r="AO936" s="750">
        <v>597</v>
      </c>
      <c r="AP936" s="750">
        <v>657</v>
      </c>
      <c r="AQ936" s="750">
        <v>661</v>
      </c>
      <c r="AR936" s="750">
        <v>574</v>
      </c>
      <c r="AS936" s="750">
        <v>383</v>
      </c>
      <c r="AT936" s="750">
        <v>620</v>
      </c>
      <c r="AU936" s="750">
        <v>648</v>
      </c>
      <c r="AV936" s="750">
        <v>361</v>
      </c>
      <c r="AW936" s="750">
        <v>658</v>
      </c>
      <c r="AX936" s="750">
        <v>661</v>
      </c>
      <c r="AY936" s="750">
        <v>637</v>
      </c>
      <c r="AZ936" s="750">
        <v>610</v>
      </c>
      <c r="BA936" s="750">
        <v>630</v>
      </c>
      <c r="BB936" s="750">
        <v>631</v>
      </c>
      <c r="BC936" s="750">
        <v>668</v>
      </c>
      <c r="BD936" s="750">
        <v>634</v>
      </c>
      <c r="BE936" s="750">
        <v>662</v>
      </c>
      <c r="BF936" s="750">
        <v>672</v>
      </c>
      <c r="BG936" s="750">
        <v>651</v>
      </c>
      <c r="BH936" s="750">
        <v>605</v>
      </c>
      <c r="BI936" s="750">
        <v>630</v>
      </c>
      <c r="BJ936" s="750">
        <v>630</v>
      </c>
      <c r="BK936" s="750">
        <v>645</v>
      </c>
      <c r="BL936" s="750">
        <v>680</v>
      </c>
      <c r="BM936" s="750">
        <v>600</v>
      </c>
      <c r="BN936" s="750">
        <v>652</v>
      </c>
      <c r="BO936" s="750">
        <v>631</v>
      </c>
      <c r="BP936" s="750">
        <v>599</v>
      </c>
      <c r="BQ936" s="750">
        <v>643</v>
      </c>
      <c r="BR936" s="750">
        <v>679</v>
      </c>
      <c r="BS936" s="750">
        <v>494</v>
      </c>
      <c r="EJ936" s="723">
        <f t="shared" si="205"/>
        <v>19784</v>
      </c>
    </row>
    <row r="937" spans="1:140" s="431" customFormat="1" hidden="1">
      <c r="A937" s="432"/>
      <c r="B937" s="434" t="s">
        <v>4346</v>
      </c>
      <c r="C937" s="291" t="s">
        <v>1716</v>
      </c>
      <c r="D937" s="330" t="str">
        <f>VLOOKUP(C937,'ประวัติงานตี+รีด'!$A$2:W504835,2,FALSE)</f>
        <v>สกรูหัวเหลี่ยมบวกลบ M6 P1.0 x 18 มม. เกลียวตลอด มีแหวน</v>
      </c>
      <c r="E937" s="435">
        <v>200000</v>
      </c>
      <c r="F937" s="436" t="s">
        <v>51</v>
      </c>
      <c r="G937" s="437" t="s">
        <v>2164</v>
      </c>
      <c r="H937" s="438">
        <v>45842</v>
      </c>
      <c r="I937" s="439">
        <f t="shared" si="208"/>
        <v>45863</v>
      </c>
      <c r="J937" s="59">
        <v>45863</v>
      </c>
      <c r="K937" s="440">
        <v>43</v>
      </c>
      <c r="L937" s="441">
        <v>206088</v>
      </c>
      <c r="M937" s="41">
        <f t="shared" si="209"/>
        <v>-6088</v>
      </c>
      <c r="N937" s="436">
        <v>160</v>
      </c>
      <c r="O937" s="436">
        <v>8</v>
      </c>
      <c r="P937" s="354">
        <f t="shared" si="210"/>
        <v>20.833333333333332</v>
      </c>
      <c r="Q937" s="106">
        <f t="shared" si="211"/>
        <v>30.833333333333332</v>
      </c>
      <c r="R937" s="355">
        <f t="shared" si="212"/>
        <v>-0.63416666666666666</v>
      </c>
      <c r="S937" s="449">
        <v>15</v>
      </c>
      <c r="T937" s="442">
        <f t="shared" si="213"/>
        <v>18.083333333333332</v>
      </c>
      <c r="U937" s="443" t="s">
        <v>81</v>
      </c>
      <c r="V937" s="437" t="s">
        <v>2165</v>
      </c>
      <c r="W937" s="444">
        <v>120</v>
      </c>
      <c r="X937" s="444">
        <v>2</v>
      </c>
      <c r="Y937" s="187">
        <f t="shared" si="214"/>
        <v>27.777777777777779</v>
      </c>
      <c r="Z937" s="104">
        <f t="shared" si="215"/>
        <v>31.777777777777779</v>
      </c>
      <c r="AA937" s="445" t="s">
        <v>4307</v>
      </c>
      <c r="AB937" s="445" t="s">
        <v>2775</v>
      </c>
      <c r="AC937" s="746">
        <f>VLOOKUP(C937,'ประวัติงานตี+รีด'!$A$2:W504831,20,FALSE)</f>
        <v>5.16</v>
      </c>
      <c r="AD937" s="302">
        <v>5.23</v>
      </c>
      <c r="AE937" s="302">
        <v>0.97</v>
      </c>
      <c r="AF937" s="683">
        <f t="shared" si="206"/>
        <v>207456.9789674952</v>
      </c>
      <c r="AG937" s="683">
        <f t="shared" si="216"/>
        <v>1286.2332695984703</v>
      </c>
      <c r="AH937" s="684" t="str">
        <f>VLOOKUP(C937,'ประวัติงานตี+รีด'!$A$2:W504833,4,FALSE)</f>
        <v>MA-F1-EP-PA</v>
      </c>
      <c r="AI937" s="256"/>
      <c r="AJ937" s="257"/>
      <c r="AK937" s="217">
        <v>45855</v>
      </c>
      <c r="AL937" s="704">
        <v>2</v>
      </c>
      <c r="AM937" s="705">
        <f t="shared" si="217"/>
        <v>2</v>
      </c>
      <c r="AN937" s="755">
        <v>549</v>
      </c>
      <c r="AO937" s="755">
        <v>536</v>
      </c>
      <c r="EJ937" s="716">
        <f t="shared" si="205"/>
        <v>1085</v>
      </c>
    </row>
    <row r="938" spans="1:140" hidden="1">
      <c r="B938" s="287" t="s">
        <v>4348</v>
      </c>
      <c r="C938" s="842">
        <v>19304000</v>
      </c>
      <c r="D938" s="213" t="str">
        <f>VLOOKUP(C938,'ประวัติงานตี+รีด'!$A$2:W504836,2,FALSE)</f>
        <v>สกรูเกลียวปล่อย 3/8 x 4" ตรา TNK</v>
      </c>
      <c r="E938" s="876">
        <v>50000</v>
      </c>
      <c r="F938" s="844" t="s">
        <v>720</v>
      </c>
      <c r="G938" s="742" t="s">
        <v>2162</v>
      </c>
      <c r="H938" s="845">
        <v>45842</v>
      </c>
      <c r="I938" s="846">
        <f t="shared" si="208"/>
        <v>45855</v>
      </c>
      <c r="J938" s="847" t="s">
        <v>2161</v>
      </c>
      <c r="K938" s="848">
        <v>42</v>
      </c>
      <c r="L938" s="849">
        <v>50000</v>
      </c>
      <c r="M938" s="850">
        <f t="shared" si="209"/>
        <v>0</v>
      </c>
      <c r="N938" s="844">
        <v>95</v>
      </c>
      <c r="O938" s="844">
        <v>8</v>
      </c>
      <c r="P938" s="851">
        <f t="shared" si="210"/>
        <v>8.7719298245614024</v>
      </c>
      <c r="Q938" s="852">
        <f t="shared" si="211"/>
        <v>18.771929824561404</v>
      </c>
      <c r="R938" s="853">
        <f t="shared" si="212"/>
        <v>0</v>
      </c>
      <c r="S938" s="854">
        <v>10</v>
      </c>
      <c r="T938" s="855">
        <f t="shared" si="213"/>
        <v>11.87719298245614</v>
      </c>
      <c r="U938" s="743" t="s">
        <v>225</v>
      </c>
      <c r="V938" s="742" t="s">
        <v>2162</v>
      </c>
      <c r="W938" s="744">
        <v>80</v>
      </c>
      <c r="X938" s="744">
        <v>2</v>
      </c>
      <c r="Y938" s="856">
        <f t="shared" si="214"/>
        <v>10.416666666666666</v>
      </c>
      <c r="Z938" s="857">
        <f t="shared" si="215"/>
        <v>14.416666666666666</v>
      </c>
      <c r="AA938" s="858" t="s">
        <v>2161</v>
      </c>
      <c r="AB938" s="858" t="s">
        <v>2775</v>
      </c>
      <c r="AC938" s="896">
        <f>VLOOKUP(C938,'ประวัติงานตี+รีด'!$A$2:W504832,20,FALSE)</f>
        <v>52.64</v>
      </c>
      <c r="AD938" s="897">
        <v>52.44</v>
      </c>
      <c r="AE938" s="897">
        <v>3.58</v>
      </c>
      <c r="AF938" s="898">
        <f t="shared" si="206"/>
        <v>49980.930587337913</v>
      </c>
      <c r="AG938" s="898">
        <f t="shared" si="216"/>
        <v>2799.9317315026697</v>
      </c>
      <c r="AH938" s="899" t="str">
        <f>VLOOKUP(C938,'ประวัติงานตี+รีด'!$A$2:W504834,4,FALSE)</f>
        <v>MA-F1-PA</v>
      </c>
      <c r="AI938" s="814"/>
      <c r="AJ938" s="815"/>
      <c r="AK938" s="816">
        <v>45863</v>
      </c>
      <c r="AL938" s="817">
        <v>7</v>
      </c>
      <c r="AM938" s="818">
        <f t="shared" si="217"/>
        <v>7</v>
      </c>
      <c r="AN938" s="918">
        <v>384</v>
      </c>
      <c r="AO938" s="918">
        <v>427</v>
      </c>
      <c r="AP938" s="918">
        <v>390</v>
      </c>
      <c r="AQ938" s="918">
        <v>364</v>
      </c>
      <c r="AR938" s="918">
        <v>396</v>
      </c>
      <c r="AS938" s="918">
        <v>387</v>
      </c>
      <c r="AT938" s="918">
        <v>273</v>
      </c>
      <c r="AU938" s="819"/>
      <c r="AV938" s="819"/>
      <c r="AW938" s="819"/>
      <c r="AX938" s="819"/>
      <c r="AY938" s="819"/>
      <c r="AZ938" s="819"/>
      <c r="BA938" s="819"/>
      <c r="BB938" s="819"/>
      <c r="BC938" s="819"/>
      <c r="BD938" s="819"/>
      <c r="EJ938" s="288">
        <f t="shared" si="205"/>
        <v>2621</v>
      </c>
    </row>
    <row r="939" spans="1:140" hidden="1">
      <c r="B939" s="287" t="s">
        <v>4349</v>
      </c>
      <c r="C939" s="842">
        <v>19303500</v>
      </c>
      <c r="D939" s="213" t="str">
        <f>VLOOKUP(C939,'ประวัติงานตี+รีด'!$A$2:W504837,2,FALSE)</f>
        <v>สกรูเกลียวปล่อย 3/8 x 3 1/2" ตรา TNK</v>
      </c>
      <c r="E939" s="876">
        <v>50000</v>
      </c>
      <c r="F939" s="844" t="s">
        <v>720</v>
      </c>
      <c r="G939" s="742" t="s">
        <v>2162</v>
      </c>
      <c r="H939" s="845">
        <v>45853</v>
      </c>
      <c r="I939" s="846">
        <f t="shared" si="208"/>
        <v>45866</v>
      </c>
      <c r="J939" s="847" t="s">
        <v>2161</v>
      </c>
      <c r="K939" s="848">
        <v>43</v>
      </c>
      <c r="L939" s="849">
        <v>50000</v>
      </c>
      <c r="M939" s="850">
        <f t="shared" si="209"/>
        <v>0</v>
      </c>
      <c r="N939" s="844">
        <v>95</v>
      </c>
      <c r="O939" s="844">
        <v>2</v>
      </c>
      <c r="P939" s="851">
        <f t="shared" si="210"/>
        <v>8.7719298245614024</v>
      </c>
      <c r="Q939" s="852">
        <f t="shared" si="211"/>
        <v>12.771929824561402</v>
      </c>
      <c r="R939" s="853">
        <f t="shared" si="212"/>
        <v>0</v>
      </c>
      <c r="S939" s="854">
        <v>10</v>
      </c>
      <c r="T939" s="855">
        <f t="shared" si="213"/>
        <v>11.277192982456141</v>
      </c>
      <c r="U939" s="743" t="s">
        <v>225</v>
      </c>
      <c r="V939" s="742" t="s">
        <v>2162</v>
      </c>
      <c r="W939" s="744">
        <v>80</v>
      </c>
      <c r="X939" s="744">
        <v>2</v>
      </c>
      <c r="Y939" s="856">
        <f t="shared" si="214"/>
        <v>10.416666666666666</v>
      </c>
      <c r="Z939" s="857">
        <f t="shared" si="215"/>
        <v>14.416666666666666</v>
      </c>
      <c r="AA939" s="858" t="s">
        <v>2161</v>
      </c>
      <c r="AB939" s="858" t="s">
        <v>2775</v>
      </c>
      <c r="AC939" s="896">
        <f>VLOOKUP(C939,'ประวัติงานตี+รีด'!$A$2:W504833,20,FALSE)</f>
        <v>47.62</v>
      </c>
      <c r="AD939" s="897">
        <v>47.51</v>
      </c>
      <c r="AE939" s="897">
        <v>3.39</v>
      </c>
      <c r="AF939" s="898">
        <f t="shared" si="206"/>
        <v>49694.801094506423</v>
      </c>
      <c r="AG939" s="898">
        <f t="shared" si="216"/>
        <v>2529.465375710377</v>
      </c>
      <c r="AH939" s="899" t="str">
        <f>VLOOKUP(C939,'ประวัติงานตี+รีด'!$A$2:W504835,4,FALSE)</f>
        <v>MA-F1-PA</v>
      </c>
      <c r="AI939" s="814"/>
      <c r="AJ939" s="815"/>
      <c r="AK939" s="816">
        <v>45888</v>
      </c>
      <c r="AL939" s="817">
        <v>6</v>
      </c>
      <c r="AM939" s="818">
        <f t="shared" si="217"/>
        <v>6</v>
      </c>
      <c r="AN939" s="918">
        <v>358</v>
      </c>
      <c r="AO939" s="918">
        <v>435</v>
      </c>
      <c r="AP939" s="918">
        <v>460</v>
      </c>
      <c r="AQ939" s="918">
        <v>381</v>
      </c>
      <c r="AR939" s="918">
        <v>393</v>
      </c>
      <c r="AS939" s="918">
        <v>334</v>
      </c>
      <c r="AT939" s="819"/>
      <c r="AU939" s="819"/>
      <c r="AV939" s="819"/>
      <c r="AW939" s="819"/>
      <c r="AX939" s="819"/>
      <c r="AY939" s="819"/>
      <c r="AZ939" s="819"/>
      <c r="BA939" s="819"/>
      <c r="BB939" s="819"/>
      <c r="BC939" s="819"/>
      <c r="BD939" s="819"/>
      <c r="EJ939" s="288">
        <f t="shared" ref="EJ939:EJ1001" si="218">SUM(AN939:EI939)</f>
        <v>2361</v>
      </c>
    </row>
    <row r="940" spans="1:140" hidden="1">
      <c r="B940" s="287" t="s">
        <v>4350</v>
      </c>
      <c r="C940" s="842">
        <v>19303000</v>
      </c>
      <c r="D940" s="213" t="str">
        <f>VLOOKUP(C940,'ประวัติงานตี+รีด'!$A$2:W504838,2,FALSE)</f>
        <v>สกรูเกลียวปล่อย 3/8 x 3" ตรา TNK</v>
      </c>
      <c r="E940" s="876">
        <v>40000</v>
      </c>
      <c r="F940" s="844" t="s">
        <v>720</v>
      </c>
      <c r="G940" s="742" t="s">
        <v>2162</v>
      </c>
      <c r="H940" s="845">
        <v>45864</v>
      </c>
      <c r="I940" s="846">
        <f t="shared" si="208"/>
        <v>45877</v>
      </c>
      <c r="J940" s="847" t="s">
        <v>2161</v>
      </c>
      <c r="K940" s="848">
        <v>44</v>
      </c>
      <c r="L940" s="849">
        <v>40000</v>
      </c>
      <c r="M940" s="850">
        <f t="shared" si="209"/>
        <v>0</v>
      </c>
      <c r="N940" s="844">
        <v>95</v>
      </c>
      <c r="O940" s="844">
        <v>2</v>
      </c>
      <c r="P940" s="851">
        <f t="shared" si="210"/>
        <v>7.0175438596491224</v>
      </c>
      <c r="Q940" s="852">
        <f t="shared" si="211"/>
        <v>11.017543859649123</v>
      </c>
      <c r="R940" s="853">
        <f t="shared" si="212"/>
        <v>0</v>
      </c>
      <c r="S940" s="854">
        <v>10</v>
      </c>
      <c r="T940" s="855">
        <f t="shared" si="213"/>
        <v>11.101754385964913</v>
      </c>
      <c r="U940" s="743" t="s">
        <v>225</v>
      </c>
      <c r="V940" s="742" t="s">
        <v>2162</v>
      </c>
      <c r="W940" s="744">
        <v>80</v>
      </c>
      <c r="X940" s="744">
        <v>2</v>
      </c>
      <c r="Y940" s="856">
        <f t="shared" si="214"/>
        <v>8.3333333333333339</v>
      </c>
      <c r="Z940" s="857">
        <f t="shared" si="215"/>
        <v>12.333333333333334</v>
      </c>
      <c r="AA940" s="858" t="s">
        <v>2161</v>
      </c>
      <c r="AB940" s="858" t="s">
        <v>2775</v>
      </c>
      <c r="AC940" s="896">
        <f>VLOOKUP(C940,'ประวัติงานตี+รีด'!$A$2:W504834,20,FALSE)</f>
        <v>41.62</v>
      </c>
      <c r="AD940" s="897">
        <v>41.99</v>
      </c>
      <c r="AE940" s="897">
        <v>3.06</v>
      </c>
      <c r="AF940" s="898">
        <f t="shared" si="206"/>
        <v>39795.189330793044</v>
      </c>
      <c r="AG940" s="898">
        <f t="shared" si="216"/>
        <v>1792.7732793522268</v>
      </c>
      <c r="AH940" s="899" t="str">
        <f>VLOOKUP(C940,'ประวัติงานตี+รีด'!$A$2:W504836,4,FALSE)</f>
        <v>MA-F1-PA</v>
      </c>
      <c r="AI940" s="814"/>
      <c r="AJ940" s="815"/>
      <c r="AK940" s="816">
        <v>45891</v>
      </c>
      <c r="AL940" s="817">
        <v>4</v>
      </c>
      <c r="AM940" s="818">
        <f t="shared" si="217"/>
        <v>4</v>
      </c>
      <c r="AN940" s="918">
        <v>448</v>
      </c>
      <c r="AO940" s="918">
        <v>473</v>
      </c>
      <c r="AP940" s="918">
        <v>476</v>
      </c>
      <c r="AQ940" s="918">
        <v>274</v>
      </c>
      <c r="AR940" s="819"/>
      <c r="AS940" s="819"/>
      <c r="AT940" s="819"/>
      <c r="AU940" s="819"/>
      <c r="AV940" s="819"/>
      <c r="AW940" s="819"/>
      <c r="AX940" s="819"/>
      <c r="AY940" s="819"/>
      <c r="AZ940" s="819"/>
      <c r="BA940" s="819"/>
      <c r="BB940" s="819"/>
      <c r="BC940" s="819"/>
      <c r="BD940" s="819"/>
      <c r="EJ940" s="288">
        <f t="shared" si="218"/>
        <v>1671</v>
      </c>
    </row>
    <row r="941" spans="1:140" hidden="1">
      <c r="B941" s="287" t="s">
        <v>4351</v>
      </c>
      <c r="C941" s="842" t="s">
        <v>235</v>
      </c>
      <c r="D941" s="213" t="str">
        <f>VLOOKUP(C941,'ประวัติงานตี+รีด'!$A$2:W504839,2,FALSE)</f>
        <v>หัวกลม 3/8" WT x 7" เกลียวครึ่ง</v>
      </c>
      <c r="E941" s="843">
        <v>30000</v>
      </c>
      <c r="F941" s="844" t="s">
        <v>66</v>
      </c>
      <c r="G941" s="742" t="s">
        <v>2164</v>
      </c>
      <c r="H941" s="845">
        <v>45843</v>
      </c>
      <c r="I941" s="846">
        <f t="shared" si="208"/>
        <v>45857</v>
      </c>
      <c r="J941" s="847" t="s">
        <v>2161</v>
      </c>
      <c r="K941" s="848">
        <v>49</v>
      </c>
      <c r="L941" s="849">
        <v>30000</v>
      </c>
      <c r="M941" s="850">
        <f t="shared" si="209"/>
        <v>0</v>
      </c>
      <c r="N941" s="844">
        <v>40</v>
      </c>
      <c r="O941" s="844">
        <v>12</v>
      </c>
      <c r="P941" s="851">
        <f t="shared" si="210"/>
        <v>12.5</v>
      </c>
      <c r="Q941" s="852">
        <f t="shared" si="211"/>
        <v>26.5</v>
      </c>
      <c r="R941" s="853">
        <f t="shared" si="212"/>
        <v>0</v>
      </c>
      <c r="S941" s="854">
        <v>10</v>
      </c>
      <c r="T941" s="855">
        <f t="shared" si="213"/>
        <v>12.65</v>
      </c>
      <c r="U941" s="743" t="s">
        <v>67</v>
      </c>
      <c r="V941" s="742" t="s">
        <v>2164</v>
      </c>
      <c r="W941" s="744">
        <v>40</v>
      </c>
      <c r="X941" s="744">
        <v>2</v>
      </c>
      <c r="Y941" s="856">
        <f t="shared" si="214"/>
        <v>12.5</v>
      </c>
      <c r="Z941" s="857">
        <f t="shared" si="215"/>
        <v>16.5</v>
      </c>
      <c r="AA941" s="858" t="s">
        <v>2161</v>
      </c>
      <c r="AB941" s="858" t="s">
        <v>2775</v>
      </c>
      <c r="AC941" s="896">
        <f>VLOOKUP(C941,'ประวัติงานตี+รีด'!$A$2:W504835,20,FALSE)</f>
        <v>0</v>
      </c>
      <c r="AD941" s="897">
        <v>105.83</v>
      </c>
      <c r="AE941" s="897">
        <v>0</v>
      </c>
      <c r="AF941" s="898">
        <f t="shared" si="206"/>
        <v>30067.088727204005</v>
      </c>
      <c r="AG941" s="898">
        <f t="shared" si="216"/>
        <v>3182</v>
      </c>
      <c r="AH941" s="899" t="str">
        <f>VLOOKUP(C941,'ประวัติงานตี+รีด'!$A$2:W504837,4,FALSE)</f>
        <v>MA-F1-PA</v>
      </c>
      <c r="AI941" s="814"/>
      <c r="AJ941" s="815"/>
      <c r="AK941" s="816">
        <v>45915</v>
      </c>
      <c r="AL941" s="817">
        <v>9</v>
      </c>
      <c r="AM941" s="818">
        <f t="shared" si="217"/>
        <v>9</v>
      </c>
      <c r="AN941" s="918">
        <v>373</v>
      </c>
      <c r="AO941" s="918">
        <v>368</v>
      </c>
      <c r="AP941" s="918">
        <v>356</v>
      </c>
      <c r="AQ941" s="918">
        <v>382</v>
      </c>
      <c r="AR941" s="918">
        <v>382</v>
      </c>
      <c r="AS941" s="918">
        <v>379</v>
      </c>
      <c r="AT941" s="918">
        <v>364</v>
      </c>
      <c r="AU941" s="918">
        <v>355</v>
      </c>
      <c r="AV941" s="918">
        <v>223</v>
      </c>
      <c r="AW941" s="819"/>
      <c r="AX941" s="819"/>
      <c r="AY941" s="819"/>
      <c r="AZ941" s="819"/>
      <c r="BA941" s="819"/>
      <c r="BB941" s="819"/>
      <c r="BC941" s="819"/>
      <c r="BD941" s="819"/>
      <c r="EJ941" s="288">
        <f t="shared" si="218"/>
        <v>3182</v>
      </c>
    </row>
    <row r="942" spans="1:140" hidden="1">
      <c r="B942" s="287" t="s">
        <v>4352</v>
      </c>
      <c r="C942" s="842" t="s">
        <v>234</v>
      </c>
      <c r="D942" s="213" t="str">
        <f>VLOOKUP(C942,'ประวัติงานตี+รีด'!$A$2:W504840,2,FALSE)</f>
        <v>หัวกลม 3/8" WT x 8" เกลียวครึ่ง</v>
      </c>
      <c r="E942" s="843">
        <v>15000</v>
      </c>
      <c r="F942" s="844" t="s">
        <v>66</v>
      </c>
      <c r="G942" s="742" t="s">
        <v>2164</v>
      </c>
      <c r="H942" s="845">
        <v>45847</v>
      </c>
      <c r="I942" s="846">
        <f t="shared" si="208"/>
        <v>45860</v>
      </c>
      <c r="J942" s="847" t="s">
        <v>2161</v>
      </c>
      <c r="K942" s="848">
        <v>50</v>
      </c>
      <c r="L942" s="849">
        <v>15000</v>
      </c>
      <c r="M942" s="850">
        <f t="shared" si="209"/>
        <v>0</v>
      </c>
      <c r="N942" s="844">
        <v>40</v>
      </c>
      <c r="O942" s="844">
        <v>4</v>
      </c>
      <c r="P942" s="851">
        <f t="shared" si="210"/>
        <v>6.25</v>
      </c>
      <c r="Q942" s="852">
        <f t="shared" si="211"/>
        <v>12.25</v>
      </c>
      <c r="R942" s="853">
        <f t="shared" si="212"/>
        <v>0</v>
      </c>
      <c r="S942" s="854">
        <v>10</v>
      </c>
      <c r="T942" s="855">
        <f t="shared" si="213"/>
        <v>11.225</v>
      </c>
      <c r="U942" s="743" t="s">
        <v>67</v>
      </c>
      <c r="V942" s="742" t="s">
        <v>2164</v>
      </c>
      <c r="W942" s="744">
        <v>40</v>
      </c>
      <c r="X942" s="744">
        <v>2</v>
      </c>
      <c r="Y942" s="856">
        <f t="shared" si="214"/>
        <v>6.25</v>
      </c>
      <c r="Z942" s="857">
        <f t="shared" si="215"/>
        <v>10.25</v>
      </c>
      <c r="AA942" s="858" t="s">
        <v>2161</v>
      </c>
      <c r="AB942" s="858" t="s">
        <v>2775</v>
      </c>
      <c r="AC942" s="896">
        <f>VLOOKUP(C942,'ประวัติงานตี+รีด'!$A$2:W504836,20,FALSE)</f>
        <v>0</v>
      </c>
      <c r="AD942" s="897">
        <v>119.39</v>
      </c>
      <c r="AE942" s="897">
        <v>0</v>
      </c>
      <c r="AF942" s="898">
        <f t="shared" si="206"/>
        <v>15001.256386632045</v>
      </c>
      <c r="AG942" s="898">
        <f t="shared" si="216"/>
        <v>1790.9999999999998</v>
      </c>
      <c r="AH942" s="899" t="str">
        <f>VLOOKUP(C942,'ประวัติงานตี+รีด'!$A$2:W504838,4,FALSE)</f>
        <v>MA-F1-PA</v>
      </c>
      <c r="AI942" s="814"/>
      <c r="AJ942" s="815"/>
      <c r="AK942" s="816">
        <v>45862</v>
      </c>
      <c r="AL942" s="821">
        <v>5</v>
      </c>
      <c r="AM942" s="824">
        <f t="shared" si="217"/>
        <v>5</v>
      </c>
      <c r="AN942" s="919">
        <v>361</v>
      </c>
      <c r="AO942" s="919">
        <v>361</v>
      </c>
      <c r="AP942" s="919">
        <v>369</v>
      </c>
      <c r="AQ942" s="919">
        <v>354</v>
      </c>
      <c r="AR942" s="919">
        <v>346</v>
      </c>
      <c r="AS942" s="819"/>
      <c r="AT942" s="819"/>
      <c r="AU942" s="819"/>
      <c r="AV942" s="819"/>
      <c r="AW942" s="819"/>
      <c r="AX942" s="819"/>
      <c r="AY942" s="819"/>
      <c r="AZ942" s="819"/>
      <c r="BA942" s="819"/>
      <c r="BB942" s="819"/>
      <c r="BC942" s="819"/>
      <c r="BD942" s="819"/>
      <c r="EJ942" s="288">
        <f t="shared" si="218"/>
        <v>1791</v>
      </c>
    </row>
    <row r="943" spans="1:140" hidden="1">
      <c r="B943" s="287" t="s">
        <v>4353</v>
      </c>
      <c r="C943" s="842" t="s">
        <v>411</v>
      </c>
      <c r="D943" s="213" t="str">
        <f>VLOOKUP(C943,'ประวัติงานตี+รีด'!$A$2:W504841,2,FALSE)</f>
        <v>หัวกลม 3/8" WT x 9" เกลียวครึ่ง</v>
      </c>
      <c r="E943" s="843">
        <v>8000</v>
      </c>
      <c r="F943" s="844" t="s">
        <v>66</v>
      </c>
      <c r="G943" s="742" t="s">
        <v>2164</v>
      </c>
      <c r="H943" s="845">
        <v>45849</v>
      </c>
      <c r="I943" s="846">
        <f t="shared" si="208"/>
        <v>45861</v>
      </c>
      <c r="J943" s="847" t="s">
        <v>2161</v>
      </c>
      <c r="K943" s="848">
        <v>51</v>
      </c>
      <c r="L943" s="849">
        <v>8000</v>
      </c>
      <c r="M943" s="850">
        <f t="shared" si="209"/>
        <v>0</v>
      </c>
      <c r="N943" s="844">
        <v>40</v>
      </c>
      <c r="O943" s="844">
        <v>4</v>
      </c>
      <c r="P943" s="851">
        <f t="shared" si="210"/>
        <v>3.3333333333333335</v>
      </c>
      <c r="Q943" s="852">
        <f t="shared" si="211"/>
        <v>9.3333333333333339</v>
      </c>
      <c r="R943" s="853">
        <f t="shared" si="212"/>
        <v>0</v>
      </c>
      <c r="S943" s="854">
        <v>10</v>
      </c>
      <c r="T943" s="855">
        <f t="shared" si="213"/>
        <v>10.933333333333334</v>
      </c>
      <c r="U943" s="743" t="s">
        <v>67</v>
      </c>
      <c r="V943" s="742" t="s">
        <v>2164</v>
      </c>
      <c r="W943" s="744">
        <v>40</v>
      </c>
      <c r="X943" s="744">
        <v>2</v>
      </c>
      <c r="Y943" s="856">
        <f t="shared" si="214"/>
        <v>3.3333333333333335</v>
      </c>
      <c r="Z943" s="857">
        <f t="shared" si="215"/>
        <v>7.3333333333333339</v>
      </c>
      <c r="AA943" s="858" t="s">
        <v>2161</v>
      </c>
      <c r="AB943" s="858" t="s">
        <v>2775</v>
      </c>
      <c r="AC943" s="896">
        <f>VLOOKUP(C943,'ประวัติงานตี+รีด'!$A$2:W504837,20,FALSE)</f>
        <v>0</v>
      </c>
      <c r="AD943" s="897">
        <v>133.41999999999999</v>
      </c>
      <c r="AE943" s="897">
        <v>0</v>
      </c>
      <c r="AF943" s="898">
        <f t="shared" si="206"/>
        <v>8042.2725228601412</v>
      </c>
      <c r="AG943" s="898">
        <f t="shared" si="216"/>
        <v>1073</v>
      </c>
      <c r="AH943" s="899" t="str">
        <f>VLOOKUP(C943,'ประวัติงานตี+รีด'!$A$2:W504839,4,FALSE)</f>
        <v>MA-F1-PA</v>
      </c>
      <c r="AI943" s="814"/>
      <c r="AJ943" s="815"/>
      <c r="AK943" s="816">
        <v>45862</v>
      </c>
      <c r="AL943" s="821">
        <v>3</v>
      </c>
      <c r="AM943" s="824">
        <f t="shared" si="217"/>
        <v>3</v>
      </c>
      <c r="AN943" s="919">
        <v>355</v>
      </c>
      <c r="AO943" s="919">
        <v>382</v>
      </c>
      <c r="AP943" s="919">
        <v>336</v>
      </c>
      <c r="AQ943" s="819"/>
      <c r="AR943" s="819"/>
      <c r="AS943" s="819"/>
      <c r="AT943" s="819"/>
      <c r="AU943" s="819"/>
      <c r="AV943" s="819"/>
      <c r="AW943" s="819"/>
      <c r="AX943" s="819"/>
      <c r="AY943" s="819"/>
      <c r="AZ943" s="819"/>
      <c r="BA943" s="819"/>
      <c r="BB943" s="819"/>
      <c r="BC943" s="819"/>
      <c r="BD943" s="819"/>
      <c r="EJ943" s="288">
        <f t="shared" si="218"/>
        <v>1073</v>
      </c>
    </row>
    <row r="944" spans="1:140" hidden="1">
      <c r="B944" s="287" t="s">
        <v>4354</v>
      </c>
      <c r="C944" s="842" t="s">
        <v>1031</v>
      </c>
      <c r="D944" s="213" t="str">
        <f>VLOOKUP(C944,'ประวัติงานตี+รีด'!$A$2:W504842,2,FALSE)</f>
        <v>หัวกลม 3/8" WT x 10" เกลียวครึ่ง</v>
      </c>
      <c r="E944" s="843">
        <v>5000</v>
      </c>
      <c r="F944" s="844" t="s">
        <v>66</v>
      </c>
      <c r="G944" s="742" t="s">
        <v>2164</v>
      </c>
      <c r="H944" s="845">
        <v>45850</v>
      </c>
      <c r="I944" s="846">
        <f t="shared" si="208"/>
        <v>45862</v>
      </c>
      <c r="J944" s="847" t="s">
        <v>2161</v>
      </c>
      <c r="K944" s="848">
        <v>52</v>
      </c>
      <c r="L944" s="849">
        <v>5000</v>
      </c>
      <c r="M944" s="850">
        <f t="shared" si="209"/>
        <v>0</v>
      </c>
      <c r="N944" s="844">
        <v>40</v>
      </c>
      <c r="O944" s="844">
        <v>4</v>
      </c>
      <c r="P944" s="851">
        <f t="shared" si="210"/>
        <v>2.0833333333333335</v>
      </c>
      <c r="Q944" s="852">
        <f t="shared" si="211"/>
        <v>8.0833333333333339</v>
      </c>
      <c r="R944" s="853">
        <f t="shared" si="212"/>
        <v>0</v>
      </c>
      <c r="S944" s="854">
        <v>10</v>
      </c>
      <c r="T944" s="855">
        <f t="shared" si="213"/>
        <v>10.808333333333334</v>
      </c>
      <c r="U944" s="743" t="s">
        <v>67</v>
      </c>
      <c r="V944" s="742" t="s">
        <v>2164</v>
      </c>
      <c r="W944" s="744">
        <v>40</v>
      </c>
      <c r="X944" s="744">
        <v>2</v>
      </c>
      <c r="Y944" s="856">
        <f t="shared" si="214"/>
        <v>2.0833333333333335</v>
      </c>
      <c r="Z944" s="857">
        <f t="shared" si="215"/>
        <v>6.0833333333333339</v>
      </c>
      <c r="AA944" s="858" t="s">
        <v>2161</v>
      </c>
      <c r="AB944" s="858" t="s">
        <v>2775</v>
      </c>
      <c r="AC944" s="896">
        <f>VLOOKUP(C944,'ประวัติงานตี+รีด'!$A$2:W504838,20,FALSE)</f>
        <v>0</v>
      </c>
      <c r="AD944" s="897"/>
      <c r="AE944" s="897"/>
      <c r="AF944" s="898" t="e">
        <f t="shared" si="206"/>
        <v>#DIV/0!</v>
      </c>
      <c r="AG944" s="898" t="e">
        <f t="shared" si="216"/>
        <v>#DIV/0!</v>
      </c>
      <c r="AH944" s="899" t="str">
        <f>VLOOKUP(C944,'ประวัติงานตี+รีด'!$A$2:W504840,4,FALSE)</f>
        <v>MA-F1-PA</v>
      </c>
      <c r="AI944" s="814"/>
      <c r="AJ944" s="815"/>
      <c r="AK944" s="816">
        <v>45862</v>
      </c>
      <c r="AL944" s="821">
        <v>2</v>
      </c>
      <c r="AM944" s="824">
        <f t="shared" si="217"/>
        <v>2</v>
      </c>
      <c r="AN944" s="919">
        <v>395</v>
      </c>
      <c r="AO944" s="919">
        <v>343</v>
      </c>
      <c r="AP944" s="819"/>
      <c r="AQ944" s="819"/>
      <c r="AR944" s="819"/>
      <c r="AS944" s="819"/>
      <c r="AT944" s="819"/>
      <c r="AU944" s="819"/>
      <c r="AV944" s="819"/>
      <c r="AW944" s="819"/>
      <c r="AX944" s="819"/>
      <c r="AY944" s="819"/>
      <c r="AZ944" s="819"/>
      <c r="BA944" s="819"/>
      <c r="BB944" s="819"/>
      <c r="BC944" s="819"/>
      <c r="BD944" s="819"/>
      <c r="EJ944" s="288">
        <f t="shared" si="218"/>
        <v>738</v>
      </c>
    </row>
    <row r="945" spans="1:140" s="431" customFormat="1" hidden="1">
      <c r="A945" s="432"/>
      <c r="B945" s="434" t="s">
        <v>4355</v>
      </c>
      <c r="C945" s="773" t="s">
        <v>2088</v>
      </c>
      <c r="D945" s="774" t="str">
        <f>VLOOKUP(C945,'ประวัติงานตี+รีด'!$A$2:W504843,2,FALSE)</f>
        <v>สกรูเพลากลาง HINO KM M10 P1.25 x 30 มม. เกลียวครึ่ง ไม่มีแหวน ตรา 8 SCM  เจียร์ผิว</v>
      </c>
      <c r="E945" s="894">
        <v>48000</v>
      </c>
      <c r="F945" s="776" t="s">
        <v>43</v>
      </c>
      <c r="G945" s="712" t="s">
        <v>2164</v>
      </c>
      <c r="H945" s="777">
        <v>45843</v>
      </c>
      <c r="I945" s="778">
        <f t="shared" si="208"/>
        <v>45880</v>
      </c>
      <c r="J945" s="779">
        <v>45889</v>
      </c>
      <c r="K945" s="780">
        <v>35</v>
      </c>
      <c r="L945" s="781">
        <v>48000</v>
      </c>
      <c r="M945" s="782">
        <f t="shared" si="209"/>
        <v>0</v>
      </c>
      <c r="N945" s="776">
        <v>160</v>
      </c>
      <c r="O945" s="776">
        <v>8</v>
      </c>
      <c r="P945" s="783">
        <f t="shared" si="210"/>
        <v>5</v>
      </c>
      <c r="Q945" s="784">
        <f t="shared" si="211"/>
        <v>15</v>
      </c>
      <c r="R945" s="785">
        <f t="shared" si="212"/>
        <v>0</v>
      </c>
      <c r="S945" s="786">
        <v>30</v>
      </c>
      <c r="T945" s="787">
        <f t="shared" si="213"/>
        <v>31.5</v>
      </c>
      <c r="U945" s="713" t="s">
        <v>78</v>
      </c>
      <c r="V945" s="712" t="s">
        <v>2165</v>
      </c>
      <c r="W945" s="714">
        <v>120</v>
      </c>
      <c r="X945" s="714">
        <v>2</v>
      </c>
      <c r="Y945" s="788">
        <f t="shared" si="214"/>
        <v>6.666666666666667</v>
      </c>
      <c r="Z945" s="789">
        <f t="shared" si="215"/>
        <v>10.666666666666668</v>
      </c>
      <c r="AA945" s="791" t="s">
        <v>4358</v>
      </c>
      <c r="AB945" s="791" t="s">
        <v>2775</v>
      </c>
      <c r="AC945" s="746">
        <f>VLOOKUP(C945,'ประวัติงานตี+รีด'!$A$2:W504839,20,FALSE)</f>
        <v>24.6</v>
      </c>
      <c r="AD945" s="302">
        <v>24.99</v>
      </c>
      <c r="AE945" s="302">
        <v>2.78</v>
      </c>
      <c r="AF945" s="683">
        <f t="shared" si="206"/>
        <v>47458.983593437377</v>
      </c>
      <c r="AG945" s="683">
        <f t="shared" si="216"/>
        <v>1317.9359743897558</v>
      </c>
      <c r="AH945" s="684" t="str">
        <f>VLOOKUP(C945,'ประวัติงานตี+รีด'!$A$2:W504841,4,FALSE)</f>
        <v>MA-F1-HO-EP-LA-PA</v>
      </c>
      <c r="AI945" s="796">
        <v>45862</v>
      </c>
      <c r="AJ945" s="797">
        <v>3</v>
      </c>
      <c r="AK945" s="798">
        <v>45908</v>
      </c>
      <c r="AL945" s="803">
        <v>3</v>
      </c>
      <c r="AM945" s="804">
        <f t="shared" si="217"/>
        <v>3</v>
      </c>
      <c r="AN945" s="892">
        <v>383</v>
      </c>
      <c r="AO945" s="892">
        <v>377</v>
      </c>
      <c r="AP945" s="892">
        <v>426</v>
      </c>
      <c r="AQ945" s="801"/>
      <c r="AR945" s="801"/>
      <c r="AS945" s="801"/>
      <c r="AT945" s="801"/>
      <c r="AU945" s="801"/>
      <c r="AV945" s="801"/>
      <c r="AW945" s="801"/>
      <c r="AX945" s="801"/>
      <c r="AY945" s="801"/>
      <c r="EJ945" s="716">
        <f t="shared" si="218"/>
        <v>1186</v>
      </c>
    </row>
    <row r="946" spans="1:140" hidden="1">
      <c r="B946" s="287" t="s">
        <v>4359</v>
      </c>
      <c r="C946" s="842">
        <v>91440200</v>
      </c>
      <c r="D946" s="213" t="str">
        <f>VLOOKUP(C946,'ประวัติงานตี+รีด'!$A$2:W504844,2,FALSE)</f>
        <v>สกรูมิลแข็ง M14 P2.0 x 40 เกลียวตลอด ตรา STIC 8.8</v>
      </c>
      <c r="E946" s="843">
        <v>10000</v>
      </c>
      <c r="F946" s="844" t="s">
        <v>46</v>
      </c>
      <c r="G946" s="742" t="s">
        <v>2162</v>
      </c>
      <c r="H946" s="845">
        <v>45845</v>
      </c>
      <c r="I946" s="846">
        <f t="shared" si="208"/>
        <v>45869</v>
      </c>
      <c r="J946" s="847" t="s">
        <v>2161</v>
      </c>
      <c r="K946" s="848">
        <v>23</v>
      </c>
      <c r="L946" s="849">
        <v>10000</v>
      </c>
      <c r="M946" s="850">
        <f t="shared" si="209"/>
        <v>0</v>
      </c>
      <c r="N946" s="844">
        <v>95</v>
      </c>
      <c r="O946" s="844">
        <v>8</v>
      </c>
      <c r="P946" s="851">
        <f t="shared" si="210"/>
        <v>1.7543859649122806</v>
      </c>
      <c r="Q946" s="852">
        <f t="shared" si="211"/>
        <v>11.754385964912281</v>
      </c>
      <c r="R946" s="853">
        <f t="shared" si="212"/>
        <v>0</v>
      </c>
      <c r="S946" s="854">
        <v>20</v>
      </c>
      <c r="T946" s="855">
        <f t="shared" si="213"/>
        <v>21.17543859649123</v>
      </c>
      <c r="U946" s="743" t="s">
        <v>225</v>
      </c>
      <c r="V946" s="742" t="s">
        <v>2162</v>
      </c>
      <c r="W946" s="744">
        <v>80</v>
      </c>
      <c r="X946" s="744">
        <v>2</v>
      </c>
      <c r="Y946" s="856">
        <f t="shared" si="214"/>
        <v>2.0833333333333335</v>
      </c>
      <c r="Z946" s="857">
        <f t="shared" si="215"/>
        <v>6.0833333333333339</v>
      </c>
      <c r="AA946" s="858" t="s">
        <v>2161</v>
      </c>
      <c r="AB946" s="858" t="s">
        <v>2775</v>
      </c>
      <c r="AC946" s="896">
        <f>VLOOKUP(C946,'ประวัติงานตี+รีด'!$A$2:W504840,20,FALSE)</f>
        <v>65.510000000000005</v>
      </c>
      <c r="AD946" s="897">
        <v>65.45</v>
      </c>
      <c r="AE946" s="897">
        <v>7.28</v>
      </c>
      <c r="AF946" s="898">
        <f t="shared" si="206"/>
        <v>10068.754774637127</v>
      </c>
      <c r="AG946" s="898">
        <f t="shared" si="216"/>
        <v>732.30053475935824</v>
      </c>
      <c r="AH946" s="899" t="str">
        <f>VLOOKUP(C946,'ประวัติงานตี+รีด'!$A$2:W504842,4,FALSE)</f>
        <v>MA-F1-HD-PA</v>
      </c>
      <c r="AI946" s="814">
        <v>45856</v>
      </c>
      <c r="AJ946" s="815">
        <v>1</v>
      </c>
      <c r="AK946" s="816">
        <v>45904</v>
      </c>
      <c r="AL946" s="817">
        <v>1</v>
      </c>
      <c r="AM946" s="818">
        <f t="shared" si="217"/>
        <v>1</v>
      </c>
      <c r="AN946" s="918">
        <v>659</v>
      </c>
      <c r="AO946" s="819"/>
      <c r="AP946" s="819"/>
      <c r="AQ946" s="819"/>
      <c r="AR946" s="819"/>
      <c r="AS946" s="819"/>
      <c r="AT946" s="819"/>
      <c r="AU946" s="819"/>
      <c r="AV946" s="819"/>
      <c r="AW946" s="819"/>
      <c r="AX946" s="819"/>
      <c r="AY946" s="819"/>
      <c r="AZ946" s="819"/>
      <c r="BA946" s="819"/>
      <c r="BB946" s="819"/>
      <c r="BC946" s="819"/>
      <c r="BD946" s="819"/>
      <c r="EJ946" s="288">
        <f t="shared" si="218"/>
        <v>659</v>
      </c>
    </row>
    <row r="947" spans="1:140" hidden="1">
      <c r="B947" s="287" t="s">
        <v>4360</v>
      </c>
      <c r="C947" s="842">
        <v>91445200</v>
      </c>
      <c r="D947" s="213" t="str">
        <f>VLOOKUP(C947,'ประวัติงานตี+รีด'!$A$2:W504845,2,FALSE)</f>
        <v>สกรูมิลแข็ง M14 P2.0 x 45  เกลียวตลอด ตรา STIC 8.8</v>
      </c>
      <c r="E947" s="843">
        <v>10000</v>
      </c>
      <c r="F947" s="844" t="s">
        <v>46</v>
      </c>
      <c r="G947" s="742" t="s">
        <v>2162</v>
      </c>
      <c r="H947" s="845">
        <v>45846</v>
      </c>
      <c r="I947" s="846">
        <f t="shared" si="208"/>
        <v>45869</v>
      </c>
      <c r="J947" s="847" t="s">
        <v>2161</v>
      </c>
      <c r="K947" s="848">
        <v>24</v>
      </c>
      <c r="L947" s="849">
        <v>11196</v>
      </c>
      <c r="M947" s="850">
        <f t="shared" si="209"/>
        <v>-1196</v>
      </c>
      <c r="N947" s="844">
        <v>95</v>
      </c>
      <c r="O947" s="844">
        <v>2</v>
      </c>
      <c r="P947" s="851">
        <f t="shared" si="210"/>
        <v>1.7543859649122806</v>
      </c>
      <c r="Q947" s="852">
        <f t="shared" si="211"/>
        <v>5.7543859649122808</v>
      </c>
      <c r="R947" s="853">
        <f t="shared" si="212"/>
        <v>-0.20982456140350877</v>
      </c>
      <c r="S947" s="854">
        <v>20</v>
      </c>
      <c r="T947" s="855">
        <f t="shared" si="213"/>
        <v>20.575438596491228</v>
      </c>
      <c r="U947" s="743" t="s">
        <v>225</v>
      </c>
      <c r="V947" s="742" t="s">
        <v>2162</v>
      </c>
      <c r="W947" s="744">
        <v>80</v>
      </c>
      <c r="X947" s="744">
        <v>2</v>
      </c>
      <c r="Y947" s="856">
        <f t="shared" si="214"/>
        <v>2.0833333333333335</v>
      </c>
      <c r="Z947" s="857">
        <f t="shared" si="215"/>
        <v>6.0833333333333339</v>
      </c>
      <c r="AA947" s="858" t="s">
        <v>2161</v>
      </c>
      <c r="AB947" s="858" t="s">
        <v>2775</v>
      </c>
      <c r="AC947" s="896">
        <f>VLOOKUP(C947,'ประวัติงานตี+รีด'!$A$2:W504841,20,FALSE)</f>
        <v>70.55</v>
      </c>
      <c r="AD947" s="897">
        <v>70.569999999999993</v>
      </c>
      <c r="AE947" s="897">
        <v>7.25</v>
      </c>
      <c r="AF947" s="898">
        <f t="shared" si="206"/>
        <v>11222.899248972652</v>
      </c>
      <c r="AG947" s="898">
        <f t="shared" si="216"/>
        <v>873.36601955505171</v>
      </c>
      <c r="AH947" s="899" t="str">
        <f>VLOOKUP(C947,'ประวัติงานตี+รีด'!$A$2:W504843,4,FALSE)</f>
        <v>MA-F1-HD-PA</v>
      </c>
      <c r="AI947" s="814">
        <v>45856</v>
      </c>
      <c r="AJ947" s="815">
        <v>2</v>
      </c>
      <c r="AK947" s="816">
        <v>45861</v>
      </c>
      <c r="AL947" s="821">
        <v>2</v>
      </c>
      <c r="AM947" s="824">
        <f t="shared" si="217"/>
        <v>2</v>
      </c>
      <c r="AN947" s="919">
        <v>606</v>
      </c>
      <c r="AO947" s="919">
        <v>186</v>
      </c>
      <c r="AP947" s="819"/>
      <c r="AQ947" s="819"/>
      <c r="AR947" s="819"/>
      <c r="AS947" s="819"/>
      <c r="AT947" s="819"/>
      <c r="AU947" s="819"/>
      <c r="AV947" s="819"/>
      <c r="AW947" s="819"/>
      <c r="AX947" s="819"/>
      <c r="AY947" s="819"/>
      <c r="AZ947" s="819"/>
      <c r="BA947" s="819"/>
      <c r="BB947" s="819"/>
      <c r="BC947" s="819"/>
      <c r="BD947" s="819"/>
      <c r="EJ947" s="288">
        <f t="shared" si="218"/>
        <v>792</v>
      </c>
    </row>
    <row r="948" spans="1:140" s="430" customFormat="1">
      <c r="A948" s="425"/>
      <c r="B948" s="451" t="s">
        <v>4361</v>
      </c>
      <c r="C948" s="452" t="s">
        <v>1499</v>
      </c>
      <c r="D948" s="19" t="str">
        <f>VLOOKUP(C948,'ประวัติงานตี+รีด'!$A$2:W504846,2,FALSE)</f>
        <v>M16 P2.0 x 40 เกลียวครึ่ง STIC เกรด A394 (เกลียวโรงงาน)</v>
      </c>
      <c r="E948" s="453">
        <v>31200</v>
      </c>
      <c r="F948" s="454" t="s">
        <v>48</v>
      </c>
      <c r="G948" s="455" t="s">
        <v>2159</v>
      </c>
      <c r="H948" s="456">
        <v>45846</v>
      </c>
      <c r="I948" s="327">
        <f t="shared" si="208"/>
        <v>45866</v>
      </c>
      <c r="J948" s="457">
        <v>45884</v>
      </c>
      <c r="K948" s="458">
        <v>42</v>
      </c>
      <c r="L948" s="459">
        <v>31200</v>
      </c>
      <c r="M948" s="460">
        <f t="shared" si="209"/>
        <v>0</v>
      </c>
      <c r="N948" s="454">
        <v>56</v>
      </c>
      <c r="O948" s="454">
        <v>12</v>
      </c>
      <c r="P948" s="461">
        <f t="shared" si="210"/>
        <v>9.2857142857142847</v>
      </c>
      <c r="Q948" s="462">
        <f t="shared" si="211"/>
        <v>23.285714285714285</v>
      </c>
      <c r="R948" s="463">
        <f t="shared" si="212"/>
        <v>0</v>
      </c>
      <c r="S948" s="464">
        <v>15</v>
      </c>
      <c r="T948" s="465">
        <f t="shared" si="213"/>
        <v>17.328571428571429</v>
      </c>
      <c r="U948" s="466" t="s">
        <v>14</v>
      </c>
      <c r="V948" s="455" t="s">
        <v>2159</v>
      </c>
      <c r="W948" s="467">
        <v>51</v>
      </c>
      <c r="X948" s="467">
        <v>2</v>
      </c>
      <c r="Y948" s="468">
        <f t="shared" si="214"/>
        <v>10.196078431372548</v>
      </c>
      <c r="Z948" s="469">
        <f t="shared" si="215"/>
        <v>14.196078431372548</v>
      </c>
      <c r="AA948" s="470" t="s">
        <v>4362</v>
      </c>
      <c r="AB948" s="470" t="s">
        <v>2775</v>
      </c>
      <c r="AC948" s="749">
        <f>VLOOKUP(C948,'ประวัติงานตี+รีด'!$A$2:W504842,20,FALSE)</f>
        <v>92.28</v>
      </c>
      <c r="AD948" s="426">
        <v>91.99</v>
      </c>
      <c r="AE948" s="426">
        <v>9.61</v>
      </c>
      <c r="AF948" s="690">
        <f t="shared" si="206"/>
        <v>31514.295032068705</v>
      </c>
      <c r="AG948" s="690">
        <f t="shared" si="216"/>
        <v>3201.8523752581805</v>
      </c>
      <c r="AH948" s="685" t="str">
        <f>VLOOKUP(C948,'ประวัติงานตี+รีด'!$A$2:W504844,4,FALSE)</f>
        <v>MA-F1-GA-SF</v>
      </c>
      <c r="AI948" s="427"/>
      <c r="AJ948" s="428"/>
      <c r="AK948" s="429">
        <v>45859</v>
      </c>
      <c r="AL948" s="702">
        <v>5</v>
      </c>
      <c r="AM948" s="703">
        <f t="shared" si="217"/>
        <v>5</v>
      </c>
      <c r="AN948" s="750">
        <v>579</v>
      </c>
      <c r="AO948" s="750">
        <v>660</v>
      </c>
      <c r="AP948" s="750">
        <v>674</v>
      </c>
      <c r="AQ948" s="750">
        <v>546</v>
      </c>
      <c r="AR948" s="750">
        <v>440</v>
      </c>
      <c r="EJ948" s="723">
        <f t="shared" si="218"/>
        <v>2899</v>
      </c>
    </row>
    <row r="949" spans="1:140" s="430" customFormat="1">
      <c r="A949" s="425"/>
      <c r="B949" s="451" t="s">
        <v>4363</v>
      </c>
      <c r="C949" s="452" t="s">
        <v>1501</v>
      </c>
      <c r="D949" s="19" t="str">
        <f>VLOOKUP(C949,'ประวัติงานตี+รีด'!$A$2:W504847,2,FALSE)</f>
        <v>M16 P2.0 x 45 เกลียวครึ่ง STIC เกรด A394 (เกลียวโรงงาน)</v>
      </c>
      <c r="E949" s="453">
        <v>30200</v>
      </c>
      <c r="F949" s="454" t="s">
        <v>48</v>
      </c>
      <c r="G949" s="455" t="s">
        <v>2159</v>
      </c>
      <c r="H949" s="456">
        <v>45847</v>
      </c>
      <c r="I949" s="327">
        <f t="shared" si="208"/>
        <v>45866</v>
      </c>
      <c r="J949" s="457">
        <v>45884</v>
      </c>
      <c r="K949" s="458">
        <v>43</v>
      </c>
      <c r="L949" s="459">
        <v>30200</v>
      </c>
      <c r="M949" s="460">
        <f t="shared" si="209"/>
        <v>0</v>
      </c>
      <c r="N949" s="454">
        <v>56</v>
      </c>
      <c r="O949" s="454">
        <v>4</v>
      </c>
      <c r="P949" s="461">
        <f t="shared" si="210"/>
        <v>8.988095238095239</v>
      </c>
      <c r="Q949" s="462">
        <f t="shared" si="211"/>
        <v>14.988095238095239</v>
      </c>
      <c r="R949" s="463">
        <f t="shared" si="212"/>
        <v>0</v>
      </c>
      <c r="S949" s="464">
        <v>15</v>
      </c>
      <c r="T949" s="465">
        <f t="shared" si="213"/>
        <v>16.498809523809523</v>
      </c>
      <c r="U949" s="466" t="s">
        <v>14</v>
      </c>
      <c r="V949" s="455" t="s">
        <v>2159</v>
      </c>
      <c r="W949" s="467">
        <v>51</v>
      </c>
      <c r="X949" s="467">
        <v>2</v>
      </c>
      <c r="Y949" s="468">
        <f t="shared" si="214"/>
        <v>9.8692810457516327</v>
      </c>
      <c r="Z949" s="469">
        <f t="shared" si="215"/>
        <v>13.869281045751633</v>
      </c>
      <c r="AA949" s="470" t="s">
        <v>4362</v>
      </c>
      <c r="AB949" s="470" t="s">
        <v>2775</v>
      </c>
      <c r="AC949" s="749">
        <f>VLOOKUP(C949,'ประวัติงานตี+รีด'!$A$2:W504843,20,FALSE)</f>
        <v>99.96</v>
      </c>
      <c r="AD949" s="426">
        <v>100.01</v>
      </c>
      <c r="AE949" s="426">
        <v>9.61</v>
      </c>
      <c r="AF949" s="690">
        <f t="shared" si="206"/>
        <v>30416.958304169584</v>
      </c>
      <c r="AG949" s="690">
        <f t="shared" si="216"/>
        <v>3334.3069693030702</v>
      </c>
      <c r="AH949" s="685" t="str">
        <f>VLOOKUP(C949,'ประวัติงานตี+รีด'!$A$2:W504845,4,FALSE)</f>
        <v>MA-F1-GA-SF</v>
      </c>
      <c r="AI949" s="427"/>
      <c r="AJ949" s="428"/>
      <c r="AK949" s="429">
        <v>45861</v>
      </c>
      <c r="AL949" s="702">
        <v>5</v>
      </c>
      <c r="AM949" s="703">
        <f t="shared" si="217"/>
        <v>5</v>
      </c>
      <c r="AN949" s="750">
        <v>605</v>
      </c>
      <c r="AO949" s="750">
        <v>610</v>
      </c>
      <c r="AP949" s="750">
        <v>607</v>
      </c>
      <c r="AQ949" s="750">
        <v>621</v>
      </c>
      <c r="AR949" s="750">
        <v>599</v>
      </c>
      <c r="EJ949" s="723">
        <f t="shared" si="218"/>
        <v>3042</v>
      </c>
    </row>
    <row r="950" spans="1:140" s="430" customFormat="1">
      <c r="A950" s="425"/>
      <c r="B950" s="451" t="s">
        <v>4364</v>
      </c>
      <c r="C950" s="452" t="s">
        <v>1500</v>
      </c>
      <c r="D950" s="19" t="str">
        <f>VLOOKUP(C950,'ประวัติงานตี+รีด'!$A$2:W504848,2,FALSE)</f>
        <v>M16 P2.0 x 50 เกลียวครึ่ง STIC เกรด A394 (เกลียวโรงงาน)</v>
      </c>
      <c r="E950" s="453">
        <v>40400</v>
      </c>
      <c r="F950" s="454" t="s">
        <v>48</v>
      </c>
      <c r="G950" s="455" t="s">
        <v>2159</v>
      </c>
      <c r="H950" s="456">
        <v>45848</v>
      </c>
      <c r="I950" s="327">
        <f t="shared" si="208"/>
        <v>45867</v>
      </c>
      <c r="J950" s="457">
        <v>45884</v>
      </c>
      <c r="K950" s="458">
        <v>44</v>
      </c>
      <c r="L950" s="459">
        <v>40400</v>
      </c>
      <c r="M950" s="460">
        <f t="shared" si="209"/>
        <v>0</v>
      </c>
      <c r="N950" s="454">
        <v>56</v>
      </c>
      <c r="O950" s="454">
        <v>4</v>
      </c>
      <c r="P950" s="461">
        <f t="shared" si="210"/>
        <v>12.023809523809524</v>
      </c>
      <c r="Q950" s="462">
        <f t="shared" si="211"/>
        <v>18.023809523809526</v>
      </c>
      <c r="R950" s="463">
        <f t="shared" si="212"/>
        <v>0</v>
      </c>
      <c r="S950" s="464">
        <v>15</v>
      </c>
      <c r="T950" s="465">
        <f t="shared" si="213"/>
        <v>16.802380952380954</v>
      </c>
      <c r="U950" s="466" t="s">
        <v>14</v>
      </c>
      <c r="V950" s="455" t="s">
        <v>2159</v>
      </c>
      <c r="W950" s="467">
        <v>51</v>
      </c>
      <c r="X950" s="467">
        <v>2</v>
      </c>
      <c r="Y950" s="468">
        <f t="shared" si="214"/>
        <v>13.202614379084967</v>
      </c>
      <c r="Z950" s="469">
        <f t="shared" si="215"/>
        <v>17.202614379084967</v>
      </c>
      <c r="AA950" s="470" t="s">
        <v>4376</v>
      </c>
      <c r="AB950" s="470" t="s">
        <v>2775</v>
      </c>
      <c r="AC950" s="749">
        <f>VLOOKUP(C950,'ประวัติงานตี+รีด'!$A$2:W504844,20,FALSE)</f>
        <v>107.66</v>
      </c>
      <c r="AD950" s="426">
        <v>108.12</v>
      </c>
      <c r="AE950" s="426">
        <v>10.32</v>
      </c>
      <c r="AF950" s="690">
        <f t="shared" si="206"/>
        <v>40445.800961894187</v>
      </c>
      <c r="AG950" s="690">
        <f t="shared" si="216"/>
        <v>4790.400665926747</v>
      </c>
      <c r="AH950" s="685" t="str">
        <f>VLOOKUP(C950,'ประวัติงานตี+รีด'!$A$2:W504846,4,FALSE)</f>
        <v>MA-F1-GA-SF</v>
      </c>
      <c r="AI950" s="427"/>
      <c r="AJ950" s="428"/>
      <c r="AK950" s="429">
        <v>45861</v>
      </c>
      <c r="AL950" s="702">
        <v>7</v>
      </c>
      <c r="AM950" s="703">
        <f t="shared" si="217"/>
        <v>7</v>
      </c>
      <c r="AN950" s="750">
        <v>636</v>
      </c>
      <c r="AO950" s="750">
        <v>612</v>
      </c>
      <c r="AP950" s="750">
        <v>674</v>
      </c>
      <c r="AQ950" s="750">
        <v>600</v>
      </c>
      <c r="AR950" s="750">
        <v>640</v>
      </c>
      <c r="AS950" s="750">
        <v>713</v>
      </c>
      <c r="AT950" s="750">
        <v>498</v>
      </c>
      <c r="EJ950" s="723">
        <f t="shared" si="218"/>
        <v>4373</v>
      </c>
    </row>
    <row r="951" spans="1:140" s="430" customFormat="1">
      <c r="A951" s="425"/>
      <c r="B951" s="451" t="s">
        <v>4365</v>
      </c>
      <c r="C951" s="452" t="s">
        <v>1502</v>
      </c>
      <c r="D951" s="19" t="str">
        <f>VLOOKUP(C951,'ประวัติงานตี+รีด'!$A$2:W504849,2,FALSE)</f>
        <v>M16 P2.0 x 55 เกลียวครึ่ง STIC เกรด A394 (เกลียวโรงงาน)</v>
      </c>
      <c r="E951" s="453">
        <v>14200</v>
      </c>
      <c r="F951" s="454" t="s">
        <v>48</v>
      </c>
      <c r="G951" s="455" t="s">
        <v>2159</v>
      </c>
      <c r="H951" s="456">
        <v>45850</v>
      </c>
      <c r="I951" s="327">
        <f t="shared" si="208"/>
        <v>45869</v>
      </c>
      <c r="J951" s="457">
        <v>45884</v>
      </c>
      <c r="K951" s="458">
        <v>45</v>
      </c>
      <c r="L951" s="459">
        <v>14200</v>
      </c>
      <c r="M951" s="460">
        <f t="shared" si="209"/>
        <v>0</v>
      </c>
      <c r="N951" s="454">
        <v>56</v>
      </c>
      <c r="O951" s="454">
        <v>4</v>
      </c>
      <c r="P951" s="461">
        <f t="shared" si="210"/>
        <v>4.2261904761904763</v>
      </c>
      <c r="Q951" s="462">
        <f t="shared" si="211"/>
        <v>10.226190476190476</v>
      </c>
      <c r="R951" s="463">
        <f t="shared" si="212"/>
        <v>0</v>
      </c>
      <c r="S951" s="464">
        <v>15</v>
      </c>
      <c r="T951" s="465">
        <f t="shared" si="213"/>
        <v>16.022619047619049</v>
      </c>
      <c r="U951" s="466" t="s">
        <v>14</v>
      </c>
      <c r="V951" s="455" t="s">
        <v>2159</v>
      </c>
      <c r="W951" s="467">
        <v>51</v>
      </c>
      <c r="X951" s="467">
        <v>2</v>
      </c>
      <c r="Y951" s="468">
        <f t="shared" si="214"/>
        <v>4.6405228758169939</v>
      </c>
      <c r="Z951" s="469">
        <f t="shared" si="215"/>
        <v>8.6405228758169947</v>
      </c>
      <c r="AA951" s="470" t="s">
        <v>4362</v>
      </c>
      <c r="AB951" s="470" t="s">
        <v>2775</v>
      </c>
      <c r="AC951" s="749">
        <f>VLOOKUP(C951,'ประวัติงานตี+รีด'!$A$2:W504845,20,FALSE)</f>
        <v>115.05</v>
      </c>
      <c r="AD951" s="426">
        <v>115.95</v>
      </c>
      <c r="AE951" s="426">
        <v>9.39</v>
      </c>
      <c r="AF951" s="690">
        <f t="shared" si="206"/>
        <v>14169.900819318671</v>
      </c>
      <c r="AG951" s="690">
        <f t="shared" si="216"/>
        <v>1776.0553686934022</v>
      </c>
      <c r="AH951" s="685" t="str">
        <f>VLOOKUP(C951,'ประวัติงานตี+รีด'!$A$2:W504847,4,FALSE)</f>
        <v>MA-F1-GA-SF</v>
      </c>
      <c r="AI951" s="427"/>
      <c r="AJ951" s="428"/>
      <c r="AK951" s="429">
        <v>45861</v>
      </c>
      <c r="AL951" s="702">
        <v>3</v>
      </c>
      <c r="AM951" s="703">
        <f t="shared" si="217"/>
        <v>3</v>
      </c>
      <c r="AN951" s="750">
        <v>569</v>
      </c>
      <c r="AO951" s="750">
        <v>563</v>
      </c>
      <c r="AP951" s="750">
        <v>511</v>
      </c>
      <c r="EJ951" s="723">
        <f t="shared" si="218"/>
        <v>1643</v>
      </c>
    </row>
    <row r="952" spans="1:140" s="430" customFormat="1">
      <c r="A952" s="425"/>
      <c r="B952" s="451" t="s">
        <v>4366</v>
      </c>
      <c r="C952" s="452" t="s">
        <v>1503</v>
      </c>
      <c r="D952" s="19" t="str">
        <f>VLOOKUP(C952,'ประวัติงานตี+รีด'!$A$2:W504850,2,FALSE)</f>
        <v>M16 P2.0 x 60 เกลียวครึ่ง STIC เกรด A394 (เกลียวโรงงาน)</v>
      </c>
      <c r="E952" s="453">
        <v>16900</v>
      </c>
      <c r="F952" s="454" t="s">
        <v>48</v>
      </c>
      <c r="G952" s="455" t="s">
        <v>2159</v>
      </c>
      <c r="H952" s="456">
        <v>45850</v>
      </c>
      <c r="I952" s="327">
        <f t="shared" si="208"/>
        <v>45869</v>
      </c>
      <c r="J952" s="457">
        <v>45884</v>
      </c>
      <c r="K952" s="458">
        <v>46</v>
      </c>
      <c r="L952" s="459">
        <v>16900</v>
      </c>
      <c r="M952" s="460">
        <f t="shared" si="209"/>
        <v>0</v>
      </c>
      <c r="N952" s="454">
        <v>56</v>
      </c>
      <c r="O952" s="454">
        <v>4</v>
      </c>
      <c r="P952" s="461">
        <f t="shared" si="210"/>
        <v>5.0297619047619042</v>
      </c>
      <c r="Q952" s="462">
        <f t="shared" si="211"/>
        <v>11.029761904761905</v>
      </c>
      <c r="R952" s="463">
        <f t="shared" si="212"/>
        <v>0</v>
      </c>
      <c r="S952" s="464">
        <v>15</v>
      </c>
      <c r="T952" s="465">
        <f t="shared" si="213"/>
        <v>16.102976190476191</v>
      </c>
      <c r="U952" s="466" t="s">
        <v>14</v>
      </c>
      <c r="V952" s="455" t="s">
        <v>2159</v>
      </c>
      <c r="W952" s="467">
        <v>51</v>
      </c>
      <c r="X952" s="467">
        <v>2</v>
      </c>
      <c r="Y952" s="468">
        <f t="shared" si="214"/>
        <v>5.522875816993464</v>
      </c>
      <c r="Z952" s="469">
        <f t="shared" si="215"/>
        <v>9.522875816993464</v>
      </c>
      <c r="AA952" s="470" t="s">
        <v>4376</v>
      </c>
      <c r="AB952" s="470" t="s">
        <v>2775</v>
      </c>
      <c r="AC952" s="749">
        <f>VLOOKUP(C952,'ประวัติงานตี+รีด'!$A$2:W504846,20,FALSE)</f>
        <v>123.09</v>
      </c>
      <c r="AD952" s="426">
        <v>123.76</v>
      </c>
      <c r="AE952" s="426">
        <v>8.73</v>
      </c>
      <c r="AF952" s="690">
        <f t="shared" si="206"/>
        <v>16863.28377504848</v>
      </c>
      <c r="AG952" s="690">
        <f t="shared" si="216"/>
        <v>2234.2164673561733</v>
      </c>
      <c r="AH952" s="685" t="str">
        <f>VLOOKUP(C952,'ประวัติงานตี+รีด'!$A$2:W504848,4,FALSE)</f>
        <v>MA-F1-GA-SF</v>
      </c>
      <c r="AI952" s="427"/>
      <c r="AJ952" s="428"/>
      <c r="AK952" s="429">
        <v>45861</v>
      </c>
      <c r="AL952" s="702">
        <v>4</v>
      </c>
      <c r="AM952" s="703">
        <f t="shared" si="217"/>
        <v>4</v>
      </c>
      <c r="AN952" s="750">
        <v>537</v>
      </c>
      <c r="AO952" s="750">
        <v>523</v>
      </c>
      <c r="AP952" s="750">
        <v>561</v>
      </c>
      <c r="AQ952" s="750">
        <v>466</v>
      </c>
      <c r="EJ952" s="723">
        <f t="shared" si="218"/>
        <v>2087</v>
      </c>
    </row>
    <row r="953" spans="1:140" s="430" customFormat="1">
      <c r="A953" s="425"/>
      <c r="B953" s="451" t="s">
        <v>4367</v>
      </c>
      <c r="C953" s="452" t="s">
        <v>1499</v>
      </c>
      <c r="D953" s="19" t="str">
        <f>VLOOKUP(C953,'ประวัติงานตี+รีด'!$A$2:W504851,2,FALSE)</f>
        <v>M16 P2.0 x 40 เกลียวครึ่ง STIC เกรด A394 (เกลียวโรงงาน)</v>
      </c>
      <c r="E953" s="453">
        <v>44200</v>
      </c>
      <c r="F953" s="454" t="s">
        <v>48</v>
      </c>
      <c r="G953" s="455" t="s">
        <v>2159</v>
      </c>
      <c r="H953" s="456">
        <v>45852</v>
      </c>
      <c r="I953" s="327">
        <f t="shared" si="208"/>
        <v>45870</v>
      </c>
      <c r="J953" s="457">
        <v>45884</v>
      </c>
      <c r="K953" s="458">
        <v>47</v>
      </c>
      <c r="L953" s="459">
        <v>44200</v>
      </c>
      <c r="M953" s="460">
        <f t="shared" si="209"/>
        <v>0</v>
      </c>
      <c r="N953" s="454">
        <v>56</v>
      </c>
      <c r="O953" s="454">
        <v>4</v>
      </c>
      <c r="P953" s="461">
        <f t="shared" si="210"/>
        <v>13.154761904761905</v>
      </c>
      <c r="Q953" s="462">
        <f t="shared" si="211"/>
        <v>19.154761904761905</v>
      </c>
      <c r="R953" s="463">
        <f t="shared" si="212"/>
        <v>0</v>
      </c>
      <c r="S953" s="464">
        <v>15</v>
      </c>
      <c r="T953" s="465">
        <f t="shared" si="213"/>
        <v>16.915476190476191</v>
      </c>
      <c r="U953" s="466" t="s">
        <v>14</v>
      </c>
      <c r="V953" s="455" t="s">
        <v>2159</v>
      </c>
      <c r="W953" s="467">
        <v>51</v>
      </c>
      <c r="X953" s="467">
        <v>2</v>
      </c>
      <c r="Y953" s="468">
        <f t="shared" si="214"/>
        <v>14.444444444444445</v>
      </c>
      <c r="Z953" s="469">
        <f t="shared" si="215"/>
        <v>18.444444444444443</v>
      </c>
      <c r="AA953" s="470" t="s">
        <v>4362</v>
      </c>
      <c r="AB953" s="470" t="s">
        <v>2775</v>
      </c>
      <c r="AC953" s="749">
        <f>VLOOKUP(C953,'ประวัติงานตี+รีด'!$A$2:W504847,20,FALSE)</f>
        <v>92.28</v>
      </c>
      <c r="AD953" s="426">
        <v>92.5</v>
      </c>
      <c r="AE953" s="426">
        <v>10.93</v>
      </c>
      <c r="AF953" s="690">
        <f t="shared" si="206"/>
        <v>44345.945945945947</v>
      </c>
      <c r="AG953" s="690">
        <f t="shared" si="216"/>
        <v>4586.7011891891889</v>
      </c>
      <c r="AH953" s="685" t="str">
        <f>VLOOKUP(C953,'ประวัติงานตี+รีด'!$A$2:W504849,4,FALSE)</f>
        <v>MA-F1-GA-SF</v>
      </c>
      <c r="AI953" s="427"/>
      <c r="AJ953" s="428"/>
      <c r="AK953" s="429">
        <v>45862</v>
      </c>
      <c r="AL953" s="702">
        <v>7</v>
      </c>
      <c r="AM953" s="703">
        <f t="shared" si="217"/>
        <v>7</v>
      </c>
      <c r="AN953" s="750">
        <v>624</v>
      </c>
      <c r="AO953" s="750">
        <v>593</v>
      </c>
      <c r="AP953" s="750">
        <v>604</v>
      </c>
      <c r="AQ953" s="750">
        <v>635</v>
      </c>
      <c r="AR953" s="750">
        <v>595</v>
      </c>
      <c r="AS953" s="750">
        <v>561</v>
      </c>
      <c r="AT953" s="750">
        <v>490</v>
      </c>
      <c r="EJ953" s="723">
        <f t="shared" si="218"/>
        <v>4102</v>
      </c>
    </row>
    <row r="954" spans="1:140" s="431" customFormat="1" hidden="1">
      <c r="A954" s="432"/>
      <c r="B954" s="434" t="s">
        <v>4368</v>
      </c>
      <c r="C954" s="291" t="s">
        <v>1716</v>
      </c>
      <c r="D954" s="330" t="str">
        <f>VLOOKUP(C954,'ประวัติงานตี+รีด'!$A$2:W504852,2,FALSE)</f>
        <v>สกรูหัวเหลี่ยมบวกลบ M6 P1.0 x 18 มม. เกลียวตลอด มีแหวน</v>
      </c>
      <c r="E954" s="435">
        <v>500000</v>
      </c>
      <c r="F954" s="436" t="s">
        <v>51</v>
      </c>
      <c r="G954" s="437" t="s">
        <v>2164</v>
      </c>
      <c r="H954" s="438">
        <v>45846</v>
      </c>
      <c r="I954" s="439">
        <f t="shared" si="208"/>
        <v>45869</v>
      </c>
      <c r="J954" s="59">
        <v>45894</v>
      </c>
      <c r="K954" s="440">
        <v>45</v>
      </c>
      <c r="L954" s="441">
        <v>549645</v>
      </c>
      <c r="M954" s="41">
        <v>549645</v>
      </c>
      <c r="N954" s="436">
        <v>160</v>
      </c>
      <c r="O954" s="436">
        <v>2</v>
      </c>
      <c r="P954" s="354">
        <f t="shared" si="210"/>
        <v>52.083333333333336</v>
      </c>
      <c r="Q954" s="106">
        <f t="shared" si="211"/>
        <v>56.083333333333336</v>
      </c>
      <c r="R954" s="355">
        <f t="shared" si="212"/>
        <v>57.254687500000003</v>
      </c>
      <c r="S954" s="449">
        <v>15</v>
      </c>
      <c r="T954" s="442">
        <f t="shared" si="213"/>
        <v>20.608333333333334</v>
      </c>
      <c r="U954" s="443" t="s">
        <v>81</v>
      </c>
      <c r="V954" s="437" t="s">
        <v>2165</v>
      </c>
      <c r="W954" s="444">
        <v>120</v>
      </c>
      <c r="X954" s="444">
        <v>2</v>
      </c>
      <c r="Y954" s="187">
        <f t="shared" si="214"/>
        <v>69.444444444444443</v>
      </c>
      <c r="Z954" s="104">
        <f t="shared" si="215"/>
        <v>73.444444444444443</v>
      </c>
      <c r="AA954" s="445" t="s">
        <v>4369</v>
      </c>
      <c r="AB954" s="445" t="s">
        <v>2775</v>
      </c>
      <c r="AC954" s="746">
        <f>VLOOKUP(C954,'ประวัติงานตี+รีด'!$A$2:W504848,20,FALSE)</f>
        <v>5.16</v>
      </c>
      <c r="AD954" s="302">
        <v>5.25</v>
      </c>
      <c r="AE954" s="302">
        <v>0.91</v>
      </c>
      <c r="AF954" s="683">
        <f t="shared" si="206"/>
        <v>550095.23809523811</v>
      </c>
      <c r="AG954" s="683">
        <f t="shared" si="216"/>
        <v>3388.586666666667</v>
      </c>
      <c r="AH954" s="684" t="str">
        <f>VLOOKUP(C954,'ประวัติงานตี+รีด'!$A$2:W504850,4,FALSE)</f>
        <v>MA-F1-EP-PA</v>
      </c>
      <c r="AI954" s="256"/>
      <c r="AJ954" s="257"/>
      <c r="AK954" s="217">
        <v>45923</v>
      </c>
      <c r="AL954" s="704">
        <v>5</v>
      </c>
      <c r="AM954" s="705">
        <f t="shared" si="217"/>
        <v>5</v>
      </c>
      <c r="AN954" s="755">
        <v>566</v>
      </c>
      <c r="AO954" s="755">
        <v>579</v>
      </c>
      <c r="AP954" s="755">
        <v>537</v>
      </c>
      <c r="AQ954" s="755">
        <v>583</v>
      </c>
      <c r="AR954" s="755">
        <v>623</v>
      </c>
      <c r="EJ954" s="716">
        <f t="shared" si="218"/>
        <v>2888</v>
      </c>
    </row>
    <row r="955" spans="1:140" s="431" customFormat="1" hidden="1">
      <c r="A955" s="432"/>
      <c r="B955" s="434" t="s">
        <v>4370</v>
      </c>
      <c r="C955" s="773" t="s">
        <v>2020</v>
      </c>
      <c r="D955" s="774" t="str">
        <f>VLOOKUP(C955,'ประวัติงานตี+รีด'!$A$2:W504853,2,FALSE)</f>
        <v>สกรูเพลากลาง M10 P1.25 x 30 มม. เกลียวครึ่ง ไม่มีแหวน ตรา BF SCM  เจียร์ผิว</v>
      </c>
      <c r="E955" s="775">
        <v>99000</v>
      </c>
      <c r="F955" s="776" t="s">
        <v>43</v>
      </c>
      <c r="G955" s="712" t="s">
        <v>2164</v>
      </c>
      <c r="H955" s="777">
        <v>45847</v>
      </c>
      <c r="I955" s="778">
        <f t="shared" si="208"/>
        <v>45883</v>
      </c>
      <c r="J955" s="779" t="s">
        <v>4375</v>
      </c>
      <c r="K955" s="780">
        <v>36</v>
      </c>
      <c r="L955" s="781">
        <v>99400</v>
      </c>
      <c r="M955" s="782">
        <f t="shared" si="209"/>
        <v>-400</v>
      </c>
      <c r="N955" s="776">
        <v>160</v>
      </c>
      <c r="O955" s="776">
        <v>4</v>
      </c>
      <c r="P955" s="783">
        <f t="shared" si="210"/>
        <v>10.3125</v>
      </c>
      <c r="Q955" s="784">
        <f t="shared" si="211"/>
        <v>16.3125</v>
      </c>
      <c r="R955" s="785">
        <f t="shared" si="212"/>
        <v>-4.1666666666666664E-2</v>
      </c>
      <c r="S955" s="786">
        <v>30</v>
      </c>
      <c r="T955" s="787">
        <f t="shared" si="213"/>
        <v>31.631250000000001</v>
      </c>
      <c r="U955" s="713" t="s">
        <v>78</v>
      </c>
      <c r="V955" s="712" t="s">
        <v>2165</v>
      </c>
      <c r="W955" s="714">
        <v>120</v>
      </c>
      <c r="X955" s="714">
        <v>2</v>
      </c>
      <c r="Y955" s="788">
        <f t="shared" si="214"/>
        <v>13.75</v>
      </c>
      <c r="Z955" s="789">
        <f t="shared" si="215"/>
        <v>17.75</v>
      </c>
      <c r="AA955" s="791" t="s">
        <v>4369</v>
      </c>
      <c r="AB955" s="791" t="s">
        <v>2775</v>
      </c>
      <c r="AC955" s="746">
        <f>VLOOKUP(C955,'ประวัติงานตี+รีด'!$A$2:W504849,20,FALSE)</f>
        <v>24.8</v>
      </c>
      <c r="AD955" s="302">
        <v>24.51</v>
      </c>
      <c r="AE955" s="302">
        <v>2.58</v>
      </c>
      <c r="AF955" s="683">
        <f t="shared" si="206"/>
        <v>98041.615667074657</v>
      </c>
      <c r="AG955" s="683">
        <f t="shared" si="216"/>
        <v>2655.9473684210525</v>
      </c>
      <c r="AH955" s="684" t="str">
        <f>VLOOKUP(C955,'ประวัติงานตี+รีด'!$A$2:W504851,4,FALSE)</f>
        <v>MA-F1-HO-EP-LA-PA</v>
      </c>
      <c r="AI955" s="796">
        <v>45862</v>
      </c>
      <c r="AJ955" s="797">
        <v>5</v>
      </c>
      <c r="AK955" s="798">
        <v>45896</v>
      </c>
      <c r="AL955" s="803">
        <v>5</v>
      </c>
      <c r="AM955" s="804">
        <f t="shared" si="217"/>
        <v>5</v>
      </c>
      <c r="AN955" s="892">
        <v>579</v>
      </c>
      <c r="AO955" s="892">
        <v>441</v>
      </c>
      <c r="AP955" s="892">
        <v>453</v>
      </c>
      <c r="AQ955" s="892">
        <v>513</v>
      </c>
      <c r="AR955" s="892">
        <v>417</v>
      </c>
      <c r="AS955" s="801" t="s">
        <v>4403</v>
      </c>
      <c r="AT955" s="801"/>
      <c r="AU955" s="801"/>
      <c r="AV955" s="801"/>
      <c r="AW955" s="801"/>
      <c r="AX955" s="801"/>
      <c r="AY955" s="801"/>
      <c r="EJ955" s="716">
        <f t="shared" si="218"/>
        <v>2403</v>
      </c>
    </row>
    <row r="956" spans="1:140" hidden="1">
      <c r="B956" s="287" t="s">
        <v>4371</v>
      </c>
      <c r="C956" s="842" t="s">
        <v>199</v>
      </c>
      <c r="D956" s="213" t="str">
        <f>VLOOKUP(C956,'ประวัติงานตี+รีด'!$A$2:W504854,2,FALSE)</f>
        <v>3/8" WT x 1 3/4" เกลียวตลอด ตรา TNK</v>
      </c>
      <c r="E956" s="843">
        <v>30000</v>
      </c>
      <c r="F956" s="844" t="s">
        <v>44</v>
      </c>
      <c r="G956" s="742" t="s">
        <v>2164</v>
      </c>
      <c r="H956" s="845">
        <v>45847</v>
      </c>
      <c r="I956" s="846">
        <f t="shared" si="208"/>
        <v>45859</v>
      </c>
      <c r="J956" s="847" t="s">
        <v>2161</v>
      </c>
      <c r="K956" s="848">
        <v>23</v>
      </c>
      <c r="L956" s="849">
        <v>30000</v>
      </c>
      <c r="M956" s="850">
        <f t="shared" si="209"/>
        <v>0</v>
      </c>
      <c r="N956" s="844">
        <v>160</v>
      </c>
      <c r="O956" s="844">
        <v>2</v>
      </c>
      <c r="P956" s="851">
        <f t="shared" si="210"/>
        <v>3.125</v>
      </c>
      <c r="Q956" s="852">
        <f t="shared" si="211"/>
        <v>7.125</v>
      </c>
      <c r="R956" s="853">
        <f t="shared" si="212"/>
        <v>0</v>
      </c>
      <c r="S956" s="854">
        <v>10</v>
      </c>
      <c r="T956" s="855">
        <f t="shared" si="213"/>
        <v>10.7125</v>
      </c>
      <c r="U956" s="743" t="s">
        <v>78</v>
      </c>
      <c r="V956" s="742" t="s">
        <v>2165</v>
      </c>
      <c r="W956" s="744">
        <v>120</v>
      </c>
      <c r="X956" s="744">
        <v>2</v>
      </c>
      <c r="Y956" s="856">
        <f t="shared" si="214"/>
        <v>4.166666666666667</v>
      </c>
      <c r="Z956" s="857">
        <f t="shared" si="215"/>
        <v>8.1666666666666679</v>
      </c>
      <c r="AA956" s="858" t="s">
        <v>3880</v>
      </c>
      <c r="AB956" s="858" t="s">
        <v>2775</v>
      </c>
      <c r="AC956" s="896">
        <f>VLOOKUP(C956,'ประวัติงานตี+รีด'!$A$2:W504850,20,FALSE)</f>
        <v>0</v>
      </c>
      <c r="AD956" s="897">
        <v>32.159999999999997</v>
      </c>
      <c r="AE956" s="897">
        <v>3.32</v>
      </c>
      <c r="AF956" s="898">
        <f t="shared" si="206"/>
        <v>30161.691542288558</v>
      </c>
      <c r="AG956" s="898">
        <f t="shared" si="216"/>
        <v>1070.1368159203978</v>
      </c>
      <c r="AH956" s="899" t="str">
        <f>VLOOKUP(C956,'ประวัติงานตี+รีด'!$A$2:W504852,4,FALSE)</f>
        <v>MA-F1-PA</v>
      </c>
      <c r="AI956" s="814"/>
      <c r="AJ956" s="815"/>
      <c r="AK956" s="816">
        <v>45857</v>
      </c>
      <c r="AL956" s="817">
        <v>2</v>
      </c>
      <c r="AM956" s="818">
        <f t="shared" si="217"/>
        <v>2</v>
      </c>
      <c r="AN956" s="918">
        <v>564</v>
      </c>
      <c r="AO956" s="918">
        <v>406</v>
      </c>
      <c r="AP956" s="819"/>
      <c r="AQ956" s="819"/>
      <c r="AR956" s="819"/>
      <c r="AS956" s="819"/>
      <c r="AT956" s="819"/>
      <c r="AU956" s="819"/>
      <c r="AV956" s="819"/>
      <c r="AW956" s="819"/>
      <c r="AX956" s="819"/>
      <c r="AY956" s="819"/>
      <c r="AZ956" s="819"/>
      <c r="BA956" s="819"/>
      <c r="BB956" s="819"/>
      <c r="BC956" s="819"/>
      <c r="BD956" s="819"/>
      <c r="EJ956" s="288">
        <f t="shared" si="218"/>
        <v>970</v>
      </c>
    </row>
    <row r="957" spans="1:140" hidden="1">
      <c r="B957" s="287" t="s">
        <v>4372</v>
      </c>
      <c r="C957" s="842" t="s">
        <v>172</v>
      </c>
      <c r="D957" s="213" t="str">
        <f>VLOOKUP(C957,'ประวัติงานตี+รีด'!$A$2:W504855,2,FALSE)</f>
        <v>3/8" WT x 1" เกลียวตลอด ตรา TNK</v>
      </c>
      <c r="E957" s="876">
        <v>300000</v>
      </c>
      <c r="F957" s="844" t="s">
        <v>44</v>
      </c>
      <c r="G957" s="742" t="s">
        <v>2164</v>
      </c>
      <c r="H957" s="845">
        <v>45848</v>
      </c>
      <c r="I957" s="846">
        <f t="shared" si="208"/>
        <v>45863</v>
      </c>
      <c r="J957" s="847" t="s">
        <v>2161</v>
      </c>
      <c r="K957" s="848">
        <v>24</v>
      </c>
      <c r="L957" s="849">
        <v>300000</v>
      </c>
      <c r="M957" s="850">
        <f t="shared" si="209"/>
        <v>0</v>
      </c>
      <c r="N957" s="844">
        <v>160</v>
      </c>
      <c r="O957" s="844">
        <v>2</v>
      </c>
      <c r="P957" s="851">
        <f t="shared" si="210"/>
        <v>31.25</v>
      </c>
      <c r="Q957" s="852">
        <f t="shared" si="211"/>
        <v>35.25</v>
      </c>
      <c r="R957" s="853">
        <f t="shared" si="212"/>
        <v>0</v>
      </c>
      <c r="S957" s="854">
        <v>10</v>
      </c>
      <c r="T957" s="855">
        <f t="shared" si="213"/>
        <v>13.525</v>
      </c>
      <c r="U957" s="743" t="s">
        <v>78</v>
      </c>
      <c r="V957" s="742" t="s">
        <v>2165</v>
      </c>
      <c r="W957" s="744">
        <v>120</v>
      </c>
      <c r="X957" s="744">
        <v>2</v>
      </c>
      <c r="Y957" s="856">
        <f t="shared" si="214"/>
        <v>41.666666666666664</v>
      </c>
      <c r="Z957" s="857">
        <f t="shared" si="215"/>
        <v>45.666666666666664</v>
      </c>
      <c r="AA957" s="858" t="s">
        <v>2161</v>
      </c>
      <c r="AB957" s="858" t="s">
        <v>2775</v>
      </c>
      <c r="AC957" s="896">
        <f>VLOOKUP(C957,'ประวัติงานตี+รีด'!$A$2:W504851,20,FALSE)</f>
        <v>0</v>
      </c>
      <c r="AD957" s="897">
        <v>23.89</v>
      </c>
      <c r="AE957" s="897">
        <v>3.21</v>
      </c>
      <c r="AF957" s="898">
        <f t="shared" si="206"/>
        <v>302051.06739221432</v>
      </c>
      <c r="AG957" s="898">
        <f t="shared" si="216"/>
        <v>8185.5839263290081</v>
      </c>
      <c r="AH957" s="899" t="str">
        <f>VLOOKUP(C957,'ประวัติงานตี+รีด'!$A$2:W504853,4,FALSE)</f>
        <v>MA-F1-PA</v>
      </c>
      <c r="AI957" s="814"/>
      <c r="AJ957" s="815"/>
      <c r="AK957" s="816">
        <v>45892</v>
      </c>
      <c r="AL957" s="817">
        <v>12</v>
      </c>
      <c r="AM957" s="818">
        <f t="shared" si="217"/>
        <v>12</v>
      </c>
      <c r="AN957" s="918">
        <v>625</v>
      </c>
      <c r="AO957" s="918">
        <v>569</v>
      </c>
      <c r="AP957" s="918">
        <v>660</v>
      </c>
      <c r="AQ957" s="918">
        <v>629</v>
      </c>
      <c r="AR957" s="918">
        <v>615</v>
      </c>
      <c r="AS957" s="918">
        <v>597</v>
      </c>
      <c r="AT957" s="918">
        <v>616</v>
      </c>
      <c r="AU957" s="918">
        <v>635</v>
      </c>
      <c r="AV957" s="918">
        <v>656</v>
      </c>
      <c r="AW957" s="918">
        <v>628</v>
      </c>
      <c r="AX957" s="918">
        <v>662</v>
      </c>
      <c r="AY957" s="918">
        <v>324</v>
      </c>
      <c r="AZ957" s="819"/>
      <c r="BA957" s="819"/>
      <c r="BB957" s="819"/>
      <c r="BC957" s="819"/>
      <c r="BD957" s="819"/>
      <c r="EJ957" s="288">
        <f t="shared" si="218"/>
        <v>7216</v>
      </c>
    </row>
    <row r="958" spans="1:140" hidden="1">
      <c r="B958" s="287" t="s">
        <v>4373</v>
      </c>
      <c r="C958" s="842" t="s">
        <v>221</v>
      </c>
      <c r="D958" s="213" t="str">
        <f>VLOOKUP(C958,'ประวัติงานตี+รีด'!$A$2:W504856,2,FALSE)</f>
        <v>3/8" WT x 2 1/2" เกลียวตลอด ตรา TNK</v>
      </c>
      <c r="E958" s="843">
        <v>100000</v>
      </c>
      <c r="F958" s="844" t="s">
        <v>44</v>
      </c>
      <c r="G958" s="742" t="s">
        <v>2164</v>
      </c>
      <c r="H958" s="845">
        <v>45853</v>
      </c>
      <c r="I958" s="846">
        <f t="shared" si="208"/>
        <v>45866</v>
      </c>
      <c r="J958" s="847" t="s">
        <v>2161</v>
      </c>
      <c r="K958" s="848">
        <v>25</v>
      </c>
      <c r="L958" s="849">
        <v>100000</v>
      </c>
      <c r="M958" s="850">
        <f t="shared" si="209"/>
        <v>0</v>
      </c>
      <c r="N958" s="844">
        <v>160</v>
      </c>
      <c r="O958" s="844">
        <v>2</v>
      </c>
      <c r="P958" s="851">
        <f t="shared" si="210"/>
        <v>10.416666666666666</v>
      </c>
      <c r="Q958" s="852">
        <f t="shared" si="211"/>
        <v>14.416666666666666</v>
      </c>
      <c r="R958" s="853">
        <f t="shared" si="212"/>
        <v>0</v>
      </c>
      <c r="S958" s="854">
        <v>10</v>
      </c>
      <c r="T958" s="855">
        <f t="shared" si="213"/>
        <v>11.441666666666666</v>
      </c>
      <c r="U958" s="743" t="s">
        <v>78</v>
      </c>
      <c r="V958" s="742" t="s">
        <v>2165</v>
      </c>
      <c r="W958" s="744">
        <v>120</v>
      </c>
      <c r="X958" s="744">
        <v>2</v>
      </c>
      <c r="Y958" s="856">
        <f t="shared" si="214"/>
        <v>13.888888888888889</v>
      </c>
      <c r="Z958" s="857">
        <f t="shared" si="215"/>
        <v>17.888888888888889</v>
      </c>
      <c r="AA958" s="858" t="s">
        <v>2161</v>
      </c>
      <c r="AB958" s="858" t="s">
        <v>2775</v>
      </c>
      <c r="AC958" s="896">
        <f>VLOOKUP(C958,'ประวัติงานตี+รีด'!$A$2:W504852,20,FALSE)</f>
        <v>0</v>
      </c>
      <c r="AD958" s="897">
        <v>40.53</v>
      </c>
      <c r="AE958" s="897">
        <v>2.79</v>
      </c>
      <c r="AF958" s="898">
        <f t="shared" si="206"/>
        <v>100592.15396002961</v>
      </c>
      <c r="AG958" s="898">
        <f t="shared" si="216"/>
        <v>4357.6521095484832</v>
      </c>
      <c r="AH958" s="899" t="str">
        <f>VLOOKUP(C958,'ประวัติงานตี+รีด'!$A$2:W504854,4,FALSE)</f>
        <v>MA-F1-PA</v>
      </c>
      <c r="AI958" s="814"/>
      <c r="AJ958" s="815"/>
      <c r="AK958" s="816">
        <v>45918</v>
      </c>
      <c r="AL958" s="821">
        <v>9</v>
      </c>
      <c r="AM958" s="824">
        <f t="shared" si="217"/>
        <v>9</v>
      </c>
      <c r="AN958" s="918">
        <v>505</v>
      </c>
      <c r="AO958" s="918">
        <v>513</v>
      </c>
      <c r="AP958" s="918">
        <v>528</v>
      </c>
      <c r="AQ958" s="918">
        <v>510</v>
      </c>
      <c r="AR958" s="918">
        <v>488</v>
      </c>
      <c r="AS958" s="918">
        <v>493</v>
      </c>
      <c r="AT958" s="918">
        <v>515</v>
      </c>
      <c r="AU958" s="919">
        <v>435</v>
      </c>
      <c r="AV958" s="919">
        <v>90</v>
      </c>
      <c r="AW958" s="819"/>
      <c r="AX958" s="819"/>
      <c r="AY958" s="819"/>
      <c r="AZ958" s="819"/>
      <c r="BA958" s="819"/>
      <c r="BB958" s="819"/>
      <c r="BC958" s="819"/>
      <c r="BD958" s="819"/>
      <c r="EJ958" s="288">
        <f t="shared" si="218"/>
        <v>4077</v>
      </c>
    </row>
    <row r="959" spans="1:140" s="431" customFormat="1" hidden="1">
      <c r="A959" s="432"/>
      <c r="B959" s="434" t="s">
        <v>4374</v>
      </c>
      <c r="C959" s="291" t="s">
        <v>4378</v>
      </c>
      <c r="D959" s="330" t="str">
        <f>VLOOKUP(C959,'ประวัติงานตี+รีด'!$A$2:W504857,2,FALSE)</f>
        <v>สกรูคัทซี M8 P1.25 x 16 มม. เกลียวตลอด มีแหวน</v>
      </c>
      <c r="E959" s="435">
        <v>90300</v>
      </c>
      <c r="F959" s="436" t="s">
        <v>54</v>
      </c>
      <c r="G959" s="437" t="s">
        <v>2164</v>
      </c>
      <c r="H959" s="438">
        <v>45847</v>
      </c>
      <c r="I959" s="439">
        <f t="shared" si="208"/>
        <v>45866</v>
      </c>
      <c r="J959" s="59">
        <v>45870</v>
      </c>
      <c r="K959" s="440">
        <v>35</v>
      </c>
      <c r="L959" s="441">
        <v>91954</v>
      </c>
      <c r="M959" s="41">
        <f t="shared" si="209"/>
        <v>-1654</v>
      </c>
      <c r="N959" s="436">
        <v>160</v>
      </c>
      <c r="O959" s="436">
        <v>8</v>
      </c>
      <c r="P959" s="354">
        <f t="shared" si="210"/>
        <v>9.40625</v>
      </c>
      <c r="Q959" s="106">
        <f t="shared" si="211"/>
        <v>19.40625</v>
      </c>
      <c r="R959" s="355">
        <f t="shared" si="212"/>
        <v>-0.17229166666666668</v>
      </c>
      <c r="S959" s="449">
        <v>15</v>
      </c>
      <c r="T959" s="442">
        <f t="shared" si="213"/>
        <v>16.940625000000001</v>
      </c>
      <c r="U959" s="443" t="s">
        <v>81</v>
      </c>
      <c r="V959" s="437" t="s">
        <v>2165</v>
      </c>
      <c r="W959" s="444">
        <v>120</v>
      </c>
      <c r="X959" s="444">
        <v>2</v>
      </c>
      <c r="Y959" s="187">
        <f t="shared" si="214"/>
        <v>12.541666666666666</v>
      </c>
      <c r="Z959" s="104">
        <f t="shared" si="215"/>
        <v>16.541666666666664</v>
      </c>
      <c r="AA959" s="445" t="s">
        <v>4507</v>
      </c>
      <c r="AB959" s="445" t="s">
        <v>2775</v>
      </c>
      <c r="AC959" s="746">
        <f>VLOOKUP(C959,'ประวัติงานตี+รีด'!$A$2:W504853,20,FALSE)</f>
        <v>11.35</v>
      </c>
      <c r="AD959" s="302">
        <v>11.27</v>
      </c>
      <c r="AE959" s="302">
        <v>1.71</v>
      </c>
      <c r="AF959" s="683">
        <f t="shared" si="206"/>
        <v>93167.701863354043</v>
      </c>
      <c r="AG959" s="683">
        <f t="shared" si="216"/>
        <v>1209.3167701863356</v>
      </c>
      <c r="AH959" s="684" t="str">
        <f>VLOOKUP(C959,'ประวัติงานตี+รีด'!$A$2:W504855,4,FALSE)</f>
        <v>MA-F1-EP-PA</v>
      </c>
      <c r="AI959" s="256"/>
      <c r="AJ959" s="257"/>
      <c r="AK959" s="217">
        <v>45857</v>
      </c>
      <c r="AL959" s="704">
        <v>2</v>
      </c>
      <c r="AM959" s="705">
        <f t="shared" si="217"/>
        <v>2</v>
      </c>
      <c r="AN959" s="755">
        <v>561</v>
      </c>
      <c r="AO959" s="755">
        <v>489</v>
      </c>
      <c r="EJ959" s="716">
        <f t="shared" si="218"/>
        <v>1050</v>
      </c>
    </row>
    <row r="960" spans="1:140" s="431" customFormat="1" hidden="1">
      <c r="A960" s="432"/>
      <c r="B960" s="434" t="s">
        <v>4384</v>
      </c>
      <c r="C960" s="291" t="s">
        <v>1661</v>
      </c>
      <c r="D960" s="330" t="str">
        <f>VLOOKUP(C960,'ประวัติงานตี+รีด'!$A$2:W504858,2,FALSE)</f>
        <v>สกรู M14 P1.5 x 35 มม. เกลียวตลอด มีแหวน ตรา BKS 8.8 (ขอบ22)</v>
      </c>
      <c r="E960" s="435">
        <v>50200</v>
      </c>
      <c r="F960" s="436" t="s">
        <v>46</v>
      </c>
      <c r="G960" s="437" t="s">
        <v>2162</v>
      </c>
      <c r="H960" s="438">
        <v>45849</v>
      </c>
      <c r="I960" s="439">
        <f t="shared" si="208"/>
        <v>45874</v>
      </c>
      <c r="J960" s="59">
        <v>45863</v>
      </c>
      <c r="K960" s="440">
        <v>25</v>
      </c>
      <c r="L960" s="441">
        <v>50200</v>
      </c>
      <c r="M960" s="41">
        <f t="shared" si="209"/>
        <v>0</v>
      </c>
      <c r="N960" s="436">
        <v>95</v>
      </c>
      <c r="O960" s="436">
        <v>4</v>
      </c>
      <c r="P960" s="354">
        <f t="shared" si="210"/>
        <v>8.807017543859649</v>
      </c>
      <c r="Q960" s="106">
        <f t="shared" si="211"/>
        <v>14.807017543859649</v>
      </c>
      <c r="R960" s="355">
        <f t="shared" si="212"/>
        <v>0</v>
      </c>
      <c r="S960" s="449">
        <v>20</v>
      </c>
      <c r="T960" s="442">
        <f t="shared" si="213"/>
        <v>21.480701754385965</v>
      </c>
      <c r="U960" s="443" t="s">
        <v>225</v>
      </c>
      <c r="V960" s="437" t="s">
        <v>2162</v>
      </c>
      <c r="W960" s="444">
        <v>80</v>
      </c>
      <c r="X960" s="444">
        <v>2</v>
      </c>
      <c r="Y960" s="187">
        <f t="shared" si="214"/>
        <v>10.458333333333334</v>
      </c>
      <c r="Z960" s="104">
        <f t="shared" si="215"/>
        <v>14.458333333333334</v>
      </c>
      <c r="AA960" s="445" t="s">
        <v>4395</v>
      </c>
      <c r="AB960" s="445" t="s">
        <v>2775</v>
      </c>
      <c r="AC960" s="746">
        <f>VLOOKUP(C960,'ประวัติงานตี+รีด'!$A$2:W504854,20,FALSE)</f>
        <v>62.35</v>
      </c>
      <c r="AD960" s="302">
        <v>62.5</v>
      </c>
      <c r="AE960" s="302">
        <v>8.16</v>
      </c>
      <c r="AF960" s="683">
        <f t="shared" ref="AF960:AF1023" si="219">1000/AD960*EJ960</f>
        <v>50224</v>
      </c>
      <c r="AG960" s="683">
        <f t="shared" si="216"/>
        <v>3548.8278399999999</v>
      </c>
      <c r="AH960" s="684" t="str">
        <f>VLOOKUP(C960,'ประวัติงานตี+รีด'!$A$2:W504856,4,FALSE)</f>
        <v>MA-F1-HO-EP-PA</v>
      </c>
      <c r="AI960" s="256">
        <v>45854</v>
      </c>
      <c r="AJ960" s="257">
        <v>5</v>
      </c>
      <c r="AK960" s="217">
        <v>45859</v>
      </c>
      <c r="AL960" s="704">
        <v>5</v>
      </c>
      <c r="AM960" s="705">
        <f t="shared" si="217"/>
        <v>5</v>
      </c>
      <c r="AN960" s="755">
        <v>714</v>
      </c>
      <c r="AO960" s="755">
        <v>685</v>
      </c>
      <c r="AP960" s="755">
        <v>694</v>
      </c>
      <c r="AQ960" s="755">
        <v>684</v>
      </c>
      <c r="AR960" s="755">
        <v>362</v>
      </c>
      <c r="EJ960" s="716">
        <f t="shared" si="218"/>
        <v>3139</v>
      </c>
    </row>
    <row r="961" spans="1:140" s="430" customFormat="1" hidden="1">
      <c r="A961" s="425"/>
      <c r="B961" s="451" t="s">
        <v>4385</v>
      </c>
      <c r="C961" s="452" t="s">
        <v>1515</v>
      </c>
      <c r="D961" s="19" t="str">
        <f>VLOOKUP(C961,'ประวัติงานตี+รีด'!$A$2:W504859,2,FALSE)</f>
        <v>M24 P3.0 x 105 เกลียวครึ่ง STIC เกรด A394 (เกลียว34)</v>
      </c>
      <c r="E961" s="453">
        <v>7000</v>
      </c>
      <c r="F961" s="454" t="s">
        <v>10</v>
      </c>
      <c r="G961" s="455" t="s">
        <v>2159</v>
      </c>
      <c r="H961" s="456">
        <v>45848</v>
      </c>
      <c r="I961" s="327">
        <f t="shared" si="208"/>
        <v>45867</v>
      </c>
      <c r="J961" s="457">
        <v>45894</v>
      </c>
      <c r="K961" s="458">
        <v>52</v>
      </c>
      <c r="L961" s="459">
        <v>7000</v>
      </c>
      <c r="M961" s="460">
        <f t="shared" si="209"/>
        <v>0</v>
      </c>
      <c r="N961" s="454">
        <v>23</v>
      </c>
      <c r="O961" s="454">
        <v>4</v>
      </c>
      <c r="P961" s="461">
        <f t="shared" si="210"/>
        <v>5.0724637681159415</v>
      </c>
      <c r="Q961" s="462">
        <f t="shared" si="211"/>
        <v>11.072463768115941</v>
      </c>
      <c r="R961" s="463">
        <f t="shared" si="212"/>
        <v>0</v>
      </c>
      <c r="S961" s="464">
        <v>15</v>
      </c>
      <c r="T961" s="465">
        <f t="shared" si="213"/>
        <v>16.107246376811595</v>
      </c>
      <c r="U961" s="466" t="s">
        <v>82</v>
      </c>
      <c r="V961" s="455" t="s">
        <v>2159</v>
      </c>
      <c r="W961" s="467">
        <v>28</v>
      </c>
      <c r="X961" s="467">
        <v>2</v>
      </c>
      <c r="Y961" s="468">
        <f t="shared" si="214"/>
        <v>4.166666666666667</v>
      </c>
      <c r="Z961" s="469">
        <f t="shared" si="215"/>
        <v>8.1666666666666679</v>
      </c>
      <c r="AA961" s="470" t="s">
        <v>4396</v>
      </c>
      <c r="AB961" s="470" t="s">
        <v>2775</v>
      </c>
      <c r="AC961" s="749">
        <f>VLOOKUP(C961,'ประวัติงานตี+รีด'!$A$2:W504855,20,FALSE)</f>
        <v>469.23</v>
      </c>
      <c r="AD961" s="426">
        <v>468.46</v>
      </c>
      <c r="AE961" s="426">
        <v>41.36</v>
      </c>
      <c r="AF961" s="690">
        <f t="shared" si="219"/>
        <v>7074.2432651667159</v>
      </c>
      <c r="AG961" s="690">
        <f t="shared" si="216"/>
        <v>3606.590701447295</v>
      </c>
      <c r="AH961" s="685" t="str">
        <f>VLOOKUP(C961,'ประวัติงานตี+รีด'!$A$2:W504857,4,FALSE)</f>
        <v>MA-F1-GA-SF</v>
      </c>
      <c r="AI961" s="427"/>
      <c r="AJ961" s="428"/>
      <c r="AK961" s="429">
        <v>45867</v>
      </c>
      <c r="AL961" s="702">
        <v>6</v>
      </c>
      <c r="AM961" s="703">
        <f t="shared" si="217"/>
        <v>6</v>
      </c>
      <c r="AN961" s="750">
        <v>565</v>
      </c>
      <c r="AO961" s="750">
        <v>602</v>
      </c>
      <c r="AP961" s="750">
        <v>500</v>
      </c>
      <c r="AQ961" s="750">
        <v>595</v>
      </c>
      <c r="AR961" s="750">
        <v>579</v>
      </c>
      <c r="AS961" s="750">
        <v>473</v>
      </c>
      <c r="EJ961" s="723">
        <f t="shared" si="218"/>
        <v>3314</v>
      </c>
    </row>
    <row r="962" spans="1:140" s="430" customFormat="1" hidden="1">
      <c r="A962" s="425"/>
      <c r="B962" s="451" t="s">
        <v>4386</v>
      </c>
      <c r="C962" s="452" t="s">
        <v>1568</v>
      </c>
      <c r="D962" s="19" t="str">
        <f>VLOOKUP(C962,'ประวัติงานตี+รีด'!$A$2:W504860,2,FALSE)</f>
        <v>M24 P3.0 x 95 เกลียวครึ่ง STIC เกรด A394 (เกลียว34)</v>
      </c>
      <c r="E962" s="453">
        <v>4000</v>
      </c>
      <c r="F962" s="454" t="s">
        <v>10</v>
      </c>
      <c r="G962" s="455" t="s">
        <v>2159</v>
      </c>
      <c r="H962" s="456">
        <v>45850</v>
      </c>
      <c r="I962" s="327">
        <f t="shared" si="208"/>
        <v>45868</v>
      </c>
      <c r="J962" s="457">
        <v>45894</v>
      </c>
      <c r="K962" s="458">
        <v>53</v>
      </c>
      <c r="L962" s="459">
        <v>4000</v>
      </c>
      <c r="M962" s="460">
        <f t="shared" si="209"/>
        <v>0</v>
      </c>
      <c r="N962" s="454">
        <v>23</v>
      </c>
      <c r="O962" s="454">
        <v>4</v>
      </c>
      <c r="P962" s="461">
        <f t="shared" si="210"/>
        <v>2.8985507246376812</v>
      </c>
      <c r="Q962" s="462">
        <f t="shared" si="211"/>
        <v>8.8985507246376816</v>
      </c>
      <c r="R962" s="463">
        <f t="shared" si="212"/>
        <v>0</v>
      </c>
      <c r="S962" s="464">
        <v>15</v>
      </c>
      <c r="T962" s="465">
        <f t="shared" si="213"/>
        <v>15.889855072463767</v>
      </c>
      <c r="U962" s="466" t="s">
        <v>82</v>
      </c>
      <c r="V962" s="455" t="s">
        <v>2159</v>
      </c>
      <c r="W962" s="467">
        <v>28</v>
      </c>
      <c r="X962" s="467">
        <v>2</v>
      </c>
      <c r="Y962" s="468">
        <f t="shared" si="214"/>
        <v>2.3809523809523809</v>
      </c>
      <c r="Z962" s="469">
        <f t="shared" si="215"/>
        <v>6.3809523809523814</v>
      </c>
      <c r="AA962" s="470" t="s">
        <v>4396</v>
      </c>
      <c r="AB962" s="470" t="s">
        <v>2775</v>
      </c>
      <c r="AC962" s="749">
        <f>VLOOKUP(C962,'ประวัติงานตี+รีด'!$A$2:W504856,20,FALSE)</f>
        <v>433.51</v>
      </c>
      <c r="AD962" s="426">
        <v>433.28</v>
      </c>
      <c r="AE962" s="426">
        <v>41.18</v>
      </c>
      <c r="AF962" s="690">
        <f t="shared" si="219"/>
        <v>4034.3426883308721</v>
      </c>
      <c r="AG962" s="690">
        <f t="shared" si="216"/>
        <v>1914.1342319054654</v>
      </c>
      <c r="AH962" s="685" t="str">
        <f>VLOOKUP(C962,'ประวัติงานตี+รีด'!$A$2:W504858,4,FALSE)</f>
        <v>MA-F1-GA-SF</v>
      </c>
      <c r="AI962" s="427"/>
      <c r="AJ962" s="428"/>
      <c r="AK962" s="429">
        <v>45870</v>
      </c>
      <c r="AL962" s="702">
        <v>4</v>
      </c>
      <c r="AM962" s="703">
        <f t="shared" si="217"/>
        <v>4</v>
      </c>
      <c r="AN962" s="750">
        <v>251</v>
      </c>
      <c r="AO962" s="750">
        <v>656</v>
      </c>
      <c r="AP962" s="750">
        <v>503</v>
      </c>
      <c r="AQ962" s="750">
        <v>338</v>
      </c>
      <c r="EJ962" s="723">
        <f t="shared" si="218"/>
        <v>1748</v>
      </c>
    </row>
    <row r="963" spans="1:140" s="430" customFormat="1" hidden="1">
      <c r="A963" s="425"/>
      <c r="B963" s="451" t="s">
        <v>4387</v>
      </c>
      <c r="C963" s="452" t="s">
        <v>1567</v>
      </c>
      <c r="D963" s="19" t="str">
        <f>VLOOKUP(C963,'ประวัติงานตี+รีด'!$A$2:W504861,2,FALSE)</f>
        <v>M24 P3.0 x 90 เกลียวครึ่ง STIC เกรด A394 (เกลียว34)</v>
      </c>
      <c r="E963" s="453">
        <v>1800</v>
      </c>
      <c r="F963" s="454" t="s">
        <v>10</v>
      </c>
      <c r="G963" s="455" t="s">
        <v>2159</v>
      </c>
      <c r="H963" s="456">
        <v>45856</v>
      </c>
      <c r="I963" s="327">
        <f t="shared" si="208"/>
        <v>45874</v>
      </c>
      <c r="J963" s="457">
        <v>45894</v>
      </c>
      <c r="K963" s="458">
        <v>54</v>
      </c>
      <c r="L963" s="459">
        <v>1800</v>
      </c>
      <c r="M963" s="460">
        <f t="shared" si="209"/>
        <v>0</v>
      </c>
      <c r="N963" s="454">
        <v>23</v>
      </c>
      <c r="O963" s="454">
        <v>4</v>
      </c>
      <c r="P963" s="461">
        <f t="shared" si="210"/>
        <v>1.3043478260869565</v>
      </c>
      <c r="Q963" s="462">
        <f t="shared" si="211"/>
        <v>7.304347826086957</v>
      </c>
      <c r="R963" s="463">
        <f t="shared" si="212"/>
        <v>0</v>
      </c>
      <c r="S963" s="464">
        <v>15</v>
      </c>
      <c r="T963" s="465">
        <f t="shared" si="213"/>
        <v>15.730434782608695</v>
      </c>
      <c r="U963" s="466" t="s">
        <v>82</v>
      </c>
      <c r="V963" s="455" t="s">
        <v>2159</v>
      </c>
      <c r="W963" s="467">
        <v>28</v>
      </c>
      <c r="X963" s="467">
        <v>2</v>
      </c>
      <c r="Y963" s="468">
        <f t="shared" si="214"/>
        <v>1.0714285714285716</v>
      </c>
      <c r="Z963" s="469">
        <f t="shared" si="215"/>
        <v>5.0714285714285712</v>
      </c>
      <c r="AA963" s="470" t="s">
        <v>4396</v>
      </c>
      <c r="AB963" s="470" t="s">
        <v>2775</v>
      </c>
      <c r="AC963" s="749">
        <f>VLOOKUP(C963,'ประวัติงานตี+รีด'!$A$2:W504857,20,FALSE)</f>
        <v>416.27</v>
      </c>
      <c r="AD963" s="426">
        <v>416.49</v>
      </c>
      <c r="AE963" s="426">
        <v>39.99</v>
      </c>
      <c r="AF963" s="690">
        <f t="shared" si="219"/>
        <v>1834.3777761770989</v>
      </c>
      <c r="AG963" s="690">
        <f t="shared" si="216"/>
        <v>837.35676726932218</v>
      </c>
      <c r="AH963" s="685" t="str">
        <f>VLOOKUP(C963,'ประวัติงานตี+รีด'!$A$2:W504859,4,FALSE)</f>
        <v>MA-F1-GA-SF</v>
      </c>
      <c r="AI963" s="427"/>
      <c r="AJ963" s="428"/>
      <c r="AK963" s="429">
        <v>45869</v>
      </c>
      <c r="AL963" s="702">
        <v>2</v>
      </c>
      <c r="AM963" s="703">
        <f t="shared" si="217"/>
        <v>2</v>
      </c>
      <c r="AN963" s="750">
        <v>390</v>
      </c>
      <c r="AO963" s="750">
        <v>374</v>
      </c>
      <c r="EJ963" s="723">
        <f t="shared" si="218"/>
        <v>764</v>
      </c>
    </row>
    <row r="964" spans="1:140" s="430" customFormat="1" hidden="1">
      <c r="A964" s="425"/>
      <c r="B964" s="451" t="s">
        <v>4388</v>
      </c>
      <c r="C964" s="452" t="s">
        <v>1514</v>
      </c>
      <c r="D964" s="19" t="str">
        <f>VLOOKUP(C964,'ประวัติงานตี+รีด'!$A$2:W504862,2,FALSE)</f>
        <v>M24 P3.0 x 85 เกลียวครึ่ง STIC เกรด A394 (เกลียว34)</v>
      </c>
      <c r="E964" s="453">
        <v>14500</v>
      </c>
      <c r="F964" s="454" t="s">
        <v>10</v>
      </c>
      <c r="G964" s="455" t="s">
        <v>2159</v>
      </c>
      <c r="H964" s="456">
        <v>45857</v>
      </c>
      <c r="I964" s="327">
        <f t="shared" si="208"/>
        <v>45876</v>
      </c>
      <c r="J964" s="457">
        <v>45894</v>
      </c>
      <c r="K964" s="458">
        <v>55</v>
      </c>
      <c r="L964" s="459">
        <v>14500</v>
      </c>
      <c r="M964" s="460">
        <f t="shared" si="209"/>
        <v>0</v>
      </c>
      <c r="N964" s="454">
        <v>23</v>
      </c>
      <c r="O964" s="454">
        <v>4</v>
      </c>
      <c r="P964" s="461">
        <f t="shared" si="210"/>
        <v>10.507246376811594</v>
      </c>
      <c r="Q964" s="462">
        <f t="shared" si="211"/>
        <v>16.507246376811594</v>
      </c>
      <c r="R964" s="463">
        <f t="shared" si="212"/>
        <v>0</v>
      </c>
      <c r="S964" s="464">
        <v>15</v>
      </c>
      <c r="T964" s="465">
        <f t="shared" si="213"/>
        <v>16.650724637681158</v>
      </c>
      <c r="U964" s="466" t="s">
        <v>82</v>
      </c>
      <c r="V964" s="455" t="s">
        <v>2159</v>
      </c>
      <c r="W964" s="467">
        <v>28</v>
      </c>
      <c r="X964" s="467">
        <v>2</v>
      </c>
      <c r="Y964" s="468">
        <f t="shared" si="214"/>
        <v>8.6309523809523814</v>
      </c>
      <c r="Z964" s="469">
        <f t="shared" si="215"/>
        <v>12.630952380952381</v>
      </c>
      <c r="AA964" s="470" t="s">
        <v>4396</v>
      </c>
      <c r="AB964" s="470" t="s">
        <v>2775</v>
      </c>
      <c r="AC964" s="749">
        <f>VLOOKUP(C964,'ประวัติงานตี+รีด'!$A$2:W504858,20,FALSE)</f>
        <v>397.43</v>
      </c>
      <c r="AD964" s="426">
        <v>398.49</v>
      </c>
      <c r="AE964" s="426">
        <v>40.01</v>
      </c>
      <c r="AF964" s="690">
        <f t="shared" si="219"/>
        <v>14577.530176415969</v>
      </c>
      <c r="AG964" s="690">
        <f t="shared" si="216"/>
        <v>6392.2469823584024</v>
      </c>
      <c r="AH964" s="685" t="str">
        <f>VLOOKUP(C964,'ประวัติงานตี+รีด'!$A$2:W504860,4,FALSE)</f>
        <v>MA-F1-GA-SF</v>
      </c>
      <c r="AI964" s="427"/>
      <c r="AJ964" s="428"/>
      <c r="AK964" s="429">
        <v>45870</v>
      </c>
      <c r="AL964" s="702">
        <v>10</v>
      </c>
      <c r="AM964" s="703">
        <f t="shared" si="217"/>
        <v>10</v>
      </c>
      <c r="AN964" s="750">
        <v>629</v>
      </c>
      <c r="AO964" s="750">
        <v>626</v>
      </c>
      <c r="AP964" s="750">
        <v>638</v>
      </c>
      <c r="AQ964" s="750">
        <v>660</v>
      </c>
      <c r="AR964" s="750">
        <v>643</v>
      </c>
      <c r="AS964" s="750">
        <v>633</v>
      </c>
      <c r="AT964" s="750">
        <v>661</v>
      </c>
      <c r="AU964" s="750">
        <v>667</v>
      </c>
      <c r="AV964" s="750">
        <v>507</v>
      </c>
      <c r="AW964" s="750">
        <v>145</v>
      </c>
      <c r="EJ964" s="723">
        <f t="shared" si="218"/>
        <v>5809</v>
      </c>
    </row>
    <row r="965" spans="1:140" s="430" customFormat="1" hidden="1">
      <c r="A965" s="425"/>
      <c r="B965" s="451" t="s">
        <v>4389</v>
      </c>
      <c r="C965" s="452" t="s">
        <v>1566</v>
      </c>
      <c r="D965" s="19" t="str">
        <f>VLOOKUP(C965,'ประวัติงานตี+รีด'!$A$2:W504863,2,FALSE)</f>
        <v>M24 P3.0 x 80 เกลียวครึ่ง STIC เกรด A394 (เกลียว34)</v>
      </c>
      <c r="E965" s="453">
        <v>1300</v>
      </c>
      <c r="F965" s="454" t="s">
        <v>10</v>
      </c>
      <c r="G965" s="455" t="s">
        <v>2159</v>
      </c>
      <c r="H965" s="456">
        <v>45861</v>
      </c>
      <c r="I965" s="327">
        <f t="shared" si="208"/>
        <v>45878</v>
      </c>
      <c r="J965" s="457">
        <v>45894</v>
      </c>
      <c r="K965" s="458">
        <v>56</v>
      </c>
      <c r="L965" s="459">
        <v>1300</v>
      </c>
      <c r="M965" s="460">
        <f t="shared" si="209"/>
        <v>0</v>
      </c>
      <c r="N965" s="454">
        <v>23</v>
      </c>
      <c r="O965" s="454">
        <v>4</v>
      </c>
      <c r="P965" s="461">
        <f t="shared" si="210"/>
        <v>0.94202898550724634</v>
      </c>
      <c r="Q965" s="462">
        <f t="shared" si="211"/>
        <v>6.9420289855072461</v>
      </c>
      <c r="R965" s="463">
        <f t="shared" si="212"/>
        <v>0</v>
      </c>
      <c r="S965" s="464">
        <v>15</v>
      </c>
      <c r="T965" s="465">
        <f t="shared" si="213"/>
        <v>15.694202898550724</v>
      </c>
      <c r="U965" s="466" t="s">
        <v>82</v>
      </c>
      <c r="V965" s="455" t="s">
        <v>2159</v>
      </c>
      <c r="W965" s="467">
        <v>28</v>
      </c>
      <c r="X965" s="467">
        <v>2</v>
      </c>
      <c r="Y965" s="468">
        <f t="shared" si="214"/>
        <v>0.77380952380952384</v>
      </c>
      <c r="Z965" s="469">
        <f t="shared" si="215"/>
        <v>4.7738095238095237</v>
      </c>
      <c r="AA965" s="470" t="s">
        <v>4396</v>
      </c>
      <c r="AB965" s="470" t="s">
        <v>2775</v>
      </c>
      <c r="AC965" s="749">
        <f>VLOOKUP(C965,'ประวัติงานตี+รีด'!$A$2:W504859,20,FALSE)</f>
        <v>380.34</v>
      </c>
      <c r="AD965" s="426">
        <v>381.73</v>
      </c>
      <c r="AE965" s="426">
        <v>40.020000000000003</v>
      </c>
      <c r="AF965" s="690">
        <f t="shared" si="219"/>
        <v>1343.881801273151</v>
      </c>
      <c r="AG965" s="690">
        <f t="shared" si="216"/>
        <v>566.78214968695147</v>
      </c>
      <c r="AH965" s="685" t="str">
        <f>VLOOKUP(C965,'ประวัติงานตี+รีด'!$A$2:W504861,4,FALSE)</f>
        <v>MA-F1-GA-SF</v>
      </c>
      <c r="AI965" s="427"/>
      <c r="AJ965" s="428"/>
      <c r="AK965" s="429">
        <v>45871</v>
      </c>
      <c r="AL965" s="702">
        <v>1</v>
      </c>
      <c r="AM965" s="703">
        <f t="shared" si="217"/>
        <v>1</v>
      </c>
      <c r="AN965" s="750">
        <v>513</v>
      </c>
      <c r="EJ965" s="723">
        <f t="shared" si="218"/>
        <v>513</v>
      </c>
    </row>
    <row r="966" spans="1:140" s="430" customFormat="1" hidden="1">
      <c r="A966" s="425"/>
      <c r="B966" s="451" t="s">
        <v>4390</v>
      </c>
      <c r="C966" s="452" t="s">
        <v>1550</v>
      </c>
      <c r="D966" s="19" t="str">
        <f>VLOOKUP(C966,'ประวัติงานตี+รีด'!$A$2:W504864,2,FALSE)</f>
        <v>M24 P3.0 x 75 เกลียวครึ่ง STIC เกรด A394 (เกลียว34)</v>
      </c>
      <c r="E966" s="453">
        <v>6500</v>
      </c>
      <c r="F966" s="454" t="s">
        <v>10</v>
      </c>
      <c r="G966" s="455" t="s">
        <v>2159</v>
      </c>
      <c r="H966" s="456">
        <v>45862</v>
      </c>
      <c r="I966" s="327">
        <f t="shared" si="208"/>
        <v>45881</v>
      </c>
      <c r="J966" s="457">
        <v>45894</v>
      </c>
      <c r="K966" s="458">
        <v>57</v>
      </c>
      <c r="L966" s="459">
        <v>6500</v>
      </c>
      <c r="M966" s="460">
        <f t="shared" si="209"/>
        <v>0</v>
      </c>
      <c r="N966" s="454">
        <v>23</v>
      </c>
      <c r="O966" s="454">
        <v>4</v>
      </c>
      <c r="P966" s="461">
        <f t="shared" si="210"/>
        <v>4.7101449275362324</v>
      </c>
      <c r="Q966" s="462">
        <f t="shared" si="211"/>
        <v>10.710144927536232</v>
      </c>
      <c r="R966" s="463">
        <f t="shared" si="212"/>
        <v>0</v>
      </c>
      <c r="S966" s="464">
        <v>15</v>
      </c>
      <c r="T966" s="465">
        <f t="shared" si="213"/>
        <v>16.071014492753623</v>
      </c>
      <c r="U966" s="466" t="s">
        <v>82</v>
      </c>
      <c r="V966" s="455" t="s">
        <v>2159</v>
      </c>
      <c r="W966" s="467">
        <v>28</v>
      </c>
      <c r="X966" s="467">
        <v>2</v>
      </c>
      <c r="Y966" s="468">
        <f t="shared" si="214"/>
        <v>3.8690476190476191</v>
      </c>
      <c r="Z966" s="469">
        <f t="shared" si="215"/>
        <v>7.8690476190476186</v>
      </c>
      <c r="AA966" s="470" t="s">
        <v>4396</v>
      </c>
      <c r="AB966" s="470" t="s">
        <v>2775</v>
      </c>
      <c r="AC966" s="749">
        <f>VLOOKUP(C966,'ประวัติงานตี+รีด'!$A$2:W504860,20,FALSE)</f>
        <v>363.19</v>
      </c>
      <c r="AD966" s="426">
        <v>363.89</v>
      </c>
      <c r="AE966" s="426">
        <v>40.67</v>
      </c>
      <c r="AF966" s="690">
        <f t="shared" si="219"/>
        <v>6537.6899612520265</v>
      </c>
      <c r="AG966" s="690">
        <f t="shared" si="216"/>
        <v>2644.8878507241197</v>
      </c>
      <c r="AH966" s="685" t="str">
        <f>VLOOKUP(C966,'ประวัติงานตี+รีด'!$A$2:W504862,4,FALSE)</f>
        <v>MA-F1-GA-SF</v>
      </c>
      <c r="AI966" s="427"/>
      <c r="AJ966" s="428"/>
      <c r="AK966" s="429">
        <v>45870</v>
      </c>
      <c r="AL966" s="702">
        <v>4</v>
      </c>
      <c r="AM966" s="703">
        <f t="shared" si="217"/>
        <v>4</v>
      </c>
      <c r="AN966" s="750">
        <v>624</v>
      </c>
      <c r="AO966" s="750">
        <v>592</v>
      </c>
      <c r="AP966" s="750">
        <v>636</v>
      </c>
      <c r="AQ966" s="750">
        <v>527</v>
      </c>
      <c r="EJ966" s="723">
        <f t="shared" si="218"/>
        <v>2379</v>
      </c>
    </row>
    <row r="967" spans="1:140" s="430" customFormat="1" hidden="1">
      <c r="A967" s="425"/>
      <c r="B967" s="451" t="s">
        <v>4391</v>
      </c>
      <c r="C967" s="452" t="s">
        <v>1565</v>
      </c>
      <c r="D967" s="19" t="str">
        <f>VLOOKUP(C967,'ประวัติงานตี+รีด'!$A$2:W504865,2,FALSE)</f>
        <v>M24 P3.0 x 70 เกลียวครึ่ง STIC เกรด A394 (เกลียว34)</v>
      </c>
      <c r="E967" s="453">
        <v>3500</v>
      </c>
      <c r="F967" s="454" t="s">
        <v>10</v>
      </c>
      <c r="G967" s="455" t="s">
        <v>2159</v>
      </c>
      <c r="H967" s="456">
        <v>45863</v>
      </c>
      <c r="I967" s="327">
        <f t="shared" si="208"/>
        <v>45881</v>
      </c>
      <c r="J967" s="457">
        <v>45894</v>
      </c>
      <c r="K967" s="458">
        <v>58</v>
      </c>
      <c r="L967" s="459">
        <v>3500</v>
      </c>
      <c r="M967" s="460">
        <f t="shared" si="209"/>
        <v>0</v>
      </c>
      <c r="N967" s="454">
        <v>23</v>
      </c>
      <c r="O967" s="454">
        <v>4</v>
      </c>
      <c r="P967" s="461">
        <f t="shared" si="210"/>
        <v>2.5362318840579707</v>
      </c>
      <c r="Q967" s="462">
        <f t="shared" si="211"/>
        <v>8.5362318840579707</v>
      </c>
      <c r="R967" s="463">
        <f t="shared" si="212"/>
        <v>0</v>
      </c>
      <c r="S967" s="464">
        <v>15</v>
      </c>
      <c r="T967" s="465">
        <f t="shared" si="213"/>
        <v>15.853623188405797</v>
      </c>
      <c r="U967" s="466" t="s">
        <v>82</v>
      </c>
      <c r="V967" s="455" t="s">
        <v>2159</v>
      </c>
      <c r="W967" s="467">
        <v>28</v>
      </c>
      <c r="X967" s="467">
        <v>2</v>
      </c>
      <c r="Y967" s="468">
        <f t="shared" si="214"/>
        <v>2.0833333333333335</v>
      </c>
      <c r="Z967" s="469">
        <f t="shared" si="215"/>
        <v>6.0833333333333339</v>
      </c>
      <c r="AA967" s="470" t="s">
        <v>4396</v>
      </c>
      <c r="AB967" s="470" t="s">
        <v>2775</v>
      </c>
      <c r="AC967" s="749">
        <f>VLOOKUP(C967,'ประวัติงานตี+รีด'!$A$2:W504861,20,FALSE)</f>
        <v>344.53</v>
      </c>
      <c r="AD967" s="426">
        <v>346.02</v>
      </c>
      <c r="AE967" s="426">
        <v>40.26</v>
      </c>
      <c r="AF967" s="690">
        <f t="shared" si="219"/>
        <v>3580.7178775793309</v>
      </c>
      <c r="AG967" s="690">
        <f t="shared" si="216"/>
        <v>1383.1597017513438</v>
      </c>
      <c r="AH967" s="685" t="str">
        <f>VLOOKUP(C967,'ประวัติงานตี+รีด'!$A$2:W504863,4,FALSE)</f>
        <v>MA-F1-GA-SF</v>
      </c>
      <c r="AI967" s="427"/>
      <c r="AJ967" s="428"/>
      <c r="AK967" s="429">
        <v>45870</v>
      </c>
      <c r="AL967" s="702">
        <v>3</v>
      </c>
      <c r="AM967" s="703">
        <f t="shared" si="217"/>
        <v>3</v>
      </c>
      <c r="AN967" s="750">
        <v>589</v>
      </c>
      <c r="AO967" s="750">
        <v>493</v>
      </c>
      <c r="AP967" s="750">
        <v>157</v>
      </c>
      <c r="EJ967" s="723">
        <f t="shared" si="218"/>
        <v>1239</v>
      </c>
    </row>
    <row r="968" spans="1:140" s="430" customFormat="1" hidden="1">
      <c r="A968" s="425"/>
      <c r="B968" s="451" t="s">
        <v>4392</v>
      </c>
      <c r="C968" s="452" t="s">
        <v>1564</v>
      </c>
      <c r="D968" s="19" t="str">
        <f>VLOOKUP(C968,'ประวัติงานตี+รีด'!$A$2:W504866,2,FALSE)</f>
        <v>M24 P3.0 x 65 เกลียวครึ่ง STIC เกรด A394 (เกลียว34)</v>
      </c>
      <c r="E968" s="453">
        <v>11200</v>
      </c>
      <c r="F968" s="454" t="s">
        <v>10</v>
      </c>
      <c r="G968" s="455" t="s">
        <v>2159</v>
      </c>
      <c r="H968" s="456">
        <v>45864</v>
      </c>
      <c r="I968" s="327">
        <f t="shared" si="208"/>
        <v>45883</v>
      </c>
      <c r="J968" s="457">
        <v>45894</v>
      </c>
      <c r="K968" s="458">
        <v>59</v>
      </c>
      <c r="L968" s="459">
        <v>11200</v>
      </c>
      <c r="M968" s="460">
        <f t="shared" si="209"/>
        <v>0</v>
      </c>
      <c r="N968" s="454">
        <v>23</v>
      </c>
      <c r="O968" s="454">
        <v>4</v>
      </c>
      <c r="P968" s="461">
        <f t="shared" si="210"/>
        <v>8.1159420289855078</v>
      </c>
      <c r="Q968" s="462">
        <f t="shared" si="211"/>
        <v>14.115942028985508</v>
      </c>
      <c r="R968" s="463">
        <f t="shared" si="212"/>
        <v>0</v>
      </c>
      <c r="S968" s="464">
        <v>15</v>
      </c>
      <c r="T968" s="465">
        <f t="shared" si="213"/>
        <v>16.411594202898552</v>
      </c>
      <c r="U968" s="466" t="s">
        <v>82</v>
      </c>
      <c r="V968" s="455" t="s">
        <v>2159</v>
      </c>
      <c r="W968" s="467">
        <v>28</v>
      </c>
      <c r="X968" s="467">
        <v>2</v>
      </c>
      <c r="Y968" s="468">
        <f t="shared" si="214"/>
        <v>6.666666666666667</v>
      </c>
      <c r="Z968" s="469">
        <f t="shared" si="215"/>
        <v>10.666666666666668</v>
      </c>
      <c r="AA968" s="470" t="s">
        <v>4396</v>
      </c>
      <c r="AB968" s="470" t="s">
        <v>2775</v>
      </c>
      <c r="AC968" s="749">
        <f>VLOOKUP(C968,'ประวัติงานตี+รีด'!$A$2:W504862,20,FALSE)</f>
        <v>326.39</v>
      </c>
      <c r="AD968" s="426">
        <v>327.61</v>
      </c>
      <c r="AE968" s="426">
        <v>41.74</v>
      </c>
      <c r="AF968" s="690">
        <f t="shared" si="219"/>
        <v>11272.549677970757</v>
      </c>
      <c r="AG968" s="690">
        <f t="shared" si="216"/>
        <v>4163.5162235584994</v>
      </c>
      <c r="AH968" s="685" t="str">
        <f>VLOOKUP(C968,'ประวัติงานตี+รีด'!$A$2:W504864,4,FALSE)</f>
        <v>MA-F1-GA-SF</v>
      </c>
      <c r="AI968" s="427"/>
      <c r="AJ968" s="428"/>
      <c r="AK968" s="429">
        <v>45871</v>
      </c>
      <c r="AL968" s="702">
        <v>6</v>
      </c>
      <c r="AM968" s="703">
        <f t="shared" si="217"/>
        <v>6</v>
      </c>
      <c r="AN968" s="750">
        <v>647</v>
      </c>
      <c r="AO968" s="750">
        <v>634</v>
      </c>
      <c r="AP968" s="750">
        <v>606</v>
      </c>
      <c r="AQ968" s="750">
        <v>642</v>
      </c>
      <c r="AR968" s="750">
        <v>621</v>
      </c>
      <c r="AS968" s="750">
        <v>543</v>
      </c>
      <c r="EJ968" s="723">
        <f t="shared" si="218"/>
        <v>3693</v>
      </c>
    </row>
    <row r="969" spans="1:140" s="430" customFormat="1" hidden="1">
      <c r="A969" s="425"/>
      <c r="B969" s="451" t="s">
        <v>4393</v>
      </c>
      <c r="C969" s="452" t="s">
        <v>1563</v>
      </c>
      <c r="D969" s="19" t="str">
        <f>VLOOKUP(C969,'ประวัติงานตี+รีด'!$A$2:W504867,2,FALSE)</f>
        <v>M24 P3.0 x 60 เกลียวครึ่ง STIC เกรด A394 (เกลียว34)</v>
      </c>
      <c r="E969" s="453">
        <v>13200</v>
      </c>
      <c r="F969" s="454" t="s">
        <v>10</v>
      </c>
      <c r="G969" s="455" t="s">
        <v>2159</v>
      </c>
      <c r="H969" s="456">
        <v>45868</v>
      </c>
      <c r="I969" s="327">
        <f t="shared" si="208"/>
        <v>45887</v>
      </c>
      <c r="J969" s="457">
        <v>45894</v>
      </c>
      <c r="K969" s="458">
        <v>60</v>
      </c>
      <c r="L969" s="459">
        <v>14843</v>
      </c>
      <c r="M969" s="460">
        <f t="shared" si="209"/>
        <v>-1643</v>
      </c>
      <c r="N969" s="454">
        <v>23</v>
      </c>
      <c r="O969" s="454">
        <v>4</v>
      </c>
      <c r="P969" s="461">
        <f t="shared" si="210"/>
        <v>9.5652173913043477</v>
      </c>
      <c r="Q969" s="462">
        <f t="shared" si="211"/>
        <v>15.565217391304348</v>
      </c>
      <c r="R969" s="463">
        <f t="shared" si="212"/>
        <v>-1.1905797101449276</v>
      </c>
      <c r="S969" s="464">
        <v>15</v>
      </c>
      <c r="T969" s="465">
        <f t="shared" si="213"/>
        <v>16.556521739130435</v>
      </c>
      <c r="U969" s="466" t="s">
        <v>82</v>
      </c>
      <c r="V969" s="455" t="s">
        <v>2159</v>
      </c>
      <c r="W969" s="467">
        <v>28</v>
      </c>
      <c r="X969" s="467">
        <v>2</v>
      </c>
      <c r="Y969" s="468">
        <f t="shared" si="214"/>
        <v>7.8571428571428577</v>
      </c>
      <c r="Z969" s="469">
        <f t="shared" si="215"/>
        <v>11.857142857142858</v>
      </c>
      <c r="AA969" s="470" t="s">
        <v>4396</v>
      </c>
      <c r="AB969" s="470" t="s">
        <v>2775</v>
      </c>
      <c r="AC969" s="749">
        <f>VLOOKUP(C969,'ประวัติงานตี+รีด'!$A$2:W504863,20,FALSE)</f>
        <v>309.37</v>
      </c>
      <c r="AD969" s="426">
        <v>310.02</v>
      </c>
      <c r="AE969" s="426">
        <v>42.96</v>
      </c>
      <c r="AF969" s="690">
        <f t="shared" si="219"/>
        <v>14876.459583252694</v>
      </c>
      <c r="AG969" s="690">
        <f t="shared" si="216"/>
        <v>5251.092703696535</v>
      </c>
      <c r="AH969" s="685" t="str">
        <f>VLOOKUP(C969,'ประวัติงานตี+รีด'!$A$2:W504865,4,FALSE)</f>
        <v>MA-F1-GA-SF</v>
      </c>
      <c r="AI969" s="427"/>
      <c r="AJ969" s="428"/>
      <c r="AK969" s="429">
        <v>45875</v>
      </c>
      <c r="AL969" s="702">
        <v>8</v>
      </c>
      <c r="AM969" s="703">
        <f t="shared" si="217"/>
        <v>8</v>
      </c>
      <c r="AN969" s="750">
        <v>573</v>
      </c>
      <c r="AO969" s="750">
        <v>604</v>
      </c>
      <c r="AP969" s="750">
        <v>586</v>
      </c>
      <c r="AQ969" s="750">
        <v>572</v>
      </c>
      <c r="AR969" s="750">
        <v>589</v>
      </c>
      <c r="AS969" s="750">
        <v>581</v>
      </c>
      <c r="AT969" s="750">
        <v>589</v>
      </c>
      <c r="AU969" s="750">
        <v>518</v>
      </c>
      <c r="EJ969" s="723">
        <f t="shared" si="218"/>
        <v>4612</v>
      </c>
    </row>
    <row r="970" spans="1:140" s="430" customFormat="1" hidden="1">
      <c r="A970" s="425"/>
      <c r="B970" s="451" t="s">
        <v>4394</v>
      </c>
      <c r="C970" s="452" t="s">
        <v>1513</v>
      </c>
      <c r="D970" s="19" t="str">
        <f>VLOOKUP(C970,'ประวัติงานตี+รีด'!$A$2:W504868,2,FALSE)</f>
        <v>M24 P3.0 x 55 เกลียวครึ่ง STIC เกรด A394 (เกลียว34)</v>
      </c>
      <c r="E970" s="453">
        <v>5200</v>
      </c>
      <c r="F970" s="454" t="s">
        <v>10</v>
      </c>
      <c r="G970" s="455" t="s">
        <v>2159</v>
      </c>
      <c r="H970" s="456">
        <v>45869</v>
      </c>
      <c r="I970" s="327">
        <f t="shared" si="208"/>
        <v>45887</v>
      </c>
      <c r="J970" s="457">
        <v>45894</v>
      </c>
      <c r="K970" s="458">
        <v>61</v>
      </c>
      <c r="L970" s="459"/>
      <c r="M970" s="460">
        <f t="shared" si="209"/>
        <v>5200</v>
      </c>
      <c r="N970" s="454">
        <v>23</v>
      </c>
      <c r="O970" s="454">
        <v>4</v>
      </c>
      <c r="P970" s="461">
        <f t="shared" si="210"/>
        <v>3.7681159420289854</v>
      </c>
      <c r="Q970" s="462">
        <f t="shared" si="211"/>
        <v>9.7681159420289845</v>
      </c>
      <c r="R970" s="463">
        <f t="shared" si="212"/>
        <v>3.7681159420289854</v>
      </c>
      <c r="S970" s="464">
        <v>15</v>
      </c>
      <c r="T970" s="465">
        <f t="shared" si="213"/>
        <v>15.976811594202898</v>
      </c>
      <c r="U970" s="466" t="s">
        <v>82</v>
      </c>
      <c r="V970" s="455" t="s">
        <v>2159</v>
      </c>
      <c r="W970" s="467">
        <v>28</v>
      </c>
      <c r="X970" s="467">
        <v>2</v>
      </c>
      <c r="Y970" s="468">
        <f t="shared" si="214"/>
        <v>3.0952380952380953</v>
      </c>
      <c r="Z970" s="469">
        <f t="shared" si="215"/>
        <v>7.0952380952380949</v>
      </c>
      <c r="AA970" s="470" t="s">
        <v>4396</v>
      </c>
      <c r="AB970" s="470" t="s">
        <v>21</v>
      </c>
      <c r="AC970" s="749">
        <f>VLOOKUP(C970,'ประวัติงานตี+รีด'!$A$2:W504864,20,FALSE)</f>
        <v>291.32</v>
      </c>
      <c r="AD970" s="426"/>
      <c r="AE970" s="426"/>
      <c r="AF970" s="690" t="e">
        <f t="shared" si="219"/>
        <v>#DIV/0!</v>
      </c>
      <c r="AG970" s="690" t="e">
        <f t="shared" si="216"/>
        <v>#DIV/0!</v>
      </c>
      <c r="AH970" s="685" t="str">
        <f>VLOOKUP(C970,'ประวัติงานตี+รีด'!$A$2:W504866,4,FALSE)</f>
        <v>MA-F1-GA-SF</v>
      </c>
      <c r="AI970" s="427"/>
      <c r="AJ970" s="428"/>
      <c r="AK970" s="429"/>
      <c r="AL970" s="696"/>
      <c r="AM970" s="420">
        <f t="shared" si="217"/>
        <v>0</v>
      </c>
      <c r="EJ970" s="723">
        <f t="shared" si="218"/>
        <v>0</v>
      </c>
    </row>
    <row r="971" spans="1:140" hidden="1">
      <c r="B971" s="287" t="s">
        <v>4380</v>
      </c>
      <c r="C971" s="842" t="s">
        <v>174</v>
      </c>
      <c r="D971" s="213" t="str">
        <f>VLOOKUP(C971,'ประวัติงานตี+รีด'!$A$2:W504869,2,FALSE)</f>
        <v>5/16" WT x 5/8" เกลียวตลอด ตรา TNK</v>
      </c>
      <c r="E971" s="843">
        <v>100000</v>
      </c>
      <c r="F971" s="844" t="s">
        <v>55</v>
      </c>
      <c r="G971" s="742" t="s">
        <v>2164</v>
      </c>
      <c r="H971" s="845">
        <v>45848</v>
      </c>
      <c r="I971" s="846">
        <f t="shared" si="208"/>
        <v>45861</v>
      </c>
      <c r="J971" s="847" t="s">
        <v>2161</v>
      </c>
      <c r="K971" s="848">
        <v>44</v>
      </c>
      <c r="L971" s="849">
        <v>100000</v>
      </c>
      <c r="M971" s="850">
        <f t="shared" si="209"/>
        <v>0</v>
      </c>
      <c r="N971" s="844">
        <v>160</v>
      </c>
      <c r="O971" s="844">
        <v>2</v>
      </c>
      <c r="P971" s="851">
        <f t="shared" si="210"/>
        <v>10.416666666666666</v>
      </c>
      <c r="Q971" s="852">
        <f t="shared" si="211"/>
        <v>14.416666666666666</v>
      </c>
      <c r="R971" s="853">
        <f t="shared" si="212"/>
        <v>0</v>
      </c>
      <c r="S971" s="854">
        <v>10</v>
      </c>
      <c r="T971" s="855">
        <f t="shared" si="213"/>
        <v>11.441666666666666</v>
      </c>
      <c r="U971" s="743" t="s">
        <v>81</v>
      </c>
      <c r="V971" s="742" t="s">
        <v>2165</v>
      </c>
      <c r="W971" s="744">
        <v>175</v>
      </c>
      <c r="X971" s="744">
        <v>2</v>
      </c>
      <c r="Y971" s="856">
        <f t="shared" si="214"/>
        <v>9.5238095238095237</v>
      </c>
      <c r="Z971" s="857">
        <f t="shared" si="215"/>
        <v>13.523809523809524</v>
      </c>
      <c r="AA971" s="858" t="s">
        <v>2161</v>
      </c>
      <c r="AB971" s="858" t="s">
        <v>2775</v>
      </c>
      <c r="AC971" s="896">
        <f>VLOOKUP(C971,'ประวัติงานตี+รีด'!$A$2:W504865,20,FALSE)</f>
        <v>0</v>
      </c>
      <c r="AD971" s="897">
        <v>11.42</v>
      </c>
      <c r="AE971" s="897">
        <v>1.51</v>
      </c>
      <c r="AF971" s="898">
        <f t="shared" si="219"/>
        <v>100175.13134851139</v>
      </c>
      <c r="AG971" s="898">
        <f t="shared" si="216"/>
        <v>1295.2644483362521</v>
      </c>
      <c r="AH971" s="899" t="str">
        <f>VLOOKUP(C971,'ประวัติงานตี+รีด'!$A$2:W504867,4,FALSE)</f>
        <v>MA-F1-PA</v>
      </c>
      <c r="AI971" s="814"/>
      <c r="AJ971" s="815"/>
      <c r="AK971" s="816">
        <v>45863</v>
      </c>
      <c r="AL971" s="817">
        <v>2</v>
      </c>
      <c r="AM971" s="818">
        <f t="shared" si="217"/>
        <v>2</v>
      </c>
      <c r="AN971" s="918">
        <v>637</v>
      </c>
      <c r="AO971" s="918">
        <v>507</v>
      </c>
      <c r="AP971" s="819"/>
      <c r="AQ971" s="819"/>
      <c r="AR971" s="819"/>
      <c r="AS971" s="819"/>
      <c r="AT971" s="819"/>
      <c r="AU971" s="819"/>
      <c r="AV971" s="819"/>
      <c r="AW971" s="819"/>
      <c r="AX971" s="819"/>
      <c r="AY971" s="819"/>
      <c r="AZ971" s="819"/>
      <c r="BA971" s="819"/>
      <c r="BB971" s="819"/>
      <c r="BC971" s="819"/>
      <c r="BD971" s="819"/>
      <c r="EJ971" s="288">
        <f t="shared" si="218"/>
        <v>1144</v>
      </c>
    </row>
    <row r="972" spans="1:140" hidden="1">
      <c r="B972" s="287" t="s">
        <v>4381</v>
      </c>
      <c r="C972" s="842" t="s">
        <v>166</v>
      </c>
      <c r="D972" s="213" t="str">
        <f>VLOOKUP(C972,'ประวัติงานตี+รีด'!$A$2:W504870,2,FALSE)</f>
        <v>5/16" WT x 1 1/4" เกลียวตลอด ตรา TNK</v>
      </c>
      <c r="E972" s="843">
        <v>200000</v>
      </c>
      <c r="F972" s="844" t="s">
        <v>55</v>
      </c>
      <c r="G972" s="742" t="s">
        <v>2164</v>
      </c>
      <c r="H972" s="845">
        <v>45850</v>
      </c>
      <c r="I972" s="846">
        <f t="shared" si="208"/>
        <v>45864</v>
      </c>
      <c r="J972" s="847" t="s">
        <v>2161</v>
      </c>
      <c r="K972" s="848">
        <v>45</v>
      </c>
      <c r="L972" s="849">
        <v>204965</v>
      </c>
      <c r="M972" s="850">
        <f t="shared" si="209"/>
        <v>-4965</v>
      </c>
      <c r="N972" s="844">
        <v>160</v>
      </c>
      <c r="O972" s="844">
        <v>2</v>
      </c>
      <c r="P972" s="851">
        <f t="shared" si="210"/>
        <v>20.833333333333332</v>
      </c>
      <c r="Q972" s="852">
        <f t="shared" si="211"/>
        <v>24.833333333333332</v>
      </c>
      <c r="R972" s="853">
        <f t="shared" si="212"/>
        <v>-0.51718750000000002</v>
      </c>
      <c r="S972" s="854">
        <v>10</v>
      </c>
      <c r="T972" s="855">
        <f t="shared" si="213"/>
        <v>12.483333333333334</v>
      </c>
      <c r="U972" s="743" t="s">
        <v>81</v>
      </c>
      <c r="V972" s="742" t="s">
        <v>2165</v>
      </c>
      <c r="W972" s="744">
        <v>175</v>
      </c>
      <c r="X972" s="744">
        <v>2</v>
      </c>
      <c r="Y972" s="856">
        <f t="shared" si="214"/>
        <v>19.047619047619047</v>
      </c>
      <c r="Z972" s="857">
        <f t="shared" si="215"/>
        <v>23.047619047619047</v>
      </c>
      <c r="AA972" s="858" t="s">
        <v>2161</v>
      </c>
      <c r="AB972" s="858" t="s">
        <v>2775</v>
      </c>
      <c r="AC972" s="896">
        <f>VLOOKUP(C972,'ประวัติงานตี+รีด'!$A$2:W504866,20,FALSE)</f>
        <v>0</v>
      </c>
      <c r="AD972" s="897">
        <v>16.05</v>
      </c>
      <c r="AE972" s="897">
        <v>1.81</v>
      </c>
      <c r="AF972" s="898">
        <f t="shared" si="219"/>
        <v>206105.91900311524</v>
      </c>
      <c r="AG972" s="898">
        <f t="shared" si="216"/>
        <v>3681.0517133956378</v>
      </c>
      <c r="AH972" s="899" t="str">
        <f>VLOOKUP(C972,'ประวัติงานตี+รีด'!$A$2:W504868,4,FALSE)</f>
        <v>MA-F1-PA</v>
      </c>
      <c r="AI972" s="814"/>
      <c r="AJ972" s="815"/>
      <c r="AK972" s="816">
        <v>45899</v>
      </c>
      <c r="AL972" s="817">
        <v>6</v>
      </c>
      <c r="AM972" s="818">
        <f t="shared" si="217"/>
        <v>6</v>
      </c>
      <c r="AN972" s="918">
        <v>585</v>
      </c>
      <c r="AO972" s="918">
        <v>649</v>
      </c>
      <c r="AP972" s="918">
        <v>672</v>
      </c>
      <c r="AQ972" s="918">
        <v>638</v>
      </c>
      <c r="AR972" s="918">
        <v>611</v>
      </c>
      <c r="AS972" s="918">
        <v>153</v>
      </c>
      <c r="AT972" s="819"/>
      <c r="AU972" s="819"/>
      <c r="AV972" s="819"/>
      <c r="AW972" s="819"/>
      <c r="AX972" s="819"/>
      <c r="AY972" s="819"/>
      <c r="AZ972" s="819"/>
      <c r="BA972" s="819"/>
      <c r="BB972" s="819"/>
      <c r="BC972" s="819"/>
      <c r="BD972" s="819"/>
      <c r="EJ972" s="288">
        <f t="shared" si="218"/>
        <v>3308</v>
      </c>
    </row>
    <row r="973" spans="1:140" hidden="1">
      <c r="B973" s="287" t="s">
        <v>4382</v>
      </c>
      <c r="C973" s="842" t="s">
        <v>161</v>
      </c>
      <c r="D973" s="213" t="str">
        <f>VLOOKUP(C973,'ประวัติงานตี+รีด'!$A$2:W504871,2,FALSE)</f>
        <v>5/16" WT x 1 1/2" เกลียวตลอด ตรา TNK</v>
      </c>
      <c r="E973" s="843">
        <v>200000</v>
      </c>
      <c r="F973" s="844" t="s">
        <v>55</v>
      </c>
      <c r="G973" s="742" t="s">
        <v>2164</v>
      </c>
      <c r="H973" s="845">
        <v>45856</v>
      </c>
      <c r="I973" s="846">
        <f t="shared" si="208"/>
        <v>45871</v>
      </c>
      <c r="J973" s="847" t="s">
        <v>2161</v>
      </c>
      <c r="K973" s="848">
        <v>50</v>
      </c>
      <c r="L973" s="849">
        <v>200000</v>
      </c>
      <c r="M973" s="850">
        <f t="shared" si="209"/>
        <v>0</v>
      </c>
      <c r="N973" s="844">
        <v>160</v>
      </c>
      <c r="O973" s="844">
        <v>8</v>
      </c>
      <c r="P973" s="851">
        <f t="shared" si="210"/>
        <v>20.833333333333332</v>
      </c>
      <c r="Q973" s="852">
        <f t="shared" si="211"/>
        <v>30.833333333333332</v>
      </c>
      <c r="R973" s="853">
        <f t="shared" si="212"/>
        <v>0</v>
      </c>
      <c r="S973" s="854">
        <v>10</v>
      </c>
      <c r="T973" s="855">
        <f t="shared" si="213"/>
        <v>13.083333333333332</v>
      </c>
      <c r="U973" s="743" t="s">
        <v>81</v>
      </c>
      <c r="V973" s="742" t="s">
        <v>2165</v>
      </c>
      <c r="W973" s="744">
        <v>120</v>
      </c>
      <c r="X973" s="744">
        <v>2</v>
      </c>
      <c r="Y973" s="856">
        <f t="shared" si="214"/>
        <v>27.777777777777779</v>
      </c>
      <c r="Z973" s="857">
        <f t="shared" si="215"/>
        <v>31.777777777777779</v>
      </c>
      <c r="AA973" s="858" t="s">
        <v>2161</v>
      </c>
      <c r="AB973" s="858" t="s">
        <v>2775</v>
      </c>
      <c r="AC973" s="896">
        <f>VLOOKUP(C973,'ประวัติงานตี+รีด'!$A$2:W504867,20,FALSE)</f>
        <v>0</v>
      </c>
      <c r="AD973" s="897">
        <v>17.920000000000002</v>
      </c>
      <c r="AE973" s="897">
        <v>1.67</v>
      </c>
      <c r="AF973" s="898">
        <f t="shared" si="219"/>
        <v>200446.42857142855</v>
      </c>
      <c r="AG973" s="898">
        <f t="shared" si="216"/>
        <v>3926.7455357142858</v>
      </c>
      <c r="AH973" s="899" t="str">
        <f>VLOOKUP(C973,'ประวัติงานตี+รีด'!$A$2:W504869,4,FALSE)</f>
        <v>MA-F1-PA</v>
      </c>
      <c r="AI973" s="814"/>
      <c r="AJ973" s="815"/>
      <c r="AK973" s="816">
        <v>45887</v>
      </c>
      <c r="AL973" s="817">
        <v>6</v>
      </c>
      <c r="AM973" s="818">
        <f t="shared" si="217"/>
        <v>6</v>
      </c>
      <c r="AN973" s="918">
        <v>622</v>
      </c>
      <c r="AO973" s="918">
        <v>616</v>
      </c>
      <c r="AP973" s="918">
        <v>566</v>
      </c>
      <c r="AQ973" s="918">
        <v>579</v>
      </c>
      <c r="AR973" s="918">
        <v>578</v>
      </c>
      <c r="AS973" s="918">
        <v>631</v>
      </c>
      <c r="AT973" s="819"/>
      <c r="AU973" s="819"/>
      <c r="AV973" s="819"/>
      <c r="AW973" s="819"/>
      <c r="AX973" s="819"/>
      <c r="AY973" s="819"/>
      <c r="AZ973" s="819"/>
      <c r="BA973" s="819"/>
      <c r="BB973" s="819"/>
      <c r="BC973" s="819"/>
      <c r="BD973" s="819"/>
      <c r="EJ973" s="288">
        <f t="shared" si="218"/>
        <v>3592</v>
      </c>
    </row>
    <row r="974" spans="1:140" hidden="1">
      <c r="B974" s="287" t="s">
        <v>4383</v>
      </c>
      <c r="C974" s="842" t="s">
        <v>162</v>
      </c>
      <c r="D974" s="213" t="str">
        <f>VLOOKUP(C974,'ประวัติงานตี+รีด'!$A$2:W504872,2,FALSE)</f>
        <v>5/16" WT x 2" เกลียวตลอด ตรา TNK</v>
      </c>
      <c r="E974" s="843">
        <v>150000</v>
      </c>
      <c r="F974" s="844" t="s">
        <v>54</v>
      </c>
      <c r="G974" s="742" t="s">
        <v>2164</v>
      </c>
      <c r="H974" s="845">
        <v>45869</v>
      </c>
      <c r="I974" s="846">
        <f t="shared" si="208"/>
        <v>45882</v>
      </c>
      <c r="J974" s="847" t="s">
        <v>2161</v>
      </c>
      <c r="K974" s="848">
        <v>40</v>
      </c>
      <c r="L974" s="849">
        <v>124920</v>
      </c>
      <c r="M974" s="850">
        <f t="shared" si="209"/>
        <v>25080</v>
      </c>
      <c r="N974" s="844">
        <v>160</v>
      </c>
      <c r="O974" s="844">
        <v>2</v>
      </c>
      <c r="P974" s="851">
        <f t="shared" si="210"/>
        <v>15.625</v>
      </c>
      <c r="Q974" s="852">
        <f t="shared" si="211"/>
        <v>19.625</v>
      </c>
      <c r="R974" s="853">
        <f t="shared" si="212"/>
        <v>2.6124999999999998</v>
      </c>
      <c r="S974" s="854">
        <v>10</v>
      </c>
      <c r="T974" s="855">
        <f t="shared" si="213"/>
        <v>11.9625</v>
      </c>
      <c r="U974" s="743" t="s">
        <v>81</v>
      </c>
      <c r="V974" s="742" t="s">
        <v>2165</v>
      </c>
      <c r="W974" s="744">
        <v>120</v>
      </c>
      <c r="X974" s="744">
        <v>2</v>
      </c>
      <c r="Y974" s="856">
        <f t="shared" si="214"/>
        <v>20.833333333333332</v>
      </c>
      <c r="Z974" s="857">
        <f t="shared" si="215"/>
        <v>24.833333333333332</v>
      </c>
      <c r="AA974" s="858" t="s">
        <v>2161</v>
      </c>
      <c r="AB974" s="858" t="s">
        <v>2775</v>
      </c>
      <c r="AC974" s="896">
        <f>VLOOKUP(C974,'ประวัติงานตี+รีด'!$A$2:W504868,20,FALSE)</f>
        <v>0</v>
      </c>
      <c r="AD974" s="897">
        <v>21.54</v>
      </c>
      <c r="AE974" s="897">
        <v>1.87</v>
      </c>
      <c r="AF974" s="898">
        <f t="shared" si="219"/>
        <v>126090.99350046425</v>
      </c>
      <c r="AG974" s="898">
        <f t="shared" si="216"/>
        <v>2951.7901578458682</v>
      </c>
      <c r="AH974" s="899" t="str">
        <f>VLOOKUP(C974,'ประวัติงานตี+รีด'!$A$2:W504870,4,FALSE)</f>
        <v>MA-F1-PA</v>
      </c>
      <c r="AI974" s="814"/>
      <c r="AJ974" s="815"/>
      <c r="AK974" s="816">
        <v>45877</v>
      </c>
      <c r="AL974" s="821">
        <v>5</v>
      </c>
      <c r="AM974" s="824">
        <f t="shared" si="217"/>
        <v>5</v>
      </c>
      <c r="AN974" s="919">
        <v>547</v>
      </c>
      <c r="AO974" s="919">
        <v>541</v>
      </c>
      <c r="AP974" s="919">
        <v>542</v>
      </c>
      <c r="AQ974" s="919">
        <v>542</v>
      </c>
      <c r="AR974" s="919">
        <v>544</v>
      </c>
      <c r="AS974" s="819"/>
      <c r="AT974" s="819"/>
      <c r="AU974" s="819"/>
      <c r="AV974" s="819"/>
      <c r="AW974" s="819"/>
      <c r="AX974" s="819"/>
      <c r="AY974" s="819"/>
      <c r="AZ974" s="819"/>
      <c r="BA974" s="819"/>
      <c r="BB974" s="819"/>
      <c r="BC974" s="819"/>
      <c r="BD974" s="819"/>
      <c r="EJ974" s="288">
        <f t="shared" si="218"/>
        <v>2716</v>
      </c>
    </row>
    <row r="975" spans="1:140" s="431" customFormat="1" hidden="1">
      <c r="A975" s="432"/>
      <c r="B975" s="434" t="s">
        <v>4399</v>
      </c>
      <c r="C975" s="291" t="s">
        <v>1673</v>
      </c>
      <c r="D975" s="330" t="str">
        <f>VLOOKUP(C975,'ประวัติงานตี+รีด'!$A$2:W504873,2,FALSE)</f>
        <v>สกรูแบตเตอรี่ 5/16" WT x 27 มม. รีดเกลียวลอย มีแหวน ตรา BHK</v>
      </c>
      <c r="E975" s="435">
        <v>300000</v>
      </c>
      <c r="F975" s="436" t="s">
        <v>54</v>
      </c>
      <c r="G975" s="437" t="s">
        <v>2164</v>
      </c>
      <c r="H975" s="438">
        <v>45850</v>
      </c>
      <c r="I975" s="439">
        <f t="shared" si="208"/>
        <v>45873</v>
      </c>
      <c r="J975" s="59" t="s">
        <v>4369</v>
      </c>
      <c r="K975" s="440">
        <v>36</v>
      </c>
      <c r="L975" s="441">
        <v>370090</v>
      </c>
      <c r="M975" s="41">
        <f t="shared" si="209"/>
        <v>-70090</v>
      </c>
      <c r="N975" s="436">
        <v>160</v>
      </c>
      <c r="O975" s="436">
        <v>8</v>
      </c>
      <c r="P975" s="354">
        <f t="shared" si="210"/>
        <v>31.25</v>
      </c>
      <c r="Q975" s="106">
        <f t="shared" si="211"/>
        <v>41.25</v>
      </c>
      <c r="R975" s="355">
        <f t="shared" si="212"/>
        <v>-7.3010416666666664</v>
      </c>
      <c r="S975" s="449">
        <v>15</v>
      </c>
      <c r="T975" s="442">
        <f t="shared" si="213"/>
        <v>19.125</v>
      </c>
      <c r="U975" s="443" t="s">
        <v>81</v>
      </c>
      <c r="V975" s="437" t="s">
        <v>2165</v>
      </c>
      <c r="W975" s="444">
        <v>120</v>
      </c>
      <c r="X975" s="444">
        <v>2</v>
      </c>
      <c r="Y975" s="187">
        <f t="shared" si="214"/>
        <v>41.666666666666664</v>
      </c>
      <c r="Z975" s="104">
        <f t="shared" si="215"/>
        <v>45.666666666666664</v>
      </c>
      <c r="AA975" s="445" t="s">
        <v>4369</v>
      </c>
      <c r="AB975" s="445" t="s">
        <v>2775</v>
      </c>
      <c r="AC975" s="746">
        <f>VLOOKUP(C975,'ประวัติงานตี+รีด'!$A$2:W504869,20,FALSE)</f>
        <v>11.89</v>
      </c>
      <c r="AD975" s="302">
        <v>11.83</v>
      </c>
      <c r="AE975" s="302">
        <v>1.6</v>
      </c>
      <c r="AF975" s="683">
        <f t="shared" si="219"/>
        <v>369822.48520710057</v>
      </c>
      <c r="AG975" s="683">
        <f t="shared" si="216"/>
        <v>4966.7159763313603</v>
      </c>
      <c r="AH975" s="684" t="str">
        <f>VLOOKUP(C975,'ประวัติงานตี+รีด'!$A$2:W504871,4,FALSE)</f>
        <v>MA-F1-EP-PA</v>
      </c>
      <c r="AI975" s="256"/>
      <c r="AJ975" s="257"/>
      <c r="AK975" s="217">
        <v>45920</v>
      </c>
      <c r="AL975" s="700">
        <v>8</v>
      </c>
      <c r="AM975" s="316">
        <f t="shared" si="217"/>
        <v>8</v>
      </c>
      <c r="AN975" s="755">
        <v>579</v>
      </c>
      <c r="AO975" s="755">
        <v>574</v>
      </c>
      <c r="AP975" s="755">
        <v>536</v>
      </c>
      <c r="AQ975" s="755">
        <v>597</v>
      </c>
      <c r="AR975" s="755">
        <v>559</v>
      </c>
      <c r="AS975" s="761">
        <v>568</v>
      </c>
      <c r="AT975" s="761">
        <v>589</v>
      </c>
      <c r="AU975" s="761">
        <v>373</v>
      </c>
      <c r="EJ975" s="716">
        <f t="shared" si="218"/>
        <v>4375</v>
      </c>
    </row>
    <row r="976" spans="1:140" s="430" customFormat="1" hidden="1">
      <c r="A976" s="425"/>
      <c r="B976" s="451" t="s">
        <v>4400</v>
      </c>
      <c r="C976" s="452" t="s">
        <v>1498</v>
      </c>
      <c r="D976" s="19" t="str">
        <f>VLOOKUP(C976,'ประวัติงานตี+รีด'!$A$2:W504874,2,FALSE)</f>
        <v>M16 P2.0 x 35 เกลียวครึ่ง STIC เกรด A394 (เกลียวโรงงาน)</v>
      </c>
      <c r="E976" s="453">
        <v>120200</v>
      </c>
      <c r="F976" s="454" t="s">
        <v>11</v>
      </c>
      <c r="G976" s="455" t="s">
        <v>2159</v>
      </c>
      <c r="H976" s="456">
        <v>45849</v>
      </c>
      <c r="I976" s="327">
        <f t="shared" si="208"/>
        <v>45871</v>
      </c>
      <c r="J976" s="457">
        <v>45884</v>
      </c>
      <c r="K976" s="458">
        <v>78</v>
      </c>
      <c r="L976" s="459">
        <v>120200</v>
      </c>
      <c r="M976" s="460">
        <f t="shared" si="209"/>
        <v>0</v>
      </c>
      <c r="N976" s="454">
        <v>66</v>
      </c>
      <c r="O976" s="454">
        <v>12</v>
      </c>
      <c r="P976" s="461">
        <f t="shared" si="210"/>
        <v>30.353535353535353</v>
      </c>
      <c r="Q976" s="462">
        <f t="shared" si="211"/>
        <v>44.353535353535349</v>
      </c>
      <c r="R976" s="463">
        <f t="shared" si="212"/>
        <v>0</v>
      </c>
      <c r="S976" s="464">
        <v>15</v>
      </c>
      <c r="T976" s="465">
        <f t="shared" si="213"/>
        <v>19.435353535353535</v>
      </c>
      <c r="U976" s="466" t="s">
        <v>14</v>
      </c>
      <c r="V976" s="455" t="s">
        <v>2159</v>
      </c>
      <c r="W976" s="467">
        <v>51</v>
      </c>
      <c r="X976" s="467">
        <v>2</v>
      </c>
      <c r="Y976" s="468">
        <f t="shared" si="214"/>
        <v>39.281045751633989</v>
      </c>
      <c r="Z976" s="469">
        <f t="shared" si="215"/>
        <v>43.281045751633989</v>
      </c>
      <c r="AA976" s="470" t="s">
        <v>4362</v>
      </c>
      <c r="AB976" s="470" t="s">
        <v>2775</v>
      </c>
      <c r="AC976" s="749">
        <f>VLOOKUP(C976,'ประวัติงานตี+รีด'!$A$2:W504870,20,FALSE)</f>
        <v>84.58</v>
      </c>
      <c r="AD976" s="426">
        <v>84.99</v>
      </c>
      <c r="AE976" s="426">
        <v>9.89</v>
      </c>
      <c r="AF976" s="690">
        <f t="shared" si="219"/>
        <v>120402.40028238617</v>
      </c>
      <c r="AG976" s="690">
        <f t="shared" si="216"/>
        <v>11423.779738792799</v>
      </c>
      <c r="AH976" s="685" t="str">
        <f>VLOOKUP(C976,'ประวัติงานตี+รีด'!$A$2:W504872,4,FALSE)</f>
        <v>MA-F1-GA-SF</v>
      </c>
      <c r="AI976" s="427"/>
      <c r="AJ976" s="428"/>
      <c r="AK976" s="429">
        <v>45861</v>
      </c>
      <c r="AL976" s="702">
        <v>17</v>
      </c>
      <c r="AM976" s="703">
        <f t="shared" si="217"/>
        <v>17</v>
      </c>
      <c r="AN976" s="750">
        <v>541</v>
      </c>
      <c r="AO976" s="750">
        <v>628</v>
      </c>
      <c r="AP976" s="750">
        <v>557</v>
      </c>
      <c r="AQ976" s="750">
        <v>709</v>
      </c>
      <c r="AR976" s="750">
        <v>654</v>
      </c>
      <c r="AS976" s="750">
        <v>647</v>
      </c>
      <c r="AT976" s="750">
        <v>621</v>
      </c>
      <c r="AU976" s="750">
        <v>703</v>
      </c>
      <c r="AV976" s="750">
        <v>580</v>
      </c>
      <c r="AW976" s="750">
        <v>600</v>
      </c>
      <c r="AX976" s="750">
        <v>617</v>
      </c>
      <c r="AY976" s="750">
        <v>626</v>
      </c>
      <c r="AZ976" s="750">
        <v>542</v>
      </c>
      <c r="BA976" s="750">
        <v>643</v>
      </c>
      <c r="BB976" s="750">
        <v>620</v>
      </c>
      <c r="BC976" s="750">
        <v>645</v>
      </c>
      <c r="BD976" s="750">
        <v>300</v>
      </c>
      <c r="EJ976" s="723">
        <f t="shared" si="218"/>
        <v>10233</v>
      </c>
    </row>
    <row r="977" spans="1:140" s="430" customFormat="1" hidden="1">
      <c r="A977" s="425"/>
      <c r="B977" s="451" t="s">
        <v>4401</v>
      </c>
      <c r="C977" s="452" t="s">
        <v>1498</v>
      </c>
      <c r="D977" s="19" t="str">
        <f>VLOOKUP(C977,'ประวัติงานตี+รีด'!$A$2:W504875,2,FALSE)</f>
        <v>M16 P2.0 x 35 เกลียวครึ่ง STIC เกรด A394 (เกลียวโรงงาน)</v>
      </c>
      <c r="E977" s="453">
        <v>26200</v>
      </c>
      <c r="F977" s="454" t="s">
        <v>11</v>
      </c>
      <c r="G977" s="455" t="s">
        <v>2159</v>
      </c>
      <c r="H977" s="456">
        <v>45854</v>
      </c>
      <c r="I977" s="327">
        <f t="shared" si="208"/>
        <v>45873</v>
      </c>
      <c r="J977" s="457">
        <v>45945</v>
      </c>
      <c r="K977" s="458">
        <v>79</v>
      </c>
      <c r="L977" s="459">
        <v>26200</v>
      </c>
      <c r="M977" s="460">
        <f t="shared" si="209"/>
        <v>0</v>
      </c>
      <c r="N977" s="454">
        <v>66</v>
      </c>
      <c r="O977" s="454">
        <v>2</v>
      </c>
      <c r="P977" s="461">
        <f t="shared" si="210"/>
        <v>6.6161616161616168</v>
      </c>
      <c r="Q977" s="462">
        <f t="shared" si="211"/>
        <v>10.616161616161616</v>
      </c>
      <c r="R977" s="463">
        <f t="shared" si="212"/>
        <v>0</v>
      </c>
      <c r="S977" s="464">
        <v>15</v>
      </c>
      <c r="T977" s="465">
        <f t="shared" si="213"/>
        <v>16.061616161616161</v>
      </c>
      <c r="U977" s="466" t="s">
        <v>14</v>
      </c>
      <c r="V977" s="455" t="s">
        <v>2159</v>
      </c>
      <c r="W977" s="467">
        <v>51</v>
      </c>
      <c r="X977" s="467">
        <v>2</v>
      </c>
      <c r="Y977" s="468">
        <f t="shared" si="214"/>
        <v>8.5620915032679736</v>
      </c>
      <c r="Z977" s="469">
        <f t="shared" si="215"/>
        <v>12.562091503267974</v>
      </c>
      <c r="AA977" s="470" t="s">
        <v>4396</v>
      </c>
      <c r="AB977" s="470" t="s">
        <v>2775</v>
      </c>
      <c r="AC977" s="749">
        <f>VLOOKUP(C977,'ประวัติงานตี+รีด'!$A$2:W504871,20,FALSE)</f>
        <v>84.58</v>
      </c>
      <c r="AD977" s="426">
        <v>84.41</v>
      </c>
      <c r="AE977" s="426">
        <v>11.98</v>
      </c>
      <c r="AF977" s="690">
        <f t="shared" si="219"/>
        <v>26300.201397938632</v>
      </c>
      <c r="AG977" s="690">
        <f t="shared" si="216"/>
        <v>2535.0764127473049</v>
      </c>
      <c r="AH977" s="685" t="str">
        <f>VLOOKUP(C977,'ประวัติงานตี+รีด'!$A$2:W504873,4,FALSE)</f>
        <v>MA-F1-GA-SF</v>
      </c>
      <c r="AI977" s="427"/>
      <c r="AJ977" s="428"/>
      <c r="AK977" s="429">
        <v>45868</v>
      </c>
      <c r="AL977" s="702">
        <v>4</v>
      </c>
      <c r="AM977" s="703">
        <f t="shared" si="217"/>
        <v>4</v>
      </c>
      <c r="AN977" s="750">
        <v>578</v>
      </c>
      <c r="AO977" s="750">
        <v>627</v>
      </c>
      <c r="AP977" s="750">
        <v>611</v>
      </c>
      <c r="AQ977" s="750">
        <v>404</v>
      </c>
      <c r="EJ977" s="723">
        <f t="shared" si="218"/>
        <v>2220</v>
      </c>
    </row>
    <row r="978" spans="1:140" s="430" customFormat="1" hidden="1">
      <c r="A978" s="425"/>
      <c r="B978" s="451" t="s">
        <v>4402</v>
      </c>
      <c r="C978" s="452" t="s">
        <v>1499</v>
      </c>
      <c r="D978" s="19" t="str">
        <f>VLOOKUP(C978,'ประวัติงานตี+รีด'!$A$2:W504876,2,FALSE)</f>
        <v>M16 P2.0 x 40 เกลียวครึ่ง STIC เกรด A394 (เกลียวโรงงาน)</v>
      </c>
      <c r="E978" s="453">
        <v>36200</v>
      </c>
      <c r="F978" s="454" t="s">
        <v>11</v>
      </c>
      <c r="G978" s="455" t="s">
        <v>2159</v>
      </c>
      <c r="H978" s="456">
        <v>45855</v>
      </c>
      <c r="I978" s="327">
        <f t="shared" si="208"/>
        <v>45874</v>
      </c>
      <c r="J978" s="457">
        <v>45945</v>
      </c>
      <c r="K978" s="458">
        <v>80</v>
      </c>
      <c r="L978" s="459">
        <v>36217</v>
      </c>
      <c r="M978" s="460">
        <f t="shared" si="209"/>
        <v>-17</v>
      </c>
      <c r="N978" s="454">
        <v>66</v>
      </c>
      <c r="O978" s="454">
        <v>2</v>
      </c>
      <c r="P978" s="461">
        <f t="shared" si="210"/>
        <v>9.1414141414141419</v>
      </c>
      <c r="Q978" s="462">
        <f t="shared" si="211"/>
        <v>13.141414141414142</v>
      </c>
      <c r="R978" s="463">
        <f t="shared" si="212"/>
        <v>-4.2929292929292928E-3</v>
      </c>
      <c r="S978" s="464">
        <v>15</v>
      </c>
      <c r="T978" s="465">
        <f t="shared" si="213"/>
        <v>16.314141414141414</v>
      </c>
      <c r="U978" s="466" t="s">
        <v>14</v>
      </c>
      <c r="V978" s="455" t="s">
        <v>2159</v>
      </c>
      <c r="W978" s="467">
        <v>51</v>
      </c>
      <c r="X978" s="467">
        <v>2</v>
      </c>
      <c r="Y978" s="468">
        <f t="shared" si="214"/>
        <v>11.830065359477123</v>
      </c>
      <c r="Z978" s="469">
        <f t="shared" si="215"/>
        <v>15.830065359477123</v>
      </c>
      <c r="AA978" s="470" t="s">
        <v>4396</v>
      </c>
      <c r="AB978" s="470" t="s">
        <v>2775</v>
      </c>
      <c r="AC978" s="749">
        <f>VLOOKUP(C978,'ประวัติงานตี+รีด'!$A$2:W504872,20,FALSE)</f>
        <v>92.28</v>
      </c>
      <c r="AD978" s="426">
        <v>92.14</v>
      </c>
      <c r="AE978" s="426">
        <v>10.53</v>
      </c>
      <c r="AF978" s="690">
        <f t="shared" si="219"/>
        <v>36216.626872151079</v>
      </c>
      <c r="AG978" s="690">
        <f t="shared" si="216"/>
        <v>3718.3610809637512</v>
      </c>
      <c r="AH978" s="685" t="str">
        <f>VLOOKUP(C978,'ประวัติงานตี+รีด'!$A$2:W504874,4,FALSE)</f>
        <v>MA-F1-GA-SF</v>
      </c>
      <c r="AI978" s="427"/>
      <c r="AJ978" s="428"/>
      <c r="AK978" s="429">
        <v>45868</v>
      </c>
      <c r="AL978" s="702">
        <v>6</v>
      </c>
      <c r="AM978" s="703">
        <f t="shared" si="217"/>
        <v>6</v>
      </c>
      <c r="AN978" s="750">
        <v>595</v>
      </c>
      <c r="AO978" s="750">
        <v>633</v>
      </c>
      <c r="AP978" s="750">
        <v>621</v>
      </c>
      <c r="AQ978" s="750">
        <v>594</v>
      </c>
      <c r="AR978" s="750">
        <v>514</v>
      </c>
      <c r="AS978" s="750">
        <v>380</v>
      </c>
      <c r="EJ978" s="723">
        <f t="shared" si="218"/>
        <v>3337</v>
      </c>
    </row>
    <row r="979" spans="1:140" s="431" customFormat="1" hidden="1">
      <c r="A979" s="432"/>
      <c r="B979" s="434" t="s">
        <v>4404</v>
      </c>
      <c r="C979" s="291" t="s">
        <v>1694</v>
      </c>
      <c r="D979" s="330" t="str">
        <f>VLOOKUP(C979,'ประวัติงานตี+รีด'!$A$2:W504877,2,FALSE)</f>
        <v>สกรู M4 P0.7 x 8 มม. เกลียวตลอด STL</v>
      </c>
      <c r="E979" s="435">
        <v>500000</v>
      </c>
      <c r="F979" s="436" t="s">
        <v>52</v>
      </c>
      <c r="G979" s="437" t="s">
        <v>2164</v>
      </c>
      <c r="H979" s="438">
        <v>45850</v>
      </c>
      <c r="I979" s="439">
        <f t="shared" si="208"/>
        <v>45874</v>
      </c>
      <c r="J979" s="59">
        <v>45839</v>
      </c>
      <c r="K979" s="440">
        <v>20</v>
      </c>
      <c r="L979" s="441">
        <v>500000</v>
      </c>
      <c r="M979" s="41">
        <f t="shared" si="209"/>
        <v>0</v>
      </c>
      <c r="N979" s="436">
        <v>160</v>
      </c>
      <c r="O979" s="436">
        <v>2</v>
      </c>
      <c r="P979" s="354">
        <f t="shared" si="210"/>
        <v>52.083333333333336</v>
      </c>
      <c r="Q979" s="106">
        <f t="shared" si="211"/>
        <v>56.083333333333336</v>
      </c>
      <c r="R979" s="355">
        <f t="shared" si="212"/>
        <v>0</v>
      </c>
      <c r="S979" s="449">
        <v>15</v>
      </c>
      <c r="T979" s="442">
        <f t="shared" si="213"/>
        <v>20.608333333333334</v>
      </c>
      <c r="U979" s="443" t="s">
        <v>25</v>
      </c>
      <c r="V979" s="437" t="s">
        <v>2165</v>
      </c>
      <c r="W979" s="444">
        <v>132</v>
      </c>
      <c r="X979" s="444">
        <v>2</v>
      </c>
      <c r="Y979" s="187">
        <f t="shared" si="214"/>
        <v>63.131313131313135</v>
      </c>
      <c r="Z979" s="104">
        <f t="shared" si="215"/>
        <v>67.131313131313135</v>
      </c>
      <c r="AA979" s="445" t="s">
        <v>4302</v>
      </c>
      <c r="AB979" s="445" t="s">
        <v>2775</v>
      </c>
      <c r="AC979" s="746">
        <f>VLOOKUP(C979,'ประวัติงานตี+รีด'!$A$2:W504873,20,FALSE)</f>
        <v>1.79</v>
      </c>
      <c r="AD979" s="302">
        <v>1.72</v>
      </c>
      <c r="AE979" s="302">
        <v>0</v>
      </c>
      <c r="AF979" s="683">
        <f t="shared" si="219"/>
        <v>507558.13953488372</v>
      </c>
      <c r="AG979" s="683">
        <f t="shared" si="216"/>
        <v>873</v>
      </c>
      <c r="AH979" s="684" t="str">
        <f>VLOOKUP(C979,'ประวัติงานตี+รีด'!$A$2:W504875,4,FALSE)</f>
        <v>MA-F1-PL-PA</v>
      </c>
      <c r="AI979" s="256"/>
      <c r="AJ979" s="257"/>
      <c r="AK979" s="217">
        <v>45870</v>
      </c>
      <c r="AL979" s="704">
        <v>5</v>
      </c>
      <c r="AM979" s="705">
        <f t="shared" si="217"/>
        <v>5</v>
      </c>
      <c r="AN979" s="755">
        <v>167</v>
      </c>
      <c r="AO979" s="755">
        <v>186</v>
      </c>
      <c r="AP979" s="755">
        <v>158</v>
      </c>
      <c r="AQ979" s="755">
        <v>188</v>
      </c>
      <c r="AR979" s="755">
        <v>174</v>
      </c>
      <c r="EJ979" s="716">
        <f t="shared" si="218"/>
        <v>873</v>
      </c>
    </row>
    <row r="980" spans="1:140" s="431" customFormat="1" hidden="1">
      <c r="A980" s="432"/>
      <c r="B980" s="434" t="s">
        <v>4405</v>
      </c>
      <c r="C980" s="291" t="s">
        <v>1694</v>
      </c>
      <c r="D980" s="330" t="str">
        <f>VLOOKUP(C980,'ประวัติงานตี+รีด'!$A$2:W504878,2,FALSE)</f>
        <v>สกรู M4 P0.7 x 8 มม. เกลียวตลอด STL</v>
      </c>
      <c r="E980" s="435">
        <v>500000</v>
      </c>
      <c r="F980" s="436" t="s">
        <v>52</v>
      </c>
      <c r="G980" s="437" t="s">
        <v>2164</v>
      </c>
      <c r="H980" s="438">
        <v>45855</v>
      </c>
      <c r="I980" s="439">
        <f t="shared" si="208"/>
        <v>45878</v>
      </c>
      <c r="J980" s="59">
        <v>45839</v>
      </c>
      <c r="K980" s="440">
        <v>21</v>
      </c>
      <c r="L980" s="441">
        <v>500000</v>
      </c>
      <c r="M980" s="41">
        <f t="shared" si="209"/>
        <v>0</v>
      </c>
      <c r="N980" s="436">
        <v>160</v>
      </c>
      <c r="O980" s="436">
        <v>2</v>
      </c>
      <c r="P980" s="354">
        <f t="shared" si="210"/>
        <v>52.083333333333336</v>
      </c>
      <c r="Q980" s="106">
        <f t="shared" si="211"/>
        <v>56.083333333333336</v>
      </c>
      <c r="R980" s="355">
        <f t="shared" si="212"/>
        <v>0</v>
      </c>
      <c r="S980" s="449">
        <v>15</v>
      </c>
      <c r="T980" s="442">
        <f t="shared" si="213"/>
        <v>20.608333333333334</v>
      </c>
      <c r="U980" s="443" t="s">
        <v>25</v>
      </c>
      <c r="V980" s="437" t="s">
        <v>2165</v>
      </c>
      <c r="W980" s="444">
        <v>132</v>
      </c>
      <c r="X980" s="444">
        <v>2</v>
      </c>
      <c r="Y980" s="187">
        <f t="shared" si="214"/>
        <v>63.131313131313135</v>
      </c>
      <c r="Z980" s="104">
        <f t="shared" si="215"/>
        <v>67.131313131313135</v>
      </c>
      <c r="AA980" s="445" t="s">
        <v>4302</v>
      </c>
      <c r="AB980" s="445" t="s">
        <v>2775</v>
      </c>
      <c r="AC980" s="746">
        <f>VLOOKUP(C980,'ประวัติงานตี+รีด'!$A$2:W504874,20,FALSE)</f>
        <v>1.79</v>
      </c>
      <c r="AD980" s="302">
        <v>1.73</v>
      </c>
      <c r="AE980" s="302">
        <v>0</v>
      </c>
      <c r="AF980" s="683">
        <f t="shared" si="219"/>
        <v>501734.10404624278</v>
      </c>
      <c r="AG980" s="683">
        <f t="shared" si="216"/>
        <v>868</v>
      </c>
      <c r="AH980" s="684" t="str">
        <f>VLOOKUP(C980,'ประวัติงานตี+รีด'!$A$2:W504876,4,FALSE)</f>
        <v>MA-F1-PL-PA</v>
      </c>
      <c r="AI980" s="256"/>
      <c r="AJ980" s="257"/>
      <c r="AK980" s="217">
        <v>45871</v>
      </c>
      <c r="AL980" s="704">
        <v>6</v>
      </c>
      <c r="AM980" s="705">
        <f t="shared" si="217"/>
        <v>6</v>
      </c>
      <c r="AN980" s="755">
        <v>144</v>
      </c>
      <c r="AO980" s="755">
        <v>183</v>
      </c>
      <c r="AP980" s="755">
        <v>160</v>
      </c>
      <c r="AQ980" s="755">
        <v>150</v>
      </c>
      <c r="AR980" s="755">
        <v>134</v>
      </c>
      <c r="AS980" s="755">
        <v>97</v>
      </c>
      <c r="EJ980" s="716">
        <f t="shared" si="218"/>
        <v>868</v>
      </c>
    </row>
    <row r="981" spans="1:140" hidden="1">
      <c r="B981" s="287" t="s">
        <v>4406</v>
      </c>
      <c r="C981" s="842">
        <v>91035150</v>
      </c>
      <c r="D981" s="213" t="str">
        <f>VLOOKUP(C981,'ประวัติงานตี+รีด'!$A$2:W504879,2,FALSE)</f>
        <v>สกรูมิลแข็ง M10 P1.5 x 35 เกลียวตลอด ตรา STIC 8.8</v>
      </c>
      <c r="E981" s="843">
        <v>30000</v>
      </c>
      <c r="F981" s="844" t="s">
        <v>43</v>
      </c>
      <c r="G981" s="742" t="s">
        <v>2164</v>
      </c>
      <c r="H981" s="845">
        <v>45850</v>
      </c>
      <c r="I981" s="846">
        <f t="shared" si="208"/>
        <v>45875</v>
      </c>
      <c r="J981" s="847" t="s">
        <v>2161</v>
      </c>
      <c r="K981" s="848">
        <v>37</v>
      </c>
      <c r="L981" s="849">
        <v>31889</v>
      </c>
      <c r="M981" s="850">
        <f t="shared" si="209"/>
        <v>-1889</v>
      </c>
      <c r="N981" s="844">
        <v>160</v>
      </c>
      <c r="O981" s="844">
        <v>8</v>
      </c>
      <c r="P981" s="851">
        <f t="shared" si="210"/>
        <v>3.125</v>
      </c>
      <c r="Q981" s="852">
        <f t="shared" si="211"/>
        <v>13.125</v>
      </c>
      <c r="R981" s="853">
        <f t="shared" si="212"/>
        <v>-0.19677083333333334</v>
      </c>
      <c r="S981" s="854">
        <v>20</v>
      </c>
      <c r="T981" s="855">
        <f t="shared" si="213"/>
        <v>21.3125</v>
      </c>
      <c r="U981" s="743" t="s">
        <v>78</v>
      </c>
      <c r="V981" s="742" t="s">
        <v>2165</v>
      </c>
      <c r="W981" s="744">
        <v>120</v>
      </c>
      <c r="X981" s="744">
        <v>2</v>
      </c>
      <c r="Y981" s="856">
        <f t="shared" si="214"/>
        <v>4.166666666666667</v>
      </c>
      <c r="Z981" s="857">
        <f t="shared" si="215"/>
        <v>8.1666666666666679</v>
      </c>
      <c r="AA981" s="858" t="s">
        <v>2161</v>
      </c>
      <c r="AB981" s="858" t="s">
        <v>2775</v>
      </c>
      <c r="AC981" s="896">
        <f>VLOOKUP(C981,'ประวัติงานตี+รีด'!$A$2:W504875,20,FALSE)</f>
        <v>28.42</v>
      </c>
      <c r="AD981" s="897">
        <v>28.42</v>
      </c>
      <c r="AE981" s="897">
        <v>3.23</v>
      </c>
      <c r="AF981" s="898">
        <f t="shared" si="219"/>
        <v>32125.26389866291</v>
      </c>
      <c r="AG981" s="898">
        <f t="shared" si="216"/>
        <v>1016.7646023926811</v>
      </c>
      <c r="AH981" s="899" t="str">
        <f>VLOOKUP(C981,'ประวัติงานตี+รีด'!$A$2:W504877,4,FALSE)</f>
        <v>MA-F1-HD-PA</v>
      </c>
      <c r="AI981" s="814">
        <v>45885</v>
      </c>
      <c r="AJ981" s="815">
        <v>2</v>
      </c>
      <c r="AK981" s="816">
        <v>45894</v>
      </c>
      <c r="AL981" s="817">
        <v>2</v>
      </c>
      <c r="AM981" s="818">
        <f t="shared" si="217"/>
        <v>2</v>
      </c>
      <c r="AN981" s="918">
        <v>520</v>
      </c>
      <c r="AO981" s="918">
        <v>393</v>
      </c>
      <c r="AP981" s="819"/>
      <c r="AQ981" s="819"/>
      <c r="AR981" s="819"/>
      <c r="AS981" s="819"/>
      <c r="AT981" s="819"/>
      <c r="AU981" s="819"/>
      <c r="AV981" s="819"/>
      <c r="AW981" s="819"/>
      <c r="AX981" s="819"/>
      <c r="AY981" s="819"/>
      <c r="AZ981" s="819"/>
      <c r="BA981" s="819"/>
      <c r="BB981" s="819"/>
      <c r="BC981" s="819"/>
      <c r="BD981" s="819"/>
      <c r="EJ981" s="288">
        <f t="shared" si="218"/>
        <v>913</v>
      </c>
    </row>
    <row r="982" spans="1:140" s="431" customFormat="1" hidden="1">
      <c r="A982" s="432"/>
      <c r="B982" s="434" t="s">
        <v>4407</v>
      </c>
      <c r="C982" s="291" t="s">
        <v>4765</v>
      </c>
      <c r="D982" s="330" t="str">
        <f>VLOOKUP(C982,'ประวัติงานตี+รีด'!$A$2:W504880,2,FALSE)</f>
        <v>แกน 3/16" WT x 67.5 มม. เกลียวครึ่ง ไม่มีแหวน (SW08)</v>
      </c>
      <c r="E982" s="435">
        <v>105000</v>
      </c>
      <c r="F982" s="436" t="s">
        <v>32</v>
      </c>
      <c r="G982" s="437" t="s">
        <v>2162</v>
      </c>
      <c r="H982" s="438">
        <v>45852</v>
      </c>
      <c r="I982" s="439">
        <f t="shared" si="208"/>
        <v>45866</v>
      </c>
      <c r="J982" s="59">
        <v>45870</v>
      </c>
      <c r="K982" s="440">
        <v>49</v>
      </c>
      <c r="L982" s="441">
        <v>105000</v>
      </c>
      <c r="M982" s="41">
        <f t="shared" si="209"/>
        <v>0</v>
      </c>
      <c r="N982" s="436">
        <v>95</v>
      </c>
      <c r="O982" s="436">
        <v>8</v>
      </c>
      <c r="P982" s="354">
        <f t="shared" si="210"/>
        <v>18.421052631578949</v>
      </c>
      <c r="Q982" s="106">
        <f t="shared" si="211"/>
        <v>28.421052631578949</v>
      </c>
      <c r="R982" s="355">
        <f t="shared" si="212"/>
        <v>0</v>
      </c>
      <c r="S982" s="449">
        <v>10</v>
      </c>
      <c r="T982" s="442">
        <f t="shared" si="213"/>
        <v>12.842105263157894</v>
      </c>
      <c r="U982" s="443" t="s">
        <v>4409</v>
      </c>
      <c r="V982" s="437" t="s">
        <v>2165</v>
      </c>
      <c r="W982" s="444">
        <v>120</v>
      </c>
      <c r="X982" s="444">
        <v>2</v>
      </c>
      <c r="Y982" s="187">
        <f t="shared" si="214"/>
        <v>14.583333333333334</v>
      </c>
      <c r="Z982" s="104">
        <f t="shared" si="215"/>
        <v>18.583333333333336</v>
      </c>
      <c r="AA982" s="445" t="s">
        <v>4408</v>
      </c>
      <c r="AB982" s="445" t="s">
        <v>2775</v>
      </c>
      <c r="AC982" s="746">
        <f>VLOOKUP(C982,'ประวัติงานตี+รีด'!$A$2:W504876,20,FALSE)</f>
        <v>9.7200000000000006</v>
      </c>
      <c r="AD982" s="302">
        <v>9.74</v>
      </c>
      <c r="AE982" s="302">
        <v>0</v>
      </c>
      <c r="AF982" s="683">
        <f t="shared" si="219"/>
        <v>105338.80903490759</v>
      </c>
      <c r="AG982" s="683">
        <f t="shared" si="216"/>
        <v>1026</v>
      </c>
      <c r="AH982" s="684" t="str">
        <f>VLOOKUP(C982,'ประวัติงานตี+รีด'!$A$2:W504878,4,FALSE)</f>
        <v>MA-F1-PA</v>
      </c>
      <c r="AI982" s="256"/>
      <c r="AJ982" s="257"/>
      <c r="AK982" s="217">
        <v>45860</v>
      </c>
      <c r="AL982" s="704">
        <v>3</v>
      </c>
      <c r="AM982" s="705">
        <f t="shared" si="217"/>
        <v>3</v>
      </c>
      <c r="AN982" s="755">
        <v>337</v>
      </c>
      <c r="AO982" s="755">
        <v>344</v>
      </c>
      <c r="AP982" s="755">
        <v>345</v>
      </c>
      <c r="EJ982" s="716">
        <f t="shared" si="218"/>
        <v>1026</v>
      </c>
    </row>
    <row r="983" spans="1:140" hidden="1">
      <c r="B983" s="287" t="s">
        <v>4410</v>
      </c>
      <c r="C983" s="842" t="s">
        <v>189</v>
      </c>
      <c r="D983" s="213" t="str">
        <f>VLOOKUP(C983,'ประวัติงานตี+รีด'!$A$2:W504881,2,FALSE)</f>
        <v>1/2" WT x 1 1/2" เกลียวตลอด ตรา TNK</v>
      </c>
      <c r="E983" s="843">
        <v>100000</v>
      </c>
      <c r="F983" s="844" t="s">
        <v>2166</v>
      </c>
      <c r="G983" s="742" t="s">
        <v>2162</v>
      </c>
      <c r="H983" s="845">
        <v>45852</v>
      </c>
      <c r="I983" s="846">
        <f t="shared" si="208"/>
        <v>45866</v>
      </c>
      <c r="J983" s="847" t="s">
        <v>2161</v>
      </c>
      <c r="K983" s="848">
        <v>42</v>
      </c>
      <c r="L983" s="849">
        <v>100000</v>
      </c>
      <c r="M983" s="850">
        <f t="shared" si="209"/>
        <v>0</v>
      </c>
      <c r="N983" s="844">
        <v>105</v>
      </c>
      <c r="O983" s="844">
        <v>8</v>
      </c>
      <c r="P983" s="851">
        <f t="shared" si="210"/>
        <v>15.873015873015873</v>
      </c>
      <c r="Q983" s="852">
        <f t="shared" si="211"/>
        <v>25.873015873015873</v>
      </c>
      <c r="R983" s="853">
        <f t="shared" si="212"/>
        <v>0</v>
      </c>
      <c r="S983" s="854">
        <v>10</v>
      </c>
      <c r="T983" s="855">
        <f t="shared" si="213"/>
        <v>12.587301587301587</v>
      </c>
      <c r="U983" s="743" t="s">
        <v>225</v>
      </c>
      <c r="V983" s="742" t="s">
        <v>2162</v>
      </c>
      <c r="W983" s="744">
        <v>80</v>
      </c>
      <c r="X983" s="744">
        <v>2</v>
      </c>
      <c r="Y983" s="856">
        <f t="shared" si="214"/>
        <v>20.833333333333332</v>
      </c>
      <c r="Z983" s="857">
        <f t="shared" si="215"/>
        <v>24.833333333333332</v>
      </c>
      <c r="AA983" s="858" t="s">
        <v>2161</v>
      </c>
      <c r="AB983" s="858" t="s">
        <v>2775</v>
      </c>
      <c r="AC983" s="896">
        <f>VLOOKUP(C983,'ประวัติงานตี+รีด'!$A$2:W504877,20,FALSE)</f>
        <v>54.83</v>
      </c>
      <c r="AD983" s="897">
        <v>55</v>
      </c>
      <c r="AE983" s="897">
        <v>7.11</v>
      </c>
      <c r="AF983" s="898">
        <f t="shared" si="219"/>
        <v>99672.727272727279</v>
      </c>
      <c r="AG983" s="898">
        <f t="shared" si="216"/>
        <v>6190.6730909090911</v>
      </c>
      <c r="AH983" s="899" t="str">
        <f>VLOOKUP(C983,'ประวัติงานตี+รีด'!$A$2:W504879,4,FALSE)</f>
        <v>MA-F1-PA</v>
      </c>
      <c r="AI983" s="814"/>
      <c r="AJ983" s="815"/>
      <c r="AK983" s="816">
        <v>45884</v>
      </c>
      <c r="AL983" s="817">
        <v>9</v>
      </c>
      <c r="AM983" s="818">
        <f t="shared" si="217"/>
        <v>9</v>
      </c>
      <c r="AN983" s="918">
        <v>638</v>
      </c>
      <c r="AO983" s="918">
        <v>633</v>
      </c>
      <c r="AP983" s="918">
        <v>641</v>
      </c>
      <c r="AQ983" s="918">
        <v>637</v>
      </c>
      <c r="AR983" s="918">
        <v>672</v>
      </c>
      <c r="AS983" s="918">
        <v>716</v>
      </c>
      <c r="AT983" s="918">
        <v>144</v>
      </c>
      <c r="AU983" s="918">
        <v>706</v>
      </c>
      <c r="AV983" s="918">
        <v>695</v>
      </c>
      <c r="AW983" s="819"/>
      <c r="AX983" s="819"/>
      <c r="AY983" s="819"/>
      <c r="AZ983" s="819"/>
      <c r="BA983" s="819"/>
      <c r="BB983" s="819"/>
      <c r="BC983" s="819"/>
      <c r="BD983" s="819"/>
      <c r="EJ983" s="288">
        <f t="shared" si="218"/>
        <v>5482</v>
      </c>
    </row>
    <row r="984" spans="1:140" hidden="1">
      <c r="B984" s="287" t="s">
        <v>4411</v>
      </c>
      <c r="C984" s="842" t="s">
        <v>149</v>
      </c>
      <c r="D984" s="213" t="str">
        <f>VLOOKUP(C984,'ประวัติงานตี+รีด'!$A$2:W504882,2,FALSE)</f>
        <v>1/2" WT x 1" เกลียวตลอด ตรา TNK</v>
      </c>
      <c r="E984" s="843">
        <v>100000</v>
      </c>
      <c r="F984" s="844" t="s">
        <v>2166</v>
      </c>
      <c r="G984" s="742" t="s">
        <v>2162</v>
      </c>
      <c r="H984" s="845">
        <v>45856</v>
      </c>
      <c r="I984" s="846">
        <f t="shared" si="208"/>
        <v>45869</v>
      </c>
      <c r="J984" s="847" t="s">
        <v>2161</v>
      </c>
      <c r="K984" s="848">
        <v>43</v>
      </c>
      <c r="L984" s="849">
        <v>100000</v>
      </c>
      <c r="M984" s="850">
        <f t="shared" si="209"/>
        <v>0</v>
      </c>
      <c r="N984" s="844">
        <v>105</v>
      </c>
      <c r="O984" s="844">
        <v>2</v>
      </c>
      <c r="P984" s="851">
        <f t="shared" si="210"/>
        <v>15.873015873015873</v>
      </c>
      <c r="Q984" s="852">
        <f t="shared" si="211"/>
        <v>19.873015873015873</v>
      </c>
      <c r="R984" s="853">
        <f t="shared" si="212"/>
        <v>0</v>
      </c>
      <c r="S984" s="854">
        <v>10</v>
      </c>
      <c r="T984" s="855">
        <f t="shared" si="213"/>
        <v>11.987301587301587</v>
      </c>
      <c r="U984" s="743" t="s">
        <v>225</v>
      </c>
      <c r="V984" s="742" t="s">
        <v>2162</v>
      </c>
      <c r="W984" s="744">
        <v>80</v>
      </c>
      <c r="X984" s="744">
        <v>2</v>
      </c>
      <c r="Y984" s="856">
        <f t="shared" si="214"/>
        <v>20.833333333333332</v>
      </c>
      <c r="Z984" s="857">
        <f t="shared" si="215"/>
        <v>24.833333333333332</v>
      </c>
      <c r="AA984" s="858" t="s">
        <v>2161</v>
      </c>
      <c r="AB984" s="858" t="s">
        <v>2775</v>
      </c>
      <c r="AC984" s="896">
        <f>VLOOKUP(C984,'ประวัติงานตี+รีด'!$A$2:W504878,20,FALSE)</f>
        <v>44.68</v>
      </c>
      <c r="AD984" s="897">
        <v>45.03</v>
      </c>
      <c r="AE984" s="897">
        <v>7.7</v>
      </c>
      <c r="AF984" s="898">
        <f t="shared" si="219"/>
        <v>99111.703308905169</v>
      </c>
      <c r="AG984" s="898">
        <f t="shared" si="216"/>
        <v>5226.1601154785694</v>
      </c>
      <c r="AH984" s="899" t="str">
        <f>VLOOKUP(C984,'ประวัติงานตี+รีด'!$A$2:W504880,4,FALSE)</f>
        <v>MA-F1-PA</v>
      </c>
      <c r="AI984" s="814"/>
      <c r="AJ984" s="815"/>
      <c r="AK984" s="816">
        <v>45908</v>
      </c>
      <c r="AL984" s="817">
        <v>7</v>
      </c>
      <c r="AM984" s="818">
        <f t="shared" si="217"/>
        <v>7</v>
      </c>
      <c r="AN984" s="918">
        <v>674</v>
      </c>
      <c r="AO984" s="918">
        <v>680</v>
      </c>
      <c r="AP984" s="918">
        <v>769</v>
      </c>
      <c r="AQ984" s="918">
        <v>726</v>
      </c>
      <c r="AR984" s="918">
        <v>733</v>
      </c>
      <c r="AS984" s="918">
        <v>553</v>
      </c>
      <c r="AT984" s="918">
        <v>328</v>
      </c>
      <c r="AU984" s="819"/>
      <c r="AV984" s="819"/>
      <c r="AW984" s="819"/>
      <c r="AX984" s="819"/>
      <c r="AY984" s="819"/>
      <c r="AZ984" s="819"/>
      <c r="BA984" s="819"/>
      <c r="BB984" s="819"/>
      <c r="BC984" s="819"/>
      <c r="BD984" s="819"/>
      <c r="EJ984" s="288">
        <f t="shared" si="218"/>
        <v>4463</v>
      </c>
    </row>
    <row r="985" spans="1:140" hidden="1">
      <c r="B985" s="287" t="s">
        <v>4412</v>
      </c>
      <c r="C985" s="842" t="s">
        <v>322</v>
      </c>
      <c r="D985" s="213" t="str">
        <f>VLOOKUP(C985,'ประวัติงานตี+รีด'!$A$2:W504883,2,FALSE)</f>
        <v>1/2" WT x 1 3/4" เกลียวตลอด ตรา TNK</v>
      </c>
      <c r="E985" s="843">
        <v>20000</v>
      </c>
      <c r="F985" s="844" t="s">
        <v>2166</v>
      </c>
      <c r="G985" s="742" t="s">
        <v>2162</v>
      </c>
      <c r="H985" s="845">
        <v>45868</v>
      </c>
      <c r="I985" s="846">
        <f t="shared" si="208"/>
        <v>45880</v>
      </c>
      <c r="J985" s="847" t="s">
        <v>2161</v>
      </c>
      <c r="K985" s="848">
        <v>44</v>
      </c>
      <c r="L985" s="849">
        <v>20000</v>
      </c>
      <c r="M985" s="850">
        <f t="shared" si="209"/>
        <v>0</v>
      </c>
      <c r="N985" s="844">
        <v>105</v>
      </c>
      <c r="O985" s="844">
        <v>2</v>
      </c>
      <c r="P985" s="851">
        <f t="shared" si="210"/>
        <v>3.1746031746031749</v>
      </c>
      <c r="Q985" s="852">
        <f t="shared" si="211"/>
        <v>7.1746031746031749</v>
      </c>
      <c r="R985" s="853">
        <f t="shared" si="212"/>
        <v>0</v>
      </c>
      <c r="S985" s="854">
        <v>10</v>
      </c>
      <c r="T985" s="855">
        <f t="shared" si="213"/>
        <v>10.717460317460317</v>
      </c>
      <c r="U985" s="743" t="s">
        <v>225</v>
      </c>
      <c r="V985" s="742" t="s">
        <v>2162</v>
      </c>
      <c r="W985" s="744">
        <v>80</v>
      </c>
      <c r="X985" s="744">
        <v>2</v>
      </c>
      <c r="Y985" s="856">
        <f t="shared" si="214"/>
        <v>4.166666666666667</v>
      </c>
      <c r="Z985" s="857">
        <f t="shared" si="215"/>
        <v>8.1666666666666679</v>
      </c>
      <c r="AA985" s="858" t="s">
        <v>2161</v>
      </c>
      <c r="AB985" s="858" t="s">
        <v>2775</v>
      </c>
      <c r="AC985" s="896">
        <f>VLOOKUP(C985,'ประวัติงานตี+รีด'!$A$2:W504879,20,FALSE)</f>
        <v>59.82</v>
      </c>
      <c r="AD985" s="897">
        <v>59.68</v>
      </c>
      <c r="AE985" s="897">
        <v>7.01</v>
      </c>
      <c r="AF985" s="898">
        <f t="shared" si="219"/>
        <v>20073.726541554959</v>
      </c>
      <c r="AG985" s="898">
        <f t="shared" si="216"/>
        <v>1338.7168230563002</v>
      </c>
      <c r="AH985" s="899" t="str">
        <f>VLOOKUP(C985,'ประวัติงานตี+รีด'!$A$2:W504881,4,FALSE)</f>
        <v>MA-F1-PA</v>
      </c>
      <c r="AI985" s="814"/>
      <c r="AJ985" s="815"/>
      <c r="AK985" s="816">
        <v>45871</v>
      </c>
      <c r="AL985" s="817">
        <v>2</v>
      </c>
      <c r="AM985" s="818">
        <f t="shared" si="217"/>
        <v>2</v>
      </c>
      <c r="AN985" s="918">
        <v>625</v>
      </c>
      <c r="AO985" s="918">
        <v>573</v>
      </c>
      <c r="AP985" s="819"/>
      <c r="AQ985" s="819"/>
      <c r="AR985" s="819"/>
      <c r="AS985" s="819"/>
      <c r="AT985" s="819"/>
      <c r="AU985" s="819"/>
      <c r="AV985" s="819"/>
      <c r="AW985" s="819"/>
      <c r="AX985" s="819"/>
      <c r="AY985" s="819"/>
      <c r="AZ985" s="819"/>
      <c r="BA985" s="819"/>
      <c r="BB985" s="819"/>
      <c r="BC985" s="819"/>
      <c r="BD985" s="819"/>
      <c r="EJ985" s="288">
        <f t="shared" si="218"/>
        <v>1198</v>
      </c>
    </row>
    <row r="986" spans="1:140" hidden="1">
      <c r="B986" s="287" t="s">
        <v>4413</v>
      </c>
      <c r="C986" s="842" t="s">
        <v>206</v>
      </c>
      <c r="D986" s="213" t="str">
        <f>VLOOKUP(C986,'ประวัติงานตี+รีด'!$A$2:W504884,2,FALSE)</f>
        <v>1/2" WT x 2" เกลียวตลอด ตรา TNK</v>
      </c>
      <c r="E986" s="843">
        <v>60000</v>
      </c>
      <c r="F986" s="844" t="s">
        <v>2166</v>
      </c>
      <c r="G986" s="742" t="s">
        <v>2162</v>
      </c>
      <c r="H986" s="845">
        <v>45869</v>
      </c>
      <c r="I986" s="846">
        <f t="shared" si="208"/>
        <v>45882</v>
      </c>
      <c r="J986" s="847" t="s">
        <v>2161</v>
      </c>
      <c r="K986" s="848">
        <v>45</v>
      </c>
      <c r="L986" s="849">
        <v>60000</v>
      </c>
      <c r="M986" s="850">
        <f t="shared" si="209"/>
        <v>0</v>
      </c>
      <c r="N986" s="844">
        <v>105</v>
      </c>
      <c r="O986" s="844">
        <v>2</v>
      </c>
      <c r="P986" s="851">
        <f t="shared" si="210"/>
        <v>9.5238095238095237</v>
      </c>
      <c r="Q986" s="852">
        <f t="shared" si="211"/>
        <v>13.523809523809524</v>
      </c>
      <c r="R986" s="853">
        <f t="shared" si="212"/>
        <v>0</v>
      </c>
      <c r="S986" s="854">
        <v>10</v>
      </c>
      <c r="T986" s="855">
        <f t="shared" si="213"/>
        <v>11.352380952380953</v>
      </c>
      <c r="U986" s="743" t="s">
        <v>225</v>
      </c>
      <c r="V986" s="742" t="s">
        <v>2162</v>
      </c>
      <c r="W986" s="744">
        <v>80</v>
      </c>
      <c r="X986" s="744">
        <v>2</v>
      </c>
      <c r="Y986" s="856">
        <f t="shared" si="214"/>
        <v>12.5</v>
      </c>
      <c r="Z986" s="857">
        <f t="shared" si="215"/>
        <v>16.5</v>
      </c>
      <c r="AA986" s="858" t="s">
        <v>2161</v>
      </c>
      <c r="AB986" s="858" t="s">
        <v>2775</v>
      </c>
      <c r="AC986" s="896">
        <f>VLOOKUP(C986,'ประวัติงานตี+รีด'!$A$2:W504880,20,FALSE)</f>
        <v>0</v>
      </c>
      <c r="AD986" s="897">
        <v>64.709999999999994</v>
      </c>
      <c r="AE986" s="897">
        <v>7.09</v>
      </c>
      <c r="AF986" s="898">
        <f t="shared" si="219"/>
        <v>60701.591716890747</v>
      </c>
      <c r="AG986" s="898">
        <f t="shared" si="216"/>
        <v>4358.3742852727555</v>
      </c>
      <c r="AH986" s="899" t="str">
        <f>VLOOKUP(C986,'ประวัติงานตี+รีด'!$A$2:W504882,4,FALSE)</f>
        <v>MA-F1-PA</v>
      </c>
      <c r="AI986" s="814"/>
      <c r="AJ986" s="815"/>
      <c r="AK986" s="816">
        <v>45909</v>
      </c>
      <c r="AL986" s="817">
        <v>7</v>
      </c>
      <c r="AM986" s="818">
        <f t="shared" si="217"/>
        <v>7</v>
      </c>
      <c r="AN986" s="918">
        <v>645</v>
      </c>
      <c r="AO986" s="918">
        <v>633</v>
      </c>
      <c r="AP986" s="918">
        <v>629</v>
      </c>
      <c r="AQ986" s="918">
        <v>668</v>
      </c>
      <c r="AR986" s="918">
        <v>660</v>
      </c>
      <c r="AS986" s="918">
        <v>564</v>
      </c>
      <c r="AT986" s="918">
        <v>129</v>
      </c>
      <c r="AU986" s="819"/>
      <c r="AV986" s="819"/>
      <c r="AW986" s="819"/>
      <c r="AX986" s="819"/>
      <c r="AY986" s="819"/>
      <c r="AZ986" s="819"/>
      <c r="BA986" s="819"/>
      <c r="BB986" s="819"/>
      <c r="BC986" s="819"/>
      <c r="BD986" s="819"/>
      <c r="EJ986" s="288">
        <f t="shared" si="218"/>
        <v>3928</v>
      </c>
    </row>
    <row r="987" spans="1:140" hidden="1">
      <c r="B987" s="287" t="s">
        <v>4414</v>
      </c>
      <c r="C987" s="842">
        <v>91445151</v>
      </c>
      <c r="D987" s="213" t="str">
        <f>VLOOKUP(C987,'ประวัติงานตี+รีด'!$A$2:W504885,2,FALSE)</f>
        <v>สกรูมิลแข็ง M14 P1.5 x 45 เกลียวครึ่ง ตรา STIC 8.8</v>
      </c>
      <c r="E987" s="843">
        <v>23000</v>
      </c>
      <c r="F987" s="844" t="s">
        <v>46</v>
      </c>
      <c r="G987" s="742" t="s">
        <v>2162</v>
      </c>
      <c r="H987" s="845">
        <v>45852</v>
      </c>
      <c r="I987" s="846">
        <f t="shared" ref="I987:I1050" si="220">WORKDAY.INTL(H987,T987,11)</f>
        <v>45876</v>
      </c>
      <c r="J987" s="847" t="s">
        <v>2161</v>
      </c>
      <c r="K987" s="848">
        <v>26</v>
      </c>
      <c r="L987" s="849">
        <v>23000</v>
      </c>
      <c r="M987" s="850">
        <f t="shared" ref="M987:M1050" si="221">E987-L987</f>
        <v>0</v>
      </c>
      <c r="N987" s="844">
        <v>95</v>
      </c>
      <c r="O987" s="844">
        <v>8</v>
      </c>
      <c r="P987" s="851">
        <f t="shared" ref="P987:P1050" si="222">E987/N987/60</f>
        <v>4.0350877192982457</v>
      </c>
      <c r="Q987" s="852">
        <f t="shared" ref="Q987:Q1050" si="223">O987+P987+$P$1</f>
        <v>14.035087719298247</v>
      </c>
      <c r="R987" s="853">
        <f t="shared" ref="R987:R1050" si="224">M987/N987/60</f>
        <v>0</v>
      </c>
      <c r="S987" s="854">
        <v>20</v>
      </c>
      <c r="T987" s="855">
        <f t="shared" ref="T987:T1050" si="225">(Q987/10)+S987</f>
        <v>21.403508771929825</v>
      </c>
      <c r="U987" s="743" t="s">
        <v>225</v>
      </c>
      <c r="V987" s="742" t="s">
        <v>2162</v>
      </c>
      <c r="W987" s="744">
        <v>80</v>
      </c>
      <c r="X987" s="744">
        <v>2</v>
      </c>
      <c r="Y987" s="856">
        <f t="shared" ref="Y987:Y1050" si="226">E987/W987/60</f>
        <v>4.791666666666667</v>
      </c>
      <c r="Z987" s="857">
        <f t="shared" ref="Z987:Z1050" si="227">X987+Y987+$P$1</f>
        <v>8.7916666666666679</v>
      </c>
      <c r="AA987" s="858" t="s">
        <v>2161</v>
      </c>
      <c r="AB987" s="858" t="s">
        <v>2775</v>
      </c>
      <c r="AC987" s="896">
        <f>VLOOKUP(C987,'ประวัติงานตี+รีด'!$A$2:W504881,20,FALSE)</f>
        <v>73.930000000000007</v>
      </c>
      <c r="AD987" s="897">
        <v>74.17</v>
      </c>
      <c r="AE987" s="897">
        <v>7.5</v>
      </c>
      <c r="AF987" s="898">
        <f t="shared" si="219"/>
        <v>23729.270594580015</v>
      </c>
      <c r="AG987" s="898">
        <f t="shared" ref="AG987:AG1050" si="228">(AD987+AE987)*AF987/1000</f>
        <v>1937.9695294593498</v>
      </c>
      <c r="AH987" s="899" t="str">
        <f>VLOOKUP(C987,'ประวัติงานตี+รีด'!$A$2:W504883,4,FALSE)</f>
        <v>MA-F1-HD-PA</v>
      </c>
      <c r="AI987" s="814">
        <v>45855</v>
      </c>
      <c r="AJ987" s="815">
        <v>3</v>
      </c>
      <c r="AK987" s="816">
        <v>45859</v>
      </c>
      <c r="AL987" s="817">
        <v>3</v>
      </c>
      <c r="AM987" s="818">
        <f t="shared" ref="AM987:AM1050" si="229">COUNT(AN987:EI987)</f>
        <v>3</v>
      </c>
      <c r="AN987" s="918">
        <v>632</v>
      </c>
      <c r="AO987" s="918">
        <v>626</v>
      </c>
      <c r="AP987" s="918">
        <v>502</v>
      </c>
      <c r="AQ987" s="819"/>
      <c r="AR987" s="819"/>
      <c r="AS987" s="819"/>
      <c r="AT987" s="819"/>
      <c r="AU987" s="819"/>
      <c r="AV987" s="819"/>
      <c r="AW987" s="819"/>
      <c r="AX987" s="819"/>
      <c r="AY987" s="819"/>
      <c r="AZ987" s="819"/>
      <c r="BA987" s="819"/>
      <c r="BB987" s="819"/>
      <c r="BC987" s="819"/>
      <c r="BD987" s="819"/>
      <c r="EJ987" s="288">
        <f t="shared" si="218"/>
        <v>1760</v>
      </c>
    </row>
    <row r="988" spans="1:140" hidden="1">
      <c r="B988" s="287" t="s">
        <v>4415</v>
      </c>
      <c r="C988" s="842">
        <v>91475151</v>
      </c>
      <c r="D988" s="213" t="str">
        <f>VLOOKUP(C988,'ประวัติงานตี+รีด'!$A$2:W504886,2,FALSE)</f>
        <v>สกรูมิลแข็ง M14 P1.5 x 75 เกลียวครึ่ง ตรา STIC 8.8</v>
      </c>
      <c r="E988" s="843">
        <v>5000</v>
      </c>
      <c r="F988" s="844" t="s">
        <v>46</v>
      </c>
      <c r="G988" s="742" t="s">
        <v>2162</v>
      </c>
      <c r="H988" s="845">
        <v>45854</v>
      </c>
      <c r="I988" s="846">
        <f t="shared" si="220"/>
        <v>45877</v>
      </c>
      <c r="J988" s="847" t="s">
        <v>2161</v>
      </c>
      <c r="K988" s="848">
        <v>27</v>
      </c>
      <c r="L988" s="849">
        <v>5000</v>
      </c>
      <c r="M988" s="850">
        <f t="shared" si="221"/>
        <v>0</v>
      </c>
      <c r="N988" s="844">
        <v>95</v>
      </c>
      <c r="O988" s="844">
        <v>2</v>
      </c>
      <c r="P988" s="851">
        <f t="shared" si="222"/>
        <v>0.8771929824561403</v>
      </c>
      <c r="Q988" s="852">
        <f t="shared" si="223"/>
        <v>4.8771929824561404</v>
      </c>
      <c r="R988" s="853">
        <f t="shared" si="224"/>
        <v>0</v>
      </c>
      <c r="S988" s="854">
        <v>20</v>
      </c>
      <c r="T988" s="855">
        <f t="shared" si="225"/>
        <v>20.487719298245615</v>
      </c>
      <c r="U988" s="743" t="s">
        <v>225</v>
      </c>
      <c r="V988" s="742" t="s">
        <v>2162</v>
      </c>
      <c r="W988" s="744">
        <v>80</v>
      </c>
      <c r="X988" s="744">
        <v>2</v>
      </c>
      <c r="Y988" s="856">
        <f t="shared" si="226"/>
        <v>1.0416666666666667</v>
      </c>
      <c r="Z988" s="857">
        <f t="shared" si="227"/>
        <v>5.041666666666667</v>
      </c>
      <c r="AA988" s="858" t="s">
        <v>2161</v>
      </c>
      <c r="AB988" s="858" t="s">
        <v>2775</v>
      </c>
      <c r="AC988" s="896">
        <f>VLOOKUP(C988,'ประวัติงานตี+รีด'!$A$2:W504882,20,FALSE)</f>
        <v>109.39</v>
      </c>
      <c r="AD988" s="897">
        <v>109.62</v>
      </c>
      <c r="AE988" s="897">
        <v>7.18</v>
      </c>
      <c r="AF988" s="898">
        <f t="shared" si="219"/>
        <v>5062.9447181171317</v>
      </c>
      <c r="AG988" s="898">
        <f t="shared" si="228"/>
        <v>591.35194307608094</v>
      </c>
      <c r="AH988" s="899" t="str">
        <f>VLOOKUP(C988,'ประวัติงานตี+รีด'!$A$2:W504884,4,FALSE)</f>
        <v>MA-F1-HD-PA</v>
      </c>
      <c r="AI988" s="814">
        <v>45857</v>
      </c>
      <c r="AJ988" s="815">
        <v>2</v>
      </c>
      <c r="AK988" s="816">
        <v>45864</v>
      </c>
      <c r="AL988" s="821">
        <v>2</v>
      </c>
      <c r="AM988" s="824">
        <f t="shared" si="229"/>
        <v>2</v>
      </c>
      <c r="AN988" s="919">
        <v>389</v>
      </c>
      <c r="AO988" s="919">
        <v>166</v>
      </c>
      <c r="AP988" s="819"/>
      <c r="AQ988" s="819"/>
      <c r="AR988" s="819"/>
      <c r="AS988" s="819"/>
      <c r="AT988" s="819"/>
      <c r="AU988" s="819"/>
      <c r="AV988" s="819"/>
      <c r="AW988" s="819"/>
      <c r="AX988" s="819"/>
      <c r="AY988" s="819"/>
      <c r="AZ988" s="819"/>
      <c r="BA988" s="819"/>
      <c r="BB988" s="819"/>
      <c r="BC988" s="819"/>
      <c r="BD988" s="819"/>
      <c r="EJ988" s="288">
        <f t="shared" si="218"/>
        <v>555</v>
      </c>
    </row>
    <row r="989" spans="1:140" hidden="1">
      <c r="B989" s="287" t="s">
        <v>4416</v>
      </c>
      <c r="C989" s="842">
        <v>91480151</v>
      </c>
      <c r="D989" s="213" t="str">
        <f>VLOOKUP(C989,'ประวัติงานตี+รีด'!$A$2:W504887,2,FALSE)</f>
        <v>สกรูมิลแข็ง M14 P1.5 x 80 เกลียวครึ่ง ตรา STIC 8.8</v>
      </c>
      <c r="E989" s="843">
        <v>7000</v>
      </c>
      <c r="F989" s="844" t="s">
        <v>46</v>
      </c>
      <c r="G989" s="742" t="s">
        <v>2162</v>
      </c>
      <c r="H989" s="845">
        <v>45855</v>
      </c>
      <c r="I989" s="846">
        <f t="shared" si="220"/>
        <v>45878</v>
      </c>
      <c r="J989" s="847" t="s">
        <v>2161</v>
      </c>
      <c r="K989" s="848">
        <v>28</v>
      </c>
      <c r="L989" s="849">
        <v>5962</v>
      </c>
      <c r="M989" s="850">
        <f t="shared" si="221"/>
        <v>1038</v>
      </c>
      <c r="N989" s="844">
        <v>95</v>
      </c>
      <c r="O989" s="844">
        <v>2</v>
      </c>
      <c r="P989" s="851">
        <f t="shared" si="222"/>
        <v>1.2280701754385965</v>
      </c>
      <c r="Q989" s="852">
        <f t="shared" si="223"/>
        <v>5.2280701754385968</v>
      </c>
      <c r="R989" s="853">
        <f t="shared" si="224"/>
        <v>0.18210526315789471</v>
      </c>
      <c r="S989" s="854">
        <v>20</v>
      </c>
      <c r="T989" s="855">
        <f t="shared" si="225"/>
        <v>20.522807017543858</v>
      </c>
      <c r="U989" s="743" t="s">
        <v>225</v>
      </c>
      <c r="V989" s="742" t="s">
        <v>2162</v>
      </c>
      <c r="W989" s="744">
        <v>80</v>
      </c>
      <c r="X989" s="744">
        <v>2</v>
      </c>
      <c r="Y989" s="856">
        <f t="shared" si="226"/>
        <v>1.4583333333333333</v>
      </c>
      <c r="Z989" s="857">
        <f t="shared" si="227"/>
        <v>5.458333333333333</v>
      </c>
      <c r="AA989" s="858" t="s">
        <v>2161</v>
      </c>
      <c r="AB989" s="858" t="s">
        <v>2775</v>
      </c>
      <c r="AC989" s="896">
        <f>VLOOKUP(C989,'ประวัติงานตี+รีด'!$A$2:W504883,20,FALSE)</f>
        <v>114.77</v>
      </c>
      <c r="AD989" s="897">
        <v>115.69</v>
      </c>
      <c r="AE989" s="897">
        <v>7.59</v>
      </c>
      <c r="AF989" s="898">
        <f t="shared" si="219"/>
        <v>6007.4336589160685</v>
      </c>
      <c r="AG989" s="898">
        <f t="shared" si="228"/>
        <v>740.5964214711729</v>
      </c>
      <c r="AH989" s="899" t="str">
        <f>VLOOKUP(C989,'ประวัติงานตี+รีด'!$A$2:W504885,4,FALSE)</f>
        <v>MA-F1-HD-PA</v>
      </c>
      <c r="AI989" s="814">
        <v>45857</v>
      </c>
      <c r="AJ989" s="815">
        <v>2</v>
      </c>
      <c r="AK989" s="816">
        <v>45861</v>
      </c>
      <c r="AL989" s="817">
        <v>2</v>
      </c>
      <c r="AM989" s="818">
        <f t="shared" si="229"/>
        <v>2</v>
      </c>
      <c r="AN989" s="918">
        <v>516</v>
      </c>
      <c r="AO989" s="918">
        <v>179</v>
      </c>
      <c r="AP989" s="819"/>
      <c r="AQ989" s="819"/>
      <c r="AR989" s="819"/>
      <c r="AS989" s="819"/>
      <c r="AT989" s="819"/>
      <c r="AU989" s="819"/>
      <c r="AV989" s="819"/>
      <c r="AW989" s="819"/>
      <c r="AX989" s="819"/>
      <c r="AY989" s="819"/>
      <c r="AZ989" s="819"/>
      <c r="BA989" s="819"/>
      <c r="BB989" s="819"/>
      <c r="BC989" s="819"/>
      <c r="BD989" s="819"/>
      <c r="EJ989" s="288">
        <f t="shared" si="218"/>
        <v>695</v>
      </c>
    </row>
    <row r="990" spans="1:140" s="431" customFormat="1" hidden="1">
      <c r="A990" s="432"/>
      <c r="B990" s="434" t="s">
        <v>4417</v>
      </c>
      <c r="C990" s="773" t="s">
        <v>2382</v>
      </c>
      <c r="D990" s="774" t="s">
        <v>2446</v>
      </c>
      <c r="E990" s="775">
        <v>19000</v>
      </c>
      <c r="F990" s="776" t="s">
        <v>66</v>
      </c>
      <c r="G990" s="712" t="s">
        <v>2164</v>
      </c>
      <c r="H990" s="777">
        <v>45852</v>
      </c>
      <c r="I990" s="778">
        <v>45877</v>
      </c>
      <c r="J990" s="779" t="s">
        <v>3879</v>
      </c>
      <c r="K990" s="780">
        <v>53</v>
      </c>
      <c r="L990" s="781">
        <v>19777</v>
      </c>
      <c r="M990" s="782">
        <v>-777</v>
      </c>
      <c r="N990" s="776">
        <v>30</v>
      </c>
      <c r="O990" s="776">
        <v>12</v>
      </c>
      <c r="P990" s="783">
        <v>10.555555555555555</v>
      </c>
      <c r="Q990" s="784">
        <v>24.555555555555557</v>
      </c>
      <c r="R990" s="785">
        <v>-0.43166666666666664</v>
      </c>
      <c r="S990" s="786">
        <v>20</v>
      </c>
      <c r="T990" s="787">
        <v>22.455555555555556</v>
      </c>
      <c r="U990" s="713" t="s">
        <v>67</v>
      </c>
      <c r="V990" s="712" t="s">
        <v>2164</v>
      </c>
      <c r="W990" s="714">
        <v>40</v>
      </c>
      <c r="X990" s="714">
        <v>2</v>
      </c>
      <c r="Y990" s="788">
        <v>7.916666666666667</v>
      </c>
      <c r="Z990" s="789">
        <v>11.916666666666668</v>
      </c>
      <c r="AA990" s="791" t="s">
        <v>3880</v>
      </c>
      <c r="AB990" s="791" t="s">
        <v>2775</v>
      </c>
      <c r="AC990" s="746">
        <f>VLOOKUP(C990,'ประวัติงานตี+รีด'!$A$2:W504884,20,FALSE)</f>
        <v>146.91</v>
      </c>
      <c r="AD990" s="302">
        <v>147.44999999999999</v>
      </c>
      <c r="AE990" s="302">
        <v>0</v>
      </c>
      <c r="AF990" s="683">
        <v>19952.526280094949</v>
      </c>
      <c r="AG990" s="683">
        <v>2942</v>
      </c>
      <c r="AH990" s="684" t="s">
        <v>1828</v>
      </c>
      <c r="AI990" s="796">
        <v>45858</v>
      </c>
      <c r="AJ990" s="797">
        <v>8</v>
      </c>
      <c r="AK990" s="798">
        <v>45878</v>
      </c>
      <c r="AL990" s="803">
        <v>8</v>
      </c>
      <c r="AM990" s="804">
        <f t="shared" si="229"/>
        <v>8</v>
      </c>
      <c r="AN990" s="890">
        <v>344</v>
      </c>
      <c r="AO990" s="890">
        <v>420</v>
      </c>
      <c r="AP990" s="890">
        <v>409</v>
      </c>
      <c r="AQ990" s="890">
        <v>466</v>
      </c>
      <c r="AR990" s="890">
        <v>284</v>
      </c>
      <c r="AS990" s="890">
        <v>391</v>
      </c>
      <c r="AT990" s="890">
        <v>356</v>
      </c>
      <c r="AU990" s="890">
        <v>262</v>
      </c>
      <c r="AV990" s="801"/>
      <c r="AW990" s="801"/>
      <c r="AX990" s="801"/>
      <c r="AY990" s="801"/>
      <c r="EJ990" s="716">
        <v>2942</v>
      </c>
    </row>
    <row r="991" spans="1:140" hidden="1">
      <c r="B991" s="287" t="s">
        <v>4418</v>
      </c>
      <c r="C991" s="842">
        <v>90830120</v>
      </c>
      <c r="D991" s="213" t="str">
        <f>VLOOKUP(C991,'ประวัติงานตี+รีด'!$A$2:W504889,2,FALSE)</f>
        <v>สกรูมิลแข็ง M8 P1.25 x 30 เกลียวตลอด ตรา STIC 8.8</v>
      </c>
      <c r="E991" s="932">
        <v>30000</v>
      </c>
      <c r="F991" s="844" t="s">
        <v>55</v>
      </c>
      <c r="G991" s="742" t="s">
        <v>2164</v>
      </c>
      <c r="H991" s="845">
        <v>45853</v>
      </c>
      <c r="I991" s="846">
        <f t="shared" si="220"/>
        <v>45866</v>
      </c>
      <c r="J991" s="847" t="s">
        <v>2161</v>
      </c>
      <c r="K991" s="848">
        <v>46</v>
      </c>
      <c r="L991" s="849">
        <v>30000</v>
      </c>
      <c r="M991" s="850">
        <f t="shared" si="221"/>
        <v>0</v>
      </c>
      <c r="N991" s="844">
        <v>180</v>
      </c>
      <c r="O991" s="844">
        <v>8</v>
      </c>
      <c r="P991" s="851">
        <f t="shared" si="222"/>
        <v>2.7777777777777777</v>
      </c>
      <c r="Q991" s="852">
        <f t="shared" si="223"/>
        <v>12.777777777777779</v>
      </c>
      <c r="R991" s="853">
        <f t="shared" si="224"/>
        <v>0</v>
      </c>
      <c r="S991" s="854">
        <v>10</v>
      </c>
      <c r="T991" s="855">
        <f t="shared" si="225"/>
        <v>11.277777777777779</v>
      </c>
      <c r="U991" s="743" t="s">
        <v>81</v>
      </c>
      <c r="V991" s="742" t="s">
        <v>2165</v>
      </c>
      <c r="W991" s="744">
        <v>120</v>
      </c>
      <c r="X991" s="744">
        <v>2</v>
      </c>
      <c r="Y991" s="856">
        <f t="shared" si="226"/>
        <v>4.166666666666667</v>
      </c>
      <c r="Z991" s="857">
        <f t="shared" si="227"/>
        <v>8.1666666666666679</v>
      </c>
      <c r="AA991" s="858" t="s">
        <v>2161</v>
      </c>
      <c r="AB991" s="858" t="s">
        <v>2775</v>
      </c>
      <c r="AC991" s="896">
        <f>VLOOKUP(C991,'ประวัติงานตี+รีด'!$A$2:W504885,20,FALSE)</f>
        <v>14.62</v>
      </c>
      <c r="AD991" s="897"/>
      <c r="AE991" s="897"/>
      <c r="AF991" s="898" t="e">
        <f t="shared" si="219"/>
        <v>#DIV/0!</v>
      </c>
      <c r="AG991" s="898" t="e">
        <f t="shared" si="228"/>
        <v>#DIV/0!</v>
      </c>
      <c r="AH991" s="899" t="str">
        <f>VLOOKUP(C991,'ประวัติงานตี+รีด'!$A$2:W504887,4,FALSE)</f>
        <v>MA-F1-HD-PA</v>
      </c>
      <c r="AI991" s="814">
        <v>45883</v>
      </c>
      <c r="AJ991" s="815">
        <v>1</v>
      </c>
      <c r="AK991" s="816">
        <v>45911</v>
      </c>
      <c r="AL991" s="817">
        <v>1</v>
      </c>
      <c r="AM991" s="818">
        <f t="shared" si="229"/>
        <v>1</v>
      </c>
      <c r="AN991" s="918">
        <v>441</v>
      </c>
      <c r="AO991" s="819"/>
      <c r="AP991" s="819"/>
      <c r="AQ991" s="819"/>
      <c r="AR991" s="819"/>
      <c r="AS991" s="819"/>
      <c r="AT991" s="819"/>
      <c r="AU991" s="819"/>
      <c r="AV991" s="819"/>
      <c r="AW991" s="819"/>
      <c r="AX991" s="819"/>
      <c r="AY991" s="819"/>
      <c r="AZ991" s="819"/>
      <c r="BA991" s="819"/>
      <c r="BB991" s="819"/>
      <c r="BC991" s="819"/>
      <c r="BD991" s="819"/>
      <c r="EJ991" s="288">
        <f t="shared" si="218"/>
        <v>441</v>
      </c>
    </row>
    <row r="992" spans="1:140" s="430" customFormat="1">
      <c r="A992" s="425"/>
      <c r="B992" s="451" t="s">
        <v>4419</v>
      </c>
      <c r="C992" s="452" t="s">
        <v>3822</v>
      </c>
      <c r="D992" s="19" t="str">
        <f>VLOOKUP(C992,'ประวัติงานตี+รีด'!$A$2:W504890,2,FALSE)</f>
        <v>สกรูหัวกลมแบน M16 P2.0 x 180 เกลียวครึ่ง ตรา STIC 307A (เกลียว 55)</v>
      </c>
      <c r="E992" s="453">
        <v>700</v>
      </c>
      <c r="F992" s="454" t="s">
        <v>48</v>
      </c>
      <c r="G992" s="455" t="s">
        <v>2159</v>
      </c>
      <c r="H992" s="456">
        <v>45854</v>
      </c>
      <c r="I992" s="327">
        <f t="shared" si="220"/>
        <v>45873</v>
      </c>
      <c r="J992" s="457">
        <v>45884</v>
      </c>
      <c r="K992" s="458">
        <v>48</v>
      </c>
      <c r="L992" s="459">
        <v>700</v>
      </c>
      <c r="M992" s="460">
        <f t="shared" si="221"/>
        <v>0</v>
      </c>
      <c r="N992" s="454">
        <v>35</v>
      </c>
      <c r="O992" s="454">
        <v>12</v>
      </c>
      <c r="P992" s="461">
        <f t="shared" si="222"/>
        <v>0.33333333333333331</v>
      </c>
      <c r="Q992" s="462">
        <f t="shared" si="223"/>
        <v>14.333333333333334</v>
      </c>
      <c r="R992" s="463">
        <f t="shared" si="224"/>
        <v>0</v>
      </c>
      <c r="S992" s="464">
        <v>15</v>
      </c>
      <c r="T992" s="465">
        <f t="shared" si="225"/>
        <v>16.433333333333334</v>
      </c>
      <c r="U992" s="466" t="s">
        <v>82</v>
      </c>
      <c r="V992" s="455" t="s">
        <v>2159</v>
      </c>
      <c r="W992" s="467">
        <v>28</v>
      </c>
      <c r="X992" s="467">
        <v>2</v>
      </c>
      <c r="Y992" s="468">
        <f t="shared" si="226"/>
        <v>0.41666666666666669</v>
      </c>
      <c r="Z992" s="469">
        <f t="shared" si="227"/>
        <v>4.4166666666666661</v>
      </c>
      <c r="AA992" s="470" t="s">
        <v>4396</v>
      </c>
      <c r="AB992" s="470" t="s">
        <v>2775</v>
      </c>
      <c r="AC992" s="749">
        <f>VLOOKUP(C992,'ประวัติงานตี+รีด'!$A$2:W504886,20,FALSE)</f>
        <v>308.55</v>
      </c>
      <c r="AD992" s="426">
        <v>309.16000000000003</v>
      </c>
      <c r="AE992" s="426">
        <v>0</v>
      </c>
      <c r="AF992" s="690">
        <f t="shared" si="219"/>
        <v>724.54392547548184</v>
      </c>
      <c r="AG992" s="690">
        <f t="shared" si="228"/>
        <v>223.99999999999997</v>
      </c>
      <c r="AH992" s="685" t="str">
        <f>VLOOKUP(C992,'ประวัติงานตี+รีด'!$A$2:W504888,4,FALSE)</f>
        <v>MA-F1-GA-SF</v>
      </c>
      <c r="AI992" s="427"/>
      <c r="AJ992" s="428"/>
      <c r="AK992" s="429">
        <v>45869</v>
      </c>
      <c r="AL992" s="702">
        <v>1</v>
      </c>
      <c r="AM992" s="703">
        <f t="shared" si="229"/>
        <v>1</v>
      </c>
      <c r="AN992" s="750">
        <v>224</v>
      </c>
      <c r="EJ992" s="723">
        <f t="shared" si="218"/>
        <v>224</v>
      </c>
    </row>
    <row r="993" spans="1:140" s="430" customFormat="1">
      <c r="A993" s="425"/>
      <c r="B993" s="451" t="s">
        <v>4420</v>
      </c>
      <c r="C993" s="452">
        <v>173160200</v>
      </c>
      <c r="D993" s="19" t="str">
        <f>VLOOKUP(C993,'ประวัติงานตี+รีด'!$A$2:W504891,2,FALSE)</f>
        <v>สกรูหัวกลมแบน M16 P2.0 x 200 เกลียวครึ่ง STIC 307A (เกลียว 75)</v>
      </c>
      <c r="E993" s="453">
        <v>900</v>
      </c>
      <c r="F993" s="454" t="s">
        <v>48</v>
      </c>
      <c r="G993" s="455" t="s">
        <v>2159</v>
      </c>
      <c r="H993" s="456">
        <v>45855</v>
      </c>
      <c r="I993" s="327">
        <f t="shared" si="220"/>
        <v>45874</v>
      </c>
      <c r="J993" s="457">
        <v>45884</v>
      </c>
      <c r="K993" s="458">
        <v>49</v>
      </c>
      <c r="L993" s="459">
        <v>900</v>
      </c>
      <c r="M993" s="460">
        <f t="shared" si="221"/>
        <v>0</v>
      </c>
      <c r="N993" s="454">
        <v>35</v>
      </c>
      <c r="O993" s="454">
        <v>12</v>
      </c>
      <c r="P993" s="461">
        <f t="shared" si="222"/>
        <v>0.4285714285714286</v>
      </c>
      <c r="Q993" s="462">
        <f t="shared" si="223"/>
        <v>14.428571428571429</v>
      </c>
      <c r="R993" s="463">
        <f t="shared" si="224"/>
        <v>0</v>
      </c>
      <c r="S993" s="464">
        <v>15</v>
      </c>
      <c r="T993" s="465">
        <f t="shared" si="225"/>
        <v>16.442857142857143</v>
      </c>
      <c r="U993" s="466" t="s">
        <v>82</v>
      </c>
      <c r="V993" s="455" t="s">
        <v>2159</v>
      </c>
      <c r="W993" s="467">
        <v>28</v>
      </c>
      <c r="X993" s="467">
        <v>2</v>
      </c>
      <c r="Y993" s="468">
        <f t="shared" si="226"/>
        <v>0.53571428571428581</v>
      </c>
      <c r="Z993" s="469">
        <f t="shared" si="227"/>
        <v>4.5357142857142856</v>
      </c>
      <c r="AA993" s="470" t="s">
        <v>4396</v>
      </c>
      <c r="AB993" s="470" t="s">
        <v>2775</v>
      </c>
      <c r="AC993" s="749">
        <f>VLOOKUP(C993,'ประวัติงานตี+รีด'!$A$2:W504887,20,FALSE)</f>
        <v>334.68</v>
      </c>
      <c r="AD993" s="426">
        <v>335.02</v>
      </c>
      <c r="AE993" s="426">
        <v>0</v>
      </c>
      <c r="AF993" s="690">
        <f t="shared" si="219"/>
        <v>919.34809862097791</v>
      </c>
      <c r="AG993" s="690">
        <f t="shared" si="228"/>
        <v>308</v>
      </c>
      <c r="AH993" s="685" t="str">
        <f>VLOOKUP(C993,'ประวัติงานตี+รีด'!$A$2:W504889,4,FALSE)</f>
        <v>MA-F1-GA-SF</v>
      </c>
      <c r="AI993" s="427"/>
      <c r="AJ993" s="428"/>
      <c r="AK993" s="429">
        <v>45869</v>
      </c>
      <c r="AL993" s="702">
        <v>1</v>
      </c>
      <c r="AM993" s="703">
        <f t="shared" si="229"/>
        <v>1</v>
      </c>
      <c r="AN993" s="750">
        <v>308</v>
      </c>
      <c r="EJ993" s="723">
        <f t="shared" si="218"/>
        <v>308</v>
      </c>
    </row>
    <row r="994" spans="1:140" s="431" customFormat="1">
      <c r="A994" s="432"/>
      <c r="B994" s="434" t="s">
        <v>4421</v>
      </c>
      <c r="C994" s="291" t="s">
        <v>2950</v>
      </c>
      <c r="D994" s="330" t="str">
        <f>VLOOKUP(C994,'ประวัติงานตี+รีด'!$A$2:W504892,2,FALSE)</f>
        <v>สกรู M16 P1.5 x 145 มม. เกลียวครึ่ง ไม่มีแหวน ตรา BKS 8.8 (ขอบ24)</v>
      </c>
      <c r="E994" s="435">
        <v>10200</v>
      </c>
      <c r="F994" s="436" t="s">
        <v>48</v>
      </c>
      <c r="G994" s="437" t="s">
        <v>2159</v>
      </c>
      <c r="H994" s="438">
        <v>45855</v>
      </c>
      <c r="I994" s="439">
        <f t="shared" si="220"/>
        <v>45885</v>
      </c>
      <c r="J994" s="59">
        <v>45870</v>
      </c>
      <c r="K994" s="440">
        <v>50</v>
      </c>
      <c r="L994" s="441">
        <v>7571</v>
      </c>
      <c r="M994" s="41">
        <f t="shared" si="221"/>
        <v>2629</v>
      </c>
      <c r="N994" s="436">
        <v>56</v>
      </c>
      <c r="O994" s="436">
        <v>12</v>
      </c>
      <c r="P994" s="354">
        <f t="shared" si="222"/>
        <v>3.0357142857142856</v>
      </c>
      <c r="Q994" s="106">
        <f t="shared" si="223"/>
        <v>17.035714285714285</v>
      </c>
      <c r="R994" s="355">
        <f t="shared" si="224"/>
        <v>0.78244047619047619</v>
      </c>
      <c r="S994" s="449">
        <v>25</v>
      </c>
      <c r="T994" s="442">
        <f t="shared" si="225"/>
        <v>26.703571428571429</v>
      </c>
      <c r="U994" s="443" t="s">
        <v>82</v>
      </c>
      <c r="V994" s="437" t="s">
        <v>2159</v>
      </c>
      <c r="W994" s="444">
        <v>28</v>
      </c>
      <c r="X994" s="444">
        <v>2</v>
      </c>
      <c r="Y994" s="187">
        <f t="shared" si="226"/>
        <v>6.0714285714285712</v>
      </c>
      <c r="Z994" s="104">
        <f t="shared" si="227"/>
        <v>10.071428571428571</v>
      </c>
      <c r="AA994" s="445" t="s">
        <v>4425</v>
      </c>
      <c r="AB994" s="445" t="s">
        <v>2775</v>
      </c>
      <c r="AC994" s="746">
        <f>VLOOKUP(C994,'ประวัติงานตี+รีด'!$A$2:W504888,20,FALSE)</f>
        <v>253.56</v>
      </c>
      <c r="AD994" s="302">
        <v>253.19</v>
      </c>
      <c r="AE994" s="302">
        <v>11.33</v>
      </c>
      <c r="AF994" s="683">
        <f t="shared" si="219"/>
        <v>10213.673525810656</v>
      </c>
      <c r="AG994" s="683">
        <f t="shared" si="228"/>
        <v>2701.7209210474348</v>
      </c>
      <c r="AH994" s="684" t="str">
        <f>VLOOKUP(C994,'ประวัติงานตี+รีด'!$A$2:W504890,4,FALSE)</f>
        <v>MA-F1-HO-F2-EP-PA</v>
      </c>
      <c r="AI994" s="256">
        <v>45887</v>
      </c>
      <c r="AJ994" s="257">
        <v>9</v>
      </c>
      <c r="AK994" s="217">
        <v>45915</v>
      </c>
      <c r="AL994" s="704">
        <v>9</v>
      </c>
      <c r="AM994" s="705">
        <f t="shared" si="229"/>
        <v>9</v>
      </c>
      <c r="AN994" s="755">
        <v>295</v>
      </c>
      <c r="AO994" s="755">
        <v>297</v>
      </c>
      <c r="AP994" s="755">
        <v>292</v>
      </c>
      <c r="AQ994" s="755">
        <v>300</v>
      </c>
      <c r="AR994" s="755">
        <v>243</v>
      </c>
      <c r="AS994" s="755">
        <v>290</v>
      </c>
      <c r="AT994" s="755">
        <v>198</v>
      </c>
      <c r="AU994" s="755">
        <v>338</v>
      </c>
      <c r="AV994" s="755">
        <v>333</v>
      </c>
      <c r="EJ994" s="716">
        <f t="shared" si="218"/>
        <v>2586</v>
      </c>
    </row>
    <row r="995" spans="1:140" hidden="1">
      <c r="B995" s="287" t="s">
        <v>4422</v>
      </c>
      <c r="C995" s="842" t="s">
        <v>181</v>
      </c>
      <c r="D995" s="213" t="str">
        <f>VLOOKUP(C995,'ประวัติงานตี+รีด'!$A$2:W504893,2,FALSE)</f>
        <v>สกรูมิลขาว M8 P1.25 x 25 เกลียวตลอด ตรา TNK MM</v>
      </c>
      <c r="E995" s="843">
        <v>200000</v>
      </c>
      <c r="F995" s="844" t="s">
        <v>55</v>
      </c>
      <c r="G995" s="742" t="s">
        <v>2164</v>
      </c>
      <c r="H995" s="845">
        <v>45854</v>
      </c>
      <c r="I995" s="846">
        <f t="shared" si="220"/>
        <v>45874</v>
      </c>
      <c r="J995" s="847" t="s">
        <v>2161</v>
      </c>
      <c r="K995" s="848">
        <v>47</v>
      </c>
      <c r="L995" s="849">
        <v>200000</v>
      </c>
      <c r="M995" s="850">
        <f t="shared" si="221"/>
        <v>0</v>
      </c>
      <c r="N995" s="844">
        <v>180</v>
      </c>
      <c r="O995" s="844">
        <v>8</v>
      </c>
      <c r="P995" s="851">
        <f t="shared" si="222"/>
        <v>18.518518518518519</v>
      </c>
      <c r="Q995" s="852">
        <f t="shared" si="223"/>
        <v>28.518518518518519</v>
      </c>
      <c r="R995" s="853">
        <f t="shared" si="224"/>
        <v>0</v>
      </c>
      <c r="S995" s="854">
        <v>15</v>
      </c>
      <c r="T995" s="855">
        <f t="shared" si="225"/>
        <v>17.851851851851851</v>
      </c>
      <c r="U995" s="743" t="s">
        <v>81</v>
      </c>
      <c r="V995" s="742" t="s">
        <v>2165</v>
      </c>
      <c r="W995" s="744">
        <v>120</v>
      </c>
      <c r="X995" s="744">
        <v>2</v>
      </c>
      <c r="Y995" s="856">
        <f t="shared" si="226"/>
        <v>27.777777777777779</v>
      </c>
      <c r="Z995" s="857">
        <f t="shared" si="227"/>
        <v>31.777777777777779</v>
      </c>
      <c r="AA995" s="858" t="s">
        <v>2161</v>
      </c>
      <c r="AB995" s="858" t="s">
        <v>2775</v>
      </c>
      <c r="AC995" s="896">
        <f>VLOOKUP(C995,'ประวัติงานตี+รีด'!$A$2:W504889,20,FALSE)</f>
        <v>0</v>
      </c>
      <c r="AD995" s="897"/>
      <c r="AE995" s="897"/>
      <c r="AF995" s="898" t="e">
        <f t="shared" si="219"/>
        <v>#DIV/0!</v>
      </c>
      <c r="AG995" s="898" t="e">
        <f t="shared" si="228"/>
        <v>#DIV/0!</v>
      </c>
      <c r="AH995" s="899" t="str">
        <f>VLOOKUP(C995,'ประวัติงานตี+รีด'!$A$2:W504891,4,FALSE)</f>
        <v>MA-F1-EP-PA</v>
      </c>
      <c r="AI995" s="814"/>
      <c r="AJ995" s="815"/>
      <c r="AK995" s="816">
        <v>45912</v>
      </c>
      <c r="AL995" s="817">
        <v>4</v>
      </c>
      <c r="AM995" s="818">
        <f t="shared" si="229"/>
        <v>4</v>
      </c>
      <c r="AN995" s="918">
        <v>615</v>
      </c>
      <c r="AO995" s="918">
        <v>664</v>
      </c>
      <c r="AP995" s="918">
        <v>583</v>
      </c>
      <c r="AQ995" s="918">
        <v>595</v>
      </c>
      <c r="AR995" s="819"/>
      <c r="AS995" s="819"/>
      <c r="AT995" s="819"/>
      <c r="AU995" s="819"/>
      <c r="AV995" s="819"/>
      <c r="AW995" s="819"/>
      <c r="AX995" s="819"/>
      <c r="AY995" s="819"/>
      <c r="AZ995" s="819"/>
      <c r="BA995" s="819"/>
      <c r="BB995" s="819"/>
      <c r="BC995" s="819"/>
      <c r="BD995" s="819"/>
      <c r="EJ995" s="288">
        <f t="shared" si="218"/>
        <v>2457</v>
      </c>
    </row>
    <row r="996" spans="1:140" hidden="1">
      <c r="B996" s="287" t="s">
        <v>4423</v>
      </c>
      <c r="C996" s="842" t="s">
        <v>207</v>
      </c>
      <c r="D996" s="213" t="str">
        <f>VLOOKUP(C996,'ประวัติงานตี+รีด'!$A$2:W504894,2,FALSE)</f>
        <v>สกรูมิลขาว M8 P1.25 x 35 เกลียวตลอด ตรา TNK MM</v>
      </c>
      <c r="E996" s="843">
        <v>100000</v>
      </c>
      <c r="F996" s="844" t="s">
        <v>55</v>
      </c>
      <c r="G996" s="742" t="s">
        <v>2164</v>
      </c>
      <c r="H996" s="845">
        <v>45854</v>
      </c>
      <c r="I996" s="846">
        <f t="shared" si="220"/>
        <v>45873</v>
      </c>
      <c r="J996" s="847" t="s">
        <v>2161</v>
      </c>
      <c r="K996" s="848">
        <v>48</v>
      </c>
      <c r="L996" s="849">
        <v>100000</v>
      </c>
      <c r="M996" s="850">
        <f t="shared" si="221"/>
        <v>0</v>
      </c>
      <c r="N996" s="844">
        <v>180</v>
      </c>
      <c r="O996" s="844">
        <v>2</v>
      </c>
      <c r="P996" s="851">
        <f t="shared" si="222"/>
        <v>9.2592592592592595</v>
      </c>
      <c r="Q996" s="852">
        <f t="shared" si="223"/>
        <v>13.25925925925926</v>
      </c>
      <c r="R996" s="853">
        <f t="shared" si="224"/>
        <v>0</v>
      </c>
      <c r="S996" s="854">
        <v>15</v>
      </c>
      <c r="T996" s="855">
        <f t="shared" si="225"/>
        <v>16.325925925925926</v>
      </c>
      <c r="U996" s="743" t="s">
        <v>81</v>
      </c>
      <c r="V996" s="742" t="s">
        <v>2165</v>
      </c>
      <c r="W996" s="744">
        <v>120</v>
      </c>
      <c r="X996" s="744">
        <v>2</v>
      </c>
      <c r="Y996" s="856">
        <f t="shared" si="226"/>
        <v>13.888888888888889</v>
      </c>
      <c r="Z996" s="857">
        <f t="shared" si="227"/>
        <v>17.888888888888889</v>
      </c>
      <c r="AA996" s="858" t="s">
        <v>2161</v>
      </c>
      <c r="AB996" s="858" t="s">
        <v>2775</v>
      </c>
      <c r="AC996" s="896">
        <f>VLOOKUP(C996,'ประวัติงานตี+รีด'!$A$2:W504890,20,FALSE)</f>
        <v>0</v>
      </c>
      <c r="AD996" s="897">
        <v>15.26</v>
      </c>
      <c r="AE996" s="897">
        <v>1.32</v>
      </c>
      <c r="AF996" s="898">
        <f t="shared" si="219"/>
        <v>100458.71559633028</v>
      </c>
      <c r="AG996" s="898">
        <f t="shared" si="228"/>
        <v>1665.6055045871558</v>
      </c>
      <c r="AH996" s="899" t="str">
        <f>VLOOKUP(C996,'ประวัติงานตี+รีด'!$A$2:W504892,4,FALSE)</f>
        <v>MA-F1-EP-PA</v>
      </c>
      <c r="AI996" s="814"/>
      <c r="AJ996" s="815"/>
      <c r="AK996" s="816">
        <v>45926</v>
      </c>
      <c r="AL996" s="817">
        <v>3</v>
      </c>
      <c r="AM996" s="818">
        <f t="shared" si="229"/>
        <v>3</v>
      </c>
      <c r="AN996" s="918">
        <v>589</v>
      </c>
      <c r="AO996" s="918">
        <v>606</v>
      </c>
      <c r="AP996" s="918">
        <v>338</v>
      </c>
      <c r="AQ996" s="819"/>
      <c r="AR996" s="819"/>
      <c r="AS996" s="819"/>
      <c r="AT996" s="819"/>
      <c r="AU996" s="819"/>
      <c r="AV996" s="819"/>
      <c r="AW996" s="819"/>
      <c r="AX996" s="819"/>
      <c r="AY996" s="819"/>
      <c r="AZ996" s="819"/>
      <c r="BA996" s="819"/>
      <c r="BB996" s="819"/>
      <c r="BC996" s="819"/>
      <c r="BD996" s="819"/>
      <c r="EJ996" s="288">
        <f t="shared" si="218"/>
        <v>1533</v>
      </c>
    </row>
    <row r="997" spans="1:140" hidden="1">
      <c r="B997" s="287" t="s">
        <v>4424</v>
      </c>
      <c r="C997" s="842" t="s">
        <v>205</v>
      </c>
      <c r="D997" s="213" t="str">
        <f>VLOOKUP(C997,'ประวัติงานตี+รีด'!$A$2:W504895,2,FALSE)</f>
        <v>สกรูมิลขาว M8 P1.25 x 50 เกลียวตลอด ตรา TNK MM</v>
      </c>
      <c r="E997" s="843">
        <v>100000</v>
      </c>
      <c r="F997" s="844" t="s">
        <v>55</v>
      </c>
      <c r="G997" s="742" t="s">
        <v>2164</v>
      </c>
      <c r="H997" s="845">
        <v>45855</v>
      </c>
      <c r="I997" s="846">
        <f t="shared" si="220"/>
        <v>45874</v>
      </c>
      <c r="J997" s="847" t="s">
        <v>2161</v>
      </c>
      <c r="K997" s="848">
        <v>49</v>
      </c>
      <c r="L997" s="849">
        <v>86970</v>
      </c>
      <c r="M997" s="850">
        <f t="shared" si="221"/>
        <v>13030</v>
      </c>
      <c r="N997" s="844">
        <v>180</v>
      </c>
      <c r="O997" s="844">
        <v>2</v>
      </c>
      <c r="P997" s="851">
        <f t="shared" si="222"/>
        <v>9.2592592592592595</v>
      </c>
      <c r="Q997" s="852">
        <f t="shared" si="223"/>
        <v>13.25925925925926</v>
      </c>
      <c r="R997" s="853">
        <f t="shared" si="224"/>
        <v>1.2064814814814815</v>
      </c>
      <c r="S997" s="854">
        <v>15</v>
      </c>
      <c r="T997" s="855">
        <f t="shared" si="225"/>
        <v>16.325925925925926</v>
      </c>
      <c r="U997" s="743" t="s">
        <v>81</v>
      </c>
      <c r="V997" s="742" t="s">
        <v>2165</v>
      </c>
      <c r="W997" s="744">
        <v>120</v>
      </c>
      <c r="X997" s="744">
        <v>2</v>
      </c>
      <c r="Y997" s="856">
        <f t="shared" si="226"/>
        <v>13.888888888888889</v>
      </c>
      <c r="Z997" s="857">
        <f t="shared" si="227"/>
        <v>17.888888888888889</v>
      </c>
      <c r="AA997" s="858" t="s">
        <v>2161</v>
      </c>
      <c r="AB997" s="858" t="s">
        <v>2775</v>
      </c>
      <c r="AC997" s="896">
        <f>VLOOKUP(C997,'ประวัติงานตี+รีด'!$A$2:W504891,20,FALSE)</f>
        <v>19.760000000000002</v>
      </c>
      <c r="AD997" s="897">
        <v>19.84</v>
      </c>
      <c r="AE997" s="897">
        <v>1.32</v>
      </c>
      <c r="AF997" s="898">
        <f t="shared" si="219"/>
        <v>87550.403225806454</v>
      </c>
      <c r="AG997" s="898">
        <f t="shared" si="228"/>
        <v>1852.5665322580644</v>
      </c>
      <c r="AH997" s="899" t="str">
        <f>VLOOKUP(C997,'ประวัติงานตี+รีด'!$A$2:W504893,4,FALSE)</f>
        <v>MA-F1-EP-PA</v>
      </c>
      <c r="AI997" s="814"/>
      <c r="AJ997" s="815"/>
      <c r="AK997" s="816">
        <v>45889</v>
      </c>
      <c r="AL997" s="817">
        <v>4</v>
      </c>
      <c r="AM997" s="818">
        <f t="shared" si="229"/>
        <v>4</v>
      </c>
      <c r="AN997" s="918">
        <v>563</v>
      </c>
      <c r="AO997" s="918">
        <v>566</v>
      </c>
      <c r="AP997" s="918">
        <v>508</v>
      </c>
      <c r="AQ997" s="918">
        <v>100</v>
      </c>
      <c r="AR997" s="819"/>
      <c r="AS997" s="819"/>
      <c r="AT997" s="819"/>
      <c r="AU997" s="819"/>
      <c r="AV997" s="819"/>
      <c r="AW997" s="819"/>
      <c r="AX997" s="819"/>
      <c r="AY997" s="819"/>
      <c r="AZ997" s="819"/>
      <c r="BA997" s="819"/>
      <c r="BB997" s="819"/>
      <c r="BC997" s="819"/>
      <c r="BD997" s="819"/>
      <c r="EJ997" s="288">
        <f t="shared" si="218"/>
        <v>1737</v>
      </c>
    </row>
    <row r="998" spans="1:140" s="430" customFormat="1" hidden="1">
      <c r="A998" s="425"/>
      <c r="B998" s="451" t="s">
        <v>4426</v>
      </c>
      <c r="C998" s="452">
        <v>26241000</v>
      </c>
      <c r="D998" s="19" t="str">
        <f>VLOOKUP(C998,'ประวัติงานตี+รีด'!$A$2:W504896,2,FALSE)</f>
        <v>STUD M24 P3.0 x 1000</v>
      </c>
      <c r="E998" s="453">
        <v>4850</v>
      </c>
      <c r="F998" s="454" t="s">
        <v>2384</v>
      </c>
      <c r="G998" s="455" t="s">
        <v>3207</v>
      </c>
      <c r="H998" s="456">
        <v>45854</v>
      </c>
      <c r="I998" s="327">
        <f t="shared" si="220"/>
        <v>45884</v>
      </c>
      <c r="J998" s="457">
        <v>45913</v>
      </c>
      <c r="K998" s="458">
        <v>16</v>
      </c>
      <c r="L998" s="459">
        <v>4850</v>
      </c>
      <c r="M998" s="460">
        <f t="shared" si="221"/>
        <v>0</v>
      </c>
      <c r="N998" s="454">
        <v>10</v>
      </c>
      <c r="O998" s="454">
        <v>4</v>
      </c>
      <c r="P998" s="461">
        <f t="shared" si="222"/>
        <v>8.0833333333333339</v>
      </c>
      <c r="Q998" s="462">
        <f t="shared" si="223"/>
        <v>14.083333333333334</v>
      </c>
      <c r="R998" s="463">
        <f t="shared" si="224"/>
        <v>0</v>
      </c>
      <c r="S998" s="464">
        <v>25</v>
      </c>
      <c r="T998" s="465">
        <f t="shared" si="225"/>
        <v>26.408333333333335</v>
      </c>
      <c r="U998" s="466" t="s">
        <v>165</v>
      </c>
      <c r="V998" s="455" t="s">
        <v>3207</v>
      </c>
      <c r="W998" s="467">
        <v>10</v>
      </c>
      <c r="X998" s="467">
        <v>2</v>
      </c>
      <c r="Y998" s="468">
        <f t="shared" si="226"/>
        <v>8.0833333333333339</v>
      </c>
      <c r="Z998" s="469">
        <f t="shared" si="227"/>
        <v>12.083333333333334</v>
      </c>
      <c r="AA998" s="470" t="s">
        <v>4427</v>
      </c>
      <c r="AB998" s="470" t="s">
        <v>2775</v>
      </c>
      <c r="AC998" s="749">
        <f>VLOOKUP(C998,'ประวัติงานตี+รีด'!$A$2:W504892,20,FALSE)</f>
        <v>0</v>
      </c>
      <c r="AD998" s="426">
        <v>2864.74</v>
      </c>
      <c r="AE998" s="426">
        <v>0</v>
      </c>
      <c r="AF998" s="690">
        <f t="shared" si="219"/>
        <v>4839.8807570669587</v>
      </c>
      <c r="AG998" s="690">
        <f t="shared" si="228"/>
        <v>13864.999999999998</v>
      </c>
      <c r="AH998" s="685" t="str">
        <f>VLOOKUP(C998,'ประวัติงานตี+รีด'!$A$2:W504894,4,FALSE)</f>
        <v>MA-LA-F1-GA-SF</v>
      </c>
      <c r="AI998" s="427"/>
      <c r="AJ998" s="428"/>
      <c r="AK998" s="429">
        <v>45908</v>
      </c>
      <c r="AL998" s="702">
        <v>16</v>
      </c>
      <c r="AM998" s="703">
        <f t="shared" si="229"/>
        <v>16</v>
      </c>
      <c r="AN998" s="751">
        <v>887</v>
      </c>
      <c r="AO998" s="752">
        <v>884</v>
      </c>
      <c r="AP998" s="752">
        <v>887</v>
      </c>
      <c r="AQ998" s="752">
        <v>887</v>
      </c>
      <c r="AR998" s="752">
        <v>888</v>
      </c>
      <c r="AS998" s="752">
        <v>886</v>
      </c>
      <c r="AT998" s="752">
        <v>893</v>
      </c>
      <c r="AU998" s="752">
        <v>883</v>
      </c>
      <c r="AV998" s="752">
        <v>887</v>
      </c>
      <c r="AW998" s="752">
        <v>887</v>
      </c>
      <c r="AX998" s="752">
        <v>889</v>
      </c>
      <c r="AY998" s="752">
        <v>883</v>
      </c>
      <c r="AZ998" s="752">
        <v>887</v>
      </c>
      <c r="BA998" s="752">
        <v>881</v>
      </c>
      <c r="BB998" s="752">
        <v>884</v>
      </c>
      <c r="BC998" s="752">
        <v>572</v>
      </c>
      <c r="EJ998" s="723">
        <f t="shared" si="218"/>
        <v>13865</v>
      </c>
    </row>
    <row r="999" spans="1:140" s="431" customFormat="1" hidden="1">
      <c r="A999" s="432"/>
      <c r="B999" s="434" t="s">
        <v>4429</v>
      </c>
      <c r="C999" s="773" t="s">
        <v>4430</v>
      </c>
      <c r="D999" s="774" t="str">
        <f>VLOOKUP(C999,'ประวัติงานตี+รีด'!$A$2:W504897,2,FALSE)</f>
        <v>สกรูนวดข้าว 1/2" WT x 4 5/8" (118 มม.)  SCM</v>
      </c>
      <c r="E999" s="775">
        <v>20200</v>
      </c>
      <c r="F999" s="776" t="s">
        <v>45</v>
      </c>
      <c r="G999" s="712" t="s">
        <v>2162</v>
      </c>
      <c r="H999" s="777">
        <v>45854</v>
      </c>
      <c r="I999" s="778">
        <f t="shared" si="220"/>
        <v>45877</v>
      </c>
      <c r="J999" s="779" t="s">
        <v>4317</v>
      </c>
      <c r="K999" s="780">
        <v>44</v>
      </c>
      <c r="L999" s="781">
        <v>20220</v>
      </c>
      <c r="M999" s="782">
        <f t="shared" si="221"/>
        <v>-20</v>
      </c>
      <c r="N999" s="776">
        <v>70</v>
      </c>
      <c r="O999" s="776">
        <v>2</v>
      </c>
      <c r="P999" s="783">
        <f t="shared" si="222"/>
        <v>4.8095238095238093</v>
      </c>
      <c r="Q999" s="784">
        <f t="shared" si="223"/>
        <v>8.8095238095238102</v>
      </c>
      <c r="R999" s="785">
        <f t="shared" si="224"/>
        <v>-4.7619047619047615E-3</v>
      </c>
      <c r="S999" s="786">
        <v>20</v>
      </c>
      <c r="T999" s="787">
        <f t="shared" si="225"/>
        <v>20.88095238095238</v>
      </c>
      <c r="U999" s="713" t="s">
        <v>225</v>
      </c>
      <c r="V999" s="712" t="s">
        <v>2162</v>
      </c>
      <c r="W999" s="714">
        <v>10</v>
      </c>
      <c r="X999" s="714">
        <v>2</v>
      </c>
      <c r="Y999" s="788">
        <f t="shared" si="226"/>
        <v>33.666666666666664</v>
      </c>
      <c r="Z999" s="789">
        <f t="shared" si="227"/>
        <v>37.666666666666664</v>
      </c>
      <c r="AA999" s="791" t="s">
        <v>4264</v>
      </c>
      <c r="AB999" s="791" t="s">
        <v>4623</v>
      </c>
      <c r="AC999" s="746">
        <f>VLOOKUP(C999,'ประวัติงานตี+รีด'!$A$2:W504893,20,FALSE)</f>
        <v>128.6</v>
      </c>
      <c r="AD999" s="302">
        <v>128.27000000000001</v>
      </c>
      <c r="AE999" s="302">
        <v>7.29</v>
      </c>
      <c r="AF999" s="683">
        <f t="shared" si="219"/>
        <v>20495.829110470098</v>
      </c>
      <c r="AG999" s="683">
        <f t="shared" si="228"/>
        <v>2778.4145942153264</v>
      </c>
      <c r="AH999" s="684" t="str">
        <f>VLOOKUP(C999,'ประวัติงานตี+รีด'!$A$2:W504895,4,FALSE)</f>
        <v>MA-F1-HD-PA</v>
      </c>
      <c r="AI999" s="796">
        <v>45889</v>
      </c>
      <c r="AJ999" s="797">
        <v>6</v>
      </c>
      <c r="AK999" s="798">
        <v>45891</v>
      </c>
      <c r="AL999" s="803">
        <v>6</v>
      </c>
      <c r="AM999" s="804">
        <f t="shared" si="229"/>
        <v>6</v>
      </c>
      <c r="AN999" s="890">
        <v>276</v>
      </c>
      <c r="AO999" s="890">
        <v>508</v>
      </c>
      <c r="AP999" s="890">
        <v>535</v>
      </c>
      <c r="AQ999" s="890">
        <v>548</v>
      </c>
      <c r="AR999" s="890">
        <v>237</v>
      </c>
      <c r="AS999" s="890">
        <v>525</v>
      </c>
      <c r="AT999" s="801"/>
      <c r="AU999" s="801"/>
      <c r="AV999" s="801"/>
      <c r="AW999" s="801"/>
      <c r="AX999" s="801"/>
      <c r="AY999" s="801"/>
      <c r="EJ999" s="716">
        <f t="shared" si="218"/>
        <v>2629</v>
      </c>
    </row>
    <row r="1000" spans="1:140" s="430" customFormat="1" hidden="1">
      <c r="A1000" s="425"/>
      <c r="B1000" s="451" t="s">
        <v>4432</v>
      </c>
      <c r="C1000" s="452" t="s">
        <v>1697</v>
      </c>
      <c r="D1000" s="19" t="str">
        <f>VLOOKUP(C1000,'ประวัติงานตี+รีด'!$A$2:W504898,2,FALSE)</f>
        <v>สกรูหัวสี่เหลี่ยม 1/2"NC x 12" เกลียวครึ่ง ตรา STIC</v>
      </c>
      <c r="E1000" s="453">
        <v>52200</v>
      </c>
      <c r="F1000" s="454" t="s">
        <v>66</v>
      </c>
      <c r="G1000" s="455" t="s">
        <v>2164</v>
      </c>
      <c r="H1000" s="456">
        <v>45856</v>
      </c>
      <c r="I1000" s="327">
        <f t="shared" si="220"/>
        <v>45889</v>
      </c>
      <c r="J1000" s="457">
        <v>45913</v>
      </c>
      <c r="K1000" s="458">
        <v>54</v>
      </c>
      <c r="L1000" s="459">
        <v>52200</v>
      </c>
      <c r="M1000" s="460">
        <f t="shared" si="221"/>
        <v>0</v>
      </c>
      <c r="N1000" s="454">
        <v>40</v>
      </c>
      <c r="O1000" s="454">
        <v>12</v>
      </c>
      <c r="P1000" s="461">
        <f t="shared" si="222"/>
        <v>21.75</v>
      </c>
      <c r="Q1000" s="462">
        <f t="shared" si="223"/>
        <v>35.75</v>
      </c>
      <c r="R1000" s="463">
        <f t="shared" si="224"/>
        <v>0</v>
      </c>
      <c r="S1000" s="464">
        <v>25</v>
      </c>
      <c r="T1000" s="465">
        <f t="shared" si="225"/>
        <v>28.574999999999999</v>
      </c>
      <c r="U1000" s="466" t="s">
        <v>67</v>
      </c>
      <c r="V1000" s="455" t="s">
        <v>2164</v>
      </c>
      <c r="W1000" s="467">
        <v>40</v>
      </c>
      <c r="X1000" s="467">
        <v>2</v>
      </c>
      <c r="Y1000" s="468">
        <f t="shared" si="226"/>
        <v>21.75</v>
      </c>
      <c r="Z1000" s="469">
        <f t="shared" si="227"/>
        <v>25.75</v>
      </c>
      <c r="AA1000" s="470" t="s">
        <v>4434</v>
      </c>
      <c r="AB1000" s="470" t="s">
        <v>2775</v>
      </c>
      <c r="AC1000" s="749">
        <f>VLOOKUP(C1000,'ประวัติงานตี+รีด'!$A$2:W504894,20,FALSE)</f>
        <v>0</v>
      </c>
      <c r="AD1000" s="426">
        <v>283.27</v>
      </c>
      <c r="AE1000" s="426">
        <v>10.67</v>
      </c>
      <c r="AF1000" s="690">
        <f t="shared" si="219"/>
        <v>52218.731245807889</v>
      </c>
      <c r="AG1000" s="690">
        <f t="shared" si="228"/>
        <v>15349.17386239277</v>
      </c>
      <c r="AH1000" s="685" t="str">
        <f>VLOOKUP(C1000,'ประวัติงานตี+รีด'!$A$2:W504896,4,FALSE)</f>
        <v>MA-LA-F1-GA-SF</v>
      </c>
      <c r="AI1000" s="427"/>
      <c r="AJ1000" s="428"/>
      <c r="AK1000" s="429">
        <v>45906</v>
      </c>
      <c r="AL1000" s="702">
        <v>42</v>
      </c>
      <c r="AM1000" s="703">
        <f t="shared" si="229"/>
        <v>42</v>
      </c>
      <c r="AN1000" s="750">
        <v>326</v>
      </c>
      <c r="AO1000" s="750">
        <v>344</v>
      </c>
      <c r="AP1000" s="750">
        <v>338</v>
      </c>
      <c r="AQ1000" s="750">
        <v>349</v>
      </c>
      <c r="AR1000" s="750">
        <v>346</v>
      </c>
      <c r="AS1000" s="750">
        <v>365</v>
      </c>
      <c r="AT1000" s="750">
        <v>349</v>
      </c>
      <c r="AU1000" s="750">
        <v>355</v>
      </c>
      <c r="AV1000" s="750">
        <v>334</v>
      </c>
      <c r="AW1000" s="750">
        <v>354</v>
      </c>
      <c r="AX1000" s="750">
        <v>340</v>
      </c>
      <c r="AY1000" s="750">
        <v>388</v>
      </c>
      <c r="AZ1000" s="750">
        <v>374</v>
      </c>
      <c r="BA1000" s="750">
        <v>356</v>
      </c>
      <c r="BB1000" s="750">
        <v>332</v>
      </c>
      <c r="BC1000" s="750">
        <v>390</v>
      </c>
      <c r="BD1000" s="750">
        <v>332</v>
      </c>
      <c r="BE1000" s="750">
        <v>346</v>
      </c>
      <c r="BF1000" s="750">
        <v>374</v>
      </c>
      <c r="BG1000" s="750">
        <v>370</v>
      </c>
      <c r="BH1000" s="750">
        <v>358</v>
      </c>
      <c r="BI1000" s="750">
        <v>359</v>
      </c>
      <c r="BJ1000" s="750">
        <v>355</v>
      </c>
      <c r="BK1000" s="750">
        <v>357</v>
      </c>
      <c r="BL1000" s="750">
        <v>338</v>
      </c>
      <c r="BM1000" s="750">
        <v>365</v>
      </c>
      <c r="BN1000" s="750">
        <v>398</v>
      </c>
      <c r="BO1000" s="750">
        <v>325</v>
      </c>
      <c r="BP1000" s="750">
        <v>333</v>
      </c>
      <c r="BQ1000" s="750">
        <v>369</v>
      </c>
      <c r="BR1000" s="750">
        <v>353</v>
      </c>
      <c r="BS1000" s="750">
        <v>354</v>
      </c>
      <c r="BT1000" s="750">
        <v>370</v>
      </c>
      <c r="BU1000" s="750">
        <v>343</v>
      </c>
      <c r="BV1000" s="750">
        <v>350</v>
      </c>
      <c r="BW1000" s="750">
        <v>369</v>
      </c>
      <c r="BX1000" s="750">
        <v>363</v>
      </c>
      <c r="BY1000" s="750">
        <v>349</v>
      </c>
      <c r="BZ1000" s="750">
        <v>358</v>
      </c>
      <c r="CA1000" s="750">
        <v>327</v>
      </c>
      <c r="CB1000" s="750">
        <v>344</v>
      </c>
      <c r="CC1000" s="750">
        <v>293</v>
      </c>
      <c r="EJ1000" s="723">
        <f t="shared" si="218"/>
        <v>14792</v>
      </c>
    </row>
    <row r="1001" spans="1:140" s="430" customFormat="1" hidden="1">
      <c r="A1001" s="425"/>
      <c r="B1001" s="451" t="s">
        <v>4433</v>
      </c>
      <c r="C1001" s="452" t="s">
        <v>1705</v>
      </c>
      <c r="D1001" s="19" t="str">
        <f>VLOOKUP(C1001,'ประวัติงานตี+รีด'!$A$2:W504899,2,FALSE)</f>
        <v>สกรูหัวสี่เหลี่ยม 1/2"NC x 14" เกลียวครึ่ง ตรา STIC</v>
      </c>
      <c r="E1001" s="453">
        <v>21900</v>
      </c>
      <c r="F1001" s="454" t="s">
        <v>66</v>
      </c>
      <c r="G1001" s="455" t="s">
        <v>2164</v>
      </c>
      <c r="H1001" s="456">
        <v>45863</v>
      </c>
      <c r="I1001" s="327">
        <f t="shared" si="220"/>
        <v>45894</v>
      </c>
      <c r="J1001" s="457">
        <v>45981</v>
      </c>
      <c r="K1001" s="458">
        <v>55</v>
      </c>
      <c r="L1001" s="459">
        <v>18880</v>
      </c>
      <c r="M1001" s="460">
        <f t="shared" si="221"/>
        <v>3020</v>
      </c>
      <c r="N1001" s="454">
        <v>40</v>
      </c>
      <c r="O1001" s="454">
        <v>4</v>
      </c>
      <c r="P1001" s="461">
        <f t="shared" si="222"/>
        <v>9.125</v>
      </c>
      <c r="Q1001" s="462">
        <f t="shared" si="223"/>
        <v>15.125</v>
      </c>
      <c r="R1001" s="463">
        <f t="shared" si="224"/>
        <v>1.2583333333333333</v>
      </c>
      <c r="S1001" s="464">
        <v>25</v>
      </c>
      <c r="T1001" s="465">
        <f t="shared" si="225"/>
        <v>26.512499999999999</v>
      </c>
      <c r="U1001" s="466" t="s">
        <v>67</v>
      </c>
      <c r="V1001" s="455" t="s">
        <v>2164</v>
      </c>
      <c r="W1001" s="467">
        <v>40</v>
      </c>
      <c r="X1001" s="467">
        <v>2</v>
      </c>
      <c r="Y1001" s="468">
        <f t="shared" si="226"/>
        <v>9.125</v>
      </c>
      <c r="Z1001" s="469">
        <f t="shared" si="227"/>
        <v>13.125</v>
      </c>
      <c r="AA1001" s="470" t="s">
        <v>4072</v>
      </c>
      <c r="AB1001" s="470" t="s">
        <v>4623</v>
      </c>
      <c r="AC1001" s="749">
        <f>VLOOKUP(C1001,'ประวัติงานตี+รีด'!$A$2:W504895,20,FALSE)</f>
        <v>0</v>
      </c>
      <c r="AD1001" s="426">
        <v>331.75</v>
      </c>
      <c r="AE1001" s="426">
        <v>8.9499999999999993</v>
      </c>
      <c r="AF1001" s="690">
        <f t="shared" si="219"/>
        <v>18812.358703843256</v>
      </c>
      <c r="AG1001" s="690">
        <f t="shared" si="228"/>
        <v>6409.3706103993973</v>
      </c>
      <c r="AH1001" s="685" t="str">
        <f>VLOOKUP(C1001,'ประวัติงานตี+รีด'!$A$2:W504897,4,FALSE)</f>
        <v>MA-LA-F1-GA-SF</v>
      </c>
      <c r="AI1001" s="427"/>
      <c r="AJ1001" s="428"/>
      <c r="AK1001" s="429"/>
      <c r="AL1001" s="696">
        <v>19</v>
      </c>
      <c r="AM1001" s="420">
        <f t="shared" si="229"/>
        <v>19</v>
      </c>
      <c r="AN1001" s="753">
        <v>324</v>
      </c>
      <c r="AO1001" s="753">
        <v>316</v>
      </c>
      <c r="AP1001" s="753">
        <v>309</v>
      </c>
      <c r="AQ1001" s="753">
        <v>328</v>
      </c>
      <c r="AR1001" s="753">
        <v>332</v>
      </c>
      <c r="AS1001" s="753">
        <v>332</v>
      </c>
      <c r="AT1001" s="753">
        <v>326</v>
      </c>
      <c r="AU1001" s="753">
        <v>304</v>
      </c>
      <c r="AV1001" s="753">
        <v>316</v>
      </c>
      <c r="AW1001" s="753">
        <v>340</v>
      </c>
      <c r="AX1001" s="753">
        <v>303</v>
      </c>
      <c r="AY1001" s="753">
        <v>321</v>
      </c>
      <c r="AZ1001" s="753">
        <v>331</v>
      </c>
      <c r="BA1001" s="753">
        <v>348</v>
      </c>
      <c r="BB1001" s="753">
        <v>356</v>
      </c>
      <c r="BC1001" s="753">
        <v>310</v>
      </c>
      <c r="BD1001" s="753">
        <v>327</v>
      </c>
      <c r="BE1001" s="753">
        <v>314</v>
      </c>
      <c r="BF1001" s="753">
        <v>404</v>
      </c>
      <c r="EJ1001" s="723">
        <f t="shared" si="218"/>
        <v>6241</v>
      </c>
    </row>
    <row r="1002" spans="1:140" s="431" customFormat="1" hidden="1">
      <c r="A1002" s="432"/>
      <c r="B1002" s="772" t="s">
        <v>4435</v>
      </c>
      <c r="C1002" s="773" t="s">
        <v>3876</v>
      </c>
      <c r="D1002" s="774" t="s">
        <v>3881</v>
      </c>
      <c r="E1002" s="775">
        <v>5300</v>
      </c>
      <c r="F1002" s="776" t="s">
        <v>46</v>
      </c>
      <c r="G1002" s="712" t="s">
        <v>2162</v>
      </c>
      <c r="H1002" s="777">
        <v>45855</v>
      </c>
      <c r="I1002" s="778">
        <v>45880</v>
      </c>
      <c r="J1002" s="779" t="s">
        <v>4369</v>
      </c>
      <c r="K1002" s="780">
        <v>29</v>
      </c>
      <c r="L1002" s="781">
        <v>6055</v>
      </c>
      <c r="M1002" s="782">
        <v>-755</v>
      </c>
      <c r="N1002" s="776">
        <v>95</v>
      </c>
      <c r="O1002" s="776">
        <v>8</v>
      </c>
      <c r="P1002" s="783">
        <v>0.92982456140350878</v>
      </c>
      <c r="Q1002" s="784">
        <v>10.929824561403509</v>
      </c>
      <c r="R1002" s="785">
        <v>-0.13245614035087719</v>
      </c>
      <c r="S1002" s="786">
        <v>20</v>
      </c>
      <c r="T1002" s="787">
        <v>21.092982456140351</v>
      </c>
      <c r="U1002" s="713" t="s">
        <v>225</v>
      </c>
      <c r="V1002" s="712" t="s">
        <v>2162</v>
      </c>
      <c r="W1002" s="714">
        <v>80</v>
      </c>
      <c r="X1002" s="714">
        <v>2</v>
      </c>
      <c r="Y1002" s="788">
        <v>1.1041666666666667</v>
      </c>
      <c r="Z1002" s="789">
        <v>5.104166666666667</v>
      </c>
      <c r="AA1002" s="791" t="s">
        <v>3880</v>
      </c>
      <c r="AB1002" s="791" t="s">
        <v>2775</v>
      </c>
      <c r="AC1002" s="792">
        <f>VLOOKUP(C1002,'ประวัติงานตี+รีด'!$A$2:W504896,20,FALSE)</f>
        <v>0</v>
      </c>
      <c r="AD1002" s="793">
        <v>86.8</v>
      </c>
      <c r="AE1002" s="793">
        <v>7.39</v>
      </c>
      <c r="AF1002" s="794">
        <v>6140.5529953917057</v>
      </c>
      <c r="AG1002" s="794">
        <v>578.37868663594475</v>
      </c>
      <c r="AH1002" s="795" t="s">
        <v>1832</v>
      </c>
      <c r="AI1002" s="796">
        <v>45889</v>
      </c>
      <c r="AJ1002" s="797">
        <v>1</v>
      </c>
      <c r="AK1002" s="798">
        <v>45891</v>
      </c>
      <c r="AL1002" s="803">
        <v>1</v>
      </c>
      <c r="AM1002" s="804">
        <f t="shared" si="229"/>
        <v>1</v>
      </c>
      <c r="AN1002" s="890">
        <v>523</v>
      </c>
      <c r="AO1002" s="801"/>
      <c r="AP1002" s="801"/>
      <c r="AQ1002" s="801"/>
      <c r="AR1002" s="801"/>
      <c r="AS1002" s="801"/>
      <c r="AT1002" s="801"/>
      <c r="AU1002" s="801"/>
      <c r="AV1002" s="801"/>
      <c r="AW1002" s="801"/>
      <c r="AX1002" s="801"/>
      <c r="AY1002" s="801"/>
      <c r="EJ1002" s="716">
        <v>533</v>
      </c>
    </row>
    <row r="1003" spans="1:140" s="430" customFormat="1" hidden="1">
      <c r="A1003" s="425"/>
      <c r="B1003" s="451" t="s">
        <v>4436</v>
      </c>
      <c r="C1003" s="452" t="s">
        <v>1501</v>
      </c>
      <c r="D1003" s="19" t="str">
        <f>VLOOKUP(C1003,'ประวัติงานตี+รีด'!$A$2:W504901,2,FALSE)</f>
        <v>M16 P2.0 x 45 เกลียวครึ่ง STIC เกรด A394 (เกลียวโรงงาน)</v>
      </c>
      <c r="E1003" s="453">
        <v>22200</v>
      </c>
      <c r="F1003" s="454" t="s">
        <v>11</v>
      </c>
      <c r="G1003" s="455" t="s">
        <v>2159</v>
      </c>
      <c r="H1003" s="456">
        <v>45856</v>
      </c>
      <c r="I1003" s="327">
        <f t="shared" si="220"/>
        <v>45874</v>
      </c>
      <c r="J1003" s="457">
        <v>45945</v>
      </c>
      <c r="K1003" s="458">
        <v>81</v>
      </c>
      <c r="L1003" s="459">
        <v>22200</v>
      </c>
      <c r="M1003" s="460">
        <f t="shared" si="221"/>
        <v>0</v>
      </c>
      <c r="N1003" s="454">
        <v>66</v>
      </c>
      <c r="O1003" s="454">
        <v>2</v>
      </c>
      <c r="P1003" s="461">
        <f t="shared" si="222"/>
        <v>5.6060606060606064</v>
      </c>
      <c r="Q1003" s="462">
        <f t="shared" si="223"/>
        <v>9.6060606060606055</v>
      </c>
      <c r="R1003" s="463">
        <f t="shared" si="224"/>
        <v>0</v>
      </c>
      <c r="S1003" s="464">
        <v>15</v>
      </c>
      <c r="T1003" s="465">
        <f t="shared" si="225"/>
        <v>15.960606060606061</v>
      </c>
      <c r="U1003" s="466" t="s">
        <v>14</v>
      </c>
      <c r="V1003" s="455" t="s">
        <v>2159</v>
      </c>
      <c r="W1003" s="467">
        <v>51</v>
      </c>
      <c r="X1003" s="467">
        <v>2</v>
      </c>
      <c r="Y1003" s="468">
        <f t="shared" si="226"/>
        <v>7.2549019607843137</v>
      </c>
      <c r="Z1003" s="469">
        <f t="shared" si="227"/>
        <v>11.254901960784313</v>
      </c>
      <c r="AA1003" s="470" t="s">
        <v>4396</v>
      </c>
      <c r="AB1003" s="470" t="s">
        <v>2775</v>
      </c>
      <c r="AC1003" s="749">
        <f>VLOOKUP(C1003,'ประวัติงานตี+รีด'!$A$2:W504897,20,FALSE)</f>
        <v>99.96</v>
      </c>
      <c r="AD1003" s="426">
        <v>100.02</v>
      </c>
      <c r="AE1003" s="426">
        <v>11.79</v>
      </c>
      <c r="AF1003" s="690">
        <f t="shared" si="219"/>
        <v>22405.518896220758</v>
      </c>
      <c r="AG1003" s="690">
        <f t="shared" si="228"/>
        <v>2505.1610677864433</v>
      </c>
      <c r="AH1003" s="685" t="str">
        <f>VLOOKUP(C1003,'ประวัติงานตี+รีด'!$A$2:W504899,4,FALSE)</f>
        <v>MA-F1-GA-SF</v>
      </c>
      <c r="AI1003" s="427"/>
      <c r="AJ1003" s="428"/>
      <c r="AK1003" s="429">
        <v>45869</v>
      </c>
      <c r="AL1003" s="702">
        <v>4</v>
      </c>
      <c r="AM1003" s="703">
        <f t="shared" si="229"/>
        <v>4</v>
      </c>
      <c r="AN1003" s="750">
        <v>617</v>
      </c>
      <c r="AO1003" s="750">
        <v>579</v>
      </c>
      <c r="AP1003" s="750">
        <v>593</v>
      </c>
      <c r="AQ1003" s="750">
        <v>452</v>
      </c>
      <c r="EJ1003" s="723">
        <f t="shared" ref="EJ1003:EJ1066" si="230">SUM(AN1003:EI1003)</f>
        <v>2241</v>
      </c>
    </row>
    <row r="1004" spans="1:140" s="430" customFormat="1" hidden="1">
      <c r="A1004" s="425"/>
      <c r="B1004" s="451" t="s">
        <v>4437</v>
      </c>
      <c r="C1004" s="452" t="s">
        <v>1502</v>
      </c>
      <c r="D1004" s="19" t="str">
        <f>VLOOKUP(C1004,'ประวัติงานตี+รีด'!$A$2:W504902,2,FALSE)</f>
        <v>M16 P2.0 x 55 เกลียวครึ่ง STIC เกรด A394 (เกลียวโรงงาน)</v>
      </c>
      <c r="E1004" s="453">
        <v>9200</v>
      </c>
      <c r="F1004" s="454" t="s">
        <v>11</v>
      </c>
      <c r="G1004" s="455" t="s">
        <v>2159</v>
      </c>
      <c r="H1004" s="456">
        <v>45857</v>
      </c>
      <c r="I1004" s="327">
        <f t="shared" si="220"/>
        <v>45875</v>
      </c>
      <c r="J1004" s="457">
        <v>45945</v>
      </c>
      <c r="K1004" s="458">
        <v>82</v>
      </c>
      <c r="L1004" s="459">
        <v>9200</v>
      </c>
      <c r="M1004" s="460">
        <f t="shared" si="221"/>
        <v>0</v>
      </c>
      <c r="N1004" s="454">
        <v>66</v>
      </c>
      <c r="O1004" s="454">
        <v>2</v>
      </c>
      <c r="P1004" s="461">
        <f t="shared" si="222"/>
        <v>2.3232323232323235</v>
      </c>
      <c r="Q1004" s="462">
        <f t="shared" si="223"/>
        <v>6.3232323232323235</v>
      </c>
      <c r="R1004" s="463">
        <f t="shared" si="224"/>
        <v>0</v>
      </c>
      <c r="S1004" s="464">
        <v>15</v>
      </c>
      <c r="T1004" s="465">
        <f t="shared" si="225"/>
        <v>15.632323232323232</v>
      </c>
      <c r="U1004" s="466" t="s">
        <v>14</v>
      </c>
      <c r="V1004" s="455" t="s">
        <v>2159</v>
      </c>
      <c r="W1004" s="467">
        <v>51</v>
      </c>
      <c r="X1004" s="467">
        <v>2</v>
      </c>
      <c r="Y1004" s="468">
        <f t="shared" si="226"/>
        <v>3.0065359477124187</v>
      </c>
      <c r="Z1004" s="469">
        <f t="shared" si="227"/>
        <v>7.0065359477124183</v>
      </c>
      <c r="AA1004" s="470" t="s">
        <v>4396</v>
      </c>
      <c r="AB1004" s="470" t="s">
        <v>2775</v>
      </c>
      <c r="AC1004" s="749">
        <f>VLOOKUP(C1004,'ประวัติงานตี+รีด'!$A$2:W504898,20,FALSE)</f>
        <v>115.05</v>
      </c>
      <c r="AD1004" s="426">
        <v>115</v>
      </c>
      <c r="AE1004" s="426">
        <v>11.15</v>
      </c>
      <c r="AF1004" s="690">
        <f t="shared" si="219"/>
        <v>9313.04347826087</v>
      </c>
      <c r="AG1004" s="690">
        <f t="shared" si="228"/>
        <v>1174.8404347826088</v>
      </c>
      <c r="AH1004" s="685" t="str">
        <f>VLOOKUP(C1004,'ประวัติงานตี+รีด'!$A$2:W504900,4,FALSE)</f>
        <v>MA-F1-GA-SF</v>
      </c>
      <c r="AI1004" s="427"/>
      <c r="AJ1004" s="428"/>
      <c r="AK1004" s="429">
        <v>45869</v>
      </c>
      <c r="AL1004" s="702">
        <v>2</v>
      </c>
      <c r="AM1004" s="703">
        <f t="shared" si="229"/>
        <v>2</v>
      </c>
      <c r="AN1004" s="750">
        <v>649</v>
      </c>
      <c r="AO1004" s="750">
        <v>422</v>
      </c>
      <c r="EJ1004" s="723">
        <f t="shared" si="230"/>
        <v>1071</v>
      </c>
    </row>
    <row r="1005" spans="1:140" s="430" customFormat="1" hidden="1">
      <c r="A1005" s="425"/>
      <c r="B1005" s="451" t="s">
        <v>4438</v>
      </c>
      <c r="C1005" s="452" t="s">
        <v>1504</v>
      </c>
      <c r="D1005" s="19" t="str">
        <f>VLOOKUP(C1005,'ประวัติงานตี+รีด'!$A$2:W504903,2,FALSE)</f>
        <v>M16 P2.0 x 65 เกลียวครึ่ง STIC เกรด A394 (เกลียวโรงงาน)</v>
      </c>
      <c r="E1005" s="453">
        <v>5000</v>
      </c>
      <c r="F1005" s="454" t="s">
        <v>11</v>
      </c>
      <c r="G1005" s="455" t="s">
        <v>2159</v>
      </c>
      <c r="H1005" s="456">
        <v>45857</v>
      </c>
      <c r="I1005" s="327">
        <f t="shared" si="220"/>
        <v>45875</v>
      </c>
      <c r="J1005" s="457">
        <v>45945</v>
      </c>
      <c r="K1005" s="458">
        <v>83</v>
      </c>
      <c r="L1005" s="459">
        <v>5000</v>
      </c>
      <c r="M1005" s="460">
        <f t="shared" si="221"/>
        <v>0</v>
      </c>
      <c r="N1005" s="454">
        <v>66</v>
      </c>
      <c r="O1005" s="454">
        <v>2</v>
      </c>
      <c r="P1005" s="461">
        <f t="shared" si="222"/>
        <v>1.2626262626262625</v>
      </c>
      <c r="Q1005" s="462">
        <f t="shared" si="223"/>
        <v>5.262626262626263</v>
      </c>
      <c r="R1005" s="463">
        <f t="shared" si="224"/>
        <v>0</v>
      </c>
      <c r="S1005" s="464">
        <v>15</v>
      </c>
      <c r="T1005" s="465">
        <f t="shared" si="225"/>
        <v>15.526262626262627</v>
      </c>
      <c r="U1005" s="466" t="s">
        <v>14</v>
      </c>
      <c r="V1005" s="455" t="s">
        <v>2159</v>
      </c>
      <c r="W1005" s="467">
        <v>51</v>
      </c>
      <c r="X1005" s="467">
        <v>2</v>
      </c>
      <c r="Y1005" s="468">
        <f t="shared" si="226"/>
        <v>1.6339869281045754</v>
      </c>
      <c r="Z1005" s="469">
        <f t="shared" si="227"/>
        <v>5.6339869281045756</v>
      </c>
      <c r="AA1005" s="470" t="s">
        <v>4396</v>
      </c>
      <c r="AB1005" s="470" t="s">
        <v>2775</v>
      </c>
      <c r="AC1005" s="749">
        <f>VLOOKUP(C1005,'ประวัติงานตี+รีด'!$A$2:W504899,20,FALSE)</f>
        <v>130.81</v>
      </c>
      <c r="AD1005" s="426">
        <v>131.27000000000001</v>
      </c>
      <c r="AE1005" s="426">
        <v>10.44</v>
      </c>
      <c r="AF1005" s="690">
        <f t="shared" si="219"/>
        <v>5103.9841547954593</v>
      </c>
      <c r="AG1005" s="690">
        <f t="shared" si="228"/>
        <v>723.28559457606457</v>
      </c>
      <c r="AH1005" s="685" t="str">
        <f>VLOOKUP(C1005,'ประวัติงานตี+รีด'!$A$2:W504901,4,FALSE)</f>
        <v>MA-F1-GA-SF</v>
      </c>
      <c r="AI1005" s="427"/>
      <c r="AJ1005" s="428"/>
      <c r="AK1005" s="429">
        <v>45869</v>
      </c>
      <c r="AL1005" s="702">
        <v>2</v>
      </c>
      <c r="AM1005" s="703">
        <f t="shared" si="229"/>
        <v>2</v>
      </c>
      <c r="AN1005" s="750">
        <v>555</v>
      </c>
      <c r="AO1005" s="750">
        <v>115</v>
      </c>
      <c r="EJ1005" s="723">
        <f t="shared" si="230"/>
        <v>670</v>
      </c>
    </row>
    <row r="1006" spans="1:140" s="431" customFormat="1" hidden="1">
      <c r="A1006" s="432"/>
      <c r="B1006" s="434" t="s">
        <v>4439</v>
      </c>
      <c r="C1006" s="773" t="s">
        <v>4508</v>
      </c>
      <c r="D1006" s="774" t="str">
        <f>VLOOKUP(C1006,'ประวัติงานตี+รีด'!$A$2:W504904,2,FALSE)</f>
        <v>สะดือแหนบ M8 P1.25 x 6" เกลียวครึ่ง ขอบ 11.60 หัวหนา 9.50 ตรา BF SCM</v>
      </c>
      <c r="E1006" s="775">
        <v>30200</v>
      </c>
      <c r="F1006" s="776" t="s">
        <v>31</v>
      </c>
      <c r="G1006" s="712" t="s">
        <v>2162</v>
      </c>
      <c r="H1006" s="777">
        <v>45856</v>
      </c>
      <c r="I1006" s="778">
        <f t="shared" si="220"/>
        <v>45881</v>
      </c>
      <c r="J1006" s="779" t="s">
        <v>4369</v>
      </c>
      <c r="K1006" s="780">
        <v>42</v>
      </c>
      <c r="L1006" s="781">
        <v>31052</v>
      </c>
      <c r="M1006" s="782">
        <f t="shared" si="221"/>
        <v>-852</v>
      </c>
      <c r="N1006" s="776">
        <v>70</v>
      </c>
      <c r="O1006" s="776">
        <v>8</v>
      </c>
      <c r="P1006" s="783">
        <f t="shared" si="222"/>
        <v>7.1904761904761907</v>
      </c>
      <c r="Q1006" s="784">
        <f t="shared" si="223"/>
        <v>17.19047619047619</v>
      </c>
      <c r="R1006" s="785">
        <f t="shared" si="224"/>
        <v>-0.20285714285714285</v>
      </c>
      <c r="S1006" s="786">
        <v>20</v>
      </c>
      <c r="T1006" s="787">
        <f t="shared" si="225"/>
        <v>21.719047619047618</v>
      </c>
      <c r="U1006" s="713" t="s">
        <v>37</v>
      </c>
      <c r="V1006" s="712" t="s">
        <v>2165</v>
      </c>
      <c r="W1006" s="714">
        <v>43</v>
      </c>
      <c r="X1006" s="714">
        <v>2</v>
      </c>
      <c r="Y1006" s="788">
        <f t="shared" si="226"/>
        <v>11.705426356589149</v>
      </c>
      <c r="Z1006" s="789">
        <f t="shared" si="227"/>
        <v>15.705426356589149</v>
      </c>
      <c r="AA1006" s="791" t="s">
        <v>3880</v>
      </c>
      <c r="AB1006" s="791" t="s">
        <v>2775</v>
      </c>
      <c r="AC1006" s="746">
        <f>VLOOKUP(C1006,'ประวัติงานตี+รีด'!$A$2:W504900,20,FALSE)</f>
        <v>55.36</v>
      </c>
      <c r="AD1006" s="302">
        <v>55.95</v>
      </c>
      <c r="AE1006" s="302">
        <v>0</v>
      </c>
      <c r="AF1006" s="683">
        <f t="shared" si="219"/>
        <v>30741.73369079535</v>
      </c>
      <c r="AG1006" s="683">
        <f t="shared" si="228"/>
        <v>1720</v>
      </c>
      <c r="AH1006" s="684" t="str">
        <f>VLOOKUP(C1006,'ประวัติงานตี+รีด'!$A$2:W504902,4,FALSE)</f>
        <v>MA-F1-HD-PA</v>
      </c>
      <c r="AI1006" s="796">
        <v>45888</v>
      </c>
      <c r="AJ1006" s="797">
        <v>8</v>
      </c>
      <c r="AK1006" s="798">
        <v>45890</v>
      </c>
      <c r="AL1006" s="803" t="s">
        <v>4573</v>
      </c>
      <c r="AM1006" s="804">
        <f t="shared" si="229"/>
        <v>8</v>
      </c>
      <c r="AN1006" s="890">
        <v>212</v>
      </c>
      <c r="AO1006" s="890">
        <v>249</v>
      </c>
      <c r="AP1006" s="890">
        <v>322</v>
      </c>
      <c r="AQ1006" s="890">
        <v>334</v>
      </c>
      <c r="AR1006" s="890">
        <v>316</v>
      </c>
      <c r="AS1006" s="890">
        <v>88</v>
      </c>
      <c r="AT1006" s="890">
        <v>171</v>
      </c>
      <c r="AU1006" s="890">
        <v>28</v>
      </c>
      <c r="AV1006" s="801"/>
      <c r="AW1006" s="801"/>
      <c r="AX1006" s="801"/>
      <c r="AY1006" s="801"/>
      <c r="EJ1006" s="716">
        <f t="shared" si="230"/>
        <v>1720</v>
      </c>
    </row>
    <row r="1007" spans="1:140" s="430" customFormat="1" hidden="1">
      <c r="A1007" s="425"/>
      <c r="B1007" s="451" t="s">
        <v>4440</v>
      </c>
      <c r="C1007" s="452" t="s">
        <v>1545</v>
      </c>
      <c r="D1007" s="19" t="str">
        <f>VLOOKUP(C1007,'ประวัติงานตี+รีด'!$A$2:W504905,2,FALSE)</f>
        <v>M20 P2.5 x 80 เกลียวครึ่ง STIC เกรด A394 (เกลียวโรงงาน)</v>
      </c>
      <c r="E1007" s="453">
        <v>1200</v>
      </c>
      <c r="F1007" s="454" t="s">
        <v>49</v>
      </c>
      <c r="G1007" s="455" t="s">
        <v>2159</v>
      </c>
      <c r="H1007" s="456">
        <v>45856</v>
      </c>
      <c r="I1007" s="327">
        <f t="shared" si="220"/>
        <v>45874</v>
      </c>
      <c r="J1007" s="457">
        <v>45915</v>
      </c>
      <c r="K1007" s="458">
        <v>91</v>
      </c>
      <c r="L1007" s="459">
        <v>1207</v>
      </c>
      <c r="M1007" s="460">
        <f t="shared" si="221"/>
        <v>-7</v>
      </c>
      <c r="N1007" s="454">
        <v>56</v>
      </c>
      <c r="O1007" s="454">
        <v>4</v>
      </c>
      <c r="P1007" s="461">
        <f t="shared" si="222"/>
        <v>0.3571428571428571</v>
      </c>
      <c r="Q1007" s="462">
        <f t="shared" si="223"/>
        <v>6.3571428571428568</v>
      </c>
      <c r="R1007" s="463">
        <f t="shared" si="224"/>
        <v>-2.0833333333333333E-3</v>
      </c>
      <c r="S1007" s="464">
        <v>15</v>
      </c>
      <c r="T1007" s="465">
        <f t="shared" si="225"/>
        <v>15.635714285714286</v>
      </c>
      <c r="U1007" s="466" t="s">
        <v>82</v>
      </c>
      <c r="V1007" s="455" t="s">
        <v>2159</v>
      </c>
      <c r="W1007" s="467">
        <v>28</v>
      </c>
      <c r="X1007" s="467">
        <v>2</v>
      </c>
      <c r="Y1007" s="468">
        <f t="shared" si="226"/>
        <v>0.71428571428571419</v>
      </c>
      <c r="Z1007" s="469">
        <f t="shared" si="227"/>
        <v>4.7142857142857144</v>
      </c>
      <c r="AA1007" s="470" t="s">
        <v>4453</v>
      </c>
      <c r="AB1007" s="470" t="s">
        <v>2775</v>
      </c>
      <c r="AC1007" s="749">
        <f>VLOOKUP(C1007,'ประวัติงานตี+รีด'!$A$2:W504901,20,FALSE)</f>
        <v>258.27</v>
      </c>
      <c r="AD1007" s="426"/>
      <c r="AE1007" s="426"/>
      <c r="AF1007" s="690" t="e">
        <f t="shared" si="219"/>
        <v>#DIV/0!</v>
      </c>
      <c r="AG1007" s="690" t="e">
        <f t="shared" si="228"/>
        <v>#DIV/0!</v>
      </c>
      <c r="AH1007" s="685" t="str">
        <f>VLOOKUP(C1007,'ประวัติงานตี+รีด'!$A$2:W504903,4,FALSE)</f>
        <v>MA-F1-GA-SF</v>
      </c>
      <c r="AI1007" s="427"/>
      <c r="AJ1007" s="428"/>
      <c r="AK1007" s="429">
        <v>45867</v>
      </c>
      <c r="AL1007" s="702">
        <v>1</v>
      </c>
      <c r="AM1007" s="703">
        <f t="shared" si="229"/>
        <v>1</v>
      </c>
      <c r="AN1007" s="750">
        <v>313</v>
      </c>
      <c r="EJ1007" s="723">
        <f t="shared" si="230"/>
        <v>313</v>
      </c>
    </row>
    <row r="1008" spans="1:140" s="430" customFormat="1" hidden="1">
      <c r="A1008" s="425"/>
      <c r="B1008" s="451" t="s">
        <v>4441</v>
      </c>
      <c r="C1008" s="452" t="s">
        <v>1544</v>
      </c>
      <c r="D1008" s="19" t="str">
        <f>VLOOKUP(C1008,'ประวัติงานตี+รีด'!$A$2:W504906,2,FALSE)</f>
        <v>M20 P2.5 x 75 เกลียวครึ่ง STIC เกรด A394 (เกลียวโรงงาน)</v>
      </c>
      <c r="E1008" s="453">
        <v>5200</v>
      </c>
      <c r="F1008" s="454" t="s">
        <v>49</v>
      </c>
      <c r="G1008" s="455" t="s">
        <v>2159</v>
      </c>
      <c r="H1008" s="456">
        <v>45857</v>
      </c>
      <c r="I1008" s="327">
        <f t="shared" si="220"/>
        <v>45875</v>
      </c>
      <c r="J1008" s="457">
        <v>45884</v>
      </c>
      <c r="K1008" s="458">
        <v>92</v>
      </c>
      <c r="L1008" s="459">
        <v>5206</v>
      </c>
      <c r="M1008" s="460">
        <f t="shared" si="221"/>
        <v>-6</v>
      </c>
      <c r="N1008" s="454">
        <v>56</v>
      </c>
      <c r="O1008" s="454">
        <v>4</v>
      </c>
      <c r="P1008" s="461">
        <f t="shared" si="222"/>
        <v>1.5476190476190477</v>
      </c>
      <c r="Q1008" s="462">
        <f t="shared" si="223"/>
        <v>7.5476190476190474</v>
      </c>
      <c r="R1008" s="463">
        <f t="shared" si="224"/>
        <v>-1.7857142857142857E-3</v>
      </c>
      <c r="S1008" s="464">
        <v>15</v>
      </c>
      <c r="T1008" s="465">
        <f t="shared" si="225"/>
        <v>15.754761904761905</v>
      </c>
      <c r="U1008" s="466" t="s">
        <v>82</v>
      </c>
      <c r="V1008" s="455" t="s">
        <v>2159</v>
      </c>
      <c r="W1008" s="467">
        <v>28</v>
      </c>
      <c r="X1008" s="467">
        <v>2</v>
      </c>
      <c r="Y1008" s="468">
        <f t="shared" si="226"/>
        <v>3.0952380952380953</v>
      </c>
      <c r="Z1008" s="469">
        <f t="shared" si="227"/>
        <v>7.0952380952380949</v>
      </c>
      <c r="AA1008" s="470" t="s">
        <v>4453</v>
      </c>
      <c r="AB1008" s="470" t="s">
        <v>2775</v>
      </c>
      <c r="AC1008" s="749">
        <f>VLOOKUP(C1008,'ประวัติงานตี+รีด'!$A$2:W504902,20,FALSE)</f>
        <v>245.12</v>
      </c>
      <c r="AD1008" s="426"/>
      <c r="AE1008" s="426"/>
      <c r="AF1008" s="690" t="e">
        <f t="shared" si="219"/>
        <v>#DIV/0!</v>
      </c>
      <c r="AG1008" s="690" t="e">
        <f t="shared" si="228"/>
        <v>#DIV/0!</v>
      </c>
      <c r="AH1008" s="685" t="str">
        <f>VLOOKUP(C1008,'ประวัติงานตี+รีด'!$A$2:W504904,4,FALSE)</f>
        <v>MA-F1-GA-SF</v>
      </c>
      <c r="AI1008" s="427"/>
      <c r="AJ1008" s="428"/>
      <c r="AK1008" s="429">
        <v>45868</v>
      </c>
      <c r="AL1008" s="702">
        <v>2</v>
      </c>
      <c r="AM1008" s="703">
        <f t="shared" si="229"/>
        <v>2</v>
      </c>
      <c r="AN1008" s="750">
        <v>637</v>
      </c>
      <c r="AO1008" s="750">
        <v>639</v>
      </c>
      <c r="EJ1008" s="723">
        <f t="shared" si="230"/>
        <v>1276</v>
      </c>
    </row>
    <row r="1009" spans="1:140" s="430" customFormat="1" hidden="1">
      <c r="A1009" s="425"/>
      <c r="B1009" s="451" t="s">
        <v>4442</v>
      </c>
      <c r="C1009" s="452" t="s">
        <v>1543</v>
      </c>
      <c r="D1009" s="19" t="str">
        <f>VLOOKUP(C1009,'ประวัติงานตี+รีด'!$A$2:W504907,2,FALSE)</f>
        <v>M20 P2.5 x 70 เกลียวครึ่ง STIC เกรด A394 (เกลียวโรงงาน)</v>
      </c>
      <c r="E1009" s="453">
        <v>8200</v>
      </c>
      <c r="F1009" s="454" t="s">
        <v>49</v>
      </c>
      <c r="G1009" s="455" t="s">
        <v>2159</v>
      </c>
      <c r="H1009" s="456">
        <v>45857</v>
      </c>
      <c r="I1009" s="327">
        <f t="shared" si="220"/>
        <v>45875</v>
      </c>
      <c r="J1009" s="457">
        <v>45884</v>
      </c>
      <c r="K1009" s="458">
        <v>93</v>
      </c>
      <c r="L1009" s="459">
        <v>8215</v>
      </c>
      <c r="M1009" s="460">
        <f t="shared" si="221"/>
        <v>-15</v>
      </c>
      <c r="N1009" s="454">
        <v>56</v>
      </c>
      <c r="O1009" s="454">
        <v>4</v>
      </c>
      <c r="P1009" s="461">
        <f t="shared" si="222"/>
        <v>2.4404761904761902</v>
      </c>
      <c r="Q1009" s="462">
        <f t="shared" si="223"/>
        <v>8.4404761904761898</v>
      </c>
      <c r="R1009" s="463">
        <f t="shared" si="224"/>
        <v>-4.464285714285714E-3</v>
      </c>
      <c r="S1009" s="464">
        <v>15</v>
      </c>
      <c r="T1009" s="465">
        <f t="shared" si="225"/>
        <v>15.844047619047618</v>
      </c>
      <c r="U1009" s="466" t="s">
        <v>82</v>
      </c>
      <c r="V1009" s="455" t="s">
        <v>2159</v>
      </c>
      <c r="W1009" s="467">
        <v>28</v>
      </c>
      <c r="X1009" s="467">
        <v>2</v>
      </c>
      <c r="Y1009" s="468">
        <f t="shared" si="226"/>
        <v>4.8809523809523805</v>
      </c>
      <c r="Z1009" s="469">
        <f t="shared" si="227"/>
        <v>8.8809523809523796</v>
      </c>
      <c r="AA1009" s="470" t="s">
        <v>4453</v>
      </c>
      <c r="AB1009" s="470" t="s">
        <v>2775</v>
      </c>
      <c r="AC1009" s="749">
        <f>VLOOKUP(C1009,'ประวัติงานตี+รีด'!$A$2:W504903,20,FALSE)</f>
        <v>232.94</v>
      </c>
      <c r="AD1009" s="426"/>
      <c r="AE1009" s="426"/>
      <c r="AF1009" s="690" t="e">
        <f t="shared" si="219"/>
        <v>#DIV/0!</v>
      </c>
      <c r="AG1009" s="690" t="e">
        <f t="shared" si="228"/>
        <v>#DIV/0!</v>
      </c>
      <c r="AH1009" s="685" t="str">
        <f>VLOOKUP(C1009,'ประวัติงานตี+รีด'!$A$2:W504905,4,FALSE)</f>
        <v>MA-F1-GA-SF</v>
      </c>
      <c r="AI1009" s="427"/>
      <c r="AJ1009" s="428"/>
      <c r="AK1009" s="429">
        <v>45867</v>
      </c>
      <c r="AL1009" s="702">
        <v>3</v>
      </c>
      <c r="AM1009" s="703">
        <f t="shared" si="229"/>
        <v>3</v>
      </c>
      <c r="AN1009" s="750">
        <v>663</v>
      </c>
      <c r="AO1009" s="750">
        <v>678</v>
      </c>
      <c r="AP1009" s="750">
        <v>572</v>
      </c>
      <c r="EJ1009" s="723">
        <f t="shared" si="230"/>
        <v>1913</v>
      </c>
    </row>
    <row r="1010" spans="1:140" s="430" customFormat="1" hidden="1">
      <c r="A1010" s="425"/>
      <c r="B1010" s="451" t="s">
        <v>4443</v>
      </c>
      <c r="C1010" s="452" t="s">
        <v>1542</v>
      </c>
      <c r="D1010" s="19" t="str">
        <f>VLOOKUP(C1010,'ประวัติงานตี+รีด'!$A$2:W504908,2,FALSE)</f>
        <v>M20 P2.5 x 65 เกลียวครึ่ง STIC เกรด A394 (เกลียวโรงงาน)</v>
      </c>
      <c r="E1010" s="453">
        <v>4700</v>
      </c>
      <c r="F1010" s="454" t="s">
        <v>49</v>
      </c>
      <c r="G1010" s="455" t="s">
        <v>2159</v>
      </c>
      <c r="H1010" s="456">
        <v>45858</v>
      </c>
      <c r="I1010" s="327">
        <f t="shared" si="220"/>
        <v>45875</v>
      </c>
      <c r="J1010" s="457">
        <v>45884</v>
      </c>
      <c r="K1010" s="458">
        <v>94</v>
      </c>
      <c r="L1010" s="459">
        <v>4700</v>
      </c>
      <c r="M1010" s="460">
        <f t="shared" si="221"/>
        <v>0</v>
      </c>
      <c r="N1010" s="454">
        <v>56</v>
      </c>
      <c r="O1010" s="454">
        <v>4</v>
      </c>
      <c r="P1010" s="461">
        <f t="shared" si="222"/>
        <v>1.3988095238095239</v>
      </c>
      <c r="Q1010" s="462">
        <f t="shared" si="223"/>
        <v>7.3988095238095237</v>
      </c>
      <c r="R1010" s="463">
        <f t="shared" si="224"/>
        <v>0</v>
      </c>
      <c r="S1010" s="464">
        <v>15</v>
      </c>
      <c r="T1010" s="465">
        <f t="shared" si="225"/>
        <v>15.739880952380952</v>
      </c>
      <c r="U1010" s="466" t="s">
        <v>82</v>
      </c>
      <c r="V1010" s="455" t="s">
        <v>2159</v>
      </c>
      <c r="W1010" s="467">
        <v>28</v>
      </c>
      <c r="X1010" s="467">
        <v>2</v>
      </c>
      <c r="Y1010" s="468">
        <f t="shared" si="226"/>
        <v>2.7976190476190479</v>
      </c>
      <c r="Z1010" s="469">
        <f t="shared" si="227"/>
        <v>6.7976190476190474</v>
      </c>
      <c r="AA1010" s="470" t="s">
        <v>4453</v>
      </c>
      <c r="AB1010" s="470" t="s">
        <v>2775</v>
      </c>
      <c r="AC1010" s="749">
        <f>VLOOKUP(C1010,'ประวัติงานตี+รีด'!$A$2:W504904,20,FALSE)</f>
        <v>220.37</v>
      </c>
      <c r="AD1010" s="426"/>
      <c r="AE1010" s="426"/>
      <c r="AF1010" s="690" t="e">
        <f t="shared" si="219"/>
        <v>#DIV/0!</v>
      </c>
      <c r="AG1010" s="690" t="e">
        <f t="shared" si="228"/>
        <v>#DIV/0!</v>
      </c>
      <c r="AH1010" s="685" t="str">
        <f>VLOOKUP(C1010,'ประวัติงานตี+รีด'!$A$2:W504906,4,FALSE)</f>
        <v>MA-F1-GA-SF</v>
      </c>
      <c r="AI1010" s="427"/>
      <c r="AJ1010" s="428"/>
      <c r="AK1010" s="429">
        <v>45868</v>
      </c>
      <c r="AL1010" s="702">
        <v>2</v>
      </c>
      <c r="AM1010" s="703">
        <f t="shared" si="229"/>
        <v>2</v>
      </c>
      <c r="AN1010" s="750">
        <v>642</v>
      </c>
      <c r="AO1010" s="750">
        <v>409</v>
      </c>
      <c r="EJ1010" s="723">
        <f t="shared" si="230"/>
        <v>1051</v>
      </c>
    </row>
    <row r="1011" spans="1:140" s="430" customFormat="1" hidden="1">
      <c r="A1011" s="425"/>
      <c r="B1011" s="451" t="s">
        <v>4444</v>
      </c>
      <c r="C1011" s="452" t="s">
        <v>1541</v>
      </c>
      <c r="D1011" s="19" t="str">
        <f>VLOOKUP(C1011,'ประวัติงานตี+รีด'!$A$2:W504909,2,FALSE)</f>
        <v>M20 P2.5 x 60 เกลียวครึ่ง STIC เกรด A394 (เกลียวโรงงาน)</v>
      </c>
      <c r="E1011" s="453">
        <v>5200</v>
      </c>
      <c r="F1011" s="454" t="s">
        <v>49</v>
      </c>
      <c r="G1011" s="455" t="s">
        <v>2159</v>
      </c>
      <c r="H1011" s="456">
        <v>45858</v>
      </c>
      <c r="I1011" s="327">
        <f t="shared" si="220"/>
        <v>45875</v>
      </c>
      <c r="J1011" s="457">
        <v>45884</v>
      </c>
      <c r="K1011" s="458">
        <v>95</v>
      </c>
      <c r="L1011" s="459">
        <v>5200</v>
      </c>
      <c r="M1011" s="460">
        <f t="shared" si="221"/>
        <v>0</v>
      </c>
      <c r="N1011" s="454">
        <v>56</v>
      </c>
      <c r="O1011" s="454">
        <v>4</v>
      </c>
      <c r="P1011" s="461">
        <f t="shared" si="222"/>
        <v>1.5476190476190477</v>
      </c>
      <c r="Q1011" s="462">
        <f t="shared" si="223"/>
        <v>7.5476190476190474</v>
      </c>
      <c r="R1011" s="463">
        <f t="shared" si="224"/>
        <v>0</v>
      </c>
      <c r="S1011" s="464">
        <v>15</v>
      </c>
      <c r="T1011" s="465">
        <f t="shared" si="225"/>
        <v>15.754761904761905</v>
      </c>
      <c r="U1011" s="466" t="s">
        <v>82</v>
      </c>
      <c r="V1011" s="455" t="s">
        <v>2159</v>
      </c>
      <c r="W1011" s="467">
        <v>28</v>
      </c>
      <c r="X1011" s="467">
        <v>2</v>
      </c>
      <c r="Y1011" s="468">
        <f t="shared" si="226"/>
        <v>3.0952380952380953</v>
      </c>
      <c r="Z1011" s="469">
        <f t="shared" si="227"/>
        <v>7.0952380952380949</v>
      </c>
      <c r="AA1011" s="470" t="s">
        <v>4453</v>
      </c>
      <c r="AB1011" s="470" t="s">
        <v>2775</v>
      </c>
      <c r="AC1011" s="749">
        <f>VLOOKUP(C1011,'ประวัติงานตี+รีด'!$A$2:W504905,20,FALSE)</f>
        <v>207.4</v>
      </c>
      <c r="AD1011" s="426">
        <v>207.59</v>
      </c>
      <c r="AE1011" s="426">
        <v>24.06</v>
      </c>
      <c r="AF1011" s="690">
        <f t="shared" si="219"/>
        <v>5260.3689965797967</v>
      </c>
      <c r="AG1011" s="690">
        <f t="shared" si="228"/>
        <v>1218.5644780577099</v>
      </c>
      <c r="AH1011" s="685" t="str">
        <f>VLOOKUP(C1011,'ประวัติงานตี+รีด'!$A$2:W504907,4,FALSE)</f>
        <v>MA-F1-GA-SF</v>
      </c>
      <c r="AI1011" s="427"/>
      <c r="AJ1011" s="428"/>
      <c r="AK1011" s="429">
        <v>45868</v>
      </c>
      <c r="AL1011" s="702">
        <v>2</v>
      </c>
      <c r="AM1011" s="703">
        <f t="shared" si="229"/>
        <v>2</v>
      </c>
      <c r="AN1011" s="750">
        <v>586</v>
      </c>
      <c r="AO1011" s="750">
        <v>506</v>
      </c>
      <c r="EJ1011" s="723">
        <f t="shared" si="230"/>
        <v>1092</v>
      </c>
    </row>
    <row r="1012" spans="1:140" s="430" customFormat="1" hidden="1">
      <c r="A1012" s="425"/>
      <c r="B1012" s="451" t="s">
        <v>4445</v>
      </c>
      <c r="C1012" s="452" t="s">
        <v>1540</v>
      </c>
      <c r="D1012" s="19" t="str">
        <f>VLOOKUP(C1012,'ประวัติงานตี+รีด'!$A$2:W504910,2,FALSE)</f>
        <v>M20 P2.5 x 55 เกลียวครึ่ง STIC เกรด A394 (เกลียวโรงงาน)</v>
      </c>
      <c r="E1012" s="453">
        <v>6700</v>
      </c>
      <c r="F1012" s="454" t="s">
        <v>49</v>
      </c>
      <c r="G1012" s="455" t="s">
        <v>2159</v>
      </c>
      <c r="H1012" s="456">
        <v>45859</v>
      </c>
      <c r="I1012" s="327">
        <f t="shared" si="220"/>
        <v>45876</v>
      </c>
      <c r="J1012" s="457">
        <v>45884</v>
      </c>
      <c r="K1012" s="458">
        <v>96</v>
      </c>
      <c r="L1012" s="459">
        <v>6700</v>
      </c>
      <c r="M1012" s="460">
        <f t="shared" si="221"/>
        <v>0</v>
      </c>
      <c r="N1012" s="454">
        <v>56</v>
      </c>
      <c r="O1012" s="454">
        <v>4</v>
      </c>
      <c r="P1012" s="461">
        <f t="shared" si="222"/>
        <v>1.9940476190476191</v>
      </c>
      <c r="Q1012" s="462">
        <f t="shared" si="223"/>
        <v>7.9940476190476186</v>
      </c>
      <c r="R1012" s="463">
        <f t="shared" si="224"/>
        <v>0</v>
      </c>
      <c r="S1012" s="464">
        <v>15</v>
      </c>
      <c r="T1012" s="465">
        <f t="shared" si="225"/>
        <v>15.799404761904762</v>
      </c>
      <c r="U1012" s="466" t="s">
        <v>82</v>
      </c>
      <c r="V1012" s="455" t="s">
        <v>2159</v>
      </c>
      <c r="W1012" s="467">
        <v>28</v>
      </c>
      <c r="X1012" s="467">
        <v>2</v>
      </c>
      <c r="Y1012" s="468">
        <f t="shared" si="226"/>
        <v>3.9880952380952381</v>
      </c>
      <c r="Z1012" s="469">
        <f t="shared" si="227"/>
        <v>7.9880952380952381</v>
      </c>
      <c r="AA1012" s="470" t="s">
        <v>4453</v>
      </c>
      <c r="AB1012" s="470" t="s">
        <v>2775</v>
      </c>
      <c r="AC1012" s="749">
        <f>VLOOKUP(C1012,'ประวัติงานตี+รีด'!$A$2:W504906,20,FALSE)</f>
        <v>195.85</v>
      </c>
      <c r="AD1012" s="426">
        <v>196.52</v>
      </c>
      <c r="AE1012" s="426">
        <v>7.41</v>
      </c>
      <c r="AF1012" s="690">
        <f t="shared" si="219"/>
        <v>6777.9360879299811</v>
      </c>
      <c r="AG1012" s="690">
        <f t="shared" si="228"/>
        <v>1382.2245064115612</v>
      </c>
      <c r="AH1012" s="685" t="str">
        <f>VLOOKUP(C1012,'ประวัติงานตี+รีด'!$A$2:W504908,4,FALSE)</f>
        <v>MA-F1-GA-SF</v>
      </c>
      <c r="AI1012" s="427"/>
      <c r="AJ1012" s="428"/>
      <c r="AK1012" s="429">
        <v>45868</v>
      </c>
      <c r="AL1012" s="702">
        <v>2</v>
      </c>
      <c r="AM1012" s="703">
        <f t="shared" si="229"/>
        <v>2</v>
      </c>
      <c r="AN1012" s="750">
        <v>671</v>
      </c>
      <c r="AO1012" s="750">
        <v>661</v>
      </c>
      <c r="EJ1012" s="723">
        <f t="shared" si="230"/>
        <v>1332</v>
      </c>
    </row>
    <row r="1013" spans="1:140" s="430" customFormat="1" hidden="1">
      <c r="A1013" s="425"/>
      <c r="B1013" s="451" t="s">
        <v>4446</v>
      </c>
      <c r="C1013" s="452" t="s">
        <v>1539</v>
      </c>
      <c r="D1013" s="19" t="str">
        <f>VLOOKUP(C1013,'ประวัติงานตี+รีด'!$A$2:W504911,2,FALSE)</f>
        <v>M20 P2.5 x 50 เกลียวครึ่ง STIC เกรด A394 (เกลียวโรงงาน)</v>
      </c>
      <c r="E1013" s="453">
        <v>5700</v>
      </c>
      <c r="F1013" s="454" t="s">
        <v>49</v>
      </c>
      <c r="G1013" s="455" t="s">
        <v>2159</v>
      </c>
      <c r="H1013" s="456">
        <v>45860</v>
      </c>
      <c r="I1013" s="327">
        <f t="shared" si="220"/>
        <v>45877</v>
      </c>
      <c r="J1013" s="457">
        <v>45884</v>
      </c>
      <c r="K1013" s="458">
        <v>97</v>
      </c>
      <c r="L1013" s="459">
        <v>5700</v>
      </c>
      <c r="M1013" s="460">
        <f t="shared" si="221"/>
        <v>0</v>
      </c>
      <c r="N1013" s="454">
        <v>56</v>
      </c>
      <c r="O1013" s="454">
        <v>4</v>
      </c>
      <c r="P1013" s="461">
        <f t="shared" si="222"/>
        <v>1.6964285714285716</v>
      </c>
      <c r="Q1013" s="462">
        <f t="shared" si="223"/>
        <v>7.6964285714285712</v>
      </c>
      <c r="R1013" s="463">
        <f t="shared" si="224"/>
        <v>0</v>
      </c>
      <c r="S1013" s="464">
        <v>15</v>
      </c>
      <c r="T1013" s="465">
        <f t="shared" si="225"/>
        <v>15.769642857142857</v>
      </c>
      <c r="U1013" s="466" t="s">
        <v>82</v>
      </c>
      <c r="V1013" s="455" t="s">
        <v>2159</v>
      </c>
      <c r="W1013" s="467">
        <v>28</v>
      </c>
      <c r="X1013" s="467">
        <v>2</v>
      </c>
      <c r="Y1013" s="468">
        <f t="shared" si="226"/>
        <v>3.3928571428571432</v>
      </c>
      <c r="Z1013" s="469">
        <f t="shared" si="227"/>
        <v>7.3928571428571432</v>
      </c>
      <c r="AA1013" s="470" t="s">
        <v>4453</v>
      </c>
      <c r="AB1013" s="470" t="s">
        <v>2775</v>
      </c>
      <c r="AC1013" s="749">
        <f>VLOOKUP(C1013,'ประวัติงานตี+รีด'!$A$2:W504907,20,FALSE)</f>
        <v>183.11</v>
      </c>
      <c r="AD1013" s="426">
        <v>183.29</v>
      </c>
      <c r="AE1013" s="426">
        <v>24.02</v>
      </c>
      <c r="AF1013" s="690">
        <f t="shared" si="219"/>
        <v>5794.0967865131761</v>
      </c>
      <c r="AG1013" s="690">
        <f t="shared" si="228"/>
        <v>1201.1742048120466</v>
      </c>
      <c r="AH1013" s="685" t="str">
        <f>VLOOKUP(C1013,'ประวัติงานตี+รีด'!$A$2:W504909,4,FALSE)</f>
        <v>MA-F1-GA-SF</v>
      </c>
      <c r="AI1013" s="427"/>
      <c r="AJ1013" s="428"/>
      <c r="AK1013" s="429">
        <v>45868</v>
      </c>
      <c r="AL1013" s="702">
        <v>2</v>
      </c>
      <c r="AM1013" s="703">
        <f t="shared" si="229"/>
        <v>2</v>
      </c>
      <c r="AN1013" s="750">
        <v>629</v>
      </c>
      <c r="AO1013" s="750">
        <v>433</v>
      </c>
      <c r="EJ1013" s="723">
        <f t="shared" si="230"/>
        <v>1062</v>
      </c>
    </row>
    <row r="1014" spans="1:140" s="430" customFormat="1" hidden="1">
      <c r="A1014" s="425"/>
      <c r="B1014" s="451" t="s">
        <v>4447</v>
      </c>
      <c r="C1014" s="452" t="s">
        <v>1538</v>
      </c>
      <c r="D1014" s="19" t="str">
        <f>VLOOKUP(C1014,'ประวัติงานตี+รีด'!$A$2:W504912,2,FALSE)</f>
        <v>M20 P2.5 x 45 เกลียวครึ่ง STIC เกรด A394 (เกลียวโรงงาน)</v>
      </c>
      <c r="E1014" s="453">
        <v>7700</v>
      </c>
      <c r="F1014" s="454" t="s">
        <v>49</v>
      </c>
      <c r="G1014" s="455" t="s">
        <v>2159</v>
      </c>
      <c r="H1014" s="456">
        <v>45860</v>
      </c>
      <c r="I1014" s="327">
        <f t="shared" si="220"/>
        <v>45877</v>
      </c>
      <c r="J1014" s="457">
        <v>45884</v>
      </c>
      <c r="K1014" s="458">
        <v>98</v>
      </c>
      <c r="L1014" s="459">
        <v>2540</v>
      </c>
      <c r="M1014" s="460">
        <f t="shared" si="221"/>
        <v>5160</v>
      </c>
      <c r="N1014" s="454">
        <v>56</v>
      </c>
      <c r="O1014" s="454">
        <v>4</v>
      </c>
      <c r="P1014" s="461">
        <f t="shared" si="222"/>
        <v>2.2916666666666665</v>
      </c>
      <c r="Q1014" s="462">
        <f t="shared" si="223"/>
        <v>8.2916666666666661</v>
      </c>
      <c r="R1014" s="463">
        <f t="shared" si="224"/>
        <v>1.5357142857142856</v>
      </c>
      <c r="S1014" s="464">
        <v>15</v>
      </c>
      <c r="T1014" s="465">
        <f t="shared" si="225"/>
        <v>15.829166666666666</v>
      </c>
      <c r="U1014" s="466" t="s">
        <v>82</v>
      </c>
      <c r="V1014" s="455" t="s">
        <v>2159</v>
      </c>
      <c r="W1014" s="467">
        <v>28</v>
      </c>
      <c r="X1014" s="467">
        <v>2</v>
      </c>
      <c r="Y1014" s="468">
        <f t="shared" si="226"/>
        <v>4.583333333333333</v>
      </c>
      <c r="Z1014" s="469">
        <f t="shared" si="227"/>
        <v>8.5833333333333321</v>
      </c>
      <c r="AA1014" s="470" t="s">
        <v>4453</v>
      </c>
      <c r="AB1014" s="470" t="s">
        <v>2775</v>
      </c>
      <c r="AC1014" s="749">
        <f>VLOOKUP(C1014,'ประวัติงานตี+รีด'!$A$2:W504908,20,FALSE)</f>
        <v>170.77</v>
      </c>
      <c r="AD1014" s="426">
        <v>171.99</v>
      </c>
      <c r="AE1014" s="426">
        <v>23.69</v>
      </c>
      <c r="AF1014" s="690">
        <f t="shared" si="219"/>
        <v>2575.7311471597181</v>
      </c>
      <c r="AG1014" s="690">
        <f t="shared" si="228"/>
        <v>504.01907087621368</v>
      </c>
      <c r="AH1014" s="685" t="str">
        <f>VLOOKUP(C1014,'ประวัติงานตี+รีด'!$A$2:W504910,4,FALSE)</f>
        <v>MA-F1-GA-SF</v>
      </c>
      <c r="AI1014" s="427"/>
      <c r="AJ1014" s="428"/>
      <c r="AK1014" s="429">
        <v>45868</v>
      </c>
      <c r="AL1014" s="702">
        <v>1</v>
      </c>
      <c r="AM1014" s="703">
        <f t="shared" si="229"/>
        <v>1</v>
      </c>
      <c r="AN1014" s="750">
        <v>443</v>
      </c>
      <c r="EJ1014" s="723">
        <f t="shared" si="230"/>
        <v>443</v>
      </c>
    </row>
    <row r="1015" spans="1:140" s="430" customFormat="1" hidden="1">
      <c r="A1015" s="425"/>
      <c r="B1015" s="451" t="s">
        <v>4448</v>
      </c>
      <c r="C1015" s="452" t="s">
        <v>1537</v>
      </c>
      <c r="D1015" s="19" t="str">
        <f>VLOOKUP(C1015,'ประวัติงานตี+รีด'!$A$2:W504913,2,FALSE)</f>
        <v>M20 P2.5 x 40 เกลียวครึ่ง STIC เกรด A394 (เกลียวโรงงาน)</v>
      </c>
      <c r="E1015" s="453">
        <v>4500</v>
      </c>
      <c r="F1015" s="454" t="s">
        <v>49</v>
      </c>
      <c r="G1015" s="455" t="s">
        <v>2159</v>
      </c>
      <c r="H1015" s="456">
        <v>45875</v>
      </c>
      <c r="I1015" s="327">
        <f t="shared" si="220"/>
        <v>45894</v>
      </c>
      <c r="J1015" s="457">
        <v>45915</v>
      </c>
      <c r="K1015" s="458">
        <v>107</v>
      </c>
      <c r="L1015" s="459">
        <v>4516</v>
      </c>
      <c r="M1015" s="460">
        <f t="shared" si="221"/>
        <v>-16</v>
      </c>
      <c r="N1015" s="454">
        <v>56</v>
      </c>
      <c r="O1015" s="454">
        <v>12</v>
      </c>
      <c r="P1015" s="461">
        <f t="shared" si="222"/>
        <v>1.3392857142857144</v>
      </c>
      <c r="Q1015" s="462">
        <f t="shared" si="223"/>
        <v>15.339285714285715</v>
      </c>
      <c r="R1015" s="463">
        <f t="shared" si="224"/>
        <v>-4.7619047619047615E-3</v>
      </c>
      <c r="S1015" s="464">
        <v>15</v>
      </c>
      <c r="T1015" s="465">
        <f t="shared" si="225"/>
        <v>16.533928571428572</v>
      </c>
      <c r="U1015" s="466" t="s">
        <v>82</v>
      </c>
      <c r="V1015" s="455" t="s">
        <v>2159</v>
      </c>
      <c r="W1015" s="467">
        <v>28</v>
      </c>
      <c r="X1015" s="467">
        <v>2</v>
      </c>
      <c r="Y1015" s="468">
        <f t="shared" si="226"/>
        <v>2.6785714285714288</v>
      </c>
      <c r="Z1015" s="469">
        <f t="shared" si="227"/>
        <v>6.6785714285714288</v>
      </c>
      <c r="AA1015" s="470" t="s">
        <v>4592</v>
      </c>
      <c r="AB1015" s="470" t="s">
        <v>2775</v>
      </c>
      <c r="AC1015" s="749">
        <f>VLOOKUP(C1015,'ประวัติงานตี+รีด'!$A$2:W504909,20,FALSE)</f>
        <v>159.71</v>
      </c>
      <c r="AD1015" s="426">
        <v>158.86000000000001</v>
      </c>
      <c r="AE1015" s="426">
        <v>22.17</v>
      </c>
      <c r="AF1015" s="690">
        <f t="shared" si="219"/>
        <v>4532.2925846657436</v>
      </c>
      <c r="AG1015" s="690">
        <f t="shared" si="228"/>
        <v>820.48092660203974</v>
      </c>
      <c r="AH1015" s="685" t="str">
        <f>VLOOKUP(C1015,'ประวัติงานตี+รีด'!$A$2:W504911,4,FALSE)</f>
        <v>MA-F1-GA-SF</v>
      </c>
      <c r="AI1015" s="427"/>
      <c r="AJ1015" s="428"/>
      <c r="AK1015" s="429">
        <v>45889</v>
      </c>
      <c r="AL1015" s="702">
        <v>1</v>
      </c>
      <c r="AM1015" s="703">
        <f t="shared" si="229"/>
        <v>1</v>
      </c>
      <c r="AN1015" s="750">
        <v>720</v>
      </c>
      <c r="EJ1015" s="723">
        <f t="shared" si="230"/>
        <v>720</v>
      </c>
    </row>
    <row r="1016" spans="1:140" hidden="1">
      <c r="B1016" s="287" t="s">
        <v>4449</v>
      </c>
      <c r="C1016" s="842" t="s">
        <v>75</v>
      </c>
      <c r="D1016" s="213" t="str">
        <f>VLOOKUP(C1016,'ประวัติงานตี+รีด'!$A$2:W504914,2,FALSE)</f>
        <v>1/4" WT x 1 1/2" เกลียวตลอด ตรา TNK</v>
      </c>
      <c r="E1016" s="843">
        <v>200000</v>
      </c>
      <c r="F1016" s="844" t="s">
        <v>53</v>
      </c>
      <c r="G1016" s="742" t="s">
        <v>2164</v>
      </c>
      <c r="H1016" s="845">
        <v>45859</v>
      </c>
      <c r="I1016" s="846">
        <f t="shared" si="220"/>
        <v>45873</v>
      </c>
      <c r="J1016" s="847" t="s">
        <v>2161</v>
      </c>
      <c r="K1016" s="848">
        <v>27</v>
      </c>
      <c r="L1016" s="849">
        <v>200000</v>
      </c>
      <c r="M1016" s="850">
        <f t="shared" si="221"/>
        <v>0</v>
      </c>
      <c r="N1016" s="844">
        <v>130</v>
      </c>
      <c r="O1016" s="844">
        <v>2</v>
      </c>
      <c r="P1016" s="851">
        <f t="shared" si="222"/>
        <v>25.641025641025642</v>
      </c>
      <c r="Q1016" s="852">
        <f t="shared" si="223"/>
        <v>29.641025641025642</v>
      </c>
      <c r="R1016" s="853">
        <f t="shared" si="224"/>
        <v>0</v>
      </c>
      <c r="S1016" s="854">
        <v>10</v>
      </c>
      <c r="T1016" s="855">
        <f t="shared" si="225"/>
        <v>12.964102564102564</v>
      </c>
      <c r="U1016" s="743" t="s">
        <v>368</v>
      </c>
      <c r="V1016" s="742" t="s">
        <v>2164</v>
      </c>
      <c r="W1016" s="744">
        <v>130</v>
      </c>
      <c r="X1016" s="744">
        <v>2</v>
      </c>
      <c r="Y1016" s="856">
        <f t="shared" si="226"/>
        <v>25.641025641025642</v>
      </c>
      <c r="Z1016" s="857">
        <f t="shared" si="227"/>
        <v>29.641025641025642</v>
      </c>
      <c r="AA1016" s="858" t="s">
        <v>2161</v>
      </c>
      <c r="AB1016" s="858" t="s">
        <v>2775</v>
      </c>
      <c r="AC1016" s="896">
        <f>VLOOKUP(C1016,'ประวัติงานตี+รีด'!$A$2:W504910,20,FALSE)</f>
        <v>10</v>
      </c>
      <c r="AD1016" s="897">
        <v>10</v>
      </c>
      <c r="AE1016" s="897">
        <v>0.84</v>
      </c>
      <c r="AF1016" s="898">
        <f t="shared" si="219"/>
        <v>200400</v>
      </c>
      <c r="AG1016" s="898">
        <f t="shared" si="228"/>
        <v>2172.3359999999998</v>
      </c>
      <c r="AH1016" s="899" t="str">
        <f>VLOOKUP(C1016,'ประวัติงานตี+รีด'!$A$2:W504912,4,FALSE)</f>
        <v>MA-F1-PA</v>
      </c>
      <c r="AI1016" s="814"/>
      <c r="AJ1016" s="815"/>
      <c r="AK1016" s="816">
        <v>45882</v>
      </c>
      <c r="AL1016" s="817">
        <v>4</v>
      </c>
      <c r="AM1016" s="818">
        <f t="shared" si="229"/>
        <v>4</v>
      </c>
      <c r="AN1016" s="918">
        <v>553</v>
      </c>
      <c r="AO1016" s="918">
        <v>527</v>
      </c>
      <c r="AP1016" s="918">
        <v>518</v>
      </c>
      <c r="AQ1016" s="918">
        <v>406</v>
      </c>
      <c r="AR1016" s="819"/>
      <c r="AS1016" s="819"/>
      <c r="AT1016" s="819"/>
      <c r="AU1016" s="819"/>
      <c r="AV1016" s="819"/>
      <c r="AW1016" s="819"/>
      <c r="AX1016" s="819"/>
      <c r="AY1016" s="819"/>
      <c r="AZ1016" s="819"/>
      <c r="BA1016" s="819"/>
      <c r="BB1016" s="819"/>
      <c r="BC1016" s="819"/>
      <c r="BD1016" s="819"/>
      <c r="EJ1016" s="288">
        <f t="shared" si="230"/>
        <v>2004</v>
      </c>
    </row>
    <row r="1017" spans="1:140" hidden="1">
      <c r="B1017" s="287" t="s">
        <v>4450</v>
      </c>
      <c r="C1017" s="842" t="s">
        <v>215</v>
      </c>
      <c r="D1017" s="213" t="str">
        <f>VLOOKUP(C1017,'ประวัติงานตี+รีด'!$A$2:W504915,2,FALSE)</f>
        <v>1/4" WT x 1" เกลียวตลอด ตรา TNK</v>
      </c>
      <c r="E1017" s="843">
        <v>200000</v>
      </c>
      <c r="F1017" s="844" t="s">
        <v>53</v>
      </c>
      <c r="G1017" s="742" t="s">
        <v>2164</v>
      </c>
      <c r="H1017" s="845">
        <v>45862</v>
      </c>
      <c r="I1017" s="846">
        <f t="shared" si="220"/>
        <v>45876</v>
      </c>
      <c r="J1017" s="847" t="s">
        <v>2161</v>
      </c>
      <c r="K1017" s="848">
        <v>28</v>
      </c>
      <c r="L1017" s="849">
        <v>200000</v>
      </c>
      <c r="M1017" s="850">
        <f t="shared" si="221"/>
        <v>0</v>
      </c>
      <c r="N1017" s="844">
        <v>130</v>
      </c>
      <c r="O1017" s="844">
        <v>2</v>
      </c>
      <c r="P1017" s="851">
        <f t="shared" si="222"/>
        <v>25.641025641025642</v>
      </c>
      <c r="Q1017" s="852">
        <f t="shared" si="223"/>
        <v>29.641025641025642</v>
      </c>
      <c r="R1017" s="853">
        <f t="shared" si="224"/>
        <v>0</v>
      </c>
      <c r="S1017" s="854">
        <v>10</v>
      </c>
      <c r="T1017" s="855">
        <f t="shared" si="225"/>
        <v>12.964102564102564</v>
      </c>
      <c r="U1017" s="743" t="s">
        <v>368</v>
      </c>
      <c r="V1017" s="742" t="s">
        <v>2164</v>
      </c>
      <c r="W1017" s="744">
        <v>130</v>
      </c>
      <c r="X1017" s="744">
        <v>2</v>
      </c>
      <c r="Y1017" s="856">
        <f>E1016/W1016/60</f>
        <v>25.641025641025642</v>
      </c>
      <c r="Z1017" s="857">
        <f t="shared" si="227"/>
        <v>29.641025641025642</v>
      </c>
      <c r="AA1017" s="858" t="s">
        <v>2161</v>
      </c>
      <c r="AB1017" s="858" t="s">
        <v>2775</v>
      </c>
      <c r="AC1017" s="896">
        <f>VLOOKUP(C1017,'ประวัติงานตี+รีด'!$A$2:W504911,20,FALSE)</f>
        <v>7.72</v>
      </c>
      <c r="AD1017" s="897">
        <v>7.68</v>
      </c>
      <c r="AE1017" s="897">
        <v>0.81</v>
      </c>
      <c r="AF1017" s="898">
        <f t="shared" si="219"/>
        <v>200911.45833333334</v>
      </c>
      <c r="AG1017" s="898">
        <f t="shared" si="228"/>
        <v>1705.7382812500002</v>
      </c>
      <c r="AH1017" s="899" t="str">
        <f>VLOOKUP(C1017,'ประวัติงานตี+รีด'!$A$2:W504913,4,FALSE)</f>
        <v>MA-F1-PA</v>
      </c>
      <c r="AI1017" s="814"/>
      <c r="AJ1017" s="815"/>
      <c r="AK1017" s="816">
        <v>45915</v>
      </c>
      <c r="AL1017" s="817">
        <v>3</v>
      </c>
      <c r="AM1017" s="818">
        <f t="shared" si="229"/>
        <v>3</v>
      </c>
      <c r="AN1017" s="918">
        <v>610</v>
      </c>
      <c r="AO1017" s="918">
        <v>616</v>
      </c>
      <c r="AP1017" s="918">
        <v>317</v>
      </c>
      <c r="AQ1017" s="819"/>
      <c r="AR1017" s="819"/>
      <c r="AS1017" s="819"/>
      <c r="AT1017" s="819"/>
      <c r="AU1017" s="819"/>
      <c r="AV1017" s="819"/>
      <c r="AW1017" s="819"/>
      <c r="AX1017" s="819"/>
      <c r="AY1017" s="819"/>
      <c r="AZ1017" s="819"/>
      <c r="BA1017" s="819"/>
      <c r="BB1017" s="819"/>
      <c r="BC1017" s="819"/>
      <c r="BD1017" s="819"/>
      <c r="EJ1017" s="288">
        <f t="shared" si="230"/>
        <v>1543</v>
      </c>
    </row>
    <row r="1018" spans="1:140" hidden="1">
      <c r="B1018" s="287" t="s">
        <v>4451</v>
      </c>
      <c r="C1018" s="842" t="s">
        <v>62</v>
      </c>
      <c r="D1018" s="213" t="str">
        <f>VLOOKUP(C1018,'ประวัติงานตี+รีด'!$A$2:W504916,2,FALSE)</f>
        <v>5/16" WT x 1" เกลียวตลอด ตรา TNK</v>
      </c>
      <c r="E1018" s="843">
        <v>200000</v>
      </c>
      <c r="F1018" s="844" t="s">
        <v>54</v>
      </c>
      <c r="G1018" s="742" t="s">
        <v>2164</v>
      </c>
      <c r="H1018" s="845">
        <v>45867</v>
      </c>
      <c r="I1018" s="846">
        <f t="shared" si="220"/>
        <v>45882</v>
      </c>
      <c r="J1018" s="847" t="s">
        <v>2161</v>
      </c>
      <c r="K1018" s="848">
        <v>39</v>
      </c>
      <c r="L1018" s="849">
        <v>200000</v>
      </c>
      <c r="M1018" s="850">
        <f t="shared" si="221"/>
        <v>0</v>
      </c>
      <c r="N1018" s="844">
        <v>160</v>
      </c>
      <c r="O1018" s="844">
        <v>8</v>
      </c>
      <c r="P1018" s="851">
        <f t="shared" si="222"/>
        <v>20.833333333333332</v>
      </c>
      <c r="Q1018" s="852">
        <f t="shared" si="223"/>
        <v>30.833333333333332</v>
      </c>
      <c r="R1018" s="853">
        <f t="shared" si="224"/>
        <v>0</v>
      </c>
      <c r="S1018" s="854">
        <v>10</v>
      </c>
      <c r="T1018" s="855">
        <f t="shared" si="225"/>
        <v>13.083333333333332</v>
      </c>
      <c r="U1018" s="743" t="s">
        <v>81</v>
      </c>
      <c r="V1018" s="742" t="s">
        <v>2165</v>
      </c>
      <c r="W1018" s="744">
        <v>120</v>
      </c>
      <c r="X1018" s="744">
        <v>2</v>
      </c>
      <c r="Y1018" s="856">
        <f t="shared" si="226"/>
        <v>27.777777777777779</v>
      </c>
      <c r="Z1018" s="857">
        <f t="shared" si="227"/>
        <v>31.777777777777779</v>
      </c>
      <c r="AA1018" s="858" t="s">
        <v>2161</v>
      </c>
      <c r="AB1018" s="858" t="s">
        <v>2775</v>
      </c>
      <c r="AC1018" s="896">
        <f>VLOOKUP(C1018,'ประวัติงานตี+รีด'!$A$2:W504912,20,FALSE)</f>
        <v>0</v>
      </c>
      <c r="AD1018" s="897">
        <v>14.18</v>
      </c>
      <c r="AE1018" s="897">
        <v>1.89</v>
      </c>
      <c r="AF1018" s="898">
        <f t="shared" si="219"/>
        <v>201410.43723554301</v>
      </c>
      <c r="AG1018" s="898">
        <f t="shared" si="228"/>
        <v>3236.6657263751763</v>
      </c>
      <c r="AH1018" s="899" t="str">
        <f>VLOOKUP(C1018,'ประวัติงานตี+รีด'!$A$2:W504914,4,FALSE)</f>
        <v>MA-F1-PA</v>
      </c>
      <c r="AI1018" s="814"/>
      <c r="AJ1018" s="815"/>
      <c r="AK1018" s="816">
        <v>45883</v>
      </c>
      <c r="AL1018" s="817">
        <v>5</v>
      </c>
      <c r="AM1018" s="818">
        <f t="shared" si="229"/>
        <v>5</v>
      </c>
      <c r="AN1018" s="918">
        <v>634</v>
      </c>
      <c r="AO1018" s="918">
        <v>626</v>
      </c>
      <c r="AP1018" s="918">
        <v>605</v>
      </c>
      <c r="AQ1018" s="918">
        <v>607</v>
      </c>
      <c r="AR1018" s="918">
        <v>384</v>
      </c>
      <c r="AS1018" s="819"/>
      <c r="AT1018" s="819"/>
      <c r="AU1018" s="819"/>
      <c r="AV1018" s="819"/>
      <c r="AW1018" s="819"/>
      <c r="AX1018" s="819"/>
      <c r="AY1018" s="819"/>
      <c r="AZ1018" s="819"/>
      <c r="BA1018" s="819"/>
      <c r="BB1018" s="819"/>
      <c r="BC1018" s="819"/>
      <c r="BD1018" s="819"/>
      <c r="EJ1018" s="288">
        <f t="shared" si="230"/>
        <v>2856</v>
      </c>
    </row>
    <row r="1019" spans="1:140" hidden="1">
      <c r="B1019" s="287" t="s">
        <v>4452</v>
      </c>
      <c r="C1019" s="842" t="s">
        <v>57</v>
      </c>
      <c r="D1019" s="213" t="str">
        <f>VLOOKUP(C1019,'ประวัติงานตี+รีด'!$A$2:W504917,2,FALSE)</f>
        <v>5/16" WT x 3/4" เกลียวตลอด ตรา TNK</v>
      </c>
      <c r="E1019" s="843">
        <v>100000</v>
      </c>
      <c r="F1019" s="844" t="s">
        <v>55</v>
      </c>
      <c r="G1019" s="742" t="s">
        <v>2164</v>
      </c>
      <c r="H1019" s="845">
        <v>45869</v>
      </c>
      <c r="I1019" s="846">
        <f t="shared" si="220"/>
        <v>45882</v>
      </c>
      <c r="J1019" s="847" t="s">
        <v>2161</v>
      </c>
      <c r="K1019" s="848">
        <v>51</v>
      </c>
      <c r="L1019" s="849">
        <v>100000</v>
      </c>
      <c r="M1019" s="850">
        <f t="shared" si="221"/>
        <v>0</v>
      </c>
      <c r="N1019" s="844">
        <v>180</v>
      </c>
      <c r="O1019" s="844">
        <v>2</v>
      </c>
      <c r="P1019" s="851">
        <f t="shared" si="222"/>
        <v>9.2592592592592595</v>
      </c>
      <c r="Q1019" s="852">
        <f t="shared" si="223"/>
        <v>13.25925925925926</v>
      </c>
      <c r="R1019" s="853">
        <f t="shared" si="224"/>
        <v>0</v>
      </c>
      <c r="S1019" s="854">
        <v>10</v>
      </c>
      <c r="T1019" s="855">
        <f t="shared" si="225"/>
        <v>11.325925925925926</v>
      </c>
      <c r="U1019" s="743" t="s">
        <v>81</v>
      </c>
      <c r="V1019" s="742" t="s">
        <v>2165</v>
      </c>
      <c r="W1019" s="744">
        <v>120</v>
      </c>
      <c r="X1019" s="744">
        <v>2</v>
      </c>
      <c r="Y1019" s="856">
        <f t="shared" si="226"/>
        <v>13.888888888888889</v>
      </c>
      <c r="Z1019" s="857">
        <f t="shared" si="227"/>
        <v>17.888888888888889</v>
      </c>
      <c r="AA1019" s="858" t="s">
        <v>2161</v>
      </c>
      <c r="AB1019" s="858" t="s">
        <v>2775</v>
      </c>
      <c r="AC1019" s="896">
        <f>VLOOKUP(C1019,'ประวัติงานตี+รีด'!$A$2:W504913,20,FALSE)</f>
        <v>0</v>
      </c>
      <c r="AD1019" s="897">
        <v>12.32</v>
      </c>
      <c r="AE1019" s="897">
        <v>1.33</v>
      </c>
      <c r="AF1019" s="898">
        <f t="shared" si="219"/>
        <v>99269.480519480509</v>
      </c>
      <c r="AG1019" s="898">
        <f t="shared" si="228"/>
        <v>1355.028409090909</v>
      </c>
      <c r="AH1019" s="899" t="str">
        <f>VLOOKUP(C1019,'ประวัติงานตี+รีด'!$A$2:W504915,4,FALSE)</f>
        <v>MA-F1-PA</v>
      </c>
      <c r="AI1019" s="814"/>
      <c r="AJ1019" s="815"/>
      <c r="AK1019" s="816">
        <v>45883</v>
      </c>
      <c r="AL1019" s="817">
        <v>2</v>
      </c>
      <c r="AM1019" s="818">
        <f t="shared" si="229"/>
        <v>2</v>
      </c>
      <c r="AN1019" s="918">
        <v>656</v>
      </c>
      <c r="AO1019" s="918">
        <v>567</v>
      </c>
      <c r="AP1019" s="819"/>
      <c r="AQ1019" s="819"/>
      <c r="AR1019" s="819"/>
      <c r="AS1019" s="819"/>
      <c r="AT1019" s="819"/>
      <c r="AU1019" s="819"/>
      <c r="AV1019" s="819"/>
      <c r="AW1019" s="819"/>
      <c r="AX1019" s="819"/>
      <c r="AY1019" s="819"/>
      <c r="AZ1019" s="819"/>
      <c r="BA1019" s="819"/>
      <c r="BB1019" s="819"/>
      <c r="BC1019" s="819"/>
      <c r="BD1019" s="819"/>
      <c r="EJ1019" s="288">
        <f t="shared" si="230"/>
        <v>1223</v>
      </c>
    </row>
    <row r="1020" spans="1:140" s="431" customFormat="1" hidden="1">
      <c r="A1020" s="432"/>
      <c r="B1020" s="772" t="s">
        <v>4458</v>
      </c>
      <c r="C1020" s="773" t="s">
        <v>4454</v>
      </c>
      <c r="D1020" s="774" t="str">
        <f>VLOOKUP(C1020,'ประวัติงานตี+รีด'!$A$2:W504918,2,FALSE)</f>
        <v>สกรูล้อ M12 P1.5 x 42 มม. เกลียวครึ่ง ไม่มีแหวน ตรา BUFO-TFR SCM</v>
      </c>
      <c r="E1020" s="775">
        <v>50500</v>
      </c>
      <c r="F1020" s="776" t="s">
        <v>46</v>
      </c>
      <c r="G1020" s="712" t="s">
        <v>2162</v>
      </c>
      <c r="H1020" s="777">
        <v>45859</v>
      </c>
      <c r="I1020" s="778">
        <f t="shared" si="220"/>
        <v>45884</v>
      </c>
      <c r="J1020" s="779" t="s">
        <v>4369</v>
      </c>
      <c r="K1020" s="780">
        <v>30</v>
      </c>
      <c r="L1020" s="781">
        <v>50500</v>
      </c>
      <c r="M1020" s="782">
        <f t="shared" si="221"/>
        <v>0</v>
      </c>
      <c r="N1020" s="776">
        <v>70</v>
      </c>
      <c r="O1020" s="776">
        <v>8</v>
      </c>
      <c r="P1020" s="783">
        <f t="shared" si="222"/>
        <v>12.023809523809524</v>
      </c>
      <c r="Q1020" s="784">
        <f t="shared" si="223"/>
        <v>22.023809523809526</v>
      </c>
      <c r="R1020" s="785">
        <f t="shared" si="224"/>
        <v>0</v>
      </c>
      <c r="S1020" s="786">
        <v>20</v>
      </c>
      <c r="T1020" s="787">
        <f t="shared" si="225"/>
        <v>22.202380952380953</v>
      </c>
      <c r="U1020" s="713" t="s">
        <v>225</v>
      </c>
      <c r="V1020" s="712" t="s">
        <v>2162</v>
      </c>
      <c r="W1020" s="714">
        <v>80</v>
      </c>
      <c r="X1020" s="714">
        <v>2</v>
      </c>
      <c r="Y1020" s="788">
        <f t="shared" si="226"/>
        <v>10.520833333333334</v>
      </c>
      <c r="Z1020" s="789">
        <f t="shared" si="227"/>
        <v>14.520833333333334</v>
      </c>
      <c r="AA1020" s="791" t="s">
        <v>3880</v>
      </c>
      <c r="AB1020" s="791" t="s">
        <v>2775</v>
      </c>
      <c r="AC1020" s="792">
        <f>VLOOKUP(C1020,'ประวัติงานตี+รีด'!$A$2:W504914,20,FALSE)</f>
        <v>43.55</v>
      </c>
      <c r="AD1020" s="793">
        <v>43.07</v>
      </c>
      <c r="AE1020" s="793">
        <v>0</v>
      </c>
      <c r="AF1020" s="794">
        <f t="shared" si="219"/>
        <v>51242.163919201303</v>
      </c>
      <c r="AG1020" s="794">
        <f t="shared" si="228"/>
        <v>2207</v>
      </c>
      <c r="AH1020" s="795" t="str">
        <f>VLOOKUP(C1020,'ประวัติงานตี+รีด'!$A$2:W504916,4,FALSE)</f>
        <v>MA-F1-F2-HD-PA</v>
      </c>
      <c r="AI1020" s="796">
        <v>45904</v>
      </c>
      <c r="AJ1020" s="797">
        <v>6</v>
      </c>
      <c r="AK1020" s="798">
        <v>45908</v>
      </c>
      <c r="AL1020" s="803">
        <v>6</v>
      </c>
      <c r="AM1020" s="804">
        <f t="shared" si="229"/>
        <v>6</v>
      </c>
      <c r="AN1020" s="890">
        <v>107</v>
      </c>
      <c r="AO1020" s="890">
        <v>120</v>
      </c>
      <c r="AP1020" s="890">
        <v>578</v>
      </c>
      <c r="AQ1020" s="890">
        <v>675</v>
      </c>
      <c r="AR1020" s="890">
        <v>508</v>
      </c>
      <c r="AS1020" s="890">
        <v>219</v>
      </c>
      <c r="AT1020" s="801"/>
      <c r="AU1020" s="801"/>
      <c r="AV1020" s="801"/>
      <c r="AW1020" s="801"/>
      <c r="AX1020" s="801"/>
      <c r="AY1020" s="801"/>
      <c r="EJ1020" s="716">
        <f t="shared" si="230"/>
        <v>2207</v>
      </c>
    </row>
    <row r="1021" spans="1:140" s="431" customFormat="1" hidden="1">
      <c r="A1021" s="432"/>
      <c r="B1021" s="772" t="s">
        <v>4459</v>
      </c>
      <c r="C1021" s="773" t="s">
        <v>4457</v>
      </c>
      <c r="D1021" s="774" t="str">
        <f>VLOOKUP(C1021,'ประวัติงานตี+รีด'!$A$2:W504919,2,FALSE)</f>
        <v>สกรูล้อ M12 P1.5 x 62 มม. เกลียวครึ่ง ไม่มีแหวน ตรา BUFO-ISUZU SCM</v>
      </c>
      <c r="E1021" s="775">
        <v>30500</v>
      </c>
      <c r="F1021" s="776" t="s">
        <v>46</v>
      </c>
      <c r="G1021" s="712" t="s">
        <v>2162</v>
      </c>
      <c r="H1021" s="777">
        <v>45888</v>
      </c>
      <c r="I1021" s="778">
        <f t="shared" si="220"/>
        <v>45912</v>
      </c>
      <c r="J1021" s="779" t="s">
        <v>4369</v>
      </c>
      <c r="K1021" s="780">
        <v>31</v>
      </c>
      <c r="L1021" s="781">
        <v>31174</v>
      </c>
      <c r="M1021" s="782">
        <f t="shared" si="221"/>
        <v>-674</v>
      </c>
      <c r="N1021" s="776">
        <v>70</v>
      </c>
      <c r="O1021" s="776">
        <v>8</v>
      </c>
      <c r="P1021" s="783">
        <f t="shared" si="222"/>
        <v>7.2619047619047619</v>
      </c>
      <c r="Q1021" s="784">
        <f t="shared" si="223"/>
        <v>17.261904761904763</v>
      </c>
      <c r="R1021" s="785">
        <f t="shared" si="224"/>
        <v>-0.16047619047619047</v>
      </c>
      <c r="S1021" s="786">
        <v>20</v>
      </c>
      <c r="T1021" s="787">
        <f t="shared" si="225"/>
        <v>21.726190476190474</v>
      </c>
      <c r="U1021" s="713" t="s">
        <v>225</v>
      </c>
      <c r="V1021" s="712" t="s">
        <v>2162</v>
      </c>
      <c r="W1021" s="714">
        <v>80</v>
      </c>
      <c r="X1021" s="714">
        <v>2</v>
      </c>
      <c r="Y1021" s="788">
        <f t="shared" si="226"/>
        <v>6.354166666666667</v>
      </c>
      <c r="Z1021" s="789">
        <f t="shared" si="227"/>
        <v>10.354166666666668</v>
      </c>
      <c r="AA1021" s="791" t="s">
        <v>3880</v>
      </c>
      <c r="AB1021" s="791" t="s">
        <v>4618</v>
      </c>
      <c r="AC1021" s="792">
        <f>VLOOKUP(C1021,'ประวัติงานตี+รีด'!$A$2:W504915,20,FALSE)</f>
        <v>0</v>
      </c>
      <c r="AD1021" s="793">
        <v>59.36</v>
      </c>
      <c r="AE1021" s="793">
        <v>0</v>
      </c>
      <c r="AF1021" s="794">
        <f t="shared" si="219"/>
        <v>31148.921832884098</v>
      </c>
      <c r="AG1021" s="794">
        <f t="shared" si="228"/>
        <v>1849</v>
      </c>
      <c r="AH1021" s="795" t="str">
        <f>VLOOKUP(C1021,'ประวัติงานตี+รีด'!$A$2:W504917,4,FALSE)</f>
        <v>MA-F1-F2-HD-PA</v>
      </c>
      <c r="AI1021" s="796">
        <v>45904</v>
      </c>
      <c r="AJ1021" s="797">
        <v>2</v>
      </c>
      <c r="AK1021" s="798">
        <v>45906</v>
      </c>
      <c r="AL1021" s="799" t="s">
        <v>4772</v>
      </c>
      <c r="AM1021" s="800">
        <f t="shared" si="229"/>
        <v>6</v>
      </c>
      <c r="AN1021" s="890">
        <v>145</v>
      </c>
      <c r="AO1021" s="890">
        <v>702</v>
      </c>
      <c r="AP1021" s="895">
        <v>613</v>
      </c>
      <c r="AQ1021" s="895">
        <v>152</v>
      </c>
      <c r="AR1021" s="895">
        <v>203</v>
      </c>
      <c r="AS1021" s="895">
        <v>34</v>
      </c>
      <c r="AT1021" s="801"/>
      <c r="AU1021" s="801" t="s">
        <v>4808</v>
      </c>
      <c r="AV1021" s="801"/>
      <c r="AW1021" s="801"/>
      <c r="AX1021" s="801"/>
      <c r="AY1021" s="801"/>
      <c r="EJ1021" s="716">
        <f t="shared" si="230"/>
        <v>1849</v>
      </c>
    </row>
    <row r="1022" spans="1:140" s="431" customFormat="1" hidden="1">
      <c r="A1022" s="432"/>
      <c r="B1022" s="434" t="s">
        <v>4460</v>
      </c>
      <c r="C1022" s="773" t="s">
        <v>1831</v>
      </c>
      <c r="D1022" s="774" t="str">
        <f>VLOOKUP(C1022,'ประวัติงานตี+รีด'!$A$2:W504920,2,FALSE)</f>
        <v>สกรูเพลากลาง M16 P1.5 x 50 มม. เกลียวครึ่ง ไม่มีแหวน ตรา BF SCM</v>
      </c>
      <c r="E1022" s="775">
        <v>40200</v>
      </c>
      <c r="F1022" s="776" t="s">
        <v>11</v>
      </c>
      <c r="G1022" s="712" t="s">
        <v>2159</v>
      </c>
      <c r="H1022" s="777">
        <v>45857</v>
      </c>
      <c r="I1022" s="778">
        <f t="shared" si="220"/>
        <v>45883</v>
      </c>
      <c r="J1022" s="779" t="s">
        <v>4369</v>
      </c>
      <c r="K1022" s="780">
        <v>84</v>
      </c>
      <c r="L1022" s="781">
        <v>40100</v>
      </c>
      <c r="M1022" s="782">
        <f t="shared" si="221"/>
        <v>100</v>
      </c>
      <c r="N1022" s="776">
        <v>66</v>
      </c>
      <c r="O1022" s="776">
        <v>8</v>
      </c>
      <c r="P1022" s="783">
        <f t="shared" si="222"/>
        <v>10.151515151515152</v>
      </c>
      <c r="Q1022" s="784">
        <f t="shared" si="223"/>
        <v>20.151515151515152</v>
      </c>
      <c r="R1022" s="785">
        <f t="shared" si="224"/>
        <v>2.5252525252525252E-2</v>
      </c>
      <c r="S1022" s="786">
        <v>20</v>
      </c>
      <c r="T1022" s="787">
        <f t="shared" si="225"/>
        <v>22.015151515151516</v>
      </c>
      <c r="U1022" s="713" t="s">
        <v>82</v>
      </c>
      <c r="V1022" s="712" t="s">
        <v>2159</v>
      </c>
      <c r="W1022" s="714">
        <v>28</v>
      </c>
      <c r="X1022" s="714">
        <v>2</v>
      </c>
      <c r="Y1022" s="788">
        <f t="shared" si="226"/>
        <v>23.928571428571431</v>
      </c>
      <c r="Z1022" s="789">
        <f t="shared" si="227"/>
        <v>27.928571428571431</v>
      </c>
      <c r="AA1022" s="791" t="s">
        <v>3880</v>
      </c>
      <c r="AB1022" s="791" t="s">
        <v>2775</v>
      </c>
      <c r="AC1022" s="746">
        <f>VLOOKUP(C1022,'ประวัติงานตี+รีด'!$A$2:W504916,20,FALSE)</f>
        <v>107.08</v>
      </c>
      <c r="AD1022" s="302">
        <v>107.51</v>
      </c>
      <c r="AE1022" s="302">
        <v>11.18</v>
      </c>
      <c r="AF1022" s="683">
        <f t="shared" si="219"/>
        <v>39847.45605059994</v>
      </c>
      <c r="AG1022" s="683">
        <f t="shared" si="228"/>
        <v>4729.494558645707</v>
      </c>
      <c r="AH1022" s="684" t="str">
        <f>VLOOKUP(C1022,'ประวัติงานตี+รีด'!$A$2:W504918,4,FALSE)</f>
        <v>MA-F1-HO-PA</v>
      </c>
      <c r="AI1022" s="796">
        <v>45890</v>
      </c>
      <c r="AJ1022" s="797">
        <v>7</v>
      </c>
      <c r="AK1022" s="798">
        <v>45897</v>
      </c>
      <c r="AL1022" s="803">
        <v>7</v>
      </c>
      <c r="AM1022" s="804">
        <f t="shared" si="229"/>
        <v>7</v>
      </c>
      <c r="AN1022" s="890">
        <v>549</v>
      </c>
      <c r="AO1022" s="890">
        <v>580</v>
      </c>
      <c r="AP1022" s="890">
        <v>622</v>
      </c>
      <c r="AQ1022" s="890">
        <v>557</v>
      </c>
      <c r="AR1022" s="890">
        <v>640</v>
      </c>
      <c r="AS1022" s="890">
        <v>639</v>
      </c>
      <c r="AT1022" s="890">
        <v>697</v>
      </c>
      <c r="AU1022" s="801"/>
      <c r="AV1022" s="801"/>
      <c r="AW1022" s="801"/>
      <c r="AX1022" s="801"/>
      <c r="AY1022" s="801"/>
      <c r="EJ1022" s="716">
        <f t="shared" si="230"/>
        <v>4284</v>
      </c>
    </row>
    <row r="1023" spans="1:140" hidden="1">
      <c r="B1023" s="287" t="s">
        <v>4461</v>
      </c>
      <c r="C1023" s="842" t="s">
        <v>159</v>
      </c>
      <c r="D1023" s="213" t="str">
        <f>VLOOKUP(C1023,'ประวัติงานตี+รีด'!$A$2:W504921,2,FALSE)</f>
        <v>3/8" WT x 1 1/4" เกลียวตลอด ตรา TNK</v>
      </c>
      <c r="E1023" s="843">
        <v>100000</v>
      </c>
      <c r="F1023" s="844" t="s">
        <v>44</v>
      </c>
      <c r="G1023" s="742" t="s">
        <v>2164</v>
      </c>
      <c r="H1023" s="845">
        <v>45857</v>
      </c>
      <c r="I1023" s="846">
        <f t="shared" si="220"/>
        <v>45870</v>
      </c>
      <c r="J1023" s="847" t="s">
        <v>2161</v>
      </c>
      <c r="K1023" s="848">
        <v>26</v>
      </c>
      <c r="L1023" s="849">
        <v>100000</v>
      </c>
      <c r="M1023" s="850">
        <f t="shared" si="221"/>
        <v>0</v>
      </c>
      <c r="N1023" s="844">
        <v>160</v>
      </c>
      <c r="O1023" s="844">
        <v>2</v>
      </c>
      <c r="P1023" s="851">
        <f t="shared" si="222"/>
        <v>10.416666666666666</v>
      </c>
      <c r="Q1023" s="852">
        <f t="shared" si="223"/>
        <v>14.416666666666666</v>
      </c>
      <c r="R1023" s="853">
        <f t="shared" si="224"/>
        <v>0</v>
      </c>
      <c r="S1023" s="854">
        <v>10</v>
      </c>
      <c r="T1023" s="855">
        <f t="shared" si="225"/>
        <v>11.441666666666666</v>
      </c>
      <c r="U1023" s="743" t="s">
        <v>78</v>
      </c>
      <c r="V1023" s="742" t="s">
        <v>2165</v>
      </c>
      <c r="W1023" s="744">
        <v>120</v>
      </c>
      <c r="X1023" s="744">
        <v>2</v>
      </c>
      <c r="Y1023" s="856">
        <f t="shared" si="226"/>
        <v>13.888888888888889</v>
      </c>
      <c r="Z1023" s="857">
        <f t="shared" si="227"/>
        <v>17.888888888888889</v>
      </c>
      <c r="AA1023" s="858" t="s">
        <v>2161</v>
      </c>
      <c r="AB1023" s="858" t="s">
        <v>2775</v>
      </c>
      <c r="AC1023" s="896">
        <f>VLOOKUP(C1023,'ประวัติงานตี+รีด'!$A$2:W504917,20,FALSE)</f>
        <v>26.75</v>
      </c>
      <c r="AD1023" s="897">
        <v>26.75</v>
      </c>
      <c r="AE1023" s="897">
        <v>3.2</v>
      </c>
      <c r="AF1023" s="898">
        <f t="shared" si="219"/>
        <v>100523.36448598131</v>
      </c>
      <c r="AG1023" s="898">
        <f t="shared" si="228"/>
        <v>3010.67476635514</v>
      </c>
      <c r="AH1023" s="899" t="str">
        <f>VLOOKUP(C1023,'ประวัติงานตี+รีด'!$A$2:W504919,4,FALSE)</f>
        <v>MA-F1-PA</v>
      </c>
      <c r="AI1023" s="814"/>
      <c r="AJ1023" s="815"/>
      <c r="AK1023" s="816">
        <v>45919</v>
      </c>
      <c r="AL1023" s="817">
        <v>5</v>
      </c>
      <c r="AM1023" s="818">
        <f t="shared" si="229"/>
        <v>5</v>
      </c>
      <c r="AN1023" s="918">
        <v>593</v>
      </c>
      <c r="AO1023" s="918">
        <v>613</v>
      </c>
      <c r="AP1023" s="918">
        <v>596</v>
      </c>
      <c r="AQ1023" s="918">
        <v>630</v>
      </c>
      <c r="AR1023" s="918">
        <v>257</v>
      </c>
      <c r="AS1023" s="819"/>
      <c r="AT1023" s="819"/>
      <c r="AU1023" s="819"/>
      <c r="AV1023" s="819"/>
      <c r="AW1023" s="819"/>
      <c r="AX1023" s="819"/>
      <c r="AY1023" s="819"/>
      <c r="AZ1023" s="819"/>
      <c r="BA1023" s="819"/>
      <c r="BB1023" s="819"/>
      <c r="BC1023" s="819"/>
      <c r="BD1023" s="819"/>
      <c r="EJ1023" s="288">
        <f t="shared" si="230"/>
        <v>2689</v>
      </c>
    </row>
    <row r="1024" spans="1:140" hidden="1">
      <c r="B1024" s="287" t="s">
        <v>4462</v>
      </c>
      <c r="C1024" s="842" t="s">
        <v>203</v>
      </c>
      <c r="D1024" s="213" t="str">
        <f>VLOOKUP(C1024,'ประวัติงานตี+รีด'!$A$2:W504922,2,FALSE)</f>
        <v>3/8" WT x 2" เกลียวตลอด ตรา TNK</v>
      </c>
      <c r="E1024" s="843">
        <v>150000</v>
      </c>
      <c r="F1024" s="844" t="s">
        <v>44</v>
      </c>
      <c r="G1024" s="742" t="s">
        <v>2164</v>
      </c>
      <c r="H1024" s="845">
        <v>45860</v>
      </c>
      <c r="I1024" s="846">
        <f>WORKDAY.INTL(H1023,T1023,11)</f>
        <v>45870</v>
      </c>
      <c r="J1024" s="847" t="s">
        <v>2161</v>
      </c>
      <c r="K1024" s="848">
        <v>27</v>
      </c>
      <c r="L1024" s="849">
        <v>136729</v>
      </c>
      <c r="M1024" s="850">
        <f t="shared" si="221"/>
        <v>13271</v>
      </c>
      <c r="N1024" s="844">
        <v>160</v>
      </c>
      <c r="O1024" s="844">
        <v>2</v>
      </c>
      <c r="P1024" s="851">
        <f t="shared" si="222"/>
        <v>15.625</v>
      </c>
      <c r="Q1024" s="852">
        <f t="shared" si="223"/>
        <v>19.625</v>
      </c>
      <c r="R1024" s="853">
        <f t="shared" si="224"/>
        <v>1.3823958333333333</v>
      </c>
      <c r="S1024" s="854">
        <v>10</v>
      </c>
      <c r="T1024" s="855">
        <f t="shared" si="225"/>
        <v>11.9625</v>
      </c>
      <c r="U1024" s="743" t="s">
        <v>78</v>
      </c>
      <c r="V1024" s="742" t="s">
        <v>2165</v>
      </c>
      <c r="W1024" s="744">
        <v>120</v>
      </c>
      <c r="X1024" s="744">
        <v>2</v>
      </c>
      <c r="Y1024" s="856">
        <f t="shared" si="226"/>
        <v>20.833333333333332</v>
      </c>
      <c r="Z1024" s="857">
        <f t="shared" si="227"/>
        <v>24.833333333333332</v>
      </c>
      <c r="AA1024" s="858" t="s">
        <v>2161</v>
      </c>
      <c r="AB1024" s="858" t="s">
        <v>2775</v>
      </c>
      <c r="AC1024" s="896">
        <f>VLOOKUP(C1024,'ประวัติงานตี+รีด'!$A$2:W504918,20,FALSE)</f>
        <v>0</v>
      </c>
      <c r="AD1024" s="897">
        <v>35</v>
      </c>
      <c r="AE1024" s="897">
        <v>3.17</v>
      </c>
      <c r="AF1024" s="898">
        <f t="shared" ref="AF1024:AF1065" si="231">1000/AD1024*EJ1024</f>
        <v>137228.57142857145</v>
      </c>
      <c r="AG1024" s="898">
        <f t="shared" si="228"/>
        <v>5238.0145714285727</v>
      </c>
      <c r="AH1024" s="899" t="str">
        <f>VLOOKUP(C1024,'ประวัติงานตี+รีด'!$A$2:W504920,4,FALSE)</f>
        <v>MA-F1-PA</v>
      </c>
      <c r="AI1024" s="814"/>
      <c r="AJ1024" s="815"/>
      <c r="AK1024" s="816">
        <v>45908</v>
      </c>
      <c r="AL1024" s="817">
        <v>10</v>
      </c>
      <c r="AM1024" s="818">
        <f t="shared" si="229"/>
        <v>10</v>
      </c>
      <c r="AN1024" s="918">
        <v>537</v>
      </c>
      <c r="AO1024" s="918">
        <v>524</v>
      </c>
      <c r="AP1024" s="918">
        <v>495</v>
      </c>
      <c r="AQ1024" s="918">
        <v>511</v>
      </c>
      <c r="AR1024" s="918">
        <v>511</v>
      </c>
      <c r="AS1024" s="918">
        <v>551</v>
      </c>
      <c r="AT1024" s="918">
        <v>522</v>
      </c>
      <c r="AU1024" s="918">
        <v>549</v>
      </c>
      <c r="AV1024" s="918">
        <v>530</v>
      </c>
      <c r="AW1024" s="918">
        <v>73</v>
      </c>
      <c r="AX1024" s="819"/>
      <c r="AY1024" s="819"/>
      <c r="AZ1024" s="819"/>
      <c r="BA1024" s="819"/>
      <c r="BB1024" s="819"/>
      <c r="BC1024" s="819"/>
      <c r="BD1024" s="819"/>
      <c r="EJ1024" s="288">
        <f t="shared" si="230"/>
        <v>4803</v>
      </c>
    </row>
    <row r="1025" spans="1:140" s="431" customFormat="1" hidden="1">
      <c r="A1025" s="432"/>
      <c r="B1025" s="434" t="s">
        <v>4463</v>
      </c>
      <c r="C1025" s="773" t="s">
        <v>1852</v>
      </c>
      <c r="D1025" s="774" t="str">
        <f>VLOOKUP(C1025,'ประวัติงานตี+รีด'!$A$2:W504923,2,FALSE)</f>
        <v>สกรูขันเพลท M8 P1.25 x 17 มม. เกลียวครึ่ง SCM</v>
      </c>
      <c r="E1025" s="775">
        <v>75000</v>
      </c>
      <c r="F1025" s="776" t="s">
        <v>54</v>
      </c>
      <c r="G1025" s="712" t="s">
        <v>2164</v>
      </c>
      <c r="H1025" s="777">
        <v>45859</v>
      </c>
      <c r="I1025" s="778">
        <f t="shared" si="220"/>
        <v>45883</v>
      </c>
      <c r="J1025" s="779">
        <v>45889</v>
      </c>
      <c r="K1025" s="780">
        <v>37</v>
      </c>
      <c r="L1025" s="781">
        <v>81282</v>
      </c>
      <c r="M1025" s="782">
        <f t="shared" si="221"/>
        <v>-6282</v>
      </c>
      <c r="N1025" s="776">
        <v>160</v>
      </c>
      <c r="O1025" s="776">
        <v>8</v>
      </c>
      <c r="P1025" s="783">
        <f t="shared" si="222"/>
        <v>7.8125</v>
      </c>
      <c r="Q1025" s="784">
        <f t="shared" si="223"/>
        <v>17.8125</v>
      </c>
      <c r="R1025" s="785">
        <f t="shared" si="224"/>
        <v>-0.65437500000000004</v>
      </c>
      <c r="S1025" s="786">
        <v>20</v>
      </c>
      <c r="T1025" s="787">
        <f t="shared" si="225"/>
        <v>21.78125</v>
      </c>
      <c r="U1025" s="713" t="s">
        <v>81</v>
      </c>
      <c r="V1025" s="712" t="s">
        <v>2165</v>
      </c>
      <c r="W1025" s="714">
        <v>120</v>
      </c>
      <c r="X1025" s="714">
        <v>2</v>
      </c>
      <c r="Y1025" s="788">
        <f t="shared" si="226"/>
        <v>10.416666666666666</v>
      </c>
      <c r="Z1025" s="789">
        <f t="shared" si="227"/>
        <v>14.416666666666666</v>
      </c>
      <c r="AA1025" s="791" t="s">
        <v>4464</v>
      </c>
      <c r="AB1025" s="791" t="s">
        <v>2775</v>
      </c>
      <c r="AC1025" s="746">
        <f>VLOOKUP(C1025,'ประวัติงานตี+รีด'!$A$2:W504919,20,FALSE)</f>
        <v>6.08</v>
      </c>
      <c r="AD1025" s="302">
        <v>6.11</v>
      </c>
      <c r="AE1025" s="302">
        <v>0</v>
      </c>
      <c r="AF1025" s="683">
        <f t="shared" si="231"/>
        <v>81669.394435351875</v>
      </c>
      <c r="AG1025" s="683">
        <f t="shared" si="228"/>
        <v>499</v>
      </c>
      <c r="AH1025" s="684" t="str">
        <f>VLOOKUP(C1025,'ประวัติงานตี+รีด'!$A$2:W504921,4,FALSE)</f>
        <v>MA-F1-HD-PA</v>
      </c>
      <c r="AI1025" s="796">
        <v>45863</v>
      </c>
      <c r="AJ1025" s="797">
        <v>2</v>
      </c>
      <c r="AK1025" s="798">
        <v>45868</v>
      </c>
      <c r="AL1025" s="803">
        <v>2</v>
      </c>
      <c r="AM1025" s="804">
        <f t="shared" si="229"/>
        <v>2</v>
      </c>
      <c r="AN1025" s="890">
        <v>250</v>
      </c>
      <c r="AO1025" s="890">
        <v>249</v>
      </c>
      <c r="AP1025" s="801"/>
      <c r="AQ1025" s="801"/>
      <c r="AR1025" s="801"/>
      <c r="AS1025" s="801"/>
      <c r="AT1025" s="801"/>
      <c r="AU1025" s="801"/>
      <c r="AV1025" s="801"/>
      <c r="AW1025" s="801"/>
      <c r="AX1025" s="801"/>
      <c r="AY1025" s="801"/>
      <c r="EJ1025" s="716">
        <f t="shared" si="230"/>
        <v>499</v>
      </c>
    </row>
    <row r="1026" spans="1:140" s="431" customFormat="1" hidden="1">
      <c r="A1026" s="432"/>
      <c r="B1026" s="434" t="s">
        <v>4465</v>
      </c>
      <c r="C1026" s="291" t="s">
        <v>1694</v>
      </c>
      <c r="D1026" s="330" t="str">
        <f>VLOOKUP(C1026,'ประวัติงานตี+รีด'!$A$2:W504924,2,FALSE)</f>
        <v>สกรู M4 P0.7 x 8 มม. เกลียวตลอด STL</v>
      </c>
      <c r="E1026" s="435">
        <v>500000</v>
      </c>
      <c r="F1026" s="436" t="s">
        <v>52</v>
      </c>
      <c r="G1026" s="437" t="s">
        <v>2164</v>
      </c>
      <c r="H1026" s="438">
        <v>45859</v>
      </c>
      <c r="I1026" s="439">
        <f t="shared" si="220"/>
        <v>45882</v>
      </c>
      <c r="J1026" s="59">
        <v>45870</v>
      </c>
      <c r="K1026" s="440">
        <v>22</v>
      </c>
      <c r="L1026" s="441">
        <v>500000</v>
      </c>
      <c r="M1026" s="41">
        <f t="shared" si="221"/>
        <v>0</v>
      </c>
      <c r="N1026" s="436">
        <v>160</v>
      </c>
      <c r="O1026" s="436">
        <v>2</v>
      </c>
      <c r="P1026" s="354">
        <f t="shared" si="222"/>
        <v>52.083333333333336</v>
      </c>
      <c r="Q1026" s="106">
        <f t="shared" si="223"/>
        <v>56.083333333333336</v>
      </c>
      <c r="R1026" s="355">
        <f t="shared" si="224"/>
        <v>0</v>
      </c>
      <c r="S1026" s="449">
        <v>15</v>
      </c>
      <c r="T1026" s="442">
        <f t="shared" si="225"/>
        <v>20.608333333333334</v>
      </c>
      <c r="U1026" s="443" t="s">
        <v>25</v>
      </c>
      <c r="V1026" s="437" t="s">
        <v>2165</v>
      </c>
      <c r="W1026" s="444">
        <v>132</v>
      </c>
      <c r="X1026" s="444">
        <v>2</v>
      </c>
      <c r="Y1026" s="187">
        <f t="shared" si="226"/>
        <v>63.131313131313135</v>
      </c>
      <c r="Z1026" s="104">
        <f t="shared" si="227"/>
        <v>67.131313131313135</v>
      </c>
      <c r="AA1026" s="445" t="s">
        <v>4467</v>
      </c>
      <c r="AB1026" s="445" t="s">
        <v>2775</v>
      </c>
      <c r="AC1026" s="746">
        <f>VLOOKUP(C1026,'ประวัติงานตี+รีด'!$A$2:W504920,20,FALSE)</f>
        <v>1.79</v>
      </c>
      <c r="AD1026" s="302">
        <v>1.72</v>
      </c>
      <c r="AE1026" s="302">
        <v>0</v>
      </c>
      <c r="AF1026" s="683">
        <f t="shared" si="231"/>
        <v>511627.90697674418</v>
      </c>
      <c r="AG1026" s="683">
        <f t="shared" si="228"/>
        <v>880</v>
      </c>
      <c r="AH1026" s="684" t="str">
        <f>VLOOKUP(C1026,'ประวัติงานตี+รีด'!$A$2:W504922,4,FALSE)</f>
        <v>MA-F1-PL-PA</v>
      </c>
      <c r="AI1026" s="256"/>
      <c r="AJ1026" s="257"/>
      <c r="AK1026" s="217">
        <v>45875</v>
      </c>
      <c r="AL1026" s="704">
        <v>6</v>
      </c>
      <c r="AM1026" s="705">
        <f t="shared" si="229"/>
        <v>6</v>
      </c>
      <c r="AN1026" s="755">
        <v>152</v>
      </c>
      <c r="AO1026" s="755">
        <v>150</v>
      </c>
      <c r="AP1026" s="755">
        <v>158</v>
      </c>
      <c r="AQ1026" s="755">
        <v>146</v>
      </c>
      <c r="AR1026" s="755">
        <v>135</v>
      </c>
      <c r="AS1026" s="755">
        <v>139</v>
      </c>
      <c r="EJ1026" s="716">
        <f t="shared" si="230"/>
        <v>880</v>
      </c>
    </row>
    <row r="1027" spans="1:140" s="431" customFormat="1" hidden="1">
      <c r="A1027" s="432"/>
      <c r="B1027" s="434" t="s">
        <v>4466</v>
      </c>
      <c r="C1027" s="291" t="s">
        <v>1694</v>
      </c>
      <c r="D1027" s="330" t="str">
        <f>VLOOKUP(C1027,'ประวัติงานตี+รีด'!$A$2:W504925,2,FALSE)</f>
        <v>สกรู M4 P0.7 x 8 มม. เกลียวตลอด STL</v>
      </c>
      <c r="E1027" s="435">
        <v>500000</v>
      </c>
      <c r="F1027" s="436" t="s">
        <v>52</v>
      </c>
      <c r="G1027" s="437" t="s">
        <v>2164</v>
      </c>
      <c r="H1027" s="438">
        <v>45862</v>
      </c>
      <c r="I1027" s="439">
        <f t="shared" si="220"/>
        <v>45885</v>
      </c>
      <c r="J1027" s="59">
        <v>45870</v>
      </c>
      <c r="K1027" s="440">
        <v>23</v>
      </c>
      <c r="L1027" s="441">
        <v>500000</v>
      </c>
      <c r="M1027" s="41">
        <f t="shared" si="221"/>
        <v>0</v>
      </c>
      <c r="N1027" s="436">
        <v>160</v>
      </c>
      <c r="O1027" s="436">
        <v>2</v>
      </c>
      <c r="P1027" s="354">
        <f t="shared" si="222"/>
        <v>52.083333333333336</v>
      </c>
      <c r="Q1027" s="106">
        <f t="shared" si="223"/>
        <v>56.083333333333336</v>
      </c>
      <c r="R1027" s="355">
        <f t="shared" si="224"/>
        <v>0</v>
      </c>
      <c r="S1027" s="449">
        <v>15</v>
      </c>
      <c r="T1027" s="442">
        <f t="shared" si="225"/>
        <v>20.608333333333334</v>
      </c>
      <c r="U1027" s="443" t="s">
        <v>25</v>
      </c>
      <c r="V1027" s="437" t="s">
        <v>2165</v>
      </c>
      <c r="W1027" s="444">
        <v>132</v>
      </c>
      <c r="X1027" s="444">
        <v>2</v>
      </c>
      <c r="Y1027" s="187">
        <f t="shared" si="226"/>
        <v>63.131313131313135</v>
      </c>
      <c r="Z1027" s="104">
        <f t="shared" si="227"/>
        <v>67.131313131313135</v>
      </c>
      <c r="AA1027" s="445" t="s">
        <v>4467</v>
      </c>
      <c r="AB1027" s="445" t="s">
        <v>2775</v>
      </c>
      <c r="AC1027" s="746">
        <f>VLOOKUP(C1027,'ประวัติงานตี+รีด'!$A$2:W504921,20,FALSE)</f>
        <v>1.79</v>
      </c>
      <c r="AD1027" s="302">
        <v>1.72</v>
      </c>
      <c r="AE1027" s="302">
        <v>0</v>
      </c>
      <c r="AF1027" s="683">
        <f t="shared" si="231"/>
        <v>504651.16279069771</v>
      </c>
      <c r="AG1027" s="683">
        <f t="shared" si="228"/>
        <v>868</v>
      </c>
      <c r="AH1027" s="684" t="str">
        <f>VLOOKUP(C1027,'ประวัติงานตี+รีด'!$A$2:W504923,4,FALSE)</f>
        <v>MA-F1-PL-PA</v>
      </c>
      <c r="AI1027" s="256"/>
      <c r="AJ1027" s="257"/>
      <c r="AK1027" s="217">
        <v>45890</v>
      </c>
      <c r="AL1027" s="704">
        <v>6</v>
      </c>
      <c r="AM1027" s="705">
        <f t="shared" si="229"/>
        <v>6</v>
      </c>
      <c r="AN1027" s="755">
        <v>146</v>
      </c>
      <c r="AO1027" s="755">
        <v>161</v>
      </c>
      <c r="AP1027" s="755">
        <v>147</v>
      </c>
      <c r="AQ1027" s="755">
        <v>145</v>
      </c>
      <c r="AR1027" s="755">
        <v>129</v>
      </c>
      <c r="AS1027" s="755">
        <v>140</v>
      </c>
      <c r="EJ1027" s="716">
        <f t="shared" si="230"/>
        <v>868</v>
      </c>
    </row>
    <row r="1028" spans="1:140" hidden="1">
      <c r="B1028" s="287" t="s">
        <v>4468</v>
      </c>
      <c r="C1028" s="842">
        <v>90620100</v>
      </c>
      <c r="D1028" s="213" t="str">
        <f>VLOOKUP(C1028,'ประวัติงานตี+รีด'!$A$2:W504926,2,FALSE)</f>
        <v>สกรูมิลแข็ง M6 P1.0 x 20 เกลียวตลอด ตรา STIC 8.8</v>
      </c>
      <c r="E1028" s="843">
        <v>100000</v>
      </c>
      <c r="F1028" s="844" t="s">
        <v>51</v>
      </c>
      <c r="G1028" s="742" t="s">
        <v>2164</v>
      </c>
      <c r="H1028" s="845">
        <v>45860</v>
      </c>
      <c r="I1028" s="846">
        <f t="shared" si="220"/>
        <v>45884</v>
      </c>
      <c r="J1028" s="847" t="s">
        <v>2161</v>
      </c>
      <c r="K1028" s="848">
        <v>46</v>
      </c>
      <c r="L1028" s="849">
        <v>100000</v>
      </c>
      <c r="M1028" s="850">
        <f t="shared" si="221"/>
        <v>0</v>
      </c>
      <c r="N1028" s="844">
        <v>250</v>
      </c>
      <c r="O1028" s="844">
        <v>8</v>
      </c>
      <c r="P1028" s="851">
        <f t="shared" si="222"/>
        <v>6.666666666666667</v>
      </c>
      <c r="Q1028" s="852">
        <f t="shared" si="223"/>
        <v>16.666666666666668</v>
      </c>
      <c r="R1028" s="853">
        <f t="shared" si="224"/>
        <v>0</v>
      </c>
      <c r="S1028" s="854">
        <v>20</v>
      </c>
      <c r="T1028" s="855">
        <f t="shared" si="225"/>
        <v>21.666666666666668</v>
      </c>
      <c r="U1028" s="743" t="s">
        <v>81</v>
      </c>
      <c r="V1028" s="742" t="s">
        <v>2165</v>
      </c>
      <c r="W1028" s="744">
        <v>120</v>
      </c>
      <c r="X1028" s="744">
        <v>2</v>
      </c>
      <c r="Y1028" s="856">
        <f t="shared" si="226"/>
        <v>13.888888888888889</v>
      </c>
      <c r="Z1028" s="857">
        <f t="shared" si="227"/>
        <v>17.888888888888889</v>
      </c>
      <c r="AA1028" s="858" t="s">
        <v>2161</v>
      </c>
      <c r="AB1028" s="858" t="s">
        <v>2775</v>
      </c>
      <c r="AC1028" s="896">
        <f>VLOOKUP(C1028,'ประวัติงานตี+รีด'!$A$2:W504922,20,FALSE)</f>
        <v>5.69</v>
      </c>
      <c r="AD1028" s="897">
        <v>5.69</v>
      </c>
      <c r="AE1028" s="897">
        <v>0.96</v>
      </c>
      <c r="AF1028" s="898">
        <f t="shared" si="231"/>
        <v>99297.012302284711</v>
      </c>
      <c r="AG1028" s="898">
        <f t="shared" si="228"/>
        <v>660.3251318101934</v>
      </c>
      <c r="AH1028" s="899" t="str">
        <f>VLOOKUP(C1028,'ประวัติงานตี+รีด'!$A$2:W504924,4,FALSE)</f>
        <v>MA-F1-HD-PA</v>
      </c>
      <c r="AI1028" s="814">
        <v>45884</v>
      </c>
      <c r="AJ1028" s="815">
        <v>1</v>
      </c>
      <c r="AK1028" s="816">
        <v>45917</v>
      </c>
      <c r="AL1028" s="817">
        <v>1</v>
      </c>
      <c r="AM1028" s="818">
        <f t="shared" si="229"/>
        <v>1</v>
      </c>
      <c r="AN1028" s="918">
        <v>565</v>
      </c>
      <c r="AO1028" s="819"/>
      <c r="AP1028" s="819"/>
      <c r="AQ1028" s="819"/>
      <c r="AR1028" s="819"/>
      <c r="AS1028" s="819"/>
      <c r="AT1028" s="819"/>
      <c r="AU1028" s="819"/>
      <c r="AV1028" s="819"/>
      <c r="AW1028" s="819"/>
      <c r="AX1028" s="819"/>
      <c r="AY1028" s="819"/>
      <c r="AZ1028" s="819"/>
      <c r="BA1028" s="819"/>
      <c r="BB1028" s="819"/>
      <c r="BC1028" s="819"/>
      <c r="BD1028" s="819"/>
      <c r="EJ1028" s="288">
        <f t="shared" si="230"/>
        <v>565</v>
      </c>
    </row>
    <row r="1029" spans="1:140" hidden="1">
      <c r="B1029" s="287" t="s">
        <v>4469</v>
      </c>
      <c r="C1029" s="842">
        <v>90625100</v>
      </c>
      <c r="D1029" s="213" t="str">
        <f>VLOOKUP(C1029,'ประวัติงานตี+รีด'!$A$2:W504927,2,FALSE)</f>
        <v>สกรูมิลแข็ง M6 P1.0 x 25 เกลียวตลอด ตรา STIC 8.8</v>
      </c>
      <c r="E1029" s="843">
        <v>100000</v>
      </c>
      <c r="F1029" s="844" t="s">
        <v>51</v>
      </c>
      <c r="G1029" s="742" t="s">
        <v>2164</v>
      </c>
      <c r="H1029" s="845">
        <v>45861</v>
      </c>
      <c r="I1029" s="846">
        <f t="shared" si="220"/>
        <v>45885</v>
      </c>
      <c r="J1029" s="847" t="s">
        <v>2161</v>
      </c>
      <c r="K1029" s="848">
        <v>47</v>
      </c>
      <c r="L1029" s="849">
        <v>116870</v>
      </c>
      <c r="M1029" s="850">
        <f t="shared" si="221"/>
        <v>-16870</v>
      </c>
      <c r="N1029" s="844">
        <v>250</v>
      </c>
      <c r="O1029" s="844">
        <v>2</v>
      </c>
      <c r="P1029" s="851">
        <f t="shared" si="222"/>
        <v>6.666666666666667</v>
      </c>
      <c r="Q1029" s="852">
        <f t="shared" si="223"/>
        <v>10.666666666666668</v>
      </c>
      <c r="R1029" s="853">
        <f t="shared" si="224"/>
        <v>-1.1246666666666667</v>
      </c>
      <c r="S1029" s="854">
        <v>20</v>
      </c>
      <c r="T1029" s="855">
        <f t="shared" si="225"/>
        <v>21.066666666666666</v>
      </c>
      <c r="U1029" s="743" t="s">
        <v>81</v>
      </c>
      <c r="V1029" s="742" t="s">
        <v>2165</v>
      </c>
      <c r="W1029" s="744">
        <v>120</v>
      </c>
      <c r="X1029" s="744">
        <v>2</v>
      </c>
      <c r="Y1029" s="856">
        <f t="shared" si="226"/>
        <v>13.888888888888889</v>
      </c>
      <c r="Z1029" s="857">
        <f t="shared" si="227"/>
        <v>17.888888888888889</v>
      </c>
      <c r="AA1029" s="858" t="s">
        <v>2161</v>
      </c>
      <c r="AB1029" s="858" t="s">
        <v>2775</v>
      </c>
      <c r="AC1029" s="896">
        <f>VLOOKUP(C1029,'ประวัติงานตี+รีด'!$A$2:W504923,20,FALSE)</f>
        <v>6.55</v>
      </c>
      <c r="AD1029" s="897">
        <v>6.53</v>
      </c>
      <c r="AE1029" s="897">
        <v>0.87</v>
      </c>
      <c r="AF1029" s="898">
        <f t="shared" si="231"/>
        <v>118070.44410413477</v>
      </c>
      <c r="AG1029" s="898">
        <f t="shared" si="228"/>
        <v>873.72128637059745</v>
      </c>
      <c r="AH1029" s="899" t="str">
        <f>VLOOKUP(C1029,'ประวัติงานตี+รีด'!$A$2:W504925,4,FALSE)</f>
        <v>MA-F1-HD-PA</v>
      </c>
      <c r="AI1029" s="814">
        <v>45884</v>
      </c>
      <c r="AJ1029" s="815">
        <v>2</v>
      </c>
      <c r="AK1029" s="816">
        <v>45887</v>
      </c>
      <c r="AL1029" s="821">
        <v>2</v>
      </c>
      <c r="AM1029" s="824">
        <f t="shared" si="229"/>
        <v>2</v>
      </c>
      <c r="AN1029" s="919">
        <v>517</v>
      </c>
      <c r="AO1029" s="919">
        <v>254</v>
      </c>
      <c r="AP1029" s="819"/>
      <c r="AQ1029" s="819"/>
      <c r="AR1029" s="819"/>
      <c r="AS1029" s="819"/>
      <c r="AT1029" s="819"/>
      <c r="AU1029" s="819"/>
      <c r="AV1029" s="819"/>
      <c r="AW1029" s="819"/>
      <c r="AX1029" s="819"/>
      <c r="AY1029" s="819"/>
      <c r="AZ1029" s="819"/>
      <c r="BA1029" s="819"/>
      <c r="BB1029" s="819"/>
      <c r="BC1029" s="819"/>
      <c r="BD1029" s="819"/>
      <c r="EJ1029" s="288">
        <f t="shared" si="230"/>
        <v>771</v>
      </c>
    </row>
    <row r="1030" spans="1:140" hidden="1">
      <c r="B1030" s="287" t="s">
        <v>4470</v>
      </c>
      <c r="C1030" s="842">
        <v>91640200</v>
      </c>
      <c r="D1030" s="213" t="str">
        <f>VLOOKUP(C1030,'ประวัติงานตี+รีด'!$A$2:W504928,2,FALSE)</f>
        <v>สกรูมิลแข็ง M16 P2.0 x 40 เกลียวตลอด ตรา STIC 8.8</v>
      </c>
      <c r="E1030" s="843">
        <v>15000</v>
      </c>
      <c r="F1030" s="844" t="s">
        <v>11</v>
      </c>
      <c r="G1030" s="742" t="s">
        <v>2159</v>
      </c>
      <c r="H1030" s="845">
        <v>45861</v>
      </c>
      <c r="I1030" s="846">
        <f t="shared" si="220"/>
        <v>45885</v>
      </c>
      <c r="J1030" s="847" t="s">
        <v>2161</v>
      </c>
      <c r="K1030" s="848">
        <v>85</v>
      </c>
      <c r="L1030" s="849">
        <v>14656</v>
      </c>
      <c r="M1030" s="850">
        <f t="shared" si="221"/>
        <v>344</v>
      </c>
      <c r="N1030" s="844">
        <v>66</v>
      </c>
      <c r="O1030" s="844">
        <v>8</v>
      </c>
      <c r="P1030" s="851">
        <f t="shared" si="222"/>
        <v>3.7878787878787881</v>
      </c>
      <c r="Q1030" s="852">
        <f t="shared" si="223"/>
        <v>13.787878787878789</v>
      </c>
      <c r="R1030" s="853">
        <f t="shared" si="224"/>
        <v>8.6868686868686859E-2</v>
      </c>
      <c r="S1030" s="854">
        <v>20</v>
      </c>
      <c r="T1030" s="855">
        <f t="shared" si="225"/>
        <v>21.378787878787879</v>
      </c>
      <c r="U1030" s="743" t="s">
        <v>14</v>
      </c>
      <c r="V1030" s="742" t="s">
        <v>2159</v>
      </c>
      <c r="W1030" s="744">
        <v>51</v>
      </c>
      <c r="X1030" s="744">
        <v>2</v>
      </c>
      <c r="Y1030" s="856">
        <f t="shared" si="226"/>
        <v>4.9019607843137258</v>
      </c>
      <c r="Z1030" s="857">
        <f t="shared" si="227"/>
        <v>8.9019607843137258</v>
      </c>
      <c r="AA1030" s="858" t="s">
        <v>2161</v>
      </c>
      <c r="AB1030" s="858" t="s">
        <v>2775</v>
      </c>
      <c r="AC1030" s="896">
        <f>VLOOKUP(C1030,'ประวัติงานตี+รีด'!$A$2:W504924,20,FALSE)</f>
        <v>87.67</v>
      </c>
      <c r="AD1030" s="897">
        <v>87.52</v>
      </c>
      <c r="AE1030" s="897">
        <v>11.58</v>
      </c>
      <c r="AF1030" s="898">
        <f t="shared" si="231"/>
        <v>14716.636197440586</v>
      </c>
      <c r="AG1030" s="898">
        <f t="shared" si="228"/>
        <v>1458.418647166362</v>
      </c>
      <c r="AH1030" s="899" t="str">
        <f>VLOOKUP(C1030,'ประวัติงานตี+รีด'!$A$2:W504926,4,FALSE)</f>
        <v>MA-F1-HD-PA</v>
      </c>
      <c r="AI1030" s="814">
        <v>45899</v>
      </c>
      <c r="AJ1030" s="815">
        <v>3</v>
      </c>
      <c r="AK1030" s="816">
        <v>45902</v>
      </c>
      <c r="AL1030" s="821">
        <v>3</v>
      </c>
      <c r="AM1030" s="824">
        <f t="shared" si="229"/>
        <v>3</v>
      </c>
      <c r="AN1030" s="919">
        <v>397</v>
      </c>
      <c r="AO1030" s="919">
        <v>587</v>
      </c>
      <c r="AP1030" s="919">
        <v>304</v>
      </c>
      <c r="AQ1030" s="819"/>
      <c r="AR1030" s="819"/>
      <c r="AS1030" s="819"/>
      <c r="AT1030" s="819"/>
      <c r="AU1030" s="819"/>
      <c r="AV1030" s="819"/>
      <c r="AW1030" s="819"/>
      <c r="AX1030" s="819"/>
      <c r="AY1030" s="819"/>
      <c r="AZ1030" s="819"/>
      <c r="BA1030" s="819"/>
      <c r="BB1030" s="819"/>
      <c r="BC1030" s="819"/>
      <c r="BD1030" s="819"/>
      <c r="EJ1030" s="288">
        <f t="shared" si="230"/>
        <v>1288</v>
      </c>
    </row>
    <row r="1031" spans="1:140" hidden="1">
      <c r="B1031" s="287" t="s">
        <v>4471</v>
      </c>
      <c r="C1031" s="842">
        <v>91650200</v>
      </c>
      <c r="D1031" s="213" t="str">
        <f>VLOOKUP(C1031,'ประวัติงานตี+รีด'!$A$2:W504929,2,FALSE)</f>
        <v>สกรูมิลแข็ง M16 P2.0 x 50 เกลียวตลอด ตรา STIC 8.8</v>
      </c>
      <c r="E1031" s="843">
        <v>10000</v>
      </c>
      <c r="F1031" s="844" t="s">
        <v>11</v>
      </c>
      <c r="G1031" s="742" t="s">
        <v>2159</v>
      </c>
      <c r="H1031" s="845">
        <v>45863</v>
      </c>
      <c r="I1031" s="846">
        <f t="shared" si="220"/>
        <v>45887</v>
      </c>
      <c r="J1031" s="847" t="s">
        <v>2161</v>
      </c>
      <c r="K1031" s="848">
        <v>86</v>
      </c>
      <c r="L1031" s="849">
        <v>9670</v>
      </c>
      <c r="M1031" s="850">
        <f t="shared" si="221"/>
        <v>330</v>
      </c>
      <c r="N1031" s="844">
        <v>66</v>
      </c>
      <c r="O1031" s="844">
        <v>2</v>
      </c>
      <c r="P1031" s="851">
        <f t="shared" si="222"/>
        <v>2.5252525252525251</v>
      </c>
      <c r="Q1031" s="852">
        <f t="shared" si="223"/>
        <v>6.5252525252525251</v>
      </c>
      <c r="R1031" s="853">
        <f t="shared" si="224"/>
        <v>8.3333333333333329E-2</v>
      </c>
      <c r="S1031" s="854">
        <v>20</v>
      </c>
      <c r="T1031" s="855">
        <f t="shared" si="225"/>
        <v>20.652525252525251</v>
      </c>
      <c r="U1031" s="743" t="s">
        <v>14</v>
      </c>
      <c r="V1031" s="742" t="s">
        <v>2159</v>
      </c>
      <c r="W1031" s="744">
        <v>51</v>
      </c>
      <c r="X1031" s="744">
        <v>2</v>
      </c>
      <c r="Y1031" s="856">
        <f t="shared" si="226"/>
        <v>3.2679738562091507</v>
      </c>
      <c r="Z1031" s="857">
        <f t="shared" si="227"/>
        <v>7.2679738562091512</v>
      </c>
      <c r="AA1031" s="858" t="s">
        <v>2161</v>
      </c>
      <c r="AB1031" s="858" t="s">
        <v>2775</v>
      </c>
      <c r="AC1031" s="896">
        <f>VLOOKUP(C1031,'ประวัติงานตี+รีด'!$A$2:W504925,20,FALSE)</f>
        <v>100.15</v>
      </c>
      <c r="AD1031" s="897">
        <v>100.27</v>
      </c>
      <c r="AE1031" s="897">
        <v>11.58</v>
      </c>
      <c r="AF1031" s="898">
        <f t="shared" si="231"/>
        <v>9653.9343771816093</v>
      </c>
      <c r="AG1031" s="898">
        <f t="shared" si="228"/>
        <v>1079.7925600877629</v>
      </c>
      <c r="AH1031" s="899" t="str">
        <f>VLOOKUP(C1031,'ประวัติงานตี+รีด'!$A$2:W504927,4,FALSE)</f>
        <v>MA-F1-HD-PA</v>
      </c>
      <c r="AI1031" s="814">
        <v>45899</v>
      </c>
      <c r="AJ1031" s="815">
        <v>2</v>
      </c>
      <c r="AK1031" s="816">
        <v>45911</v>
      </c>
      <c r="AL1031" s="817">
        <v>2</v>
      </c>
      <c r="AM1031" s="818">
        <f t="shared" si="229"/>
        <v>2</v>
      </c>
      <c r="AN1031" s="918">
        <v>637</v>
      </c>
      <c r="AO1031" s="918">
        <v>331</v>
      </c>
      <c r="AP1031" s="819"/>
      <c r="AQ1031" s="819"/>
      <c r="AR1031" s="819"/>
      <c r="AS1031" s="819"/>
      <c r="AT1031" s="819"/>
      <c r="AU1031" s="819"/>
      <c r="AV1031" s="819"/>
      <c r="AW1031" s="819"/>
      <c r="AX1031" s="819"/>
      <c r="AY1031" s="819"/>
      <c r="AZ1031" s="819"/>
      <c r="BA1031" s="819"/>
      <c r="BB1031" s="819"/>
      <c r="BC1031" s="819"/>
      <c r="BD1031" s="819"/>
      <c r="EJ1031" s="288">
        <f t="shared" si="230"/>
        <v>968</v>
      </c>
    </row>
    <row r="1032" spans="1:140" s="431" customFormat="1" hidden="1">
      <c r="A1032" s="432"/>
      <c r="B1032" s="434" t="s">
        <v>4472</v>
      </c>
      <c r="C1032" s="291" t="s">
        <v>2874</v>
      </c>
      <c r="D1032" s="330" t="str">
        <f>VLOOKUP(C1032,'ประวัติงานตี+รีด'!$A$2:W504930,2,FALSE)</f>
        <v>PIN JOINT M8 x 16 มม.</v>
      </c>
      <c r="E1032" s="435">
        <v>51000</v>
      </c>
      <c r="F1032" s="436" t="s">
        <v>54</v>
      </c>
      <c r="G1032" s="437" t="s">
        <v>2164</v>
      </c>
      <c r="H1032" s="438">
        <v>45861</v>
      </c>
      <c r="I1032" s="439">
        <f t="shared" si="220"/>
        <v>45897</v>
      </c>
      <c r="J1032" s="59">
        <v>45910</v>
      </c>
      <c r="K1032" s="440">
        <v>38</v>
      </c>
      <c r="L1032" s="441">
        <v>50830</v>
      </c>
      <c r="M1032" s="41">
        <f t="shared" si="221"/>
        <v>170</v>
      </c>
      <c r="N1032" s="436">
        <v>160</v>
      </c>
      <c r="O1032" s="436">
        <v>8</v>
      </c>
      <c r="P1032" s="354">
        <f t="shared" si="222"/>
        <v>5.3125</v>
      </c>
      <c r="Q1032" s="106">
        <f t="shared" si="223"/>
        <v>15.3125</v>
      </c>
      <c r="R1032" s="355">
        <f t="shared" si="224"/>
        <v>1.7708333333333333E-2</v>
      </c>
      <c r="S1032" s="449">
        <v>30</v>
      </c>
      <c r="T1032" s="442">
        <f t="shared" si="225"/>
        <v>31.53125</v>
      </c>
      <c r="U1032" s="443"/>
      <c r="V1032" s="437"/>
      <c r="W1032" s="444"/>
      <c r="X1032" s="444"/>
      <c r="Y1032" s="187" t="e">
        <f t="shared" si="226"/>
        <v>#DIV/0!</v>
      </c>
      <c r="Z1032" s="104" t="e">
        <f t="shared" si="227"/>
        <v>#DIV/0!</v>
      </c>
      <c r="AA1032" s="445" t="s">
        <v>4477</v>
      </c>
      <c r="AB1032" s="445" t="s">
        <v>2775</v>
      </c>
      <c r="AC1032" s="746">
        <f>VLOOKUP(C1032,'ประวัติงานตี+รีด'!$A$2:W504926,20,FALSE)</f>
        <v>7.47</v>
      </c>
      <c r="AD1032" s="302">
        <v>7.73</v>
      </c>
      <c r="AE1032" s="302">
        <v>0</v>
      </c>
      <c r="AF1032" s="683">
        <f t="shared" si="231"/>
        <v>49805.950840879683</v>
      </c>
      <c r="AG1032" s="683">
        <f t="shared" si="228"/>
        <v>384.99999999999994</v>
      </c>
      <c r="AH1032" s="684" t="str">
        <f>VLOOKUP(C1032,'ประวัติงานตี+รีด'!$A$2:W504928,4,FALSE)</f>
        <v>MA-LH-EP-PA</v>
      </c>
      <c r="AI1032" s="256"/>
      <c r="AJ1032" s="257"/>
      <c r="AK1032" s="217">
        <v>45901</v>
      </c>
      <c r="AL1032" s="704">
        <v>2</v>
      </c>
      <c r="AM1032" s="705">
        <f t="shared" si="229"/>
        <v>2</v>
      </c>
      <c r="AN1032" s="756">
        <v>191</v>
      </c>
      <c r="AO1032" s="756">
        <v>194</v>
      </c>
      <c r="EJ1032" s="716">
        <f t="shared" si="230"/>
        <v>385</v>
      </c>
    </row>
    <row r="1033" spans="1:140" hidden="1">
      <c r="B1033" s="287" t="s">
        <v>4473</v>
      </c>
      <c r="C1033" s="842" t="s">
        <v>143</v>
      </c>
      <c r="D1033" s="213" t="str">
        <f>VLOOKUP(C1033,'ประวัติงานตี+รีด'!$A$2:W504931,2,FALSE)</f>
        <v>3/4" WT x 2 1/2" เกลียวตลอด ตรา TNK</v>
      </c>
      <c r="E1033" s="843">
        <v>30000</v>
      </c>
      <c r="F1033" s="844" t="s">
        <v>49</v>
      </c>
      <c r="G1033" s="742" t="s">
        <v>2159</v>
      </c>
      <c r="H1033" s="845">
        <v>45861</v>
      </c>
      <c r="I1033" s="846">
        <f t="shared" si="220"/>
        <v>45875</v>
      </c>
      <c r="J1033" s="847" t="s">
        <v>2161</v>
      </c>
      <c r="K1033" s="848">
        <v>99</v>
      </c>
      <c r="L1033" s="849">
        <v>30000</v>
      </c>
      <c r="M1033" s="850">
        <f t="shared" si="221"/>
        <v>0</v>
      </c>
      <c r="N1033" s="844">
        <v>56</v>
      </c>
      <c r="O1033" s="844">
        <v>12</v>
      </c>
      <c r="P1033" s="851">
        <f t="shared" si="222"/>
        <v>8.928571428571427</v>
      </c>
      <c r="Q1033" s="852">
        <f t="shared" si="223"/>
        <v>22.928571428571427</v>
      </c>
      <c r="R1033" s="853">
        <f t="shared" si="224"/>
        <v>0</v>
      </c>
      <c r="S1033" s="854">
        <v>10</v>
      </c>
      <c r="T1033" s="855">
        <f t="shared" si="225"/>
        <v>12.292857142857143</v>
      </c>
      <c r="U1033" s="743" t="s">
        <v>82</v>
      </c>
      <c r="V1033" s="742" t="s">
        <v>2159</v>
      </c>
      <c r="W1033" s="744">
        <v>28</v>
      </c>
      <c r="X1033" s="744">
        <v>2</v>
      </c>
      <c r="Y1033" s="856">
        <f t="shared" si="226"/>
        <v>17.857142857142854</v>
      </c>
      <c r="Z1033" s="857">
        <f t="shared" si="227"/>
        <v>21.857142857142854</v>
      </c>
      <c r="AA1033" s="858" t="s">
        <v>2161</v>
      </c>
      <c r="AB1033" s="858" t="s">
        <v>2775</v>
      </c>
      <c r="AC1033" s="896">
        <f>VLOOKUP(C1033,'ประวัติงานตี+รีด'!$A$2:W504927,20,FALSE)</f>
        <v>0</v>
      </c>
      <c r="AD1033" s="897">
        <v>203.61</v>
      </c>
      <c r="AE1033" s="897">
        <v>20.95</v>
      </c>
      <c r="AF1033" s="898">
        <f t="shared" si="231"/>
        <v>29949.413093659445</v>
      </c>
      <c r="AG1033" s="898">
        <f t="shared" si="228"/>
        <v>6725.4402043121654</v>
      </c>
      <c r="AH1033" s="899" t="str">
        <f>VLOOKUP(C1033,'ประวัติงานตี+รีด'!$A$2:W504929,4,FALSE)</f>
        <v>MA-F1-PA</v>
      </c>
      <c r="AI1033" s="814"/>
      <c r="AJ1033" s="815"/>
      <c r="AK1033" s="816">
        <v>45876</v>
      </c>
      <c r="AL1033" s="821">
        <v>10</v>
      </c>
      <c r="AM1033" s="824">
        <f t="shared" si="229"/>
        <v>10</v>
      </c>
      <c r="AN1033" s="918">
        <v>568</v>
      </c>
      <c r="AO1033" s="918">
        <v>601</v>
      </c>
      <c r="AP1033" s="918">
        <v>600</v>
      </c>
      <c r="AQ1033" s="918">
        <v>649</v>
      </c>
      <c r="AR1033" s="918">
        <v>603</v>
      </c>
      <c r="AS1033" s="918">
        <v>562</v>
      </c>
      <c r="AT1033" s="919">
        <v>620</v>
      </c>
      <c r="AU1033" s="919">
        <v>642</v>
      </c>
      <c r="AV1033" s="919">
        <v>661</v>
      </c>
      <c r="AW1033" s="919">
        <v>592</v>
      </c>
      <c r="AX1033" s="819"/>
      <c r="AY1033" s="819"/>
      <c r="AZ1033" s="819"/>
      <c r="BA1033" s="819"/>
      <c r="BB1033" s="819"/>
      <c r="BC1033" s="819"/>
      <c r="BD1033" s="819"/>
      <c r="EJ1033" s="288">
        <f t="shared" si="230"/>
        <v>6098</v>
      </c>
    </row>
    <row r="1034" spans="1:140" hidden="1">
      <c r="B1034" s="287" t="s">
        <v>4474</v>
      </c>
      <c r="C1034" s="842" t="s">
        <v>144</v>
      </c>
      <c r="D1034" s="213" t="str">
        <f>VLOOKUP(C1034,'ประวัติงานตี+รีด'!$A$2:W504932,2,FALSE)</f>
        <v>3/4" WT x 4" เกลียวตลอด ตรา TNK</v>
      </c>
      <c r="E1034" s="843">
        <v>10000</v>
      </c>
      <c r="F1034" s="844" t="s">
        <v>49</v>
      </c>
      <c r="G1034" s="742" t="s">
        <v>2159</v>
      </c>
      <c r="H1034" s="845">
        <v>45863</v>
      </c>
      <c r="I1034" s="846">
        <f t="shared" si="220"/>
        <v>45875</v>
      </c>
      <c r="J1034" s="847" t="s">
        <v>2161</v>
      </c>
      <c r="K1034" s="848">
        <v>100</v>
      </c>
      <c r="L1034" s="849">
        <v>10000</v>
      </c>
      <c r="M1034" s="850">
        <f t="shared" si="221"/>
        <v>0</v>
      </c>
      <c r="N1034" s="844">
        <v>56</v>
      </c>
      <c r="O1034" s="844">
        <v>4</v>
      </c>
      <c r="P1034" s="851">
        <f t="shared" si="222"/>
        <v>2.9761904761904763</v>
      </c>
      <c r="Q1034" s="852">
        <f t="shared" si="223"/>
        <v>8.9761904761904763</v>
      </c>
      <c r="R1034" s="853">
        <f t="shared" si="224"/>
        <v>0</v>
      </c>
      <c r="S1034" s="854">
        <v>10</v>
      </c>
      <c r="T1034" s="855">
        <f t="shared" si="225"/>
        <v>10.897619047619047</v>
      </c>
      <c r="U1034" s="743" t="s">
        <v>82</v>
      </c>
      <c r="V1034" s="742" t="s">
        <v>2159</v>
      </c>
      <c r="W1034" s="744">
        <v>28</v>
      </c>
      <c r="X1034" s="744">
        <v>2</v>
      </c>
      <c r="Y1034" s="856">
        <f t="shared" si="226"/>
        <v>5.9523809523809526</v>
      </c>
      <c r="Z1034" s="857">
        <f t="shared" si="227"/>
        <v>9.9523809523809526</v>
      </c>
      <c r="AA1034" s="858" t="s">
        <v>2161</v>
      </c>
      <c r="AB1034" s="858" t="s">
        <v>2775</v>
      </c>
      <c r="AC1034" s="896">
        <f>VLOOKUP(C1034,'ประวัติงานตี+รีด'!$A$2:W504928,20,FALSE)</f>
        <v>0</v>
      </c>
      <c r="AD1034" s="897"/>
      <c r="AE1034" s="897"/>
      <c r="AF1034" s="898" t="e">
        <f t="shared" si="231"/>
        <v>#DIV/0!</v>
      </c>
      <c r="AG1034" s="898" t="e">
        <f t="shared" si="228"/>
        <v>#DIV/0!</v>
      </c>
      <c r="AH1034" s="899" t="str">
        <f>VLOOKUP(C1034,'ประวัติงานตี+รีด'!$A$2:W504930,4,FALSE)</f>
        <v>MA-F1-PA</v>
      </c>
      <c r="AI1034" s="814"/>
      <c r="AJ1034" s="815"/>
      <c r="AK1034" s="816">
        <v>45876</v>
      </c>
      <c r="AL1034" s="821">
        <v>5</v>
      </c>
      <c r="AM1034" s="824">
        <f t="shared" si="229"/>
        <v>5</v>
      </c>
      <c r="AN1034" s="919">
        <v>581</v>
      </c>
      <c r="AO1034" s="919">
        <v>560</v>
      </c>
      <c r="AP1034" s="919">
        <v>592</v>
      </c>
      <c r="AQ1034" s="919">
        <v>571</v>
      </c>
      <c r="AR1034" s="919">
        <v>415</v>
      </c>
      <c r="AS1034" s="819"/>
      <c r="AT1034" s="819"/>
      <c r="AU1034" s="819"/>
      <c r="AV1034" s="819"/>
      <c r="AW1034" s="819"/>
      <c r="AX1034" s="819"/>
      <c r="AY1034" s="819"/>
      <c r="AZ1034" s="819"/>
      <c r="BA1034" s="819"/>
      <c r="BB1034" s="819"/>
      <c r="BC1034" s="819"/>
      <c r="BD1034" s="819"/>
      <c r="EJ1034" s="288">
        <f t="shared" si="230"/>
        <v>2719</v>
      </c>
    </row>
    <row r="1035" spans="1:140" hidden="1">
      <c r="B1035" s="287" t="s">
        <v>4475</v>
      </c>
      <c r="C1035" s="842" t="s">
        <v>209</v>
      </c>
      <c r="D1035" s="213" t="str">
        <f>VLOOKUP(C1035,'ประวัติงานตี+รีด'!$A$2:W504933,2,FALSE)</f>
        <v>3/4" WT x 5" เกลียวตลอด ตรา TNK</v>
      </c>
      <c r="E1035" s="843">
        <v>5000</v>
      </c>
      <c r="F1035" s="844" t="s">
        <v>49</v>
      </c>
      <c r="G1035" s="742" t="s">
        <v>2159</v>
      </c>
      <c r="H1035" s="845">
        <v>45864</v>
      </c>
      <c r="I1035" s="846">
        <f t="shared" si="220"/>
        <v>45876</v>
      </c>
      <c r="J1035" s="847" t="s">
        <v>2161</v>
      </c>
      <c r="K1035" s="848">
        <v>101</v>
      </c>
      <c r="L1035" s="849">
        <v>5000</v>
      </c>
      <c r="M1035" s="850">
        <f t="shared" si="221"/>
        <v>0</v>
      </c>
      <c r="N1035" s="844">
        <v>56</v>
      </c>
      <c r="O1035" s="844">
        <v>4</v>
      </c>
      <c r="P1035" s="851">
        <f t="shared" si="222"/>
        <v>1.4880952380952381</v>
      </c>
      <c r="Q1035" s="852">
        <f t="shared" si="223"/>
        <v>7.4880952380952381</v>
      </c>
      <c r="R1035" s="853">
        <f t="shared" si="224"/>
        <v>0</v>
      </c>
      <c r="S1035" s="854">
        <v>10</v>
      </c>
      <c r="T1035" s="855">
        <f t="shared" si="225"/>
        <v>10.748809523809523</v>
      </c>
      <c r="U1035" s="743" t="s">
        <v>82</v>
      </c>
      <c r="V1035" s="742" t="s">
        <v>2159</v>
      </c>
      <c r="W1035" s="744">
        <v>28</v>
      </c>
      <c r="X1035" s="744">
        <v>2</v>
      </c>
      <c r="Y1035" s="856">
        <f t="shared" si="226"/>
        <v>2.9761904761904763</v>
      </c>
      <c r="Z1035" s="857">
        <f t="shared" si="227"/>
        <v>6.9761904761904763</v>
      </c>
      <c r="AA1035" s="858" t="s">
        <v>2161</v>
      </c>
      <c r="AB1035" s="858" t="s">
        <v>2775</v>
      </c>
      <c r="AC1035" s="896">
        <f>VLOOKUP(C1035,'ประวัติงานตี+รีด'!$A$2:W504929,20,FALSE)</f>
        <v>0</v>
      </c>
      <c r="AD1035" s="897">
        <v>319.88</v>
      </c>
      <c r="AE1035" s="897">
        <v>21.96</v>
      </c>
      <c r="AF1035" s="898">
        <f t="shared" si="231"/>
        <v>5023.7589095910971</v>
      </c>
      <c r="AG1035" s="898">
        <f t="shared" si="228"/>
        <v>1717.3217456546204</v>
      </c>
      <c r="AH1035" s="899" t="str">
        <f>VLOOKUP(C1035,'ประวัติงานตี+รีด'!$A$2:W504931,4,FALSE)</f>
        <v>MA-F1-PA</v>
      </c>
      <c r="AI1035" s="814"/>
      <c r="AJ1035" s="815"/>
      <c r="AK1035" s="816">
        <v>45876</v>
      </c>
      <c r="AL1035" s="821">
        <v>3</v>
      </c>
      <c r="AM1035" s="824">
        <f t="shared" si="229"/>
        <v>3</v>
      </c>
      <c r="AN1035" s="919">
        <v>548</v>
      </c>
      <c r="AO1035" s="919">
        <v>599</v>
      </c>
      <c r="AP1035" s="919">
        <v>460</v>
      </c>
      <c r="AQ1035" s="819"/>
      <c r="AR1035" s="819"/>
      <c r="AS1035" s="819"/>
      <c r="AT1035" s="819"/>
      <c r="AU1035" s="819"/>
      <c r="AV1035" s="819"/>
      <c r="AW1035" s="819"/>
      <c r="AX1035" s="819"/>
      <c r="AY1035" s="819"/>
      <c r="AZ1035" s="819"/>
      <c r="BA1035" s="819"/>
      <c r="BB1035" s="819"/>
      <c r="BC1035" s="819"/>
      <c r="BD1035" s="819"/>
      <c r="EJ1035" s="288">
        <f t="shared" si="230"/>
        <v>1607</v>
      </c>
    </row>
    <row r="1036" spans="1:140" hidden="1">
      <c r="B1036" s="287" t="s">
        <v>4476</v>
      </c>
      <c r="C1036" s="842" t="s">
        <v>146</v>
      </c>
      <c r="D1036" s="213" t="str">
        <f>VLOOKUP(C1036,'ประวัติงานตี+รีด'!$A$2:W504934,2,FALSE)</f>
        <v>3/4" WT x 6" เกลียวตลอด ตรา TNK</v>
      </c>
      <c r="E1036" s="843">
        <v>7000</v>
      </c>
      <c r="F1036" s="844" t="s">
        <v>49</v>
      </c>
      <c r="G1036" s="742" t="s">
        <v>2159</v>
      </c>
      <c r="H1036" s="845">
        <v>45867</v>
      </c>
      <c r="I1036" s="846">
        <f t="shared" si="220"/>
        <v>45878</v>
      </c>
      <c r="J1036" s="847" t="s">
        <v>2161</v>
      </c>
      <c r="K1036" s="848">
        <v>102</v>
      </c>
      <c r="L1036" s="849">
        <v>5470</v>
      </c>
      <c r="M1036" s="850">
        <f t="shared" si="221"/>
        <v>1530</v>
      </c>
      <c r="N1036" s="844">
        <v>56</v>
      </c>
      <c r="O1036" s="844">
        <v>4</v>
      </c>
      <c r="P1036" s="851">
        <f t="shared" si="222"/>
        <v>2.0833333333333335</v>
      </c>
      <c r="Q1036" s="852">
        <f t="shared" si="223"/>
        <v>8.0833333333333339</v>
      </c>
      <c r="R1036" s="853">
        <f t="shared" si="224"/>
        <v>0.4553571428571429</v>
      </c>
      <c r="S1036" s="854">
        <v>10</v>
      </c>
      <c r="T1036" s="855">
        <f t="shared" si="225"/>
        <v>10.808333333333334</v>
      </c>
      <c r="U1036" s="743" t="s">
        <v>82</v>
      </c>
      <c r="V1036" s="742" t="s">
        <v>2159</v>
      </c>
      <c r="W1036" s="744">
        <v>28</v>
      </c>
      <c r="X1036" s="744">
        <v>2</v>
      </c>
      <c r="Y1036" s="856">
        <f t="shared" si="226"/>
        <v>4.166666666666667</v>
      </c>
      <c r="Z1036" s="857">
        <f t="shared" si="227"/>
        <v>8.1666666666666679</v>
      </c>
      <c r="AA1036" s="858" t="s">
        <v>2161</v>
      </c>
      <c r="AB1036" s="858" t="s">
        <v>2775</v>
      </c>
      <c r="AC1036" s="896">
        <f>VLOOKUP(C1036,'ประวัติงานตี+รีด'!$A$2:W504930,20,FALSE)</f>
        <v>0</v>
      </c>
      <c r="AD1036" s="897">
        <v>366.43</v>
      </c>
      <c r="AE1036" s="897">
        <v>22.5</v>
      </c>
      <c r="AF1036" s="898">
        <f t="shared" si="231"/>
        <v>5441.6941844281309</v>
      </c>
      <c r="AG1036" s="898">
        <f t="shared" si="228"/>
        <v>2116.4381191496332</v>
      </c>
      <c r="AH1036" s="899" t="str">
        <f>VLOOKUP(C1036,'ประวัติงานตี+รีด'!$A$2:W504932,4,FALSE)</f>
        <v>MA-F1-PA</v>
      </c>
      <c r="AI1036" s="814"/>
      <c r="AJ1036" s="815"/>
      <c r="AK1036" s="816">
        <v>45901</v>
      </c>
      <c r="AL1036" s="817">
        <v>4</v>
      </c>
      <c r="AM1036" s="818">
        <f t="shared" si="229"/>
        <v>4</v>
      </c>
      <c r="AN1036" s="918">
        <v>532</v>
      </c>
      <c r="AO1036" s="918">
        <v>532</v>
      </c>
      <c r="AP1036" s="918">
        <v>544</v>
      </c>
      <c r="AQ1036" s="918">
        <v>386</v>
      </c>
      <c r="AR1036" s="819"/>
      <c r="AS1036" s="819"/>
      <c r="AT1036" s="819"/>
      <c r="AU1036" s="819"/>
      <c r="AV1036" s="819"/>
      <c r="AW1036" s="819"/>
      <c r="AX1036" s="819"/>
      <c r="AY1036" s="819"/>
      <c r="AZ1036" s="819"/>
      <c r="BA1036" s="819"/>
      <c r="BB1036" s="819"/>
      <c r="BC1036" s="819"/>
      <c r="BD1036" s="819"/>
      <c r="EJ1036" s="288">
        <f t="shared" si="230"/>
        <v>1994</v>
      </c>
    </row>
    <row r="1037" spans="1:140" s="430" customFormat="1" hidden="1">
      <c r="A1037" s="425"/>
      <c r="B1037" s="451" t="s">
        <v>4478</v>
      </c>
      <c r="C1037" s="452" t="s">
        <v>4743</v>
      </c>
      <c r="D1037" s="19" t="str">
        <f>VLOOKUP(C1037,'ประวัติงานตี+รีด'!$A$2:W504935,2,FALSE)</f>
        <v>สกรู 5/8"NC x 2" เกลียวตลอด ตรา STIC</v>
      </c>
      <c r="E1037" s="453">
        <v>250500</v>
      </c>
      <c r="F1037" s="454" t="s">
        <v>11</v>
      </c>
      <c r="G1037" s="455" t="s">
        <v>2159</v>
      </c>
      <c r="H1037" s="456">
        <v>45864</v>
      </c>
      <c r="I1037" s="327">
        <f t="shared" si="220"/>
        <v>45902</v>
      </c>
      <c r="J1037" s="457">
        <v>45945</v>
      </c>
      <c r="K1037" s="458">
        <v>89</v>
      </c>
      <c r="L1037" s="459">
        <v>251000</v>
      </c>
      <c r="M1037" s="460">
        <f t="shared" si="221"/>
        <v>-500</v>
      </c>
      <c r="N1037" s="454">
        <v>66</v>
      </c>
      <c r="O1037" s="454">
        <v>12</v>
      </c>
      <c r="P1037" s="461">
        <f t="shared" si="222"/>
        <v>63.257575757575758</v>
      </c>
      <c r="Q1037" s="462">
        <f t="shared" si="223"/>
        <v>77.257575757575751</v>
      </c>
      <c r="R1037" s="463">
        <f t="shared" si="224"/>
        <v>-0.12626262626262627</v>
      </c>
      <c r="S1037" s="464">
        <v>25</v>
      </c>
      <c r="T1037" s="465">
        <f t="shared" si="225"/>
        <v>32.725757575757576</v>
      </c>
      <c r="U1037" s="466" t="s">
        <v>14</v>
      </c>
      <c r="V1037" s="455" t="s">
        <v>2159</v>
      </c>
      <c r="W1037" s="467">
        <v>51</v>
      </c>
      <c r="X1037" s="467">
        <v>2</v>
      </c>
      <c r="Y1037" s="468">
        <f t="shared" si="226"/>
        <v>81.862745098039213</v>
      </c>
      <c r="Z1037" s="469">
        <f t="shared" si="227"/>
        <v>85.862745098039213</v>
      </c>
      <c r="AA1037" s="470" t="s">
        <v>4485</v>
      </c>
      <c r="AB1037" s="470" t="s">
        <v>2775</v>
      </c>
      <c r="AC1037" s="749">
        <f>VLOOKUP(C1037,'ประวัติงานตี+รีด'!$A$2:W504931,20,FALSE)</f>
        <v>0</v>
      </c>
      <c r="AD1037" s="426">
        <v>100</v>
      </c>
      <c r="AE1037" s="426">
        <v>11.75</v>
      </c>
      <c r="AF1037" s="690">
        <f t="shared" si="231"/>
        <v>251300</v>
      </c>
      <c r="AG1037" s="690">
        <f t="shared" si="228"/>
        <v>28082.775000000001</v>
      </c>
      <c r="AH1037" s="685" t="str">
        <f>VLOOKUP(C1037,'ประวัติงานตี+รีด'!$A$2:W504933,4,FALSE)</f>
        <v>MA-F1-GA-SF</v>
      </c>
      <c r="AI1037" s="427"/>
      <c r="AJ1037" s="428"/>
      <c r="AK1037" s="429">
        <v>45891</v>
      </c>
      <c r="AL1037" s="702">
        <v>40</v>
      </c>
      <c r="AM1037" s="703">
        <f>COUNT(AN1037:EI1037)</f>
        <v>40</v>
      </c>
      <c r="AN1037" s="750">
        <v>607</v>
      </c>
      <c r="AO1037" s="750">
        <v>596</v>
      </c>
      <c r="AP1037" s="750">
        <v>622</v>
      </c>
      <c r="AQ1037" s="750">
        <v>647</v>
      </c>
      <c r="AR1037" s="750">
        <v>621</v>
      </c>
      <c r="AS1037" s="750">
        <v>619</v>
      </c>
      <c r="AT1037" s="750">
        <v>622</v>
      </c>
      <c r="AU1037" s="750">
        <v>648</v>
      </c>
      <c r="AV1037" s="750">
        <v>619</v>
      </c>
      <c r="AW1037" s="750">
        <v>653</v>
      </c>
      <c r="AX1037" s="750">
        <v>664</v>
      </c>
      <c r="AY1037" s="750">
        <v>638</v>
      </c>
      <c r="AZ1037" s="750">
        <v>658</v>
      </c>
      <c r="BA1037" s="750">
        <v>648</v>
      </c>
      <c r="BB1037" s="750">
        <v>659</v>
      </c>
      <c r="BC1037" s="750">
        <v>607</v>
      </c>
      <c r="BD1037" s="750">
        <v>671</v>
      </c>
      <c r="BE1037" s="750">
        <v>494</v>
      </c>
      <c r="BF1037" s="750">
        <v>637</v>
      </c>
      <c r="BG1037" s="750">
        <v>647</v>
      </c>
      <c r="BH1037" s="750">
        <v>683</v>
      </c>
      <c r="BI1037" s="750">
        <v>643</v>
      </c>
      <c r="BJ1037" s="750">
        <v>645</v>
      </c>
      <c r="BK1037" s="750">
        <v>638</v>
      </c>
      <c r="BL1037" s="750">
        <v>662</v>
      </c>
      <c r="BM1037" s="750">
        <v>634</v>
      </c>
      <c r="BN1037" s="750">
        <v>655</v>
      </c>
      <c r="BO1037" s="750">
        <v>657</v>
      </c>
      <c r="BP1037" s="750">
        <v>652</v>
      </c>
      <c r="BQ1037" s="750">
        <v>621</v>
      </c>
      <c r="BR1037" s="750">
        <v>635</v>
      </c>
      <c r="BS1037" s="750">
        <v>674</v>
      </c>
      <c r="BT1037" s="750">
        <v>649</v>
      </c>
      <c r="BU1037" s="750">
        <v>613</v>
      </c>
      <c r="BV1037" s="750">
        <v>641</v>
      </c>
      <c r="BW1037" s="750">
        <v>662</v>
      </c>
      <c r="BX1037" s="750">
        <v>636</v>
      </c>
      <c r="BY1037" s="750">
        <v>625</v>
      </c>
      <c r="BZ1037" s="750">
        <v>625</v>
      </c>
      <c r="CA1037" s="750">
        <v>303</v>
      </c>
      <c r="EJ1037" s="723">
        <f>SUM(AN1037:EI1037)</f>
        <v>25130</v>
      </c>
    </row>
    <row r="1038" spans="1:140" s="430" customFormat="1">
      <c r="A1038" s="425"/>
      <c r="B1038" s="451" t="s">
        <v>4479</v>
      </c>
      <c r="C1038" s="452" t="s">
        <v>3506</v>
      </c>
      <c r="D1038" s="19" t="str">
        <f>VLOOKUP(C1038,'ประวัติงานตี+รีด'!$A$2:W504936,2,FALSE)</f>
        <v>สกรูหัวสี่เหลี่ยม 5/8" NC x 4"  เกลียวครึ่ง ตรา STIC</v>
      </c>
      <c r="E1038" s="453">
        <v>40200</v>
      </c>
      <c r="F1038" s="454" t="s">
        <v>48</v>
      </c>
      <c r="G1038" s="455" t="s">
        <v>2159</v>
      </c>
      <c r="H1038" s="456">
        <v>45862</v>
      </c>
      <c r="I1038" s="327">
        <f t="shared" si="220"/>
        <v>45894</v>
      </c>
      <c r="J1038" s="457">
        <v>45946</v>
      </c>
      <c r="K1038" s="458">
        <v>51</v>
      </c>
      <c r="L1038" s="459">
        <v>40400</v>
      </c>
      <c r="M1038" s="460">
        <f t="shared" si="221"/>
        <v>-200</v>
      </c>
      <c r="N1038" s="454">
        <v>46</v>
      </c>
      <c r="O1038" s="454">
        <v>12</v>
      </c>
      <c r="P1038" s="461">
        <f t="shared" si="222"/>
        <v>14.565217391304348</v>
      </c>
      <c r="Q1038" s="462">
        <f t="shared" si="223"/>
        <v>28.565217391304348</v>
      </c>
      <c r="R1038" s="463">
        <f t="shared" si="224"/>
        <v>-7.2463768115942032E-2</v>
      </c>
      <c r="S1038" s="464">
        <v>25</v>
      </c>
      <c r="T1038" s="465">
        <f t="shared" si="225"/>
        <v>27.856521739130436</v>
      </c>
      <c r="U1038" s="466" t="s">
        <v>82</v>
      </c>
      <c r="V1038" s="455" t="s">
        <v>2159</v>
      </c>
      <c r="W1038" s="467">
        <v>28</v>
      </c>
      <c r="X1038" s="467">
        <v>2</v>
      </c>
      <c r="Y1038" s="468">
        <f t="shared" si="226"/>
        <v>23.928571428571431</v>
      </c>
      <c r="Z1038" s="469">
        <f t="shared" si="227"/>
        <v>27.928571428571431</v>
      </c>
      <c r="AA1038" s="470" t="s">
        <v>4486</v>
      </c>
      <c r="AB1038" s="470" t="s">
        <v>2775</v>
      </c>
      <c r="AC1038" s="749">
        <f>VLOOKUP(C1038,'ประวัติงานตี+รีด'!$A$2:W504932,20,FALSE)</f>
        <v>0</v>
      </c>
      <c r="AD1038" s="426">
        <v>180.69</v>
      </c>
      <c r="AE1038" s="426"/>
      <c r="AF1038" s="690">
        <f t="shared" si="231"/>
        <v>39808.511815817146</v>
      </c>
      <c r="AG1038" s="690">
        <f t="shared" si="228"/>
        <v>7193</v>
      </c>
      <c r="AH1038" s="685" t="str">
        <f>VLOOKUP(C1038,'ประวัติงานตี+รีด'!$A$2:W504934,4,FALSE)</f>
        <v>MA-LA-F1-GA-SF</v>
      </c>
      <c r="AI1038" s="427"/>
      <c r="AJ1038" s="428"/>
      <c r="AK1038" s="429">
        <v>45911</v>
      </c>
      <c r="AL1038" s="702">
        <v>14</v>
      </c>
      <c r="AM1038" s="703">
        <f t="shared" si="229"/>
        <v>14</v>
      </c>
      <c r="AN1038" s="750">
        <v>490</v>
      </c>
      <c r="AO1038" s="750">
        <v>498</v>
      </c>
      <c r="AP1038" s="750">
        <v>498</v>
      </c>
      <c r="AQ1038" s="750">
        <v>497</v>
      </c>
      <c r="AR1038" s="750">
        <v>535</v>
      </c>
      <c r="AS1038" s="750">
        <v>526</v>
      </c>
      <c r="AT1038" s="750">
        <v>511</v>
      </c>
      <c r="AU1038" s="750">
        <v>456</v>
      </c>
      <c r="AV1038" s="750">
        <v>530</v>
      </c>
      <c r="AW1038" s="750">
        <v>513</v>
      </c>
      <c r="AX1038" s="750">
        <v>499</v>
      </c>
      <c r="AY1038" s="750">
        <v>487</v>
      </c>
      <c r="AZ1038" s="750">
        <v>578</v>
      </c>
      <c r="BA1038" s="750">
        <v>575</v>
      </c>
      <c r="BB1038" s="430" t="s">
        <v>4534</v>
      </c>
      <c r="EJ1038" s="723">
        <f t="shared" si="230"/>
        <v>7193</v>
      </c>
    </row>
    <row r="1039" spans="1:140" hidden="1">
      <c r="B1039" s="287" t="s">
        <v>4480</v>
      </c>
      <c r="C1039" s="842" t="s">
        <v>118</v>
      </c>
      <c r="D1039" s="213" t="str">
        <f>VLOOKUP(C1039,'ประวัติงานตี+รีด'!$A$2:W504937,2,FALSE)</f>
        <v>สกรูมิลขาว M6 P1.0 x 15 เกลียวตลอด ตรา TNK MM</v>
      </c>
      <c r="E1039" s="843">
        <v>300000</v>
      </c>
      <c r="F1039" s="844" t="s">
        <v>51</v>
      </c>
      <c r="G1039" s="742" t="s">
        <v>2164</v>
      </c>
      <c r="H1039" s="845">
        <v>45869</v>
      </c>
      <c r="I1039" s="846">
        <f t="shared" si="220"/>
        <v>45889</v>
      </c>
      <c r="J1039" s="847" t="s">
        <v>2161</v>
      </c>
      <c r="K1039" s="848">
        <v>48</v>
      </c>
      <c r="L1039" s="849">
        <v>300000</v>
      </c>
      <c r="M1039" s="850">
        <f t="shared" si="221"/>
        <v>0</v>
      </c>
      <c r="N1039" s="844">
        <v>250</v>
      </c>
      <c r="O1039" s="844">
        <v>4</v>
      </c>
      <c r="P1039" s="851">
        <f t="shared" si="222"/>
        <v>20</v>
      </c>
      <c r="Q1039" s="852">
        <f t="shared" si="223"/>
        <v>26</v>
      </c>
      <c r="R1039" s="853">
        <f t="shared" si="224"/>
        <v>0</v>
      </c>
      <c r="S1039" s="854">
        <v>15</v>
      </c>
      <c r="T1039" s="855">
        <f t="shared" si="225"/>
        <v>17.600000000000001</v>
      </c>
      <c r="U1039" s="743" t="s">
        <v>81</v>
      </c>
      <c r="V1039" s="742" t="s">
        <v>2165</v>
      </c>
      <c r="W1039" s="744">
        <v>120</v>
      </c>
      <c r="X1039" s="744">
        <v>2</v>
      </c>
      <c r="Y1039" s="856">
        <f t="shared" si="226"/>
        <v>41.666666666666664</v>
      </c>
      <c r="Z1039" s="857">
        <f t="shared" si="227"/>
        <v>45.666666666666664</v>
      </c>
      <c r="AA1039" s="858" t="s">
        <v>2161</v>
      </c>
      <c r="AB1039" s="858" t="s">
        <v>2775</v>
      </c>
      <c r="AC1039" s="896">
        <f>VLOOKUP(C1039,'ประวัติงานตี+รีด'!$A$2:W504933,20,FALSE)</f>
        <v>4.82</v>
      </c>
      <c r="AD1039" s="897">
        <v>4.8600000000000003</v>
      </c>
      <c r="AE1039" s="897">
        <v>0.82</v>
      </c>
      <c r="AF1039" s="898">
        <f t="shared" si="231"/>
        <v>303497.94238683127</v>
      </c>
      <c r="AG1039" s="898">
        <f t="shared" si="228"/>
        <v>1723.8683127572017</v>
      </c>
      <c r="AH1039" s="899" t="str">
        <f>VLOOKUP(C1039,'ประวัติงานตี+รีด'!$A$2:W504935,4,FALSE)</f>
        <v>MA-F1-EP-PA</v>
      </c>
      <c r="AI1039" s="814"/>
      <c r="AJ1039" s="815"/>
      <c r="AK1039" s="816">
        <v>45924</v>
      </c>
      <c r="AL1039" s="817">
        <v>2</v>
      </c>
      <c r="AM1039" s="818">
        <f t="shared" si="229"/>
        <v>2</v>
      </c>
      <c r="AN1039" s="918">
        <v>742</v>
      </c>
      <c r="AO1039" s="918">
        <v>733</v>
      </c>
      <c r="AP1039" s="819"/>
      <c r="AQ1039" s="819"/>
      <c r="AR1039" s="819"/>
      <c r="AS1039" s="819"/>
      <c r="AT1039" s="819"/>
      <c r="AU1039" s="819"/>
      <c r="AV1039" s="819"/>
      <c r="AW1039" s="819"/>
      <c r="AX1039" s="819"/>
      <c r="AY1039" s="819"/>
      <c r="AZ1039" s="819"/>
      <c r="BA1039" s="819"/>
      <c r="BB1039" s="819"/>
      <c r="BC1039" s="819"/>
      <c r="BD1039" s="819"/>
      <c r="EJ1039" s="288">
        <f t="shared" si="230"/>
        <v>1475</v>
      </c>
    </row>
    <row r="1040" spans="1:140" hidden="1">
      <c r="B1040" s="287" t="s">
        <v>4481</v>
      </c>
      <c r="C1040" s="842" t="s">
        <v>276</v>
      </c>
      <c r="D1040" s="213" t="str">
        <f>VLOOKUP(C1040,'ประวัติงานตี+รีด'!$A$2:W504938,2,FALSE)</f>
        <v>สกรูมิลขาว M6 P1.0 x 40 เกลียวตลอด ตรา TNK MM</v>
      </c>
      <c r="E1040" s="843">
        <v>100000</v>
      </c>
      <c r="F1040" s="844" t="s">
        <v>51</v>
      </c>
      <c r="G1040" s="742" t="s">
        <v>2164</v>
      </c>
      <c r="H1040" s="845">
        <v>45874</v>
      </c>
      <c r="I1040" s="846">
        <f t="shared" si="220"/>
        <v>45892</v>
      </c>
      <c r="J1040" s="847" t="s">
        <v>2161</v>
      </c>
      <c r="K1040" s="848">
        <v>49</v>
      </c>
      <c r="L1040" s="849">
        <v>100000</v>
      </c>
      <c r="M1040" s="850">
        <f t="shared" si="221"/>
        <v>0</v>
      </c>
      <c r="N1040" s="844">
        <v>250</v>
      </c>
      <c r="O1040" s="844">
        <v>2</v>
      </c>
      <c r="P1040" s="851">
        <f t="shared" si="222"/>
        <v>6.666666666666667</v>
      </c>
      <c r="Q1040" s="852">
        <f t="shared" si="223"/>
        <v>10.666666666666668</v>
      </c>
      <c r="R1040" s="853">
        <f t="shared" si="224"/>
        <v>0</v>
      </c>
      <c r="S1040" s="854">
        <v>15</v>
      </c>
      <c r="T1040" s="855">
        <f t="shared" si="225"/>
        <v>16.066666666666666</v>
      </c>
      <c r="U1040" s="743" t="s">
        <v>81</v>
      </c>
      <c r="V1040" s="742" t="s">
        <v>2165</v>
      </c>
      <c r="W1040" s="744">
        <v>120</v>
      </c>
      <c r="X1040" s="744">
        <v>2</v>
      </c>
      <c r="Y1040" s="856">
        <f t="shared" si="226"/>
        <v>13.888888888888889</v>
      </c>
      <c r="Z1040" s="857">
        <f t="shared" si="227"/>
        <v>17.888888888888889</v>
      </c>
      <c r="AA1040" s="858" t="s">
        <v>2161</v>
      </c>
      <c r="AB1040" s="858" t="s">
        <v>2775</v>
      </c>
      <c r="AC1040" s="896">
        <f>VLOOKUP(C1040,'ประวัติงานตี+รีด'!$A$2:W504934,20,FALSE)</f>
        <v>0</v>
      </c>
      <c r="AD1040" s="897">
        <v>8.99</v>
      </c>
      <c r="AE1040" s="897">
        <v>0.73</v>
      </c>
      <c r="AF1040" s="898">
        <f t="shared" si="231"/>
        <v>100889.87764182425</v>
      </c>
      <c r="AG1040" s="898">
        <f t="shared" si="228"/>
        <v>980.64961067853176</v>
      </c>
      <c r="AH1040" s="899" t="str">
        <f>VLOOKUP(C1040,'ประวัติงานตี+รีด'!$A$2:W504936,4,FALSE)</f>
        <v>MA-F1-EP-PA</v>
      </c>
      <c r="AI1040" s="814"/>
      <c r="AJ1040" s="815"/>
      <c r="AK1040" s="816">
        <v>45916</v>
      </c>
      <c r="AL1040" s="817">
        <v>2</v>
      </c>
      <c r="AM1040" s="818">
        <f t="shared" si="229"/>
        <v>2</v>
      </c>
      <c r="AN1040" s="918">
        <v>519</v>
      </c>
      <c r="AO1040" s="918">
        <v>388</v>
      </c>
      <c r="AP1040" s="819"/>
      <c r="AQ1040" s="819"/>
      <c r="AR1040" s="819"/>
      <c r="AS1040" s="819"/>
      <c r="AT1040" s="819"/>
      <c r="AU1040" s="819"/>
      <c r="AV1040" s="819"/>
      <c r="AW1040" s="819"/>
      <c r="AX1040" s="819"/>
      <c r="AY1040" s="819"/>
      <c r="AZ1040" s="819"/>
      <c r="BA1040" s="819"/>
      <c r="BB1040" s="819"/>
      <c r="BC1040" s="819"/>
      <c r="BD1040" s="819"/>
      <c r="EJ1040" s="288">
        <f t="shared" si="230"/>
        <v>907</v>
      </c>
    </row>
    <row r="1041" spans="1:140" hidden="1">
      <c r="B1041" s="287" t="s">
        <v>4482</v>
      </c>
      <c r="C1041" s="842" t="s">
        <v>290</v>
      </c>
      <c r="D1041" s="213" t="str">
        <f>VLOOKUP(C1041,'ประวัติงานตี+รีด'!$A$2:W504939,2,FALSE)</f>
        <v>สกรูมิลขาว M6 P1.0 x 50 เกลียวตลอด ตรา TNK MM</v>
      </c>
      <c r="E1041" s="843">
        <v>100000</v>
      </c>
      <c r="F1041" s="844" t="s">
        <v>51</v>
      </c>
      <c r="G1041" s="742" t="s">
        <v>2164</v>
      </c>
      <c r="H1041" s="845">
        <v>45876</v>
      </c>
      <c r="I1041" s="846">
        <f t="shared" si="220"/>
        <v>45895</v>
      </c>
      <c r="J1041" s="847" t="s">
        <v>2161</v>
      </c>
      <c r="K1041" s="848">
        <v>50</v>
      </c>
      <c r="L1041" s="849">
        <v>107970</v>
      </c>
      <c r="M1041" s="850">
        <f t="shared" si="221"/>
        <v>-7970</v>
      </c>
      <c r="N1041" s="844">
        <v>220</v>
      </c>
      <c r="O1041" s="844">
        <v>8</v>
      </c>
      <c r="P1041" s="851">
        <f t="shared" si="222"/>
        <v>7.5757575757575761</v>
      </c>
      <c r="Q1041" s="852">
        <f t="shared" si="223"/>
        <v>17.575757575757578</v>
      </c>
      <c r="R1041" s="853">
        <f t="shared" si="224"/>
        <v>-0.60378787878787876</v>
      </c>
      <c r="S1041" s="854">
        <v>15</v>
      </c>
      <c r="T1041" s="855">
        <f t="shared" si="225"/>
        <v>16.757575757575758</v>
      </c>
      <c r="U1041" s="743" t="s">
        <v>81</v>
      </c>
      <c r="V1041" s="742" t="s">
        <v>2165</v>
      </c>
      <c r="W1041" s="744">
        <v>120</v>
      </c>
      <c r="X1041" s="744">
        <v>2</v>
      </c>
      <c r="Y1041" s="856">
        <f t="shared" si="226"/>
        <v>13.888888888888889</v>
      </c>
      <c r="Z1041" s="857">
        <f t="shared" si="227"/>
        <v>17.888888888888889</v>
      </c>
      <c r="AA1041" s="858" t="s">
        <v>2161</v>
      </c>
      <c r="AB1041" s="858" t="s">
        <v>2775</v>
      </c>
      <c r="AC1041" s="896">
        <f>VLOOKUP(C1041,'ประวัติงานตี+รีด'!$A$2:W504935,20,FALSE)</f>
        <v>0</v>
      </c>
      <c r="AD1041" s="897">
        <v>52.98</v>
      </c>
      <c r="AE1041" s="897">
        <v>3.45</v>
      </c>
      <c r="AF1041" s="898">
        <f t="shared" si="231"/>
        <v>21423.178557946394</v>
      </c>
      <c r="AG1041" s="898">
        <f t="shared" si="228"/>
        <v>1208.9099660249151</v>
      </c>
      <c r="AH1041" s="899" t="str">
        <f>VLOOKUP(C1041,'ประวัติงานตี+รีด'!$A$2:W504937,4,FALSE)</f>
        <v>MA-F1-EP-PA</v>
      </c>
      <c r="AI1041" s="814"/>
      <c r="AJ1041" s="815"/>
      <c r="AK1041" s="816">
        <v>45924</v>
      </c>
      <c r="AL1041" s="821">
        <v>3</v>
      </c>
      <c r="AM1041" s="824">
        <f t="shared" si="229"/>
        <v>3</v>
      </c>
      <c r="AN1041" s="918">
        <v>531</v>
      </c>
      <c r="AO1041" s="918">
        <v>535</v>
      </c>
      <c r="AP1041" s="919">
        <v>69</v>
      </c>
      <c r="AQ1041" s="819"/>
      <c r="AR1041" s="819"/>
      <c r="AS1041" s="819"/>
      <c r="AT1041" s="819"/>
      <c r="AU1041" s="819"/>
      <c r="AV1041" s="819"/>
      <c r="AW1041" s="819"/>
      <c r="AX1041" s="819"/>
      <c r="AY1041" s="819"/>
      <c r="AZ1041" s="819"/>
      <c r="BA1041" s="819"/>
      <c r="BB1041" s="819"/>
      <c r="BC1041" s="819"/>
      <c r="BD1041" s="819"/>
      <c r="EJ1041" s="288">
        <f t="shared" si="230"/>
        <v>1135</v>
      </c>
    </row>
    <row r="1042" spans="1:140" hidden="1">
      <c r="B1042" s="287" t="s">
        <v>4483</v>
      </c>
      <c r="C1042" s="842" t="s">
        <v>404</v>
      </c>
      <c r="D1042" s="213" t="str">
        <f>VLOOKUP(C1042,'ประวัติงานตี+รีด'!$A$2:W504940,2,FALSE)</f>
        <v>หัวกลม 3/8" WT x 1" เกลียวตลอด</v>
      </c>
      <c r="E1042" s="876">
        <v>60000</v>
      </c>
      <c r="F1042" s="844" t="s">
        <v>44</v>
      </c>
      <c r="G1042" s="742" t="s">
        <v>2164</v>
      </c>
      <c r="H1042" s="845">
        <v>45869</v>
      </c>
      <c r="I1042" s="846">
        <f t="shared" si="220"/>
        <v>45882</v>
      </c>
      <c r="J1042" s="847" t="s">
        <v>2161</v>
      </c>
      <c r="K1042" s="848">
        <v>28</v>
      </c>
      <c r="L1042" s="849">
        <v>60000</v>
      </c>
      <c r="M1042" s="850">
        <f t="shared" si="221"/>
        <v>0</v>
      </c>
      <c r="N1042" s="844">
        <v>150</v>
      </c>
      <c r="O1042" s="844">
        <v>8</v>
      </c>
      <c r="P1042" s="851">
        <f t="shared" si="222"/>
        <v>6.666666666666667</v>
      </c>
      <c r="Q1042" s="852">
        <f t="shared" si="223"/>
        <v>16.666666666666668</v>
      </c>
      <c r="R1042" s="853">
        <f t="shared" si="224"/>
        <v>0</v>
      </c>
      <c r="S1042" s="854">
        <v>10</v>
      </c>
      <c r="T1042" s="855">
        <f t="shared" si="225"/>
        <v>11.666666666666666</v>
      </c>
      <c r="U1042" s="743" t="s">
        <v>78</v>
      </c>
      <c r="V1042" s="742" t="s">
        <v>2165</v>
      </c>
      <c r="W1042" s="744">
        <v>120</v>
      </c>
      <c r="X1042" s="744">
        <v>2</v>
      </c>
      <c r="Y1042" s="856">
        <f t="shared" si="226"/>
        <v>8.3333333333333339</v>
      </c>
      <c r="Z1042" s="857">
        <f t="shared" si="227"/>
        <v>12.333333333333334</v>
      </c>
      <c r="AA1042" s="858" t="s">
        <v>2161</v>
      </c>
      <c r="AB1042" s="858" t="s">
        <v>2775</v>
      </c>
      <c r="AC1042" s="896">
        <f>VLOOKUP(C1042,'ประวัติงานตี+รีด'!$A$2:W504936,20,FALSE)</f>
        <v>0</v>
      </c>
      <c r="AD1042" s="897">
        <v>23.02</v>
      </c>
      <c r="AE1042" s="897">
        <v>0</v>
      </c>
      <c r="AF1042" s="898">
        <f t="shared" si="231"/>
        <v>60295.395308427454</v>
      </c>
      <c r="AG1042" s="898">
        <f t="shared" si="228"/>
        <v>1388</v>
      </c>
      <c r="AH1042" s="899" t="str">
        <f>VLOOKUP(C1042,'ประวัติงานตี+รีด'!$A$2:W504938,4,FALSE)</f>
        <v>MA-F1-PA</v>
      </c>
      <c r="AI1042" s="814"/>
      <c r="AJ1042" s="815"/>
      <c r="AK1042" s="816">
        <v>45888</v>
      </c>
      <c r="AL1042" s="817">
        <v>3</v>
      </c>
      <c r="AM1042" s="818">
        <f t="shared" si="229"/>
        <v>3</v>
      </c>
      <c r="AN1042" s="918">
        <v>560</v>
      </c>
      <c r="AO1042" s="918">
        <v>518</v>
      </c>
      <c r="AP1042" s="918">
        <v>310</v>
      </c>
      <c r="AQ1042" s="819"/>
      <c r="AR1042" s="819"/>
      <c r="AS1042" s="819"/>
      <c r="AT1042" s="819"/>
      <c r="AU1042" s="819"/>
      <c r="AV1042" s="819"/>
      <c r="AW1042" s="819"/>
      <c r="AX1042" s="819"/>
      <c r="AY1042" s="819"/>
      <c r="AZ1042" s="819"/>
      <c r="BA1042" s="819"/>
      <c r="BB1042" s="819"/>
      <c r="BC1042" s="819"/>
      <c r="BD1042" s="819"/>
      <c r="EJ1042" s="288">
        <f t="shared" si="230"/>
        <v>1388</v>
      </c>
    </row>
    <row r="1043" spans="1:140" hidden="1">
      <c r="B1043" s="287" t="s">
        <v>4484</v>
      </c>
      <c r="C1043" s="842" t="s">
        <v>406</v>
      </c>
      <c r="D1043" s="213" t="str">
        <f>VLOOKUP(C1043,'ประวัติงานตี+รีด'!$A$2:W504941,2,FALSE)</f>
        <v>หัวกลม 3/8" WT x 1 1/2" เกลียวตลอด</v>
      </c>
      <c r="E1043" s="843">
        <v>20000</v>
      </c>
      <c r="F1043" s="844" t="s">
        <v>44</v>
      </c>
      <c r="G1043" s="742" t="s">
        <v>2164</v>
      </c>
      <c r="H1043" s="845">
        <v>45883</v>
      </c>
      <c r="I1043" s="846">
        <f t="shared" si="220"/>
        <v>45895</v>
      </c>
      <c r="J1043" s="847" t="s">
        <v>2161</v>
      </c>
      <c r="K1043" s="848">
        <v>29</v>
      </c>
      <c r="L1043" s="849">
        <v>20000</v>
      </c>
      <c r="M1043" s="850">
        <f t="shared" si="221"/>
        <v>0</v>
      </c>
      <c r="N1043" s="844">
        <v>150</v>
      </c>
      <c r="O1043" s="844">
        <v>2</v>
      </c>
      <c r="P1043" s="851">
        <f t="shared" si="222"/>
        <v>2.2222222222222223</v>
      </c>
      <c r="Q1043" s="852">
        <f t="shared" si="223"/>
        <v>6.2222222222222223</v>
      </c>
      <c r="R1043" s="853">
        <f t="shared" si="224"/>
        <v>0</v>
      </c>
      <c r="S1043" s="854">
        <v>10</v>
      </c>
      <c r="T1043" s="855">
        <f t="shared" si="225"/>
        <v>10.622222222222222</v>
      </c>
      <c r="U1043" s="743" t="s">
        <v>78</v>
      </c>
      <c r="V1043" s="742" t="s">
        <v>2165</v>
      </c>
      <c r="W1043" s="744">
        <v>120</v>
      </c>
      <c r="X1043" s="744">
        <v>2</v>
      </c>
      <c r="Y1043" s="856">
        <f t="shared" si="226"/>
        <v>2.7777777777777777</v>
      </c>
      <c r="Z1043" s="857">
        <f t="shared" si="227"/>
        <v>6.7777777777777777</v>
      </c>
      <c r="AA1043" s="858" t="s">
        <v>2161</v>
      </c>
      <c r="AB1043" s="858" t="s">
        <v>2775</v>
      </c>
      <c r="AC1043" s="896">
        <f>VLOOKUP(C1043,'ประวัติงานตี+รีด'!$A$2:W504937,20,FALSE)</f>
        <v>0</v>
      </c>
      <c r="AD1043" s="897">
        <v>143.38</v>
      </c>
      <c r="AE1043" s="897">
        <v>0</v>
      </c>
      <c r="AF1043" s="898">
        <f t="shared" si="231"/>
        <v>4010.3222206723394</v>
      </c>
      <c r="AG1043" s="898">
        <f t="shared" si="228"/>
        <v>575</v>
      </c>
      <c r="AH1043" s="899" t="str">
        <f>VLOOKUP(C1043,'ประวัติงานตี+รีด'!$A$2:W504939,4,FALSE)</f>
        <v>MA-F1-PA</v>
      </c>
      <c r="AI1043" s="814"/>
      <c r="AJ1043" s="815"/>
      <c r="AK1043" s="816">
        <v>45895</v>
      </c>
      <c r="AL1043" s="817">
        <v>1</v>
      </c>
      <c r="AM1043" s="818">
        <f t="shared" si="229"/>
        <v>1</v>
      </c>
      <c r="AN1043" s="918">
        <v>575</v>
      </c>
      <c r="AO1043" s="819"/>
      <c r="AP1043" s="819"/>
      <c r="AQ1043" s="819"/>
      <c r="AR1043" s="819"/>
      <c r="AS1043" s="819"/>
      <c r="AT1043" s="819"/>
      <c r="AU1043" s="819"/>
      <c r="AV1043" s="819"/>
      <c r="AW1043" s="819"/>
      <c r="AX1043" s="819"/>
      <c r="AY1043" s="819"/>
      <c r="AZ1043" s="819"/>
      <c r="BA1043" s="819"/>
      <c r="BB1043" s="819"/>
      <c r="BC1043" s="819"/>
      <c r="BD1043" s="819"/>
      <c r="EJ1043" s="288">
        <f t="shared" si="230"/>
        <v>575</v>
      </c>
    </row>
    <row r="1044" spans="1:140" hidden="1">
      <c r="B1044" s="287" t="s">
        <v>4489</v>
      </c>
      <c r="C1044" s="842">
        <v>91640150</v>
      </c>
      <c r="D1044" s="213" t="str">
        <f>VLOOKUP(C1044,'ประวัติงานตี+รีด'!$A$2:W504942,2,FALSE)</f>
        <v>สกรูมิลแข็ง M16 P1.5 x 40 เกลียวตลอด ตรา STIC 8.8</v>
      </c>
      <c r="E1044" s="843">
        <v>10000</v>
      </c>
      <c r="F1044" s="844" t="s">
        <v>11</v>
      </c>
      <c r="G1044" s="742" t="s">
        <v>2159</v>
      </c>
      <c r="H1044" s="845">
        <v>45863</v>
      </c>
      <c r="I1044" s="846">
        <f t="shared" si="220"/>
        <v>45888</v>
      </c>
      <c r="J1044" s="847" t="s">
        <v>2161</v>
      </c>
      <c r="K1044" s="848">
        <v>87</v>
      </c>
      <c r="L1044" s="849">
        <v>10000</v>
      </c>
      <c r="M1044" s="850">
        <f t="shared" si="221"/>
        <v>0</v>
      </c>
      <c r="N1044" s="844">
        <v>66</v>
      </c>
      <c r="O1044" s="844">
        <v>8</v>
      </c>
      <c r="P1044" s="851">
        <f t="shared" si="222"/>
        <v>2.5252525252525251</v>
      </c>
      <c r="Q1044" s="852">
        <f t="shared" si="223"/>
        <v>12.525252525252526</v>
      </c>
      <c r="R1044" s="853">
        <f t="shared" si="224"/>
        <v>0</v>
      </c>
      <c r="S1044" s="854">
        <v>20</v>
      </c>
      <c r="T1044" s="855">
        <f t="shared" si="225"/>
        <v>21.252525252525253</v>
      </c>
      <c r="U1044" s="743" t="s">
        <v>82</v>
      </c>
      <c r="V1044" s="742" t="s">
        <v>2159</v>
      </c>
      <c r="W1044" s="744">
        <v>28</v>
      </c>
      <c r="X1044" s="744">
        <v>2</v>
      </c>
      <c r="Y1044" s="856">
        <f t="shared" si="226"/>
        <v>5.9523809523809526</v>
      </c>
      <c r="Z1044" s="857">
        <f t="shared" si="227"/>
        <v>9.9523809523809526</v>
      </c>
      <c r="AA1044" s="858" t="s">
        <v>2161</v>
      </c>
      <c r="AB1044" s="858" t="s">
        <v>2775</v>
      </c>
      <c r="AC1044" s="896">
        <f>VLOOKUP(C1044,'ประวัติงานตี+รีด'!$A$2:W504938,20,FALSE)</f>
        <v>90.64</v>
      </c>
      <c r="AD1044" s="897">
        <v>90</v>
      </c>
      <c r="AE1044" s="897">
        <v>11.59</v>
      </c>
      <c r="AF1044" s="898">
        <f t="shared" si="231"/>
        <v>9988.8888888888887</v>
      </c>
      <c r="AG1044" s="898">
        <f t="shared" si="228"/>
        <v>1014.7712222222223</v>
      </c>
      <c r="AH1044" s="899" t="str">
        <f>VLOOKUP(C1044,'ประวัติงานตี+รีด'!$A$2:W504940,4,FALSE)</f>
        <v>MA-F1-HD-PA</v>
      </c>
      <c r="AI1044" s="814">
        <v>45901</v>
      </c>
      <c r="AJ1044" s="815">
        <v>2</v>
      </c>
      <c r="AK1044" s="816">
        <v>45909</v>
      </c>
      <c r="AL1044" s="821">
        <v>2</v>
      </c>
      <c r="AM1044" s="824">
        <f t="shared" si="229"/>
        <v>2</v>
      </c>
      <c r="AN1044" s="919">
        <v>368</v>
      </c>
      <c r="AO1044" s="919">
        <v>531</v>
      </c>
      <c r="AP1044" s="819"/>
      <c r="AQ1044" s="819"/>
      <c r="AR1044" s="819"/>
      <c r="AS1044" s="819"/>
      <c r="AT1044" s="819"/>
      <c r="AU1044" s="819"/>
      <c r="AV1044" s="819"/>
      <c r="AW1044" s="819"/>
      <c r="AX1044" s="819"/>
      <c r="AY1044" s="819"/>
      <c r="AZ1044" s="819"/>
      <c r="BA1044" s="819"/>
      <c r="BB1044" s="819"/>
      <c r="BC1044" s="819"/>
      <c r="BD1044" s="819"/>
      <c r="EJ1044" s="288">
        <f t="shared" si="230"/>
        <v>899</v>
      </c>
    </row>
    <row r="1045" spans="1:140" hidden="1">
      <c r="B1045" s="287" t="s">
        <v>4490</v>
      </c>
      <c r="C1045" s="842">
        <v>91650150</v>
      </c>
      <c r="D1045" s="213" t="str">
        <f>VLOOKUP(C1045,'ประวัติงานตี+รีด'!$A$2:W504943,2,FALSE)</f>
        <v>สกรูมิลแข็ง M16 P1.5 x 50 เกลียวตลอด ตรา STIC 8.8</v>
      </c>
      <c r="E1045" s="843">
        <v>10000</v>
      </c>
      <c r="F1045" s="844" t="s">
        <v>11</v>
      </c>
      <c r="G1045" s="742" t="s">
        <v>2159</v>
      </c>
      <c r="H1045" s="845">
        <v>45864</v>
      </c>
      <c r="I1045" s="846">
        <f t="shared" si="220"/>
        <v>45888</v>
      </c>
      <c r="J1045" s="847" t="s">
        <v>2161</v>
      </c>
      <c r="K1045" s="848">
        <v>88</v>
      </c>
      <c r="L1045" s="849">
        <v>10825</v>
      </c>
      <c r="M1045" s="850">
        <f t="shared" si="221"/>
        <v>-825</v>
      </c>
      <c r="N1045" s="844">
        <v>66</v>
      </c>
      <c r="O1045" s="844">
        <v>2</v>
      </c>
      <c r="P1045" s="851">
        <f t="shared" si="222"/>
        <v>2.5252525252525251</v>
      </c>
      <c r="Q1045" s="852">
        <f t="shared" si="223"/>
        <v>6.5252525252525251</v>
      </c>
      <c r="R1045" s="853">
        <f t="shared" si="224"/>
        <v>-0.20833333333333334</v>
      </c>
      <c r="S1045" s="854">
        <v>20</v>
      </c>
      <c r="T1045" s="855">
        <f t="shared" si="225"/>
        <v>20.652525252525251</v>
      </c>
      <c r="U1045" s="743" t="s">
        <v>82</v>
      </c>
      <c r="V1045" s="742" t="s">
        <v>2159</v>
      </c>
      <c r="W1045" s="744">
        <v>28</v>
      </c>
      <c r="X1045" s="744">
        <v>2</v>
      </c>
      <c r="Y1045" s="856">
        <f t="shared" si="226"/>
        <v>5.9523809523809526</v>
      </c>
      <c r="Z1045" s="857">
        <f t="shared" si="227"/>
        <v>9.9523809523809526</v>
      </c>
      <c r="AA1045" s="858" t="s">
        <v>2161</v>
      </c>
      <c r="AB1045" s="858" t="s">
        <v>2775</v>
      </c>
      <c r="AC1045" s="896">
        <f>VLOOKUP(C1045,'ประวัติงานตี+รีด'!$A$2:W504939,20,FALSE)</f>
        <v>103.78</v>
      </c>
      <c r="AD1045" s="897">
        <v>104.47</v>
      </c>
      <c r="AE1045" s="897">
        <v>11.6</v>
      </c>
      <c r="AF1045" s="898">
        <f t="shared" si="231"/>
        <v>10806.930219201686</v>
      </c>
      <c r="AG1045" s="898">
        <f t="shared" si="228"/>
        <v>1254.3603905427394</v>
      </c>
      <c r="AH1045" s="899" t="str">
        <f>VLOOKUP(C1045,'ประวัติงานตี+รีด'!$A$2:W504941,4,FALSE)</f>
        <v>MA-F1-HD-PA</v>
      </c>
      <c r="AI1045" s="814">
        <v>45901</v>
      </c>
      <c r="AJ1045" s="815">
        <v>3</v>
      </c>
      <c r="AK1045" s="816">
        <v>45909</v>
      </c>
      <c r="AL1045" s="821">
        <v>3</v>
      </c>
      <c r="AM1045" s="824">
        <f t="shared" si="229"/>
        <v>3</v>
      </c>
      <c r="AN1045" s="919">
        <v>384</v>
      </c>
      <c r="AO1045" s="919">
        <v>636</v>
      </c>
      <c r="AP1045" s="919">
        <v>109</v>
      </c>
      <c r="AQ1045" s="819"/>
      <c r="AR1045" s="819"/>
      <c r="AS1045" s="819"/>
      <c r="AT1045" s="819"/>
      <c r="AU1045" s="819"/>
      <c r="AV1045" s="819"/>
      <c r="AW1045" s="819"/>
      <c r="AX1045" s="819"/>
      <c r="AY1045" s="819"/>
      <c r="AZ1045" s="819"/>
      <c r="BA1045" s="819"/>
      <c r="BB1045" s="819"/>
      <c r="BC1045" s="819"/>
      <c r="BD1045" s="819"/>
      <c r="EJ1045" s="288">
        <f t="shared" si="230"/>
        <v>1129</v>
      </c>
    </row>
    <row r="1046" spans="1:140" hidden="1">
      <c r="B1046" s="287" t="s">
        <v>4488</v>
      </c>
      <c r="C1046" s="842">
        <v>91070121</v>
      </c>
      <c r="D1046" s="213" t="str">
        <f>VLOOKUP(C1046,'ประวัติงานตี+รีด'!$A$2:W504944,2,FALSE)</f>
        <v>สกรูมิลแข็ง M10 P1.25 x 70 เกลียวครึ่ง ตรา STIC 8.8</v>
      </c>
      <c r="E1046" s="843">
        <v>10000</v>
      </c>
      <c r="F1046" s="844" t="s">
        <v>43</v>
      </c>
      <c r="G1046" s="742" t="s">
        <v>2164</v>
      </c>
      <c r="H1046" s="845">
        <v>45862</v>
      </c>
      <c r="I1046" s="846">
        <f t="shared" si="220"/>
        <v>45887</v>
      </c>
      <c r="J1046" s="847" t="s">
        <v>2161</v>
      </c>
      <c r="K1046" s="848">
        <v>38</v>
      </c>
      <c r="L1046" s="849">
        <v>10000</v>
      </c>
      <c r="M1046" s="850">
        <f t="shared" si="221"/>
        <v>0</v>
      </c>
      <c r="N1046" s="844">
        <v>150</v>
      </c>
      <c r="O1046" s="844">
        <v>8</v>
      </c>
      <c r="P1046" s="851">
        <f t="shared" si="222"/>
        <v>1.1111111111111112</v>
      </c>
      <c r="Q1046" s="852">
        <f t="shared" si="223"/>
        <v>11.111111111111111</v>
      </c>
      <c r="R1046" s="853">
        <f t="shared" si="224"/>
        <v>0</v>
      </c>
      <c r="S1046" s="854">
        <v>20</v>
      </c>
      <c r="T1046" s="855">
        <f t="shared" si="225"/>
        <v>21.111111111111111</v>
      </c>
      <c r="U1046" s="743" t="s">
        <v>78</v>
      </c>
      <c r="V1046" s="742" t="s">
        <v>2165</v>
      </c>
      <c r="W1046" s="744">
        <v>120</v>
      </c>
      <c r="X1046" s="744">
        <v>2</v>
      </c>
      <c r="Y1046" s="856">
        <f t="shared" si="226"/>
        <v>1.3888888888888888</v>
      </c>
      <c r="Z1046" s="857">
        <f t="shared" si="227"/>
        <v>5.3888888888888893</v>
      </c>
      <c r="AA1046" s="858" t="s">
        <v>2161</v>
      </c>
      <c r="AB1046" s="858" t="s">
        <v>2775</v>
      </c>
      <c r="AC1046" s="896">
        <f>VLOOKUP(C1046,'ประวัติงานตี+รีด'!$A$2:W504940,20,FALSE)</f>
        <v>46.66</v>
      </c>
      <c r="AD1046" s="897">
        <v>46.75</v>
      </c>
      <c r="AE1046" s="897">
        <v>2.75</v>
      </c>
      <c r="AF1046" s="898">
        <f t="shared" si="231"/>
        <v>10267.379679144386</v>
      </c>
      <c r="AG1046" s="898">
        <f t="shared" si="228"/>
        <v>508.23529411764713</v>
      </c>
      <c r="AH1046" s="899" t="str">
        <f>VLOOKUP(C1046,'ประวัติงานตี+รีด'!$A$2:W504942,4,FALSE)</f>
        <v>MA-F1-HD-PA</v>
      </c>
      <c r="AI1046" s="814">
        <v>45886</v>
      </c>
      <c r="AJ1046" s="815">
        <v>1</v>
      </c>
      <c r="AK1046" s="816">
        <v>45929</v>
      </c>
      <c r="AL1046" s="817">
        <v>1</v>
      </c>
      <c r="AM1046" s="818">
        <f t="shared" si="229"/>
        <v>1</v>
      </c>
      <c r="AN1046" s="918">
        <v>480</v>
      </c>
      <c r="AO1046" s="819"/>
      <c r="AP1046" s="819"/>
      <c r="AQ1046" s="819"/>
      <c r="AR1046" s="819"/>
      <c r="AS1046" s="819"/>
      <c r="AT1046" s="819"/>
      <c r="AU1046" s="819"/>
      <c r="AV1046" s="819"/>
      <c r="AW1046" s="819"/>
      <c r="AX1046" s="819"/>
      <c r="AY1046" s="819"/>
      <c r="AZ1046" s="819"/>
      <c r="BA1046" s="819"/>
      <c r="BB1046" s="819"/>
      <c r="BC1046" s="819"/>
      <c r="BD1046" s="819"/>
      <c r="EJ1046" s="288">
        <f t="shared" si="230"/>
        <v>480</v>
      </c>
    </row>
    <row r="1047" spans="1:140">
      <c r="B1047" s="287" t="s">
        <v>4491</v>
      </c>
      <c r="C1047" s="842">
        <v>91850150</v>
      </c>
      <c r="D1047" s="213" t="str">
        <f>VLOOKUP(C1047,'ประวัติงานตี+รีด'!$A$2:W504945,2,FALSE)</f>
        <v>สกรูมิลแข็ง M18 P1.5 x 50 เกลียวตลอด ตรา STIC 8.8</v>
      </c>
      <c r="E1047" s="843">
        <v>5000</v>
      </c>
      <c r="F1047" s="844" t="s">
        <v>48</v>
      </c>
      <c r="G1047" s="742" t="s">
        <v>2159</v>
      </c>
      <c r="H1047" s="845">
        <v>45871</v>
      </c>
      <c r="I1047" s="846">
        <f t="shared" si="220"/>
        <v>45896</v>
      </c>
      <c r="J1047" s="847" t="s">
        <v>2161</v>
      </c>
      <c r="K1047" s="848">
        <v>52</v>
      </c>
      <c r="L1047" s="849">
        <v>5203</v>
      </c>
      <c r="M1047" s="850">
        <f t="shared" si="221"/>
        <v>-203</v>
      </c>
      <c r="N1047" s="844">
        <v>56</v>
      </c>
      <c r="O1047" s="844">
        <v>12</v>
      </c>
      <c r="P1047" s="851">
        <f t="shared" si="222"/>
        <v>1.4880952380952381</v>
      </c>
      <c r="Q1047" s="852">
        <f t="shared" si="223"/>
        <v>15.488095238095237</v>
      </c>
      <c r="R1047" s="853">
        <f t="shared" si="224"/>
        <v>-6.0416666666666667E-2</v>
      </c>
      <c r="S1047" s="854">
        <v>20</v>
      </c>
      <c r="T1047" s="855">
        <f t="shared" si="225"/>
        <v>21.548809523809524</v>
      </c>
      <c r="U1047" s="743" t="s">
        <v>82</v>
      </c>
      <c r="V1047" s="742" t="s">
        <v>2159</v>
      </c>
      <c r="W1047" s="744">
        <v>28</v>
      </c>
      <c r="X1047" s="744">
        <v>2</v>
      </c>
      <c r="Y1047" s="856">
        <f t="shared" si="226"/>
        <v>2.9761904761904763</v>
      </c>
      <c r="Z1047" s="857">
        <f t="shared" si="227"/>
        <v>6.9761904761904763</v>
      </c>
      <c r="AA1047" s="858" t="s">
        <v>2161</v>
      </c>
      <c r="AB1047" s="858" t="s">
        <v>2775</v>
      </c>
      <c r="AC1047" s="896">
        <f>VLOOKUP(C1047,'ประวัติงานตี+รีด'!$A$2:W504941,20,FALSE)</f>
        <v>0</v>
      </c>
      <c r="AD1047" s="897">
        <v>139.08000000000001</v>
      </c>
      <c r="AE1047" s="897">
        <v>15.14</v>
      </c>
      <c r="AF1047" s="898">
        <f t="shared" si="231"/>
        <v>5169.6865113603681</v>
      </c>
      <c r="AG1047" s="898">
        <f t="shared" si="228"/>
        <v>797.26905378199615</v>
      </c>
      <c r="AH1047" s="899" t="str">
        <f>VLOOKUP(C1047,'ประวัติงานตี+รีด'!$A$2:W504943,4,FALSE)</f>
        <v>MA-F1-HD-PA</v>
      </c>
      <c r="AI1047" s="814">
        <v>45887</v>
      </c>
      <c r="AJ1047" s="815">
        <v>2</v>
      </c>
      <c r="AK1047" s="816">
        <v>45892</v>
      </c>
      <c r="AL1047" s="817">
        <v>2</v>
      </c>
      <c r="AM1047" s="818">
        <f t="shared" si="229"/>
        <v>2</v>
      </c>
      <c r="AN1047" s="918">
        <v>437</v>
      </c>
      <c r="AO1047" s="918">
        <v>282</v>
      </c>
      <c r="AP1047" s="819"/>
      <c r="AQ1047" s="819"/>
      <c r="AR1047" s="819"/>
      <c r="AS1047" s="819"/>
      <c r="AT1047" s="819"/>
      <c r="AU1047" s="819"/>
      <c r="AV1047" s="819"/>
      <c r="AW1047" s="819"/>
      <c r="AX1047" s="819"/>
      <c r="AY1047" s="819"/>
      <c r="AZ1047" s="819"/>
      <c r="BA1047" s="819"/>
      <c r="BB1047" s="819"/>
      <c r="BC1047" s="819"/>
      <c r="BD1047" s="819"/>
      <c r="EJ1047" s="288">
        <f t="shared" si="230"/>
        <v>719</v>
      </c>
    </row>
    <row r="1048" spans="1:140" hidden="1">
      <c r="B1048" s="287" t="s">
        <v>4492</v>
      </c>
      <c r="C1048" s="842" t="s">
        <v>281</v>
      </c>
      <c r="D1048" s="213" t="str">
        <f>VLOOKUP(C1048,'ประวัติงานตี+รีด'!$A$2:W504946,2,FALSE)</f>
        <v>สกรูมิลขาว M10 P1.25 x 70 เกลียวครึ่ง ตรา TNK MM</v>
      </c>
      <c r="E1048" s="843">
        <v>30000</v>
      </c>
      <c r="F1048" s="844" t="s">
        <v>43</v>
      </c>
      <c r="G1048" s="742" t="s">
        <v>2164</v>
      </c>
      <c r="H1048" s="845">
        <v>45862</v>
      </c>
      <c r="I1048" s="846">
        <f t="shared" si="220"/>
        <v>45881</v>
      </c>
      <c r="J1048" s="847" t="s">
        <v>2161</v>
      </c>
      <c r="K1048" s="848">
        <v>39</v>
      </c>
      <c r="L1048" s="849">
        <v>31262</v>
      </c>
      <c r="M1048" s="850">
        <f t="shared" si="221"/>
        <v>-1262</v>
      </c>
      <c r="N1048" s="844">
        <v>150</v>
      </c>
      <c r="O1048" s="844">
        <v>8</v>
      </c>
      <c r="P1048" s="851">
        <f t="shared" si="222"/>
        <v>3.3333333333333335</v>
      </c>
      <c r="Q1048" s="852">
        <f t="shared" si="223"/>
        <v>13.333333333333334</v>
      </c>
      <c r="R1048" s="853">
        <f t="shared" si="224"/>
        <v>-0.14022222222222222</v>
      </c>
      <c r="S1048" s="854">
        <v>15</v>
      </c>
      <c r="T1048" s="855">
        <f t="shared" si="225"/>
        <v>16.333333333333332</v>
      </c>
      <c r="U1048" s="743" t="s">
        <v>78</v>
      </c>
      <c r="V1048" s="742" t="s">
        <v>2165</v>
      </c>
      <c r="W1048" s="744">
        <v>120</v>
      </c>
      <c r="X1048" s="744">
        <v>2</v>
      </c>
      <c r="Y1048" s="856">
        <f t="shared" si="226"/>
        <v>4.166666666666667</v>
      </c>
      <c r="Z1048" s="857">
        <f t="shared" si="227"/>
        <v>8.1666666666666679</v>
      </c>
      <c r="AA1048" s="858" t="s">
        <v>2161</v>
      </c>
      <c r="AB1048" s="858" t="s">
        <v>2775</v>
      </c>
      <c r="AC1048" s="896">
        <f>VLOOKUP(C1048,'ประวัติงานตี+รีด'!$A$2:W504942,20,FALSE)</f>
        <v>0</v>
      </c>
      <c r="AD1048" s="897">
        <v>46.63</v>
      </c>
      <c r="AE1048" s="897">
        <v>2.78</v>
      </c>
      <c r="AF1048" s="898">
        <f t="shared" si="231"/>
        <v>31825.00536135535</v>
      </c>
      <c r="AG1048" s="898">
        <f t="shared" si="228"/>
        <v>1572.473514904568</v>
      </c>
      <c r="AH1048" s="899" t="str">
        <f>VLOOKUP(C1048,'ประวัติงานตี+รีด'!$A$2:W504944,4,FALSE)</f>
        <v>MA-F1-EP-PA</v>
      </c>
      <c r="AI1048" s="814"/>
      <c r="AJ1048" s="815"/>
      <c r="AK1048" s="816">
        <v>45932</v>
      </c>
      <c r="AL1048" s="821">
        <v>3</v>
      </c>
      <c r="AM1048" s="824">
        <f t="shared" si="229"/>
        <v>3</v>
      </c>
      <c r="AN1048" s="918">
        <v>543</v>
      </c>
      <c r="AO1048" s="919">
        <v>520</v>
      </c>
      <c r="AP1048" s="919">
        <v>421</v>
      </c>
      <c r="AQ1048" s="819"/>
      <c r="AR1048" s="819"/>
      <c r="AS1048" s="819"/>
      <c r="AT1048" s="819"/>
      <c r="AU1048" s="819"/>
      <c r="AV1048" s="819"/>
      <c r="AW1048" s="819"/>
      <c r="AX1048" s="819"/>
      <c r="AY1048" s="819"/>
      <c r="AZ1048" s="819"/>
      <c r="BA1048" s="819"/>
      <c r="BB1048" s="819"/>
      <c r="BC1048" s="819"/>
      <c r="BD1048" s="819"/>
      <c r="EJ1048" s="288">
        <f t="shared" si="230"/>
        <v>1484</v>
      </c>
    </row>
    <row r="1049" spans="1:140" hidden="1">
      <c r="B1049" s="287" t="s">
        <v>4493</v>
      </c>
      <c r="C1049" s="842">
        <v>91660201</v>
      </c>
      <c r="D1049" s="213" t="str">
        <f>VLOOKUP(C1049,'ประวัติงานตี+รีด'!$A$2:W504947,2,FALSE)</f>
        <v>สกรูมิลแข็ง M16 P2.0 x 60 เกลียวครึ่ง ตรา STIC 8.8</v>
      </c>
      <c r="E1049" s="843">
        <v>10000</v>
      </c>
      <c r="F1049" s="844" t="s">
        <v>47</v>
      </c>
      <c r="G1049" s="742" t="s">
        <v>2159</v>
      </c>
      <c r="H1049" s="845">
        <v>45887</v>
      </c>
      <c r="I1049" s="846">
        <f t="shared" si="220"/>
        <v>45911</v>
      </c>
      <c r="J1049" s="847" t="s">
        <v>2161</v>
      </c>
      <c r="K1049" s="848">
        <v>96</v>
      </c>
      <c r="L1049" s="849">
        <v>10000</v>
      </c>
      <c r="M1049" s="850">
        <f t="shared" si="221"/>
        <v>0</v>
      </c>
      <c r="N1049" s="844">
        <v>56</v>
      </c>
      <c r="O1049" s="844">
        <v>12</v>
      </c>
      <c r="P1049" s="851">
        <f t="shared" si="222"/>
        <v>2.9761904761904763</v>
      </c>
      <c r="Q1049" s="852">
        <f t="shared" si="223"/>
        <v>16.976190476190474</v>
      </c>
      <c r="R1049" s="853">
        <f t="shared" si="224"/>
        <v>0</v>
      </c>
      <c r="S1049" s="854">
        <v>20</v>
      </c>
      <c r="T1049" s="855">
        <f t="shared" si="225"/>
        <v>21.697619047619046</v>
      </c>
      <c r="U1049" s="743" t="s">
        <v>82</v>
      </c>
      <c r="V1049" s="742" t="s">
        <v>2159</v>
      </c>
      <c r="W1049" s="744">
        <v>28</v>
      </c>
      <c r="X1049" s="744">
        <v>2</v>
      </c>
      <c r="Y1049" s="856">
        <f t="shared" si="226"/>
        <v>5.9523809523809526</v>
      </c>
      <c r="Z1049" s="857">
        <f t="shared" si="227"/>
        <v>9.9523809523809526</v>
      </c>
      <c r="AA1049" s="858" t="s">
        <v>2161</v>
      </c>
      <c r="AB1049" s="858" t="s">
        <v>2775</v>
      </c>
      <c r="AC1049" s="896">
        <f>VLOOKUP(C1049,'ประวัติงานตี+รีด'!$A$2:W504943,20,FALSE)</f>
        <v>118.91</v>
      </c>
      <c r="AD1049" s="897">
        <v>118.98</v>
      </c>
      <c r="AE1049" s="897">
        <v>10.34</v>
      </c>
      <c r="AF1049" s="898">
        <f t="shared" si="231"/>
        <v>10035.300050428643</v>
      </c>
      <c r="AG1049" s="898">
        <f t="shared" si="228"/>
        <v>1297.7650025214321</v>
      </c>
      <c r="AH1049" s="899" t="str">
        <f>VLOOKUP(C1049,'ประวัติงานตี+รีด'!$A$2:W504945,4,FALSE)</f>
        <v>MA-F1-HD-PA</v>
      </c>
      <c r="AI1049" s="814">
        <v>45900</v>
      </c>
      <c r="AJ1049" s="815">
        <v>3</v>
      </c>
      <c r="AK1049" s="816">
        <v>45912</v>
      </c>
      <c r="AL1049" s="817">
        <v>3</v>
      </c>
      <c r="AM1049" s="818">
        <f t="shared" si="229"/>
        <v>3</v>
      </c>
      <c r="AN1049" s="918">
        <v>605</v>
      </c>
      <c r="AO1049" s="918">
        <v>419</v>
      </c>
      <c r="AP1049" s="918">
        <v>170</v>
      </c>
      <c r="AQ1049" s="819"/>
      <c r="AR1049" s="819"/>
      <c r="AS1049" s="819"/>
      <c r="AT1049" s="819"/>
      <c r="AU1049" s="819"/>
      <c r="AV1049" s="819"/>
      <c r="AW1049" s="819"/>
      <c r="AX1049" s="819"/>
      <c r="AY1049" s="819"/>
      <c r="AZ1049" s="819"/>
      <c r="BA1049" s="819"/>
      <c r="BB1049" s="819"/>
      <c r="BC1049" s="819"/>
      <c r="BD1049" s="819"/>
      <c r="EJ1049" s="288">
        <f t="shared" si="230"/>
        <v>1194</v>
      </c>
    </row>
    <row r="1050" spans="1:140" hidden="1">
      <c r="B1050" s="287" t="s">
        <v>4494</v>
      </c>
      <c r="C1050" s="842">
        <v>91665201</v>
      </c>
      <c r="D1050" s="213" t="str">
        <f>VLOOKUP(C1050,'ประวัติงานตี+รีด'!$A$2:W504948,2,FALSE)</f>
        <v>สกรูมิลแข็ง M16 P2.0 x 65 เกลียวครึ่ง ตรา STIC 8.8</v>
      </c>
      <c r="E1050" s="843">
        <v>5000</v>
      </c>
      <c r="F1050" s="844" t="s">
        <v>47</v>
      </c>
      <c r="G1050" s="742" t="s">
        <v>2159</v>
      </c>
      <c r="H1050" s="845">
        <v>45888</v>
      </c>
      <c r="I1050" s="846">
        <f t="shared" si="220"/>
        <v>45911</v>
      </c>
      <c r="J1050" s="847" t="s">
        <v>2161</v>
      </c>
      <c r="K1050" s="848">
        <v>97</v>
      </c>
      <c r="L1050" s="849">
        <v>5000</v>
      </c>
      <c r="M1050" s="850">
        <f t="shared" si="221"/>
        <v>0</v>
      </c>
      <c r="N1050" s="844">
        <v>56</v>
      </c>
      <c r="O1050" s="844">
        <v>4</v>
      </c>
      <c r="P1050" s="851">
        <f t="shared" si="222"/>
        <v>1.4880952380952381</v>
      </c>
      <c r="Q1050" s="852">
        <f t="shared" si="223"/>
        <v>7.4880952380952381</v>
      </c>
      <c r="R1050" s="853">
        <f t="shared" si="224"/>
        <v>0</v>
      </c>
      <c r="S1050" s="854">
        <v>20</v>
      </c>
      <c r="T1050" s="855">
        <f t="shared" si="225"/>
        <v>20.748809523809523</v>
      </c>
      <c r="U1050" s="743" t="s">
        <v>82</v>
      </c>
      <c r="V1050" s="742" t="s">
        <v>2159</v>
      </c>
      <c r="W1050" s="744">
        <v>28</v>
      </c>
      <c r="X1050" s="744">
        <v>2</v>
      </c>
      <c r="Y1050" s="856">
        <f t="shared" si="226"/>
        <v>2.9761904761904763</v>
      </c>
      <c r="Z1050" s="857">
        <f t="shared" si="227"/>
        <v>6.9761904761904763</v>
      </c>
      <c r="AA1050" s="858" t="s">
        <v>2161</v>
      </c>
      <c r="AB1050" s="858" t="s">
        <v>2775</v>
      </c>
      <c r="AC1050" s="896">
        <f>VLOOKUP(C1050,'ประวัติงานตี+รีด'!$A$2:W504944,20,FALSE)</f>
        <v>126.78</v>
      </c>
      <c r="AD1050" s="897">
        <v>126.95</v>
      </c>
      <c r="AE1050" s="897">
        <v>10</v>
      </c>
      <c r="AF1050" s="898">
        <f t="shared" si="231"/>
        <v>5001.9692792437963</v>
      </c>
      <c r="AG1050" s="898">
        <f t="shared" si="228"/>
        <v>685.01969279243781</v>
      </c>
      <c r="AH1050" s="899" t="str">
        <f>VLOOKUP(C1050,'ประวัติงานตี+รีด'!$A$2:W504946,4,FALSE)</f>
        <v>MA-F1-HD-PA</v>
      </c>
      <c r="AI1050" s="814"/>
      <c r="AJ1050" s="815"/>
      <c r="AK1050" s="816">
        <v>45917</v>
      </c>
      <c r="AL1050" s="817">
        <v>2</v>
      </c>
      <c r="AM1050" s="818">
        <f t="shared" si="229"/>
        <v>2</v>
      </c>
      <c r="AN1050" s="918">
        <v>77</v>
      </c>
      <c r="AO1050" s="918">
        <v>558</v>
      </c>
      <c r="AP1050" s="819"/>
      <c r="AQ1050" s="819"/>
      <c r="AR1050" s="819"/>
      <c r="AS1050" s="819"/>
      <c r="AT1050" s="819"/>
      <c r="AU1050" s="819"/>
      <c r="AV1050" s="819"/>
      <c r="AW1050" s="819"/>
      <c r="AX1050" s="819"/>
      <c r="AY1050" s="819"/>
      <c r="AZ1050" s="819"/>
      <c r="BA1050" s="819"/>
      <c r="BB1050" s="819"/>
      <c r="BC1050" s="819"/>
      <c r="BD1050" s="819"/>
      <c r="EJ1050" s="288">
        <f t="shared" si="230"/>
        <v>635</v>
      </c>
    </row>
    <row r="1051" spans="1:140" hidden="1">
      <c r="B1051" s="287" t="s">
        <v>4495</v>
      </c>
      <c r="C1051" s="842">
        <v>91680201</v>
      </c>
      <c r="D1051" s="213" t="str">
        <f>VLOOKUP(C1051,'ประวัติงานตี+รีด'!$A$2:W504949,2,FALSE)</f>
        <v>สกรูมิลแข็ง M16 P2.0 x 80 เกลียวครึ่ง ตรา STIC 8.8</v>
      </c>
      <c r="E1051" s="843">
        <v>5000</v>
      </c>
      <c r="F1051" s="844" t="s">
        <v>47</v>
      </c>
      <c r="G1051" s="742" t="s">
        <v>2159</v>
      </c>
      <c r="H1051" s="845">
        <v>45889</v>
      </c>
      <c r="I1051" s="846">
        <f t="shared" ref="I1051:I1065" si="232">WORKDAY.INTL(H1051,T1051,11)</f>
        <v>45912</v>
      </c>
      <c r="J1051" s="847" t="s">
        <v>2161</v>
      </c>
      <c r="K1051" s="848">
        <v>98</v>
      </c>
      <c r="L1051" s="849">
        <v>5000</v>
      </c>
      <c r="M1051" s="850">
        <f t="shared" ref="M1051:M1065" si="233">E1051-L1051</f>
        <v>0</v>
      </c>
      <c r="N1051" s="844">
        <v>56</v>
      </c>
      <c r="O1051" s="844">
        <v>4</v>
      </c>
      <c r="P1051" s="851">
        <f t="shared" ref="P1051:P1065" si="234">E1051/N1051/60</f>
        <v>1.4880952380952381</v>
      </c>
      <c r="Q1051" s="852">
        <f t="shared" ref="Q1051:Q1065" si="235">O1051+P1051+$P$1</f>
        <v>7.4880952380952381</v>
      </c>
      <c r="R1051" s="853">
        <f t="shared" ref="R1051:R1065" si="236">M1051/N1051/60</f>
        <v>0</v>
      </c>
      <c r="S1051" s="854">
        <v>20</v>
      </c>
      <c r="T1051" s="855">
        <f t="shared" ref="T1051:T1065" si="237">(Q1051/10)+S1051</f>
        <v>20.748809523809523</v>
      </c>
      <c r="U1051" s="743" t="s">
        <v>82</v>
      </c>
      <c r="V1051" s="742" t="s">
        <v>2159</v>
      </c>
      <c r="W1051" s="744">
        <v>28</v>
      </c>
      <c r="X1051" s="744">
        <v>2</v>
      </c>
      <c r="Y1051" s="856">
        <f t="shared" ref="Y1051:Y1065" si="238">E1051/W1051/60</f>
        <v>2.9761904761904763</v>
      </c>
      <c r="Z1051" s="857">
        <f t="shared" ref="Z1051:Z1065" si="239">X1051+Y1051+$P$1</f>
        <v>6.9761904761904763</v>
      </c>
      <c r="AA1051" s="858" t="s">
        <v>2161</v>
      </c>
      <c r="AB1051" s="858" t="s">
        <v>2775</v>
      </c>
      <c r="AC1051" s="896">
        <f>VLOOKUP(C1051,'ประวัติงานตี+รีด'!$A$2:W504945,20,FALSE)</f>
        <v>150.18</v>
      </c>
      <c r="AD1051" s="897">
        <v>150</v>
      </c>
      <c r="AE1051" s="897">
        <v>10.33</v>
      </c>
      <c r="AF1051" s="898">
        <f t="shared" si="231"/>
        <v>4980</v>
      </c>
      <c r="AG1051" s="898">
        <f t="shared" ref="AG1051:AG1065" si="240">(AD1051+AE1051)*AF1051/1000</f>
        <v>798.4434</v>
      </c>
      <c r="AH1051" s="899" t="str">
        <f>VLOOKUP(C1051,'ประวัติงานตี+รีด'!$A$2:W504947,4,FALSE)</f>
        <v>MA-F1-HD-PA</v>
      </c>
      <c r="AI1051" s="814">
        <v>45901</v>
      </c>
      <c r="AJ1051" s="815">
        <v>2</v>
      </c>
      <c r="AK1051" s="816">
        <v>45909</v>
      </c>
      <c r="AL1051" s="821">
        <v>2</v>
      </c>
      <c r="AM1051" s="824">
        <f t="shared" ref="AM1051:AM1065" si="241">COUNT(AN1051:EI1051)</f>
        <v>2</v>
      </c>
      <c r="AN1051" s="919">
        <v>590</v>
      </c>
      <c r="AO1051" s="919">
        <v>157</v>
      </c>
      <c r="AP1051" s="819"/>
      <c r="AQ1051" s="819"/>
      <c r="AR1051" s="819"/>
      <c r="AS1051" s="819"/>
      <c r="AT1051" s="819"/>
      <c r="AU1051" s="819"/>
      <c r="AV1051" s="819"/>
      <c r="AW1051" s="819"/>
      <c r="AX1051" s="819"/>
      <c r="AY1051" s="819"/>
      <c r="AZ1051" s="819"/>
      <c r="BA1051" s="819"/>
      <c r="BB1051" s="819"/>
      <c r="BC1051" s="819"/>
      <c r="BD1051" s="819"/>
      <c r="EJ1051" s="288">
        <f t="shared" si="230"/>
        <v>747</v>
      </c>
    </row>
    <row r="1052" spans="1:140" s="430" customFormat="1" hidden="1">
      <c r="A1052" s="425"/>
      <c r="B1052" s="451" t="s">
        <v>4497</v>
      </c>
      <c r="C1052" s="452" t="s">
        <v>1571</v>
      </c>
      <c r="D1052" s="19" t="str">
        <f>VLOOKUP(C1052,'ประวัติงานตี+รีด'!$A$2:W504950,2,FALSE)</f>
        <v>M24 P3.0 x 120 เกลียวครึ่ง STIC เกรด A394 (เกลียว34)</v>
      </c>
      <c r="E1052" s="453">
        <v>3200</v>
      </c>
      <c r="F1052" s="454" t="s">
        <v>10</v>
      </c>
      <c r="G1052" s="455" t="s">
        <v>2159</v>
      </c>
      <c r="H1052" s="456">
        <v>45870</v>
      </c>
      <c r="I1052" s="327">
        <f t="shared" si="232"/>
        <v>45888</v>
      </c>
      <c r="J1052" s="457">
        <v>45955</v>
      </c>
      <c r="K1052" s="458">
        <v>62</v>
      </c>
      <c r="L1052" s="459">
        <v>3200</v>
      </c>
      <c r="M1052" s="460">
        <f t="shared" si="233"/>
        <v>0</v>
      </c>
      <c r="N1052" s="454">
        <v>23</v>
      </c>
      <c r="O1052" s="454">
        <v>4</v>
      </c>
      <c r="P1052" s="461">
        <f t="shared" si="234"/>
        <v>2.318840579710145</v>
      </c>
      <c r="Q1052" s="462">
        <f t="shared" si="235"/>
        <v>8.3188405797101446</v>
      </c>
      <c r="R1052" s="463">
        <f t="shared" si="236"/>
        <v>0</v>
      </c>
      <c r="S1052" s="464">
        <v>15</v>
      </c>
      <c r="T1052" s="465">
        <f t="shared" si="237"/>
        <v>15.831884057971015</v>
      </c>
      <c r="U1052" s="466" t="s">
        <v>82</v>
      </c>
      <c r="V1052" s="455" t="s">
        <v>2159</v>
      </c>
      <c r="W1052" s="467">
        <v>28</v>
      </c>
      <c r="X1052" s="467">
        <v>2</v>
      </c>
      <c r="Y1052" s="468">
        <f t="shared" si="238"/>
        <v>1.9047619047619049</v>
      </c>
      <c r="Z1052" s="469">
        <f t="shared" si="239"/>
        <v>5.9047619047619051</v>
      </c>
      <c r="AA1052" s="470" t="s">
        <v>4501</v>
      </c>
      <c r="AB1052" s="470" t="s">
        <v>2775</v>
      </c>
      <c r="AC1052" s="749">
        <f>VLOOKUP(C1052,'ประวัติงานตี+รีด'!$A$2:W504946,20,FALSE)</f>
        <v>522.38</v>
      </c>
      <c r="AD1052" s="426">
        <v>521.98</v>
      </c>
      <c r="AE1052" s="426">
        <v>13.85</v>
      </c>
      <c r="AF1052" s="690">
        <f t="shared" si="231"/>
        <v>3220.4299015287943</v>
      </c>
      <c r="AG1052" s="690">
        <f t="shared" si="240"/>
        <v>1725.602954136174</v>
      </c>
      <c r="AH1052" s="685" t="str">
        <f>VLOOKUP(C1052,'ประวัติงานตี+รีด'!$A$2:W504948,4,FALSE)</f>
        <v>MA-F1-GA-SF</v>
      </c>
      <c r="AI1052" s="427"/>
      <c r="AJ1052" s="428"/>
      <c r="AK1052" s="429">
        <v>45876</v>
      </c>
      <c r="AL1052" s="702">
        <v>3</v>
      </c>
      <c r="AM1052" s="703">
        <f t="shared" si="241"/>
        <v>3</v>
      </c>
      <c r="AN1052" s="750">
        <v>606</v>
      </c>
      <c r="AO1052" s="750">
        <v>638</v>
      </c>
      <c r="AP1052" s="750">
        <v>437</v>
      </c>
      <c r="EJ1052" s="723">
        <f t="shared" si="230"/>
        <v>1681</v>
      </c>
    </row>
    <row r="1053" spans="1:140" s="431" customFormat="1" hidden="1">
      <c r="A1053" s="432"/>
      <c r="B1053" s="434" t="s">
        <v>4498</v>
      </c>
      <c r="C1053" s="291" t="s">
        <v>1838</v>
      </c>
      <c r="D1053" s="330" t="str">
        <f>VLOOKUP(C1053,'ประวัติงานตี+รีด'!$A$2:W504951,2,FALSE)</f>
        <v>PIN JOINT M10 x 22 มม.</v>
      </c>
      <c r="E1053" s="435">
        <v>51000</v>
      </c>
      <c r="F1053" s="436" t="s">
        <v>45</v>
      </c>
      <c r="G1053" s="437" t="s">
        <v>2162</v>
      </c>
      <c r="H1053" s="438">
        <v>45864</v>
      </c>
      <c r="I1053" s="439">
        <f t="shared" si="232"/>
        <v>45902</v>
      </c>
      <c r="J1053" s="59">
        <v>45910</v>
      </c>
      <c r="K1053" s="440">
        <v>45</v>
      </c>
      <c r="L1053" s="441">
        <v>51750</v>
      </c>
      <c r="M1053" s="41">
        <f t="shared" si="233"/>
        <v>-750</v>
      </c>
      <c r="N1053" s="436">
        <v>70</v>
      </c>
      <c r="O1053" s="436">
        <v>8</v>
      </c>
      <c r="P1053" s="354">
        <f t="shared" si="234"/>
        <v>12.142857142857142</v>
      </c>
      <c r="Q1053" s="106">
        <f t="shared" si="235"/>
        <v>22.142857142857142</v>
      </c>
      <c r="R1053" s="355">
        <f t="shared" si="236"/>
        <v>-0.17857142857142855</v>
      </c>
      <c r="S1053" s="449">
        <v>30</v>
      </c>
      <c r="T1053" s="442">
        <f t="shared" si="237"/>
        <v>32.214285714285715</v>
      </c>
      <c r="U1053" s="443" t="s">
        <v>56</v>
      </c>
      <c r="V1053" s="437" t="s">
        <v>56</v>
      </c>
      <c r="W1053" s="444" t="s">
        <v>56</v>
      </c>
      <c r="X1053" s="444" t="s">
        <v>56</v>
      </c>
      <c r="Y1053" s="187" t="s">
        <v>56</v>
      </c>
      <c r="Z1053" s="104" t="s">
        <v>56</v>
      </c>
      <c r="AA1053" s="445" t="s">
        <v>4477</v>
      </c>
      <c r="AB1053" s="445" t="s">
        <v>2775</v>
      </c>
      <c r="AC1053" s="746">
        <f>VLOOKUP(C1053,'ประวัติงานตี+รีด'!$A$2:W504947,20,FALSE)</f>
        <v>14.86</v>
      </c>
      <c r="AD1053" s="302">
        <v>15.3</v>
      </c>
      <c r="AE1053" s="302">
        <v>0</v>
      </c>
      <c r="AF1053" s="683">
        <f t="shared" si="231"/>
        <v>49150.32679738562</v>
      </c>
      <c r="AG1053" s="683">
        <f t="shared" si="240"/>
        <v>752</v>
      </c>
      <c r="AH1053" s="684" t="str">
        <f>VLOOKUP(C1053,'ประวัติงานตี+รีด'!$A$2:W504949,4,FALSE)</f>
        <v>MA-LH-EP-PA</v>
      </c>
      <c r="AI1053" s="256"/>
      <c r="AJ1053" s="257"/>
      <c r="AK1053" s="217">
        <v>45908</v>
      </c>
      <c r="AL1053" s="704">
        <v>4</v>
      </c>
      <c r="AM1053" s="705">
        <f t="shared" si="241"/>
        <v>4</v>
      </c>
      <c r="AN1053" s="756">
        <v>218</v>
      </c>
      <c r="AO1053" s="756">
        <v>227</v>
      </c>
      <c r="AP1053" s="756">
        <v>208</v>
      </c>
      <c r="AQ1053" s="756">
        <v>99</v>
      </c>
      <c r="EJ1053" s="716">
        <f t="shared" si="230"/>
        <v>752</v>
      </c>
    </row>
    <row r="1054" spans="1:140" s="431" customFormat="1" hidden="1">
      <c r="A1054" s="432"/>
      <c r="B1054" s="434" t="s">
        <v>4499</v>
      </c>
      <c r="C1054" s="291" t="s">
        <v>1694</v>
      </c>
      <c r="D1054" s="330" t="str">
        <f>VLOOKUP(C1054,'ประวัติงานตี+รีด'!$A$2:W504952,2,FALSE)</f>
        <v>สกรู M4 P0.7 x 8 มม. เกลียวตลอด STL</v>
      </c>
      <c r="E1054" s="435">
        <v>500000</v>
      </c>
      <c r="F1054" s="436" t="s">
        <v>52</v>
      </c>
      <c r="G1054" s="437" t="s">
        <v>2164</v>
      </c>
      <c r="H1054" s="438">
        <v>45867</v>
      </c>
      <c r="I1054" s="439">
        <f t="shared" si="232"/>
        <v>45890</v>
      </c>
      <c r="J1054" s="59" t="s">
        <v>2161</v>
      </c>
      <c r="K1054" s="440">
        <v>24</v>
      </c>
      <c r="L1054" s="441">
        <v>501700</v>
      </c>
      <c r="M1054" s="41">
        <f t="shared" si="233"/>
        <v>-1700</v>
      </c>
      <c r="N1054" s="436">
        <v>160</v>
      </c>
      <c r="O1054" s="436">
        <v>2</v>
      </c>
      <c r="P1054" s="354">
        <f t="shared" si="234"/>
        <v>52.083333333333336</v>
      </c>
      <c r="Q1054" s="106">
        <f t="shared" si="235"/>
        <v>56.083333333333336</v>
      </c>
      <c r="R1054" s="355">
        <f t="shared" si="236"/>
        <v>-0.17708333333333334</v>
      </c>
      <c r="S1054" s="449">
        <v>15</v>
      </c>
      <c r="T1054" s="442">
        <f t="shared" si="237"/>
        <v>20.608333333333334</v>
      </c>
      <c r="U1054" s="443" t="s">
        <v>25</v>
      </c>
      <c r="V1054" s="437" t="s">
        <v>2165</v>
      </c>
      <c r="W1054" s="444">
        <v>132</v>
      </c>
      <c r="X1054" s="444">
        <v>2</v>
      </c>
      <c r="Y1054" s="187">
        <f t="shared" si="238"/>
        <v>63.131313131313135</v>
      </c>
      <c r="Z1054" s="104">
        <f t="shared" si="239"/>
        <v>67.131313131313135</v>
      </c>
      <c r="AA1054" s="445" t="s">
        <v>2161</v>
      </c>
      <c r="AB1054" s="445" t="s">
        <v>2775</v>
      </c>
      <c r="AC1054" s="746">
        <f>VLOOKUP(C1054,'ประวัติงานตี+รีด'!$A$2:W504948,20,FALSE)</f>
        <v>1.79</v>
      </c>
      <c r="AD1054" s="302">
        <v>1.73</v>
      </c>
      <c r="AE1054" s="302">
        <v>0</v>
      </c>
      <c r="AF1054" s="683">
        <f t="shared" si="231"/>
        <v>505202.31213872833</v>
      </c>
      <c r="AG1054" s="683">
        <f t="shared" si="240"/>
        <v>874</v>
      </c>
      <c r="AH1054" s="684" t="str">
        <f>VLOOKUP(C1054,'ประวัติงานตี+รีด'!$A$2:W504950,4,FALSE)</f>
        <v>MA-F1-PL-PA</v>
      </c>
      <c r="AI1054" s="256"/>
      <c r="AJ1054" s="257"/>
      <c r="AK1054" s="217">
        <v>45902</v>
      </c>
      <c r="AL1054" s="704">
        <v>6</v>
      </c>
      <c r="AM1054" s="705">
        <f t="shared" si="241"/>
        <v>6</v>
      </c>
      <c r="AN1054" s="755">
        <v>143</v>
      </c>
      <c r="AO1054" s="755">
        <v>171</v>
      </c>
      <c r="AP1054" s="755">
        <v>157</v>
      </c>
      <c r="AQ1054" s="755">
        <v>178</v>
      </c>
      <c r="AR1054" s="755">
        <v>154</v>
      </c>
      <c r="AS1054" s="755">
        <v>71</v>
      </c>
      <c r="AU1054" s="431" t="s">
        <v>4598</v>
      </c>
      <c r="EJ1054" s="716">
        <f t="shared" si="230"/>
        <v>874</v>
      </c>
    </row>
    <row r="1055" spans="1:140" s="431" customFormat="1" hidden="1">
      <c r="A1055" s="432"/>
      <c r="B1055" s="398" t="s">
        <v>4500</v>
      </c>
      <c r="C1055" s="399" t="s">
        <v>1694</v>
      </c>
      <c r="D1055" s="400" t="str">
        <f>VLOOKUP(C1055,'ประวัติงานตี+รีด'!$A$2:W504953,2,FALSE)</f>
        <v>สกรู M4 P0.7 x 8 มม. เกลียวตลอด STL</v>
      </c>
      <c r="E1055" s="401">
        <v>500000</v>
      </c>
      <c r="F1055" s="399" t="s">
        <v>52</v>
      </c>
      <c r="G1055" s="402" t="s">
        <v>2164</v>
      </c>
      <c r="H1055" s="403">
        <v>45876</v>
      </c>
      <c r="I1055" s="394">
        <f t="shared" si="232"/>
        <v>45899</v>
      </c>
      <c r="J1055" s="394" t="s">
        <v>2161</v>
      </c>
      <c r="K1055" s="404">
        <v>25</v>
      </c>
      <c r="L1055" s="395">
        <f>458752+47272</f>
        <v>506024</v>
      </c>
      <c r="M1055" s="395">
        <f t="shared" si="233"/>
        <v>-6024</v>
      </c>
      <c r="N1055" s="399">
        <v>160</v>
      </c>
      <c r="O1055" s="399">
        <v>2</v>
      </c>
      <c r="P1055" s="396">
        <f t="shared" si="234"/>
        <v>52.083333333333336</v>
      </c>
      <c r="Q1055" s="397">
        <f t="shared" si="235"/>
        <v>56.083333333333336</v>
      </c>
      <c r="R1055" s="397">
        <f t="shared" si="236"/>
        <v>-0.62749999999999995</v>
      </c>
      <c r="S1055" s="397">
        <v>15</v>
      </c>
      <c r="T1055" s="397">
        <f t="shared" si="237"/>
        <v>20.608333333333334</v>
      </c>
      <c r="U1055" s="404" t="s">
        <v>25</v>
      </c>
      <c r="V1055" s="402" t="s">
        <v>2165</v>
      </c>
      <c r="W1055" s="399">
        <v>132</v>
      </c>
      <c r="X1055" s="399">
        <v>2</v>
      </c>
      <c r="Y1055" s="396">
        <f t="shared" si="238"/>
        <v>63.131313131313135</v>
      </c>
      <c r="Z1055" s="397">
        <f t="shared" si="239"/>
        <v>67.131313131313135</v>
      </c>
      <c r="AA1055" s="405" t="s">
        <v>2161</v>
      </c>
      <c r="AB1055" s="405" t="s">
        <v>2775</v>
      </c>
      <c r="AC1055" s="746">
        <f>VLOOKUP(C1055,'ประวัติงานตี+รีด'!$A$2:W504949,20,FALSE)</f>
        <v>1.79</v>
      </c>
      <c r="AD1055" s="302">
        <v>1.73</v>
      </c>
      <c r="AE1055" s="302">
        <v>0</v>
      </c>
      <c r="AF1055" s="683">
        <f t="shared" si="231"/>
        <v>509248.55491329479</v>
      </c>
      <c r="AG1055" s="683">
        <f t="shared" si="240"/>
        <v>881</v>
      </c>
      <c r="AH1055" s="684" t="str">
        <f>VLOOKUP(C1055,'ประวัติงานตี+รีด'!$A$2:W504951,4,FALSE)</f>
        <v>MA-F1-PL-PA</v>
      </c>
      <c r="AI1055" s="256"/>
      <c r="AJ1055" s="257"/>
      <c r="AK1055" s="217"/>
      <c r="AL1055" s="700">
        <v>6</v>
      </c>
      <c r="AM1055" s="316">
        <f t="shared" si="241"/>
        <v>6</v>
      </c>
      <c r="AN1055" s="761">
        <v>148</v>
      </c>
      <c r="AO1055" s="761">
        <v>133</v>
      </c>
      <c r="AP1055" s="761">
        <v>149</v>
      </c>
      <c r="AQ1055" s="761">
        <v>157</v>
      </c>
      <c r="AR1055" s="761">
        <v>148</v>
      </c>
      <c r="AS1055" s="761">
        <v>146</v>
      </c>
      <c r="EJ1055" s="716">
        <f t="shared" si="230"/>
        <v>881</v>
      </c>
    </row>
    <row r="1056" spans="1:140" hidden="1">
      <c r="B1056" s="287" t="s">
        <v>4503</v>
      </c>
      <c r="C1056" s="842">
        <v>19302500</v>
      </c>
      <c r="D1056" s="213" t="str">
        <f>VLOOKUP(C1056,'ประวัติงานตี+รีด'!$A$2:W504954,2,FALSE)</f>
        <v>สกรูเกลียวปล่อย 3/8 x 2 1/2" ตรา TNK</v>
      </c>
      <c r="E1056" s="843">
        <v>20000</v>
      </c>
      <c r="F1056" s="844" t="s">
        <v>720</v>
      </c>
      <c r="G1056" s="742" t="s">
        <v>2162</v>
      </c>
      <c r="H1056" s="845">
        <v>45867</v>
      </c>
      <c r="I1056" s="846">
        <f t="shared" si="232"/>
        <v>45878</v>
      </c>
      <c r="J1056" s="847" t="s">
        <v>2161</v>
      </c>
      <c r="K1056" s="848">
        <v>45</v>
      </c>
      <c r="L1056" s="849">
        <v>20000</v>
      </c>
      <c r="M1056" s="850">
        <f t="shared" si="233"/>
        <v>0</v>
      </c>
      <c r="N1056" s="844">
        <v>105</v>
      </c>
      <c r="O1056" s="844">
        <v>2</v>
      </c>
      <c r="P1056" s="851">
        <f t="shared" si="234"/>
        <v>3.1746031746031749</v>
      </c>
      <c r="Q1056" s="852">
        <f t="shared" si="235"/>
        <v>7.1746031746031749</v>
      </c>
      <c r="R1056" s="853">
        <f t="shared" si="236"/>
        <v>0</v>
      </c>
      <c r="S1056" s="854">
        <v>10</v>
      </c>
      <c r="T1056" s="855">
        <f t="shared" si="237"/>
        <v>10.717460317460317</v>
      </c>
      <c r="U1056" s="743" t="s">
        <v>225</v>
      </c>
      <c r="V1056" s="742" t="s">
        <v>2162</v>
      </c>
      <c r="W1056" s="744">
        <v>80</v>
      </c>
      <c r="X1056" s="744">
        <v>2</v>
      </c>
      <c r="Y1056" s="856">
        <f t="shared" si="238"/>
        <v>4.166666666666667</v>
      </c>
      <c r="Z1056" s="857">
        <f t="shared" si="239"/>
        <v>8.1666666666666679</v>
      </c>
      <c r="AA1056" s="858" t="s">
        <v>2161</v>
      </c>
      <c r="AB1056" s="858" t="s">
        <v>2775</v>
      </c>
      <c r="AC1056" s="896">
        <f>VLOOKUP(C1056,'ประวัติงานตี+รีด'!$A$2:W504950,20,FALSE)</f>
        <v>36.44</v>
      </c>
      <c r="AD1056" s="897">
        <v>36.43</v>
      </c>
      <c r="AE1056" s="897">
        <v>2.84</v>
      </c>
      <c r="AF1056" s="898">
        <f t="shared" si="231"/>
        <v>20065.879769420808</v>
      </c>
      <c r="AG1056" s="898">
        <f t="shared" si="240"/>
        <v>787.98709854515505</v>
      </c>
      <c r="AH1056" s="899" t="str">
        <f>VLOOKUP(C1056,'ประวัติงานตี+รีด'!$A$2:W504952,4,FALSE)</f>
        <v>MA-F1-PA</v>
      </c>
      <c r="AI1056" s="814"/>
      <c r="AJ1056" s="815"/>
      <c r="AK1056" s="816">
        <v>45891</v>
      </c>
      <c r="AL1056" s="817">
        <v>2</v>
      </c>
      <c r="AM1056" s="818">
        <f t="shared" si="241"/>
        <v>2</v>
      </c>
      <c r="AN1056" s="918">
        <v>447</v>
      </c>
      <c r="AO1056" s="918">
        <v>284</v>
      </c>
      <c r="AP1056" s="819"/>
      <c r="AQ1056" s="819"/>
      <c r="AR1056" s="819"/>
      <c r="AS1056" s="819"/>
      <c r="AT1056" s="819"/>
      <c r="AU1056" s="819"/>
      <c r="AV1056" s="819"/>
      <c r="AW1056" s="819"/>
      <c r="AX1056" s="819"/>
      <c r="AY1056" s="819"/>
      <c r="AZ1056" s="819"/>
      <c r="BA1056" s="819"/>
      <c r="BB1056" s="819"/>
      <c r="BC1056" s="819"/>
      <c r="BD1056" s="819"/>
      <c r="EJ1056" s="288">
        <f t="shared" si="230"/>
        <v>731</v>
      </c>
    </row>
    <row r="1057" spans="1:140" hidden="1">
      <c r="B1057" s="287" t="s">
        <v>4504</v>
      </c>
      <c r="C1057" s="842">
        <v>19302000</v>
      </c>
      <c r="D1057" s="213" t="str">
        <f>VLOOKUP(C1057,'ประวัติงานตี+รีด'!$A$2:W504955,2,FALSE)</f>
        <v>สกรูเกลียวปล่อย 3/8 x 2" ตรา TNK</v>
      </c>
      <c r="E1057" s="843">
        <v>20000</v>
      </c>
      <c r="F1057" s="844" t="s">
        <v>720</v>
      </c>
      <c r="G1057" s="742" t="s">
        <v>2162</v>
      </c>
      <c r="H1057" s="845">
        <v>45868</v>
      </c>
      <c r="I1057" s="846">
        <f t="shared" si="232"/>
        <v>45880</v>
      </c>
      <c r="J1057" s="847" t="s">
        <v>2161</v>
      </c>
      <c r="K1057" s="848">
        <v>46</v>
      </c>
      <c r="L1057" s="849">
        <v>18015</v>
      </c>
      <c r="M1057" s="850">
        <f t="shared" si="233"/>
        <v>1985</v>
      </c>
      <c r="N1057" s="844">
        <v>105</v>
      </c>
      <c r="O1057" s="844">
        <v>2</v>
      </c>
      <c r="P1057" s="851">
        <f t="shared" si="234"/>
        <v>3.1746031746031749</v>
      </c>
      <c r="Q1057" s="852">
        <f t="shared" si="235"/>
        <v>7.1746031746031749</v>
      </c>
      <c r="R1057" s="853">
        <f t="shared" si="236"/>
        <v>0.31507936507936507</v>
      </c>
      <c r="S1057" s="854">
        <v>10</v>
      </c>
      <c r="T1057" s="855">
        <f t="shared" si="237"/>
        <v>10.717460317460317</v>
      </c>
      <c r="U1057" s="743" t="s">
        <v>225</v>
      </c>
      <c r="V1057" s="742" t="s">
        <v>2162</v>
      </c>
      <c r="W1057" s="744">
        <v>80</v>
      </c>
      <c r="X1057" s="744">
        <v>2</v>
      </c>
      <c r="Y1057" s="856">
        <f t="shared" si="238"/>
        <v>4.166666666666667</v>
      </c>
      <c r="Z1057" s="857">
        <f t="shared" si="239"/>
        <v>8.1666666666666679</v>
      </c>
      <c r="AA1057" s="858" t="s">
        <v>2161</v>
      </c>
      <c r="AB1057" s="858" t="s">
        <v>2775</v>
      </c>
      <c r="AC1057" s="896">
        <f>VLOOKUP(C1057,'ประวัติงานตี+รีด'!$A$2:W504951,20,FALSE)</f>
        <v>31.03</v>
      </c>
      <c r="AD1057" s="897">
        <v>31.44</v>
      </c>
      <c r="AE1057" s="897">
        <v>3.74</v>
      </c>
      <c r="AF1057" s="898">
        <f t="shared" si="231"/>
        <v>17684.478371501271</v>
      </c>
      <c r="AG1057" s="898">
        <f t="shared" si="240"/>
        <v>622.13994910941472</v>
      </c>
      <c r="AH1057" s="899" t="str">
        <f>VLOOKUP(C1057,'ประวัติงานตี+รีด'!$A$2:W504953,4,FALSE)</f>
        <v>MA-F1-PA</v>
      </c>
      <c r="AI1057" s="814"/>
      <c r="AJ1057" s="815"/>
      <c r="AK1057" s="816">
        <v>45888</v>
      </c>
      <c r="AL1057" s="817">
        <v>1</v>
      </c>
      <c r="AM1057" s="818">
        <f t="shared" si="241"/>
        <v>1</v>
      </c>
      <c r="AN1057" s="918">
        <v>556</v>
      </c>
      <c r="AO1057" s="819"/>
      <c r="AP1057" s="819"/>
      <c r="AQ1057" s="819"/>
      <c r="AR1057" s="819"/>
      <c r="AS1057" s="819"/>
      <c r="AT1057" s="819"/>
      <c r="AU1057" s="819"/>
      <c r="AV1057" s="819"/>
      <c r="AW1057" s="819"/>
      <c r="AX1057" s="819"/>
      <c r="AY1057" s="819"/>
      <c r="AZ1057" s="819"/>
      <c r="BA1057" s="819"/>
      <c r="BB1057" s="819"/>
      <c r="BC1057" s="819"/>
      <c r="BD1057" s="819"/>
      <c r="EJ1057" s="288">
        <f t="shared" si="230"/>
        <v>556</v>
      </c>
    </row>
    <row r="1058" spans="1:140" s="430" customFormat="1" hidden="1">
      <c r="A1058" s="425"/>
      <c r="B1058" s="451" t="s">
        <v>4505</v>
      </c>
      <c r="C1058" s="452" t="s">
        <v>1522</v>
      </c>
      <c r="D1058" s="19" t="str">
        <f>VLOOKUP(C1058,'ประวัติงานตี+รีด'!$A$2:W504956,2,FALSE)</f>
        <v>สกรูหัวสี่เหลี่ยม M16 P2.0 x 300 เกลียวครึ่ง ตรา STIC</v>
      </c>
      <c r="E1058" s="453">
        <v>50200</v>
      </c>
      <c r="F1058" s="454" t="s">
        <v>66</v>
      </c>
      <c r="G1058" s="455" t="s">
        <v>2164</v>
      </c>
      <c r="H1058" s="456">
        <v>45867</v>
      </c>
      <c r="I1058" s="327">
        <f t="shared" si="232"/>
        <v>45902</v>
      </c>
      <c r="J1058" s="457">
        <v>45913</v>
      </c>
      <c r="K1058" s="458">
        <v>56</v>
      </c>
      <c r="L1058" s="459">
        <v>50988</v>
      </c>
      <c r="M1058" s="460">
        <f t="shared" si="233"/>
        <v>-788</v>
      </c>
      <c r="N1058" s="454">
        <v>20</v>
      </c>
      <c r="O1058" s="454">
        <v>12</v>
      </c>
      <c r="P1058" s="461">
        <f t="shared" si="234"/>
        <v>41.833333333333336</v>
      </c>
      <c r="Q1058" s="462">
        <f t="shared" si="235"/>
        <v>55.833333333333336</v>
      </c>
      <c r="R1058" s="463">
        <f t="shared" si="236"/>
        <v>-0.65666666666666662</v>
      </c>
      <c r="S1058" s="464">
        <v>25</v>
      </c>
      <c r="T1058" s="465">
        <f t="shared" si="237"/>
        <v>30.583333333333336</v>
      </c>
      <c r="U1058" s="466" t="s">
        <v>67</v>
      </c>
      <c r="V1058" s="455" t="s">
        <v>2164</v>
      </c>
      <c r="W1058" s="467">
        <v>20</v>
      </c>
      <c r="X1058" s="467">
        <v>2</v>
      </c>
      <c r="Y1058" s="468">
        <f t="shared" si="238"/>
        <v>41.833333333333336</v>
      </c>
      <c r="Z1058" s="469">
        <f t="shared" si="239"/>
        <v>45.833333333333336</v>
      </c>
      <c r="AA1058" s="470" t="s">
        <v>4506</v>
      </c>
      <c r="AB1058" s="470" t="s">
        <v>2775</v>
      </c>
      <c r="AC1058" s="749">
        <f>VLOOKUP(C1058,'ประวัติงานตี+รีด'!$A$2:W504952,20,FALSE)</f>
        <v>463.99</v>
      </c>
      <c r="AD1058" s="426">
        <v>465.74</v>
      </c>
      <c r="AE1058" s="426">
        <v>15.8</v>
      </c>
      <c r="AF1058" s="690">
        <f t="shared" si="231"/>
        <v>51178.769270408389</v>
      </c>
      <c r="AG1058" s="690">
        <f t="shared" si="240"/>
        <v>24644.624554472459</v>
      </c>
      <c r="AH1058" s="685" t="str">
        <f>VLOOKUP(C1058,'ประวัติงานตี+รีด'!$A$2:W504954,4,FALSE)</f>
        <v>MA-F1-GA-SF</v>
      </c>
      <c r="AI1058" s="427"/>
      <c r="AJ1058" s="428"/>
      <c r="AK1058" s="429">
        <v>45812</v>
      </c>
      <c r="AL1058" s="702">
        <v>55</v>
      </c>
      <c r="AM1058" s="703">
        <f t="shared" si="241"/>
        <v>55</v>
      </c>
      <c r="AN1058" s="750">
        <v>420</v>
      </c>
      <c r="AO1058" s="750">
        <v>388</v>
      </c>
      <c r="AP1058" s="750">
        <v>409</v>
      </c>
      <c r="AQ1058" s="750">
        <v>462</v>
      </c>
      <c r="AR1058" s="750">
        <v>397</v>
      </c>
      <c r="AS1058" s="750">
        <v>399</v>
      </c>
      <c r="AT1058" s="750">
        <v>404</v>
      </c>
      <c r="AU1058" s="750">
        <v>431</v>
      </c>
      <c r="AV1058" s="750">
        <v>471</v>
      </c>
      <c r="AW1058" s="750">
        <v>471</v>
      </c>
      <c r="AX1058" s="750">
        <v>415</v>
      </c>
      <c r="AY1058" s="750">
        <v>395</v>
      </c>
      <c r="AZ1058" s="750">
        <v>466</v>
      </c>
      <c r="BA1058" s="750">
        <v>453</v>
      </c>
      <c r="BB1058" s="750">
        <v>471</v>
      </c>
      <c r="BC1058" s="750">
        <v>455</v>
      </c>
      <c r="BD1058" s="750">
        <v>452</v>
      </c>
      <c r="BE1058" s="750">
        <v>438</v>
      </c>
      <c r="BF1058" s="750">
        <v>463</v>
      </c>
      <c r="BG1058" s="750">
        <v>298</v>
      </c>
      <c r="BH1058" s="750">
        <v>409</v>
      </c>
      <c r="BI1058" s="750">
        <v>422</v>
      </c>
      <c r="BJ1058" s="750">
        <v>486</v>
      </c>
      <c r="BK1058" s="750">
        <v>483</v>
      </c>
      <c r="BL1058" s="750">
        <v>405</v>
      </c>
      <c r="BM1058" s="750">
        <v>477</v>
      </c>
      <c r="BN1058" s="750">
        <v>467</v>
      </c>
      <c r="BO1058" s="750">
        <v>461</v>
      </c>
      <c r="BP1058" s="750">
        <v>436</v>
      </c>
      <c r="BQ1058" s="750">
        <v>347</v>
      </c>
      <c r="BR1058" s="750">
        <v>447</v>
      </c>
      <c r="BS1058" s="750">
        <v>468</v>
      </c>
      <c r="BT1058" s="750">
        <v>413</v>
      </c>
      <c r="BU1058" s="750">
        <v>459</v>
      </c>
      <c r="BV1058" s="750">
        <v>354</v>
      </c>
      <c r="BW1058" s="750">
        <v>469</v>
      </c>
      <c r="BX1058" s="750">
        <v>477</v>
      </c>
      <c r="BY1058" s="750">
        <v>465</v>
      </c>
      <c r="BZ1058" s="750">
        <v>439</v>
      </c>
      <c r="CA1058" s="750">
        <v>304</v>
      </c>
      <c r="CB1058" s="750">
        <v>441</v>
      </c>
      <c r="CC1058" s="750">
        <v>487</v>
      </c>
      <c r="CD1058" s="750">
        <v>417</v>
      </c>
      <c r="CE1058" s="750">
        <v>410</v>
      </c>
      <c r="CF1058" s="750">
        <v>456</v>
      </c>
      <c r="CG1058" s="750">
        <v>458</v>
      </c>
      <c r="CH1058" s="750">
        <v>477</v>
      </c>
      <c r="CI1058" s="750">
        <v>463</v>
      </c>
      <c r="CJ1058" s="750">
        <v>414</v>
      </c>
      <c r="CK1058" s="750">
        <v>355</v>
      </c>
      <c r="CL1058" s="750">
        <v>434</v>
      </c>
      <c r="CM1058" s="750">
        <v>457</v>
      </c>
      <c r="CN1058" s="750">
        <v>467</v>
      </c>
      <c r="CO1058" s="750">
        <v>445</v>
      </c>
      <c r="CP1058" s="750">
        <v>409</v>
      </c>
      <c r="EJ1058" s="723">
        <f t="shared" si="230"/>
        <v>23836</v>
      </c>
    </row>
    <row r="1059" spans="1:140" hidden="1">
      <c r="B1059" s="287" t="s">
        <v>4509</v>
      </c>
      <c r="C1059" s="842">
        <v>92050250</v>
      </c>
      <c r="D1059" s="213" t="str">
        <f>VLOOKUP(C1059,'ประวัติงานตี+รีด'!$A$2:W504957,2,FALSE)</f>
        <v>สกรูมิลแข็ง M20 P2.5 x 50  เกลียวตลอด ตรา STIC 8.8</v>
      </c>
      <c r="E1059" s="876">
        <v>8000</v>
      </c>
      <c r="F1059" s="844" t="s">
        <v>49</v>
      </c>
      <c r="G1059" s="742" t="s">
        <v>2159</v>
      </c>
      <c r="H1059" s="845">
        <v>45868</v>
      </c>
      <c r="I1059" s="846">
        <f t="shared" si="232"/>
        <v>45892</v>
      </c>
      <c r="J1059" s="847" t="s">
        <v>2161</v>
      </c>
      <c r="K1059" s="848">
        <v>103</v>
      </c>
      <c r="L1059" s="849">
        <v>8110</v>
      </c>
      <c r="M1059" s="850">
        <f t="shared" si="233"/>
        <v>-110</v>
      </c>
      <c r="N1059" s="844">
        <v>56</v>
      </c>
      <c r="O1059" s="844">
        <v>12</v>
      </c>
      <c r="P1059" s="851">
        <f t="shared" si="234"/>
        <v>2.3809523809523809</v>
      </c>
      <c r="Q1059" s="852">
        <f t="shared" si="235"/>
        <v>16.38095238095238</v>
      </c>
      <c r="R1059" s="853">
        <f t="shared" si="236"/>
        <v>-3.273809523809524E-2</v>
      </c>
      <c r="S1059" s="854">
        <v>20</v>
      </c>
      <c r="T1059" s="855">
        <f t="shared" si="237"/>
        <v>21.638095238095239</v>
      </c>
      <c r="U1059" s="743" t="s">
        <v>82</v>
      </c>
      <c r="V1059" s="742" t="s">
        <v>2159</v>
      </c>
      <c r="W1059" s="744">
        <v>28</v>
      </c>
      <c r="X1059" s="744">
        <v>2</v>
      </c>
      <c r="Y1059" s="856">
        <f t="shared" si="238"/>
        <v>4.7619047619047619</v>
      </c>
      <c r="Z1059" s="857">
        <f t="shared" si="239"/>
        <v>8.7619047619047628</v>
      </c>
      <c r="AA1059" s="858" t="s">
        <v>2161</v>
      </c>
      <c r="AB1059" s="858" t="s">
        <v>2775</v>
      </c>
      <c r="AC1059" s="896">
        <f>VLOOKUP(C1059,'ประวัติงานตี+รีด'!$A$2:W504953,20,FALSE)</f>
        <v>0</v>
      </c>
      <c r="AD1059" s="897">
        <v>172.17</v>
      </c>
      <c r="AE1059" s="897">
        <v>21.44</v>
      </c>
      <c r="AF1059" s="898">
        <f t="shared" si="231"/>
        <v>8102.4568740198647</v>
      </c>
      <c r="AG1059" s="898">
        <f t="shared" si="240"/>
        <v>1568.7166753789859</v>
      </c>
      <c r="AH1059" s="899" t="str">
        <f>VLOOKUP(C1059,'ประวัติงานตี+รีด'!$A$2:W504955,4,FALSE)</f>
        <v>MA-F1-HD-PA</v>
      </c>
      <c r="AI1059" s="814">
        <v>45893</v>
      </c>
      <c r="AJ1059" s="815">
        <v>3</v>
      </c>
      <c r="AK1059" s="816">
        <v>45897</v>
      </c>
      <c r="AL1059" s="821">
        <v>3</v>
      </c>
      <c r="AM1059" s="824">
        <f t="shared" si="241"/>
        <v>3</v>
      </c>
      <c r="AN1059" s="919">
        <v>612</v>
      </c>
      <c r="AO1059" s="919">
        <v>681</v>
      </c>
      <c r="AP1059" s="919">
        <v>102</v>
      </c>
      <c r="AQ1059" s="819"/>
      <c r="AR1059" s="819"/>
      <c r="AS1059" s="819"/>
      <c r="AT1059" s="819"/>
      <c r="AU1059" s="819"/>
      <c r="AV1059" s="819"/>
      <c r="AW1059" s="819"/>
      <c r="AX1059" s="819"/>
      <c r="AY1059" s="819"/>
      <c r="AZ1059" s="819"/>
      <c r="BA1059" s="819"/>
      <c r="BB1059" s="819"/>
      <c r="BC1059" s="819"/>
      <c r="BD1059" s="819"/>
      <c r="EJ1059" s="288">
        <f t="shared" si="230"/>
        <v>1395</v>
      </c>
    </row>
    <row r="1060" spans="1:140" hidden="1">
      <c r="B1060" s="287" t="s">
        <v>4510</v>
      </c>
      <c r="C1060" s="842">
        <v>92075251</v>
      </c>
      <c r="D1060" s="213" t="str">
        <f>VLOOKUP(C1060,'ประวัติงานตี+รีด'!$A$2:W504958,2,FALSE)</f>
        <v>สกรูมิลแข็ง M20 P2.5 x 75 เกลียวครึ่ง ตรา STIC 8.8</v>
      </c>
      <c r="E1060" s="876">
        <v>10000</v>
      </c>
      <c r="F1060" s="844" t="s">
        <v>49</v>
      </c>
      <c r="G1060" s="742" t="s">
        <v>2159</v>
      </c>
      <c r="H1060" s="845">
        <v>45870</v>
      </c>
      <c r="I1060" s="846">
        <f t="shared" si="232"/>
        <v>45894</v>
      </c>
      <c r="J1060" s="847" t="s">
        <v>2161</v>
      </c>
      <c r="K1060" s="848">
        <v>105</v>
      </c>
      <c r="L1060" s="849">
        <v>10000</v>
      </c>
      <c r="M1060" s="850">
        <f t="shared" si="233"/>
        <v>0</v>
      </c>
      <c r="N1060" s="844">
        <v>56</v>
      </c>
      <c r="O1060" s="844">
        <v>4</v>
      </c>
      <c r="P1060" s="851">
        <f t="shared" si="234"/>
        <v>2.9761904761904763</v>
      </c>
      <c r="Q1060" s="852">
        <f t="shared" si="235"/>
        <v>8.9761904761904763</v>
      </c>
      <c r="R1060" s="853">
        <f t="shared" si="236"/>
        <v>0</v>
      </c>
      <c r="S1060" s="854">
        <v>20</v>
      </c>
      <c r="T1060" s="855">
        <f t="shared" si="237"/>
        <v>20.897619047619049</v>
      </c>
      <c r="U1060" s="743" t="s">
        <v>82</v>
      </c>
      <c r="V1060" s="742" t="s">
        <v>2159</v>
      </c>
      <c r="W1060" s="744">
        <v>28</v>
      </c>
      <c r="X1060" s="744">
        <v>2</v>
      </c>
      <c r="Y1060" s="856">
        <f t="shared" si="238"/>
        <v>5.9523809523809526</v>
      </c>
      <c r="Z1060" s="857">
        <f t="shared" si="239"/>
        <v>9.9523809523809526</v>
      </c>
      <c r="AA1060" s="858" t="s">
        <v>2161</v>
      </c>
      <c r="AB1060" s="858" t="s">
        <v>2775</v>
      </c>
      <c r="AC1060" s="896">
        <f>VLOOKUP(C1060,'ประวัติงานตี+รีด'!$A$2:W504954,20,FALSE)</f>
        <v>0</v>
      </c>
      <c r="AD1060" s="897">
        <v>233.18</v>
      </c>
      <c r="AE1060" s="897">
        <v>19.670000000000002</v>
      </c>
      <c r="AF1060" s="898">
        <f t="shared" si="231"/>
        <v>10060.897160991508</v>
      </c>
      <c r="AG1060" s="898">
        <f t="shared" si="240"/>
        <v>2543.8978471567029</v>
      </c>
      <c r="AH1060" s="899" t="str">
        <f>VLOOKUP(C1060,'ประวัติงานตี+รีด'!$A$2:W504956,4,FALSE)</f>
        <v>MA-F1-HD-PA</v>
      </c>
      <c r="AI1060" s="814">
        <v>45894</v>
      </c>
      <c r="AJ1060" s="815">
        <v>5</v>
      </c>
      <c r="AK1060" s="816">
        <v>45917</v>
      </c>
      <c r="AL1060" s="821">
        <v>5</v>
      </c>
      <c r="AM1060" s="824">
        <f t="shared" si="241"/>
        <v>5</v>
      </c>
      <c r="AN1060" s="918">
        <v>459</v>
      </c>
      <c r="AO1060" s="919">
        <v>300</v>
      </c>
      <c r="AP1060" s="919">
        <v>632</v>
      </c>
      <c r="AQ1060" s="919">
        <v>587</v>
      </c>
      <c r="AR1060" s="919">
        <v>368</v>
      </c>
      <c r="AS1060" s="819"/>
      <c r="AT1060" s="819"/>
      <c r="AU1060" s="819"/>
      <c r="AV1060" s="819"/>
      <c r="AW1060" s="819"/>
      <c r="AX1060" s="819"/>
      <c r="AY1060" s="819"/>
      <c r="AZ1060" s="819"/>
      <c r="BA1060" s="819"/>
      <c r="BB1060" s="819"/>
      <c r="BC1060" s="819"/>
      <c r="BD1060" s="819"/>
      <c r="EJ1060" s="288">
        <f t="shared" si="230"/>
        <v>2346</v>
      </c>
    </row>
    <row r="1061" spans="1:140" hidden="1">
      <c r="B1061" s="287" t="s">
        <v>4511</v>
      </c>
      <c r="C1061" s="842">
        <v>92080251</v>
      </c>
      <c r="D1061" s="213" t="str">
        <f>VLOOKUP(C1061,'ประวัติงานตี+รีด'!$A$2:W504959,2,FALSE)</f>
        <v>สกรูมิลแข็ง M20 P2.5 x 80 เกลียวครึ่ง ตรา STIC 8.8</v>
      </c>
      <c r="E1061" s="876">
        <v>10000</v>
      </c>
      <c r="F1061" s="844" t="s">
        <v>49</v>
      </c>
      <c r="G1061" s="742" t="s">
        <v>2159</v>
      </c>
      <c r="H1061" s="845">
        <v>45869</v>
      </c>
      <c r="I1061" s="846">
        <f t="shared" si="232"/>
        <v>45892</v>
      </c>
      <c r="J1061" s="847" t="s">
        <v>2161</v>
      </c>
      <c r="K1061" s="848">
        <v>104</v>
      </c>
      <c r="L1061" s="849">
        <v>10000</v>
      </c>
      <c r="M1061" s="850">
        <f t="shared" si="233"/>
        <v>0</v>
      </c>
      <c r="N1061" s="844">
        <v>56</v>
      </c>
      <c r="O1061" s="844">
        <v>4</v>
      </c>
      <c r="P1061" s="851">
        <f t="shared" si="234"/>
        <v>2.9761904761904763</v>
      </c>
      <c r="Q1061" s="852">
        <f t="shared" si="235"/>
        <v>8.9761904761904763</v>
      </c>
      <c r="R1061" s="853">
        <f t="shared" si="236"/>
        <v>0</v>
      </c>
      <c r="S1061" s="854">
        <v>20</v>
      </c>
      <c r="T1061" s="855">
        <f t="shared" si="237"/>
        <v>20.897619047619049</v>
      </c>
      <c r="U1061" s="743" t="s">
        <v>82</v>
      </c>
      <c r="V1061" s="742" t="s">
        <v>2159</v>
      </c>
      <c r="W1061" s="744">
        <v>28</v>
      </c>
      <c r="X1061" s="744">
        <v>2</v>
      </c>
      <c r="Y1061" s="856">
        <f t="shared" si="238"/>
        <v>5.9523809523809526</v>
      </c>
      <c r="Z1061" s="857">
        <f t="shared" si="239"/>
        <v>9.9523809523809526</v>
      </c>
      <c r="AA1061" s="858" t="s">
        <v>2161</v>
      </c>
      <c r="AB1061" s="858" t="s">
        <v>2775</v>
      </c>
      <c r="AC1061" s="896">
        <f>VLOOKUP(C1061,'ประวัติงานตี+รีด'!$A$2:W504955,20,FALSE)</f>
        <v>0</v>
      </c>
      <c r="AD1061" s="897">
        <v>245.9</v>
      </c>
      <c r="AE1061" s="897">
        <v>19.82</v>
      </c>
      <c r="AF1061" s="898">
        <f t="shared" si="231"/>
        <v>9926.7995119967472</v>
      </c>
      <c r="AG1061" s="898">
        <f t="shared" si="240"/>
        <v>2637.749166327776</v>
      </c>
      <c r="AH1061" s="899" t="str">
        <f>VLOOKUP(C1061,'ประวัติงานตี+รีด'!$A$2:W504957,4,FALSE)</f>
        <v>MA-F1-HD-PA</v>
      </c>
      <c r="AI1061" s="814">
        <v>45893</v>
      </c>
      <c r="AJ1061" s="815">
        <v>5</v>
      </c>
      <c r="AK1061" s="816">
        <v>45916</v>
      </c>
      <c r="AL1061" s="821">
        <v>5</v>
      </c>
      <c r="AM1061" s="824">
        <f t="shared" si="241"/>
        <v>5</v>
      </c>
      <c r="AN1061" s="918">
        <v>581</v>
      </c>
      <c r="AO1061" s="919">
        <v>625</v>
      </c>
      <c r="AP1061" s="918">
        <v>114</v>
      </c>
      <c r="AQ1061" s="919">
        <v>654</v>
      </c>
      <c r="AR1061" s="918">
        <v>467</v>
      </c>
      <c r="AS1061" s="819"/>
      <c r="AT1061" s="819"/>
      <c r="AU1061" s="819"/>
      <c r="AV1061" s="819"/>
      <c r="AW1061" s="819"/>
      <c r="AX1061" s="819"/>
      <c r="AY1061" s="819"/>
      <c r="AZ1061" s="819"/>
      <c r="BA1061" s="819"/>
      <c r="BB1061" s="819"/>
      <c r="BC1061" s="819"/>
      <c r="BD1061" s="819"/>
      <c r="EJ1061" s="288">
        <f t="shared" si="230"/>
        <v>2441</v>
      </c>
    </row>
    <row r="1062" spans="1:140" hidden="1">
      <c r="B1062" s="287" t="s">
        <v>4512</v>
      </c>
      <c r="C1062" s="842" t="s">
        <v>183</v>
      </c>
      <c r="D1062" s="213" t="str">
        <f>VLOOKUP(C1062,'ประวัติงานตี+รีด'!$A$2:W504960,2,FALSE)</f>
        <v>หัวกลม 1/4" WT x 1 1/2" เกลียวตลอด</v>
      </c>
      <c r="E1062" s="843">
        <v>80000</v>
      </c>
      <c r="F1062" s="844" t="s">
        <v>50</v>
      </c>
      <c r="G1062" s="742" t="s">
        <v>2164</v>
      </c>
      <c r="H1062" s="845">
        <v>45869</v>
      </c>
      <c r="I1062" s="846">
        <f t="shared" si="232"/>
        <v>45883</v>
      </c>
      <c r="J1062" s="847" t="s">
        <v>2161</v>
      </c>
      <c r="K1062" s="848">
        <v>22</v>
      </c>
      <c r="L1062" s="849">
        <v>83650</v>
      </c>
      <c r="M1062" s="850">
        <f t="shared" si="233"/>
        <v>-3650</v>
      </c>
      <c r="N1062" s="844">
        <v>130</v>
      </c>
      <c r="O1062" s="844">
        <v>8</v>
      </c>
      <c r="P1062" s="851">
        <f t="shared" si="234"/>
        <v>10.256410256410255</v>
      </c>
      <c r="Q1062" s="852">
        <f t="shared" si="235"/>
        <v>20.256410256410255</v>
      </c>
      <c r="R1062" s="853">
        <f t="shared" si="236"/>
        <v>-0.46794871794871795</v>
      </c>
      <c r="S1062" s="854">
        <v>10</v>
      </c>
      <c r="T1062" s="855">
        <f t="shared" si="237"/>
        <v>12.025641025641026</v>
      </c>
      <c r="U1062" s="743" t="s">
        <v>368</v>
      </c>
      <c r="V1062" s="742" t="s">
        <v>2164</v>
      </c>
      <c r="W1062" s="744">
        <v>120</v>
      </c>
      <c r="X1062" s="744">
        <v>2</v>
      </c>
      <c r="Y1062" s="856">
        <f t="shared" si="238"/>
        <v>11.111111111111111</v>
      </c>
      <c r="Z1062" s="857">
        <f t="shared" si="239"/>
        <v>15.111111111111111</v>
      </c>
      <c r="AA1062" s="858" t="s">
        <v>2161</v>
      </c>
      <c r="AB1062" s="858" t="s">
        <v>2775</v>
      </c>
      <c r="AC1062" s="896">
        <f>VLOOKUP(C1062,'ประวัติงานตี+รีด'!$A$2:W504956,20,FALSE)</f>
        <v>0</v>
      </c>
      <c r="AD1062" s="897">
        <v>10</v>
      </c>
      <c r="AE1062" s="897">
        <v>0</v>
      </c>
      <c r="AF1062" s="898">
        <f t="shared" si="231"/>
        <v>84300</v>
      </c>
      <c r="AG1062" s="898">
        <f t="shared" si="240"/>
        <v>843</v>
      </c>
      <c r="AH1062" s="899" t="str">
        <f>VLOOKUP(C1062,'ประวัติงานตี+รีด'!$A$2:W504958,4,FALSE)</f>
        <v>MA-F1-PA</v>
      </c>
      <c r="AI1062" s="814"/>
      <c r="AJ1062" s="815"/>
      <c r="AK1062" s="816">
        <v>45888</v>
      </c>
      <c r="AL1062" s="817">
        <v>2</v>
      </c>
      <c r="AM1062" s="818">
        <f t="shared" si="241"/>
        <v>2</v>
      </c>
      <c r="AN1062" s="918">
        <v>508</v>
      </c>
      <c r="AO1062" s="918">
        <v>335</v>
      </c>
      <c r="AP1062" s="819"/>
      <c r="AQ1062" s="819"/>
      <c r="AR1062" s="819"/>
      <c r="AS1062" s="819"/>
      <c r="AT1062" s="819"/>
      <c r="AU1062" s="819"/>
      <c r="AV1062" s="819"/>
      <c r="AW1062" s="819"/>
      <c r="AX1062" s="819"/>
      <c r="AY1062" s="819"/>
      <c r="AZ1062" s="819"/>
      <c r="BA1062" s="819"/>
      <c r="BB1062" s="819"/>
      <c r="BC1062" s="819"/>
      <c r="BD1062" s="819"/>
      <c r="EJ1062" s="288">
        <f t="shared" si="230"/>
        <v>843</v>
      </c>
    </row>
    <row r="1063" spans="1:140" hidden="1">
      <c r="B1063" s="287" t="s">
        <v>4513</v>
      </c>
      <c r="C1063" s="842" t="s">
        <v>176</v>
      </c>
      <c r="D1063" s="213" t="str">
        <f>VLOOKUP(C1063,'ประวัติงานตี+รีด'!$A$2:W504961,2,FALSE)</f>
        <v>7/16" WT x 1 1/2" เกลียวตลอด ตรา TNK</v>
      </c>
      <c r="E1063" s="843">
        <v>60000</v>
      </c>
      <c r="F1063" s="844" t="s">
        <v>30</v>
      </c>
      <c r="G1063" s="742" t="s">
        <v>2162</v>
      </c>
      <c r="H1063" s="845">
        <v>45869</v>
      </c>
      <c r="I1063" s="846">
        <f t="shared" si="232"/>
        <v>45882</v>
      </c>
      <c r="J1063" s="847" t="s">
        <v>2161</v>
      </c>
      <c r="K1063" s="848">
        <v>47</v>
      </c>
      <c r="L1063" s="849">
        <v>60000</v>
      </c>
      <c r="M1063" s="850">
        <f t="shared" si="233"/>
        <v>0</v>
      </c>
      <c r="N1063" s="844">
        <v>105</v>
      </c>
      <c r="O1063" s="844">
        <v>8</v>
      </c>
      <c r="P1063" s="851">
        <f t="shared" si="234"/>
        <v>9.5238095238095237</v>
      </c>
      <c r="Q1063" s="852">
        <f t="shared" si="235"/>
        <v>19.523809523809526</v>
      </c>
      <c r="R1063" s="853">
        <f t="shared" si="236"/>
        <v>0</v>
      </c>
      <c r="S1063" s="854">
        <v>10</v>
      </c>
      <c r="T1063" s="855">
        <f t="shared" si="237"/>
        <v>11.952380952380953</v>
      </c>
      <c r="U1063" s="743" t="s">
        <v>225</v>
      </c>
      <c r="V1063" s="742" t="s">
        <v>2162</v>
      </c>
      <c r="W1063" s="744">
        <v>80</v>
      </c>
      <c r="X1063" s="744">
        <v>2</v>
      </c>
      <c r="Y1063" s="856">
        <f t="shared" si="238"/>
        <v>12.5</v>
      </c>
      <c r="Z1063" s="857">
        <f t="shared" si="239"/>
        <v>16.5</v>
      </c>
      <c r="AA1063" s="858" t="s">
        <v>2161</v>
      </c>
      <c r="AB1063" s="858" t="s">
        <v>2775</v>
      </c>
      <c r="AC1063" s="896">
        <f>VLOOKUP(C1063,'ประวัติงานตี+รีด'!$A$2:W504957,20,FALSE)</f>
        <v>0</v>
      </c>
      <c r="AD1063" s="897">
        <v>40.909999999999997</v>
      </c>
      <c r="AE1063" s="897">
        <v>5.07</v>
      </c>
      <c r="AF1063" s="898">
        <f t="shared" si="231"/>
        <v>60034.221461745299</v>
      </c>
      <c r="AG1063" s="898">
        <f t="shared" si="240"/>
        <v>2760.3735028110486</v>
      </c>
      <c r="AH1063" s="899" t="str">
        <f>VLOOKUP(C1063,'ประวัติงานตี+รีด'!$A$2:W504959,4,FALSE)</f>
        <v>MA-F1-PA</v>
      </c>
      <c r="AI1063" s="814"/>
      <c r="AJ1063" s="815"/>
      <c r="AK1063" s="816">
        <v>45922</v>
      </c>
      <c r="AL1063" s="817">
        <v>4</v>
      </c>
      <c r="AM1063" s="818">
        <f t="shared" si="241"/>
        <v>4</v>
      </c>
      <c r="AN1063" s="918">
        <v>620</v>
      </c>
      <c r="AO1063" s="918">
        <v>635</v>
      </c>
      <c r="AP1063" s="918">
        <v>616</v>
      </c>
      <c r="AQ1063" s="918">
        <v>585</v>
      </c>
      <c r="AR1063" s="819"/>
      <c r="AS1063" s="819"/>
      <c r="AT1063" s="819"/>
      <c r="AU1063" s="819"/>
      <c r="AV1063" s="819"/>
      <c r="AW1063" s="819"/>
      <c r="AX1063" s="819"/>
      <c r="AY1063" s="819"/>
      <c r="AZ1063" s="819"/>
      <c r="BA1063" s="819"/>
      <c r="BB1063" s="819"/>
      <c r="BC1063" s="819"/>
      <c r="BD1063" s="819"/>
      <c r="EJ1063" s="288">
        <f t="shared" si="230"/>
        <v>2456</v>
      </c>
    </row>
    <row r="1064" spans="1:140" hidden="1">
      <c r="B1064" s="287" t="s">
        <v>4514</v>
      </c>
      <c r="C1064" s="842" t="s">
        <v>175</v>
      </c>
      <c r="D1064" s="213" t="str">
        <f>VLOOKUP(C1064,'ประวัติงานตี+รีด'!$A$2:W504962,2,FALSE)</f>
        <v>7/16" WT x 1 1/4" เกลียวตลอด ตรา TNK</v>
      </c>
      <c r="E1064" s="843">
        <v>20000</v>
      </c>
      <c r="F1064" s="844" t="s">
        <v>30</v>
      </c>
      <c r="G1064" s="742" t="s">
        <v>2162</v>
      </c>
      <c r="H1064" s="845">
        <v>45870</v>
      </c>
      <c r="I1064" s="846">
        <f t="shared" si="232"/>
        <v>45882</v>
      </c>
      <c r="J1064" s="847" t="s">
        <v>2161</v>
      </c>
      <c r="K1064" s="848">
        <v>48</v>
      </c>
      <c r="L1064" s="849">
        <v>11224</v>
      </c>
      <c r="M1064" s="850">
        <f t="shared" si="233"/>
        <v>8776</v>
      </c>
      <c r="N1064" s="844">
        <v>105</v>
      </c>
      <c r="O1064" s="844">
        <v>2</v>
      </c>
      <c r="P1064" s="851">
        <f t="shared" si="234"/>
        <v>3.1746031746031749</v>
      </c>
      <c r="Q1064" s="852">
        <f t="shared" si="235"/>
        <v>7.1746031746031749</v>
      </c>
      <c r="R1064" s="853">
        <f t="shared" si="236"/>
        <v>1.393015873015873</v>
      </c>
      <c r="S1064" s="854">
        <v>10</v>
      </c>
      <c r="T1064" s="855">
        <f t="shared" si="237"/>
        <v>10.717460317460317</v>
      </c>
      <c r="U1064" s="743" t="s">
        <v>225</v>
      </c>
      <c r="V1064" s="742" t="s">
        <v>2162</v>
      </c>
      <c r="W1064" s="744">
        <v>80</v>
      </c>
      <c r="X1064" s="744">
        <v>2</v>
      </c>
      <c r="Y1064" s="856">
        <f t="shared" si="238"/>
        <v>4.166666666666667</v>
      </c>
      <c r="Z1064" s="857">
        <f t="shared" si="239"/>
        <v>8.1666666666666679</v>
      </c>
      <c r="AA1064" s="858" t="s">
        <v>2161</v>
      </c>
      <c r="AB1064" s="858" t="s">
        <v>2775</v>
      </c>
      <c r="AC1064" s="896">
        <f>VLOOKUP(C1064,'ประวัติงานตี+รีด'!$A$2:W504958,20,FALSE)</f>
        <v>0</v>
      </c>
      <c r="AD1064" s="897">
        <v>31</v>
      </c>
      <c r="AE1064" s="897">
        <v>4.7699999999999996</v>
      </c>
      <c r="AF1064" s="898">
        <f t="shared" si="231"/>
        <v>13387.096774193547</v>
      </c>
      <c r="AG1064" s="898">
        <f t="shared" si="240"/>
        <v>478.85645161290313</v>
      </c>
      <c r="AH1064" s="899" t="str">
        <f>VLOOKUP(C1064,'ประวัติงานตี+รีด'!$A$2:W504960,4,FALSE)</f>
        <v>MA-F1-PA</v>
      </c>
      <c r="AI1064" s="814"/>
      <c r="AJ1064" s="815"/>
      <c r="AK1064" s="816">
        <v>45922</v>
      </c>
      <c r="AL1064" s="817">
        <v>1</v>
      </c>
      <c r="AM1064" s="818">
        <f t="shared" si="241"/>
        <v>1</v>
      </c>
      <c r="AN1064" s="918">
        <v>415</v>
      </c>
      <c r="AO1064" s="819"/>
      <c r="AP1064" s="819"/>
      <c r="AQ1064" s="819"/>
      <c r="AR1064" s="819"/>
      <c r="AS1064" s="819"/>
      <c r="AT1064" s="819"/>
      <c r="AU1064" s="819"/>
      <c r="AV1064" s="819"/>
      <c r="AW1064" s="819"/>
      <c r="AX1064" s="819"/>
      <c r="AY1064" s="819"/>
      <c r="AZ1064" s="819"/>
      <c r="BA1064" s="819"/>
      <c r="BB1064" s="819"/>
      <c r="BC1064" s="819"/>
      <c r="BD1064" s="819"/>
      <c r="EJ1064" s="288">
        <f t="shared" si="230"/>
        <v>415</v>
      </c>
    </row>
    <row r="1065" spans="1:140" hidden="1">
      <c r="B1065" s="287" t="s">
        <v>4515</v>
      </c>
      <c r="C1065" s="842" t="s">
        <v>424</v>
      </c>
      <c r="D1065" s="213" t="str">
        <f>VLOOKUP(C1065,'ประวัติงานตี+รีด'!$A$2:W504963,2,FALSE)</f>
        <v>สกรูมิลขาว M8 P1.25 x 60 เกลียวครึ่ง ตรา TNK MM</v>
      </c>
      <c r="E1065" s="843">
        <v>40000</v>
      </c>
      <c r="F1065" s="844" t="s">
        <v>32</v>
      </c>
      <c r="G1065" s="742" t="s">
        <v>2162</v>
      </c>
      <c r="H1065" s="845">
        <v>45868</v>
      </c>
      <c r="I1065" s="846">
        <f t="shared" si="232"/>
        <v>45887</v>
      </c>
      <c r="J1065" s="847" t="s">
        <v>2161</v>
      </c>
      <c r="K1065" s="848">
        <v>50</v>
      </c>
      <c r="L1065" s="849">
        <v>40000</v>
      </c>
      <c r="M1065" s="850">
        <f t="shared" si="233"/>
        <v>0</v>
      </c>
      <c r="N1065" s="844">
        <v>105</v>
      </c>
      <c r="O1065" s="844">
        <v>8</v>
      </c>
      <c r="P1065" s="851">
        <f t="shared" si="234"/>
        <v>6.3492063492063497</v>
      </c>
      <c r="Q1065" s="852">
        <f t="shared" si="235"/>
        <v>16.349206349206348</v>
      </c>
      <c r="R1065" s="853">
        <f t="shared" si="236"/>
        <v>0</v>
      </c>
      <c r="S1065" s="854">
        <v>15</v>
      </c>
      <c r="T1065" s="855">
        <f t="shared" si="237"/>
        <v>16.634920634920636</v>
      </c>
      <c r="U1065" s="743" t="s">
        <v>80</v>
      </c>
      <c r="V1065" s="742" t="s">
        <v>2162</v>
      </c>
      <c r="W1065" s="744">
        <v>120</v>
      </c>
      <c r="X1065" s="744">
        <v>2</v>
      </c>
      <c r="Y1065" s="856">
        <f t="shared" si="238"/>
        <v>5.5555555555555554</v>
      </c>
      <c r="Z1065" s="857">
        <f t="shared" si="239"/>
        <v>9.5555555555555554</v>
      </c>
      <c r="AA1065" s="878" t="s">
        <v>2161</v>
      </c>
      <c r="AB1065" s="858" t="s">
        <v>2775</v>
      </c>
      <c r="AC1065" s="896">
        <f>VLOOKUP(C1065,'ประวัติงานตี+รีด'!$A$2:W504959,20,FALSE)</f>
        <v>0</v>
      </c>
      <c r="AD1065" s="897">
        <v>25.46</v>
      </c>
      <c r="AE1065" s="897">
        <v>1.43</v>
      </c>
      <c r="AF1065" s="898">
        <f t="shared" si="231"/>
        <v>40337.784760408482</v>
      </c>
      <c r="AG1065" s="898">
        <f t="shared" si="240"/>
        <v>1084.683032207384</v>
      </c>
      <c r="AH1065" s="899" t="str">
        <f>VLOOKUP(C1065,'ประวัติงานตี+รีด'!$A$2:W504961,4,FALSE)</f>
        <v>MA-F1-EP-PA</v>
      </c>
      <c r="AI1065" s="814"/>
      <c r="AJ1065" s="815"/>
      <c r="AK1065" s="816">
        <v>45884</v>
      </c>
      <c r="AL1065" s="817">
        <v>2</v>
      </c>
      <c r="AM1065" s="818">
        <f t="shared" si="241"/>
        <v>2</v>
      </c>
      <c r="AN1065" s="918">
        <v>575</v>
      </c>
      <c r="AO1065" s="918">
        <v>452</v>
      </c>
      <c r="AP1065" s="819"/>
      <c r="AQ1065" s="819"/>
      <c r="AR1065" s="819"/>
      <c r="AS1065" s="819"/>
      <c r="AT1065" s="819"/>
      <c r="AU1065" s="819"/>
      <c r="AV1065" s="819"/>
      <c r="AW1065" s="819"/>
      <c r="AX1065" s="819"/>
      <c r="AY1065" s="819"/>
      <c r="AZ1065" s="819"/>
      <c r="BA1065" s="819"/>
      <c r="BB1065" s="819"/>
      <c r="BC1065" s="819"/>
      <c r="BD1065" s="819"/>
      <c r="EJ1065" s="288">
        <f t="shared" si="230"/>
        <v>1027</v>
      </c>
    </row>
    <row r="1066" spans="1:140" hidden="1">
      <c r="B1066" s="287" t="s">
        <v>4516</v>
      </c>
      <c r="C1066" s="842">
        <v>91030150</v>
      </c>
      <c r="D1066" s="213" t="str">
        <f>VLOOKUP(C1066,'ประวัติงานตี+รีด'!$A$2:W504964,2,FALSE)</f>
        <v>สกรูมิลแข็ง M10 P1.5 x 30 เกลียวตลอด ตรา STIC 8.8</v>
      </c>
      <c r="E1066" s="843">
        <v>30000</v>
      </c>
      <c r="F1066" s="844" t="s">
        <v>43</v>
      </c>
      <c r="G1066" s="742" t="s">
        <v>2164</v>
      </c>
      <c r="H1066" s="845">
        <v>45869</v>
      </c>
      <c r="I1066" s="846">
        <f t="shared" ref="I1066:I1090" si="242">WORKDAY.INTL(H1066,T1066,11)</f>
        <v>45888</v>
      </c>
      <c r="J1066" s="847" t="s">
        <v>2161</v>
      </c>
      <c r="K1066" s="848">
        <v>40</v>
      </c>
      <c r="L1066" s="849">
        <v>30000</v>
      </c>
      <c r="M1066" s="850">
        <f t="shared" ref="M1066:M1090" si="243">E1066-L1066</f>
        <v>0</v>
      </c>
      <c r="N1066" s="844">
        <v>150</v>
      </c>
      <c r="O1066" s="844">
        <v>8</v>
      </c>
      <c r="P1066" s="851">
        <f t="shared" ref="P1066:P1090" si="244">E1066/N1066/60</f>
        <v>3.3333333333333335</v>
      </c>
      <c r="Q1066" s="852">
        <f t="shared" ref="Q1066:Q1090" si="245">O1066+P1066+$P$1</f>
        <v>13.333333333333334</v>
      </c>
      <c r="R1066" s="853">
        <f t="shared" ref="R1066:R1090" si="246">M1066/N1066/60</f>
        <v>0</v>
      </c>
      <c r="S1066" s="854">
        <v>15</v>
      </c>
      <c r="T1066" s="855">
        <f t="shared" ref="T1066:T1090" si="247">(Q1066/10)+S1066</f>
        <v>16.333333333333332</v>
      </c>
      <c r="U1066" s="743" t="s">
        <v>78</v>
      </c>
      <c r="V1066" s="742" t="s">
        <v>2165</v>
      </c>
      <c r="W1066" s="744">
        <v>120</v>
      </c>
      <c r="X1066" s="744">
        <v>2</v>
      </c>
      <c r="Y1066" s="856">
        <f t="shared" ref="Y1066:Y1090" si="248">E1066/W1066/60</f>
        <v>4.166666666666667</v>
      </c>
      <c r="Z1066" s="857">
        <f t="shared" ref="Z1066:Z1090" si="249">X1066+Y1066+$P$1</f>
        <v>8.1666666666666679</v>
      </c>
      <c r="AA1066" s="878" t="s">
        <v>2161</v>
      </c>
      <c r="AB1066" s="858" t="s">
        <v>2775</v>
      </c>
      <c r="AC1066" s="896">
        <f>VLOOKUP(C1066,'ประวัติงานตี+รีด'!$A$2:W504960,20,FALSE)</f>
        <v>26.05</v>
      </c>
      <c r="AD1066" s="897">
        <v>25.87</v>
      </c>
      <c r="AE1066" s="897">
        <v>3</v>
      </c>
      <c r="AF1066" s="898">
        <f t="shared" ref="AF1066:AF1090" si="250">1000/AD1066*EJ1066</f>
        <v>30189.408581368378</v>
      </c>
      <c r="AG1066" s="898">
        <f t="shared" ref="AG1066:AG1090" si="251">(AD1066+AE1066)*AF1066/1000</f>
        <v>871.56822574410501</v>
      </c>
      <c r="AH1066" s="899" t="str">
        <f>VLOOKUP(C1066,'ประวัติงานตี+รีด'!$A$2:W504962,4,FALSE)</f>
        <v>MA-F1-HD-PA</v>
      </c>
      <c r="AI1066" s="814">
        <v>45886</v>
      </c>
      <c r="AJ1066" s="815">
        <v>2</v>
      </c>
      <c r="AK1066" s="816">
        <v>45890</v>
      </c>
      <c r="AL1066" s="817">
        <v>2</v>
      </c>
      <c r="AM1066" s="818">
        <f t="shared" ref="AM1066:AM1090" si="252">COUNT(AN1066:EI1066)</f>
        <v>2</v>
      </c>
      <c r="AN1066" s="933">
        <v>516</v>
      </c>
      <c r="AO1066" s="933">
        <v>265</v>
      </c>
      <c r="AP1066" s="819"/>
      <c r="AQ1066" s="819"/>
      <c r="AR1066" s="819"/>
      <c r="AS1066" s="819"/>
      <c r="AT1066" s="819"/>
      <c r="AU1066" s="819"/>
      <c r="AV1066" s="819"/>
      <c r="AW1066" s="819"/>
      <c r="AX1066" s="819"/>
      <c r="AY1066" s="819"/>
      <c r="AZ1066" s="819"/>
      <c r="BA1066" s="819"/>
      <c r="BB1066" s="819"/>
      <c r="BC1066" s="819"/>
      <c r="BD1066" s="819"/>
      <c r="EJ1066" s="288">
        <f t="shared" si="230"/>
        <v>781</v>
      </c>
    </row>
    <row r="1067" spans="1:140" hidden="1">
      <c r="B1067" s="287" t="s">
        <v>4517</v>
      </c>
      <c r="C1067" s="842">
        <v>91450201</v>
      </c>
      <c r="D1067" s="213" t="str">
        <f>VLOOKUP(C1067,'ประวัติงานตี+รีด'!$A$2:W504965,2,FALSE)</f>
        <v>สกรูมิลแข็ง M14 P2.0 x 50 เกลียวครึ่ง ตรา STIC 8.8</v>
      </c>
      <c r="E1067" s="843">
        <v>10000</v>
      </c>
      <c r="F1067" s="844" t="s">
        <v>45</v>
      </c>
      <c r="G1067" s="742" t="s">
        <v>2162</v>
      </c>
      <c r="H1067" s="845">
        <v>45870</v>
      </c>
      <c r="I1067" s="846">
        <f t="shared" si="242"/>
        <v>45895</v>
      </c>
      <c r="J1067" s="847" t="s">
        <v>2161</v>
      </c>
      <c r="K1067" s="848">
        <v>46</v>
      </c>
      <c r="L1067" s="849">
        <v>10000</v>
      </c>
      <c r="M1067" s="850">
        <f t="shared" si="243"/>
        <v>0</v>
      </c>
      <c r="N1067" s="844">
        <v>95</v>
      </c>
      <c r="O1067" s="844">
        <v>8</v>
      </c>
      <c r="P1067" s="851">
        <f t="shared" si="244"/>
        <v>1.7543859649122806</v>
      </c>
      <c r="Q1067" s="852">
        <f t="shared" si="245"/>
        <v>11.754385964912281</v>
      </c>
      <c r="R1067" s="853">
        <f t="shared" si="246"/>
        <v>0</v>
      </c>
      <c r="S1067" s="854">
        <v>20</v>
      </c>
      <c r="T1067" s="855">
        <f t="shared" si="247"/>
        <v>21.17543859649123</v>
      </c>
      <c r="U1067" s="743" t="s">
        <v>225</v>
      </c>
      <c r="V1067" s="742" t="s">
        <v>2162</v>
      </c>
      <c r="W1067" s="744">
        <v>80</v>
      </c>
      <c r="X1067" s="744">
        <v>2</v>
      </c>
      <c r="Y1067" s="856">
        <f t="shared" si="248"/>
        <v>2.0833333333333335</v>
      </c>
      <c r="Z1067" s="857">
        <f t="shared" si="249"/>
        <v>6.0833333333333339</v>
      </c>
      <c r="AA1067" s="858" t="s">
        <v>2161</v>
      </c>
      <c r="AB1067" s="858" t="s">
        <v>2775</v>
      </c>
      <c r="AC1067" s="896">
        <f>VLOOKUP(C1067,'ประวัติงานตี+รีด'!$A$2:W504961,20,FALSE)</f>
        <v>78.14</v>
      </c>
      <c r="AD1067" s="897">
        <v>77.92</v>
      </c>
      <c r="AE1067" s="897">
        <v>7.29</v>
      </c>
      <c r="AF1067" s="898">
        <f t="shared" si="250"/>
        <v>10151.437371663244</v>
      </c>
      <c r="AG1067" s="898">
        <f t="shared" si="251"/>
        <v>865.00397843942517</v>
      </c>
      <c r="AH1067" s="899" t="str">
        <f>VLOOKUP(C1067,'ประวัติงานตี+รีด'!$A$2:W504963,4,FALSE)</f>
        <v>MA-F1-HD-PA</v>
      </c>
      <c r="AI1067" s="814">
        <v>45897</v>
      </c>
      <c r="AJ1067" s="815">
        <v>2</v>
      </c>
      <c r="AK1067" s="816">
        <v>45930</v>
      </c>
      <c r="AL1067" s="817">
        <v>2</v>
      </c>
      <c r="AM1067" s="818">
        <f t="shared" si="252"/>
        <v>2</v>
      </c>
      <c r="AN1067" s="933">
        <v>634</v>
      </c>
      <c r="AO1067" s="933">
        <v>157</v>
      </c>
      <c r="AP1067" s="819"/>
      <c r="AQ1067" s="819"/>
      <c r="AR1067" s="819"/>
      <c r="AS1067" s="819"/>
      <c r="AT1067" s="819"/>
      <c r="AU1067" s="819"/>
      <c r="AV1067" s="819"/>
      <c r="AW1067" s="819"/>
      <c r="AX1067" s="819"/>
      <c r="AY1067" s="819"/>
      <c r="AZ1067" s="819"/>
      <c r="BA1067" s="819"/>
      <c r="BB1067" s="819"/>
      <c r="BC1067" s="819"/>
      <c r="BD1067" s="819"/>
      <c r="EJ1067" s="288">
        <f t="shared" ref="EJ1067:EJ1090" si="253">SUM(AN1067:EI1067)</f>
        <v>791</v>
      </c>
    </row>
    <row r="1068" spans="1:140" hidden="1">
      <c r="B1068" s="287" t="s">
        <v>4518</v>
      </c>
      <c r="C1068" s="842">
        <v>91460201</v>
      </c>
      <c r="D1068" s="213" t="str">
        <f>VLOOKUP(C1068,'ประวัติงานตี+รีด'!$A$2:W504966,2,FALSE)</f>
        <v>สกรูมิลแข็ง M14 P2.0 x 60 เกลียวครึ่ง ตรา STIC 8.8</v>
      </c>
      <c r="E1068" s="843">
        <v>10000</v>
      </c>
      <c r="F1068" s="844" t="s">
        <v>45</v>
      </c>
      <c r="G1068" s="742" t="s">
        <v>2162</v>
      </c>
      <c r="H1068" s="845">
        <v>45871</v>
      </c>
      <c r="I1068" s="846">
        <f t="shared" si="242"/>
        <v>45895</v>
      </c>
      <c r="J1068" s="847" t="s">
        <v>2161</v>
      </c>
      <c r="K1068" s="848">
        <v>47</v>
      </c>
      <c r="L1068" s="849">
        <v>10000</v>
      </c>
      <c r="M1068" s="850">
        <f t="shared" si="243"/>
        <v>0</v>
      </c>
      <c r="N1068" s="844">
        <v>95</v>
      </c>
      <c r="O1068" s="844">
        <v>2</v>
      </c>
      <c r="P1068" s="851">
        <f t="shared" si="244"/>
        <v>1.7543859649122806</v>
      </c>
      <c r="Q1068" s="852">
        <f t="shared" si="245"/>
        <v>5.7543859649122808</v>
      </c>
      <c r="R1068" s="853">
        <f t="shared" si="246"/>
        <v>0</v>
      </c>
      <c r="S1068" s="854">
        <v>20</v>
      </c>
      <c r="T1068" s="855">
        <f t="shared" si="247"/>
        <v>20.575438596491228</v>
      </c>
      <c r="U1068" s="743" t="s">
        <v>225</v>
      </c>
      <c r="V1068" s="742" t="s">
        <v>2162</v>
      </c>
      <c r="W1068" s="744">
        <v>80</v>
      </c>
      <c r="X1068" s="744">
        <v>2</v>
      </c>
      <c r="Y1068" s="856">
        <f t="shared" si="248"/>
        <v>2.0833333333333335</v>
      </c>
      <c r="Z1068" s="857">
        <f t="shared" si="249"/>
        <v>6.0833333333333339</v>
      </c>
      <c r="AA1068" s="858" t="s">
        <v>2161</v>
      </c>
      <c r="AB1068" s="858" t="s">
        <v>2775</v>
      </c>
      <c r="AC1068" s="896">
        <f>VLOOKUP(C1068,'ประวัติงานตี+รีด'!$A$2:W504962,20,FALSE)</f>
        <v>90.32</v>
      </c>
      <c r="AD1068" s="897">
        <v>90.01</v>
      </c>
      <c r="AE1068" s="897">
        <v>7.41</v>
      </c>
      <c r="AF1068" s="898">
        <f t="shared" si="250"/>
        <v>10043.328519053439</v>
      </c>
      <c r="AG1068" s="898">
        <f t="shared" si="251"/>
        <v>978.42106432618607</v>
      </c>
      <c r="AH1068" s="899" t="str">
        <f>VLOOKUP(C1068,'ประวัติงานตี+รีด'!$A$2:W504964,4,FALSE)</f>
        <v>MA-F1-HD-PA</v>
      </c>
      <c r="AI1068" s="814">
        <v>45898</v>
      </c>
      <c r="AJ1068" s="815">
        <v>3</v>
      </c>
      <c r="AK1068" s="816">
        <v>45930</v>
      </c>
      <c r="AL1068" s="817">
        <v>3</v>
      </c>
      <c r="AM1068" s="818">
        <f t="shared" si="252"/>
        <v>3</v>
      </c>
      <c r="AN1068" s="918">
        <v>613</v>
      </c>
      <c r="AO1068" s="918">
        <v>118</v>
      </c>
      <c r="AP1068" s="918">
        <v>173</v>
      </c>
      <c r="AQ1068" s="819"/>
      <c r="AR1068" s="819"/>
      <c r="AS1068" s="819"/>
      <c r="AT1068" s="819"/>
      <c r="AU1068" s="819"/>
      <c r="AV1068" s="819"/>
      <c r="AW1068" s="819"/>
      <c r="AX1068" s="819"/>
      <c r="AY1068" s="819"/>
      <c r="AZ1068" s="819"/>
      <c r="BA1068" s="819"/>
      <c r="BB1068" s="819"/>
      <c r="BC1068" s="819"/>
      <c r="BD1068" s="819"/>
      <c r="EJ1068" s="288">
        <f t="shared" si="253"/>
        <v>904</v>
      </c>
    </row>
    <row r="1069" spans="1:140" hidden="1">
      <c r="B1069" s="287" t="s">
        <v>4519</v>
      </c>
      <c r="C1069" s="842">
        <v>91410201</v>
      </c>
      <c r="D1069" s="213" t="str">
        <f>VLOOKUP(C1069,'ประวัติงานตี+รีด'!$A$2:W504967,2,FALSE)</f>
        <v>สกรูมิลแข็ง M14 P2.0 x 100 เกลียวครึ่ง ตรา STIC 8.8</v>
      </c>
      <c r="E1069" s="843">
        <v>5000</v>
      </c>
      <c r="F1069" s="844" t="s">
        <v>45</v>
      </c>
      <c r="G1069" s="742" t="s">
        <v>2162</v>
      </c>
      <c r="H1069" s="845">
        <v>45873</v>
      </c>
      <c r="I1069" s="846">
        <f t="shared" si="242"/>
        <v>45896</v>
      </c>
      <c r="J1069" s="847" t="s">
        <v>2161</v>
      </c>
      <c r="K1069" s="848">
        <v>49</v>
      </c>
      <c r="L1069" s="849">
        <v>5057</v>
      </c>
      <c r="M1069" s="850">
        <f t="shared" si="243"/>
        <v>-57</v>
      </c>
      <c r="N1069" s="844">
        <v>95</v>
      </c>
      <c r="O1069" s="844">
        <v>2</v>
      </c>
      <c r="P1069" s="851">
        <f t="shared" si="244"/>
        <v>0.8771929824561403</v>
      </c>
      <c r="Q1069" s="852">
        <f t="shared" si="245"/>
        <v>4.8771929824561404</v>
      </c>
      <c r="R1069" s="853">
        <f t="shared" si="246"/>
        <v>-0.01</v>
      </c>
      <c r="S1069" s="854">
        <v>20</v>
      </c>
      <c r="T1069" s="855">
        <f t="shared" si="247"/>
        <v>20.487719298245615</v>
      </c>
      <c r="U1069" s="743" t="s">
        <v>225</v>
      </c>
      <c r="V1069" s="742" t="s">
        <v>2162</v>
      </c>
      <c r="W1069" s="744">
        <v>80</v>
      </c>
      <c r="X1069" s="744">
        <v>2</v>
      </c>
      <c r="Y1069" s="856">
        <f t="shared" si="248"/>
        <v>1.0416666666666667</v>
      </c>
      <c r="Z1069" s="857">
        <f t="shared" si="249"/>
        <v>5.041666666666667</v>
      </c>
      <c r="AA1069" s="858" t="s">
        <v>2161</v>
      </c>
      <c r="AB1069" s="858" t="s">
        <v>2775</v>
      </c>
      <c r="AC1069" s="896">
        <f>VLOOKUP(C1069,'ประวัติงานตี+รีด'!$A$2:W504963,20,FALSE)</f>
        <v>136.44999999999999</v>
      </c>
      <c r="AD1069" s="897">
        <v>137.49</v>
      </c>
      <c r="AE1069" s="897">
        <v>7.69</v>
      </c>
      <c r="AF1069" s="898">
        <f t="shared" si="250"/>
        <v>5069.4595970616037</v>
      </c>
      <c r="AG1069" s="898">
        <f t="shared" si="251"/>
        <v>735.98414430140372</v>
      </c>
      <c r="AH1069" s="899" t="str">
        <f>VLOOKUP(C1069,'ประวัติงานตี+รีด'!$A$2:W504965,4,FALSE)</f>
        <v>MA-F1-HD-PA</v>
      </c>
      <c r="AI1069" s="814">
        <v>45898</v>
      </c>
      <c r="AJ1069" s="815">
        <v>1</v>
      </c>
      <c r="AK1069" s="816">
        <v>45901</v>
      </c>
      <c r="AL1069" s="821">
        <v>2</v>
      </c>
      <c r="AM1069" s="824">
        <f t="shared" si="252"/>
        <v>2</v>
      </c>
      <c r="AN1069" s="919">
        <v>585</v>
      </c>
      <c r="AO1069" s="919">
        <v>112</v>
      </c>
      <c r="AP1069" s="819"/>
      <c r="AQ1069" s="819"/>
      <c r="AR1069" s="819"/>
      <c r="AS1069" s="819"/>
      <c r="AT1069" s="819"/>
      <c r="AU1069" s="819"/>
      <c r="AV1069" s="819"/>
      <c r="AW1069" s="819"/>
      <c r="AX1069" s="819"/>
      <c r="AY1069" s="819"/>
      <c r="AZ1069" s="819"/>
      <c r="BA1069" s="819"/>
      <c r="BB1069" s="819"/>
      <c r="BC1069" s="819"/>
      <c r="BD1069" s="819"/>
      <c r="EJ1069" s="288">
        <f t="shared" si="253"/>
        <v>697</v>
      </c>
    </row>
    <row r="1070" spans="1:140">
      <c r="B1070" s="287" t="s">
        <v>4520</v>
      </c>
      <c r="C1070" s="842">
        <v>91810151</v>
      </c>
      <c r="D1070" s="213" t="str">
        <f>VLOOKUP(C1070,'ประวัติงานตี+รีด'!$A$2:W504968,2,FALSE)</f>
        <v>สกรูมิลแข็ง M18 P1.5 x 100 เกลียวครึ่ง ตรา STIC 8.8</v>
      </c>
      <c r="E1070" s="843">
        <v>3200</v>
      </c>
      <c r="F1070" s="844" t="s">
        <v>48</v>
      </c>
      <c r="G1070" s="742" t="s">
        <v>2159</v>
      </c>
      <c r="H1070" s="845">
        <v>45876</v>
      </c>
      <c r="I1070" s="846">
        <f t="shared" si="242"/>
        <v>45899</v>
      </c>
      <c r="J1070" s="847" t="s">
        <v>2161</v>
      </c>
      <c r="K1070" s="848">
        <v>55</v>
      </c>
      <c r="L1070" s="849">
        <v>2900</v>
      </c>
      <c r="M1070" s="850">
        <f t="shared" si="243"/>
        <v>300</v>
      </c>
      <c r="N1070" s="844">
        <v>56</v>
      </c>
      <c r="O1070" s="844">
        <v>4</v>
      </c>
      <c r="P1070" s="851">
        <f t="shared" si="244"/>
        <v>0.95238095238095244</v>
      </c>
      <c r="Q1070" s="852">
        <f t="shared" si="245"/>
        <v>6.9523809523809526</v>
      </c>
      <c r="R1070" s="853">
        <f t="shared" si="246"/>
        <v>8.9285714285714274E-2</v>
      </c>
      <c r="S1070" s="854">
        <v>20</v>
      </c>
      <c r="T1070" s="855">
        <f t="shared" si="247"/>
        <v>20.695238095238096</v>
      </c>
      <c r="U1070" s="743" t="s">
        <v>82</v>
      </c>
      <c r="V1070" s="742" t="s">
        <v>2159</v>
      </c>
      <c r="W1070" s="744">
        <v>28</v>
      </c>
      <c r="X1070" s="744">
        <v>2</v>
      </c>
      <c r="Y1070" s="856">
        <f t="shared" si="248"/>
        <v>1.9047619047619049</v>
      </c>
      <c r="Z1070" s="857">
        <f t="shared" si="249"/>
        <v>5.9047619047619051</v>
      </c>
      <c r="AA1070" s="858" t="s">
        <v>2161</v>
      </c>
      <c r="AB1070" s="858" t="s">
        <v>2775</v>
      </c>
      <c r="AC1070" s="896">
        <f>VLOOKUP(C1070,'ประวัติงานตี+รีด'!$A$2:W504964,20,FALSE)</f>
        <v>0</v>
      </c>
      <c r="AD1070" s="897">
        <v>238.87</v>
      </c>
      <c r="AE1070" s="897">
        <v>16.059999999999999</v>
      </c>
      <c r="AF1070" s="898">
        <f t="shared" si="250"/>
        <v>2989.0735546531587</v>
      </c>
      <c r="AG1070" s="898">
        <f t="shared" si="251"/>
        <v>762.00452128772974</v>
      </c>
      <c r="AH1070" s="899" t="str">
        <f>VLOOKUP(C1070,'ประวัติงานตี+รีด'!$A$2:W504966,4,FALSE)</f>
        <v>MA-F1-HD-PA</v>
      </c>
      <c r="AI1070" s="814">
        <v>45887</v>
      </c>
      <c r="AJ1070" s="815">
        <v>2</v>
      </c>
      <c r="AK1070" s="816">
        <v>45916</v>
      </c>
      <c r="AL1070" s="817">
        <v>2</v>
      </c>
      <c r="AM1070" s="818">
        <f t="shared" si="252"/>
        <v>2</v>
      </c>
      <c r="AN1070" s="918">
        <v>498</v>
      </c>
      <c r="AO1070" s="918">
        <v>216</v>
      </c>
      <c r="AP1070" s="819"/>
      <c r="AQ1070" s="819"/>
      <c r="AR1070" s="819"/>
      <c r="AS1070" s="819"/>
      <c r="AT1070" s="819"/>
      <c r="AU1070" s="819"/>
      <c r="AV1070" s="819"/>
      <c r="AW1070" s="819"/>
      <c r="AX1070" s="819"/>
      <c r="AY1070" s="819"/>
      <c r="AZ1070" s="819"/>
      <c r="BA1070" s="819"/>
      <c r="BB1070" s="819"/>
      <c r="BC1070" s="819"/>
      <c r="BD1070" s="819"/>
      <c r="EJ1070" s="288">
        <f t="shared" si="253"/>
        <v>714</v>
      </c>
    </row>
    <row r="1071" spans="1:140">
      <c r="B1071" s="287" t="s">
        <v>4521</v>
      </c>
      <c r="C1071" s="842">
        <v>91875151</v>
      </c>
      <c r="D1071" s="213" t="str">
        <f>VLOOKUP(C1071,'ประวัติงานตี+รีด'!$A$2:W504969,2,FALSE)</f>
        <v>สกรูมิลแข็ง M18 P1.5 x 75 เกลียวครึ่ง ตรา STIC 8.8</v>
      </c>
      <c r="E1071" s="843">
        <v>3200</v>
      </c>
      <c r="F1071" s="844" t="s">
        <v>48</v>
      </c>
      <c r="G1071" s="742" t="s">
        <v>2159</v>
      </c>
      <c r="H1071" s="845">
        <v>45875</v>
      </c>
      <c r="I1071" s="846">
        <f t="shared" si="242"/>
        <v>45899</v>
      </c>
      <c r="J1071" s="847" t="s">
        <v>2161</v>
      </c>
      <c r="K1071" s="848">
        <v>54</v>
      </c>
      <c r="L1071" s="849">
        <v>3200</v>
      </c>
      <c r="M1071" s="850">
        <f t="shared" si="243"/>
        <v>0</v>
      </c>
      <c r="N1071" s="844">
        <v>56</v>
      </c>
      <c r="O1071" s="844">
        <v>12</v>
      </c>
      <c r="P1071" s="851">
        <f t="shared" si="244"/>
        <v>0.95238095238095244</v>
      </c>
      <c r="Q1071" s="852">
        <f t="shared" si="245"/>
        <v>14.952380952380953</v>
      </c>
      <c r="R1071" s="853">
        <f t="shared" si="246"/>
        <v>0</v>
      </c>
      <c r="S1071" s="854">
        <v>20</v>
      </c>
      <c r="T1071" s="855">
        <f t="shared" si="247"/>
        <v>21.495238095238093</v>
      </c>
      <c r="U1071" s="743" t="s">
        <v>82</v>
      </c>
      <c r="V1071" s="742" t="s">
        <v>2159</v>
      </c>
      <c r="W1071" s="744">
        <v>28</v>
      </c>
      <c r="X1071" s="744">
        <v>2</v>
      </c>
      <c r="Y1071" s="856">
        <f t="shared" si="248"/>
        <v>1.9047619047619049</v>
      </c>
      <c r="Z1071" s="857">
        <f t="shared" si="249"/>
        <v>5.9047619047619051</v>
      </c>
      <c r="AA1071" s="858" t="s">
        <v>2161</v>
      </c>
      <c r="AB1071" s="858" t="s">
        <v>2775</v>
      </c>
      <c r="AC1071" s="896">
        <f>VLOOKUP(C1071,'ประวัติงานตี+รีด'!$A$2:W504965,20,FALSE)</f>
        <v>0</v>
      </c>
      <c r="AD1071" s="897">
        <v>189.99</v>
      </c>
      <c r="AE1071" s="897">
        <v>15.83</v>
      </c>
      <c r="AF1071" s="898">
        <f t="shared" si="250"/>
        <v>3142.2706458234643</v>
      </c>
      <c r="AG1071" s="898">
        <f t="shared" si="251"/>
        <v>646.74214432338545</v>
      </c>
      <c r="AH1071" s="899" t="str">
        <f>VLOOKUP(C1071,'ประวัติงานตี+รีด'!$A$2:W504967,4,FALSE)</f>
        <v>MA-F1-HD-PA</v>
      </c>
      <c r="AI1071" s="814">
        <v>45887</v>
      </c>
      <c r="AJ1071" s="815">
        <v>1</v>
      </c>
      <c r="AK1071" s="816">
        <v>45909</v>
      </c>
      <c r="AL1071" s="817">
        <v>1</v>
      </c>
      <c r="AM1071" s="818">
        <f t="shared" si="252"/>
        <v>1</v>
      </c>
      <c r="AN1071" s="918">
        <v>597</v>
      </c>
      <c r="AO1071" s="819"/>
      <c r="AP1071" s="819"/>
      <c r="AQ1071" s="819"/>
      <c r="AR1071" s="819"/>
      <c r="AS1071" s="819"/>
      <c r="AT1071" s="819"/>
      <c r="AU1071" s="819"/>
      <c r="AV1071" s="819"/>
      <c r="AW1071" s="819"/>
      <c r="AX1071" s="819"/>
      <c r="AY1071" s="819"/>
      <c r="AZ1071" s="819"/>
      <c r="BA1071" s="819"/>
      <c r="BB1071" s="819"/>
      <c r="BC1071" s="819"/>
      <c r="BD1071" s="819"/>
      <c r="EJ1071" s="288">
        <f t="shared" si="253"/>
        <v>597</v>
      </c>
    </row>
    <row r="1072" spans="1:140" hidden="1">
      <c r="B1072" s="287" t="s">
        <v>4522</v>
      </c>
      <c r="C1072" s="842">
        <v>91040150</v>
      </c>
      <c r="D1072" s="213" t="str">
        <f>VLOOKUP(C1072,'ประวัติงานตี+รีด'!$A$2:W504970,2,FALSE)</f>
        <v>สกรูมิลแข็ง M10 P1.5 x 40 เกลียวตลอด ตรา STIC 8.8</v>
      </c>
      <c r="E1072" s="876">
        <v>40000</v>
      </c>
      <c r="F1072" s="844" t="s">
        <v>43</v>
      </c>
      <c r="G1072" s="742" t="s">
        <v>2164</v>
      </c>
      <c r="H1072" s="845">
        <v>45870</v>
      </c>
      <c r="I1072" s="846">
        <f t="shared" si="242"/>
        <v>45888</v>
      </c>
      <c r="J1072" s="847" t="s">
        <v>2161</v>
      </c>
      <c r="K1072" s="848">
        <v>41</v>
      </c>
      <c r="L1072" s="849">
        <v>40787</v>
      </c>
      <c r="M1072" s="850">
        <f t="shared" si="243"/>
        <v>-787</v>
      </c>
      <c r="N1072" s="844">
        <v>150</v>
      </c>
      <c r="O1072" s="844">
        <v>2</v>
      </c>
      <c r="P1072" s="851">
        <f t="shared" si="244"/>
        <v>4.4444444444444446</v>
      </c>
      <c r="Q1072" s="852">
        <f t="shared" si="245"/>
        <v>8.4444444444444446</v>
      </c>
      <c r="R1072" s="853">
        <f t="shared" si="246"/>
        <v>-8.744444444444445E-2</v>
      </c>
      <c r="S1072" s="854">
        <v>15</v>
      </c>
      <c r="T1072" s="855">
        <f t="shared" si="247"/>
        <v>15.844444444444445</v>
      </c>
      <c r="U1072" s="743" t="s">
        <v>78</v>
      </c>
      <c r="V1072" s="742" t="s">
        <v>2165</v>
      </c>
      <c r="W1072" s="744">
        <v>120</v>
      </c>
      <c r="X1072" s="744">
        <v>2</v>
      </c>
      <c r="Y1072" s="856">
        <f t="shared" si="248"/>
        <v>5.5555555555555554</v>
      </c>
      <c r="Z1072" s="857">
        <f t="shared" si="249"/>
        <v>9.5555555555555554</v>
      </c>
      <c r="AA1072" s="878" t="s">
        <v>2161</v>
      </c>
      <c r="AB1072" s="858" t="s">
        <v>2775</v>
      </c>
      <c r="AC1072" s="896">
        <f>VLOOKUP(C1072,'ประวัติงานตี+รีด'!$A$2:W504966,20,FALSE)</f>
        <v>31.2</v>
      </c>
      <c r="AD1072" s="897">
        <v>30.75</v>
      </c>
      <c r="AE1072" s="897">
        <v>2.93</v>
      </c>
      <c r="AF1072" s="898">
        <f t="shared" si="250"/>
        <v>41138.211382113826</v>
      </c>
      <c r="AG1072" s="898">
        <f t="shared" si="251"/>
        <v>1385.5349593495937</v>
      </c>
      <c r="AH1072" s="899" t="str">
        <f>VLOOKUP(C1072,'ประวัติงานตี+รีด'!$A$2:W504968,4,FALSE)</f>
        <v>MA-F1-HD-PA</v>
      </c>
      <c r="AI1072" s="814">
        <v>45885</v>
      </c>
      <c r="AJ1072" s="815">
        <v>3</v>
      </c>
      <c r="AK1072" s="816">
        <v>45905</v>
      </c>
      <c r="AL1072" s="817">
        <v>3</v>
      </c>
      <c r="AM1072" s="818">
        <f t="shared" si="252"/>
        <v>3</v>
      </c>
      <c r="AN1072" s="918">
        <v>441</v>
      </c>
      <c r="AO1072" s="918">
        <v>538</v>
      </c>
      <c r="AP1072" s="918">
        <v>286</v>
      </c>
      <c r="AQ1072" s="819"/>
      <c r="AR1072" s="819"/>
      <c r="AS1072" s="819"/>
      <c r="AT1072" s="819"/>
      <c r="AU1072" s="819"/>
      <c r="AV1072" s="819"/>
      <c r="AW1072" s="819"/>
      <c r="AX1072" s="819"/>
      <c r="AY1072" s="819"/>
      <c r="AZ1072" s="819"/>
      <c r="BA1072" s="819"/>
      <c r="BB1072" s="819"/>
      <c r="BC1072" s="819"/>
      <c r="BD1072" s="819"/>
      <c r="EJ1072" s="288">
        <f t="shared" si="253"/>
        <v>1265</v>
      </c>
    </row>
    <row r="1073" spans="1:140" hidden="1">
      <c r="B1073" s="287" t="s">
        <v>4523</v>
      </c>
      <c r="C1073" s="842" t="s">
        <v>260</v>
      </c>
      <c r="D1073" s="213" t="str">
        <f>VLOOKUP(C1073,'ประวัติงานตี+รีด'!$A$2:W504971,2,FALSE)</f>
        <v>1/2" WT x 1 1/4" เกลียวตลอด ตรา TNK</v>
      </c>
      <c r="E1073" s="876">
        <v>80000</v>
      </c>
      <c r="F1073" s="844" t="s">
        <v>2166</v>
      </c>
      <c r="G1073" s="742" t="s">
        <v>2162</v>
      </c>
      <c r="H1073" s="845">
        <v>45871</v>
      </c>
      <c r="I1073" s="846">
        <f t="shared" si="242"/>
        <v>45884</v>
      </c>
      <c r="J1073" s="847" t="s">
        <v>2161</v>
      </c>
      <c r="K1073" s="848">
        <v>46</v>
      </c>
      <c r="L1073" s="849">
        <v>80000</v>
      </c>
      <c r="M1073" s="850">
        <f t="shared" si="243"/>
        <v>0</v>
      </c>
      <c r="N1073" s="844">
        <v>105</v>
      </c>
      <c r="O1073" s="844">
        <v>2</v>
      </c>
      <c r="P1073" s="851">
        <f t="shared" si="244"/>
        <v>12.698412698412699</v>
      </c>
      <c r="Q1073" s="852">
        <f t="shared" si="245"/>
        <v>16.698412698412699</v>
      </c>
      <c r="R1073" s="853">
        <f t="shared" si="246"/>
        <v>0</v>
      </c>
      <c r="S1073" s="854">
        <v>10</v>
      </c>
      <c r="T1073" s="855">
        <f t="shared" si="247"/>
        <v>11.669841269841269</v>
      </c>
      <c r="U1073" s="743" t="s">
        <v>225</v>
      </c>
      <c r="V1073" s="742" t="s">
        <v>2162</v>
      </c>
      <c r="W1073" s="744">
        <v>80</v>
      </c>
      <c r="X1073" s="744">
        <v>2</v>
      </c>
      <c r="Y1073" s="856">
        <f t="shared" si="248"/>
        <v>16.666666666666668</v>
      </c>
      <c r="Z1073" s="857">
        <f t="shared" si="249"/>
        <v>20.666666666666668</v>
      </c>
      <c r="AA1073" s="878" t="s">
        <v>2161</v>
      </c>
      <c r="AB1073" s="858" t="s">
        <v>2775</v>
      </c>
      <c r="AC1073" s="896">
        <f>VLOOKUP(C1073,'ประวัติงานตี+รีด'!$A$2:W504967,20,FALSE)</f>
        <v>49.99</v>
      </c>
      <c r="AD1073" s="897">
        <v>49.58</v>
      </c>
      <c r="AE1073" s="897">
        <v>6.03</v>
      </c>
      <c r="AF1073" s="898">
        <f t="shared" si="250"/>
        <v>80718.031464300118</v>
      </c>
      <c r="AG1073" s="898">
        <f t="shared" si="251"/>
        <v>4488.72972972973</v>
      </c>
      <c r="AH1073" s="899" t="str">
        <f>VLOOKUP(C1073,'ประวัติงานตี+รีด'!$A$2:W504969,4,FALSE)</f>
        <v>MA-F1-PA</v>
      </c>
      <c r="AI1073" s="814"/>
      <c r="AJ1073" s="815"/>
      <c r="AK1073" s="816">
        <v>45908</v>
      </c>
      <c r="AL1073" s="821">
        <v>6</v>
      </c>
      <c r="AM1073" s="824">
        <f t="shared" si="252"/>
        <v>6</v>
      </c>
      <c r="AN1073" s="918">
        <v>741</v>
      </c>
      <c r="AO1073" s="918">
        <v>735</v>
      </c>
      <c r="AP1073" s="919">
        <v>666</v>
      </c>
      <c r="AQ1073" s="919">
        <v>717</v>
      </c>
      <c r="AR1073" s="919">
        <v>709</v>
      </c>
      <c r="AS1073" s="919">
        <v>434</v>
      </c>
      <c r="AT1073" s="819"/>
      <c r="AU1073" s="819"/>
      <c r="AV1073" s="819"/>
      <c r="AW1073" s="819"/>
      <c r="AX1073" s="819"/>
      <c r="AY1073" s="819"/>
      <c r="AZ1073" s="819"/>
      <c r="BA1073" s="819"/>
      <c r="BB1073" s="819"/>
      <c r="BC1073" s="819"/>
      <c r="BD1073" s="819"/>
      <c r="EJ1073" s="288">
        <f t="shared" si="253"/>
        <v>4002</v>
      </c>
    </row>
    <row r="1074" spans="1:140" hidden="1">
      <c r="B1074" s="287" t="s">
        <v>4524</v>
      </c>
      <c r="C1074" s="842" t="s">
        <v>385</v>
      </c>
      <c r="D1074" s="213" t="str">
        <f>VLOOKUP(C1074,'ประวัติงานตี+รีด'!$A$2:W504972,2,FALSE)</f>
        <v>1/2" WT x 2 1/2" เกลียวตลอด ตรา TNK</v>
      </c>
      <c r="E1074" s="929">
        <v>60000</v>
      </c>
      <c r="F1074" s="844" t="s">
        <v>2166</v>
      </c>
      <c r="G1074" s="742" t="s">
        <v>2162</v>
      </c>
      <c r="H1074" s="845">
        <v>45875</v>
      </c>
      <c r="I1074" s="846">
        <f t="shared" si="242"/>
        <v>45888</v>
      </c>
      <c r="J1074" s="847" t="s">
        <v>2161</v>
      </c>
      <c r="K1074" s="848">
        <v>50</v>
      </c>
      <c r="L1074" s="849">
        <v>60000</v>
      </c>
      <c r="M1074" s="850">
        <f t="shared" si="243"/>
        <v>0</v>
      </c>
      <c r="N1074" s="844">
        <v>95</v>
      </c>
      <c r="O1074" s="844">
        <v>2</v>
      </c>
      <c r="P1074" s="851">
        <f t="shared" si="244"/>
        <v>10.526315789473683</v>
      </c>
      <c r="Q1074" s="852">
        <f t="shared" si="245"/>
        <v>14.526315789473683</v>
      </c>
      <c r="R1074" s="853">
        <f t="shared" si="246"/>
        <v>0</v>
      </c>
      <c r="S1074" s="854">
        <v>10</v>
      </c>
      <c r="T1074" s="855">
        <f t="shared" si="247"/>
        <v>11.452631578947368</v>
      </c>
      <c r="U1074" s="743" t="s">
        <v>243</v>
      </c>
      <c r="V1074" s="742" t="s">
        <v>2165</v>
      </c>
      <c r="W1074" s="744">
        <v>68</v>
      </c>
      <c r="X1074" s="744">
        <v>2</v>
      </c>
      <c r="Y1074" s="856">
        <f t="shared" si="248"/>
        <v>14.705882352941178</v>
      </c>
      <c r="Z1074" s="857">
        <f t="shared" si="249"/>
        <v>18.705882352941178</v>
      </c>
      <c r="AA1074" s="878" t="s">
        <v>2161</v>
      </c>
      <c r="AB1074" s="858" t="s">
        <v>2775</v>
      </c>
      <c r="AC1074" s="896">
        <f>VLOOKUP(C1074,'ประวัติงานตี+รีด'!$A$2:W504968,20,FALSE)</f>
        <v>74.099999999999994</v>
      </c>
      <c r="AD1074" s="897">
        <v>74.45</v>
      </c>
      <c r="AE1074" s="897">
        <v>6.97</v>
      </c>
      <c r="AF1074" s="898">
        <f t="shared" si="250"/>
        <v>59825.386165211552</v>
      </c>
      <c r="AG1074" s="898">
        <f t="shared" si="251"/>
        <v>4870.982941571524</v>
      </c>
      <c r="AH1074" s="899" t="str">
        <f>VLOOKUP(C1074,'ประวัติงานตี+รีด'!$A$2:W504970,4,FALSE)</f>
        <v>MA-F1-PA</v>
      </c>
      <c r="AI1074" s="814"/>
      <c r="AJ1074" s="815"/>
      <c r="AK1074" s="816">
        <v>45912</v>
      </c>
      <c r="AL1074" s="821">
        <v>9</v>
      </c>
      <c r="AM1074" s="824">
        <f t="shared" si="252"/>
        <v>9</v>
      </c>
      <c r="AN1074" s="919">
        <v>441</v>
      </c>
      <c r="AO1074" s="918">
        <v>525</v>
      </c>
      <c r="AP1074" s="919">
        <v>534</v>
      </c>
      <c r="AQ1074" s="919">
        <v>482</v>
      </c>
      <c r="AR1074" s="919">
        <v>534</v>
      </c>
      <c r="AS1074" s="919">
        <v>494</v>
      </c>
      <c r="AT1074" s="919">
        <v>525</v>
      </c>
      <c r="AU1074" s="919">
        <v>568</v>
      </c>
      <c r="AV1074" s="919">
        <v>351</v>
      </c>
      <c r="AW1074" s="819"/>
      <c r="AX1074" s="819"/>
      <c r="AY1074" s="819"/>
      <c r="AZ1074" s="819"/>
      <c r="BA1074" s="819"/>
      <c r="BB1074" s="819"/>
      <c r="BC1074" s="819"/>
      <c r="BD1074" s="819"/>
      <c r="EJ1074" s="288">
        <f t="shared" si="253"/>
        <v>4454</v>
      </c>
    </row>
    <row r="1075" spans="1:140" hidden="1">
      <c r="B1075" s="287" t="s">
        <v>4525</v>
      </c>
      <c r="C1075" s="842" t="s">
        <v>350</v>
      </c>
      <c r="D1075" s="213" t="str">
        <f>VLOOKUP(C1075,'ประวัติงานตี+รีด'!$A$2:W504973,2,FALSE)</f>
        <v>สกรูมิลขาว M8 P1.25 x 55 เกลียวครึ่ง ตรา TNK MM</v>
      </c>
      <c r="E1075" s="843">
        <v>20000</v>
      </c>
      <c r="F1075" s="844" t="s">
        <v>32</v>
      </c>
      <c r="G1075" s="742" t="s">
        <v>2162</v>
      </c>
      <c r="H1075" s="845">
        <v>45871</v>
      </c>
      <c r="I1075" s="846">
        <f t="shared" si="242"/>
        <v>45889</v>
      </c>
      <c r="J1075" s="847" t="s">
        <v>2161</v>
      </c>
      <c r="K1075" s="848">
        <v>51</v>
      </c>
      <c r="L1075" s="849">
        <v>20000</v>
      </c>
      <c r="M1075" s="850">
        <f t="shared" si="243"/>
        <v>0</v>
      </c>
      <c r="N1075" s="844">
        <v>105</v>
      </c>
      <c r="O1075" s="844">
        <v>2</v>
      </c>
      <c r="P1075" s="851">
        <f t="shared" si="244"/>
        <v>3.1746031746031749</v>
      </c>
      <c r="Q1075" s="852">
        <f t="shared" si="245"/>
        <v>7.1746031746031749</v>
      </c>
      <c r="R1075" s="853">
        <f t="shared" si="246"/>
        <v>0</v>
      </c>
      <c r="S1075" s="854">
        <v>15</v>
      </c>
      <c r="T1075" s="855">
        <f t="shared" si="247"/>
        <v>15.717460317460317</v>
      </c>
      <c r="U1075" s="743" t="s">
        <v>80</v>
      </c>
      <c r="V1075" s="742" t="s">
        <v>2162</v>
      </c>
      <c r="W1075" s="744">
        <v>120</v>
      </c>
      <c r="X1075" s="744">
        <v>2</v>
      </c>
      <c r="Y1075" s="856">
        <f t="shared" si="248"/>
        <v>2.7777777777777777</v>
      </c>
      <c r="Z1075" s="857">
        <f t="shared" si="249"/>
        <v>6.7777777777777777</v>
      </c>
      <c r="AA1075" s="878" t="s">
        <v>2161</v>
      </c>
      <c r="AB1075" s="858" t="s">
        <v>2775</v>
      </c>
      <c r="AC1075" s="896">
        <f>VLOOKUP(C1075,'ประวัติงานตี+รีด'!$A$2:W504969,20,FALSE)</f>
        <v>23.66</v>
      </c>
      <c r="AD1075" s="897">
        <v>23.68</v>
      </c>
      <c r="AE1075" s="897">
        <v>1.47</v>
      </c>
      <c r="AF1075" s="898">
        <f t="shared" si="250"/>
        <v>20143.581081081084</v>
      </c>
      <c r="AG1075" s="898">
        <f t="shared" si="251"/>
        <v>506.61106418918922</v>
      </c>
      <c r="AH1075" s="899" t="str">
        <f>VLOOKUP(C1075,'ประวัติงานตี+รีด'!$A$2:W504971,4,FALSE)</f>
        <v>MA-F1-EP-PA</v>
      </c>
      <c r="AI1075" s="814"/>
      <c r="AJ1075" s="815"/>
      <c r="AK1075" s="816">
        <v>45897</v>
      </c>
      <c r="AL1075" s="817">
        <v>1</v>
      </c>
      <c r="AM1075" s="818">
        <f t="shared" si="252"/>
        <v>1</v>
      </c>
      <c r="AN1075" s="918">
        <v>477</v>
      </c>
      <c r="AO1075" s="819"/>
      <c r="AP1075" s="819"/>
      <c r="AQ1075" s="819"/>
      <c r="AR1075" s="819"/>
      <c r="AS1075" s="819"/>
      <c r="AT1075" s="819"/>
      <c r="AU1075" s="819"/>
      <c r="AV1075" s="819"/>
      <c r="AW1075" s="819"/>
      <c r="AX1075" s="819"/>
      <c r="AY1075" s="819"/>
      <c r="AZ1075" s="819"/>
      <c r="BA1075" s="819"/>
      <c r="BB1075" s="819"/>
      <c r="BC1075" s="819"/>
      <c r="BD1075" s="819"/>
      <c r="EJ1075" s="288">
        <f t="shared" si="253"/>
        <v>477</v>
      </c>
    </row>
    <row r="1076" spans="1:140" hidden="1">
      <c r="B1076" s="287" t="s">
        <v>4526</v>
      </c>
      <c r="C1076" s="842" t="s">
        <v>353</v>
      </c>
      <c r="D1076" s="213" t="str">
        <f>VLOOKUP(C1076,'ประวัติงานตี+รีด'!$A$2:W504974,2,FALSE)</f>
        <v>สกรูมิลขาว M8 P1.25 x 65 เกลียวครึ่ง ตรา TNK MM</v>
      </c>
      <c r="E1076" s="929">
        <v>50000</v>
      </c>
      <c r="F1076" s="844" t="s">
        <v>32</v>
      </c>
      <c r="G1076" s="742" t="s">
        <v>2162</v>
      </c>
      <c r="H1076" s="845">
        <v>45873</v>
      </c>
      <c r="I1076" s="846">
        <f t="shared" si="242"/>
        <v>45891</v>
      </c>
      <c r="J1076" s="847" t="s">
        <v>2161</v>
      </c>
      <c r="K1076" s="848">
        <v>52</v>
      </c>
      <c r="L1076" s="849">
        <v>50000</v>
      </c>
      <c r="M1076" s="850">
        <f t="shared" si="243"/>
        <v>0</v>
      </c>
      <c r="N1076" s="844">
        <v>105</v>
      </c>
      <c r="O1076" s="844">
        <v>2</v>
      </c>
      <c r="P1076" s="851">
        <f t="shared" si="244"/>
        <v>7.9365079365079367</v>
      </c>
      <c r="Q1076" s="852">
        <f t="shared" si="245"/>
        <v>11.936507936507937</v>
      </c>
      <c r="R1076" s="853">
        <f t="shared" si="246"/>
        <v>0</v>
      </c>
      <c r="S1076" s="854">
        <v>15</v>
      </c>
      <c r="T1076" s="855">
        <f t="shared" si="247"/>
        <v>16.193650793650793</v>
      </c>
      <c r="U1076" s="743" t="s">
        <v>80</v>
      </c>
      <c r="V1076" s="742" t="s">
        <v>2162</v>
      </c>
      <c r="W1076" s="744">
        <v>120</v>
      </c>
      <c r="X1076" s="744">
        <v>2</v>
      </c>
      <c r="Y1076" s="856">
        <f t="shared" si="248"/>
        <v>6.9444444444444446</v>
      </c>
      <c r="Z1076" s="857">
        <f t="shared" si="249"/>
        <v>10.944444444444445</v>
      </c>
      <c r="AA1076" s="878" t="s">
        <v>2161</v>
      </c>
      <c r="AB1076" s="858" t="s">
        <v>2775</v>
      </c>
      <c r="AC1076" s="896">
        <f>VLOOKUP(C1076,'ประวัติงานตี+รีด'!$A$2:W504970,20,FALSE)</f>
        <v>27.16</v>
      </c>
      <c r="AD1076" s="897">
        <v>27.49</v>
      </c>
      <c r="AE1076" s="897">
        <v>1.27</v>
      </c>
      <c r="AF1076" s="898">
        <f t="shared" si="250"/>
        <v>49981.811567842851</v>
      </c>
      <c r="AG1076" s="898">
        <f t="shared" si="251"/>
        <v>1437.4769006911602</v>
      </c>
      <c r="AH1076" s="899" t="str">
        <f>VLOOKUP(C1076,'ประวัติงานตี+รีด'!$A$2:W504972,4,FALSE)</f>
        <v>MA-F1-EP-PA</v>
      </c>
      <c r="AI1076" s="814"/>
      <c r="AJ1076" s="815"/>
      <c r="AK1076" s="816">
        <v>45897</v>
      </c>
      <c r="AL1076" s="821">
        <v>3</v>
      </c>
      <c r="AM1076" s="824">
        <f t="shared" si="252"/>
        <v>3</v>
      </c>
      <c r="AN1076" s="918">
        <v>556</v>
      </c>
      <c r="AO1076" s="919">
        <v>544</v>
      </c>
      <c r="AP1076" s="919">
        <v>274</v>
      </c>
      <c r="AQ1076" s="819"/>
      <c r="AR1076" s="819"/>
      <c r="AS1076" s="819"/>
      <c r="AT1076" s="819"/>
      <c r="AU1076" s="819"/>
      <c r="AV1076" s="819"/>
      <c r="AW1076" s="819"/>
      <c r="AX1076" s="819"/>
      <c r="AY1076" s="819"/>
      <c r="AZ1076" s="819"/>
      <c r="BA1076" s="819"/>
      <c r="BB1076" s="819"/>
      <c r="BC1076" s="819"/>
      <c r="BD1076" s="819"/>
      <c r="EJ1076" s="288">
        <f t="shared" si="253"/>
        <v>1374</v>
      </c>
    </row>
    <row r="1077" spans="1:140" hidden="1">
      <c r="B1077" s="287" t="s">
        <v>4527</v>
      </c>
      <c r="C1077" s="842" t="s">
        <v>352</v>
      </c>
      <c r="D1077" s="213" t="str">
        <f>VLOOKUP(C1077,'ประวัติงานตี+รีด'!$A$2:W504975,2,FALSE)</f>
        <v>สกรูมิลขาว M8 P1.25 x 70 เกลียวครึ่ง ตรา TNK MM</v>
      </c>
      <c r="E1077" s="843">
        <v>40000</v>
      </c>
      <c r="F1077" s="844" t="s">
        <v>32</v>
      </c>
      <c r="G1077" s="742" t="s">
        <v>2162</v>
      </c>
      <c r="H1077" s="845">
        <v>45874</v>
      </c>
      <c r="I1077" s="846">
        <f t="shared" si="242"/>
        <v>45892</v>
      </c>
      <c r="J1077" s="847" t="s">
        <v>2161</v>
      </c>
      <c r="K1077" s="848">
        <v>53</v>
      </c>
      <c r="L1077" s="849">
        <v>40000</v>
      </c>
      <c r="M1077" s="850">
        <f t="shared" si="243"/>
        <v>0</v>
      </c>
      <c r="N1077" s="844">
        <v>105</v>
      </c>
      <c r="O1077" s="844">
        <v>2</v>
      </c>
      <c r="P1077" s="851">
        <f t="shared" si="244"/>
        <v>6.3492063492063497</v>
      </c>
      <c r="Q1077" s="852">
        <f t="shared" si="245"/>
        <v>10.34920634920635</v>
      </c>
      <c r="R1077" s="853">
        <f t="shared" si="246"/>
        <v>0</v>
      </c>
      <c r="S1077" s="854">
        <v>15</v>
      </c>
      <c r="T1077" s="855">
        <f t="shared" si="247"/>
        <v>16.034920634920635</v>
      </c>
      <c r="U1077" s="743" t="s">
        <v>80</v>
      </c>
      <c r="V1077" s="742" t="s">
        <v>2162</v>
      </c>
      <c r="W1077" s="744">
        <v>120</v>
      </c>
      <c r="X1077" s="744">
        <v>2</v>
      </c>
      <c r="Y1077" s="856">
        <f t="shared" si="248"/>
        <v>5.5555555555555554</v>
      </c>
      <c r="Z1077" s="857">
        <f t="shared" si="249"/>
        <v>9.5555555555555554</v>
      </c>
      <c r="AA1077" s="878" t="s">
        <v>2161</v>
      </c>
      <c r="AB1077" s="858" t="s">
        <v>2775</v>
      </c>
      <c r="AC1077" s="896">
        <f>VLOOKUP(C1077,'ประวัติงานตี+รีด'!$A$2:W504971,20,FALSE)</f>
        <v>0</v>
      </c>
      <c r="AD1077" s="897">
        <v>29.26</v>
      </c>
      <c r="AE1077" s="897">
        <v>1.31</v>
      </c>
      <c r="AF1077" s="898">
        <f t="shared" si="250"/>
        <v>40225.563909774435</v>
      </c>
      <c r="AG1077" s="898">
        <f t="shared" si="251"/>
        <v>1229.6954887218044</v>
      </c>
      <c r="AH1077" s="899" t="str">
        <f>VLOOKUP(C1077,'ประวัติงานตี+รีด'!$A$2:W504973,4,FALSE)</f>
        <v>MA-F1-EP-PA</v>
      </c>
      <c r="AI1077" s="814"/>
      <c r="AJ1077" s="815"/>
      <c r="AK1077" s="816">
        <v>45895</v>
      </c>
      <c r="AL1077" s="821">
        <v>3</v>
      </c>
      <c r="AM1077" s="824">
        <f t="shared" si="252"/>
        <v>3</v>
      </c>
      <c r="AN1077" s="918">
        <v>533</v>
      </c>
      <c r="AO1077" s="918">
        <v>486</v>
      </c>
      <c r="AP1077" s="919">
        <v>158</v>
      </c>
      <c r="AQ1077" s="819"/>
      <c r="AR1077" s="819"/>
      <c r="AS1077" s="819"/>
      <c r="AT1077" s="819"/>
      <c r="AU1077" s="819"/>
      <c r="AV1077" s="819"/>
      <c r="AW1077" s="819"/>
      <c r="AX1077" s="819"/>
      <c r="AY1077" s="819"/>
      <c r="AZ1077" s="819"/>
      <c r="BA1077" s="819"/>
      <c r="BB1077" s="819"/>
      <c r="BC1077" s="819"/>
      <c r="BD1077" s="819"/>
      <c r="EJ1077" s="288">
        <f t="shared" si="253"/>
        <v>1177</v>
      </c>
    </row>
    <row r="1078" spans="1:140" hidden="1">
      <c r="B1078" s="287" t="s">
        <v>4528</v>
      </c>
      <c r="C1078" s="842" t="s">
        <v>425</v>
      </c>
      <c r="D1078" s="213" t="str">
        <f>VLOOKUP(C1078,'ประวัติงานตี+รีด'!$A$2:W504976,2,FALSE)</f>
        <v>สกรูมิลขาว M8 P1.25 x 75 เกลียวครึ่ง ตรา TNK MM</v>
      </c>
      <c r="E1078" s="843">
        <v>20000</v>
      </c>
      <c r="F1078" s="844" t="s">
        <v>32</v>
      </c>
      <c r="G1078" s="742" t="s">
        <v>2162</v>
      </c>
      <c r="H1078" s="845">
        <v>45889</v>
      </c>
      <c r="I1078" s="846">
        <f t="shared" si="242"/>
        <v>45906</v>
      </c>
      <c r="J1078" s="847" t="s">
        <v>2161</v>
      </c>
      <c r="K1078" s="848">
        <v>54</v>
      </c>
      <c r="L1078" s="849">
        <v>20000</v>
      </c>
      <c r="M1078" s="850">
        <f t="shared" si="243"/>
        <v>0</v>
      </c>
      <c r="N1078" s="844">
        <v>105</v>
      </c>
      <c r="O1078" s="844">
        <v>2</v>
      </c>
      <c r="P1078" s="851">
        <f t="shared" si="244"/>
        <v>3.1746031746031749</v>
      </c>
      <c r="Q1078" s="852">
        <f t="shared" si="245"/>
        <v>7.1746031746031749</v>
      </c>
      <c r="R1078" s="853">
        <f t="shared" si="246"/>
        <v>0</v>
      </c>
      <c r="S1078" s="854">
        <v>15</v>
      </c>
      <c r="T1078" s="855">
        <f t="shared" si="247"/>
        <v>15.717460317460317</v>
      </c>
      <c r="U1078" s="743" t="s">
        <v>80</v>
      </c>
      <c r="V1078" s="742" t="s">
        <v>2162</v>
      </c>
      <c r="W1078" s="744">
        <v>120</v>
      </c>
      <c r="X1078" s="744">
        <v>2</v>
      </c>
      <c r="Y1078" s="856">
        <f t="shared" si="248"/>
        <v>2.7777777777777777</v>
      </c>
      <c r="Z1078" s="857">
        <f t="shared" si="249"/>
        <v>6.7777777777777777</v>
      </c>
      <c r="AA1078" s="878" t="s">
        <v>2161</v>
      </c>
      <c r="AB1078" s="858" t="s">
        <v>2775</v>
      </c>
      <c r="AC1078" s="896">
        <f>VLOOKUP(C1078,'ประวัติงานตี+รีด'!$A$2:W504972,20,FALSE)</f>
        <v>0</v>
      </c>
      <c r="AD1078" s="897">
        <v>31.16</v>
      </c>
      <c r="AE1078" s="897">
        <v>1.5</v>
      </c>
      <c r="AF1078" s="898">
        <f t="shared" si="250"/>
        <v>20186.136071887035</v>
      </c>
      <c r="AG1078" s="898">
        <f t="shared" si="251"/>
        <v>659.27920410783054</v>
      </c>
      <c r="AH1078" s="899" t="str">
        <f>VLOOKUP(C1078,'ประวัติงานตี+รีด'!$A$2:W504974,4,FALSE)</f>
        <v>MA-F1-EP-PA</v>
      </c>
      <c r="AI1078" s="814"/>
      <c r="AJ1078" s="815"/>
      <c r="AK1078" s="816">
        <v>45919</v>
      </c>
      <c r="AL1078" s="817">
        <v>2</v>
      </c>
      <c r="AM1078" s="818">
        <f t="shared" si="252"/>
        <v>2</v>
      </c>
      <c r="AN1078" s="918">
        <v>519</v>
      </c>
      <c r="AO1078" s="918">
        <v>110</v>
      </c>
      <c r="AP1078" s="819"/>
      <c r="AQ1078" s="819"/>
      <c r="AR1078" s="819"/>
      <c r="AS1078" s="819"/>
      <c r="AT1078" s="819"/>
      <c r="AU1078" s="819"/>
      <c r="AV1078" s="819"/>
      <c r="AW1078" s="819"/>
      <c r="AX1078" s="819"/>
      <c r="AY1078" s="819"/>
      <c r="AZ1078" s="819"/>
      <c r="BA1078" s="819"/>
      <c r="BB1078" s="819"/>
      <c r="BC1078" s="819"/>
      <c r="BD1078" s="819"/>
      <c r="EJ1078" s="288">
        <f t="shared" si="253"/>
        <v>629</v>
      </c>
    </row>
    <row r="1079" spans="1:140" hidden="1">
      <c r="B1079" s="287" t="s">
        <v>4529</v>
      </c>
      <c r="C1079" s="842" t="s">
        <v>426</v>
      </c>
      <c r="D1079" s="213" t="str">
        <f>VLOOKUP(C1079,'ประวัติงานตี+รีด'!$A$2:W504977,2,FALSE)</f>
        <v>สกรูมิลขาว M8 P1.25 x 80 เกลียวครึ่ง ตรา TNK MM</v>
      </c>
      <c r="E1079" s="843">
        <v>20000</v>
      </c>
      <c r="F1079" s="844" t="s">
        <v>32</v>
      </c>
      <c r="G1079" s="742" t="s">
        <v>2162</v>
      </c>
      <c r="H1079" s="845">
        <v>45890</v>
      </c>
      <c r="I1079" s="846">
        <f t="shared" si="242"/>
        <v>45908</v>
      </c>
      <c r="J1079" s="847" t="s">
        <v>2161</v>
      </c>
      <c r="K1079" s="848">
        <v>55</v>
      </c>
      <c r="L1079" s="849">
        <v>20000</v>
      </c>
      <c r="M1079" s="850">
        <f t="shared" si="243"/>
        <v>0</v>
      </c>
      <c r="N1079" s="844">
        <v>95</v>
      </c>
      <c r="O1079" s="844">
        <v>2</v>
      </c>
      <c r="P1079" s="851">
        <f t="shared" si="244"/>
        <v>3.5087719298245612</v>
      </c>
      <c r="Q1079" s="852">
        <f t="shared" si="245"/>
        <v>7.5087719298245617</v>
      </c>
      <c r="R1079" s="853">
        <f t="shared" si="246"/>
        <v>0</v>
      </c>
      <c r="S1079" s="854">
        <v>15</v>
      </c>
      <c r="T1079" s="855">
        <f t="shared" si="247"/>
        <v>15.750877192982456</v>
      </c>
      <c r="U1079" s="743" t="s">
        <v>80</v>
      </c>
      <c r="V1079" s="742" t="s">
        <v>2162</v>
      </c>
      <c r="W1079" s="744">
        <v>120</v>
      </c>
      <c r="X1079" s="744">
        <v>2</v>
      </c>
      <c r="Y1079" s="856">
        <f t="shared" si="248"/>
        <v>2.7777777777777777</v>
      </c>
      <c r="Z1079" s="857">
        <f t="shared" si="249"/>
        <v>6.7777777777777777</v>
      </c>
      <c r="AA1079" s="878" t="s">
        <v>2161</v>
      </c>
      <c r="AB1079" s="858" t="s">
        <v>2775</v>
      </c>
      <c r="AC1079" s="896">
        <f>VLOOKUP(C1079,'ประวัติงานตี+รีด'!$A$2:W504973,20,FALSE)</f>
        <v>0</v>
      </c>
      <c r="AD1079" s="897">
        <v>33.090000000000003</v>
      </c>
      <c r="AE1079" s="897">
        <v>1.35</v>
      </c>
      <c r="AF1079" s="898">
        <f t="shared" si="250"/>
        <v>20157.14717437292</v>
      </c>
      <c r="AG1079" s="898">
        <f t="shared" si="251"/>
        <v>694.21214868540335</v>
      </c>
      <c r="AH1079" s="899" t="str">
        <f>VLOOKUP(C1079,'ประวัติงานตี+รีด'!$A$2:W504975,4,FALSE)</f>
        <v>MA-F1-EP-PA</v>
      </c>
      <c r="AI1079" s="814"/>
      <c r="AJ1079" s="815"/>
      <c r="AK1079" s="816">
        <v>45899</v>
      </c>
      <c r="AL1079" s="821">
        <v>2</v>
      </c>
      <c r="AM1079" s="824">
        <f t="shared" si="252"/>
        <v>2</v>
      </c>
      <c r="AN1079" s="919">
        <v>473</v>
      </c>
      <c r="AO1079" s="919">
        <v>194</v>
      </c>
      <c r="AP1079" s="819"/>
      <c r="AQ1079" s="819"/>
      <c r="AR1079" s="819"/>
      <c r="AS1079" s="819"/>
      <c r="AT1079" s="819"/>
      <c r="AU1079" s="819"/>
      <c r="AV1079" s="819"/>
      <c r="AW1079" s="819"/>
      <c r="AX1079" s="819"/>
      <c r="AY1079" s="819"/>
      <c r="AZ1079" s="819"/>
      <c r="BA1079" s="819"/>
      <c r="BB1079" s="819"/>
      <c r="BC1079" s="819"/>
      <c r="BD1079" s="819"/>
      <c r="EJ1079" s="288">
        <f t="shared" si="253"/>
        <v>667</v>
      </c>
    </row>
    <row r="1080" spans="1:140" hidden="1">
      <c r="B1080" s="287" t="s">
        <v>4530</v>
      </c>
      <c r="C1080" s="842" t="s">
        <v>351</v>
      </c>
      <c r="D1080" s="213" t="str">
        <f>VLOOKUP(C1080,'ประวัติงานตี+รีด'!$A$2:W504978,2,FALSE)</f>
        <v>สกรูมิลขาว M8 P1.25 x 90 เกลียวครึ่ง ตรา TNK MM</v>
      </c>
      <c r="E1080" s="843">
        <v>20000</v>
      </c>
      <c r="F1080" s="844" t="s">
        <v>32</v>
      </c>
      <c r="G1080" s="742" t="s">
        <v>2162</v>
      </c>
      <c r="H1080" s="845">
        <v>45891</v>
      </c>
      <c r="I1080" s="846">
        <f t="shared" si="242"/>
        <v>45909</v>
      </c>
      <c r="J1080" s="847" t="s">
        <v>2161</v>
      </c>
      <c r="K1080" s="848">
        <v>56</v>
      </c>
      <c r="L1080" s="849">
        <v>16541</v>
      </c>
      <c r="M1080" s="850">
        <f t="shared" si="243"/>
        <v>3459</v>
      </c>
      <c r="N1080" s="844">
        <v>95</v>
      </c>
      <c r="O1080" s="844">
        <v>2</v>
      </c>
      <c r="P1080" s="851">
        <f t="shared" si="244"/>
        <v>3.5087719298245612</v>
      </c>
      <c r="Q1080" s="852">
        <f t="shared" si="245"/>
        <v>7.5087719298245617</v>
      </c>
      <c r="R1080" s="853">
        <f t="shared" si="246"/>
        <v>0.60684210526315796</v>
      </c>
      <c r="S1080" s="854">
        <v>15</v>
      </c>
      <c r="T1080" s="855">
        <f t="shared" si="247"/>
        <v>15.750877192982456</v>
      </c>
      <c r="U1080" s="743" t="s">
        <v>80</v>
      </c>
      <c r="V1080" s="742" t="s">
        <v>2162</v>
      </c>
      <c r="W1080" s="744">
        <v>120</v>
      </c>
      <c r="X1080" s="744">
        <v>2</v>
      </c>
      <c r="Y1080" s="856">
        <f t="shared" si="248"/>
        <v>2.7777777777777777</v>
      </c>
      <c r="Z1080" s="857">
        <f t="shared" si="249"/>
        <v>6.7777777777777777</v>
      </c>
      <c r="AA1080" s="878" t="s">
        <v>2161</v>
      </c>
      <c r="AB1080" s="858" t="s">
        <v>2775</v>
      </c>
      <c r="AC1080" s="896">
        <f>VLOOKUP(C1080,'ประวัติงานตี+รีด'!$A$2:W504974,20,FALSE)</f>
        <v>0</v>
      </c>
      <c r="AD1080" s="897">
        <v>36.78</v>
      </c>
      <c r="AE1080" s="897">
        <v>1.4</v>
      </c>
      <c r="AF1080" s="898">
        <f t="shared" si="250"/>
        <v>16449.157150625339</v>
      </c>
      <c r="AG1080" s="898">
        <f t="shared" si="251"/>
        <v>628.02882001087551</v>
      </c>
      <c r="AH1080" s="899" t="str">
        <f>VLOOKUP(C1080,'ประวัติงานตี+รีด'!$A$2:W504976,4,FALSE)</f>
        <v>MA-F1-EP-PA</v>
      </c>
      <c r="AI1080" s="814"/>
      <c r="AJ1080" s="815"/>
      <c r="AK1080" s="816">
        <v>45917</v>
      </c>
      <c r="AL1080" s="817">
        <v>2</v>
      </c>
      <c r="AM1080" s="818">
        <f t="shared" si="252"/>
        <v>2</v>
      </c>
      <c r="AN1080" s="918">
        <v>447</v>
      </c>
      <c r="AO1080" s="918">
        <v>158</v>
      </c>
      <c r="AP1080" s="819"/>
      <c r="AQ1080" s="819"/>
      <c r="AR1080" s="819"/>
      <c r="AS1080" s="819"/>
      <c r="AT1080" s="819"/>
      <c r="AU1080" s="819"/>
      <c r="AV1080" s="819"/>
      <c r="AW1080" s="819"/>
      <c r="AX1080" s="819"/>
      <c r="AY1080" s="819"/>
      <c r="AZ1080" s="819"/>
      <c r="BA1080" s="819"/>
      <c r="BB1080" s="819"/>
      <c r="BC1080" s="819"/>
      <c r="BD1080" s="819"/>
      <c r="EJ1080" s="288">
        <f t="shared" si="253"/>
        <v>605</v>
      </c>
    </row>
    <row r="1081" spans="1:140" hidden="1">
      <c r="B1081" s="287" t="s">
        <v>4531</v>
      </c>
      <c r="C1081" s="842" t="s">
        <v>174</v>
      </c>
      <c r="D1081" s="213" t="str">
        <f>VLOOKUP(C1081,'ประวัติงานตี+รีด'!$A$2:W504979,2,FALSE)</f>
        <v>5/16" WT x 5/8" เกลียวตลอด ตรา TNK</v>
      </c>
      <c r="E1081" s="843">
        <v>100000</v>
      </c>
      <c r="F1081" s="844" t="s">
        <v>55</v>
      </c>
      <c r="G1081" s="742" t="s">
        <v>2164</v>
      </c>
      <c r="H1081" s="845">
        <v>45871</v>
      </c>
      <c r="I1081" s="846">
        <f t="shared" si="242"/>
        <v>45884</v>
      </c>
      <c r="J1081" s="847" t="s">
        <v>2161</v>
      </c>
      <c r="K1081" s="848">
        <v>52</v>
      </c>
      <c r="L1081" s="849">
        <v>100000</v>
      </c>
      <c r="M1081" s="850">
        <f t="shared" si="243"/>
        <v>0</v>
      </c>
      <c r="N1081" s="844">
        <v>180</v>
      </c>
      <c r="O1081" s="844">
        <v>2</v>
      </c>
      <c r="P1081" s="851">
        <f t="shared" si="244"/>
        <v>9.2592592592592595</v>
      </c>
      <c r="Q1081" s="852">
        <f t="shared" si="245"/>
        <v>13.25925925925926</v>
      </c>
      <c r="R1081" s="853">
        <f t="shared" si="246"/>
        <v>0</v>
      </c>
      <c r="S1081" s="854">
        <v>10</v>
      </c>
      <c r="T1081" s="855">
        <f t="shared" si="247"/>
        <v>11.325925925925926</v>
      </c>
      <c r="U1081" s="743" t="s">
        <v>81</v>
      </c>
      <c r="V1081" s="742" t="s">
        <v>2165</v>
      </c>
      <c r="W1081" s="744">
        <v>120</v>
      </c>
      <c r="X1081" s="744">
        <v>2</v>
      </c>
      <c r="Y1081" s="856">
        <f t="shared" si="248"/>
        <v>13.888888888888889</v>
      </c>
      <c r="Z1081" s="857">
        <f t="shared" si="249"/>
        <v>17.888888888888889</v>
      </c>
      <c r="AA1081" s="878" t="s">
        <v>2161</v>
      </c>
      <c r="AB1081" s="858" t="s">
        <v>2775</v>
      </c>
      <c r="AC1081" s="896">
        <f>VLOOKUP(C1081,'ประวัติงานตี+รีด'!$A$2:W504975,20,FALSE)</f>
        <v>0</v>
      </c>
      <c r="AD1081" s="897">
        <v>11.53</v>
      </c>
      <c r="AE1081" s="897">
        <v>1.75</v>
      </c>
      <c r="AF1081" s="898">
        <f t="shared" si="250"/>
        <v>100086.73026886384</v>
      </c>
      <c r="AG1081" s="898">
        <f t="shared" si="251"/>
        <v>1329.1517779705116</v>
      </c>
      <c r="AH1081" s="899" t="str">
        <f>VLOOKUP(C1081,'ประวัติงานตี+รีด'!$A$2:W504977,4,FALSE)</f>
        <v>MA-F1-PA</v>
      </c>
      <c r="AI1081" s="814"/>
      <c r="AJ1081" s="815"/>
      <c r="AK1081" s="816">
        <v>45888</v>
      </c>
      <c r="AL1081" s="817">
        <v>2</v>
      </c>
      <c r="AM1081" s="818">
        <f t="shared" si="252"/>
        <v>2</v>
      </c>
      <c r="AN1081" s="918">
        <v>624</v>
      </c>
      <c r="AO1081" s="918">
        <v>530</v>
      </c>
      <c r="AP1081" s="819"/>
      <c r="AQ1081" s="819"/>
      <c r="AR1081" s="819"/>
      <c r="AS1081" s="819"/>
      <c r="AT1081" s="819"/>
      <c r="AU1081" s="819"/>
      <c r="AV1081" s="819"/>
      <c r="AW1081" s="819"/>
      <c r="AX1081" s="819"/>
      <c r="AY1081" s="819"/>
      <c r="AZ1081" s="819"/>
      <c r="BA1081" s="819"/>
      <c r="BB1081" s="819"/>
      <c r="BC1081" s="819"/>
      <c r="BD1081" s="819"/>
      <c r="EJ1081" s="288">
        <f t="shared" si="253"/>
        <v>1154</v>
      </c>
    </row>
    <row r="1082" spans="1:140" hidden="1">
      <c r="B1082" s="287" t="s">
        <v>4532</v>
      </c>
      <c r="C1082" s="842">
        <v>91230170</v>
      </c>
      <c r="D1082" s="213" t="str">
        <f>VLOOKUP(C1082,'ประวัติงานตี+รีด'!$A$2:W504980,2,FALSE)</f>
        <v>สกรูมิลแข็ง M12 P1.75 x 30 เกลียวตลอด ตรา STIC 8.8</v>
      </c>
      <c r="E1082" s="843">
        <v>40000</v>
      </c>
      <c r="F1082" s="844" t="s">
        <v>30</v>
      </c>
      <c r="G1082" s="742" t="s">
        <v>2162</v>
      </c>
      <c r="H1082" s="845">
        <v>45871</v>
      </c>
      <c r="I1082" s="846">
        <f t="shared" si="242"/>
        <v>45896</v>
      </c>
      <c r="J1082" s="847" t="s">
        <v>2161</v>
      </c>
      <c r="K1082" s="848">
        <v>49</v>
      </c>
      <c r="L1082" s="849">
        <v>40000</v>
      </c>
      <c r="M1082" s="850">
        <f t="shared" si="243"/>
        <v>0</v>
      </c>
      <c r="N1082" s="844">
        <v>105</v>
      </c>
      <c r="O1082" s="844">
        <v>8</v>
      </c>
      <c r="P1082" s="851">
        <f t="shared" si="244"/>
        <v>6.3492063492063497</v>
      </c>
      <c r="Q1082" s="852">
        <f t="shared" si="245"/>
        <v>16.349206349206348</v>
      </c>
      <c r="R1082" s="853">
        <f t="shared" si="246"/>
        <v>0</v>
      </c>
      <c r="S1082" s="854">
        <v>20</v>
      </c>
      <c r="T1082" s="855">
        <f t="shared" si="247"/>
        <v>21.634920634920636</v>
      </c>
      <c r="U1082" s="743" t="s">
        <v>225</v>
      </c>
      <c r="V1082" s="742" t="s">
        <v>2162</v>
      </c>
      <c r="W1082" s="744">
        <v>80</v>
      </c>
      <c r="X1082" s="744">
        <v>2</v>
      </c>
      <c r="Y1082" s="856">
        <f t="shared" si="248"/>
        <v>8.3333333333333339</v>
      </c>
      <c r="Z1082" s="857">
        <f t="shared" si="249"/>
        <v>12.333333333333334</v>
      </c>
      <c r="AA1082" s="878" t="s">
        <v>2161</v>
      </c>
      <c r="AB1082" s="858" t="s">
        <v>4623</v>
      </c>
      <c r="AC1082" s="896">
        <f>VLOOKUP(C1082,'ประวัติงานตี+รีด'!$A$2:W504976,20,FALSE)</f>
        <v>38.04</v>
      </c>
      <c r="AD1082" s="897">
        <v>38.049999999999997</v>
      </c>
      <c r="AE1082" s="897">
        <v>5.24</v>
      </c>
      <c r="AF1082" s="898">
        <f t="shared" si="250"/>
        <v>40052.562417871224</v>
      </c>
      <c r="AG1082" s="898">
        <f t="shared" si="251"/>
        <v>1733.8754270696454</v>
      </c>
      <c r="AH1082" s="899" t="str">
        <f>VLOOKUP(C1082,'ประวัติงานตี+รีด'!$A$2:W504978,4,FALSE)</f>
        <v>MA-F1-HD-PA</v>
      </c>
      <c r="AI1082" s="814">
        <v>45905</v>
      </c>
      <c r="AJ1082" s="815">
        <v>1</v>
      </c>
      <c r="AK1082" s="816">
        <v>45906</v>
      </c>
      <c r="AL1082" s="821">
        <v>3</v>
      </c>
      <c r="AM1082" s="824">
        <f t="shared" si="252"/>
        <v>3</v>
      </c>
      <c r="AN1082" s="918">
        <v>668</v>
      </c>
      <c r="AO1082" s="922">
        <v>628</v>
      </c>
      <c r="AP1082" s="922">
        <v>228</v>
      </c>
      <c r="AQ1082" s="819"/>
      <c r="AR1082" s="819"/>
      <c r="AS1082" s="819"/>
      <c r="AT1082" s="819"/>
      <c r="AU1082" s="819"/>
      <c r="AV1082" s="819"/>
      <c r="AW1082" s="819"/>
      <c r="AX1082" s="819"/>
      <c r="AY1082" s="819"/>
      <c r="AZ1082" s="819"/>
      <c r="BA1082" s="819"/>
      <c r="BB1082" s="819"/>
      <c r="BC1082" s="819"/>
      <c r="BD1082" s="819"/>
      <c r="EJ1082" s="288">
        <f t="shared" si="253"/>
        <v>1524</v>
      </c>
    </row>
    <row r="1083" spans="1:140" hidden="1">
      <c r="B1083" s="287" t="s">
        <v>4533</v>
      </c>
      <c r="C1083" s="842">
        <v>91245170</v>
      </c>
      <c r="D1083" s="213" t="str">
        <f>VLOOKUP(C1083,'ประวัติงานตี+รีด'!$A$2:W504981,2,FALSE)</f>
        <v>สกรูมิลแข็ง M12 P1.75 x 45 เกลียวตลอด ตรา STIC 8.8</v>
      </c>
      <c r="E1083" s="843">
        <v>15000</v>
      </c>
      <c r="F1083" s="844" t="s">
        <v>30</v>
      </c>
      <c r="G1083" s="742" t="s">
        <v>2162</v>
      </c>
      <c r="H1083" s="845">
        <v>45873</v>
      </c>
      <c r="I1083" s="846">
        <f t="shared" si="242"/>
        <v>45896</v>
      </c>
      <c r="J1083" s="847" t="s">
        <v>2161</v>
      </c>
      <c r="K1083" s="848">
        <v>50</v>
      </c>
      <c r="L1083" s="849">
        <v>15000</v>
      </c>
      <c r="M1083" s="850">
        <f t="shared" si="243"/>
        <v>0</v>
      </c>
      <c r="N1083" s="844">
        <v>105</v>
      </c>
      <c r="O1083" s="844">
        <v>2</v>
      </c>
      <c r="P1083" s="851">
        <f t="shared" si="244"/>
        <v>2.3809523809523809</v>
      </c>
      <c r="Q1083" s="852">
        <f t="shared" si="245"/>
        <v>6.3809523809523814</v>
      </c>
      <c r="R1083" s="853">
        <f t="shared" si="246"/>
        <v>0</v>
      </c>
      <c r="S1083" s="854">
        <v>20</v>
      </c>
      <c r="T1083" s="855">
        <f t="shared" si="247"/>
        <v>20.638095238095239</v>
      </c>
      <c r="U1083" s="743" t="s">
        <v>225</v>
      </c>
      <c r="V1083" s="742" t="s">
        <v>2162</v>
      </c>
      <c r="W1083" s="744">
        <v>80</v>
      </c>
      <c r="X1083" s="744">
        <v>2</v>
      </c>
      <c r="Y1083" s="856">
        <f t="shared" si="248"/>
        <v>3.125</v>
      </c>
      <c r="Z1083" s="857">
        <f t="shared" si="249"/>
        <v>7.125</v>
      </c>
      <c r="AA1083" s="878" t="s">
        <v>2161</v>
      </c>
      <c r="AB1083" s="858" t="s">
        <v>2775</v>
      </c>
      <c r="AC1083" s="896">
        <f>VLOOKUP(C1083,'ประวัติงานตี+รีด'!$A$2:W504977,20,FALSE)</f>
        <v>48.71</v>
      </c>
      <c r="AD1083" s="897">
        <v>48.64</v>
      </c>
      <c r="AE1083" s="897">
        <v>4.1900000000000004</v>
      </c>
      <c r="AF1083" s="898">
        <f t="shared" si="250"/>
        <v>14967.105263157893</v>
      </c>
      <c r="AG1083" s="898">
        <f t="shared" si="251"/>
        <v>790.71217105263145</v>
      </c>
      <c r="AH1083" s="899" t="str">
        <f>VLOOKUP(C1083,'ประวัติงานตี+รีด'!$A$2:W504979,4,FALSE)</f>
        <v>MA-F1-HD-PA</v>
      </c>
      <c r="AI1083" s="814">
        <v>45902</v>
      </c>
      <c r="AJ1083" s="815">
        <v>2</v>
      </c>
      <c r="AK1083" s="816">
        <v>45903</v>
      </c>
      <c r="AL1083" s="821">
        <v>2</v>
      </c>
      <c r="AM1083" s="824">
        <f t="shared" si="252"/>
        <v>2</v>
      </c>
      <c r="AN1083" s="919">
        <v>561</v>
      </c>
      <c r="AO1083" s="919">
        <v>167</v>
      </c>
      <c r="AP1083" s="819"/>
      <c r="AQ1083" s="819"/>
      <c r="AR1083" s="819"/>
      <c r="AS1083" s="819"/>
      <c r="AT1083" s="819"/>
      <c r="AU1083" s="819"/>
      <c r="AV1083" s="819"/>
      <c r="AW1083" s="819"/>
      <c r="AX1083" s="819"/>
      <c r="AY1083" s="819"/>
      <c r="AZ1083" s="819"/>
      <c r="BA1083" s="819"/>
      <c r="BB1083" s="819"/>
      <c r="BC1083" s="819"/>
      <c r="BD1083" s="819"/>
      <c r="EJ1083" s="288">
        <f t="shared" si="253"/>
        <v>728</v>
      </c>
    </row>
    <row r="1084" spans="1:140" s="431" customFormat="1" hidden="1">
      <c r="A1084" s="432"/>
      <c r="B1084" s="434" t="s">
        <v>4535</v>
      </c>
      <c r="C1084" s="291" t="s">
        <v>2994</v>
      </c>
      <c r="D1084" s="330" t="str">
        <f>VLOOKUP(C1084,'ประวัติงานตี+รีด'!$A$2:W504982,2,FALSE)</f>
        <v>สกรู M10 P1.5 x 65 มม. เกลียวครึ่ง ไม่มีแหวน ตรา KN 4.8</v>
      </c>
      <c r="E1084" s="435">
        <v>21200</v>
      </c>
      <c r="F1084" s="436" t="s">
        <v>31</v>
      </c>
      <c r="G1084" s="437" t="s">
        <v>2162</v>
      </c>
      <c r="H1084" s="438">
        <v>45874</v>
      </c>
      <c r="I1084" s="439">
        <f t="shared" si="242"/>
        <v>45898</v>
      </c>
      <c r="J1084" s="59">
        <v>45905</v>
      </c>
      <c r="K1084" s="440">
        <v>43</v>
      </c>
      <c r="L1084" s="441">
        <v>21945</v>
      </c>
      <c r="M1084" s="41">
        <f t="shared" si="243"/>
        <v>-745</v>
      </c>
      <c r="N1084" s="436">
        <v>105</v>
      </c>
      <c r="O1084" s="436">
        <v>8</v>
      </c>
      <c r="P1084" s="354">
        <f t="shared" si="244"/>
        <v>3.3650793650793651</v>
      </c>
      <c r="Q1084" s="106">
        <f t="shared" si="245"/>
        <v>13.365079365079366</v>
      </c>
      <c r="R1084" s="355">
        <f t="shared" si="246"/>
        <v>-0.11825396825396825</v>
      </c>
      <c r="S1084" s="449">
        <v>20</v>
      </c>
      <c r="T1084" s="442">
        <f t="shared" si="247"/>
        <v>21.336507936507935</v>
      </c>
      <c r="U1084" s="443" t="s">
        <v>127</v>
      </c>
      <c r="V1084" s="437" t="s">
        <v>2162</v>
      </c>
      <c r="W1084" s="444">
        <v>93</v>
      </c>
      <c r="X1084" s="444">
        <v>2</v>
      </c>
      <c r="Y1084" s="187">
        <f t="shared" si="248"/>
        <v>3.7992831541218641</v>
      </c>
      <c r="Z1084" s="104">
        <f t="shared" si="249"/>
        <v>7.7992831541218646</v>
      </c>
      <c r="AA1084" s="741" t="s">
        <v>4553</v>
      </c>
      <c r="AB1084" s="445" t="s">
        <v>2775</v>
      </c>
      <c r="AC1084" s="746">
        <f>VLOOKUP(C1084,'ประวัติงานตี+รีด'!$A$2:W504978,20,FALSE)</f>
        <v>0</v>
      </c>
      <c r="AD1084" s="302">
        <v>48.17</v>
      </c>
      <c r="AE1084" s="302">
        <v>3.95</v>
      </c>
      <c r="AF1084" s="683">
        <f t="shared" si="250"/>
        <v>21880.838696283994</v>
      </c>
      <c r="AG1084" s="683">
        <f t="shared" si="251"/>
        <v>1140.4293128503218</v>
      </c>
      <c r="AH1084" s="684" t="str">
        <f>VLOOKUP(C1084,'ประวัติงานตี+รีด'!$A$2:W504980,4,FALSE)</f>
        <v>MA-F1-EP-PA</v>
      </c>
      <c r="AI1084" s="256"/>
      <c r="AJ1084" s="257"/>
      <c r="AK1084" s="217">
        <v>45885</v>
      </c>
      <c r="AL1084" s="704">
        <v>2</v>
      </c>
      <c r="AM1084" s="705">
        <f t="shared" si="252"/>
        <v>2</v>
      </c>
      <c r="AN1084" s="755">
        <v>511</v>
      </c>
      <c r="AO1084" s="755">
        <v>543</v>
      </c>
      <c r="EJ1084" s="716">
        <f t="shared" si="253"/>
        <v>1054</v>
      </c>
    </row>
    <row r="1085" spans="1:140" s="431" customFormat="1" hidden="1">
      <c r="A1085" s="432"/>
      <c r="B1085" s="434" t="s">
        <v>4536</v>
      </c>
      <c r="C1085" s="291" t="s">
        <v>4537</v>
      </c>
      <c r="D1085" s="330" t="str">
        <f>VLOOKUP(C1085,'ประวัติงานตี+รีด'!$A$2:W504983,2,FALSE)</f>
        <v>สกรูเกือกม้า M8 P1.25 x 25 มม. เกลียวตลอด (NS38)</v>
      </c>
      <c r="E1085" s="435">
        <v>100500</v>
      </c>
      <c r="F1085" s="436" t="s">
        <v>53</v>
      </c>
      <c r="G1085" s="437" t="s">
        <v>2164</v>
      </c>
      <c r="H1085" s="438">
        <v>45874</v>
      </c>
      <c r="I1085" s="439">
        <f t="shared" si="242"/>
        <v>45888</v>
      </c>
      <c r="J1085" s="59">
        <v>45905</v>
      </c>
      <c r="K1085" s="440">
        <v>29</v>
      </c>
      <c r="L1085" s="441">
        <v>101910</v>
      </c>
      <c r="M1085" s="41">
        <f t="shared" si="243"/>
        <v>-1410</v>
      </c>
      <c r="N1085" s="436">
        <v>100</v>
      </c>
      <c r="O1085" s="436">
        <v>8</v>
      </c>
      <c r="P1085" s="354">
        <f t="shared" si="244"/>
        <v>16.75</v>
      </c>
      <c r="Q1085" s="106">
        <f t="shared" si="245"/>
        <v>26.75</v>
      </c>
      <c r="R1085" s="355">
        <f t="shared" si="246"/>
        <v>-0.23499999999999999</v>
      </c>
      <c r="S1085" s="449">
        <v>10</v>
      </c>
      <c r="T1085" s="442">
        <f t="shared" si="247"/>
        <v>12.675000000000001</v>
      </c>
      <c r="U1085" s="443" t="s">
        <v>81</v>
      </c>
      <c r="V1085" s="437" t="s">
        <v>2165</v>
      </c>
      <c r="W1085" s="444">
        <v>120</v>
      </c>
      <c r="X1085" s="444">
        <v>2</v>
      </c>
      <c r="Y1085" s="187">
        <f t="shared" si="248"/>
        <v>13.958333333333334</v>
      </c>
      <c r="Z1085" s="104">
        <f t="shared" si="249"/>
        <v>17.958333333333336</v>
      </c>
      <c r="AA1085" s="741" t="s">
        <v>4554</v>
      </c>
      <c r="AB1085" s="445" t="s">
        <v>2775</v>
      </c>
      <c r="AC1085" s="746">
        <f>VLOOKUP(C1085,'ประวัติงานตี+รีด'!$A$2:W504979,20,FALSE)</f>
        <v>11.24</v>
      </c>
      <c r="AD1085" s="302">
        <v>11.17</v>
      </c>
      <c r="AE1085" s="302">
        <v>3.07</v>
      </c>
      <c r="AF1085" s="683">
        <f t="shared" si="250"/>
        <v>100895.25514771709</v>
      </c>
      <c r="AG1085" s="683">
        <f t="shared" si="251"/>
        <v>1436.7484333034915</v>
      </c>
      <c r="AH1085" s="684" t="str">
        <f>VLOOKUP(C1085,'ประวัติงานตี+รีด'!$A$2:W504981,4,FALSE)</f>
        <v>MA-F1-PA</v>
      </c>
      <c r="AI1085" s="256"/>
      <c r="AJ1085" s="257"/>
      <c r="AK1085" s="217">
        <v>45889</v>
      </c>
      <c r="AL1085" s="704">
        <v>2</v>
      </c>
      <c r="AM1085" s="705">
        <f t="shared" si="252"/>
        <v>2</v>
      </c>
      <c r="AN1085" s="755">
        <v>566</v>
      </c>
      <c r="AO1085" s="755">
        <v>561</v>
      </c>
      <c r="EJ1085" s="716">
        <f t="shared" si="253"/>
        <v>1127</v>
      </c>
    </row>
    <row r="1086" spans="1:140" hidden="1">
      <c r="B1086" s="287" t="s">
        <v>4538</v>
      </c>
      <c r="C1086" s="842" t="s">
        <v>400</v>
      </c>
      <c r="D1086" s="213" t="str">
        <f>VLOOKUP(C1086,'ประวัติงานตี+รีด'!$A$2:W504984,2,FALSE)</f>
        <v>หัวกลม 5/16" WT x 1 1/4" เกลียวตลอด</v>
      </c>
      <c r="E1086" s="843">
        <v>50000</v>
      </c>
      <c r="F1086" s="844" t="s">
        <v>55</v>
      </c>
      <c r="G1086" s="742" t="s">
        <v>2164</v>
      </c>
      <c r="H1086" s="845">
        <v>45874</v>
      </c>
      <c r="I1086" s="846">
        <f t="shared" si="242"/>
        <v>45887</v>
      </c>
      <c r="J1086" s="847" t="s">
        <v>2161</v>
      </c>
      <c r="K1086" s="848">
        <v>53</v>
      </c>
      <c r="L1086" s="849">
        <v>50000</v>
      </c>
      <c r="M1086" s="850">
        <f t="shared" si="243"/>
        <v>0</v>
      </c>
      <c r="N1086" s="844">
        <v>160</v>
      </c>
      <c r="O1086" s="844">
        <v>8</v>
      </c>
      <c r="P1086" s="851">
        <f t="shared" si="244"/>
        <v>5.208333333333333</v>
      </c>
      <c r="Q1086" s="852">
        <f t="shared" si="245"/>
        <v>15.208333333333332</v>
      </c>
      <c r="R1086" s="853">
        <f t="shared" si="246"/>
        <v>0</v>
      </c>
      <c r="S1086" s="854">
        <v>10</v>
      </c>
      <c r="T1086" s="855">
        <f t="shared" si="247"/>
        <v>11.520833333333334</v>
      </c>
      <c r="U1086" s="743" t="s">
        <v>81</v>
      </c>
      <c r="V1086" s="742" t="s">
        <v>2165</v>
      </c>
      <c r="W1086" s="744">
        <v>120</v>
      </c>
      <c r="X1086" s="744">
        <v>2</v>
      </c>
      <c r="Y1086" s="856">
        <f t="shared" si="248"/>
        <v>6.9444444444444446</v>
      </c>
      <c r="Z1086" s="857">
        <f t="shared" si="249"/>
        <v>10.944444444444445</v>
      </c>
      <c r="AA1086" s="878" t="s">
        <v>2161</v>
      </c>
      <c r="AB1086" s="858" t="s">
        <v>2775</v>
      </c>
      <c r="AC1086" s="896">
        <f>VLOOKUP(C1086,'ประวัติงานตี+รีด'!$A$2:W504980,20,FALSE)</f>
        <v>0</v>
      </c>
      <c r="AD1086" s="897">
        <v>16.18</v>
      </c>
      <c r="AE1086" s="897">
        <v>0</v>
      </c>
      <c r="AF1086" s="898">
        <f t="shared" si="250"/>
        <v>50247.218788627935</v>
      </c>
      <c r="AG1086" s="898">
        <f t="shared" si="251"/>
        <v>813</v>
      </c>
      <c r="AH1086" s="899" t="str">
        <f>VLOOKUP(C1086,'ประวัติงานตี+รีด'!$A$2:W504982,4,FALSE)</f>
        <v>MA-F1-PA</v>
      </c>
      <c r="AI1086" s="814"/>
      <c r="AJ1086" s="815"/>
      <c r="AK1086" s="816">
        <v>45887</v>
      </c>
      <c r="AL1086" s="817">
        <v>2</v>
      </c>
      <c r="AM1086" s="818">
        <f t="shared" si="252"/>
        <v>2</v>
      </c>
      <c r="AN1086" s="918">
        <v>539</v>
      </c>
      <c r="AO1086" s="918">
        <v>274</v>
      </c>
      <c r="AP1086" s="819"/>
      <c r="AQ1086" s="819"/>
      <c r="AR1086" s="819"/>
      <c r="AS1086" s="819"/>
      <c r="AT1086" s="819"/>
      <c r="AU1086" s="819"/>
      <c r="AV1086" s="819"/>
      <c r="AW1086" s="819"/>
      <c r="AX1086" s="819"/>
      <c r="AY1086" s="819"/>
      <c r="AZ1086" s="819"/>
      <c r="BA1086" s="819"/>
      <c r="BB1086" s="819"/>
      <c r="BC1086" s="819"/>
      <c r="BD1086" s="819"/>
      <c r="EJ1086" s="288">
        <f t="shared" si="253"/>
        <v>813</v>
      </c>
    </row>
    <row r="1087" spans="1:140" hidden="1">
      <c r="B1087" s="287" t="s">
        <v>4539</v>
      </c>
      <c r="C1087" s="842">
        <v>91020120</v>
      </c>
      <c r="D1087" s="213" t="str">
        <f>VLOOKUP(C1087,'ประวัติงานตี+รีด'!$A$2:W504985,2,FALSE)</f>
        <v>สกรูมิลแข็ง M10 P1.25 x 20 เกลียวตลอด ตรา STIC 8.8</v>
      </c>
      <c r="E1087" s="843">
        <v>20000</v>
      </c>
      <c r="F1087" s="844" t="s">
        <v>43</v>
      </c>
      <c r="G1087" s="742" t="s">
        <v>2164</v>
      </c>
      <c r="H1087" s="845">
        <v>45875</v>
      </c>
      <c r="I1087" s="846">
        <f t="shared" si="242"/>
        <v>45899</v>
      </c>
      <c r="J1087" s="847" t="s">
        <v>2161</v>
      </c>
      <c r="K1087" s="848">
        <v>42</v>
      </c>
      <c r="L1087" s="849">
        <v>20000</v>
      </c>
      <c r="M1087" s="850">
        <f t="shared" si="243"/>
        <v>0</v>
      </c>
      <c r="N1087" s="844">
        <v>150</v>
      </c>
      <c r="O1087" s="844">
        <v>8</v>
      </c>
      <c r="P1087" s="851">
        <f t="shared" si="244"/>
        <v>2.2222222222222223</v>
      </c>
      <c r="Q1087" s="852">
        <f t="shared" si="245"/>
        <v>12.222222222222221</v>
      </c>
      <c r="R1087" s="853">
        <f t="shared" si="246"/>
        <v>0</v>
      </c>
      <c r="S1087" s="854">
        <v>20</v>
      </c>
      <c r="T1087" s="855">
        <f t="shared" si="247"/>
        <v>21.222222222222221</v>
      </c>
      <c r="U1087" s="743" t="s">
        <v>78</v>
      </c>
      <c r="V1087" s="742" t="s">
        <v>2165</v>
      </c>
      <c r="W1087" s="744">
        <v>120</v>
      </c>
      <c r="X1087" s="744">
        <v>2</v>
      </c>
      <c r="Y1087" s="856">
        <f t="shared" si="248"/>
        <v>2.7777777777777777</v>
      </c>
      <c r="Z1087" s="857">
        <f t="shared" si="249"/>
        <v>6.7777777777777777</v>
      </c>
      <c r="AA1087" s="878" t="s">
        <v>2161</v>
      </c>
      <c r="AB1087" s="858" t="s">
        <v>2775</v>
      </c>
      <c r="AC1087" s="896">
        <f>VLOOKUP(C1087,'ประวัติงานตี+รีด'!$A$2:W504981,20,FALSE)</f>
        <v>21.27</v>
      </c>
      <c r="AD1087" s="897">
        <v>17.760000000000002</v>
      </c>
      <c r="AE1087" s="897">
        <v>3.06</v>
      </c>
      <c r="AF1087" s="898">
        <f t="shared" si="250"/>
        <v>20101.35135135135</v>
      </c>
      <c r="AG1087" s="898">
        <f t="shared" si="251"/>
        <v>418.5101351351351</v>
      </c>
      <c r="AH1087" s="899" t="str">
        <f>VLOOKUP(C1087,'ประวัติงานตี+รีด'!$A$2:W504983,4,FALSE)</f>
        <v>MA-F1-HD-PA</v>
      </c>
      <c r="AI1087" s="814">
        <v>45886</v>
      </c>
      <c r="AJ1087" s="815">
        <v>1</v>
      </c>
      <c r="AK1087" s="816">
        <v>45932</v>
      </c>
      <c r="AL1087" s="821">
        <v>1</v>
      </c>
      <c r="AM1087" s="824">
        <f t="shared" si="252"/>
        <v>1</v>
      </c>
      <c r="AN1087" s="919">
        <v>357</v>
      </c>
      <c r="AO1087" s="819"/>
      <c r="AP1087" s="819"/>
      <c r="AQ1087" s="819"/>
      <c r="AR1087" s="819"/>
      <c r="AS1087" s="819"/>
      <c r="AT1087" s="819"/>
      <c r="AU1087" s="819"/>
      <c r="AV1087" s="819"/>
      <c r="AW1087" s="819"/>
      <c r="AX1087" s="819"/>
      <c r="AY1087" s="819"/>
      <c r="AZ1087" s="819"/>
      <c r="BA1087" s="819"/>
      <c r="BB1087" s="819"/>
      <c r="BC1087" s="819"/>
      <c r="BD1087" s="819"/>
      <c r="EJ1087" s="288">
        <f t="shared" si="253"/>
        <v>357</v>
      </c>
    </row>
    <row r="1088" spans="1:140" hidden="1">
      <c r="B1088" s="287" t="s">
        <v>4540</v>
      </c>
      <c r="C1088" s="842">
        <v>91025120</v>
      </c>
      <c r="D1088" s="213" t="str">
        <f>VLOOKUP(C1088,'ประวัติงานตี+รีด'!$A$2:W504986,2,FALSE)</f>
        <v>สกรูมิลแข็ง M10 P1.25 x 25 เกลียวตลอด ตรา STIC 8.8</v>
      </c>
      <c r="E1088" s="843">
        <v>20000</v>
      </c>
      <c r="F1088" s="844" t="s">
        <v>43</v>
      </c>
      <c r="G1088" s="742" t="s">
        <v>2164</v>
      </c>
      <c r="H1088" s="845">
        <v>45876</v>
      </c>
      <c r="I1088" s="846">
        <f t="shared" si="242"/>
        <v>45899</v>
      </c>
      <c r="J1088" s="847" t="s">
        <v>2161</v>
      </c>
      <c r="K1088" s="848">
        <v>43</v>
      </c>
      <c r="L1088" s="849">
        <v>23794</v>
      </c>
      <c r="M1088" s="850">
        <f t="shared" si="243"/>
        <v>-3794</v>
      </c>
      <c r="N1088" s="844">
        <v>150</v>
      </c>
      <c r="O1088" s="844">
        <v>2</v>
      </c>
      <c r="P1088" s="851">
        <f t="shared" si="244"/>
        <v>2.2222222222222223</v>
      </c>
      <c r="Q1088" s="852">
        <f t="shared" si="245"/>
        <v>6.2222222222222223</v>
      </c>
      <c r="R1088" s="853">
        <f t="shared" si="246"/>
        <v>-0.42155555555555557</v>
      </c>
      <c r="S1088" s="854">
        <v>20</v>
      </c>
      <c r="T1088" s="855">
        <f t="shared" si="247"/>
        <v>20.622222222222224</v>
      </c>
      <c r="U1088" s="743" t="s">
        <v>78</v>
      </c>
      <c r="V1088" s="742" t="s">
        <v>2165</v>
      </c>
      <c r="W1088" s="744">
        <v>120</v>
      </c>
      <c r="X1088" s="744">
        <v>2</v>
      </c>
      <c r="Y1088" s="856">
        <f t="shared" si="248"/>
        <v>2.7777777777777777</v>
      </c>
      <c r="Z1088" s="857">
        <f t="shared" si="249"/>
        <v>6.7777777777777777</v>
      </c>
      <c r="AA1088" s="878" t="s">
        <v>2161</v>
      </c>
      <c r="AB1088" s="858" t="s">
        <v>2775</v>
      </c>
      <c r="AC1088" s="896">
        <f>VLOOKUP(C1088,'ประวัติงานตี+รีด'!$A$2:W504982,20,FALSE)</f>
        <v>20.23</v>
      </c>
      <c r="AD1088" s="897">
        <v>20.36</v>
      </c>
      <c r="AE1088" s="897">
        <v>2.39</v>
      </c>
      <c r="AF1088" s="898">
        <f t="shared" si="250"/>
        <v>23624.754420432222</v>
      </c>
      <c r="AG1088" s="898">
        <f t="shared" si="251"/>
        <v>537.463163064833</v>
      </c>
      <c r="AH1088" s="899" t="str">
        <f>VLOOKUP(C1088,'ประวัติงานตี+รีด'!$A$2:W504984,4,FALSE)</f>
        <v>MA-F1-HD-PA</v>
      </c>
      <c r="AI1088" s="814">
        <v>45886</v>
      </c>
      <c r="AJ1088" s="815">
        <v>1</v>
      </c>
      <c r="AK1088" s="816">
        <v>45932</v>
      </c>
      <c r="AL1088" s="821">
        <v>1</v>
      </c>
      <c r="AM1088" s="824">
        <f t="shared" si="252"/>
        <v>1</v>
      </c>
      <c r="AN1088" s="919">
        <v>481</v>
      </c>
      <c r="AO1088" s="819"/>
      <c r="AP1088" s="819"/>
      <c r="AQ1088" s="819"/>
      <c r="AR1088" s="819"/>
      <c r="AS1088" s="819"/>
      <c r="AT1088" s="819"/>
      <c r="AU1088" s="819"/>
      <c r="AV1088" s="819"/>
      <c r="AW1088" s="819"/>
      <c r="AX1088" s="819"/>
      <c r="AY1088" s="819"/>
      <c r="AZ1088" s="819"/>
      <c r="BA1088" s="819"/>
      <c r="BB1088" s="819"/>
      <c r="BC1088" s="819"/>
      <c r="BD1088" s="819"/>
      <c r="EJ1088" s="288">
        <f t="shared" si="253"/>
        <v>481</v>
      </c>
    </row>
    <row r="1089" spans="1:140" hidden="1">
      <c r="B1089" s="287" t="s">
        <v>4541</v>
      </c>
      <c r="C1089" s="842">
        <v>91240170</v>
      </c>
      <c r="D1089" s="213" t="str">
        <f>VLOOKUP(C1089,'ประวัติงานตี+รีด'!$A$2:W504987,2,FALSE)</f>
        <v>สกรูมิลแข็ง M12 P1.75 x 40 เกลียวตลอด ตรา STIC 8.8</v>
      </c>
      <c r="E1089" s="843">
        <v>20000</v>
      </c>
      <c r="F1089" s="844" t="s">
        <v>30</v>
      </c>
      <c r="G1089" s="742" t="s">
        <v>2162</v>
      </c>
      <c r="H1089" s="845">
        <v>45874</v>
      </c>
      <c r="I1089" s="846">
        <f t="shared" si="242"/>
        <v>45897</v>
      </c>
      <c r="J1089" s="847" t="s">
        <v>2161</v>
      </c>
      <c r="K1089" s="848">
        <v>51</v>
      </c>
      <c r="L1089" s="849">
        <v>20000</v>
      </c>
      <c r="M1089" s="850">
        <f t="shared" si="243"/>
        <v>0</v>
      </c>
      <c r="N1089" s="844">
        <v>105</v>
      </c>
      <c r="O1089" s="844">
        <v>2</v>
      </c>
      <c r="P1089" s="851">
        <f t="shared" si="244"/>
        <v>3.1746031746031749</v>
      </c>
      <c r="Q1089" s="852">
        <f t="shared" si="245"/>
        <v>7.1746031746031749</v>
      </c>
      <c r="R1089" s="853">
        <f t="shared" si="246"/>
        <v>0</v>
      </c>
      <c r="S1089" s="854">
        <v>20</v>
      </c>
      <c r="T1089" s="855">
        <f t="shared" si="247"/>
        <v>20.717460317460318</v>
      </c>
      <c r="U1089" s="743" t="s">
        <v>225</v>
      </c>
      <c r="V1089" s="742" t="s">
        <v>2162</v>
      </c>
      <c r="W1089" s="744">
        <v>80</v>
      </c>
      <c r="X1089" s="744">
        <v>2</v>
      </c>
      <c r="Y1089" s="856">
        <f t="shared" si="248"/>
        <v>4.166666666666667</v>
      </c>
      <c r="Z1089" s="857">
        <f t="shared" si="249"/>
        <v>8.1666666666666679</v>
      </c>
      <c r="AA1089" s="878" t="s">
        <v>2161</v>
      </c>
      <c r="AB1089" s="858" t="s">
        <v>2775</v>
      </c>
      <c r="AC1089" s="896">
        <f>VLOOKUP(C1089,'ประวัติงานตี+รีด'!$A$2:W504983,20,FALSE)</f>
        <v>44.93</v>
      </c>
      <c r="AD1089" s="897">
        <v>45</v>
      </c>
      <c r="AE1089" s="897">
        <v>4.0999999999999996</v>
      </c>
      <c r="AF1089" s="898">
        <f t="shared" si="250"/>
        <v>19688.888888888887</v>
      </c>
      <c r="AG1089" s="898">
        <f t="shared" si="251"/>
        <v>966.72444444444443</v>
      </c>
      <c r="AH1089" s="899" t="str">
        <f>VLOOKUP(C1089,'ประวัติงานตี+รีด'!$A$2:W504985,4,FALSE)</f>
        <v>MA-F1-HD-PA</v>
      </c>
      <c r="AI1089" s="814">
        <v>45902</v>
      </c>
      <c r="AJ1089" s="815">
        <v>3</v>
      </c>
      <c r="AK1089" s="816">
        <v>45923</v>
      </c>
      <c r="AL1089" s="817">
        <v>3</v>
      </c>
      <c r="AM1089" s="818">
        <f t="shared" si="252"/>
        <v>3</v>
      </c>
      <c r="AN1089" s="918">
        <v>26</v>
      </c>
      <c r="AO1089" s="918">
        <v>587</v>
      </c>
      <c r="AP1089" s="918">
        <v>273</v>
      </c>
      <c r="AQ1089" s="819"/>
      <c r="AR1089" s="819"/>
      <c r="AS1089" s="819"/>
      <c r="AT1089" s="819"/>
      <c r="AU1089" s="819"/>
      <c r="AV1089" s="819"/>
      <c r="AW1089" s="819"/>
      <c r="AX1089" s="819"/>
      <c r="AY1089" s="819"/>
      <c r="AZ1089" s="819"/>
      <c r="BA1089" s="819"/>
      <c r="BB1089" s="819"/>
      <c r="BC1089" s="819"/>
      <c r="BD1089" s="819"/>
      <c r="EJ1089" s="288">
        <f t="shared" si="253"/>
        <v>886</v>
      </c>
    </row>
    <row r="1090" spans="1:140" hidden="1">
      <c r="B1090" s="287" t="s">
        <v>4542</v>
      </c>
      <c r="C1090" s="842">
        <v>91250170</v>
      </c>
      <c r="D1090" s="213" t="str">
        <f>VLOOKUP(C1090,'ประวัติงานตี+รีด'!$A$2:W504988,2,FALSE)</f>
        <v>สกรูมิลแข็ง M12 P1.75 x 50 เกลียวตลอด ตรา STIC 8.8</v>
      </c>
      <c r="E1090" s="843">
        <v>10000</v>
      </c>
      <c r="F1090" s="844" t="s">
        <v>30</v>
      </c>
      <c r="G1090" s="742" t="s">
        <v>2162</v>
      </c>
      <c r="H1090" s="845">
        <v>45875</v>
      </c>
      <c r="I1090" s="846">
        <f t="shared" si="242"/>
        <v>45898</v>
      </c>
      <c r="J1090" s="847" t="s">
        <v>2161</v>
      </c>
      <c r="K1090" s="848">
        <v>52</v>
      </c>
      <c r="L1090" s="849">
        <v>10000</v>
      </c>
      <c r="M1090" s="850">
        <f t="shared" si="243"/>
        <v>0</v>
      </c>
      <c r="N1090" s="844">
        <v>105</v>
      </c>
      <c r="O1090" s="844">
        <v>2</v>
      </c>
      <c r="P1090" s="851">
        <f t="shared" si="244"/>
        <v>1.5873015873015874</v>
      </c>
      <c r="Q1090" s="852">
        <f t="shared" si="245"/>
        <v>5.587301587301587</v>
      </c>
      <c r="R1090" s="853">
        <f t="shared" si="246"/>
        <v>0</v>
      </c>
      <c r="S1090" s="854">
        <v>20</v>
      </c>
      <c r="T1090" s="855">
        <f t="shared" si="247"/>
        <v>20.55873015873016</v>
      </c>
      <c r="U1090" s="743" t="s">
        <v>225</v>
      </c>
      <c r="V1090" s="742" t="s">
        <v>2162</v>
      </c>
      <c r="W1090" s="744">
        <v>80</v>
      </c>
      <c r="X1090" s="744">
        <v>2</v>
      </c>
      <c r="Y1090" s="856">
        <f t="shared" si="248"/>
        <v>2.0833333333333335</v>
      </c>
      <c r="Z1090" s="857">
        <f t="shared" si="249"/>
        <v>6.0833333333333339</v>
      </c>
      <c r="AA1090" s="878" t="s">
        <v>2161</v>
      </c>
      <c r="AB1090" s="858" t="s">
        <v>2775</v>
      </c>
      <c r="AC1090" s="896">
        <f>VLOOKUP(C1090,'ประวัติงานตี+รีด'!$A$2:W504984,20,FALSE)</f>
        <v>52.23</v>
      </c>
      <c r="AD1090" s="897">
        <v>52.49</v>
      </c>
      <c r="AE1090" s="897">
        <v>4.71</v>
      </c>
      <c r="AF1090" s="898">
        <f t="shared" si="250"/>
        <v>10135.263859782815</v>
      </c>
      <c r="AG1090" s="898">
        <f t="shared" si="251"/>
        <v>579.7370927795771</v>
      </c>
      <c r="AH1090" s="899" t="str">
        <f>VLOOKUP(C1090,'ประวัติงานตี+รีด'!$A$2:W504986,4,FALSE)</f>
        <v>MA-F1-HD-PA</v>
      </c>
      <c r="AI1090" s="814"/>
      <c r="AJ1090" s="815"/>
      <c r="AK1090" s="816">
        <v>45909</v>
      </c>
      <c r="AL1090" s="821">
        <v>1</v>
      </c>
      <c r="AM1090" s="824">
        <f t="shared" si="252"/>
        <v>1</v>
      </c>
      <c r="AN1090" s="919">
        <v>532</v>
      </c>
      <c r="AO1090" s="819"/>
      <c r="AP1090" s="819"/>
      <c r="AQ1090" s="819"/>
      <c r="AR1090" s="819"/>
      <c r="AS1090" s="819"/>
      <c r="AT1090" s="819"/>
      <c r="AU1090" s="819"/>
      <c r="AV1090" s="819"/>
      <c r="AW1090" s="819"/>
      <c r="AX1090" s="819"/>
      <c r="AY1090" s="819"/>
      <c r="AZ1090" s="819"/>
      <c r="BA1090" s="819"/>
      <c r="BB1090" s="819"/>
      <c r="BC1090" s="819"/>
      <c r="BD1090" s="819"/>
      <c r="EJ1090" s="288">
        <f t="shared" si="253"/>
        <v>532</v>
      </c>
    </row>
    <row r="1091" spans="1:140" hidden="1">
      <c r="B1091" s="287" t="s">
        <v>4543</v>
      </c>
      <c r="C1091" s="842">
        <v>91480201</v>
      </c>
      <c r="D1091" s="213" t="str">
        <f>VLOOKUP(C1091,'ประวัติงานตี+รีด'!$A$2:W504989,2,FALSE)</f>
        <v>สกรูมิลแข็ง M14 P2.0 x 80 เกลียวครึ่ง ตรา STIC 8.8</v>
      </c>
      <c r="E1091" s="843">
        <v>7000</v>
      </c>
      <c r="F1091" s="844" t="s">
        <v>45</v>
      </c>
      <c r="G1091" s="742" t="s">
        <v>2162</v>
      </c>
      <c r="H1091" s="845">
        <v>45874</v>
      </c>
      <c r="I1091" s="846">
        <f t="shared" ref="I1091:I1118" si="254">WORKDAY.INTL(H1091,T1091,11)</f>
        <v>45897</v>
      </c>
      <c r="J1091" s="847" t="s">
        <v>2161</v>
      </c>
      <c r="K1091" s="848">
        <v>48</v>
      </c>
      <c r="L1091" s="849">
        <v>7000</v>
      </c>
      <c r="M1091" s="850">
        <f t="shared" ref="M1091:M1118" si="255">E1091-L1091</f>
        <v>0</v>
      </c>
      <c r="N1091" s="844">
        <v>95</v>
      </c>
      <c r="O1091" s="844">
        <v>2</v>
      </c>
      <c r="P1091" s="851">
        <f t="shared" ref="P1091:P1118" si="256">E1091/N1091/60</f>
        <v>1.2280701754385965</v>
      </c>
      <c r="Q1091" s="852">
        <f t="shared" ref="Q1091:Q1118" si="257">O1091+P1091+$P$1</f>
        <v>5.2280701754385968</v>
      </c>
      <c r="R1091" s="853">
        <f t="shared" ref="R1091:R1118" si="258">M1091/N1091/60</f>
        <v>0</v>
      </c>
      <c r="S1091" s="854">
        <v>20</v>
      </c>
      <c r="T1091" s="855">
        <f t="shared" ref="T1091:T1118" si="259">(Q1091/10)+S1091</f>
        <v>20.522807017543858</v>
      </c>
      <c r="U1091" s="743" t="s">
        <v>225</v>
      </c>
      <c r="V1091" s="742" t="s">
        <v>2162</v>
      </c>
      <c r="W1091" s="744">
        <v>80</v>
      </c>
      <c r="X1091" s="744">
        <v>2</v>
      </c>
      <c r="Y1091" s="856">
        <f t="shared" ref="Y1091:Y1118" si="260">E1091/W1091/60</f>
        <v>1.4583333333333333</v>
      </c>
      <c r="Z1091" s="857">
        <f t="shared" ref="Z1091:Z1118" si="261">X1091+Y1091+$P$1</f>
        <v>5.458333333333333</v>
      </c>
      <c r="AA1091" s="878" t="s">
        <v>2161</v>
      </c>
      <c r="AB1091" s="858" t="s">
        <v>2775</v>
      </c>
      <c r="AC1091" s="896">
        <f>VLOOKUP(C1091,'ประวัติงานตี+รีด'!$A$2:W504985,20,FALSE)</f>
        <v>0</v>
      </c>
      <c r="AD1091" s="897">
        <v>113.39</v>
      </c>
      <c r="AE1091" s="897">
        <v>7.25</v>
      </c>
      <c r="AF1091" s="898">
        <f t="shared" ref="AF1091:AF1118" si="262">1000/AD1091*EJ1091</f>
        <v>7072.9341211747069</v>
      </c>
      <c r="AG1091" s="898">
        <f t="shared" ref="AG1091:AG1118" si="263">(AD1091+AE1091)*AF1091/1000</f>
        <v>853.27877237851658</v>
      </c>
      <c r="AH1091" s="899" t="str">
        <f>VLOOKUP(C1091,'ประวัติงานตี+รีด'!$A$2:W504987,4,FALSE)</f>
        <v>MA-F1-HD-PA</v>
      </c>
      <c r="AI1091" s="814">
        <v>45898</v>
      </c>
      <c r="AJ1091" s="815">
        <v>2</v>
      </c>
      <c r="AK1091" s="816">
        <v>45911</v>
      </c>
      <c r="AL1091" s="817">
        <v>2</v>
      </c>
      <c r="AM1091" s="818">
        <f t="shared" ref="AM1091:AM1118" si="264">COUNT(AN1091:EI1091)</f>
        <v>2</v>
      </c>
      <c r="AN1091" s="918">
        <v>647</v>
      </c>
      <c r="AO1091" s="918">
        <v>155</v>
      </c>
      <c r="AP1091" s="819"/>
      <c r="AQ1091" s="819"/>
      <c r="AR1091" s="819"/>
      <c r="AS1091" s="819"/>
      <c r="AT1091" s="819"/>
      <c r="AU1091" s="819"/>
      <c r="AV1091" s="819"/>
      <c r="AW1091" s="819"/>
      <c r="AX1091" s="819"/>
      <c r="AY1091" s="819"/>
      <c r="AZ1091" s="819"/>
      <c r="BA1091" s="819"/>
      <c r="BB1091" s="819"/>
      <c r="BC1091" s="819"/>
      <c r="BD1091" s="819"/>
      <c r="EJ1091" s="288">
        <f t="shared" ref="EJ1091:EJ1118" si="265">SUM(AN1091:EI1091)</f>
        <v>802</v>
      </c>
    </row>
    <row r="1092" spans="1:140" hidden="1">
      <c r="B1092" s="287" t="s">
        <v>4544</v>
      </c>
      <c r="C1092" s="842">
        <v>92085251</v>
      </c>
      <c r="D1092" s="213" t="str">
        <f>VLOOKUP(C1092,'ประวัติงานตี+รีด'!$A$2:W504990,2,FALSE)</f>
        <v>สกรูมิลแข็ง M20 P2.5 x 85 เกลียวครึ่ง ตรา STIC 8.8</v>
      </c>
      <c r="E1092" s="843">
        <v>4000</v>
      </c>
      <c r="F1092" s="844" t="s">
        <v>49</v>
      </c>
      <c r="G1092" s="742" t="s">
        <v>2159</v>
      </c>
      <c r="H1092" s="845">
        <v>45875</v>
      </c>
      <c r="I1092" s="846">
        <f t="shared" si="254"/>
        <v>45898</v>
      </c>
      <c r="J1092" s="847" t="s">
        <v>2161</v>
      </c>
      <c r="K1092" s="848">
        <v>106</v>
      </c>
      <c r="L1092" s="849">
        <v>4310</v>
      </c>
      <c r="M1092" s="850">
        <f t="shared" si="255"/>
        <v>-310</v>
      </c>
      <c r="N1092" s="844">
        <v>56</v>
      </c>
      <c r="O1092" s="844">
        <v>4</v>
      </c>
      <c r="P1092" s="851">
        <f t="shared" si="256"/>
        <v>1.1904761904761905</v>
      </c>
      <c r="Q1092" s="852">
        <f t="shared" si="257"/>
        <v>7.1904761904761907</v>
      </c>
      <c r="R1092" s="853">
        <f t="shared" si="258"/>
        <v>-9.2261904761904753E-2</v>
      </c>
      <c r="S1092" s="854">
        <v>20</v>
      </c>
      <c r="T1092" s="855">
        <f t="shared" si="259"/>
        <v>20.719047619047618</v>
      </c>
      <c r="U1092" s="743" t="s">
        <v>82</v>
      </c>
      <c r="V1092" s="742" t="s">
        <v>2159</v>
      </c>
      <c r="W1092" s="744">
        <v>28</v>
      </c>
      <c r="X1092" s="744">
        <v>2</v>
      </c>
      <c r="Y1092" s="856">
        <f t="shared" si="260"/>
        <v>2.3809523809523809</v>
      </c>
      <c r="Z1092" s="857">
        <f t="shared" si="261"/>
        <v>6.3809523809523814</v>
      </c>
      <c r="AA1092" s="878" t="s">
        <v>2161</v>
      </c>
      <c r="AB1092" s="858" t="s">
        <v>2775</v>
      </c>
      <c r="AC1092" s="896">
        <f>VLOOKUP(C1092,'ประวัติงานตี+รีด'!$A$2:W504986,20,FALSE)</f>
        <v>0</v>
      </c>
      <c r="AD1092" s="897">
        <v>257.25</v>
      </c>
      <c r="AE1092" s="897">
        <v>20.62</v>
      </c>
      <c r="AF1092" s="898">
        <f t="shared" si="262"/>
        <v>4326.5306122448983</v>
      </c>
      <c r="AG1092" s="898">
        <f t="shared" si="263"/>
        <v>1202.21306122449</v>
      </c>
      <c r="AH1092" s="899" t="str">
        <f>VLOOKUP(C1092,'ประวัติงานตี+รีด'!$A$2:W504988,4,FALSE)</f>
        <v>MA-F1-HD-PA</v>
      </c>
      <c r="AI1092" s="814">
        <v>45895</v>
      </c>
      <c r="AJ1092" s="815">
        <v>2</v>
      </c>
      <c r="AK1092" s="816">
        <v>45898</v>
      </c>
      <c r="AL1092" s="821">
        <v>2</v>
      </c>
      <c r="AM1092" s="824">
        <f t="shared" si="264"/>
        <v>2</v>
      </c>
      <c r="AN1092" s="919">
        <v>335</v>
      </c>
      <c r="AO1092" s="919">
        <v>778</v>
      </c>
      <c r="AP1092" s="819"/>
      <c r="AQ1092" s="819"/>
      <c r="AR1092" s="819"/>
      <c r="AS1092" s="819"/>
      <c r="AT1092" s="819"/>
      <c r="AU1092" s="819"/>
      <c r="AV1092" s="819"/>
      <c r="AW1092" s="819"/>
      <c r="AX1092" s="819"/>
      <c r="AY1092" s="819"/>
      <c r="AZ1092" s="819"/>
      <c r="BA1092" s="819"/>
      <c r="BB1092" s="819"/>
      <c r="BC1092" s="819"/>
      <c r="BD1092" s="819"/>
      <c r="EJ1092" s="288">
        <f t="shared" si="265"/>
        <v>1113</v>
      </c>
    </row>
    <row r="1093" spans="1:140">
      <c r="B1093" s="287" t="s">
        <v>4545</v>
      </c>
      <c r="C1093" s="842">
        <v>91850250</v>
      </c>
      <c r="D1093" s="213" t="str">
        <f>VLOOKUP(C1093,'ประวัติงานตี+รีด'!$A$2:W504991,2,FALSE)</f>
        <v>สกรูมิลแข็ง M18 P2.5 x 50 เกลียวตลอด ตรา STIC 8.8</v>
      </c>
      <c r="E1093" s="843">
        <v>6000</v>
      </c>
      <c r="F1093" s="844" t="s">
        <v>48</v>
      </c>
      <c r="G1093" s="742" t="s">
        <v>2159</v>
      </c>
      <c r="H1093" s="845">
        <v>45874</v>
      </c>
      <c r="I1093" s="846">
        <f t="shared" si="254"/>
        <v>45898</v>
      </c>
      <c r="J1093" s="847" t="s">
        <v>2161</v>
      </c>
      <c r="K1093" s="848">
        <v>53</v>
      </c>
      <c r="L1093" s="849">
        <v>6035</v>
      </c>
      <c r="M1093" s="850">
        <f t="shared" si="255"/>
        <v>-35</v>
      </c>
      <c r="N1093" s="844">
        <v>56</v>
      </c>
      <c r="O1093" s="844">
        <v>12</v>
      </c>
      <c r="P1093" s="851">
        <f t="shared" si="256"/>
        <v>1.7857142857142856</v>
      </c>
      <c r="Q1093" s="852">
        <f t="shared" si="257"/>
        <v>15.785714285714285</v>
      </c>
      <c r="R1093" s="853">
        <f t="shared" si="258"/>
        <v>-1.0416666666666666E-2</v>
      </c>
      <c r="S1093" s="854">
        <v>20</v>
      </c>
      <c r="T1093" s="855">
        <f t="shared" si="259"/>
        <v>21.578571428571429</v>
      </c>
      <c r="U1093" s="743" t="s">
        <v>82</v>
      </c>
      <c r="V1093" s="742" t="s">
        <v>2159</v>
      </c>
      <c r="W1093" s="744">
        <v>28</v>
      </c>
      <c r="X1093" s="744">
        <v>2</v>
      </c>
      <c r="Y1093" s="856">
        <f t="shared" si="260"/>
        <v>3.5714285714285712</v>
      </c>
      <c r="Z1093" s="857">
        <f t="shared" si="261"/>
        <v>7.5714285714285712</v>
      </c>
      <c r="AA1093" s="878" t="s">
        <v>2161</v>
      </c>
      <c r="AB1093" s="858" t="s">
        <v>2775</v>
      </c>
      <c r="AC1093" s="896">
        <f>VLOOKUP(C1093,'ประวัติงานตี+รีด'!$A$2:W504987,20,FALSE)</f>
        <v>0</v>
      </c>
      <c r="AD1093" s="897">
        <v>132.52000000000001</v>
      </c>
      <c r="AE1093" s="897">
        <v>15.43</v>
      </c>
      <c r="AF1093" s="898">
        <f t="shared" si="262"/>
        <v>5931.1801992152123</v>
      </c>
      <c r="AG1093" s="898">
        <f t="shared" si="263"/>
        <v>877.51811047389083</v>
      </c>
      <c r="AH1093" s="899" t="str">
        <f>VLOOKUP(C1093,'ประวัติงานตี+รีด'!$A$2:W504989,4,FALSE)</f>
        <v>MA-F1-HD-PA</v>
      </c>
      <c r="AI1093" s="814">
        <v>45887</v>
      </c>
      <c r="AJ1093" s="815">
        <v>2</v>
      </c>
      <c r="AK1093" s="816">
        <v>45892</v>
      </c>
      <c r="AL1093" s="817">
        <v>2</v>
      </c>
      <c r="AM1093" s="818">
        <f t="shared" si="264"/>
        <v>2</v>
      </c>
      <c r="AN1093" s="918">
        <v>562</v>
      </c>
      <c r="AO1093" s="918">
        <v>224</v>
      </c>
      <c r="AP1093" s="819"/>
      <c r="AQ1093" s="819"/>
      <c r="AR1093" s="819"/>
      <c r="AS1093" s="819"/>
      <c r="AT1093" s="819"/>
      <c r="AU1093" s="819"/>
      <c r="AV1093" s="819"/>
      <c r="AW1093" s="819"/>
      <c r="AX1093" s="819"/>
      <c r="AY1093" s="819"/>
      <c r="AZ1093" s="819"/>
      <c r="BA1093" s="819"/>
      <c r="BB1093" s="819"/>
      <c r="BC1093" s="819"/>
      <c r="BD1093" s="819"/>
      <c r="EJ1093" s="288">
        <f t="shared" si="265"/>
        <v>786</v>
      </c>
    </row>
    <row r="1094" spans="1:140" hidden="1">
      <c r="B1094" s="287" t="s">
        <v>4546</v>
      </c>
      <c r="C1094" s="842" t="s">
        <v>129</v>
      </c>
      <c r="D1094" s="213" t="str">
        <f>VLOOKUP(C1094,'ประวัติงานตี+รีด'!$A$2:W504992,2,FALSE)</f>
        <v>5/8" WT x 2" เกลียวตลอด ตรา TNK</v>
      </c>
      <c r="E1094" s="843">
        <v>70000</v>
      </c>
      <c r="F1094" s="844" t="s">
        <v>11</v>
      </c>
      <c r="G1094" s="742" t="s">
        <v>2159</v>
      </c>
      <c r="H1094" s="845">
        <v>45875</v>
      </c>
      <c r="I1094" s="846">
        <f t="shared" si="254"/>
        <v>45889</v>
      </c>
      <c r="J1094" s="847" t="s">
        <v>2161</v>
      </c>
      <c r="K1094" s="848">
        <v>90</v>
      </c>
      <c r="L1094" s="849">
        <v>70000</v>
      </c>
      <c r="M1094" s="850">
        <f t="shared" si="255"/>
        <v>0</v>
      </c>
      <c r="N1094" s="844">
        <v>66</v>
      </c>
      <c r="O1094" s="844">
        <v>8</v>
      </c>
      <c r="P1094" s="851">
        <f t="shared" si="256"/>
        <v>17.676767676767675</v>
      </c>
      <c r="Q1094" s="852">
        <f t="shared" si="257"/>
        <v>27.676767676767675</v>
      </c>
      <c r="R1094" s="853">
        <f t="shared" si="258"/>
        <v>0</v>
      </c>
      <c r="S1094" s="854">
        <v>10</v>
      </c>
      <c r="T1094" s="855">
        <f t="shared" si="259"/>
        <v>12.767676767676768</v>
      </c>
      <c r="U1094" s="743" t="s">
        <v>14</v>
      </c>
      <c r="V1094" s="742" t="s">
        <v>2159</v>
      </c>
      <c r="W1094" s="744">
        <v>51</v>
      </c>
      <c r="X1094" s="744">
        <v>2</v>
      </c>
      <c r="Y1094" s="856">
        <f t="shared" si="260"/>
        <v>22.875816993464053</v>
      </c>
      <c r="Z1094" s="857">
        <f t="shared" si="261"/>
        <v>26.875816993464053</v>
      </c>
      <c r="AA1094" s="878" t="s">
        <v>2161</v>
      </c>
      <c r="AB1094" s="858" t="s">
        <v>2775</v>
      </c>
      <c r="AC1094" s="896">
        <f>VLOOKUP(C1094,'ประวัติงานตี+รีด'!$A$2:W504988,20,FALSE)</f>
        <v>0</v>
      </c>
      <c r="AD1094" s="897">
        <v>111.57</v>
      </c>
      <c r="AE1094" s="897">
        <v>13.37</v>
      </c>
      <c r="AF1094" s="898">
        <f t="shared" si="262"/>
        <v>69427.26539392311</v>
      </c>
      <c r="AG1094" s="898">
        <f t="shared" si="263"/>
        <v>8674.242538316752</v>
      </c>
      <c r="AH1094" s="899" t="str">
        <f>VLOOKUP(C1094,'ประวัติงานตี+รีด'!$A$2:W504990,4,FALSE)</f>
        <v>MA-F1-PA</v>
      </c>
      <c r="AI1094" s="814"/>
      <c r="AJ1094" s="815"/>
      <c r="AK1094" s="816">
        <v>45929</v>
      </c>
      <c r="AL1094" s="817">
        <v>13</v>
      </c>
      <c r="AM1094" s="818">
        <f t="shared" si="264"/>
        <v>13</v>
      </c>
      <c r="AN1094" s="918">
        <v>645</v>
      </c>
      <c r="AO1094" s="918">
        <v>636</v>
      </c>
      <c r="AP1094" s="918">
        <v>589</v>
      </c>
      <c r="AQ1094" s="918">
        <v>614</v>
      </c>
      <c r="AR1094" s="918">
        <v>638</v>
      </c>
      <c r="AS1094" s="918">
        <v>603</v>
      </c>
      <c r="AT1094" s="918">
        <v>636</v>
      </c>
      <c r="AU1094" s="918">
        <v>633</v>
      </c>
      <c r="AV1094" s="918">
        <v>614</v>
      </c>
      <c r="AW1094" s="918">
        <v>658</v>
      </c>
      <c r="AX1094" s="918">
        <v>612</v>
      </c>
      <c r="AY1094" s="918">
        <v>681</v>
      </c>
      <c r="AZ1094" s="918">
        <v>187</v>
      </c>
      <c r="BA1094" s="819"/>
      <c r="BB1094" s="819"/>
      <c r="BC1094" s="819"/>
      <c r="BD1094" s="819"/>
      <c r="EJ1094" s="288">
        <f t="shared" si="265"/>
        <v>7746</v>
      </c>
    </row>
    <row r="1095" spans="1:140" hidden="1">
      <c r="B1095" s="287" t="s">
        <v>4547</v>
      </c>
      <c r="C1095" s="842" t="s">
        <v>158</v>
      </c>
      <c r="D1095" s="213" t="str">
        <f>VLOOKUP(C1095,'ประวัติงานตี+รีด'!$A$2:W504993,2,FALSE)</f>
        <v>5/8" WT x 3" เกลียวตลอด ตรา TNK</v>
      </c>
      <c r="E1095" s="876">
        <v>30000</v>
      </c>
      <c r="F1095" s="844" t="s">
        <v>11</v>
      </c>
      <c r="G1095" s="742" t="s">
        <v>2159</v>
      </c>
      <c r="H1095" s="845">
        <v>45883</v>
      </c>
      <c r="I1095" s="846">
        <f t="shared" si="254"/>
        <v>45896</v>
      </c>
      <c r="J1095" s="847" t="s">
        <v>2161</v>
      </c>
      <c r="K1095" s="848">
        <v>91</v>
      </c>
      <c r="L1095" s="849">
        <v>30000</v>
      </c>
      <c r="M1095" s="850">
        <f t="shared" si="255"/>
        <v>0</v>
      </c>
      <c r="N1095" s="844">
        <v>66</v>
      </c>
      <c r="O1095" s="844">
        <v>4</v>
      </c>
      <c r="P1095" s="851">
        <f t="shared" si="256"/>
        <v>7.5757575757575761</v>
      </c>
      <c r="Q1095" s="852">
        <f t="shared" si="257"/>
        <v>13.575757575757576</v>
      </c>
      <c r="R1095" s="853">
        <f t="shared" si="258"/>
        <v>0</v>
      </c>
      <c r="S1095" s="854">
        <v>10</v>
      </c>
      <c r="T1095" s="855">
        <f t="shared" si="259"/>
        <v>11.357575757575757</v>
      </c>
      <c r="U1095" s="743" t="s">
        <v>14</v>
      </c>
      <c r="V1095" s="742" t="s">
        <v>2159</v>
      </c>
      <c r="W1095" s="744">
        <v>51</v>
      </c>
      <c r="X1095" s="744">
        <v>2</v>
      </c>
      <c r="Y1095" s="856">
        <f t="shared" si="260"/>
        <v>9.8039215686274517</v>
      </c>
      <c r="Z1095" s="857">
        <f t="shared" si="261"/>
        <v>13.803921568627452</v>
      </c>
      <c r="AA1095" s="878" t="s">
        <v>2161</v>
      </c>
      <c r="AB1095" s="858" t="s">
        <v>2775</v>
      </c>
      <c r="AC1095" s="896">
        <f>VLOOKUP(C1095,'ประวัติงานตี+รีด'!$A$2:W504989,20,FALSE)</f>
        <v>0</v>
      </c>
      <c r="AD1095" s="897">
        <v>142.5</v>
      </c>
      <c r="AE1095" s="897">
        <v>17.940000000000001</v>
      </c>
      <c r="AF1095" s="898">
        <f t="shared" si="262"/>
        <v>29922.807017543859</v>
      </c>
      <c r="AG1095" s="898">
        <f t="shared" si="263"/>
        <v>4800.8151578947372</v>
      </c>
      <c r="AH1095" s="899" t="str">
        <f>VLOOKUP(C1095,'ประวัติงานตี+รีด'!$A$2:W504991,4,FALSE)</f>
        <v>MA-F1-PA</v>
      </c>
      <c r="AI1095" s="814"/>
      <c r="AJ1095" s="815"/>
      <c r="AK1095" s="816">
        <v>45904</v>
      </c>
      <c r="AL1095" s="817">
        <v>7</v>
      </c>
      <c r="AM1095" s="818">
        <f t="shared" si="264"/>
        <v>7</v>
      </c>
      <c r="AN1095" s="918">
        <v>593</v>
      </c>
      <c r="AO1095" s="918">
        <v>611</v>
      </c>
      <c r="AP1095" s="918">
        <v>609</v>
      </c>
      <c r="AQ1095" s="918">
        <v>628</v>
      </c>
      <c r="AR1095" s="918">
        <v>588</v>
      </c>
      <c r="AS1095" s="918">
        <v>629</v>
      </c>
      <c r="AT1095" s="918">
        <v>606</v>
      </c>
      <c r="AU1095" s="819"/>
      <c r="AV1095" s="819"/>
      <c r="AW1095" s="819"/>
      <c r="AX1095" s="819"/>
      <c r="AY1095" s="819"/>
      <c r="AZ1095" s="819"/>
      <c r="BA1095" s="819"/>
      <c r="BB1095" s="819"/>
      <c r="BC1095" s="819"/>
      <c r="BD1095" s="819"/>
      <c r="EJ1095" s="288">
        <f t="shared" si="265"/>
        <v>4264</v>
      </c>
    </row>
    <row r="1096" spans="1:140" hidden="1">
      <c r="B1096" s="287" t="s">
        <v>4548</v>
      </c>
      <c r="C1096" s="842" t="s">
        <v>72</v>
      </c>
      <c r="D1096" s="213" t="str">
        <f>VLOOKUP(C1096,'ประวัติงานตี+รีด'!$A$2:W504994,2,FALSE)</f>
        <v>5/8" WT x 2 1/2" เกลียวตลอด ตรา TNK</v>
      </c>
      <c r="E1096" s="876">
        <v>40000</v>
      </c>
      <c r="F1096" s="844" t="s">
        <v>11</v>
      </c>
      <c r="G1096" s="742" t="s">
        <v>2159</v>
      </c>
      <c r="H1096" s="845">
        <v>45885</v>
      </c>
      <c r="I1096" s="846">
        <f t="shared" si="254"/>
        <v>45898</v>
      </c>
      <c r="J1096" s="847" t="s">
        <v>2161</v>
      </c>
      <c r="K1096" s="848">
        <v>92</v>
      </c>
      <c r="L1096" s="849">
        <v>40000</v>
      </c>
      <c r="M1096" s="850">
        <f t="shared" si="255"/>
        <v>0</v>
      </c>
      <c r="N1096" s="844">
        <v>66</v>
      </c>
      <c r="O1096" s="844">
        <v>4</v>
      </c>
      <c r="P1096" s="851">
        <f t="shared" si="256"/>
        <v>10.1010101010101</v>
      </c>
      <c r="Q1096" s="852">
        <f t="shared" si="257"/>
        <v>16.1010101010101</v>
      </c>
      <c r="R1096" s="853">
        <f t="shared" si="258"/>
        <v>0</v>
      </c>
      <c r="S1096" s="854">
        <v>10</v>
      </c>
      <c r="T1096" s="855">
        <f t="shared" si="259"/>
        <v>11.61010101010101</v>
      </c>
      <c r="U1096" s="743" t="s">
        <v>14</v>
      </c>
      <c r="V1096" s="742" t="s">
        <v>2159</v>
      </c>
      <c r="W1096" s="744">
        <v>51</v>
      </c>
      <c r="X1096" s="744">
        <v>2</v>
      </c>
      <c r="Y1096" s="856">
        <f t="shared" si="260"/>
        <v>13.071895424836603</v>
      </c>
      <c r="Z1096" s="857">
        <f t="shared" si="261"/>
        <v>17.071895424836605</v>
      </c>
      <c r="AA1096" s="878" t="s">
        <v>2161</v>
      </c>
      <c r="AB1096" s="858" t="s">
        <v>2775</v>
      </c>
      <c r="AC1096" s="896">
        <f>VLOOKUP(C1096,'ประวัติงานตี+รีด'!$A$2:W504990,20,FALSE)</f>
        <v>0</v>
      </c>
      <c r="AD1096" s="897">
        <v>126.59</v>
      </c>
      <c r="AE1096" s="897">
        <v>12.93</v>
      </c>
      <c r="AF1096" s="898">
        <f t="shared" si="262"/>
        <v>39876.767517181448</v>
      </c>
      <c r="AG1096" s="898">
        <f t="shared" si="263"/>
        <v>5563.6066039971556</v>
      </c>
      <c r="AH1096" s="899" t="str">
        <f>VLOOKUP(C1096,'ประวัติงานตี+รีด'!$A$2:W504992,4,FALSE)</f>
        <v>MA-F1-PA</v>
      </c>
      <c r="AI1096" s="814"/>
      <c r="AJ1096" s="815"/>
      <c r="AK1096" s="816">
        <v>45903</v>
      </c>
      <c r="AL1096" s="817">
        <v>8</v>
      </c>
      <c r="AM1096" s="818">
        <f t="shared" si="264"/>
        <v>8</v>
      </c>
      <c r="AN1096" s="918">
        <v>594</v>
      </c>
      <c r="AO1096" s="918">
        <v>639</v>
      </c>
      <c r="AP1096" s="918">
        <v>619</v>
      </c>
      <c r="AQ1096" s="918">
        <v>626</v>
      </c>
      <c r="AR1096" s="918">
        <v>641</v>
      </c>
      <c r="AS1096" s="918">
        <v>601</v>
      </c>
      <c r="AT1096" s="918">
        <v>631</v>
      </c>
      <c r="AU1096" s="918">
        <v>697</v>
      </c>
      <c r="AV1096" s="819"/>
      <c r="AW1096" s="819"/>
      <c r="AX1096" s="819"/>
      <c r="AY1096" s="819"/>
      <c r="AZ1096" s="819"/>
      <c r="BA1096" s="819"/>
      <c r="BB1096" s="819"/>
      <c r="BC1096" s="819"/>
      <c r="BD1096" s="819"/>
      <c r="EJ1096" s="288">
        <f t="shared" si="265"/>
        <v>5048</v>
      </c>
    </row>
    <row r="1097" spans="1:140" hidden="1">
      <c r="B1097" s="287" t="s">
        <v>4549</v>
      </c>
      <c r="C1097" s="842" t="s">
        <v>170</v>
      </c>
      <c r="D1097" s="213" t="str">
        <f>VLOOKUP(C1097,'ประวัติงานตี+รีด'!$A$2:W504995,2,FALSE)</f>
        <v>5/8" WT x 1 1/2" เกลียวตลอด ตรา TNK</v>
      </c>
      <c r="E1097" s="876">
        <v>70000</v>
      </c>
      <c r="F1097" s="844" t="s">
        <v>11</v>
      </c>
      <c r="G1097" s="742" t="s">
        <v>2159</v>
      </c>
      <c r="H1097" s="845">
        <v>45887</v>
      </c>
      <c r="I1097" s="846">
        <f t="shared" si="254"/>
        <v>45901</v>
      </c>
      <c r="J1097" s="847" t="s">
        <v>2161</v>
      </c>
      <c r="K1097" s="848">
        <v>93</v>
      </c>
      <c r="L1097" s="849">
        <v>63820</v>
      </c>
      <c r="M1097" s="850">
        <f t="shared" si="255"/>
        <v>6180</v>
      </c>
      <c r="N1097" s="844">
        <v>66</v>
      </c>
      <c r="O1097" s="844">
        <v>4</v>
      </c>
      <c r="P1097" s="851">
        <f t="shared" si="256"/>
        <v>17.676767676767675</v>
      </c>
      <c r="Q1097" s="852">
        <f t="shared" si="257"/>
        <v>23.676767676767675</v>
      </c>
      <c r="R1097" s="853">
        <f t="shared" si="258"/>
        <v>1.5606060606060608</v>
      </c>
      <c r="S1097" s="854">
        <v>10</v>
      </c>
      <c r="T1097" s="855">
        <f t="shared" si="259"/>
        <v>12.367676767676768</v>
      </c>
      <c r="U1097" s="743" t="s">
        <v>14</v>
      </c>
      <c r="V1097" s="742" t="s">
        <v>2159</v>
      </c>
      <c r="W1097" s="744">
        <v>51</v>
      </c>
      <c r="X1097" s="744">
        <v>2</v>
      </c>
      <c r="Y1097" s="856">
        <f t="shared" si="260"/>
        <v>22.875816993464053</v>
      </c>
      <c r="Z1097" s="857">
        <f t="shared" si="261"/>
        <v>26.875816993464053</v>
      </c>
      <c r="AA1097" s="878" t="s">
        <v>2161</v>
      </c>
      <c r="AB1097" s="858" t="s">
        <v>2775</v>
      </c>
      <c r="AC1097" s="896">
        <f>VLOOKUP(C1097,'ประวัติงานตี+รีด'!$A$2:W504991,20,FALSE)</f>
        <v>0</v>
      </c>
      <c r="AD1097" s="897">
        <v>95.02</v>
      </c>
      <c r="AE1097" s="897">
        <v>13.14</v>
      </c>
      <c r="AF1097" s="898">
        <f t="shared" si="262"/>
        <v>63997.053251946963</v>
      </c>
      <c r="AG1097" s="898">
        <f t="shared" si="263"/>
        <v>6921.9212797305836</v>
      </c>
      <c r="AH1097" s="899" t="str">
        <f>VLOOKUP(C1097,'ประวัติงานตี+รีด'!$A$2:W504993,4,FALSE)</f>
        <v>MA-F1-PA</v>
      </c>
      <c r="AI1097" s="814"/>
      <c r="AJ1097" s="815"/>
      <c r="AK1097" s="816">
        <v>45916</v>
      </c>
      <c r="AL1097" s="821">
        <v>10</v>
      </c>
      <c r="AM1097" s="824">
        <f t="shared" si="264"/>
        <v>10</v>
      </c>
      <c r="AN1097" s="918">
        <v>577</v>
      </c>
      <c r="AO1097" s="918">
        <v>634</v>
      </c>
      <c r="AP1097" s="919">
        <v>665</v>
      </c>
      <c r="AQ1097" s="919">
        <v>704</v>
      </c>
      <c r="AR1097" s="919">
        <v>646</v>
      </c>
      <c r="AS1097" s="919">
        <v>588</v>
      </c>
      <c r="AT1097" s="919">
        <v>632</v>
      </c>
      <c r="AU1097" s="919">
        <v>626</v>
      </c>
      <c r="AV1097" s="919">
        <v>651</v>
      </c>
      <c r="AW1097" s="919">
        <v>358</v>
      </c>
      <c r="AX1097" s="819"/>
      <c r="AY1097" s="819"/>
      <c r="AZ1097" s="819"/>
      <c r="BA1097" s="819"/>
      <c r="BB1097" s="819"/>
      <c r="BC1097" s="819"/>
      <c r="BD1097" s="819"/>
      <c r="EJ1097" s="288">
        <f t="shared" si="265"/>
        <v>6081</v>
      </c>
    </row>
    <row r="1098" spans="1:140" s="430" customFormat="1" hidden="1">
      <c r="A1098" s="425"/>
      <c r="B1098" s="451" t="s">
        <v>4550</v>
      </c>
      <c r="C1098" s="452" t="s">
        <v>1562</v>
      </c>
      <c r="D1098" s="19" t="str">
        <f>VLOOKUP(C1098,'ประวัติงานตี+รีด'!$A$2:W504996,2,FALSE)</f>
        <v>M24 P3.0 x 50 เกลียวครึ่ง STIC เกรด A394 (เกลียว34)</v>
      </c>
      <c r="E1098" s="453">
        <v>5700</v>
      </c>
      <c r="F1098" s="454" t="s">
        <v>47</v>
      </c>
      <c r="G1098" s="455" t="s">
        <v>2159</v>
      </c>
      <c r="H1098" s="456">
        <v>45874</v>
      </c>
      <c r="I1098" s="327">
        <f t="shared" si="254"/>
        <v>45892</v>
      </c>
      <c r="J1098" s="457" t="s">
        <v>4552</v>
      </c>
      <c r="K1098" s="458">
        <v>90</v>
      </c>
      <c r="L1098" s="459">
        <v>6630</v>
      </c>
      <c r="M1098" s="460">
        <f t="shared" si="255"/>
        <v>-930</v>
      </c>
      <c r="N1098" s="454">
        <v>28</v>
      </c>
      <c r="O1098" s="454">
        <v>12</v>
      </c>
      <c r="P1098" s="461">
        <f t="shared" si="256"/>
        <v>3.3928571428571432</v>
      </c>
      <c r="Q1098" s="462">
        <f t="shared" si="257"/>
        <v>17.392857142857142</v>
      </c>
      <c r="R1098" s="463">
        <f t="shared" si="258"/>
        <v>-0.5535714285714286</v>
      </c>
      <c r="S1098" s="464">
        <v>15</v>
      </c>
      <c r="T1098" s="465">
        <f t="shared" si="259"/>
        <v>16.739285714285714</v>
      </c>
      <c r="U1098" s="466" t="s">
        <v>82</v>
      </c>
      <c r="V1098" s="455" t="s">
        <v>2159</v>
      </c>
      <c r="W1098" s="467">
        <v>28</v>
      </c>
      <c r="X1098" s="467">
        <v>2</v>
      </c>
      <c r="Y1098" s="468">
        <f t="shared" si="260"/>
        <v>3.3928571428571432</v>
      </c>
      <c r="Z1098" s="469">
        <f t="shared" si="261"/>
        <v>7.3928571428571432</v>
      </c>
      <c r="AA1098" s="740" t="s">
        <v>4185</v>
      </c>
      <c r="AB1098" s="470" t="s">
        <v>2775</v>
      </c>
      <c r="AC1098" s="749">
        <f>VLOOKUP(C1098,'ประวัติงานตี+รีด'!$A$2:W504992,20,FALSE)</f>
        <v>274.43</v>
      </c>
      <c r="AD1098" s="426">
        <v>275.01</v>
      </c>
      <c r="AE1098" s="426">
        <v>35.549999999999997</v>
      </c>
      <c r="AF1098" s="690">
        <f t="shared" si="262"/>
        <v>6639.7585542343913</v>
      </c>
      <c r="AG1098" s="690">
        <f t="shared" si="263"/>
        <v>2062.0434166030327</v>
      </c>
      <c r="AH1098" s="685" t="str">
        <f>VLOOKUP(C1098,'ประวัติงานตี+รีด'!$A$2:W504994,4,FALSE)</f>
        <v>MA-F1-GA-SF</v>
      </c>
      <c r="AI1098" s="427"/>
      <c r="AJ1098" s="428"/>
      <c r="AK1098" s="429">
        <v>45888</v>
      </c>
      <c r="AL1098" s="702">
        <v>3</v>
      </c>
      <c r="AM1098" s="703">
        <f t="shared" si="264"/>
        <v>3</v>
      </c>
      <c r="AN1098" s="750">
        <v>707</v>
      </c>
      <c r="AO1098" s="750">
        <v>694</v>
      </c>
      <c r="AP1098" s="750">
        <v>425</v>
      </c>
      <c r="EJ1098" s="723">
        <f t="shared" si="265"/>
        <v>1826</v>
      </c>
    </row>
    <row r="1099" spans="1:140" s="430" customFormat="1" hidden="1">
      <c r="A1099" s="425"/>
      <c r="B1099" s="451" t="s">
        <v>4551</v>
      </c>
      <c r="C1099" s="452" t="s">
        <v>1562</v>
      </c>
      <c r="D1099" s="19" t="str">
        <f>VLOOKUP(C1099,'ประวัติงานตี+รีด'!$A$2:W504997,2,FALSE)</f>
        <v>M24 P3.0 x 50 เกลียวครึ่ง STIC เกรด A394 (เกลียว34)</v>
      </c>
      <c r="E1099" s="711">
        <v>8770</v>
      </c>
      <c r="F1099" s="454" t="s">
        <v>47</v>
      </c>
      <c r="G1099" s="455" t="s">
        <v>2159</v>
      </c>
      <c r="H1099" s="456">
        <v>45875</v>
      </c>
      <c r="I1099" s="327">
        <f t="shared" si="254"/>
        <v>45892</v>
      </c>
      <c r="J1099" s="457">
        <v>45894</v>
      </c>
      <c r="K1099" s="458">
        <v>91</v>
      </c>
      <c r="L1099" s="459">
        <v>7521</v>
      </c>
      <c r="M1099" s="460">
        <f t="shared" si="255"/>
        <v>1249</v>
      </c>
      <c r="N1099" s="454">
        <v>28</v>
      </c>
      <c r="O1099" s="454">
        <v>2</v>
      </c>
      <c r="P1099" s="461">
        <f t="shared" si="256"/>
        <v>5.2202380952380958</v>
      </c>
      <c r="Q1099" s="462">
        <f t="shared" si="257"/>
        <v>9.2202380952380949</v>
      </c>
      <c r="R1099" s="463">
        <f t="shared" si="258"/>
        <v>0.74345238095238086</v>
      </c>
      <c r="S1099" s="464">
        <v>15</v>
      </c>
      <c r="T1099" s="465">
        <f t="shared" si="259"/>
        <v>15.922023809523809</v>
      </c>
      <c r="U1099" s="466" t="s">
        <v>82</v>
      </c>
      <c r="V1099" s="455" t="s">
        <v>2159</v>
      </c>
      <c r="W1099" s="467">
        <v>28</v>
      </c>
      <c r="X1099" s="467">
        <v>2</v>
      </c>
      <c r="Y1099" s="468">
        <f t="shared" si="260"/>
        <v>5.2202380952380958</v>
      </c>
      <c r="Z1099" s="469">
        <f t="shared" si="261"/>
        <v>9.2202380952380949</v>
      </c>
      <c r="AA1099" s="740" t="s">
        <v>4396</v>
      </c>
      <c r="AB1099" s="470" t="s">
        <v>2775</v>
      </c>
      <c r="AC1099" s="749">
        <f>VLOOKUP(C1099,'ประวัติงานตี+รีด'!$A$2:W504993,20,FALSE)</f>
        <v>274.43</v>
      </c>
      <c r="AD1099" s="426">
        <v>275.14</v>
      </c>
      <c r="AE1099" s="426">
        <v>35.43</v>
      </c>
      <c r="AF1099" s="690">
        <f t="shared" si="262"/>
        <v>7508.9045576797271</v>
      </c>
      <c r="AG1099" s="690">
        <f t="shared" si="263"/>
        <v>2332.0404884785926</v>
      </c>
      <c r="AH1099" s="685" t="str">
        <f>VLOOKUP(C1099,'ประวัติงานตี+รีด'!$A$2:W504995,4,FALSE)</f>
        <v>MA-F1-GA-SF</v>
      </c>
      <c r="AI1099" s="427"/>
      <c r="AJ1099" s="428"/>
      <c r="AK1099" s="429">
        <v>45888</v>
      </c>
      <c r="AL1099" s="702">
        <v>3</v>
      </c>
      <c r="AM1099" s="703">
        <f t="shared" si="264"/>
        <v>3</v>
      </c>
      <c r="AN1099" s="750">
        <v>673</v>
      </c>
      <c r="AO1099" s="750">
        <v>655</v>
      </c>
      <c r="AP1099" s="750">
        <v>738</v>
      </c>
      <c r="EJ1099" s="723">
        <f t="shared" si="265"/>
        <v>2066</v>
      </c>
    </row>
    <row r="1100" spans="1:140" hidden="1">
      <c r="B1100" s="287" t="s">
        <v>4556</v>
      </c>
      <c r="C1100" s="842">
        <v>92414301</v>
      </c>
      <c r="D1100" s="213" t="str">
        <f>VLOOKUP(C1100,'ประวัติงานตี+รีด'!$A$2:W504998,2,FALSE)</f>
        <v>สกรูมิลแข็ง M24 P3.0 x 140 เกลียวครึ่ง ตรา STIC 8.8</v>
      </c>
      <c r="E1100" s="876">
        <v>2000</v>
      </c>
      <c r="F1100" s="844" t="s">
        <v>10</v>
      </c>
      <c r="G1100" s="742" t="s">
        <v>2159</v>
      </c>
      <c r="H1100" s="845">
        <v>45895</v>
      </c>
      <c r="I1100" s="846">
        <f t="shared" si="254"/>
        <v>45919</v>
      </c>
      <c r="J1100" s="847" t="s">
        <v>2161</v>
      </c>
      <c r="K1100" s="848">
        <v>65</v>
      </c>
      <c r="L1100" s="849">
        <v>1818</v>
      </c>
      <c r="M1100" s="850">
        <f t="shared" si="255"/>
        <v>182</v>
      </c>
      <c r="N1100" s="844">
        <v>23</v>
      </c>
      <c r="O1100" s="844">
        <v>8</v>
      </c>
      <c r="P1100" s="851">
        <f t="shared" si="256"/>
        <v>1.4492753623188406</v>
      </c>
      <c r="Q1100" s="852">
        <f t="shared" si="257"/>
        <v>11.44927536231884</v>
      </c>
      <c r="R1100" s="853">
        <f t="shared" si="258"/>
        <v>0.13188405797101449</v>
      </c>
      <c r="S1100" s="854">
        <v>20</v>
      </c>
      <c r="T1100" s="855">
        <f t="shared" si="259"/>
        <v>21.144927536231883</v>
      </c>
      <c r="U1100" s="743" t="s">
        <v>82</v>
      </c>
      <c r="V1100" s="742" t="s">
        <v>2159</v>
      </c>
      <c r="W1100" s="744">
        <v>28</v>
      </c>
      <c r="X1100" s="744">
        <v>2</v>
      </c>
      <c r="Y1100" s="856">
        <f t="shared" si="260"/>
        <v>1.1904761904761905</v>
      </c>
      <c r="Z1100" s="857">
        <f t="shared" si="261"/>
        <v>5.1904761904761907</v>
      </c>
      <c r="AA1100" s="878" t="s">
        <v>2161</v>
      </c>
      <c r="AB1100" s="858" t="s">
        <v>4623</v>
      </c>
      <c r="AC1100" s="896">
        <f>VLOOKUP(C1100,'ประวัติงานตี+รีด'!$A$2:W504994,20,FALSE)</f>
        <v>576.23</v>
      </c>
      <c r="AD1100" s="897">
        <v>576.82000000000005</v>
      </c>
      <c r="AE1100" s="897">
        <v>38.81</v>
      </c>
      <c r="AF1100" s="898">
        <f t="shared" si="262"/>
        <v>1761.3813668042023</v>
      </c>
      <c r="AG1100" s="898">
        <f t="shared" si="263"/>
        <v>1084.3592108456714</v>
      </c>
      <c r="AH1100" s="899" t="str">
        <f>VLOOKUP(C1100,'ประวัติงานตี+รีด'!$A$2:W504996,4,FALSE)</f>
        <v>MA-F1-HD-PA</v>
      </c>
      <c r="AI1100" s="814"/>
      <c r="AJ1100" s="815"/>
      <c r="AK1100" s="816"/>
      <c r="AL1100" s="821">
        <v>2</v>
      </c>
      <c r="AM1100" s="824">
        <f t="shared" si="264"/>
        <v>2</v>
      </c>
      <c r="AN1100" s="922">
        <v>572</v>
      </c>
      <c r="AO1100" s="922">
        <v>444</v>
      </c>
      <c r="AP1100" s="819"/>
      <c r="AQ1100" s="819"/>
      <c r="AR1100" s="819"/>
      <c r="AS1100" s="819"/>
      <c r="AT1100" s="819"/>
      <c r="AU1100" s="819"/>
      <c r="AV1100" s="819"/>
      <c r="AW1100" s="819"/>
      <c r="AX1100" s="819"/>
      <c r="AY1100" s="819"/>
      <c r="AZ1100" s="819"/>
      <c r="BA1100" s="819"/>
      <c r="BB1100" s="819"/>
      <c r="BC1100" s="819"/>
      <c r="BD1100" s="819"/>
      <c r="EJ1100" s="288">
        <f t="shared" si="265"/>
        <v>1016</v>
      </c>
    </row>
    <row r="1101" spans="1:140" s="431" customFormat="1" hidden="1">
      <c r="A1101" s="432"/>
      <c r="B1101" s="434" t="s">
        <v>4557</v>
      </c>
      <c r="C1101" s="291" t="s">
        <v>2098</v>
      </c>
      <c r="D1101" s="330" t="str">
        <f>VLOOKUP(C1101,'ประวัติงานตี+รีด'!$A$2:W504999,2,FALSE)</f>
        <v>สกรูหัวกลม M8 P1.25 x 19 มม. เกลียวตลอด แช้มปลาย ไม่มีแหวน ตรา K</v>
      </c>
      <c r="E1101" s="435">
        <v>404500</v>
      </c>
      <c r="F1101" s="436" t="s">
        <v>54</v>
      </c>
      <c r="G1101" s="437" t="s">
        <v>2164</v>
      </c>
      <c r="H1101" s="438">
        <v>45874</v>
      </c>
      <c r="I1101" s="439">
        <f t="shared" si="254"/>
        <v>45897</v>
      </c>
      <c r="J1101" s="59">
        <v>45910</v>
      </c>
      <c r="K1101" s="440">
        <v>41</v>
      </c>
      <c r="L1101" s="441">
        <v>402770</v>
      </c>
      <c r="M1101" s="41">
        <f t="shared" si="255"/>
        <v>1730</v>
      </c>
      <c r="N1101" s="436">
        <v>150</v>
      </c>
      <c r="O1101" s="436">
        <v>8</v>
      </c>
      <c r="P1101" s="354">
        <f t="shared" si="256"/>
        <v>44.944444444444443</v>
      </c>
      <c r="Q1101" s="106">
        <f t="shared" si="257"/>
        <v>54.944444444444443</v>
      </c>
      <c r="R1101" s="355">
        <f t="shared" si="258"/>
        <v>0.19222222222222221</v>
      </c>
      <c r="S1101" s="449">
        <v>15</v>
      </c>
      <c r="T1101" s="442">
        <f t="shared" si="259"/>
        <v>20.494444444444444</v>
      </c>
      <c r="U1101" s="443" t="s">
        <v>81</v>
      </c>
      <c r="V1101" s="437" t="s">
        <v>2165</v>
      </c>
      <c r="W1101" s="444">
        <v>120</v>
      </c>
      <c r="X1101" s="444">
        <v>2</v>
      </c>
      <c r="Y1101" s="187">
        <f t="shared" si="260"/>
        <v>56.180555555555557</v>
      </c>
      <c r="Z1101" s="104">
        <f t="shared" si="261"/>
        <v>60.180555555555557</v>
      </c>
      <c r="AA1101" s="741" t="s">
        <v>4558</v>
      </c>
      <c r="AB1101" s="445" t="s">
        <v>2775</v>
      </c>
      <c r="AC1101" s="746">
        <f>VLOOKUP(C1101,'ประวัติงานตี+รีด'!$A$2:W504995,20,FALSE)</f>
        <v>0</v>
      </c>
      <c r="AD1101" s="302">
        <v>12.42</v>
      </c>
      <c r="AE1101" s="302">
        <v>0</v>
      </c>
      <c r="AF1101" s="683">
        <f t="shared" si="262"/>
        <v>405716.5861513688</v>
      </c>
      <c r="AG1101" s="683">
        <f t="shared" si="263"/>
        <v>5039</v>
      </c>
      <c r="AH1101" s="684" t="str">
        <f>VLOOKUP(C1101,'ประวัติงานตี+รีด'!$A$2:W504997,4,FALSE)</f>
        <v>MA-F1-EP-PA</v>
      </c>
      <c r="AI1101" s="256"/>
      <c r="AJ1101" s="257"/>
      <c r="AK1101" s="217">
        <v>45897</v>
      </c>
      <c r="AL1101" s="704">
        <v>8</v>
      </c>
      <c r="AM1101" s="705">
        <f t="shared" si="264"/>
        <v>8</v>
      </c>
      <c r="AN1101" s="755">
        <v>564</v>
      </c>
      <c r="AO1101" s="755">
        <v>651</v>
      </c>
      <c r="AP1101" s="755">
        <v>658</v>
      </c>
      <c r="AQ1101" s="755">
        <v>684</v>
      </c>
      <c r="AR1101" s="755">
        <v>650</v>
      </c>
      <c r="AS1101" s="755">
        <v>592</v>
      </c>
      <c r="AT1101" s="755">
        <v>587</v>
      </c>
      <c r="AU1101" s="755">
        <v>653</v>
      </c>
      <c r="EJ1101" s="716">
        <f t="shared" si="265"/>
        <v>5039</v>
      </c>
    </row>
    <row r="1102" spans="1:140" s="430" customFormat="1" hidden="1">
      <c r="A1102" s="425"/>
      <c r="B1102" s="451" t="s">
        <v>4559</v>
      </c>
      <c r="C1102" s="452" t="s">
        <v>1538</v>
      </c>
      <c r="D1102" s="19" t="str">
        <f>VLOOKUP(C1102,'ประวัติงานตี+รีด'!$A$2:W505000,2,FALSE)</f>
        <v>M20 P2.5 x 45 เกลียวครึ่ง STIC เกรด A394 (เกลียวโรงงาน)</v>
      </c>
      <c r="E1102" s="453">
        <v>13360</v>
      </c>
      <c r="F1102" s="454" t="s">
        <v>49</v>
      </c>
      <c r="G1102" s="455" t="s">
        <v>2159</v>
      </c>
      <c r="H1102" s="456">
        <v>45876</v>
      </c>
      <c r="I1102" s="327">
        <f t="shared" si="254"/>
        <v>45894</v>
      </c>
      <c r="J1102" s="457">
        <v>45915</v>
      </c>
      <c r="K1102" s="458">
        <v>108</v>
      </c>
      <c r="L1102" s="459">
        <v>13400</v>
      </c>
      <c r="M1102" s="460">
        <f t="shared" si="255"/>
        <v>-40</v>
      </c>
      <c r="N1102" s="454">
        <v>56</v>
      </c>
      <c r="O1102" s="454">
        <v>4</v>
      </c>
      <c r="P1102" s="461">
        <f t="shared" si="256"/>
        <v>3.9761904761904763</v>
      </c>
      <c r="Q1102" s="462">
        <f t="shared" si="257"/>
        <v>9.9761904761904763</v>
      </c>
      <c r="R1102" s="463">
        <f t="shared" si="258"/>
        <v>-1.1904761904761906E-2</v>
      </c>
      <c r="S1102" s="464">
        <v>15</v>
      </c>
      <c r="T1102" s="465">
        <f t="shared" si="259"/>
        <v>15.997619047619047</v>
      </c>
      <c r="U1102" s="466" t="s">
        <v>82</v>
      </c>
      <c r="V1102" s="455" t="s">
        <v>2159</v>
      </c>
      <c r="W1102" s="467">
        <v>28</v>
      </c>
      <c r="X1102" s="467">
        <v>2</v>
      </c>
      <c r="Y1102" s="468">
        <f t="shared" si="260"/>
        <v>7.9523809523809526</v>
      </c>
      <c r="Z1102" s="469">
        <f t="shared" si="261"/>
        <v>11.952380952380953</v>
      </c>
      <c r="AA1102" s="740" t="s">
        <v>4571</v>
      </c>
      <c r="AB1102" s="470" t="s">
        <v>2775</v>
      </c>
      <c r="AC1102" s="749">
        <f>VLOOKUP(C1102,'ประวัติงานตี+รีด'!$A$2:W504996,20,FALSE)</f>
        <v>170.77</v>
      </c>
      <c r="AD1102" s="426">
        <v>171.04</v>
      </c>
      <c r="AE1102" s="426">
        <v>21.78</v>
      </c>
      <c r="AF1102" s="690">
        <f t="shared" si="262"/>
        <v>13400.374181478017</v>
      </c>
      <c r="AG1102" s="690">
        <f t="shared" si="263"/>
        <v>2583.860149672591</v>
      </c>
      <c r="AH1102" s="685" t="str">
        <f>VLOOKUP(C1102,'ประวัติงานตี+รีด'!$A$2:W504998,4,FALSE)</f>
        <v>MA-F1-GA-SF</v>
      </c>
      <c r="AI1102" s="427"/>
      <c r="AJ1102" s="428"/>
      <c r="AK1102" s="429">
        <v>45890</v>
      </c>
      <c r="AL1102" s="702">
        <v>4</v>
      </c>
      <c r="AM1102" s="703">
        <f t="shared" si="264"/>
        <v>4</v>
      </c>
      <c r="AN1102" s="750">
        <v>668</v>
      </c>
      <c r="AO1102" s="750">
        <v>690</v>
      </c>
      <c r="AP1102" s="750">
        <v>637</v>
      </c>
      <c r="AQ1102" s="750">
        <v>297</v>
      </c>
      <c r="EJ1102" s="723">
        <f t="shared" si="265"/>
        <v>2292</v>
      </c>
    </row>
    <row r="1103" spans="1:140" s="430" customFormat="1" hidden="1">
      <c r="A1103" s="425"/>
      <c r="B1103" s="451" t="s">
        <v>4560</v>
      </c>
      <c r="C1103" s="452" t="s">
        <v>1539</v>
      </c>
      <c r="D1103" s="19" t="str">
        <f>VLOOKUP(C1103,'ประวัติงานตี+รีด'!$A$2:W505001,2,FALSE)</f>
        <v>M20 P2.5 x 50 เกลียวครึ่ง STIC เกรด A394 (เกลียวโรงงาน)</v>
      </c>
      <c r="E1103" s="453">
        <v>10200</v>
      </c>
      <c r="F1103" s="454" t="s">
        <v>49</v>
      </c>
      <c r="G1103" s="455" t="s">
        <v>2159</v>
      </c>
      <c r="H1103" s="456">
        <v>45876</v>
      </c>
      <c r="I1103" s="327">
        <f t="shared" si="254"/>
        <v>45894</v>
      </c>
      <c r="J1103" s="457">
        <v>45915</v>
      </c>
      <c r="K1103" s="458">
        <v>109</v>
      </c>
      <c r="L1103" s="459">
        <v>10200</v>
      </c>
      <c r="M1103" s="460">
        <f t="shared" si="255"/>
        <v>0</v>
      </c>
      <c r="N1103" s="454">
        <v>56</v>
      </c>
      <c r="O1103" s="454">
        <v>4</v>
      </c>
      <c r="P1103" s="461">
        <f t="shared" si="256"/>
        <v>3.0357142857142856</v>
      </c>
      <c r="Q1103" s="462">
        <f t="shared" si="257"/>
        <v>9.0357142857142847</v>
      </c>
      <c r="R1103" s="463">
        <f t="shared" si="258"/>
        <v>0</v>
      </c>
      <c r="S1103" s="464">
        <v>15</v>
      </c>
      <c r="T1103" s="465">
        <f t="shared" si="259"/>
        <v>15.903571428571428</v>
      </c>
      <c r="U1103" s="466" t="s">
        <v>82</v>
      </c>
      <c r="V1103" s="455" t="s">
        <v>2159</v>
      </c>
      <c r="W1103" s="467">
        <v>28</v>
      </c>
      <c r="X1103" s="467">
        <v>2</v>
      </c>
      <c r="Y1103" s="468">
        <f t="shared" si="260"/>
        <v>6.0714285714285712</v>
      </c>
      <c r="Z1103" s="469">
        <f t="shared" si="261"/>
        <v>10.071428571428571</v>
      </c>
      <c r="AA1103" s="740" t="s">
        <v>4501</v>
      </c>
      <c r="AB1103" s="470" t="s">
        <v>2775</v>
      </c>
      <c r="AC1103" s="749">
        <f>VLOOKUP(C1103,'ประวัติงานตี+รีด'!$A$2:W504997,20,FALSE)</f>
        <v>183.11</v>
      </c>
      <c r="AD1103" s="426">
        <v>183.91</v>
      </c>
      <c r="AE1103" s="426">
        <v>21.8</v>
      </c>
      <c r="AF1103" s="690">
        <f t="shared" si="262"/>
        <v>10168.01696481975</v>
      </c>
      <c r="AG1103" s="690">
        <f t="shared" si="263"/>
        <v>2091.6627698330708</v>
      </c>
      <c r="AH1103" s="685" t="str">
        <f>VLOOKUP(C1103,'ประวัติงานตี+รีด'!$A$2:W504999,4,FALSE)</f>
        <v>MA-F1-GA-SF</v>
      </c>
      <c r="AI1103" s="427"/>
      <c r="AJ1103" s="428"/>
      <c r="AK1103" s="429">
        <v>45888</v>
      </c>
      <c r="AL1103" s="702">
        <v>3</v>
      </c>
      <c r="AM1103" s="703">
        <f t="shared" si="264"/>
        <v>3</v>
      </c>
      <c r="AN1103" s="750">
        <v>684</v>
      </c>
      <c r="AO1103" s="750">
        <v>674</v>
      </c>
      <c r="AP1103" s="750">
        <v>512</v>
      </c>
      <c r="EJ1103" s="723">
        <f t="shared" si="265"/>
        <v>1870</v>
      </c>
    </row>
    <row r="1104" spans="1:140" s="430" customFormat="1" hidden="1">
      <c r="A1104" s="425"/>
      <c r="B1104" s="451" t="s">
        <v>4561</v>
      </c>
      <c r="C1104" s="452" t="s">
        <v>1540</v>
      </c>
      <c r="D1104" s="19" t="str">
        <f>VLOOKUP(C1104,'ประวัติงานตี+รีด'!$A$2:W505002,2,FALSE)</f>
        <v>M20 P2.5 x 55 เกลียวครึ่ง STIC เกรด A394 (เกลียวโรงงาน)</v>
      </c>
      <c r="E1104" s="453">
        <v>10200</v>
      </c>
      <c r="F1104" s="454" t="s">
        <v>49</v>
      </c>
      <c r="G1104" s="455" t="s">
        <v>2159</v>
      </c>
      <c r="H1104" s="456">
        <v>45877</v>
      </c>
      <c r="I1104" s="327">
        <f t="shared" si="254"/>
        <v>45895</v>
      </c>
      <c r="J1104" s="457">
        <v>45915</v>
      </c>
      <c r="K1104" s="458">
        <v>110</v>
      </c>
      <c r="L1104" s="459">
        <v>10219</v>
      </c>
      <c r="M1104" s="460">
        <f t="shared" si="255"/>
        <v>-19</v>
      </c>
      <c r="N1104" s="454">
        <v>56</v>
      </c>
      <c r="O1104" s="454">
        <v>4</v>
      </c>
      <c r="P1104" s="461">
        <f t="shared" si="256"/>
        <v>3.0357142857142856</v>
      </c>
      <c r="Q1104" s="462">
        <f t="shared" si="257"/>
        <v>9.0357142857142847</v>
      </c>
      <c r="R1104" s="463">
        <f t="shared" si="258"/>
        <v>-5.6547619047619046E-3</v>
      </c>
      <c r="S1104" s="464">
        <v>15</v>
      </c>
      <c r="T1104" s="465">
        <f t="shared" si="259"/>
        <v>15.903571428571428</v>
      </c>
      <c r="U1104" s="466" t="s">
        <v>82</v>
      </c>
      <c r="V1104" s="455" t="s">
        <v>2159</v>
      </c>
      <c r="W1104" s="467">
        <v>28</v>
      </c>
      <c r="X1104" s="467">
        <v>2</v>
      </c>
      <c r="Y1104" s="468">
        <f t="shared" si="260"/>
        <v>6.0714285714285712</v>
      </c>
      <c r="Z1104" s="469">
        <f t="shared" si="261"/>
        <v>10.071428571428571</v>
      </c>
      <c r="AA1104" s="740" t="s">
        <v>4501</v>
      </c>
      <c r="AB1104" s="470" t="s">
        <v>2775</v>
      </c>
      <c r="AC1104" s="749">
        <f>VLOOKUP(C1104,'ประวัติงานตี+รีด'!$A$2:W504998,20,FALSE)</f>
        <v>195.85</v>
      </c>
      <c r="AD1104" s="426">
        <v>195.43</v>
      </c>
      <c r="AE1104" s="426">
        <v>21.96</v>
      </c>
      <c r="AF1104" s="690">
        <f t="shared" si="262"/>
        <v>10218.492554878985</v>
      </c>
      <c r="AG1104" s="690">
        <f t="shared" si="263"/>
        <v>2221.3980965051428</v>
      </c>
      <c r="AH1104" s="685" t="str">
        <f>VLOOKUP(C1104,'ประวัติงานตี+รีด'!$A$2:W505000,4,FALSE)</f>
        <v>MA-F1-GA-SF</v>
      </c>
      <c r="AI1104" s="427"/>
      <c r="AJ1104" s="428"/>
      <c r="AK1104" s="429">
        <v>45895</v>
      </c>
      <c r="AL1104" s="702">
        <v>3</v>
      </c>
      <c r="AM1104" s="703">
        <f t="shared" si="264"/>
        <v>3</v>
      </c>
      <c r="AN1104" s="750">
        <v>697</v>
      </c>
      <c r="AO1104" s="750">
        <v>709</v>
      </c>
      <c r="AP1104" s="750">
        <v>591</v>
      </c>
      <c r="EJ1104" s="723">
        <f t="shared" si="265"/>
        <v>1997</v>
      </c>
    </row>
    <row r="1105" spans="1:140" s="430" customFormat="1" hidden="1">
      <c r="A1105" s="425"/>
      <c r="B1105" s="451" t="s">
        <v>4562</v>
      </c>
      <c r="C1105" s="452" t="s">
        <v>1541</v>
      </c>
      <c r="D1105" s="19" t="str">
        <f>VLOOKUP(C1105,'ประวัติงานตี+รีด'!$A$2:W505003,2,FALSE)</f>
        <v>M20 P2.5 x 60 เกลียวครึ่ง STIC เกรด A394 (เกลียวโรงงาน)</v>
      </c>
      <c r="E1105" s="453">
        <v>5200</v>
      </c>
      <c r="F1105" s="454" t="s">
        <v>49</v>
      </c>
      <c r="G1105" s="455" t="s">
        <v>2159</v>
      </c>
      <c r="H1105" s="456">
        <v>45878</v>
      </c>
      <c r="I1105" s="327">
        <f t="shared" si="254"/>
        <v>45896</v>
      </c>
      <c r="J1105" s="457">
        <v>45915</v>
      </c>
      <c r="K1105" s="458">
        <v>111</v>
      </c>
      <c r="L1105" s="459">
        <v>5200</v>
      </c>
      <c r="M1105" s="460">
        <f t="shared" si="255"/>
        <v>0</v>
      </c>
      <c r="N1105" s="454">
        <v>56</v>
      </c>
      <c r="O1105" s="454">
        <v>4</v>
      </c>
      <c r="P1105" s="461">
        <f t="shared" si="256"/>
        <v>1.5476190476190477</v>
      </c>
      <c r="Q1105" s="462">
        <f t="shared" si="257"/>
        <v>7.5476190476190474</v>
      </c>
      <c r="R1105" s="463">
        <f t="shared" si="258"/>
        <v>0</v>
      </c>
      <c r="S1105" s="464">
        <v>15</v>
      </c>
      <c r="T1105" s="465">
        <f t="shared" si="259"/>
        <v>15.754761904761905</v>
      </c>
      <c r="U1105" s="466" t="s">
        <v>82</v>
      </c>
      <c r="V1105" s="455" t="s">
        <v>2159</v>
      </c>
      <c r="W1105" s="467">
        <v>28</v>
      </c>
      <c r="X1105" s="467">
        <v>2</v>
      </c>
      <c r="Y1105" s="468">
        <f t="shared" si="260"/>
        <v>3.0952380952380953</v>
      </c>
      <c r="Z1105" s="469">
        <f t="shared" si="261"/>
        <v>7.0952380952380949</v>
      </c>
      <c r="AA1105" s="740" t="s">
        <v>4501</v>
      </c>
      <c r="AB1105" s="470" t="s">
        <v>2775</v>
      </c>
      <c r="AC1105" s="749">
        <f>VLOOKUP(C1105,'ประวัติงานตี+รีด'!$A$2:W504999,20,FALSE)</f>
        <v>207.4</v>
      </c>
      <c r="AD1105" s="426">
        <v>207.51</v>
      </c>
      <c r="AE1105" s="426">
        <v>23.19</v>
      </c>
      <c r="AF1105" s="690">
        <f t="shared" si="262"/>
        <v>5194.9303648016967</v>
      </c>
      <c r="AG1105" s="690">
        <f t="shared" si="263"/>
        <v>1198.4704351597516</v>
      </c>
      <c r="AH1105" s="685" t="str">
        <f>VLOOKUP(C1105,'ประวัติงานตี+รีด'!$A$2:W505001,4,FALSE)</f>
        <v>MA-F1-GA-SF</v>
      </c>
      <c r="AI1105" s="427"/>
      <c r="AJ1105" s="428"/>
      <c r="AK1105" s="429">
        <v>45896</v>
      </c>
      <c r="AL1105" s="702">
        <v>2</v>
      </c>
      <c r="AM1105" s="703">
        <f t="shared" si="264"/>
        <v>2</v>
      </c>
      <c r="AN1105" s="750">
        <v>353</v>
      </c>
      <c r="AO1105" s="750">
        <v>725</v>
      </c>
      <c r="EJ1105" s="723">
        <f t="shared" si="265"/>
        <v>1078</v>
      </c>
    </row>
    <row r="1106" spans="1:140" s="430" customFormat="1" hidden="1">
      <c r="A1106" s="425"/>
      <c r="B1106" s="451" t="s">
        <v>4563</v>
      </c>
      <c r="C1106" s="452" t="s">
        <v>1542</v>
      </c>
      <c r="D1106" s="19" t="str">
        <f>VLOOKUP(C1106,'ประวัติงานตี+รีด'!$A$2:W505004,2,FALSE)</f>
        <v>M20 P2.5 x 65 เกลียวครึ่ง STIC เกรด A394 (เกลียวโรงงาน)</v>
      </c>
      <c r="E1106" s="453">
        <v>5000</v>
      </c>
      <c r="F1106" s="454" t="s">
        <v>49</v>
      </c>
      <c r="G1106" s="455" t="s">
        <v>2159</v>
      </c>
      <c r="H1106" s="456">
        <v>45878</v>
      </c>
      <c r="I1106" s="327">
        <f t="shared" si="254"/>
        <v>45896</v>
      </c>
      <c r="J1106" s="457">
        <v>45915</v>
      </c>
      <c r="K1106" s="458">
        <v>112</v>
      </c>
      <c r="L1106" s="459">
        <v>5000</v>
      </c>
      <c r="M1106" s="460">
        <f t="shared" si="255"/>
        <v>0</v>
      </c>
      <c r="N1106" s="454">
        <v>56</v>
      </c>
      <c r="O1106" s="454">
        <v>4</v>
      </c>
      <c r="P1106" s="461">
        <f t="shared" si="256"/>
        <v>1.4880952380952381</v>
      </c>
      <c r="Q1106" s="462">
        <f t="shared" si="257"/>
        <v>7.4880952380952381</v>
      </c>
      <c r="R1106" s="463">
        <f t="shared" si="258"/>
        <v>0</v>
      </c>
      <c r="S1106" s="464">
        <v>15</v>
      </c>
      <c r="T1106" s="465">
        <f t="shared" si="259"/>
        <v>15.748809523809523</v>
      </c>
      <c r="U1106" s="466" t="s">
        <v>82</v>
      </c>
      <c r="V1106" s="455" t="s">
        <v>2159</v>
      </c>
      <c r="W1106" s="467">
        <v>28</v>
      </c>
      <c r="X1106" s="467">
        <v>2</v>
      </c>
      <c r="Y1106" s="468">
        <f t="shared" si="260"/>
        <v>2.9761904761904763</v>
      </c>
      <c r="Z1106" s="469">
        <f t="shared" si="261"/>
        <v>6.9761904761904763</v>
      </c>
      <c r="AA1106" s="740" t="s">
        <v>4501</v>
      </c>
      <c r="AB1106" s="470" t="s">
        <v>2775</v>
      </c>
      <c r="AC1106" s="749">
        <f>VLOOKUP(C1106,'ประวัติงานตี+รีด'!$A$2:W505000,20,FALSE)</f>
        <v>220.37</v>
      </c>
      <c r="AD1106" s="426">
        <v>220.73</v>
      </c>
      <c r="AE1106" s="426">
        <v>20.149999999999999</v>
      </c>
      <c r="AF1106" s="690">
        <f t="shared" si="262"/>
        <v>5010.6464911883295</v>
      </c>
      <c r="AG1106" s="690">
        <f t="shared" si="263"/>
        <v>1206.9645267974447</v>
      </c>
      <c r="AH1106" s="685" t="str">
        <f>VLOOKUP(C1106,'ประวัติงานตี+รีด'!$A$2:W505002,4,FALSE)</f>
        <v>MA-F1-GA-SF</v>
      </c>
      <c r="AI1106" s="427"/>
      <c r="AJ1106" s="428"/>
      <c r="AK1106" s="429">
        <v>45896</v>
      </c>
      <c r="AL1106" s="702">
        <v>2</v>
      </c>
      <c r="AM1106" s="703">
        <f t="shared" si="264"/>
        <v>2</v>
      </c>
      <c r="AN1106" s="750">
        <v>568</v>
      </c>
      <c r="AO1106" s="750">
        <v>538</v>
      </c>
      <c r="EJ1106" s="723">
        <f t="shared" si="265"/>
        <v>1106</v>
      </c>
    </row>
    <row r="1107" spans="1:140" s="430" customFormat="1" hidden="1">
      <c r="A1107" s="425"/>
      <c r="B1107" s="451" t="s">
        <v>4564</v>
      </c>
      <c r="C1107" s="452" t="s">
        <v>1543</v>
      </c>
      <c r="D1107" s="19" t="str">
        <f>VLOOKUP(C1107,'ประวัติงานตี+รีด'!$A$2:W505005,2,FALSE)</f>
        <v>M20 P2.5 x 70 เกลียวครึ่ง STIC เกรด A394 (เกลียวโรงงาน)</v>
      </c>
      <c r="E1107" s="453">
        <v>8000</v>
      </c>
      <c r="F1107" s="454" t="s">
        <v>49</v>
      </c>
      <c r="G1107" s="455" t="s">
        <v>2159</v>
      </c>
      <c r="H1107" s="456">
        <v>45882</v>
      </c>
      <c r="I1107" s="327">
        <f t="shared" si="254"/>
        <v>45899</v>
      </c>
      <c r="J1107" s="457">
        <v>45915</v>
      </c>
      <c r="K1107" s="458">
        <v>113</v>
      </c>
      <c r="L1107" s="459">
        <v>8000</v>
      </c>
      <c r="M1107" s="460">
        <f t="shared" si="255"/>
        <v>0</v>
      </c>
      <c r="N1107" s="454">
        <v>56</v>
      </c>
      <c r="O1107" s="454">
        <v>4</v>
      </c>
      <c r="P1107" s="461">
        <f t="shared" si="256"/>
        <v>2.3809523809523809</v>
      </c>
      <c r="Q1107" s="462">
        <f t="shared" si="257"/>
        <v>8.3809523809523814</v>
      </c>
      <c r="R1107" s="463">
        <f t="shared" si="258"/>
        <v>0</v>
      </c>
      <c r="S1107" s="464">
        <v>15</v>
      </c>
      <c r="T1107" s="465">
        <f t="shared" si="259"/>
        <v>15.838095238095239</v>
      </c>
      <c r="U1107" s="466" t="s">
        <v>82</v>
      </c>
      <c r="V1107" s="455" t="s">
        <v>2159</v>
      </c>
      <c r="W1107" s="467">
        <v>28</v>
      </c>
      <c r="X1107" s="467">
        <v>2</v>
      </c>
      <c r="Y1107" s="468">
        <f t="shared" si="260"/>
        <v>4.7619047619047619</v>
      </c>
      <c r="Z1107" s="469">
        <f t="shared" si="261"/>
        <v>8.7619047619047628</v>
      </c>
      <c r="AA1107" s="740" t="s">
        <v>4501</v>
      </c>
      <c r="AB1107" s="470" t="s">
        <v>2775</v>
      </c>
      <c r="AC1107" s="749">
        <f>VLOOKUP(C1107,'ประวัติงานตี+รีด'!$A$2:W505001,20,FALSE)</f>
        <v>232.94</v>
      </c>
      <c r="AD1107" s="426">
        <v>234.06</v>
      </c>
      <c r="AE1107" s="426">
        <v>26.07</v>
      </c>
      <c r="AF1107" s="690">
        <f t="shared" si="262"/>
        <v>7993.6768349995727</v>
      </c>
      <c r="AG1107" s="690">
        <f t="shared" si="263"/>
        <v>2079.395155088439</v>
      </c>
      <c r="AH1107" s="685" t="str">
        <f>VLOOKUP(C1107,'ประวัติงานตี+รีด'!$A$2:W505003,4,FALSE)</f>
        <v>MA-F1-GA-SF</v>
      </c>
      <c r="AI1107" s="427"/>
      <c r="AJ1107" s="428"/>
      <c r="AK1107" s="429">
        <v>45896</v>
      </c>
      <c r="AL1107" s="702">
        <v>4</v>
      </c>
      <c r="AM1107" s="703">
        <f t="shared" si="264"/>
        <v>4</v>
      </c>
      <c r="AN1107" s="750">
        <v>292</v>
      </c>
      <c r="AO1107" s="750">
        <v>641</v>
      </c>
      <c r="AP1107" s="750">
        <v>503</v>
      </c>
      <c r="AQ1107" s="750">
        <v>435</v>
      </c>
      <c r="EJ1107" s="723">
        <f t="shared" si="265"/>
        <v>1871</v>
      </c>
    </row>
    <row r="1108" spans="1:140" s="430" customFormat="1" hidden="1">
      <c r="A1108" s="425"/>
      <c r="B1108" s="451" t="s">
        <v>4565</v>
      </c>
      <c r="C1108" s="452" t="s">
        <v>1544</v>
      </c>
      <c r="D1108" s="19" t="str">
        <f>VLOOKUP(C1108,'ประวัติงานตี+รีด'!$A$2:W505006,2,FALSE)</f>
        <v>M20 P2.5 x 75 เกลียวครึ่ง STIC เกรด A394 (เกลียวโรงงาน)</v>
      </c>
      <c r="E1108" s="453">
        <v>4000</v>
      </c>
      <c r="F1108" s="454" t="s">
        <v>49</v>
      </c>
      <c r="G1108" s="455" t="s">
        <v>2159</v>
      </c>
      <c r="H1108" s="456">
        <v>45883</v>
      </c>
      <c r="I1108" s="327">
        <f t="shared" si="254"/>
        <v>45901</v>
      </c>
      <c r="J1108" s="457">
        <v>45915</v>
      </c>
      <c r="K1108" s="458">
        <v>114</v>
      </c>
      <c r="L1108" s="459">
        <v>4002</v>
      </c>
      <c r="M1108" s="460">
        <f t="shared" si="255"/>
        <v>-2</v>
      </c>
      <c r="N1108" s="454">
        <v>56</v>
      </c>
      <c r="O1108" s="454">
        <v>4</v>
      </c>
      <c r="P1108" s="461">
        <f t="shared" si="256"/>
        <v>1.1904761904761905</v>
      </c>
      <c r="Q1108" s="462">
        <f t="shared" si="257"/>
        <v>7.1904761904761907</v>
      </c>
      <c r="R1108" s="463">
        <f t="shared" si="258"/>
        <v>-5.9523809523809518E-4</v>
      </c>
      <c r="S1108" s="464">
        <v>15</v>
      </c>
      <c r="T1108" s="465">
        <f t="shared" si="259"/>
        <v>15.719047619047618</v>
      </c>
      <c r="U1108" s="466" t="s">
        <v>82</v>
      </c>
      <c r="V1108" s="455" t="s">
        <v>2159</v>
      </c>
      <c r="W1108" s="467">
        <v>28</v>
      </c>
      <c r="X1108" s="467">
        <v>2</v>
      </c>
      <c r="Y1108" s="468">
        <f t="shared" si="260"/>
        <v>2.3809523809523809</v>
      </c>
      <c r="Z1108" s="469">
        <f t="shared" si="261"/>
        <v>6.3809523809523814</v>
      </c>
      <c r="AA1108" s="740" t="s">
        <v>4501</v>
      </c>
      <c r="AB1108" s="470" t="s">
        <v>2775</v>
      </c>
      <c r="AC1108" s="749">
        <f>VLOOKUP(C1108,'ประวัติงานตี+รีด'!$A$2:W505002,20,FALSE)</f>
        <v>245.12</v>
      </c>
      <c r="AD1108" s="426">
        <v>245</v>
      </c>
      <c r="AE1108" s="426">
        <v>19.63</v>
      </c>
      <c r="AF1108" s="690">
        <f t="shared" si="262"/>
        <v>4004.0816326530612</v>
      </c>
      <c r="AG1108" s="690">
        <f t="shared" si="263"/>
        <v>1059.6001224489796</v>
      </c>
      <c r="AH1108" s="685" t="str">
        <f>VLOOKUP(C1108,'ประวัติงานตี+รีด'!$A$2:W505004,4,FALSE)</f>
        <v>MA-F1-GA-SF</v>
      </c>
      <c r="AI1108" s="427"/>
      <c r="AJ1108" s="428"/>
      <c r="AK1108" s="429">
        <v>45896</v>
      </c>
      <c r="AL1108" s="702">
        <v>2</v>
      </c>
      <c r="AM1108" s="703">
        <f t="shared" si="264"/>
        <v>2</v>
      </c>
      <c r="AN1108" s="750">
        <v>602</v>
      </c>
      <c r="AO1108" s="750">
        <v>379</v>
      </c>
      <c r="EJ1108" s="723">
        <f t="shared" si="265"/>
        <v>981</v>
      </c>
    </row>
    <row r="1109" spans="1:140" s="430" customFormat="1" hidden="1">
      <c r="A1109" s="425"/>
      <c r="B1109" s="451" t="s">
        <v>4566</v>
      </c>
      <c r="C1109" s="452" t="s">
        <v>1545</v>
      </c>
      <c r="D1109" s="19" t="str">
        <f>VLOOKUP(C1109,'ประวัติงานตี+รีด'!$A$2:W505007,2,FALSE)</f>
        <v>M20 P2.5 x 80 เกลียวครึ่ง STIC เกรด A394 (เกลียวโรงงาน)</v>
      </c>
      <c r="E1109" s="453">
        <v>4400</v>
      </c>
      <c r="F1109" s="454" t="s">
        <v>49</v>
      </c>
      <c r="G1109" s="455" t="s">
        <v>2159</v>
      </c>
      <c r="H1109" s="456">
        <v>45884</v>
      </c>
      <c r="I1109" s="327">
        <f t="shared" si="254"/>
        <v>45902</v>
      </c>
      <c r="J1109" s="457">
        <v>45915</v>
      </c>
      <c r="K1109" s="458">
        <v>115</v>
      </c>
      <c r="L1109" s="459">
        <v>4403</v>
      </c>
      <c r="M1109" s="460">
        <f t="shared" si="255"/>
        <v>-3</v>
      </c>
      <c r="N1109" s="454">
        <v>56</v>
      </c>
      <c r="O1109" s="454">
        <v>4</v>
      </c>
      <c r="P1109" s="461">
        <f t="shared" si="256"/>
        <v>1.3095238095238095</v>
      </c>
      <c r="Q1109" s="462">
        <f t="shared" si="257"/>
        <v>7.3095238095238093</v>
      </c>
      <c r="R1109" s="463">
        <f t="shared" si="258"/>
        <v>-8.9285714285714283E-4</v>
      </c>
      <c r="S1109" s="464">
        <v>15</v>
      </c>
      <c r="T1109" s="465">
        <f t="shared" si="259"/>
        <v>15.730952380952381</v>
      </c>
      <c r="U1109" s="466" t="s">
        <v>82</v>
      </c>
      <c r="V1109" s="455" t="s">
        <v>2159</v>
      </c>
      <c r="W1109" s="467">
        <v>28</v>
      </c>
      <c r="X1109" s="467">
        <v>2</v>
      </c>
      <c r="Y1109" s="468">
        <f t="shared" si="260"/>
        <v>2.6190476190476191</v>
      </c>
      <c r="Z1109" s="469">
        <f t="shared" si="261"/>
        <v>6.6190476190476186</v>
      </c>
      <c r="AA1109" s="740" t="s">
        <v>4501</v>
      </c>
      <c r="AB1109" s="470" t="s">
        <v>2775</v>
      </c>
      <c r="AC1109" s="749">
        <f>VLOOKUP(C1109,'ประวัติงานตี+รีด'!$A$2:W505003,20,FALSE)</f>
        <v>258.27</v>
      </c>
      <c r="AD1109" s="426">
        <v>258.05</v>
      </c>
      <c r="AE1109" s="426">
        <v>21.91</v>
      </c>
      <c r="AF1109" s="690">
        <f t="shared" si="262"/>
        <v>4394.4971904669637</v>
      </c>
      <c r="AG1109" s="690">
        <f t="shared" si="263"/>
        <v>1230.2834334431313</v>
      </c>
      <c r="AH1109" s="685" t="str">
        <f>VLOOKUP(C1109,'ประวัติงานตี+รีด'!$A$2:W505005,4,FALSE)</f>
        <v>MA-F1-GA-SF</v>
      </c>
      <c r="AI1109" s="427"/>
      <c r="AJ1109" s="428"/>
      <c r="AK1109" s="429">
        <v>45897</v>
      </c>
      <c r="AL1109" s="702">
        <v>2</v>
      </c>
      <c r="AM1109" s="703">
        <f t="shared" si="264"/>
        <v>2</v>
      </c>
      <c r="AN1109" s="750">
        <v>569</v>
      </c>
      <c r="AO1109" s="750">
        <v>565</v>
      </c>
      <c r="EJ1109" s="723">
        <f t="shared" si="265"/>
        <v>1134</v>
      </c>
    </row>
    <row r="1110" spans="1:140" s="430" customFormat="1" hidden="1">
      <c r="A1110" s="425"/>
      <c r="B1110" s="451" t="s">
        <v>4567</v>
      </c>
      <c r="C1110" s="452" t="s">
        <v>1546</v>
      </c>
      <c r="D1110" s="19" t="str">
        <f>VLOOKUP(C1110,'ประวัติงานตี+รีด'!$A$2:W505008,2,FALSE)</f>
        <v>M20 P2.5 x 85 เกลียวครึ่ง STIC เกรด A394 (เกลียวโรงงาน)</v>
      </c>
      <c r="E1110" s="453">
        <v>5400</v>
      </c>
      <c r="F1110" s="454" t="s">
        <v>49</v>
      </c>
      <c r="G1110" s="455" t="s">
        <v>2159</v>
      </c>
      <c r="H1110" s="456">
        <v>45884</v>
      </c>
      <c r="I1110" s="327">
        <f t="shared" si="254"/>
        <v>45902</v>
      </c>
      <c r="J1110" s="457">
        <v>45915</v>
      </c>
      <c r="K1110" s="458">
        <v>116</v>
      </c>
      <c r="L1110" s="459">
        <v>5402</v>
      </c>
      <c r="M1110" s="460">
        <f t="shared" si="255"/>
        <v>-2</v>
      </c>
      <c r="N1110" s="454">
        <v>56</v>
      </c>
      <c r="O1110" s="454">
        <v>4</v>
      </c>
      <c r="P1110" s="461">
        <f t="shared" si="256"/>
        <v>1.6071428571428572</v>
      </c>
      <c r="Q1110" s="462">
        <f t="shared" si="257"/>
        <v>7.6071428571428577</v>
      </c>
      <c r="R1110" s="463">
        <f t="shared" si="258"/>
        <v>-5.9523809523809518E-4</v>
      </c>
      <c r="S1110" s="464">
        <v>15</v>
      </c>
      <c r="T1110" s="465">
        <f t="shared" si="259"/>
        <v>15.760714285714286</v>
      </c>
      <c r="U1110" s="466" t="s">
        <v>82</v>
      </c>
      <c r="V1110" s="455" t="s">
        <v>2159</v>
      </c>
      <c r="W1110" s="467">
        <v>28</v>
      </c>
      <c r="X1110" s="467">
        <v>2</v>
      </c>
      <c r="Y1110" s="468">
        <f t="shared" si="260"/>
        <v>3.2142857142857144</v>
      </c>
      <c r="Z1110" s="469">
        <f t="shared" si="261"/>
        <v>7.2142857142857144</v>
      </c>
      <c r="AA1110" s="740" t="s">
        <v>4501</v>
      </c>
      <c r="AB1110" s="470" t="s">
        <v>2775</v>
      </c>
      <c r="AC1110" s="749">
        <f>VLOOKUP(C1110,'ประวัติงานตี+รีด'!$A$2:W505004,20,FALSE)</f>
        <v>269.49</v>
      </c>
      <c r="AD1110" s="426">
        <v>269.99</v>
      </c>
      <c r="AE1110" s="426">
        <v>20.95</v>
      </c>
      <c r="AF1110" s="690">
        <f t="shared" si="262"/>
        <v>5400.2000074076814</v>
      </c>
      <c r="AG1110" s="690">
        <f t="shared" si="263"/>
        <v>1571.1341901551909</v>
      </c>
      <c r="AH1110" s="685" t="str">
        <f>VLOOKUP(C1110,'ประวัติงานตี+รีด'!$A$2:W505006,4,FALSE)</f>
        <v>MA-F1-GA-SF</v>
      </c>
      <c r="AI1110" s="427"/>
      <c r="AJ1110" s="428"/>
      <c r="AK1110" s="429">
        <v>45898</v>
      </c>
      <c r="AL1110" s="702">
        <v>3</v>
      </c>
      <c r="AM1110" s="703">
        <f t="shared" si="264"/>
        <v>3</v>
      </c>
      <c r="AN1110" s="750">
        <v>637</v>
      </c>
      <c r="AO1110" s="750">
        <v>559</v>
      </c>
      <c r="AP1110" s="750">
        <v>262</v>
      </c>
      <c r="EJ1110" s="723">
        <f t="shared" si="265"/>
        <v>1458</v>
      </c>
    </row>
    <row r="1111" spans="1:140" s="430" customFormat="1" hidden="1">
      <c r="A1111" s="425"/>
      <c r="B1111" s="451" t="s">
        <v>4568</v>
      </c>
      <c r="C1111" s="452" t="s">
        <v>1547</v>
      </c>
      <c r="D1111" s="19" t="str">
        <f>VLOOKUP(C1111,'ประวัติงานตี+รีด'!$A$2:W505009,2,FALSE)</f>
        <v>M20 P2.5 x 90 เกลียวครึ่ง STIC เกรด A394 (เกลียวโรงงาน)</v>
      </c>
      <c r="E1111" s="711">
        <v>2100</v>
      </c>
      <c r="F1111" s="454" t="s">
        <v>49</v>
      </c>
      <c r="G1111" s="455" t="s">
        <v>2159</v>
      </c>
      <c r="H1111" s="456">
        <v>45885</v>
      </c>
      <c r="I1111" s="327">
        <f t="shared" si="254"/>
        <v>45903</v>
      </c>
      <c r="J1111" s="457">
        <v>45915</v>
      </c>
      <c r="K1111" s="458">
        <v>117</v>
      </c>
      <c r="L1111" s="459">
        <v>2100</v>
      </c>
      <c r="M1111" s="460">
        <f t="shared" si="255"/>
        <v>0</v>
      </c>
      <c r="N1111" s="454">
        <v>56</v>
      </c>
      <c r="O1111" s="454">
        <v>4</v>
      </c>
      <c r="P1111" s="461">
        <f t="shared" si="256"/>
        <v>0.625</v>
      </c>
      <c r="Q1111" s="462">
        <f t="shared" si="257"/>
        <v>6.625</v>
      </c>
      <c r="R1111" s="463">
        <f t="shared" si="258"/>
        <v>0</v>
      </c>
      <c r="S1111" s="464">
        <v>15</v>
      </c>
      <c r="T1111" s="465">
        <f t="shared" si="259"/>
        <v>15.6625</v>
      </c>
      <c r="U1111" s="466" t="s">
        <v>82</v>
      </c>
      <c r="V1111" s="455" t="s">
        <v>2159</v>
      </c>
      <c r="W1111" s="467">
        <v>28</v>
      </c>
      <c r="X1111" s="467">
        <v>2</v>
      </c>
      <c r="Y1111" s="468">
        <f t="shared" si="260"/>
        <v>1.25</v>
      </c>
      <c r="Z1111" s="469">
        <f t="shared" si="261"/>
        <v>5.25</v>
      </c>
      <c r="AA1111" s="740" t="s">
        <v>4617</v>
      </c>
      <c r="AB1111" s="470" t="s">
        <v>2775</v>
      </c>
      <c r="AC1111" s="749">
        <f>VLOOKUP(C1111,'ประวัติงานตี+รีด'!$A$2:W505005,20,FALSE)</f>
        <v>282.2</v>
      </c>
      <c r="AD1111" s="426">
        <v>282.05</v>
      </c>
      <c r="AE1111" s="426">
        <v>22.08</v>
      </c>
      <c r="AF1111" s="690">
        <f t="shared" si="262"/>
        <v>2109.5550434320153</v>
      </c>
      <c r="AG1111" s="690">
        <f t="shared" si="263"/>
        <v>641.57897535897882</v>
      </c>
      <c r="AH1111" s="685" t="str">
        <f>VLOOKUP(C1111,'ประวัติงานตี+รีด'!$A$2:W505007,4,FALSE)</f>
        <v>MA-F1-GA-SF</v>
      </c>
      <c r="AI1111" s="427"/>
      <c r="AJ1111" s="428"/>
      <c r="AK1111" s="429">
        <v>45898</v>
      </c>
      <c r="AL1111" s="702">
        <v>1</v>
      </c>
      <c r="AM1111" s="703">
        <f t="shared" si="264"/>
        <v>1</v>
      </c>
      <c r="AN1111" s="750">
        <v>595</v>
      </c>
      <c r="EJ1111" s="723">
        <f t="shared" si="265"/>
        <v>595</v>
      </c>
    </row>
    <row r="1112" spans="1:140" s="430" customFormat="1" hidden="1">
      <c r="A1112" s="425"/>
      <c r="B1112" s="451" t="s">
        <v>4569</v>
      </c>
      <c r="C1112" s="452" t="s">
        <v>1548</v>
      </c>
      <c r="D1112" s="19" t="str">
        <f>VLOOKUP(C1112,'ประวัติงานตี+รีด'!$A$2:W505010,2,FALSE)</f>
        <v>M20 P2.5 x 95 เกลียวครึ่ง STIC เกรด A394 (เกลียวโรงงาน)</v>
      </c>
      <c r="E1112" s="453">
        <v>6100</v>
      </c>
      <c r="F1112" s="454" t="s">
        <v>49</v>
      </c>
      <c r="G1112" s="455" t="s">
        <v>2159</v>
      </c>
      <c r="H1112" s="456">
        <v>45887</v>
      </c>
      <c r="I1112" s="327">
        <f t="shared" si="254"/>
        <v>45904</v>
      </c>
      <c r="J1112" s="457">
        <v>45915</v>
      </c>
      <c r="K1112" s="458">
        <v>118</v>
      </c>
      <c r="L1112" s="459">
        <v>6117</v>
      </c>
      <c r="M1112" s="460">
        <f t="shared" si="255"/>
        <v>-17</v>
      </c>
      <c r="N1112" s="454">
        <v>56</v>
      </c>
      <c r="O1112" s="454">
        <v>4</v>
      </c>
      <c r="P1112" s="461">
        <f t="shared" si="256"/>
        <v>1.8154761904761905</v>
      </c>
      <c r="Q1112" s="462">
        <f t="shared" si="257"/>
        <v>7.8154761904761907</v>
      </c>
      <c r="R1112" s="463">
        <f t="shared" si="258"/>
        <v>-5.0595238095238089E-3</v>
      </c>
      <c r="S1112" s="464">
        <v>15</v>
      </c>
      <c r="T1112" s="465">
        <f t="shared" si="259"/>
        <v>15.781547619047618</v>
      </c>
      <c r="U1112" s="466" t="s">
        <v>82</v>
      </c>
      <c r="V1112" s="455" t="s">
        <v>2159</v>
      </c>
      <c r="W1112" s="467">
        <v>28</v>
      </c>
      <c r="X1112" s="467">
        <v>2</v>
      </c>
      <c r="Y1112" s="468">
        <f t="shared" si="260"/>
        <v>3.6309523809523809</v>
      </c>
      <c r="Z1112" s="469">
        <f t="shared" si="261"/>
        <v>7.6309523809523814</v>
      </c>
      <c r="AA1112" s="740" t="s">
        <v>4501</v>
      </c>
      <c r="AB1112" s="470" t="s">
        <v>2775</v>
      </c>
      <c r="AC1112" s="749">
        <f>VLOOKUP(C1112,'ประวัติงานตี+รีด'!$A$2:W505006,20,FALSE)</f>
        <v>292.69</v>
      </c>
      <c r="AD1112" s="426">
        <v>293.48</v>
      </c>
      <c r="AE1112" s="426">
        <v>21.72</v>
      </c>
      <c r="AF1112" s="690">
        <f t="shared" si="262"/>
        <v>6106.0378901458353</v>
      </c>
      <c r="AG1112" s="690">
        <f t="shared" si="263"/>
        <v>1924.6231429739676</v>
      </c>
      <c r="AH1112" s="685" t="str">
        <f>VLOOKUP(C1112,'ประวัติงานตี+รีด'!$A$2:W505008,4,FALSE)</f>
        <v>MA-F1-GA-SF</v>
      </c>
      <c r="AI1112" s="427"/>
      <c r="AJ1112" s="428"/>
      <c r="AK1112" s="429">
        <v>45899</v>
      </c>
      <c r="AL1112" s="702">
        <v>3</v>
      </c>
      <c r="AM1112" s="703">
        <f t="shared" si="264"/>
        <v>3</v>
      </c>
      <c r="AN1112" s="750">
        <v>600</v>
      </c>
      <c r="AO1112" s="750">
        <v>593</v>
      </c>
      <c r="AP1112" s="750">
        <v>599</v>
      </c>
      <c r="EJ1112" s="723">
        <f t="shared" si="265"/>
        <v>1792</v>
      </c>
    </row>
    <row r="1113" spans="1:140" s="430" customFormat="1" hidden="1">
      <c r="A1113" s="425"/>
      <c r="B1113" s="451" t="s">
        <v>4570</v>
      </c>
      <c r="C1113" s="452" t="s">
        <v>1557</v>
      </c>
      <c r="D1113" s="19" t="str">
        <f>VLOOKUP(C1113,'ประวัติงานตี+รีด'!$A$2:W505011,2,FALSE)</f>
        <v>M20 P2.5 x 115 เกลียวครึ่ง STIC เกรด A394 (เกลียวโรงงาน)</v>
      </c>
      <c r="E1113" s="453">
        <v>1600</v>
      </c>
      <c r="F1113" s="454" t="s">
        <v>49</v>
      </c>
      <c r="G1113" s="455" t="s">
        <v>2159</v>
      </c>
      <c r="H1113" s="456">
        <v>45888</v>
      </c>
      <c r="I1113" s="327">
        <f t="shared" si="254"/>
        <v>45905</v>
      </c>
      <c r="J1113" s="457">
        <v>45915</v>
      </c>
      <c r="K1113" s="458">
        <v>119</v>
      </c>
      <c r="L1113" s="459">
        <v>1603</v>
      </c>
      <c r="M1113" s="460">
        <f t="shared" si="255"/>
        <v>-3</v>
      </c>
      <c r="N1113" s="454">
        <v>56</v>
      </c>
      <c r="O1113" s="454">
        <v>4</v>
      </c>
      <c r="P1113" s="461">
        <f t="shared" si="256"/>
        <v>0.47619047619047622</v>
      </c>
      <c r="Q1113" s="462">
        <f t="shared" si="257"/>
        <v>6.4761904761904763</v>
      </c>
      <c r="R1113" s="463">
        <f t="shared" si="258"/>
        <v>-8.9285714285714283E-4</v>
      </c>
      <c r="S1113" s="464">
        <v>15</v>
      </c>
      <c r="T1113" s="465">
        <f t="shared" si="259"/>
        <v>15.647619047619047</v>
      </c>
      <c r="U1113" s="466" t="s">
        <v>82</v>
      </c>
      <c r="V1113" s="455" t="s">
        <v>2159</v>
      </c>
      <c r="W1113" s="467">
        <v>28</v>
      </c>
      <c r="X1113" s="467">
        <v>2</v>
      </c>
      <c r="Y1113" s="468">
        <f t="shared" si="260"/>
        <v>0.95238095238095244</v>
      </c>
      <c r="Z1113" s="469">
        <f t="shared" si="261"/>
        <v>4.9523809523809526</v>
      </c>
      <c r="AA1113" s="740" t="s">
        <v>4572</v>
      </c>
      <c r="AB1113" s="470" t="s">
        <v>2775</v>
      </c>
      <c r="AC1113" s="749">
        <f>VLOOKUP(C1113,'ประวัติงานตี+รีด'!$A$2:W505007,20,FALSE)</f>
        <v>343.24</v>
      </c>
      <c r="AD1113" s="426">
        <v>342.44</v>
      </c>
      <c r="AE1113" s="426">
        <v>22.11</v>
      </c>
      <c r="AF1113" s="690">
        <f t="shared" si="262"/>
        <v>1600.2803410816493</v>
      </c>
      <c r="AG1113" s="690">
        <f t="shared" si="263"/>
        <v>583.3821983413153</v>
      </c>
      <c r="AH1113" s="685" t="str">
        <f>VLOOKUP(C1113,'ประวัติงานตี+รีด'!$A$2:W505009,4,FALSE)</f>
        <v>MA-F1-GA-SF</v>
      </c>
      <c r="AI1113" s="427"/>
      <c r="AJ1113" s="428"/>
      <c r="AK1113" s="429">
        <v>45898</v>
      </c>
      <c r="AL1113" s="702">
        <v>1</v>
      </c>
      <c r="AM1113" s="703">
        <f t="shared" si="264"/>
        <v>1</v>
      </c>
      <c r="AN1113" s="750">
        <v>548</v>
      </c>
      <c r="EJ1113" s="723">
        <f t="shared" si="265"/>
        <v>548</v>
      </c>
    </row>
    <row r="1114" spans="1:140" s="431" customFormat="1" hidden="1">
      <c r="A1114" s="432"/>
      <c r="B1114" s="434" t="s">
        <v>4575</v>
      </c>
      <c r="C1114" s="291" t="s">
        <v>1673</v>
      </c>
      <c r="D1114" s="330" t="str">
        <f>VLOOKUP(C1114,'ประวัติงานตี+รีด'!$A$2:W505012,2,FALSE)</f>
        <v>สกรูแบตเตอรี่ 5/16" WT x 27 มม. รีดเกลียวลอย มีแหวน ตรา BHK</v>
      </c>
      <c r="E1114" s="435">
        <v>390000</v>
      </c>
      <c r="F1114" s="436" t="s">
        <v>55</v>
      </c>
      <c r="G1114" s="437" t="s">
        <v>2164</v>
      </c>
      <c r="H1114" s="438">
        <v>45875</v>
      </c>
      <c r="I1114" s="439">
        <f t="shared" si="254"/>
        <v>45898</v>
      </c>
      <c r="J1114" s="59" t="s">
        <v>4581</v>
      </c>
      <c r="K1114" s="440">
        <v>53</v>
      </c>
      <c r="L1114" s="441">
        <v>390000</v>
      </c>
      <c r="M1114" s="41">
        <f t="shared" si="255"/>
        <v>0</v>
      </c>
      <c r="N1114" s="436">
        <v>160</v>
      </c>
      <c r="O1114" s="436">
        <v>8</v>
      </c>
      <c r="P1114" s="354">
        <f t="shared" si="256"/>
        <v>40.625</v>
      </c>
      <c r="Q1114" s="106">
        <f t="shared" si="257"/>
        <v>50.625</v>
      </c>
      <c r="R1114" s="355">
        <f t="shared" si="258"/>
        <v>0</v>
      </c>
      <c r="S1114" s="449">
        <v>15</v>
      </c>
      <c r="T1114" s="442">
        <f t="shared" si="259"/>
        <v>20.0625</v>
      </c>
      <c r="U1114" s="443" t="s">
        <v>81</v>
      </c>
      <c r="V1114" s="437" t="s">
        <v>2165</v>
      </c>
      <c r="W1114" s="444">
        <v>120</v>
      </c>
      <c r="X1114" s="444">
        <v>2</v>
      </c>
      <c r="Y1114" s="187">
        <f t="shared" si="260"/>
        <v>54.166666666666664</v>
      </c>
      <c r="Z1114" s="104">
        <f t="shared" si="261"/>
        <v>58.166666666666664</v>
      </c>
      <c r="AA1114" s="741" t="s">
        <v>4580</v>
      </c>
      <c r="AB1114" s="445" t="s">
        <v>2775</v>
      </c>
      <c r="AC1114" s="746">
        <f>VLOOKUP(C1114,'ประวัติงานตี+รีด'!$A$2:W505008,20,FALSE)</f>
        <v>11.89</v>
      </c>
      <c r="AD1114" s="302">
        <v>11.83</v>
      </c>
      <c r="AE1114" s="302">
        <v>1.56</v>
      </c>
      <c r="AF1114" s="683">
        <f t="shared" si="262"/>
        <v>391631.44547759934</v>
      </c>
      <c r="AG1114" s="683">
        <f t="shared" si="263"/>
        <v>5243.9450549450557</v>
      </c>
      <c r="AH1114" s="684" t="str">
        <f>VLOOKUP(C1114,'ประวัติงานตี+รีด'!$A$2:W505010,4,FALSE)</f>
        <v>MA-F1-EP-PA</v>
      </c>
      <c r="AI1114" s="256"/>
      <c r="AJ1114" s="257"/>
      <c r="AK1114" s="217"/>
      <c r="AL1114" s="700">
        <v>8</v>
      </c>
      <c r="AM1114" s="316">
        <f t="shared" si="264"/>
        <v>8</v>
      </c>
      <c r="AN1114" s="761">
        <v>596</v>
      </c>
      <c r="AO1114" s="761">
        <v>580</v>
      </c>
      <c r="AP1114" s="761">
        <v>596</v>
      </c>
      <c r="AQ1114" s="761">
        <v>603</v>
      </c>
      <c r="AR1114" s="761">
        <v>597</v>
      </c>
      <c r="AS1114" s="761">
        <v>594</v>
      </c>
      <c r="AT1114" s="761">
        <v>597</v>
      </c>
      <c r="AU1114" s="761">
        <v>470</v>
      </c>
      <c r="EJ1114" s="716">
        <f t="shared" si="265"/>
        <v>4633</v>
      </c>
    </row>
    <row r="1115" spans="1:140" hidden="1">
      <c r="B1115" s="287" t="s">
        <v>4576</v>
      </c>
      <c r="C1115" s="842">
        <v>91045151</v>
      </c>
      <c r="D1115" s="213" t="str">
        <f>VLOOKUP(C1115,'ประวัติงานตี+รีด'!$A$2:W505013,2,FALSE)</f>
        <v>สกรูมิลแข็ง M10 P1.5 x 45 เกลียวครึ่ง ตรา STIC 8.8</v>
      </c>
      <c r="E1115" s="843">
        <v>10000</v>
      </c>
      <c r="F1115" s="844" t="s">
        <v>31</v>
      </c>
      <c r="G1115" s="742" t="s">
        <v>2162</v>
      </c>
      <c r="H1115" s="845">
        <v>45875</v>
      </c>
      <c r="I1115" s="846">
        <f t="shared" si="254"/>
        <v>45898</v>
      </c>
      <c r="J1115" s="847" t="s">
        <v>2161</v>
      </c>
      <c r="K1115" s="848">
        <v>44</v>
      </c>
      <c r="L1115" s="849">
        <v>10000</v>
      </c>
      <c r="M1115" s="850">
        <f t="shared" si="255"/>
        <v>0</v>
      </c>
      <c r="N1115" s="844">
        <v>95</v>
      </c>
      <c r="O1115" s="844">
        <v>4</v>
      </c>
      <c r="P1115" s="851">
        <f t="shared" si="256"/>
        <v>1.7543859649122806</v>
      </c>
      <c r="Q1115" s="852">
        <f t="shared" si="257"/>
        <v>7.7543859649122808</v>
      </c>
      <c r="R1115" s="853">
        <f t="shared" si="258"/>
        <v>0</v>
      </c>
      <c r="S1115" s="854">
        <v>20</v>
      </c>
      <c r="T1115" s="855">
        <f t="shared" si="259"/>
        <v>20.775438596491227</v>
      </c>
      <c r="U1115" s="743" t="s">
        <v>127</v>
      </c>
      <c r="V1115" s="742" t="s">
        <v>2162</v>
      </c>
      <c r="W1115" s="744">
        <v>93</v>
      </c>
      <c r="X1115" s="744">
        <v>2</v>
      </c>
      <c r="Y1115" s="856">
        <f t="shared" si="260"/>
        <v>1.7921146953405018</v>
      </c>
      <c r="Z1115" s="857">
        <f t="shared" si="261"/>
        <v>5.7921146953405014</v>
      </c>
      <c r="AA1115" s="878" t="s">
        <v>2161</v>
      </c>
      <c r="AB1115" s="858" t="s">
        <v>2775</v>
      </c>
      <c r="AC1115" s="896">
        <f>VLOOKUP(C1115,'ประวัติงานตี+รีด'!$A$2:W505009,20,FALSE)</f>
        <v>35.31</v>
      </c>
      <c r="AD1115" s="897">
        <v>35.5</v>
      </c>
      <c r="AE1115" s="897">
        <v>2.93</v>
      </c>
      <c r="AF1115" s="898">
        <f t="shared" si="262"/>
        <v>9887.3239436619715</v>
      </c>
      <c r="AG1115" s="898">
        <f t="shared" si="263"/>
        <v>379.96985915492957</v>
      </c>
      <c r="AH1115" s="899" t="str">
        <f>VLOOKUP(C1115,'ประวัติงานตี+รีด'!$A$2:W505011,4,FALSE)</f>
        <v>MA-F1-HD-PA</v>
      </c>
      <c r="AI1115" s="814">
        <v>45886</v>
      </c>
      <c r="AJ1115" s="815">
        <v>1</v>
      </c>
      <c r="AK1115" s="816">
        <v>45889</v>
      </c>
      <c r="AL1115" s="821">
        <v>1</v>
      </c>
      <c r="AM1115" s="824">
        <f t="shared" si="264"/>
        <v>1</v>
      </c>
      <c r="AN1115" s="919">
        <v>351</v>
      </c>
      <c r="AO1115" s="819"/>
      <c r="AP1115" s="819"/>
      <c r="AQ1115" s="819"/>
      <c r="AR1115" s="819"/>
      <c r="AS1115" s="819"/>
      <c r="AT1115" s="819"/>
      <c r="AU1115" s="819"/>
      <c r="AV1115" s="819"/>
      <c r="AW1115" s="819"/>
      <c r="AX1115" s="819"/>
      <c r="AY1115" s="819"/>
      <c r="AZ1115" s="819"/>
      <c r="BA1115" s="819"/>
      <c r="BB1115" s="819"/>
      <c r="BC1115" s="819"/>
      <c r="BD1115" s="819"/>
      <c r="EJ1115" s="288">
        <f t="shared" si="265"/>
        <v>351</v>
      </c>
    </row>
    <row r="1116" spans="1:140" hidden="1">
      <c r="B1116" s="287" t="s">
        <v>4577</v>
      </c>
      <c r="C1116" s="842">
        <v>91050151</v>
      </c>
      <c r="D1116" s="213" t="str">
        <f>VLOOKUP(C1116,'ประวัติงานตี+รีด'!$A$2:W505014,2,FALSE)</f>
        <v>สกรูมิลแข็ง M10 P1.5 x 50 เกลียวครึ่ง ตรา STIC 8.8</v>
      </c>
      <c r="E1116" s="843">
        <v>10000</v>
      </c>
      <c r="F1116" s="844" t="s">
        <v>31</v>
      </c>
      <c r="G1116" s="742" t="s">
        <v>2162</v>
      </c>
      <c r="H1116" s="845">
        <v>45876</v>
      </c>
      <c r="I1116" s="846">
        <f t="shared" si="254"/>
        <v>45899</v>
      </c>
      <c r="J1116" s="847" t="s">
        <v>2161</v>
      </c>
      <c r="K1116" s="848">
        <v>45</v>
      </c>
      <c r="L1116" s="849">
        <v>10000</v>
      </c>
      <c r="M1116" s="850">
        <f t="shared" si="255"/>
        <v>0</v>
      </c>
      <c r="N1116" s="844">
        <v>95</v>
      </c>
      <c r="O1116" s="844">
        <v>2</v>
      </c>
      <c r="P1116" s="851">
        <f t="shared" si="256"/>
        <v>1.7543859649122806</v>
      </c>
      <c r="Q1116" s="852">
        <f t="shared" si="257"/>
        <v>5.7543859649122808</v>
      </c>
      <c r="R1116" s="853">
        <f t="shared" si="258"/>
        <v>0</v>
      </c>
      <c r="S1116" s="854">
        <v>20</v>
      </c>
      <c r="T1116" s="855">
        <f t="shared" si="259"/>
        <v>20.575438596491228</v>
      </c>
      <c r="U1116" s="743" t="s">
        <v>127</v>
      </c>
      <c r="V1116" s="742" t="s">
        <v>2162</v>
      </c>
      <c r="W1116" s="744">
        <v>93</v>
      </c>
      <c r="X1116" s="744">
        <v>2</v>
      </c>
      <c r="Y1116" s="856">
        <f t="shared" si="260"/>
        <v>1.7921146953405018</v>
      </c>
      <c r="Z1116" s="857">
        <f t="shared" si="261"/>
        <v>5.7921146953405014</v>
      </c>
      <c r="AA1116" s="878" t="s">
        <v>2161</v>
      </c>
      <c r="AB1116" s="858" t="s">
        <v>2775</v>
      </c>
      <c r="AC1116" s="896">
        <f>VLOOKUP(C1116,'ประวัติงานตี+รีด'!$A$2:W505010,20,FALSE)</f>
        <v>38.43</v>
      </c>
      <c r="AD1116" s="897">
        <v>38.450000000000003</v>
      </c>
      <c r="AE1116" s="897">
        <v>2.5</v>
      </c>
      <c r="AF1116" s="898">
        <f t="shared" si="262"/>
        <v>9960.9882964889457</v>
      </c>
      <c r="AG1116" s="898">
        <f t="shared" si="263"/>
        <v>407.90247074122237</v>
      </c>
      <c r="AH1116" s="899" t="str">
        <f>VLOOKUP(C1116,'ประวัติงานตี+รีด'!$A$2:W505012,4,FALSE)</f>
        <v>MA-F1-HD-PA</v>
      </c>
      <c r="AI1116" s="814">
        <v>45886</v>
      </c>
      <c r="AJ1116" s="815">
        <v>1</v>
      </c>
      <c r="AK1116" s="816">
        <v>45929</v>
      </c>
      <c r="AL1116" s="817">
        <v>1</v>
      </c>
      <c r="AM1116" s="818">
        <f t="shared" si="264"/>
        <v>1</v>
      </c>
      <c r="AN1116" s="918">
        <v>383</v>
      </c>
      <c r="AO1116" s="819"/>
      <c r="AP1116" s="819"/>
      <c r="AQ1116" s="819"/>
      <c r="AR1116" s="819"/>
      <c r="AS1116" s="819"/>
      <c r="AT1116" s="819"/>
      <c r="AU1116" s="819"/>
      <c r="AV1116" s="819"/>
      <c r="AW1116" s="819"/>
      <c r="AX1116" s="819"/>
      <c r="AY1116" s="819"/>
      <c r="AZ1116" s="819"/>
      <c r="BA1116" s="819"/>
      <c r="BB1116" s="819"/>
      <c r="BC1116" s="819"/>
      <c r="BD1116" s="819"/>
      <c r="EJ1116" s="288">
        <f t="shared" si="265"/>
        <v>383</v>
      </c>
    </row>
    <row r="1117" spans="1:140" hidden="1">
      <c r="B1117" s="287" t="s">
        <v>4578</v>
      </c>
      <c r="C1117" s="842">
        <v>91055151</v>
      </c>
      <c r="D1117" s="213" t="str">
        <f>VLOOKUP(C1117,'ประวัติงานตี+รีด'!$A$2:W505015,2,FALSE)</f>
        <v>สกรูมิลแข็ง M10 P1.5 x 55 เกลียวครึ่ง ตรา STIC 8.8</v>
      </c>
      <c r="E1117" s="843">
        <v>10000</v>
      </c>
      <c r="F1117" s="844" t="s">
        <v>31</v>
      </c>
      <c r="G1117" s="742" t="s">
        <v>2162</v>
      </c>
      <c r="H1117" s="845">
        <v>45877</v>
      </c>
      <c r="I1117" s="846">
        <f t="shared" si="254"/>
        <v>45901</v>
      </c>
      <c r="J1117" s="847" t="s">
        <v>2161</v>
      </c>
      <c r="K1117" s="848">
        <v>46</v>
      </c>
      <c r="L1117" s="849">
        <v>10000</v>
      </c>
      <c r="M1117" s="850">
        <f t="shared" si="255"/>
        <v>0</v>
      </c>
      <c r="N1117" s="844">
        <v>95</v>
      </c>
      <c r="O1117" s="844">
        <v>2</v>
      </c>
      <c r="P1117" s="851">
        <f t="shared" si="256"/>
        <v>1.7543859649122806</v>
      </c>
      <c r="Q1117" s="852">
        <f t="shared" si="257"/>
        <v>5.7543859649122808</v>
      </c>
      <c r="R1117" s="853">
        <f t="shared" si="258"/>
        <v>0</v>
      </c>
      <c r="S1117" s="854">
        <v>20</v>
      </c>
      <c r="T1117" s="855">
        <f t="shared" si="259"/>
        <v>20.575438596491228</v>
      </c>
      <c r="U1117" s="743" t="s">
        <v>127</v>
      </c>
      <c r="V1117" s="742" t="s">
        <v>2162</v>
      </c>
      <c r="W1117" s="744">
        <v>93</v>
      </c>
      <c r="X1117" s="744">
        <v>2</v>
      </c>
      <c r="Y1117" s="856">
        <f t="shared" si="260"/>
        <v>1.7921146953405018</v>
      </c>
      <c r="Z1117" s="857">
        <f t="shared" si="261"/>
        <v>5.7921146953405014</v>
      </c>
      <c r="AA1117" s="878" t="s">
        <v>2161</v>
      </c>
      <c r="AB1117" s="858" t="s">
        <v>2775</v>
      </c>
      <c r="AC1117" s="896">
        <f>VLOOKUP(C1117,'ประวัติงานตี+รีด'!$A$2:W505011,20,FALSE)</f>
        <v>41.33</v>
      </c>
      <c r="AD1117" s="897">
        <v>41.45</v>
      </c>
      <c r="AE1117" s="897">
        <v>2.73</v>
      </c>
      <c r="AF1117" s="898">
        <f t="shared" si="262"/>
        <v>10036.188178528346</v>
      </c>
      <c r="AG1117" s="898">
        <f t="shared" si="263"/>
        <v>443.39879372738233</v>
      </c>
      <c r="AH1117" s="899" t="str">
        <f>VLOOKUP(C1117,'ประวัติงานตี+รีด'!$A$2:W505013,4,FALSE)</f>
        <v>MA-F1-HD-PA</v>
      </c>
      <c r="AI1117" s="814">
        <v>45886</v>
      </c>
      <c r="AJ1117" s="815">
        <v>1</v>
      </c>
      <c r="AK1117" s="816">
        <v>45929</v>
      </c>
      <c r="AL1117" s="817">
        <v>1</v>
      </c>
      <c r="AM1117" s="818">
        <f t="shared" si="264"/>
        <v>1</v>
      </c>
      <c r="AN1117" s="918">
        <v>416</v>
      </c>
      <c r="AO1117" s="819"/>
      <c r="AP1117" s="819"/>
      <c r="AQ1117" s="819"/>
      <c r="AR1117" s="819"/>
      <c r="AS1117" s="819"/>
      <c r="AT1117" s="819"/>
      <c r="AU1117" s="819"/>
      <c r="AV1117" s="819"/>
      <c r="AW1117" s="819"/>
      <c r="AX1117" s="819"/>
      <c r="AY1117" s="819"/>
      <c r="AZ1117" s="819"/>
      <c r="BA1117" s="819"/>
      <c r="BB1117" s="819"/>
      <c r="BC1117" s="819"/>
      <c r="BD1117" s="819"/>
      <c r="EJ1117" s="288">
        <f t="shared" si="265"/>
        <v>416</v>
      </c>
    </row>
    <row r="1118" spans="1:140" hidden="1">
      <c r="B1118" s="287" t="s">
        <v>4579</v>
      </c>
      <c r="C1118" s="842">
        <v>91065151</v>
      </c>
      <c r="D1118" s="213" t="str">
        <f>VLOOKUP(C1118,'ประวัติงานตี+รีด'!$A$2:W505016,2,FALSE)</f>
        <v>สกรูมิลแข็ง M10 P1.5 x 65 เกลียวครึ่ง ตรา STIC 8.8</v>
      </c>
      <c r="E1118" s="843">
        <v>10000</v>
      </c>
      <c r="F1118" s="844" t="s">
        <v>31</v>
      </c>
      <c r="G1118" s="742" t="s">
        <v>2162</v>
      </c>
      <c r="H1118" s="845">
        <v>45878</v>
      </c>
      <c r="I1118" s="846">
        <f t="shared" si="254"/>
        <v>45902</v>
      </c>
      <c r="J1118" s="847" t="s">
        <v>2161</v>
      </c>
      <c r="K1118" s="848">
        <v>47</v>
      </c>
      <c r="L1118" s="849">
        <v>12285</v>
      </c>
      <c r="M1118" s="850">
        <f t="shared" si="255"/>
        <v>-2285</v>
      </c>
      <c r="N1118" s="844">
        <v>95</v>
      </c>
      <c r="O1118" s="844">
        <v>2</v>
      </c>
      <c r="P1118" s="851">
        <f t="shared" si="256"/>
        <v>1.7543859649122806</v>
      </c>
      <c r="Q1118" s="852">
        <f t="shared" si="257"/>
        <v>5.7543859649122808</v>
      </c>
      <c r="R1118" s="853">
        <f t="shared" si="258"/>
        <v>-0.40087719298245617</v>
      </c>
      <c r="S1118" s="854">
        <v>20</v>
      </c>
      <c r="T1118" s="855">
        <f t="shared" si="259"/>
        <v>20.575438596491228</v>
      </c>
      <c r="U1118" s="743" t="s">
        <v>127</v>
      </c>
      <c r="V1118" s="742" t="s">
        <v>2162</v>
      </c>
      <c r="W1118" s="744">
        <v>93</v>
      </c>
      <c r="X1118" s="744">
        <v>2</v>
      </c>
      <c r="Y1118" s="856">
        <f t="shared" si="260"/>
        <v>1.7921146953405018</v>
      </c>
      <c r="Z1118" s="857">
        <f t="shared" si="261"/>
        <v>5.7921146953405014</v>
      </c>
      <c r="AA1118" s="878" t="s">
        <v>2161</v>
      </c>
      <c r="AB1118" s="858" t="s">
        <v>2775</v>
      </c>
      <c r="AC1118" s="896">
        <f>VLOOKUP(C1118,'ประวัติงานตี+รีด'!$A$2:W505012,20,FALSE)</f>
        <v>47.55</v>
      </c>
      <c r="AD1118" s="897">
        <v>47.09</v>
      </c>
      <c r="AE1118" s="897">
        <v>2.86</v>
      </c>
      <c r="AF1118" s="898">
        <f t="shared" si="262"/>
        <v>12274.36823104693</v>
      </c>
      <c r="AG1118" s="898">
        <f t="shared" si="263"/>
        <v>613.10469314079421</v>
      </c>
      <c r="AH1118" s="899" t="str">
        <f>VLOOKUP(C1118,'ประวัติงานตี+รีด'!$A$2:W505014,4,FALSE)</f>
        <v>MA-F1-HD-PA</v>
      </c>
      <c r="AI1118" s="814">
        <v>45886</v>
      </c>
      <c r="AJ1118" s="815">
        <v>1</v>
      </c>
      <c r="AK1118" s="816">
        <v>45889</v>
      </c>
      <c r="AL1118" s="821">
        <v>1</v>
      </c>
      <c r="AM1118" s="824">
        <f t="shared" si="264"/>
        <v>1</v>
      </c>
      <c r="AN1118" s="919">
        <v>578</v>
      </c>
      <c r="AO1118" s="819"/>
      <c r="AP1118" s="819"/>
      <c r="AQ1118" s="819"/>
      <c r="AR1118" s="819"/>
      <c r="AS1118" s="819"/>
      <c r="AT1118" s="819"/>
      <c r="AU1118" s="819"/>
      <c r="AV1118" s="819"/>
      <c r="AW1118" s="819"/>
      <c r="AX1118" s="819"/>
      <c r="AY1118" s="819"/>
      <c r="AZ1118" s="819"/>
      <c r="BA1118" s="819"/>
      <c r="BB1118" s="819"/>
      <c r="BC1118" s="819"/>
      <c r="BD1118" s="819"/>
      <c r="EJ1118" s="288">
        <f t="shared" si="265"/>
        <v>578</v>
      </c>
    </row>
    <row r="1119" spans="1:140" hidden="1">
      <c r="B1119" s="287" t="s">
        <v>4582</v>
      </c>
      <c r="C1119" s="842">
        <v>91460151</v>
      </c>
      <c r="D1119" s="213" t="str">
        <f>VLOOKUP(C1119,'ประวัติงานตี+รีด'!$A$2:W505019,2,FALSE)</f>
        <v>สกรูมิลแข็ง M14 P1.5 x 60 เกลียวครึ่ง ตรา STIC 8.8</v>
      </c>
      <c r="E1119" s="843">
        <v>10000</v>
      </c>
      <c r="F1119" s="844" t="s">
        <v>45</v>
      </c>
      <c r="G1119" s="742" t="s">
        <v>2162</v>
      </c>
      <c r="H1119" s="845">
        <v>45875</v>
      </c>
      <c r="I1119" s="846">
        <f t="shared" ref="I1119:I1150" si="266">WORKDAY.INTL(H1119,T1119,11)</f>
        <v>45899</v>
      </c>
      <c r="J1119" s="847" t="s">
        <v>2161</v>
      </c>
      <c r="K1119" s="848">
        <v>49</v>
      </c>
      <c r="L1119" s="849">
        <v>10000</v>
      </c>
      <c r="M1119" s="850">
        <f t="shared" ref="M1119:M1150" si="267">E1119-L1119</f>
        <v>0</v>
      </c>
      <c r="N1119" s="844">
        <v>95</v>
      </c>
      <c r="O1119" s="844">
        <v>8</v>
      </c>
      <c r="P1119" s="851">
        <f t="shared" ref="P1119:P1150" si="268">E1119/N1119/60</f>
        <v>1.7543859649122806</v>
      </c>
      <c r="Q1119" s="852">
        <f t="shared" ref="Q1119:Q1150" si="269">O1119+P1119+$P$1</f>
        <v>11.754385964912281</v>
      </c>
      <c r="R1119" s="853">
        <f t="shared" ref="R1119:R1150" si="270">M1119/N1119/60</f>
        <v>0</v>
      </c>
      <c r="S1119" s="854">
        <v>20</v>
      </c>
      <c r="T1119" s="855">
        <f t="shared" ref="T1119:T1150" si="271">(Q1119/10)+S1119</f>
        <v>21.17543859649123</v>
      </c>
      <c r="U1119" s="743" t="s">
        <v>225</v>
      </c>
      <c r="V1119" s="742" t="s">
        <v>2162</v>
      </c>
      <c r="W1119" s="744">
        <v>80</v>
      </c>
      <c r="X1119" s="744">
        <v>2</v>
      </c>
      <c r="Y1119" s="856">
        <f t="shared" ref="Y1119:Y1150" si="272">E1119/W1119/60</f>
        <v>2.0833333333333335</v>
      </c>
      <c r="Z1119" s="857">
        <f t="shared" ref="Z1119:Z1150" si="273">X1119+Y1119+$P$1</f>
        <v>6.0833333333333339</v>
      </c>
      <c r="AA1119" s="878" t="s">
        <v>2161</v>
      </c>
      <c r="AB1119" s="858" t="s">
        <v>2775</v>
      </c>
      <c r="AC1119" s="896">
        <f>VLOOKUP(C1119,'ประวัติงานตี+รีด'!$A$2:W505013,20,FALSE)</f>
        <v>91.5</v>
      </c>
      <c r="AD1119" s="897">
        <v>91.71</v>
      </c>
      <c r="AE1119" s="897">
        <v>7.27</v>
      </c>
      <c r="AF1119" s="898">
        <f t="shared" ref="AF1119:AF1150" si="274">1000/AD1119*EJ1119</f>
        <v>10053.429287972958</v>
      </c>
      <c r="AG1119" s="898">
        <f t="shared" ref="AG1119:AG1150" si="275">(AD1119+AE1119)*AF1119/1000</f>
        <v>995.08843092356335</v>
      </c>
      <c r="AH1119" s="899" t="str">
        <f>VLOOKUP(C1119,'ประวัติงานตี+รีด'!$A$2:W505017,4,FALSE)</f>
        <v>MA-F1-HD-PA</v>
      </c>
      <c r="AI1119" s="814">
        <v>45897</v>
      </c>
      <c r="AJ1119" s="815">
        <v>2</v>
      </c>
      <c r="AK1119" s="816">
        <v>45903</v>
      </c>
      <c r="AL1119" s="817">
        <v>2</v>
      </c>
      <c r="AM1119" s="818">
        <f t="shared" ref="AM1119:AM1150" si="276">COUNT(AN1119:EI1119)</f>
        <v>2</v>
      </c>
      <c r="AN1119" s="918">
        <v>259</v>
      </c>
      <c r="AO1119" s="918">
        <v>663</v>
      </c>
      <c r="AP1119" s="819"/>
      <c r="AQ1119" s="819"/>
      <c r="AR1119" s="819"/>
      <c r="AS1119" s="819"/>
      <c r="AT1119" s="819"/>
      <c r="AU1119" s="819"/>
      <c r="AV1119" s="819"/>
      <c r="AW1119" s="819"/>
      <c r="AX1119" s="819"/>
      <c r="AY1119" s="819"/>
      <c r="AZ1119" s="819"/>
      <c r="BA1119" s="819"/>
      <c r="BB1119" s="819"/>
      <c r="BC1119" s="819"/>
      <c r="BD1119" s="819"/>
      <c r="EJ1119" s="288">
        <f t="shared" ref="EJ1119:EJ1150" si="277">SUM(AN1119:EI1119)</f>
        <v>922</v>
      </c>
    </row>
    <row r="1120" spans="1:140" hidden="1">
      <c r="B1120" s="287" t="s">
        <v>4583</v>
      </c>
      <c r="C1120" s="842">
        <v>91480151</v>
      </c>
      <c r="D1120" s="213" t="str">
        <f>VLOOKUP(C1120,'ประวัติงานตี+รีด'!$A$2:W505020,2,FALSE)</f>
        <v>สกรูมิลแข็ง M14 P1.5 x 80 เกลียวครึ่ง ตรา STIC 8.8</v>
      </c>
      <c r="E1120" s="843">
        <v>6000</v>
      </c>
      <c r="F1120" s="844" t="s">
        <v>45</v>
      </c>
      <c r="G1120" s="742" t="s">
        <v>2162</v>
      </c>
      <c r="H1120" s="845">
        <v>45876</v>
      </c>
      <c r="I1120" s="846">
        <f t="shared" si="266"/>
        <v>45899</v>
      </c>
      <c r="J1120" s="847" t="s">
        <v>2161</v>
      </c>
      <c r="K1120" s="848">
        <v>52</v>
      </c>
      <c r="L1120" s="849">
        <v>6016</v>
      </c>
      <c r="M1120" s="850">
        <f t="shared" si="267"/>
        <v>-16</v>
      </c>
      <c r="N1120" s="844">
        <v>95</v>
      </c>
      <c r="O1120" s="844">
        <v>2</v>
      </c>
      <c r="P1120" s="851">
        <f t="shared" si="268"/>
        <v>1.0526315789473684</v>
      </c>
      <c r="Q1120" s="852">
        <f t="shared" si="269"/>
        <v>5.0526315789473681</v>
      </c>
      <c r="R1120" s="853">
        <f t="shared" si="270"/>
        <v>-2.8070175438596489E-3</v>
      </c>
      <c r="S1120" s="854">
        <v>20</v>
      </c>
      <c r="T1120" s="855">
        <f t="shared" si="271"/>
        <v>20.505263157894738</v>
      </c>
      <c r="U1120" s="743" t="s">
        <v>225</v>
      </c>
      <c r="V1120" s="742" t="s">
        <v>2162</v>
      </c>
      <c r="W1120" s="744">
        <v>80</v>
      </c>
      <c r="X1120" s="744">
        <v>2</v>
      </c>
      <c r="Y1120" s="856">
        <f t="shared" si="272"/>
        <v>1.25</v>
      </c>
      <c r="Z1120" s="857">
        <f t="shared" si="273"/>
        <v>5.25</v>
      </c>
      <c r="AA1120" s="878" t="s">
        <v>2161</v>
      </c>
      <c r="AB1120" s="858" t="s">
        <v>2775</v>
      </c>
      <c r="AC1120" s="896">
        <f>VLOOKUP(C1120,'ประวัติงานตี+รีด'!$A$2:W505014,20,FALSE)</f>
        <v>114.77</v>
      </c>
      <c r="AD1120" s="897">
        <v>115.76</v>
      </c>
      <c r="AE1120" s="897">
        <v>7.57</v>
      </c>
      <c r="AF1120" s="898">
        <f t="shared" si="274"/>
        <v>6038.3552176917756</v>
      </c>
      <c r="AG1120" s="898">
        <f t="shared" si="275"/>
        <v>744.71034899792676</v>
      </c>
      <c r="AH1120" s="899" t="str">
        <f>VLOOKUP(C1120,'ประวัติงานตี+รีด'!$A$2:W505018,4,FALSE)</f>
        <v>MA-F1-HD-PA</v>
      </c>
      <c r="AI1120" s="814">
        <v>45897</v>
      </c>
      <c r="AJ1120" s="815">
        <v>1</v>
      </c>
      <c r="AK1120" s="816">
        <v>45908</v>
      </c>
      <c r="AL1120" s="817">
        <v>1</v>
      </c>
      <c r="AM1120" s="818">
        <f t="shared" si="276"/>
        <v>1</v>
      </c>
      <c r="AN1120" s="918">
        <v>699</v>
      </c>
      <c r="AO1120" s="819"/>
      <c r="AP1120" s="819"/>
      <c r="AQ1120" s="819"/>
      <c r="AR1120" s="819"/>
      <c r="AS1120" s="819"/>
      <c r="AT1120" s="819"/>
      <c r="AU1120" s="819"/>
      <c r="AV1120" s="819"/>
      <c r="AW1120" s="819"/>
      <c r="AX1120" s="819"/>
      <c r="AY1120" s="819"/>
      <c r="AZ1120" s="819"/>
      <c r="BA1120" s="819"/>
      <c r="BB1120" s="819"/>
      <c r="BC1120" s="819"/>
      <c r="BD1120" s="819"/>
      <c r="EJ1120" s="288">
        <f t="shared" si="277"/>
        <v>699</v>
      </c>
    </row>
    <row r="1121" spans="1:140" hidden="1">
      <c r="B1121" s="287" t="s">
        <v>4584</v>
      </c>
      <c r="C1121" s="842" t="s">
        <v>264</v>
      </c>
      <c r="D1121" s="213" t="str">
        <f>VLOOKUP(C1121,'ประวัติงานตี+รีด'!$A$2:W505017,2,FALSE)</f>
        <v>สกรูมิลขาว M10 P1.25 x 20 เกลียวตลอด ตรา TNK MM</v>
      </c>
      <c r="E1121" s="843">
        <v>50000</v>
      </c>
      <c r="F1121" s="844" t="s">
        <v>43</v>
      </c>
      <c r="G1121" s="742" t="s">
        <v>2164</v>
      </c>
      <c r="H1121" s="845">
        <v>45876</v>
      </c>
      <c r="I1121" s="846">
        <f>WORKDAY.INTL(H1121,T1121,11)</f>
        <v>45894</v>
      </c>
      <c r="J1121" s="847" t="s">
        <v>2161</v>
      </c>
      <c r="K1121" s="848">
        <v>44</v>
      </c>
      <c r="L1121" s="849">
        <v>50000</v>
      </c>
      <c r="M1121" s="850">
        <f>E1121-L1121</f>
        <v>0</v>
      </c>
      <c r="N1121" s="844">
        <v>150</v>
      </c>
      <c r="O1121" s="844">
        <v>2</v>
      </c>
      <c r="P1121" s="851">
        <f>E1121/N1121/60</f>
        <v>5.5555555555555554</v>
      </c>
      <c r="Q1121" s="852">
        <f>O1121+P1121+$P$1</f>
        <v>9.5555555555555554</v>
      </c>
      <c r="R1121" s="853">
        <f>M1121/N1121/60</f>
        <v>0</v>
      </c>
      <c r="S1121" s="854">
        <v>15</v>
      </c>
      <c r="T1121" s="855">
        <f>(Q1121/10)+S1121</f>
        <v>15.955555555555556</v>
      </c>
      <c r="U1121" s="743" t="s">
        <v>78</v>
      </c>
      <c r="V1121" s="742" t="s">
        <v>2165</v>
      </c>
      <c r="W1121" s="744">
        <v>120</v>
      </c>
      <c r="X1121" s="744">
        <v>2</v>
      </c>
      <c r="Y1121" s="856">
        <f>E1121/W1121/60</f>
        <v>6.9444444444444446</v>
      </c>
      <c r="Z1121" s="857">
        <f>X1121+Y1121+$P$1</f>
        <v>10.944444444444445</v>
      </c>
      <c r="AA1121" s="878" t="s">
        <v>2161</v>
      </c>
      <c r="AB1121" s="858" t="s">
        <v>2775</v>
      </c>
      <c r="AC1121" s="896">
        <f>VLOOKUP(C1121,'ประวัติงานตี+รีด'!$A$2:W505015,20,FALSE)</f>
        <v>0</v>
      </c>
      <c r="AD1121" s="897">
        <v>17.649999999999999</v>
      </c>
      <c r="AE1121" s="897">
        <v>2.11</v>
      </c>
      <c r="AF1121" s="898">
        <f>1000/AD1121*EJ1121</f>
        <v>50084.985835694053</v>
      </c>
      <c r="AG1121" s="898">
        <f>(AD1121+AE1121)*AF1121/1000</f>
        <v>989.67932011331447</v>
      </c>
      <c r="AH1121" s="899" t="str">
        <f>VLOOKUP(C1121,'ประวัติงานตี+รีด'!$A$2:W505015,4,FALSE)</f>
        <v>MA-F1-EP-PA</v>
      </c>
      <c r="AI1121" s="814"/>
      <c r="AJ1121" s="815"/>
      <c r="AK1121" s="816">
        <v>45883</v>
      </c>
      <c r="AL1121" s="821">
        <v>2</v>
      </c>
      <c r="AM1121" s="824">
        <f>COUNT(AN1121:EI1121)</f>
        <v>2</v>
      </c>
      <c r="AN1121" s="919">
        <v>602</v>
      </c>
      <c r="AO1121" s="919">
        <v>282</v>
      </c>
      <c r="AP1121" s="819"/>
      <c r="AQ1121" s="819"/>
      <c r="AR1121" s="819"/>
      <c r="AS1121" s="819"/>
      <c r="AT1121" s="819"/>
      <c r="AU1121" s="819"/>
      <c r="AV1121" s="819"/>
      <c r="AW1121" s="819"/>
      <c r="AX1121" s="819"/>
      <c r="AY1121" s="819"/>
      <c r="AZ1121" s="819"/>
      <c r="BA1121" s="819"/>
      <c r="BB1121" s="819"/>
      <c r="BC1121" s="819"/>
      <c r="BD1121" s="819"/>
      <c r="EJ1121" s="288">
        <f>SUM(AN1121:EI1121)</f>
        <v>884</v>
      </c>
    </row>
    <row r="1122" spans="1:140" hidden="1">
      <c r="B1122" s="287" t="s">
        <v>4585</v>
      </c>
      <c r="C1122" s="842" t="s">
        <v>330</v>
      </c>
      <c r="D1122" s="213" t="str">
        <f>VLOOKUP(C1122,'ประวัติงานตี+รีด'!$A$2:W505018,2,FALSE)</f>
        <v>สกรูมิลขาว M10 P1.25 x 40 เกลียวตลอด ตรา TNK MM</v>
      </c>
      <c r="E1122" s="843">
        <v>30000</v>
      </c>
      <c r="F1122" s="844" t="s">
        <v>43</v>
      </c>
      <c r="G1122" s="742" t="s">
        <v>2164</v>
      </c>
      <c r="H1122" s="845">
        <v>45877</v>
      </c>
      <c r="I1122" s="846">
        <f>WORKDAY.INTL(H1122,T1122,11)</f>
        <v>45895</v>
      </c>
      <c r="J1122" s="847" t="s">
        <v>2161</v>
      </c>
      <c r="K1122" s="848">
        <v>45</v>
      </c>
      <c r="L1122" s="849">
        <v>30000</v>
      </c>
      <c r="M1122" s="850">
        <f>E1122-L1122</f>
        <v>0</v>
      </c>
      <c r="N1122" s="844">
        <v>150</v>
      </c>
      <c r="O1122" s="844">
        <v>2</v>
      </c>
      <c r="P1122" s="851">
        <f>E1122/N1122/60</f>
        <v>3.3333333333333335</v>
      </c>
      <c r="Q1122" s="852">
        <f>O1122+P1122+$P$1</f>
        <v>7.3333333333333339</v>
      </c>
      <c r="R1122" s="853">
        <f>M1122/N1122/60</f>
        <v>0</v>
      </c>
      <c r="S1122" s="854">
        <v>15</v>
      </c>
      <c r="T1122" s="855">
        <f>(Q1122/10)+S1122</f>
        <v>15.733333333333334</v>
      </c>
      <c r="U1122" s="743" t="s">
        <v>78</v>
      </c>
      <c r="V1122" s="742" t="s">
        <v>2165</v>
      </c>
      <c r="W1122" s="744">
        <v>120</v>
      </c>
      <c r="X1122" s="744">
        <v>2</v>
      </c>
      <c r="Y1122" s="856">
        <f>E1122/W1122/60</f>
        <v>4.166666666666667</v>
      </c>
      <c r="Z1122" s="857">
        <f>X1122+Y1122+$P$1</f>
        <v>8.1666666666666679</v>
      </c>
      <c r="AA1122" s="878" t="s">
        <v>2161</v>
      </c>
      <c r="AB1122" s="858" t="s">
        <v>2775</v>
      </c>
      <c r="AC1122" s="896">
        <f>VLOOKUP(C1122,'ประวัติงานตี+รีด'!$A$2:W505016,20,FALSE)</f>
        <v>0</v>
      </c>
      <c r="AD1122" s="897">
        <v>27.76</v>
      </c>
      <c r="AE1122" s="897">
        <v>2.2799999999999998</v>
      </c>
      <c r="AF1122" s="898">
        <f>1000/AD1122*EJ1122</f>
        <v>30187.319884726225</v>
      </c>
      <c r="AG1122" s="898">
        <f>(AD1122+AE1122)*AF1122/1000</f>
        <v>906.82708933717583</v>
      </c>
      <c r="AH1122" s="899" t="str">
        <f>VLOOKUP(C1122,'ประวัติงานตี+รีด'!$A$2:W505016,4,FALSE)</f>
        <v>MA-F1-EP-PA</v>
      </c>
      <c r="AI1122" s="814"/>
      <c r="AJ1122" s="815"/>
      <c r="AK1122" s="816">
        <v>45927</v>
      </c>
      <c r="AL1122" s="817">
        <v>2</v>
      </c>
      <c r="AM1122" s="818">
        <f>COUNT(AN1122:EI1122)</f>
        <v>2</v>
      </c>
      <c r="AN1122" s="918">
        <v>575</v>
      </c>
      <c r="AO1122" s="918">
        <v>263</v>
      </c>
      <c r="AP1122" s="819"/>
      <c r="AQ1122" s="819"/>
      <c r="AR1122" s="819"/>
      <c r="AS1122" s="819"/>
      <c r="AT1122" s="819"/>
      <c r="AU1122" s="819"/>
      <c r="AV1122" s="819"/>
      <c r="AW1122" s="819"/>
      <c r="AX1122" s="819"/>
      <c r="AY1122" s="819"/>
      <c r="AZ1122" s="819"/>
      <c r="BA1122" s="819"/>
      <c r="BB1122" s="819"/>
      <c r="BC1122" s="819"/>
      <c r="BD1122" s="819"/>
      <c r="EJ1122" s="288">
        <f>SUM(AN1122:EI1122)</f>
        <v>838</v>
      </c>
    </row>
    <row r="1123" spans="1:140" hidden="1">
      <c r="B1123" s="287" t="s">
        <v>4586</v>
      </c>
      <c r="C1123" s="842" t="s">
        <v>429</v>
      </c>
      <c r="D1123" s="213" t="str">
        <f>VLOOKUP(C1123,'ประวัติงานตี+รีด'!$A$2:W505021,2,FALSE)</f>
        <v>สกรูมิลขาว M10 P1.25 x 50 เกลียวตลอด ตรา TNK MM</v>
      </c>
      <c r="E1123" s="843">
        <v>20000</v>
      </c>
      <c r="F1123" s="844" t="s">
        <v>43</v>
      </c>
      <c r="G1123" s="742" t="s">
        <v>2164</v>
      </c>
      <c r="H1123" s="845">
        <v>45878</v>
      </c>
      <c r="I1123" s="846">
        <f t="shared" si="266"/>
        <v>45896</v>
      </c>
      <c r="J1123" s="847" t="s">
        <v>2161</v>
      </c>
      <c r="K1123" s="848">
        <v>46</v>
      </c>
      <c r="L1123" s="849">
        <v>18591</v>
      </c>
      <c r="M1123" s="850">
        <f t="shared" si="267"/>
        <v>1409</v>
      </c>
      <c r="N1123" s="844">
        <v>150</v>
      </c>
      <c r="O1123" s="844">
        <v>2</v>
      </c>
      <c r="P1123" s="851">
        <f t="shared" si="268"/>
        <v>2.2222222222222223</v>
      </c>
      <c r="Q1123" s="852">
        <f t="shared" si="269"/>
        <v>6.2222222222222223</v>
      </c>
      <c r="R1123" s="853">
        <f t="shared" si="270"/>
        <v>0.15655555555555553</v>
      </c>
      <c r="S1123" s="854">
        <v>15</v>
      </c>
      <c r="T1123" s="855">
        <f t="shared" si="271"/>
        <v>15.622222222222222</v>
      </c>
      <c r="U1123" s="743" t="s">
        <v>78</v>
      </c>
      <c r="V1123" s="742" t="s">
        <v>2165</v>
      </c>
      <c r="W1123" s="744">
        <v>120</v>
      </c>
      <c r="X1123" s="744">
        <v>2</v>
      </c>
      <c r="Y1123" s="856">
        <f t="shared" si="272"/>
        <v>2.7777777777777777</v>
      </c>
      <c r="Z1123" s="857">
        <f t="shared" si="273"/>
        <v>6.7777777777777777</v>
      </c>
      <c r="AA1123" s="878" t="s">
        <v>2161</v>
      </c>
      <c r="AB1123" s="858" t="s">
        <v>2775</v>
      </c>
      <c r="AC1123" s="896">
        <f>VLOOKUP(C1123,'ประวัติงานตี+รีด'!$A$2:W505017,20,FALSE)</f>
        <v>0</v>
      </c>
      <c r="AD1123" s="897">
        <v>32.51</v>
      </c>
      <c r="AE1123" s="897">
        <v>2.1800000000000002</v>
      </c>
      <c r="AF1123" s="898">
        <f t="shared" si="274"/>
        <v>18824.976930175333</v>
      </c>
      <c r="AG1123" s="898">
        <f t="shared" si="275"/>
        <v>653.03844970778221</v>
      </c>
      <c r="AH1123" s="899" t="str">
        <f>VLOOKUP(C1123,'ประวัติงานตี+รีด'!$A$2:W505019,4,FALSE)</f>
        <v>MA-F1-EP-PA</v>
      </c>
      <c r="AI1123" s="814"/>
      <c r="AJ1123" s="815"/>
      <c r="AK1123" s="816">
        <v>45926</v>
      </c>
      <c r="AL1123" s="817">
        <v>1</v>
      </c>
      <c r="AM1123" s="818">
        <f t="shared" si="276"/>
        <v>1</v>
      </c>
      <c r="AN1123" s="918">
        <v>612</v>
      </c>
      <c r="AO1123" s="819"/>
      <c r="AP1123" s="819"/>
      <c r="AQ1123" s="819"/>
      <c r="AR1123" s="819"/>
      <c r="AS1123" s="819"/>
      <c r="AT1123" s="819"/>
      <c r="AU1123" s="819"/>
      <c r="AV1123" s="819"/>
      <c r="AW1123" s="819"/>
      <c r="AX1123" s="819"/>
      <c r="AY1123" s="819"/>
      <c r="AZ1123" s="819"/>
      <c r="BA1123" s="819"/>
      <c r="BB1123" s="819"/>
      <c r="BC1123" s="819"/>
      <c r="BD1123" s="819"/>
      <c r="EJ1123" s="288">
        <f t="shared" si="277"/>
        <v>612</v>
      </c>
    </row>
    <row r="1124" spans="1:140" hidden="1">
      <c r="B1124" s="287" t="s">
        <v>4587</v>
      </c>
      <c r="C1124" s="842">
        <v>91450151</v>
      </c>
      <c r="D1124" s="213" t="str">
        <f>VLOOKUP(C1124,'ประวัติงานตี+รีด'!$A$2:W505022,2,FALSE)</f>
        <v>สกรูมิลแข็ง M14 P1.5 x 50 เกลียวครึ่ง ตรา STIC 8.8</v>
      </c>
      <c r="E1124" s="843">
        <v>7000</v>
      </c>
      <c r="F1124" s="844" t="s">
        <v>45</v>
      </c>
      <c r="G1124" s="742" t="s">
        <v>2162</v>
      </c>
      <c r="H1124" s="845">
        <v>45877</v>
      </c>
      <c r="I1124" s="846">
        <f t="shared" si="266"/>
        <v>45901</v>
      </c>
      <c r="J1124" s="847" t="s">
        <v>2161</v>
      </c>
      <c r="K1124" s="848">
        <v>51</v>
      </c>
      <c r="L1124" s="849">
        <v>7000</v>
      </c>
      <c r="M1124" s="850">
        <f t="shared" si="267"/>
        <v>0</v>
      </c>
      <c r="N1124" s="844">
        <v>95</v>
      </c>
      <c r="O1124" s="844">
        <v>2</v>
      </c>
      <c r="P1124" s="851">
        <f t="shared" si="268"/>
        <v>1.2280701754385965</v>
      </c>
      <c r="Q1124" s="852">
        <f t="shared" si="269"/>
        <v>5.2280701754385968</v>
      </c>
      <c r="R1124" s="853">
        <f t="shared" si="270"/>
        <v>0</v>
      </c>
      <c r="S1124" s="854">
        <v>20</v>
      </c>
      <c r="T1124" s="855">
        <f t="shared" si="271"/>
        <v>20.522807017543858</v>
      </c>
      <c r="U1124" s="743" t="s">
        <v>225</v>
      </c>
      <c r="V1124" s="742" t="s">
        <v>2162</v>
      </c>
      <c r="W1124" s="744">
        <v>80</v>
      </c>
      <c r="X1124" s="744">
        <v>2</v>
      </c>
      <c r="Y1124" s="856">
        <f t="shared" si="272"/>
        <v>1.4583333333333333</v>
      </c>
      <c r="Z1124" s="857">
        <f t="shared" si="273"/>
        <v>5.458333333333333</v>
      </c>
      <c r="AA1124" s="878" t="s">
        <v>2161</v>
      </c>
      <c r="AB1124" s="858" t="s">
        <v>2775</v>
      </c>
      <c r="AC1124" s="896">
        <f>VLOOKUP(C1124,'ประวัติงานตี+รีด'!$A$2:W505018,20,FALSE)</f>
        <v>80.62</v>
      </c>
      <c r="AD1124" s="897">
        <v>80</v>
      </c>
      <c r="AE1124" s="897">
        <v>7.25</v>
      </c>
      <c r="AF1124" s="898">
        <f t="shared" si="274"/>
        <v>7112.5</v>
      </c>
      <c r="AG1124" s="898">
        <f t="shared" si="275"/>
        <v>620.56562499999995</v>
      </c>
      <c r="AH1124" s="899" t="str">
        <f>VLOOKUP(C1124,'ประวัติงานตี+รีด'!$A$2:W505020,4,FALSE)</f>
        <v>MA-F1-HD-PA</v>
      </c>
      <c r="AI1124" s="814">
        <v>45897</v>
      </c>
      <c r="AJ1124" s="815">
        <v>1</v>
      </c>
      <c r="AK1124" s="816">
        <v>45904</v>
      </c>
      <c r="AL1124" s="817">
        <v>1</v>
      </c>
      <c r="AM1124" s="818">
        <f t="shared" si="276"/>
        <v>1</v>
      </c>
      <c r="AN1124" s="918">
        <v>569</v>
      </c>
      <c r="AO1124" s="819"/>
      <c r="AP1124" s="819"/>
      <c r="AQ1124" s="819"/>
      <c r="AR1124" s="819"/>
      <c r="AS1124" s="819"/>
      <c r="AT1124" s="819"/>
      <c r="AU1124" s="819"/>
      <c r="AV1124" s="819"/>
      <c r="AW1124" s="819"/>
      <c r="AX1124" s="819"/>
      <c r="AY1124" s="819"/>
      <c r="AZ1124" s="819"/>
      <c r="BA1124" s="819"/>
      <c r="BB1124" s="819"/>
      <c r="BC1124" s="819"/>
      <c r="BD1124" s="819"/>
      <c r="EJ1124" s="288">
        <f t="shared" si="277"/>
        <v>569</v>
      </c>
    </row>
    <row r="1125" spans="1:140" hidden="1">
      <c r="B1125" s="287" t="s">
        <v>4588</v>
      </c>
      <c r="C1125" s="842" t="s">
        <v>59</v>
      </c>
      <c r="D1125" s="213" t="str">
        <f>VLOOKUP(C1125,'ประวัติงานตี+รีด'!$A$2:W505023,2,FALSE)</f>
        <v>สกรูมิลขาว M5 P0.8 x 12 เกลียวตลอด ตรา TNK MM</v>
      </c>
      <c r="E1125" s="843">
        <v>150000</v>
      </c>
      <c r="F1125" s="844" t="s">
        <v>51</v>
      </c>
      <c r="G1125" s="742" t="s">
        <v>2164</v>
      </c>
      <c r="H1125" s="845">
        <v>45876</v>
      </c>
      <c r="I1125" s="846">
        <f t="shared" si="266"/>
        <v>45895</v>
      </c>
      <c r="J1125" s="847" t="s">
        <v>2161</v>
      </c>
      <c r="K1125" s="848">
        <v>51</v>
      </c>
      <c r="L1125" s="849">
        <v>150000</v>
      </c>
      <c r="M1125" s="850">
        <f t="shared" si="267"/>
        <v>0</v>
      </c>
      <c r="N1125" s="844">
        <v>220</v>
      </c>
      <c r="O1125" s="844">
        <v>2</v>
      </c>
      <c r="P1125" s="851">
        <f t="shared" si="268"/>
        <v>11.363636363636365</v>
      </c>
      <c r="Q1125" s="852">
        <f t="shared" si="269"/>
        <v>15.363636363636365</v>
      </c>
      <c r="R1125" s="853">
        <f t="shared" si="270"/>
        <v>0</v>
      </c>
      <c r="S1125" s="854">
        <v>15</v>
      </c>
      <c r="T1125" s="855">
        <f t="shared" si="271"/>
        <v>16.536363636363635</v>
      </c>
      <c r="U1125" s="743" t="s">
        <v>81</v>
      </c>
      <c r="V1125" s="742" t="s">
        <v>2165</v>
      </c>
      <c r="W1125" s="744">
        <v>120</v>
      </c>
      <c r="X1125" s="744">
        <v>2</v>
      </c>
      <c r="Y1125" s="856">
        <f t="shared" si="272"/>
        <v>20.833333333333332</v>
      </c>
      <c r="Z1125" s="857">
        <f t="shared" si="273"/>
        <v>24.833333333333332</v>
      </c>
      <c r="AA1125" s="878" t="s">
        <v>2161</v>
      </c>
      <c r="AB1125" s="858" t="s">
        <v>2775</v>
      </c>
      <c r="AC1125" s="896">
        <f>VLOOKUP(C1125,'ประวัติงานตี+รีด'!$A$2:W505019,20,FALSE)</f>
        <v>0</v>
      </c>
      <c r="AD1125" s="897">
        <v>2.69</v>
      </c>
      <c r="AE1125" s="897">
        <v>0.4</v>
      </c>
      <c r="AF1125" s="898">
        <f t="shared" si="274"/>
        <v>149814.12639405203</v>
      </c>
      <c r="AG1125" s="898">
        <f t="shared" si="275"/>
        <v>462.92565055762077</v>
      </c>
      <c r="AH1125" s="899" t="str">
        <f>VLOOKUP(C1125,'ประวัติงานตี+รีด'!$A$2:W505021,4,FALSE)</f>
        <v>MA-F1-EP-PA</v>
      </c>
      <c r="AI1125" s="814"/>
      <c r="AJ1125" s="815"/>
      <c r="AK1125" s="816">
        <v>45913</v>
      </c>
      <c r="AL1125" s="817">
        <v>1</v>
      </c>
      <c r="AM1125" s="818">
        <f t="shared" si="276"/>
        <v>1</v>
      </c>
      <c r="AN1125" s="918">
        <v>403</v>
      </c>
      <c r="AO1125" s="819"/>
      <c r="AP1125" s="819"/>
      <c r="AQ1125" s="819"/>
      <c r="AR1125" s="819"/>
      <c r="AS1125" s="819"/>
      <c r="AT1125" s="819"/>
      <c r="AU1125" s="819"/>
      <c r="AV1125" s="819"/>
      <c r="AW1125" s="819"/>
      <c r="AX1125" s="819"/>
      <c r="AY1125" s="819"/>
      <c r="AZ1125" s="819"/>
      <c r="BA1125" s="819"/>
      <c r="BB1125" s="819"/>
      <c r="BC1125" s="819"/>
      <c r="BD1125" s="819"/>
      <c r="EJ1125" s="288">
        <f t="shared" si="277"/>
        <v>403</v>
      </c>
    </row>
    <row r="1126" spans="1:140" hidden="1">
      <c r="B1126" s="287" t="s">
        <v>4589</v>
      </c>
      <c r="C1126" s="842" t="s">
        <v>58</v>
      </c>
      <c r="D1126" s="213" t="str">
        <f>VLOOKUP(C1126,'ประวัติงานตี+รีด'!$A$2:W505024,2,FALSE)</f>
        <v>สกรูมิลขาว M5 P0.8 x 10 เกลียวตลอด ตรา TNK MM</v>
      </c>
      <c r="E1126" s="843">
        <v>100000</v>
      </c>
      <c r="F1126" s="844" t="s">
        <v>51</v>
      </c>
      <c r="G1126" s="742" t="s">
        <v>2164</v>
      </c>
      <c r="H1126" s="845">
        <v>45877</v>
      </c>
      <c r="I1126" s="846">
        <f t="shared" si="266"/>
        <v>45896</v>
      </c>
      <c r="J1126" s="847" t="s">
        <v>2161</v>
      </c>
      <c r="K1126" s="848">
        <v>52</v>
      </c>
      <c r="L1126" s="849">
        <v>100000</v>
      </c>
      <c r="M1126" s="850">
        <f t="shared" si="267"/>
        <v>0</v>
      </c>
      <c r="N1126" s="844">
        <v>220</v>
      </c>
      <c r="O1126" s="844">
        <v>2</v>
      </c>
      <c r="P1126" s="851">
        <f t="shared" si="268"/>
        <v>7.5757575757575761</v>
      </c>
      <c r="Q1126" s="852">
        <f t="shared" si="269"/>
        <v>11.575757575757576</v>
      </c>
      <c r="R1126" s="853">
        <f t="shared" si="270"/>
        <v>0</v>
      </c>
      <c r="S1126" s="854">
        <v>15</v>
      </c>
      <c r="T1126" s="855">
        <f t="shared" si="271"/>
        <v>16.157575757575756</v>
      </c>
      <c r="U1126" s="743" t="s">
        <v>81</v>
      </c>
      <c r="V1126" s="742" t="s">
        <v>2165</v>
      </c>
      <c r="W1126" s="744">
        <v>120</v>
      </c>
      <c r="X1126" s="744">
        <v>2</v>
      </c>
      <c r="Y1126" s="856">
        <f t="shared" si="272"/>
        <v>13.888888888888889</v>
      </c>
      <c r="Z1126" s="857">
        <f t="shared" si="273"/>
        <v>17.888888888888889</v>
      </c>
      <c r="AA1126" s="878" t="s">
        <v>2161</v>
      </c>
      <c r="AB1126" s="858" t="s">
        <v>2775</v>
      </c>
      <c r="AC1126" s="896">
        <f>VLOOKUP(C1126,'ประวัติงานตี+รีด'!$A$2:W505020,20,FALSE)</f>
        <v>0</v>
      </c>
      <c r="AD1126" s="897">
        <v>2.44</v>
      </c>
      <c r="AE1126" s="897">
        <v>0.42</v>
      </c>
      <c r="AF1126" s="898">
        <f t="shared" si="274"/>
        <v>101229.50819672132</v>
      </c>
      <c r="AG1126" s="898">
        <f t="shared" si="275"/>
        <v>289.51639344262298</v>
      </c>
      <c r="AH1126" s="899" t="str">
        <f>VLOOKUP(C1126,'ประวัติงานตี+รีด'!$A$2:W505022,4,FALSE)</f>
        <v>MA-F1-EP-PA</v>
      </c>
      <c r="AI1126" s="814"/>
      <c r="AJ1126" s="815"/>
      <c r="AK1126" s="816">
        <v>45916</v>
      </c>
      <c r="AL1126" s="817">
        <v>1</v>
      </c>
      <c r="AM1126" s="818">
        <f t="shared" si="276"/>
        <v>1</v>
      </c>
      <c r="AN1126" s="918">
        <v>247</v>
      </c>
      <c r="AO1126" s="819"/>
      <c r="AP1126" s="819"/>
      <c r="AQ1126" s="819"/>
      <c r="AR1126" s="819"/>
      <c r="AS1126" s="819"/>
      <c r="AT1126" s="819"/>
      <c r="AU1126" s="819"/>
      <c r="AV1126" s="819"/>
      <c r="AW1126" s="819"/>
      <c r="AX1126" s="819"/>
      <c r="AY1126" s="819"/>
      <c r="AZ1126" s="819"/>
      <c r="BA1126" s="819"/>
      <c r="BB1126" s="819"/>
      <c r="BC1126" s="819"/>
      <c r="BD1126" s="819"/>
      <c r="EJ1126" s="288">
        <f t="shared" si="277"/>
        <v>247</v>
      </c>
    </row>
    <row r="1127" spans="1:140" hidden="1">
      <c r="B1127" s="287" t="s">
        <v>4590</v>
      </c>
      <c r="C1127" s="842" t="s">
        <v>317</v>
      </c>
      <c r="D1127" s="213" t="str">
        <f>VLOOKUP(C1127,'ประวัติงานตี+รีด'!$A$2:W505025,2,FALSE)</f>
        <v>สกรูมิลขาว M5 P0.8 x 20 เกลียวตลอด ตรา TNK MM</v>
      </c>
      <c r="E1127" s="843">
        <v>200000</v>
      </c>
      <c r="F1127" s="844" t="s">
        <v>51</v>
      </c>
      <c r="G1127" s="742" t="s">
        <v>2164</v>
      </c>
      <c r="H1127" s="845">
        <v>45878</v>
      </c>
      <c r="I1127" s="846">
        <f t="shared" si="266"/>
        <v>45897</v>
      </c>
      <c r="J1127" s="847" t="s">
        <v>2161</v>
      </c>
      <c r="K1127" s="848">
        <v>53</v>
      </c>
      <c r="L1127" s="849">
        <v>200000</v>
      </c>
      <c r="M1127" s="850">
        <f t="shared" si="267"/>
        <v>0</v>
      </c>
      <c r="N1127" s="844">
        <v>250</v>
      </c>
      <c r="O1127" s="844">
        <v>2</v>
      </c>
      <c r="P1127" s="851">
        <f t="shared" si="268"/>
        <v>13.333333333333334</v>
      </c>
      <c r="Q1127" s="852">
        <f t="shared" si="269"/>
        <v>17.333333333333336</v>
      </c>
      <c r="R1127" s="853">
        <f t="shared" si="270"/>
        <v>0</v>
      </c>
      <c r="S1127" s="854">
        <v>15</v>
      </c>
      <c r="T1127" s="855">
        <f t="shared" si="271"/>
        <v>16.733333333333334</v>
      </c>
      <c r="U1127" s="743" t="s">
        <v>81</v>
      </c>
      <c r="V1127" s="742" t="s">
        <v>2165</v>
      </c>
      <c r="W1127" s="744">
        <v>120</v>
      </c>
      <c r="X1127" s="744">
        <v>2</v>
      </c>
      <c r="Y1127" s="856">
        <f t="shared" si="272"/>
        <v>27.777777777777779</v>
      </c>
      <c r="Z1127" s="857">
        <f t="shared" si="273"/>
        <v>31.777777777777779</v>
      </c>
      <c r="AA1127" s="878" t="s">
        <v>2161</v>
      </c>
      <c r="AB1127" s="858" t="s">
        <v>2775</v>
      </c>
      <c r="AC1127" s="896">
        <f>VLOOKUP(C1127,'ประวัติงานตี+รีด'!$A$2:W505021,20,FALSE)</f>
        <v>0</v>
      </c>
      <c r="AD1127" s="897">
        <v>3.57</v>
      </c>
      <c r="AE1127" s="897">
        <v>0.43</v>
      </c>
      <c r="AF1127" s="898">
        <f t="shared" si="274"/>
        <v>201680.6722689076</v>
      </c>
      <c r="AG1127" s="898">
        <f t="shared" si="275"/>
        <v>806.72268907563034</v>
      </c>
      <c r="AH1127" s="899" t="str">
        <f>VLOOKUP(C1127,'ประวัติงานตี+รีด'!$A$2:W505023,4,FALSE)</f>
        <v>MA-F1-EP-PA</v>
      </c>
      <c r="AI1127" s="814"/>
      <c r="AJ1127" s="815"/>
      <c r="AK1127" s="816">
        <v>45932</v>
      </c>
      <c r="AL1127" s="817">
        <v>1</v>
      </c>
      <c r="AM1127" s="818">
        <f t="shared" si="276"/>
        <v>1</v>
      </c>
      <c r="AN1127" s="918">
        <v>720</v>
      </c>
      <c r="AO1127" s="819"/>
      <c r="AP1127" s="819"/>
      <c r="AQ1127" s="819"/>
      <c r="AR1127" s="819"/>
      <c r="AS1127" s="819"/>
      <c r="AT1127" s="819"/>
      <c r="AU1127" s="819"/>
      <c r="AV1127" s="819"/>
      <c r="AW1127" s="819"/>
      <c r="AX1127" s="819"/>
      <c r="AY1127" s="819"/>
      <c r="AZ1127" s="819"/>
      <c r="BA1127" s="819"/>
      <c r="BB1127" s="819"/>
      <c r="BC1127" s="819"/>
      <c r="BD1127" s="819"/>
      <c r="EJ1127" s="288">
        <f t="shared" si="277"/>
        <v>720</v>
      </c>
    </row>
    <row r="1128" spans="1:140" hidden="1">
      <c r="B1128" s="287" t="s">
        <v>4591</v>
      </c>
      <c r="C1128" s="842" t="s">
        <v>120</v>
      </c>
      <c r="D1128" s="213" t="str">
        <f>VLOOKUP(C1128,'ประวัติงานตี+รีด'!$A$2:W505026,2,FALSE)</f>
        <v>สกรูมิลขาว M5 P0.8 x 15 เกลียวตลอด ตรา TNK MM</v>
      </c>
      <c r="E1128" s="843">
        <v>100000</v>
      </c>
      <c r="F1128" s="844" t="s">
        <v>51</v>
      </c>
      <c r="G1128" s="742" t="s">
        <v>2164</v>
      </c>
      <c r="H1128" s="845">
        <v>45888</v>
      </c>
      <c r="I1128" s="846">
        <f t="shared" si="266"/>
        <v>45906</v>
      </c>
      <c r="J1128" s="847" t="s">
        <v>2161</v>
      </c>
      <c r="K1128" s="848">
        <v>54</v>
      </c>
      <c r="L1128" s="849">
        <v>100000</v>
      </c>
      <c r="M1128" s="850">
        <f t="shared" si="267"/>
        <v>0</v>
      </c>
      <c r="N1128" s="844">
        <v>220</v>
      </c>
      <c r="O1128" s="844">
        <v>2</v>
      </c>
      <c r="P1128" s="851">
        <f t="shared" si="268"/>
        <v>7.5757575757575761</v>
      </c>
      <c r="Q1128" s="852">
        <f t="shared" si="269"/>
        <v>11.575757575757576</v>
      </c>
      <c r="R1128" s="853">
        <f t="shared" si="270"/>
        <v>0</v>
      </c>
      <c r="S1128" s="854">
        <v>15</v>
      </c>
      <c r="T1128" s="855">
        <f t="shared" si="271"/>
        <v>16.157575757575756</v>
      </c>
      <c r="U1128" s="743" t="s">
        <v>81</v>
      </c>
      <c r="V1128" s="742" t="s">
        <v>2165</v>
      </c>
      <c r="W1128" s="744">
        <v>120</v>
      </c>
      <c r="X1128" s="744">
        <v>2</v>
      </c>
      <c r="Y1128" s="856">
        <f t="shared" si="272"/>
        <v>13.888888888888889</v>
      </c>
      <c r="Z1128" s="857">
        <f t="shared" si="273"/>
        <v>17.888888888888889</v>
      </c>
      <c r="AA1128" s="878" t="s">
        <v>2161</v>
      </c>
      <c r="AB1128" s="858" t="s">
        <v>2775</v>
      </c>
      <c r="AC1128" s="896">
        <f>VLOOKUP(C735,'ประวัติงานตี+รีด'!$A$2:W504629,20,FALSE)</f>
        <v>0</v>
      </c>
      <c r="AD1128" s="897">
        <v>3.03</v>
      </c>
      <c r="AE1128" s="897">
        <v>0.44</v>
      </c>
      <c r="AF1128" s="898">
        <f t="shared" si="274"/>
        <v>100000</v>
      </c>
      <c r="AG1128" s="898">
        <f t="shared" si="275"/>
        <v>347</v>
      </c>
      <c r="AH1128" s="899" t="str">
        <f>VLOOKUP(C1128,'ประวัติงานตี+รีด'!$A$2:W505024,4,FALSE)</f>
        <v>MA-F1-EP-PA</v>
      </c>
      <c r="AI1128" s="814"/>
      <c r="AJ1128" s="815"/>
      <c r="AK1128" s="816">
        <v>45932</v>
      </c>
      <c r="AL1128" s="817">
        <v>1</v>
      </c>
      <c r="AM1128" s="818">
        <f t="shared" si="276"/>
        <v>1</v>
      </c>
      <c r="AN1128" s="936">
        <v>303</v>
      </c>
      <c r="AO1128" s="819"/>
      <c r="AP1128" s="819"/>
      <c r="AQ1128" s="819"/>
      <c r="AR1128" s="819"/>
      <c r="AS1128" s="819"/>
      <c r="AT1128" s="819"/>
      <c r="AU1128" s="819"/>
      <c r="AV1128" s="819"/>
      <c r="AW1128" s="819"/>
      <c r="AX1128" s="819"/>
      <c r="AY1128" s="819"/>
      <c r="AZ1128" s="819"/>
      <c r="BA1128" s="819"/>
      <c r="BB1128" s="819"/>
      <c r="BC1128" s="819"/>
      <c r="BD1128" s="819"/>
      <c r="EJ1128" s="288">
        <f t="shared" si="277"/>
        <v>303</v>
      </c>
    </row>
    <row r="1129" spans="1:140" s="430" customFormat="1">
      <c r="A1129" s="425">
        <v>637</v>
      </c>
      <c r="B1129" s="451" t="s">
        <v>4593</v>
      </c>
      <c r="C1129" s="452" t="s">
        <v>1577</v>
      </c>
      <c r="D1129" s="19" t="str">
        <f>VLOOKUP(C1129,'ประวัติงานตี+รีด'!$A$2:W505027,2,FALSE)</f>
        <v>สลักเกลียว M16 P2.0 x 75 เกลียวครึ่ง ตรา STIC MWA 4.6</v>
      </c>
      <c r="E1129" s="453">
        <v>200000</v>
      </c>
      <c r="F1129" s="454" t="s">
        <v>48</v>
      </c>
      <c r="G1129" s="455" t="s">
        <v>2159</v>
      </c>
      <c r="H1129" s="456">
        <v>45876</v>
      </c>
      <c r="I1129" s="327">
        <f t="shared" si="266"/>
        <v>45913</v>
      </c>
      <c r="J1129" s="457" t="s">
        <v>4594</v>
      </c>
      <c r="K1129" s="458">
        <v>55</v>
      </c>
      <c r="L1129" s="459">
        <v>200520</v>
      </c>
      <c r="M1129" s="460">
        <f t="shared" si="267"/>
        <v>-520</v>
      </c>
      <c r="N1129" s="454">
        <v>56</v>
      </c>
      <c r="O1129" s="454">
        <v>12</v>
      </c>
      <c r="P1129" s="461">
        <f t="shared" si="268"/>
        <v>59.523809523809526</v>
      </c>
      <c r="Q1129" s="462">
        <f t="shared" si="269"/>
        <v>73.523809523809518</v>
      </c>
      <c r="R1129" s="463">
        <f t="shared" si="270"/>
        <v>-0.15476190476190477</v>
      </c>
      <c r="S1129" s="464">
        <v>25</v>
      </c>
      <c r="T1129" s="465">
        <f t="shared" si="271"/>
        <v>32.352380952380955</v>
      </c>
      <c r="U1129" s="466" t="s">
        <v>82</v>
      </c>
      <c r="V1129" s="455" t="s">
        <v>2159</v>
      </c>
      <c r="W1129" s="467">
        <v>28</v>
      </c>
      <c r="X1129" s="467">
        <v>2</v>
      </c>
      <c r="Y1129" s="468">
        <f t="shared" si="272"/>
        <v>119.04761904761905</v>
      </c>
      <c r="Z1129" s="469">
        <f t="shared" si="273"/>
        <v>123.04761904761905</v>
      </c>
      <c r="AA1129" s="740" t="s">
        <v>4595</v>
      </c>
      <c r="AB1129" s="470" t="s">
        <v>2775</v>
      </c>
      <c r="AC1129" s="749">
        <f>VLOOKUP(C1129,'ประวัติงานตี+รีด'!$A$2:W505023,20,FALSE)</f>
        <v>0</v>
      </c>
      <c r="AD1129" s="426">
        <v>144.72999999999999</v>
      </c>
      <c r="AE1129" s="426">
        <v>9.43</v>
      </c>
      <c r="AF1129" s="690">
        <f>1000/AD1129*EJ1129</f>
        <v>199854.9022317419</v>
      </c>
      <c r="AG1129" s="690">
        <f t="shared" si="275"/>
        <v>30809.63172804533</v>
      </c>
      <c r="AH1129" s="685" t="str">
        <f>VLOOKUP(C1129,'ประวัติงานตี+รีด'!$A$2:W505025,4,FALSE)</f>
        <v>MA-F1-GA-SF</v>
      </c>
      <c r="AI1129" s="427"/>
      <c r="AJ1129" s="428"/>
      <c r="AK1129" s="429">
        <v>45908</v>
      </c>
      <c r="AL1129" s="702">
        <v>47</v>
      </c>
      <c r="AM1129" s="703">
        <f t="shared" si="276"/>
        <v>47</v>
      </c>
      <c r="AN1129" s="750">
        <v>562</v>
      </c>
      <c r="AO1129" s="750">
        <v>590</v>
      </c>
      <c r="AP1129" s="750">
        <v>606</v>
      </c>
      <c r="AQ1129" s="750">
        <v>604</v>
      </c>
      <c r="AR1129" s="750">
        <v>653</v>
      </c>
      <c r="AS1129" s="750">
        <v>630</v>
      </c>
      <c r="AT1129" s="750">
        <v>620</v>
      </c>
      <c r="AU1129" s="750">
        <v>612</v>
      </c>
      <c r="AV1129" s="750">
        <v>637</v>
      </c>
      <c r="AW1129" s="750">
        <v>603</v>
      </c>
      <c r="AX1129" s="750">
        <v>649</v>
      </c>
      <c r="AY1129" s="750">
        <v>650</v>
      </c>
      <c r="AZ1129" s="750">
        <v>588</v>
      </c>
      <c r="BA1129" s="750">
        <v>637</v>
      </c>
      <c r="BB1129" s="750">
        <v>676</v>
      </c>
      <c r="BC1129" s="750">
        <v>615</v>
      </c>
      <c r="BD1129" s="750">
        <v>622</v>
      </c>
      <c r="BE1129" s="750">
        <v>629</v>
      </c>
      <c r="BF1129" s="750">
        <v>618</v>
      </c>
      <c r="BG1129" s="750">
        <v>648</v>
      </c>
      <c r="BH1129" s="750">
        <v>652</v>
      </c>
      <c r="BI1129" s="750">
        <v>617</v>
      </c>
      <c r="BJ1129" s="750">
        <v>628</v>
      </c>
      <c r="BK1129" s="750">
        <v>661</v>
      </c>
      <c r="BL1129" s="750">
        <v>628</v>
      </c>
      <c r="BM1129" s="750">
        <v>663</v>
      </c>
      <c r="BN1129" s="750">
        <v>647</v>
      </c>
      <c r="BO1129" s="750">
        <v>646</v>
      </c>
      <c r="BP1129" s="750">
        <v>629</v>
      </c>
      <c r="BQ1129" s="750">
        <v>647</v>
      </c>
      <c r="BR1129" s="750">
        <v>634</v>
      </c>
      <c r="BS1129" s="750">
        <v>649</v>
      </c>
      <c r="BT1129" s="750">
        <v>618</v>
      </c>
      <c r="BU1129" s="750">
        <v>627</v>
      </c>
      <c r="BV1129" s="750">
        <v>635</v>
      </c>
      <c r="BW1129" s="750">
        <v>644</v>
      </c>
      <c r="BX1129" s="750">
        <v>632</v>
      </c>
      <c r="BY1129" s="750">
        <v>653</v>
      </c>
      <c r="BZ1129" s="750">
        <v>590</v>
      </c>
      <c r="CA1129" s="750">
        <v>630</v>
      </c>
      <c r="CB1129" s="750">
        <v>615</v>
      </c>
      <c r="CC1129" s="750">
        <v>615</v>
      </c>
      <c r="CD1129" s="750">
        <v>631</v>
      </c>
      <c r="CE1129" s="750">
        <v>660</v>
      </c>
      <c r="CF1129" s="750">
        <v>616</v>
      </c>
      <c r="CG1129" s="750">
        <v>530</v>
      </c>
      <c r="CH1129" s="750">
        <v>79</v>
      </c>
      <c r="CI1129" s="430" t="s">
        <v>4678</v>
      </c>
      <c r="EJ1129" s="288">
        <f t="shared" si="277"/>
        <v>28925</v>
      </c>
    </row>
    <row r="1130" spans="1:140" hidden="1">
      <c r="B1130" s="287" t="s">
        <v>4596</v>
      </c>
      <c r="C1130" s="842" t="s">
        <v>149</v>
      </c>
      <c r="D1130" s="213" t="str">
        <f>VLOOKUP(C1130,'ประวัติงานตี+รีด'!$A$2:W505028,2,FALSE)</f>
        <v>1/2" WT x 1" เกลียวตลอด ตรา TNK</v>
      </c>
      <c r="E1130" s="843">
        <v>70000</v>
      </c>
      <c r="F1130" s="844" t="s">
        <v>2166</v>
      </c>
      <c r="G1130" s="742" t="s">
        <v>2162</v>
      </c>
      <c r="H1130" s="845">
        <v>45877</v>
      </c>
      <c r="I1130" s="846">
        <f t="shared" si="266"/>
        <v>45890</v>
      </c>
      <c r="J1130" s="847" t="s">
        <v>2161</v>
      </c>
      <c r="K1130" s="848">
        <v>51</v>
      </c>
      <c r="L1130" s="849">
        <v>70000</v>
      </c>
      <c r="M1130" s="850">
        <f t="shared" si="267"/>
        <v>0</v>
      </c>
      <c r="N1130" s="844">
        <v>105</v>
      </c>
      <c r="O1130" s="844">
        <v>2</v>
      </c>
      <c r="P1130" s="851">
        <f t="shared" si="268"/>
        <v>11.111111111111111</v>
      </c>
      <c r="Q1130" s="852">
        <f t="shared" si="269"/>
        <v>15.111111111111111</v>
      </c>
      <c r="R1130" s="853">
        <f t="shared" si="270"/>
        <v>0</v>
      </c>
      <c r="S1130" s="854">
        <v>10</v>
      </c>
      <c r="T1130" s="855">
        <f t="shared" si="271"/>
        <v>11.511111111111111</v>
      </c>
      <c r="U1130" s="743" t="s">
        <v>243</v>
      </c>
      <c r="V1130" s="742" t="s">
        <v>2165</v>
      </c>
      <c r="W1130" s="744">
        <v>68</v>
      </c>
      <c r="X1130" s="744">
        <v>2</v>
      </c>
      <c r="Y1130" s="856">
        <f t="shared" si="272"/>
        <v>17.156862745098042</v>
      </c>
      <c r="Z1130" s="857">
        <f t="shared" si="273"/>
        <v>21.156862745098042</v>
      </c>
      <c r="AA1130" s="878" t="s">
        <v>2161</v>
      </c>
      <c r="AB1130" s="858" t="s">
        <v>2775</v>
      </c>
      <c r="AC1130" s="896">
        <f>VLOOKUP(C1130,'ประวัติงานตี+รีด'!$A$2:W505024,20,FALSE)</f>
        <v>44.68</v>
      </c>
      <c r="AD1130" s="897">
        <v>45</v>
      </c>
      <c r="AE1130" s="897">
        <v>6.14</v>
      </c>
      <c r="AF1130" s="898">
        <f t="shared" si="274"/>
        <v>70666.666666666657</v>
      </c>
      <c r="AG1130" s="898">
        <f t="shared" si="275"/>
        <v>3613.893333333333</v>
      </c>
      <c r="AH1130" s="899" t="str">
        <f>VLOOKUP(C1130,'ประวัติงานตี+รีด'!$A$2:W505026,4,FALSE)</f>
        <v>MA-F1-PA</v>
      </c>
      <c r="AI1130" s="814"/>
      <c r="AJ1130" s="815"/>
      <c r="AK1130" s="816">
        <v>45929</v>
      </c>
      <c r="AL1130" s="817">
        <v>5</v>
      </c>
      <c r="AM1130" s="818">
        <f t="shared" si="276"/>
        <v>5</v>
      </c>
      <c r="AN1130" s="918">
        <v>696</v>
      </c>
      <c r="AO1130" s="918">
        <v>672</v>
      </c>
      <c r="AP1130" s="918">
        <v>654</v>
      </c>
      <c r="AQ1130" s="918">
        <v>636</v>
      </c>
      <c r="AR1130" s="918">
        <v>522</v>
      </c>
      <c r="AS1130" s="819"/>
      <c r="AT1130" s="819"/>
      <c r="AU1130" s="819"/>
      <c r="AV1130" s="819"/>
      <c r="AW1130" s="819"/>
      <c r="AX1130" s="819"/>
      <c r="AY1130" s="819"/>
      <c r="AZ1130" s="819"/>
      <c r="BA1130" s="819"/>
      <c r="BB1130" s="819"/>
      <c r="BC1130" s="819"/>
      <c r="BD1130" s="819"/>
      <c r="EJ1130" s="288">
        <f t="shared" si="277"/>
        <v>3180</v>
      </c>
    </row>
    <row r="1131" spans="1:140" hidden="1">
      <c r="B1131" s="287" t="s">
        <v>4597</v>
      </c>
      <c r="C1131" s="842" t="s">
        <v>206</v>
      </c>
      <c r="D1131" s="213" t="str">
        <f>VLOOKUP(C1131,'ประวัติงานตี+รีด'!$A$2:W505029,2,FALSE)</f>
        <v>1/2" WT x 2" เกลียวตลอด ตรา TNK</v>
      </c>
      <c r="E1131" s="843">
        <v>10000</v>
      </c>
      <c r="F1131" s="844" t="s">
        <v>2166</v>
      </c>
      <c r="G1131" s="742" t="s">
        <v>2162</v>
      </c>
      <c r="H1131" s="845">
        <v>45882</v>
      </c>
      <c r="I1131" s="846">
        <f t="shared" si="266"/>
        <v>45894</v>
      </c>
      <c r="J1131" s="847" t="s">
        <v>2161</v>
      </c>
      <c r="K1131" s="848">
        <v>52</v>
      </c>
      <c r="L1131" s="849">
        <v>12366</v>
      </c>
      <c r="M1131" s="850">
        <f t="shared" si="267"/>
        <v>-2366</v>
      </c>
      <c r="N1131" s="844">
        <v>105</v>
      </c>
      <c r="O1131" s="844">
        <v>2</v>
      </c>
      <c r="P1131" s="851">
        <f t="shared" si="268"/>
        <v>1.5873015873015874</v>
      </c>
      <c r="Q1131" s="852">
        <f t="shared" si="269"/>
        <v>5.587301587301587</v>
      </c>
      <c r="R1131" s="853">
        <f t="shared" si="270"/>
        <v>-0.37555555555555559</v>
      </c>
      <c r="S1131" s="854">
        <v>10</v>
      </c>
      <c r="T1131" s="855">
        <f t="shared" si="271"/>
        <v>10.558730158730159</v>
      </c>
      <c r="U1131" s="743" t="s">
        <v>243</v>
      </c>
      <c r="V1131" s="742" t="s">
        <v>2165</v>
      </c>
      <c r="W1131" s="744">
        <v>68</v>
      </c>
      <c r="X1131" s="744">
        <v>2</v>
      </c>
      <c r="Y1131" s="856">
        <f t="shared" si="272"/>
        <v>2.4509803921568629</v>
      </c>
      <c r="Z1131" s="857">
        <f t="shared" si="273"/>
        <v>6.4509803921568629</v>
      </c>
      <c r="AA1131" s="878" t="s">
        <v>2161</v>
      </c>
      <c r="AB1131" s="858" t="s">
        <v>2775</v>
      </c>
      <c r="AC1131" s="896">
        <f>VLOOKUP(C1131,'ประวัติงานตี+รีด'!$A$2:W505025,20,FALSE)</f>
        <v>0</v>
      </c>
      <c r="AD1131" s="897">
        <v>64.66</v>
      </c>
      <c r="AE1131" s="897">
        <v>6.47</v>
      </c>
      <c r="AF1131" s="898">
        <f t="shared" si="274"/>
        <v>12403.340550572226</v>
      </c>
      <c r="AG1131" s="898">
        <f t="shared" si="275"/>
        <v>882.24961336220235</v>
      </c>
      <c r="AH1131" s="899" t="str">
        <f>VLOOKUP(C1131,'ประวัติงานตี+รีด'!$A$2:W505027,4,FALSE)</f>
        <v>MA-F1-PA</v>
      </c>
      <c r="AI1131" s="814"/>
      <c r="AJ1131" s="815"/>
      <c r="AK1131" s="816">
        <v>45897</v>
      </c>
      <c r="AL1131" s="821">
        <v>2</v>
      </c>
      <c r="AM1131" s="824">
        <f t="shared" si="276"/>
        <v>2</v>
      </c>
      <c r="AN1131" s="919">
        <v>599</v>
      </c>
      <c r="AO1131" s="919">
        <v>203</v>
      </c>
      <c r="AP1131" s="819"/>
      <c r="AQ1131" s="819"/>
      <c r="AR1131" s="819"/>
      <c r="AS1131" s="819"/>
      <c r="AT1131" s="819"/>
      <c r="AU1131" s="819"/>
      <c r="AV1131" s="819"/>
      <c r="AW1131" s="819"/>
      <c r="AX1131" s="819"/>
      <c r="AY1131" s="819"/>
      <c r="AZ1131" s="819"/>
      <c r="BA1131" s="819"/>
      <c r="BB1131" s="819"/>
      <c r="BC1131" s="819"/>
      <c r="BD1131" s="819"/>
      <c r="EJ1131" s="288">
        <f t="shared" si="277"/>
        <v>802</v>
      </c>
    </row>
    <row r="1132" spans="1:140" s="430" customFormat="1" hidden="1">
      <c r="A1132" s="425"/>
      <c r="B1132" s="451" t="s">
        <v>4599</v>
      </c>
      <c r="C1132" s="452" t="s">
        <v>1498</v>
      </c>
      <c r="D1132" s="19" t="str">
        <f>VLOOKUP(C1132,'ประวัติงานตี+รีด'!$A$2:W505030,2,FALSE)</f>
        <v>M16 P2.0 x 35 เกลียวครึ่ง STIC เกรด A394 (เกลียวโรงงาน)</v>
      </c>
      <c r="E1132" s="735">
        <f>37200+3200</f>
        <v>40400</v>
      </c>
      <c r="F1132" s="454" t="s">
        <v>47</v>
      </c>
      <c r="G1132" s="455" t="s">
        <v>2159</v>
      </c>
      <c r="H1132" s="456">
        <v>45878</v>
      </c>
      <c r="I1132" s="327">
        <f t="shared" si="266"/>
        <v>45910</v>
      </c>
      <c r="J1132" s="457">
        <v>45945</v>
      </c>
      <c r="K1132" s="458">
        <v>92</v>
      </c>
      <c r="L1132" s="459">
        <v>40400</v>
      </c>
      <c r="M1132" s="460">
        <f t="shared" si="267"/>
        <v>0</v>
      </c>
      <c r="N1132" s="454">
        <v>56</v>
      </c>
      <c r="O1132" s="454">
        <v>12</v>
      </c>
      <c r="P1132" s="461">
        <f t="shared" si="268"/>
        <v>12.023809523809524</v>
      </c>
      <c r="Q1132" s="462">
        <f t="shared" si="269"/>
        <v>26.023809523809526</v>
      </c>
      <c r="R1132" s="463">
        <f t="shared" si="270"/>
        <v>0</v>
      </c>
      <c r="S1132" s="464">
        <v>25</v>
      </c>
      <c r="T1132" s="465">
        <f t="shared" si="271"/>
        <v>27.602380952380951</v>
      </c>
      <c r="U1132" s="466" t="s">
        <v>82</v>
      </c>
      <c r="V1132" s="455" t="s">
        <v>2159</v>
      </c>
      <c r="W1132" s="467">
        <v>28</v>
      </c>
      <c r="X1132" s="467">
        <v>2</v>
      </c>
      <c r="Y1132" s="468">
        <f t="shared" si="272"/>
        <v>24.047619047619047</v>
      </c>
      <c r="Z1132" s="469">
        <f t="shared" si="273"/>
        <v>28.047619047619047</v>
      </c>
      <c r="AA1132" s="740" t="s">
        <v>4610</v>
      </c>
      <c r="AB1132" s="470" t="s">
        <v>2775</v>
      </c>
      <c r="AC1132" s="749">
        <f>VLOOKUP(C1132,'ประวัติงานตี+รีด'!$A$2:W505026,20,FALSE)</f>
        <v>84.58</v>
      </c>
      <c r="AD1132" s="426">
        <v>84.58</v>
      </c>
      <c r="AE1132" s="426">
        <v>12.14</v>
      </c>
      <c r="AF1132" s="690">
        <f t="shared" si="274"/>
        <v>40411.444786001419</v>
      </c>
      <c r="AG1132" s="690">
        <f t="shared" si="275"/>
        <v>3908.5949397020572</v>
      </c>
      <c r="AH1132" s="685" t="str">
        <f>VLOOKUP(C1132,'ประวัติงานตี+รีด'!$A$2:W505028,4,FALSE)</f>
        <v>MA-F1-GA-SF</v>
      </c>
      <c r="AI1132" s="427"/>
      <c r="AJ1132" s="428"/>
      <c r="AK1132" s="429">
        <v>45895</v>
      </c>
      <c r="AL1132" s="702">
        <v>6</v>
      </c>
      <c r="AM1132" s="703">
        <f t="shared" si="276"/>
        <v>6</v>
      </c>
      <c r="AN1132" s="750">
        <v>666</v>
      </c>
      <c r="AO1132" s="750">
        <v>674</v>
      </c>
      <c r="AP1132" s="750">
        <v>702</v>
      </c>
      <c r="AQ1132" s="750">
        <v>625</v>
      </c>
      <c r="AR1132" s="750">
        <v>683</v>
      </c>
      <c r="AS1132" s="750">
        <v>68</v>
      </c>
      <c r="EJ1132" s="723">
        <f t="shared" si="277"/>
        <v>3418</v>
      </c>
    </row>
    <row r="1133" spans="1:140" s="430" customFormat="1" hidden="1">
      <c r="A1133" s="425"/>
      <c r="B1133" s="451" t="s">
        <v>4600</v>
      </c>
      <c r="C1133" s="452" t="s">
        <v>1499</v>
      </c>
      <c r="D1133" s="19" t="str">
        <f>VLOOKUP(C1133,'ประวัติงานตี+รีด'!$A$2:W505031,2,FALSE)</f>
        <v>M16 P2.0 x 40 เกลียวครึ่ง STIC เกรด A394 (เกลียวโรงงาน)</v>
      </c>
      <c r="E1133" s="701">
        <f>1200+1200</f>
        <v>2400</v>
      </c>
      <c r="F1133" s="454" t="s">
        <v>47</v>
      </c>
      <c r="G1133" s="455" t="s">
        <v>2159</v>
      </c>
      <c r="H1133" s="456">
        <v>45883</v>
      </c>
      <c r="I1133" s="327">
        <f t="shared" si="266"/>
        <v>45912</v>
      </c>
      <c r="J1133" s="457">
        <v>45945</v>
      </c>
      <c r="K1133" s="458">
        <v>93</v>
      </c>
      <c r="L1133" s="459">
        <v>2400</v>
      </c>
      <c r="M1133" s="460">
        <f t="shared" si="267"/>
        <v>0</v>
      </c>
      <c r="N1133" s="454">
        <v>56</v>
      </c>
      <c r="O1133" s="454">
        <v>4</v>
      </c>
      <c r="P1133" s="461">
        <f t="shared" si="268"/>
        <v>0.71428571428571419</v>
      </c>
      <c r="Q1133" s="462">
        <f t="shared" si="269"/>
        <v>6.7142857142857144</v>
      </c>
      <c r="R1133" s="463">
        <f t="shared" si="270"/>
        <v>0</v>
      </c>
      <c r="S1133" s="464">
        <v>25</v>
      </c>
      <c r="T1133" s="465">
        <f t="shared" si="271"/>
        <v>25.671428571428571</v>
      </c>
      <c r="U1133" s="466" t="s">
        <v>82</v>
      </c>
      <c r="V1133" s="455" t="s">
        <v>2159</v>
      </c>
      <c r="W1133" s="467">
        <v>28</v>
      </c>
      <c r="X1133" s="467">
        <v>2</v>
      </c>
      <c r="Y1133" s="468">
        <f t="shared" si="272"/>
        <v>1.4285714285714284</v>
      </c>
      <c r="Z1133" s="469">
        <f t="shared" si="273"/>
        <v>5.4285714285714288</v>
      </c>
      <c r="AA1133" s="740" t="s">
        <v>4610</v>
      </c>
      <c r="AB1133" s="470" t="s">
        <v>2775</v>
      </c>
      <c r="AC1133" s="749">
        <f>VLOOKUP(C1133,'ประวัติงานตี+รีด'!$A$2:W505027,20,FALSE)</f>
        <v>92.28</v>
      </c>
      <c r="AD1133" s="426">
        <v>92.22</v>
      </c>
      <c r="AE1133" s="426">
        <v>9.5500000000000007</v>
      </c>
      <c r="AF1133" s="690">
        <f t="shared" si="274"/>
        <v>2428.9741921492086</v>
      </c>
      <c r="AG1133" s="690">
        <f t="shared" si="275"/>
        <v>247.19670353502494</v>
      </c>
      <c r="AH1133" s="685" t="str">
        <f>VLOOKUP(C1133,'ประวัติงานตี+รีด'!$A$2:W505029,4,FALSE)</f>
        <v>MA-F1-GA-SF</v>
      </c>
      <c r="AI1133" s="427"/>
      <c r="AJ1133" s="428"/>
      <c r="AK1133" s="429">
        <v>45895</v>
      </c>
      <c r="AL1133" s="702">
        <v>1</v>
      </c>
      <c r="AM1133" s="703">
        <f t="shared" si="276"/>
        <v>1</v>
      </c>
      <c r="AN1133" s="750">
        <v>224</v>
      </c>
      <c r="EJ1133" s="723">
        <f t="shared" si="277"/>
        <v>224</v>
      </c>
    </row>
    <row r="1134" spans="1:140" s="430" customFormat="1" hidden="1">
      <c r="A1134" s="425"/>
      <c r="B1134" s="451" t="s">
        <v>4601</v>
      </c>
      <c r="C1134" s="452" t="s">
        <v>1501</v>
      </c>
      <c r="D1134" s="19" t="str">
        <f>VLOOKUP(C1134,'ประวัติงานตี+รีด'!$A$2:W505032,2,FALSE)</f>
        <v>M16 P2.0 x 45 เกลียวครึ่ง STIC เกรด A394 (เกลียวโรงงาน)</v>
      </c>
      <c r="E1134" s="453">
        <v>2700</v>
      </c>
      <c r="F1134" s="454" t="s">
        <v>47</v>
      </c>
      <c r="G1134" s="455" t="s">
        <v>2159</v>
      </c>
      <c r="H1134" s="456">
        <v>45884</v>
      </c>
      <c r="I1134" s="327">
        <f t="shared" si="266"/>
        <v>45913</v>
      </c>
      <c r="J1134" s="457">
        <v>45945</v>
      </c>
      <c r="K1134" s="458">
        <v>94</v>
      </c>
      <c r="L1134" s="459">
        <v>3095</v>
      </c>
      <c r="M1134" s="460">
        <f t="shared" si="267"/>
        <v>-395</v>
      </c>
      <c r="N1134" s="454">
        <v>56</v>
      </c>
      <c r="O1134" s="454">
        <v>4</v>
      </c>
      <c r="P1134" s="461">
        <f t="shared" si="268"/>
        <v>0.8035714285714286</v>
      </c>
      <c r="Q1134" s="462">
        <f t="shared" si="269"/>
        <v>6.8035714285714288</v>
      </c>
      <c r="R1134" s="463">
        <f t="shared" si="270"/>
        <v>-0.11755952380952381</v>
      </c>
      <c r="S1134" s="464">
        <v>25</v>
      </c>
      <c r="T1134" s="465">
        <f t="shared" si="271"/>
        <v>25.680357142857144</v>
      </c>
      <c r="U1134" s="466" t="s">
        <v>82</v>
      </c>
      <c r="V1134" s="455" t="s">
        <v>2159</v>
      </c>
      <c r="W1134" s="467">
        <v>28</v>
      </c>
      <c r="X1134" s="467">
        <v>2</v>
      </c>
      <c r="Y1134" s="468">
        <f t="shared" si="272"/>
        <v>1.6071428571428572</v>
      </c>
      <c r="Z1134" s="469">
        <f t="shared" si="273"/>
        <v>5.6071428571428577</v>
      </c>
      <c r="AA1134" s="740" t="s">
        <v>4603</v>
      </c>
      <c r="AB1134" s="470" t="s">
        <v>2775</v>
      </c>
      <c r="AC1134" s="749">
        <f>VLOOKUP(C1134,'ประวัติงานตี+รีด'!$A$2:W505028,20,FALSE)</f>
        <v>99.96</v>
      </c>
      <c r="AD1134" s="426">
        <v>100</v>
      </c>
      <c r="AE1134" s="426">
        <v>9.3800000000000008</v>
      </c>
      <c r="AF1134" s="690">
        <f t="shared" si="274"/>
        <v>3100</v>
      </c>
      <c r="AG1134" s="690">
        <f t="shared" si="275"/>
        <v>339.07799999999997</v>
      </c>
      <c r="AH1134" s="685" t="str">
        <f>VLOOKUP(C1134,'ประวัติงานตี+รีด'!$A$2:W505030,4,FALSE)</f>
        <v>MA-F1-GA-SF</v>
      </c>
      <c r="AI1134" s="427"/>
      <c r="AJ1134" s="428"/>
      <c r="AK1134" s="429">
        <v>45895</v>
      </c>
      <c r="AL1134" s="702">
        <v>1</v>
      </c>
      <c r="AM1134" s="703">
        <f t="shared" si="276"/>
        <v>1</v>
      </c>
      <c r="AN1134" s="750">
        <v>310</v>
      </c>
      <c r="EJ1134" s="723">
        <f t="shared" si="277"/>
        <v>310</v>
      </c>
    </row>
    <row r="1135" spans="1:140" s="430" customFormat="1" hidden="1">
      <c r="A1135" s="425"/>
      <c r="B1135" s="451" t="s">
        <v>4602</v>
      </c>
      <c r="C1135" s="452">
        <v>173160200</v>
      </c>
      <c r="D1135" s="19" t="str">
        <f>VLOOKUP(C1135,'ประวัติงานตี+รีด'!$A$2:W505033,2,FALSE)</f>
        <v>สกรูหัวกลมแบน M16 P2.0 x 200 เกลียวครึ่ง STIC 307A (เกลียว 75)</v>
      </c>
      <c r="E1135" s="453">
        <v>1200</v>
      </c>
      <c r="F1135" s="454" t="s">
        <v>47</v>
      </c>
      <c r="G1135" s="455" t="s">
        <v>2159</v>
      </c>
      <c r="H1135" s="456">
        <v>45885</v>
      </c>
      <c r="I1135" s="327">
        <f t="shared" si="266"/>
        <v>45916</v>
      </c>
      <c r="J1135" s="457">
        <v>45945</v>
      </c>
      <c r="K1135" s="458">
        <v>95</v>
      </c>
      <c r="L1135" s="459">
        <v>1458</v>
      </c>
      <c r="M1135" s="460">
        <f t="shared" si="267"/>
        <v>-258</v>
      </c>
      <c r="N1135" s="454">
        <v>35</v>
      </c>
      <c r="O1135" s="454">
        <v>8</v>
      </c>
      <c r="P1135" s="461">
        <f t="shared" si="268"/>
        <v>0.5714285714285714</v>
      </c>
      <c r="Q1135" s="462">
        <f t="shared" si="269"/>
        <v>10.571428571428571</v>
      </c>
      <c r="R1135" s="463">
        <f t="shared" si="270"/>
        <v>-0.12285714285714285</v>
      </c>
      <c r="S1135" s="464">
        <v>25</v>
      </c>
      <c r="T1135" s="465">
        <f t="shared" si="271"/>
        <v>26.057142857142857</v>
      </c>
      <c r="U1135" s="466" t="s">
        <v>82</v>
      </c>
      <c r="V1135" s="455" t="s">
        <v>2159</v>
      </c>
      <c r="W1135" s="467">
        <v>28</v>
      </c>
      <c r="X1135" s="467">
        <v>2</v>
      </c>
      <c r="Y1135" s="468">
        <f t="shared" si="272"/>
        <v>0.71428571428571419</v>
      </c>
      <c r="Z1135" s="469">
        <f t="shared" si="273"/>
        <v>4.7142857142857144</v>
      </c>
      <c r="AA1135" s="740" t="s">
        <v>4604</v>
      </c>
      <c r="AB1135" s="470" t="s">
        <v>2775</v>
      </c>
      <c r="AC1135" s="749">
        <f>VLOOKUP(C1135,'ประวัติงานตี+รีด'!$A$2:W505029,20,FALSE)</f>
        <v>334.68</v>
      </c>
      <c r="AD1135" s="426">
        <v>334.77</v>
      </c>
      <c r="AE1135" s="426">
        <v>0</v>
      </c>
      <c r="AF1135" s="690">
        <f t="shared" si="274"/>
        <v>1460.7043641903397</v>
      </c>
      <c r="AG1135" s="690">
        <f t="shared" si="275"/>
        <v>489</v>
      </c>
      <c r="AH1135" s="685" t="str">
        <f>VLOOKUP(C1135,'ประวัติงานตี+รีด'!$A$2:W505031,4,FALSE)</f>
        <v>MA-F1-GA-SF</v>
      </c>
      <c r="AI1135" s="427"/>
      <c r="AJ1135" s="428"/>
      <c r="AK1135" s="429">
        <v>45906</v>
      </c>
      <c r="AL1135" s="702">
        <v>2</v>
      </c>
      <c r="AM1135" s="703">
        <f t="shared" si="276"/>
        <v>2</v>
      </c>
      <c r="AN1135" s="750">
        <v>353</v>
      </c>
      <c r="AO1135" s="750">
        <v>136</v>
      </c>
      <c r="EJ1135" s="723">
        <f t="shared" si="277"/>
        <v>489</v>
      </c>
    </row>
    <row r="1136" spans="1:140" hidden="1">
      <c r="B1136" s="287" t="s">
        <v>4605</v>
      </c>
      <c r="C1136" s="842">
        <v>91430150</v>
      </c>
      <c r="D1136" s="213" t="str">
        <f>VLOOKUP(C1136,'ประวัติงานตี+รีด'!$A$2:W505034,2,FALSE)</f>
        <v>สกรูมิลแข็ง M14 P1.5 x 30 เกลียวตลอด ตรา STIC 8.8</v>
      </c>
      <c r="E1136" s="843">
        <v>10000</v>
      </c>
      <c r="F1136" s="844" t="s">
        <v>45</v>
      </c>
      <c r="G1136" s="742" t="s">
        <v>2162</v>
      </c>
      <c r="H1136" s="845">
        <v>45877</v>
      </c>
      <c r="I1136" s="846">
        <f t="shared" si="266"/>
        <v>45902</v>
      </c>
      <c r="J1136" s="847" t="s">
        <v>2161</v>
      </c>
      <c r="K1136" s="848">
        <v>53</v>
      </c>
      <c r="L1136" s="849">
        <v>10000</v>
      </c>
      <c r="M1136" s="850">
        <f t="shared" si="267"/>
        <v>0</v>
      </c>
      <c r="N1136" s="844">
        <v>95</v>
      </c>
      <c r="O1136" s="844">
        <v>8</v>
      </c>
      <c r="P1136" s="851">
        <f t="shared" si="268"/>
        <v>1.7543859649122806</v>
      </c>
      <c r="Q1136" s="852">
        <f t="shared" si="269"/>
        <v>11.754385964912281</v>
      </c>
      <c r="R1136" s="853">
        <f t="shared" si="270"/>
        <v>0</v>
      </c>
      <c r="S1136" s="854">
        <v>20</v>
      </c>
      <c r="T1136" s="855">
        <f t="shared" si="271"/>
        <v>21.17543859649123</v>
      </c>
      <c r="U1136" s="743" t="s">
        <v>225</v>
      </c>
      <c r="V1136" s="742" t="s">
        <v>2162</v>
      </c>
      <c r="W1136" s="744">
        <v>80</v>
      </c>
      <c r="X1136" s="744">
        <v>2</v>
      </c>
      <c r="Y1136" s="856">
        <f t="shared" si="272"/>
        <v>2.0833333333333335</v>
      </c>
      <c r="Z1136" s="857">
        <f t="shared" si="273"/>
        <v>6.0833333333333339</v>
      </c>
      <c r="AA1136" s="878" t="s">
        <v>2161</v>
      </c>
      <c r="AB1136" s="858" t="s">
        <v>2775</v>
      </c>
      <c r="AC1136" s="896">
        <f>VLOOKUP(C1136,'ประวัติงานตี+รีด'!$A$2:W505030,20,FALSE)</f>
        <v>56.45</v>
      </c>
      <c r="AD1136" s="897">
        <v>56.79</v>
      </c>
      <c r="AE1136" s="897">
        <v>6.86</v>
      </c>
      <c r="AF1136" s="898">
        <f t="shared" si="274"/>
        <v>10389.153019897869</v>
      </c>
      <c r="AG1136" s="898">
        <f t="shared" si="275"/>
        <v>661.26958971649935</v>
      </c>
      <c r="AH1136" s="899" t="str">
        <f>VLOOKUP(C1136,'ประวัติงานตี+รีด'!$A$2:W505032,4,FALSE)</f>
        <v>MA-F1-HD-PA</v>
      </c>
      <c r="AI1136" s="814">
        <v>45897</v>
      </c>
      <c r="AJ1136" s="815">
        <v>1</v>
      </c>
      <c r="AK1136" s="816">
        <v>45901</v>
      </c>
      <c r="AL1136" s="821">
        <v>1</v>
      </c>
      <c r="AM1136" s="824">
        <f t="shared" si="276"/>
        <v>1</v>
      </c>
      <c r="AN1136" s="919">
        <v>590</v>
      </c>
      <c r="AO1136" s="819"/>
      <c r="AP1136" s="819"/>
      <c r="AQ1136" s="819"/>
      <c r="AR1136" s="819"/>
      <c r="AS1136" s="819"/>
      <c r="AT1136" s="819"/>
      <c r="AU1136" s="819"/>
      <c r="AV1136" s="819"/>
      <c r="AW1136" s="819"/>
      <c r="AX1136" s="819"/>
      <c r="AY1136" s="819"/>
      <c r="AZ1136" s="819"/>
      <c r="BA1136" s="819"/>
      <c r="BB1136" s="819"/>
      <c r="BC1136" s="819"/>
      <c r="BD1136" s="819"/>
      <c r="EJ1136" s="288">
        <f t="shared" si="277"/>
        <v>590</v>
      </c>
    </row>
    <row r="1137" spans="1:140" hidden="1">
      <c r="B1137" s="287" t="s">
        <v>4606</v>
      </c>
      <c r="C1137" s="842">
        <v>91435150</v>
      </c>
      <c r="D1137" s="213" t="str">
        <f>VLOOKUP(C1137,'ประวัติงานตี+รีด'!$A$2:W505035,2,FALSE)</f>
        <v>สกรูมิลแข็ง M14 P1.5 x 35 เกลียวตลอด ตรา STIC 8.8</v>
      </c>
      <c r="E1137" s="843">
        <v>10000</v>
      </c>
      <c r="F1137" s="844" t="s">
        <v>45</v>
      </c>
      <c r="G1137" s="742" t="s">
        <v>2162</v>
      </c>
      <c r="H1137" s="845">
        <v>45878</v>
      </c>
      <c r="I1137" s="846">
        <f t="shared" si="266"/>
        <v>45902</v>
      </c>
      <c r="J1137" s="847" t="s">
        <v>2161</v>
      </c>
      <c r="K1137" s="848">
        <v>54</v>
      </c>
      <c r="L1137" s="849">
        <v>10000</v>
      </c>
      <c r="M1137" s="850">
        <f t="shared" si="267"/>
        <v>0</v>
      </c>
      <c r="N1137" s="844">
        <v>95</v>
      </c>
      <c r="O1137" s="844">
        <v>2</v>
      </c>
      <c r="P1137" s="851">
        <f t="shared" si="268"/>
        <v>1.7543859649122806</v>
      </c>
      <c r="Q1137" s="852">
        <f t="shared" si="269"/>
        <v>5.7543859649122808</v>
      </c>
      <c r="R1137" s="853">
        <f t="shared" si="270"/>
        <v>0</v>
      </c>
      <c r="S1137" s="854">
        <v>20</v>
      </c>
      <c r="T1137" s="855">
        <f t="shared" si="271"/>
        <v>20.575438596491228</v>
      </c>
      <c r="U1137" s="743" t="s">
        <v>225</v>
      </c>
      <c r="V1137" s="742" t="s">
        <v>2162</v>
      </c>
      <c r="W1137" s="744">
        <v>80</v>
      </c>
      <c r="X1137" s="744">
        <v>2</v>
      </c>
      <c r="Y1137" s="856">
        <f t="shared" si="272"/>
        <v>2.0833333333333335</v>
      </c>
      <c r="Z1137" s="857">
        <f t="shared" si="273"/>
        <v>6.0833333333333339</v>
      </c>
      <c r="AA1137" s="878" t="s">
        <v>2161</v>
      </c>
      <c r="AB1137" s="858" t="s">
        <v>2775</v>
      </c>
      <c r="AC1137" s="896">
        <f>VLOOKUP(C1137,'ประวัติงานตี+รีด'!$A$2:W505031,20,FALSE)</f>
        <v>62.1</v>
      </c>
      <c r="AD1137" s="897">
        <v>61.85</v>
      </c>
      <c r="AE1137" s="897">
        <v>6.77</v>
      </c>
      <c r="AF1137" s="898">
        <f t="shared" si="274"/>
        <v>10137.429264349234</v>
      </c>
      <c r="AG1137" s="898">
        <f t="shared" si="275"/>
        <v>695.63039611964439</v>
      </c>
      <c r="AH1137" s="899" t="str">
        <f>VLOOKUP(C1137,'ประวัติงานตี+รีด'!$A$2:W505033,4,FALSE)</f>
        <v>MA-F1-HD-PA</v>
      </c>
      <c r="AI1137" s="814">
        <v>45897</v>
      </c>
      <c r="AJ1137" s="815">
        <v>2</v>
      </c>
      <c r="AK1137" s="816">
        <v>45918</v>
      </c>
      <c r="AL1137" s="817">
        <v>2</v>
      </c>
      <c r="AM1137" s="818">
        <f t="shared" si="276"/>
        <v>2</v>
      </c>
      <c r="AN1137" s="918">
        <v>500</v>
      </c>
      <c r="AO1137" s="918">
        <v>127</v>
      </c>
      <c r="AP1137" s="819"/>
      <c r="AQ1137" s="819"/>
      <c r="AR1137" s="819"/>
      <c r="AS1137" s="819"/>
      <c r="AT1137" s="819"/>
      <c r="AU1137" s="819"/>
      <c r="AV1137" s="819"/>
      <c r="AW1137" s="819"/>
      <c r="AX1137" s="819"/>
      <c r="AY1137" s="819"/>
      <c r="AZ1137" s="819"/>
      <c r="BA1137" s="819"/>
      <c r="BB1137" s="819"/>
      <c r="BC1137" s="819"/>
      <c r="BD1137" s="819"/>
      <c r="EJ1137" s="288">
        <f t="shared" si="277"/>
        <v>627</v>
      </c>
    </row>
    <row r="1138" spans="1:140" hidden="1">
      <c r="B1138" s="287" t="s">
        <v>4607</v>
      </c>
      <c r="C1138" s="842">
        <v>91440150</v>
      </c>
      <c r="D1138" s="213" t="str">
        <f>VLOOKUP(C1138,'ประวัติงานตี+รีด'!$A$2:W505036,2,FALSE)</f>
        <v>สกรูมิลแข็ง M14 P1.5 x 40 เกลียวตลอด ตรา STIC 8.8</v>
      </c>
      <c r="E1138" s="843">
        <v>10000</v>
      </c>
      <c r="F1138" s="844" t="s">
        <v>45</v>
      </c>
      <c r="G1138" s="742" t="s">
        <v>2162</v>
      </c>
      <c r="H1138" s="845">
        <v>45882</v>
      </c>
      <c r="I1138" s="846">
        <f t="shared" si="266"/>
        <v>45905</v>
      </c>
      <c r="J1138" s="847" t="s">
        <v>2161</v>
      </c>
      <c r="K1138" s="848">
        <v>55</v>
      </c>
      <c r="L1138" s="849">
        <v>8068</v>
      </c>
      <c r="M1138" s="850">
        <f t="shared" si="267"/>
        <v>1932</v>
      </c>
      <c r="N1138" s="844">
        <v>95</v>
      </c>
      <c r="O1138" s="844">
        <v>2</v>
      </c>
      <c r="P1138" s="851">
        <f t="shared" si="268"/>
        <v>1.7543859649122806</v>
      </c>
      <c r="Q1138" s="852">
        <f t="shared" si="269"/>
        <v>5.7543859649122808</v>
      </c>
      <c r="R1138" s="853">
        <f t="shared" si="270"/>
        <v>0.33894736842105266</v>
      </c>
      <c r="S1138" s="854">
        <v>20</v>
      </c>
      <c r="T1138" s="855">
        <f t="shared" si="271"/>
        <v>20.575438596491228</v>
      </c>
      <c r="U1138" s="743" t="s">
        <v>225</v>
      </c>
      <c r="V1138" s="742" t="s">
        <v>2162</v>
      </c>
      <c r="W1138" s="744">
        <v>80</v>
      </c>
      <c r="X1138" s="744">
        <v>2</v>
      </c>
      <c r="Y1138" s="856">
        <f t="shared" si="272"/>
        <v>2.0833333333333335</v>
      </c>
      <c r="Z1138" s="857">
        <f t="shared" si="273"/>
        <v>6.0833333333333339</v>
      </c>
      <c r="AA1138" s="878" t="s">
        <v>2161</v>
      </c>
      <c r="AB1138" s="858" t="s">
        <v>2775</v>
      </c>
      <c r="AC1138" s="896">
        <f>VLOOKUP(C1138,'ประวัติงานตี+รีด'!$A$2:W505032,20,FALSE)</f>
        <v>67.180000000000007</v>
      </c>
      <c r="AD1138" s="897">
        <v>67.52</v>
      </c>
      <c r="AE1138" s="897">
        <v>7.43</v>
      </c>
      <c r="AF1138" s="898">
        <f t="shared" si="274"/>
        <v>8116.1137440758293</v>
      </c>
      <c r="AG1138" s="898">
        <f t="shared" si="275"/>
        <v>608.30272511848329</v>
      </c>
      <c r="AH1138" s="899" t="str">
        <f>VLOOKUP(C1138,'ประวัติงานตี+รีด'!$A$2:W505034,4,FALSE)</f>
        <v>MA-F1-HD-PA</v>
      </c>
      <c r="AI1138" s="814">
        <v>45897</v>
      </c>
      <c r="AJ1138" s="815">
        <v>1</v>
      </c>
      <c r="AK1138" s="816">
        <v>45922</v>
      </c>
      <c r="AL1138" s="817">
        <v>1</v>
      </c>
      <c r="AM1138" s="818">
        <f t="shared" si="276"/>
        <v>1</v>
      </c>
      <c r="AN1138" s="918">
        <v>548</v>
      </c>
      <c r="AO1138" s="819"/>
      <c r="AP1138" s="819"/>
      <c r="AQ1138" s="819"/>
      <c r="AR1138" s="819"/>
      <c r="AS1138" s="819"/>
      <c r="AT1138" s="819"/>
      <c r="AU1138" s="819"/>
      <c r="AV1138" s="819"/>
      <c r="AW1138" s="819"/>
      <c r="AX1138" s="819"/>
      <c r="AY1138" s="819"/>
      <c r="AZ1138" s="819"/>
      <c r="BA1138" s="819"/>
      <c r="BB1138" s="819"/>
      <c r="BC1138" s="819"/>
      <c r="BD1138" s="819"/>
      <c r="EJ1138" s="288">
        <f t="shared" si="277"/>
        <v>548</v>
      </c>
    </row>
    <row r="1139" spans="1:140" s="431" customFormat="1" hidden="1">
      <c r="A1139" s="432"/>
      <c r="B1139" s="434" t="s">
        <v>4611</v>
      </c>
      <c r="C1139" s="291" t="s">
        <v>1669</v>
      </c>
      <c r="D1139" s="330" t="str">
        <f>VLOOKUP(C1139,'ประวัติงานตี+รีด'!$A$2:W505037,2,FALSE)</f>
        <v>สกรู 3/8" WT x 2" เกลียวครึ่ง ไม่แช้มปลาย มีแหวน ตรา CH.SC</v>
      </c>
      <c r="E1139" s="435">
        <v>53800</v>
      </c>
      <c r="F1139" s="436" t="s">
        <v>45</v>
      </c>
      <c r="G1139" s="437" t="s">
        <v>2162</v>
      </c>
      <c r="H1139" s="438">
        <v>45884</v>
      </c>
      <c r="I1139" s="439">
        <f t="shared" si="266"/>
        <v>45903</v>
      </c>
      <c r="J1139" s="59">
        <v>45905</v>
      </c>
      <c r="K1139" s="440">
        <v>56</v>
      </c>
      <c r="L1139" s="441">
        <v>53800</v>
      </c>
      <c r="M1139" s="41">
        <f t="shared" si="267"/>
        <v>0</v>
      </c>
      <c r="N1139" s="436">
        <v>105</v>
      </c>
      <c r="O1139" s="436">
        <v>8</v>
      </c>
      <c r="P1139" s="354">
        <f t="shared" si="268"/>
        <v>8.5396825396825395</v>
      </c>
      <c r="Q1139" s="106">
        <f t="shared" si="269"/>
        <v>18.539682539682538</v>
      </c>
      <c r="R1139" s="355">
        <f t="shared" si="270"/>
        <v>0</v>
      </c>
      <c r="S1139" s="449">
        <v>15</v>
      </c>
      <c r="T1139" s="442">
        <f t="shared" si="271"/>
        <v>16.853968253968254</v>
      </c>
      <c r="U1139" s="443" t="s">
        <v>225</v>
      </c>
      <c r="V1139" s="437" t="s">
        <v>2162</v>
      </c>
      <c r="W1139" s="444">
        <v>80</v>
      </c>
      <c r="X1139" s="444">
        <v>2</v>
      </c>
      <c r="Y1139" s="187">
        <f t="shared" si="272"/>
        <v>11.208333333333334</v>
      </c>
      <c r="Z1139" s="104">
        <f t="shared" si="273"/>
        <v>15.208333333333334</v>
      </c>
      <c r="AA1139" s="763" t="s">
        <v>4615</v>
      </c>
      <c r="AB1139" s="445" t="s">
        <v>2775</v>
      </c>
      <c r="AC1139" s="746">
        <f>VLOOKUP(C1139,'ประวัติงานตี+รีด'!$A$2:W505033,20,FALSE)</f>
        <v>37.58</v>
      </c>
      <c r="AD1139" s="302">
        <v>37.909999999999997</v>
      </c>
      <c r="AE1139" s="302">
        <v>3.23</v>
      </c>
      <c r="AF1139" s="683">
        <f t="shared" si="274"/>
        <v>53732.524399894493</v>
      </c>
      <c r="AG1139" s="683">
        <f t="shared" si="275"/>
        <v>2210.5560538116592</v>
      </c>
      <c r="AH1139" s="684" t="str">
        <f>VLOOKUP(C1139,'ประวัติงานตี+รีด'!$A$2:W505035,4,FALSE)</f>
        <v>MA-F1-EP-PA</v>
      </c>
      <c r="AI1139" s="256"/>
      <c r="AJ1139" s="257"/>
      <c r="AK1139" s="217">
        <v>45892</v>
      </c>
      <c r="AL1139" s="704">
        <v>4</v>
      </c>
      <c r="AM1139" s="705">
        <f t="shared" si="276"/>
        <v>4</v>
      </c>
      <c r="AN1139" s="755">
        <v>632</v>
      </c>
      <c r="AO1139" s="755">
        <v>609</v>
      </c>
      <c r="AP1139" s="755">
        <v>687</v>
      </c>
      <c r="AQ1139" s="755">
        <v>109</v>
      </c>
      <c r="EJ1139" s="716">
        <f t="shared" si="277"/>
        <v>2037</v>
      </c>
    </row>
    <row r="1140" spans="1:140" s="431" customFormat="1" hidden="1">
      <c r="A1140" s="432"/>
      <c r="B1140" s="434" t="s">
        <v>4612</v>
      </c>
      <c r="C1140" s="291" t="s">
        <v>2065</v>
      </c>
      <c r="D1140" s="330" t="str">
        <f>VLOOKUP(C1140,'ประวัติงานตี+รีด'!$A$2:W505038,2,FALSE)</f>
        <v>สกรู M12 P1.75 x 35 มม. เกลียวตลอด ไม่มีแหวน ตรา KN 4.8</v>
      </c>
      <c r="E1140" s="435">
        <v>47000</v>
      </c>
      <c r="F1140" s="436" t="s">
        <v>45</v>
      </c>
      <c r="G1140" s="437" t="s">
        <v>2162</v>
      </c>
      <c r="H1140" s="438">
        <v>45888</v>
      </c>
      <c r="I1140" s="439">
        <f t="shared" si="266"/>
        <v>45901</v>
      </c>
      <c r="J1140" s="59">
        <v>45901</v>
      </c>
      <c r="K1140" s="440">
        <v>57</v>
      </c>
      <c r="L1140" s="441">
        <v>48036</v>
      </c>
      <c r="M1140" s="41">
        <f t="shared" si="267"/>
        <v>-1036</v>
      </c>
      <c r="N1140" s="436">
        <v>105</v>
      </c>
      <c r="O1140" s="436">
        <v>8</v>
      </c>
      <c r="P1140" s="354">
        <f t="shared" si="268"/>
        <v>7.4603174603174596</v>
      </c>
      <c r="Q1140" s="106">
        <f t="shared" si="269"/>
        <v>17.460317460317459</v>
      </c>
      <c r="R1140" s="355">
        <f t="shared" si="270"/>
        <v>-0.16444444444444445</v>
      </c>
      <c r="S1140" s="449">
        <v>10</v>
      </c>
      <c r="T1140" s="442">
        <f t="shared" si="271"/>
        <v>11.746031746031745</v>
      </c>
      <c r="U1140" s="443" t="s">
        <v>225</v>
      </c>
      <c r="V1140" s="437" t="s">
        <v>2162</v>
      </c>
      <c r="W1140" s="444">
        <v>80</v>
      </c>
      <c r="X1140" s="444">
        <v>2</v>
      </c>
      <c r="Y1140" s="187">
        <f t="shared" si="272"/>
        <v>9.7916666666666661</v>
      </c>
      <c r="Z1140" s="104">
        <f t="shared" si="273"/>
        <v>13.791666666666666</v>
      </c>
      <c r="AA1140" s="741" t="s">
        <v>4616</v>
      </c>
      <c r="AB1140" s="445" t="s">
        <v>2775</v>
      </c>
      <c r="AC1140" s="746">
        <f>VLOOKUP(C1140,'ประวัติงานตี+รีด'!$A$2:W505034,20,FALSE)</f>
        <v>43.06</v>
      </c>
      <c r="AD1140" s="302">
        <v>43.34</v>
      </c>
      <c r="AE1140" s="302">
        <v>6.14</v>
      </c>
      <c r="AF1140" s="683">
        <f t="shared" si="274"/>
        <v>47969.543147208118</v>
      </c>
      <c r="AG1140" s="683">
        <f t="shared" si="275"/>
        <v>2373.532994923858</v>
      </c>
      <c r="AH1140" s="684" t="str">
        <f>VLOOKUP(C1140,'ประวัติงานตี+รีด'!$A$2:W505036,4,FALSE)</f>
        <v>MA-F1-EP-PA</v>
      </c>
      <c r="AI1140" s="256"/>
      <c r="AJ1140" s="257"/>
      <c r="AK1140" s="217">
        <v>45902</v>
      </c>
      <c r="AL1140" s="704">
        <v>4</v>
      </c>
      <c r="AM1140" s="705">
        <f t="shared" si="276"/>
        <v>4</v>
      </c>
      <c r="AN1140" s="755">
        <v>682</v>
      </c>
      <c r="AO1140" s="755">
        <v>618</v>
      </c>
      <c r="AP1140" s="755">
        <v>705</v>
      </c>
      <c r="AQ1140" s="755">
        <v>74</v>
      </c>
      <c r="EJ1140" s="716">
        <f t="shared" si="277"/>
        <v>2079</v>
      </c>
    </row>
    <row r="1141" spans="1:140" hidden="1">
      <c r="B1141" s="287" t="s">
        <v>4613</v>
      </c>
      <c r="C1141" s="842" t="s">
        <v>961</v>
      </c>
      <c r="D1141" s="213" t="str">
        <f>VLOOKUP(C1141,'ประวัติงานตี+รีด'!$A$2:W505039,2,FALSE)</f>
        <v>3/8" NC x 3/4" เกลียวตลอด ตรา TNK UNC</v>
      </c>
      <c r="E1141" s="843">
        <v>40000</v>
      </c>
      <c r="F1141" s="844" t="s">
        <v>44</v>
      </c>
      <c r="G1141" s="742" t="s">
        <v>2164</v>
      </c>
      <c r="H1141" s="845">
        <v>45885</v>
      </c>
      <c r="I1141" s="846">
        <f t="shared" si="266"/>
        <v>45904</v>
      </c>
      <c r="J1141" s="847" t="s">
        <v>2161</v>
      </c>
      <c r="K1141" s="848">
        <v>30</v>
      </c>
      <c r="L1141" s="849">
        <v>40000</v>
      </c>
      <c r="M1141" s="850">
        <f t="shared" si="267"/>
        <v>0</v>
      </c>
      <c r="N1141" s="844">
        <v>150</v>
      </c>
      <c r="O1141" s="844">
        <v>8</v>
      </c>
      <c r="P1141" s="851">
        <f t="shared" si="268"/>
        <v>4.4444444444444446</v>
      </c>
      <c r="Q1141" s="852">
        <f t="shared" si="269"/>
        <v>14.444444444444445</v>
      </c>
      <c r="R1141" s="853">
        <f t="shared" si="270"/>
        <v>0</v>
      </c>
      <c r="S1141" s="854">
        <v>15</v>
      </c>
      <c r="T1141" s="855">
        <f t="shared" si="271"/>
        <v>16.444444444444443</v>
      </c>
      <c r="U1141" s="743" t="s">
        <v>78</v>
      </c>
      <c r="V1141" s="742" t="s">
        <v>2165</v>
      </c>
      <c r="W1141" s="744">
        <v>120</v>
      </c>
      <c r="X1141" s="744">
        <v>2</v>
      </c>
      <c r="Y1141" s="856">
        <f t="shared" si="272"/>
        <v>5.5555555555555554</v>
      </c>
      <c r="Z1141" s="857">
        <f t="shared" si="273"/>
        <v>9.5555555555555554</v>
      </c>
      <c r="AA1141" s="878" t="s">
        <v>2161</v>
      </c>
      <c r="AB1141" s="858" t="s">
        <v>2775</v>
      </c>
      <c r="AC1141" s="896">
        <f>VLOOKUP(C1141,'ประวัติงานตี+รีด'!$A$2:W505035,20,FALSE)</f>
        <v>0</v>
      </c>
      <c r="AD1141" s="897">
        <v>15.56</v>
      </c>
      <c r="AE1141" s="897">
        <v>2.23</v>
      </c>
      <c r="AF1141" s="898">
        <f t="shared" si="274"/>
        <v>39974.293059125965</v>
      </c>
      <c r="AG1141" s="898">
        <f t="shared" si="275"/>
        <v>711.14267352185084</v>
      </c>
      <c r="AH1141" s="899" t="str">
        <f>VLOOKUP(C1141,'ประวัติงานตี+รีด'!$A$2:W505037,4,FALSE)</f>
        <v>MA-F1-BK-PA</v>
      </c>
      <c r="AI1141" s="814">
        <v>45893</v>
      </c>
      <c r="AJ1141" s="815">
        <v>1</v>
      </c>
      <c r="AK1141" s="816">
        <v>45929</v>
      </c>
      <c r="AL1141" s="817">
        <v>1</v>
      </c>
      <c r="AM1141" s="818">
        <f t="shared" si="276"/>
        <v>1</v>
      </c>
      <c r="AN1141" s="918">
        <v>622</v>
      </c>
      <c r="AO1141" s="819"/>
      <c r="AP1141" s="819"/>
      <c r="AQ1141" s="819"/>
      <c r="AR1141" s="819"/>
      <c r="AS1141" s="819"/>
      <c r="AT1141" s="819"/>
      <c r="AU1141" s="819"/>
      <c r="AV1141" s="819"/>
      <c r="AW1141" s="819"/>
      <c r="AX1141" s="819"/>
      <c r="AY1141" s="819"/>
      <c r="AZ1141" s="819"/>
      <c r="BA1141" s="819"/>
      <c r="BB1141" s="819"/>
      <c r="BC1141" s="819"/>
      <c r="BD1141" s="819"/>
      <c r="EJ1141" s="288">
        <f t="shared" si="277"/>
        <v>622</v>
      </c>
    </row>
    <row r="1142" spans="1:140" hidden="1">
      <c r="B1142" s="287" t="s">
        <v>4614</v>
      </c>
      <c r="C1142" s="842" t="s">
        <v>453</v>
      </c>
      <c r="D1142" s="213" t="str">
        <f>VLOOKUP(C1142,'ประวัติงานตี+รีด'!$A$2:W505040,2,FALSE)</f>
        <v>3/8" NC x 1 1/4" เกลียวตลอด ตรา TNK UNC</v>
      </c>
      <c r="E1142" s="843">
        <v>30000</v>
      </c>
      <c r="F1142" s="844" t="s">
        <v>44</v>
      </c>
      <c r="G1142" s="742" t="s">
        <v>2164</v>
      </c>
      <c r="H1142" s="845">
        <v>45887</v>
      </c>
      <c r="I1142" s="846">
        <f t="shared" si="266"/>
        <v>45904</v>
      </c>
      <c r="J1142" s="847" t="s">
        <v>2161</v>
      </c>
      <c r="K1142" s="848">
        <v>31</v>
      </c>
      <c r="L1142" s="849">
        <v>30434</v>
      </c>
      <c r="M1142" s="850">
        <f t="shared" si="267"/>
        <v>-434</v>
      </c>
      <c r="N1142" s="844">
        <v>150</v>
      </c>
      <c r="O1142" s="844">
        <v>2</v>
      </c>
      <c r="P1142" s="851">
        <f t="shared" si="268"/>
        <v>3.3333333333333335</v>
      </c>
      <c r="Q1142" s="852">
        <f t="shared" si="269"/>
        <v>7.3333333333333339</v>
      </c>
      <c r="R1142" s="853">
        <f t="shared" si="270"/>
        <v>-4.8222222222222229E-2</v>
      </c>
      <c r="S1142" s="854">
        <v>15</v>
      </c>
      <c r="T1142" s="855">
        <f t="shared" si="271"/>
        <v>15.733333333333334</v>
      </c>
      <c r="U1142" s="743" t="s">
        <v>78</v>
      </c>
      <c r="V1142" s="742" t="s">
        <v>2165</v>
      </c>
      <c r="W1142" s="744">
        <v>120</v>
      </c>
      <c r="X1142" s="744">
        <v>2</v>
      </c>
      <c r="Y1142" s="856">
        <f t="shared" si="272"/>
        <v>4.166666666666667</v>
      </c>
      <c r="Z1142" s="857">
        <f t="shared" si="273"/>
        <v>8.1666666666666679</v>
      </c>
      <c r="AA1142" s="878" t="s">
        <v>2161</v>
      </c>
      <c r="AB1142" s="858" t="s">
        <v>2775</v>
      </c>
      <c r="AC1142" s="896">
        <f>VLOOKUP(C1142,'ประวัติงานตี+รีด'!$A$2:W505036,20,FALSE)</f>
        <v>0</v>
      </c>
      <c r="AD1142" s="897">
        <v>21.14</v>
      </c>
      <c r="AE1142" s="897">
        <v>1.97</v>
      </c>
      <c r="AF1142" s="898">
        <f t="shared" si="274"/>
        <v>30652.790917691578</v>
      </c>
      <c r="AG1142" s="898">
        <f t="shared" si="275"/>
        <v>708.38599810785229</v>
      </c>
      <c r="AH1142" s="899" t="str">
        <f>VLOOKUP(C1142,'ประวัติงานตี+รีด'!$A$2:W505038,4,FALSE)</f>
        <v>MA-F1-BK-PA</v>
      </c>
      <c r="AI1142" s="814">
        <v>45893</v>
      </c>
      <c r="AJ1142" s="815">
        <v>1</v>
      </c>
      <c r="AK1142" s="816">
        <v>45894</v>
      </c>
      <c r="AL1142" s="817">
        <v>1</v>
      </c>
      <c r="AM1142" s="818">
        <f t="shared" si="276"/>
        <v>1</v>
      </c>
      <c r="AN1142" s="918">
        <v>648</v>
      </c>
      <c r="AO1142" s="819"/>
      <c r="AP1142" s="819"/>
      <c r="AQ1142" s="819"/>
      <c r="AR1142" s="819"/>
      <c r="AS1142" s="819"/>
      <c r="AT1142" s="819"/>
      <c r="AU1142" s="819"/>
      <c r="AV1142" s="819"/>
      <c r="AW1142" s="819"/>
      <c r="AX1142" s="819"/>
      <c r="AY1142" s="819"/>
      <c r="AZ1142" s="819"/>
      <c r="BA1142" s="819"/>
      <c r="BB1142" s="819"/>
      <c r="BC1142" s="819"/>
      <c r="BD1142" s="819"/>
      <c r="EJ1142" s="288">
        <f t="shared" si="277"/>
        <v>648</v>
      </c>
    </row>
    <row r="1143" spans="1:140" hidden="1">
      <c r="B1143" s="287" t="s">
        <v>4619</v>
      </c>
      <c r="C1143" s="842">
        <v>91080121</v>
      </c>
      <c r="D1143" s="213" t="str">
        <f>VLOOKUP(C1143,'ประวัติงานตี+รีด'!$A$2:W505041,2,FALSE)</f>
        <v>สกรูมิลแข็ง M10 P1.25 x 80 เกลียวครึ่ง ตรา STIC 8.8</v>
      </c>
      <c r="E1143" s="843">
        <v>7000</v>
      </c>
      <c r="F1143" s="844" t="s">
        <v>31</v>
      </c>
      <c r="G1143" s="742" t="s">
        <v>2162</v>
      </c>
      <c r="H1143" s="845">
        <v>45885</v>
      </c>
      <c r="I1143" s="846">
        <f t="shared" si="266"/>
        <v>45910</v>
      </c>
      <c r="J1143" s="847" t="s">
        <v>2161</v>
      </c>
      <c r="K1143" s="848">
        <v>48</v>
      </c>
      <c r="L1143" s="849">
        <v>7307</v>
      </c>
      <c r="M1143" s="850">
        <f t="shared" si="267"/>
        <v>-307</v>
      </c>
      <c r="N1143" s="844">
        <v>95</v>
      </c>
      <c r="O1143" s="844">
        <v>8</v>
      </c>
      <c r="P1143" s="851">
        <f t="shared" si="268"/>
        <v>1.2280701754385965</v>
      </c>
      <c r="Q1143" s="852">
        <f t="shared" si="269"/>
        <v>11.228070175438596</v>
      </c>
      <c r="R1143" s="853">
        <f t="shared" si="270"/>
        <v>-5.3859649122807017E-2</v>
      </c>
      <c r="S1143" s="854">
        <v>20</v>
      </c>
      <c r="T1143" s="855">
        <f t="shared" si="271"/>
        <v>21.12280701754386</v>
      </c>
      <c r="U1143" s="743" t="s">
        <v>127</v>
      </c>
      <c r="V1143" s="742" t="s">
        <v>2162</v>
      </c>
      <c r="W1143" s="744">
        <v>93</v>
      </c>
      <c r="X1143" s="744">
        <v>2</v>
      </c>
      <c r="Y1143" s="856">
        <f t="shared" si="272"/>
        <v>1.2544802867383511</v>
      </c>
      <c r="Z1143" s="857">
        <f t="shared" si="273"/>
        <v>5.2544802867383513</v>
      </c>
      <c r="AA1143" s="878" t="s">
        <v>2161</v>
      </c>
      <c r="AB1143" s="858" t="s">
        <v>2775</v>
      </c>
      <c r="AC1143" s="896">
        <f>VLOOKUP(C1143,'ประวัติงานตี+รีด'!$A$2:W505037,20,FALSE)</f>
        <v>52.64</v>
      </c>
      <c r="AD1143" s="897">
        <v>52.5</v>
      </c>
      <c r="AE1143" s="897">
        <v>2.79</v>
      </c>
      <c r="AF1143" s="898">
        <f t="shared" si="274"/>
        <v>7200</v>
      </c>
      <c r="AG1143" s="898">
        <f t="shared" si="275"/>
        <v>398.08800000000002</v>
      </c>
      <c r="AH1143" s="899" t="str">
        <f>VLOOKUP(C1143,'ประวัติงานตี+รีด'!$A$2:W505039,4,FALSE)</f>
        <v>MA-F1-HD-PA</v>
      </c>
      <c r="AI1143" s="814">
        <v>45903</v>
      </c>
      <c r="AJ1143" s="815">
        <v>1</v>
      </c>
      <c r="AK1143" s="816">
        <v>45927</v>
      </c>
      <c r="AL1143" s="817">
        <v>1</v>
      </c>
      <c r="AM1143" s="818">
        <f t="shared" si="276"/>
        <v>1</v>
      </c>
      <c r="AN1143" s="918">
        <v>378</v>
      </c>
      <c r="AO1143" s="819"/>
      <c r="AP1143" s="819"/>
      <c r="AQ1143" s="819"/>
      <c r="AR1143" s="819"/>
      <c r="AS1143" s="819"/>
      <c r="AT1143" s="819"/>
      <c r="AU1143" s="819"/>
      <c r="AV1143" s="819"/>
      <c r="AW1143" s="819"/>
      <c r="AX1143" s="819"/>
      <c r="AY1143" s="819"/>
      <c r="AZ1143" s="819"/>
      <c r="BA1143" s="819"/>
      <c r="BB1143" s="819"/>
      <c r="BC1143" s="819"/>
      <c r="BD1143" s="819"/>
      <c r="EJ1143" s="288">
        <f t="shared" si="277"/>
        <v>378</v>
      </c>
    </row>
    <row r="1144" spans="1:140" hidden="1">
      <c r="B1144" s="287" t="s">
        <v>4620</v>
      </c>
      <c r="C1144" s="842">
        <v>91090121</v>
      </c>
      <c r="D1144" s="213" t="str">
        <f>VLOOKUP(C1144,'ประวัติงานตี+รีด'!$A$2:W505042,2,FALSE)</f>
        <v>สกรูมิลแข็ง M10 P1.25 x 90 เกลียวครึ่ง ตรา STIC 8.8</v>
      </c>
      <c r="E1144" s="843">
        <v>10000</v>
      </c>
      <c r="F1144" s="844" t="s">
        <v>31</v>
      </c>
      <c r="G1144" s="742" t="s">
        <v>2162</v>
      </c>
      <c r="H1144" s="845">
        <v>45887</v>
      </c>
      <c r="I1144" s="846">
        <f t="shared" si="266"/>
        <v>45910</v>
      </c>
      <c r="J1144" s="847" t="s">
        <v>2161</v>
      </c>
      <c r="K1144" s="848">
        <v>49</v>
      </c>
      <c r="L1144" s="849">
        <v>10884</v>
      </c>
      <c r="M1144" s="850">
        <f t="shared" si="267"/>
        <v>-884</v>
      </c>
      <c r="N1144" s="844">
        <v>95</v>
      </c>
      <c r="O1144" s="844">
        <v>2</v>
      </c>
      <c r="P1144" s="851">
        <f t="shared" si="268"/>
        <v>1.7543859649122806</v>
      </c>
      <c r="Q1144" s="852">
        <f t="shared" si="269"/>
        <v>5.7543859649122808</v>
      </c>
      <c r="R1144" s="853">
        <f t="shared" si="270"/>
        <v>-0.15508771929824564</v>
      </c>
      <c r="S1144" s="854">
        <v>20</v>
      </c>
      <c r="T1144" s="855">
        <f t="shared" si="271"/>
        <v>20.575438596491228</v>
      </c>
      <c r="U1144" s="743" t="s">
        <v>127</v>
      </c>
      <c r="V1144" s="742" t="s">
        <v>2162</v>
      </c>
      <c r="W1144" s="744">
        <v>93</v>
      </c>
      <c r="X1144" s="744">
        <v>2</v>
      </c>
      <c r="Y1144" s="856">
        <f t="shared" si="272"/>
        <v>1.7921146953405018</v>
      </c>
      <c r="Z1144" s="857">
        <f t="shared" si="273"/>
        <v>5.7921146953405014</v>
      </c>
      <c r="AA1144" s="878" t="s">
        <v>2161</v>
      </c>
      <c r="AB1144" s="858" t="s">
        <v>2775</v>
      </c>
      <c r="AC1144" s="896">
        <f>VLOOKUP(C1144,'ประวัติงานตี+รีด'!$A$2:W505038,20,FALSE)</f>
        <v>58.62</v>
      </c>
      <c r="AD1144" s="897">
        <v>58.45</v>
      </c>
      <c r="AE1144" s="897">
        <v>2.82</v>
      </c>
      <c r="AF1144" s="898">
        <f t="shared" si="274"/>
        <v>11069.289991445679</v>
      </c>
      <c r="AG1144" s="898">
        <f t="shared" si="275"/>
        <v>678.2153977758768</v>
      </c>
      <c r="AH1144" s="899" t="str">
        <f>VLOOKUP(C1144,'ประวัติงานตี+รีด'!$A$2:W505040,4,FALSE)</f>
        <v>MA-F1-HD-PA</v>
      </c>
      <c r="AI1144" s="814">
        <v>45903</v>
      </c>
      <c r="AJ1144" s="815">
        <v>2</v>
      </c>
      <c r="AK1144" s="816">
        <v>45922</v>
      </c>
      <c r="AL1144" s="817">
        <v>2</v>
      </c>
      <c r="AM1144" s="818">
        <f t="shared" si="276"/>
        <v>2</v>
      </c>
      <c r="AN1144" s="918">
        <v>466</v>
      </c>
      <c r="AO1144" s="918">
        <v>181</v>
      </c>
      <c r="AP1144" s="819"/>
      <c r="AQ1144" s="819"/>
      <c r="AR1144" s="819"/>
      <c r="AS1144" s="819"/>
      <c r="AT1144" s="819"/>
      <c r="AU1144" s="819"/>
      <c r="AV1144" s="819"/>
      <c r="AW1144" s="819"/>
      <c r="AX1144" s="819"/>
      <c r="AY1144" s="819"/>
      <c r="AZ1144" s="819"/>
      <c r="BA1144" s="819"/>
      <c r="BB1144" s="819"/>
      <c r="BC1144" s="819"/>
      <c r="BD1144" s="819"/>
      <c r="EJ1144" s="288">
        <f t="shared" si="277"/>
        <v>647</v>
      </c>
    </row>
    <row r="1145" spans="1:140" hidden="1">
      <c r="B1145" s="287" t="s">
        <v>4624</v>
      </c>
      <c r="C1145" s="842" t="s">
        <v>417</v>
      </c>
      <c r="D1145" s="213" t="str">
        <f>VLOOKUP(C1145,'ประวัติงานตี+รีด'!$A$2:W505043,2,FALSE)</f>
        <v>สกรูมิลขาว M5 P0.8 x 30 เกลียวตลอด ตรา TNK MM</v>
      </c>
      <c r="E1145" s="843">
        <v>100000</v>
      </c>
      <c r="F1145" s="844" t="s">
        <v>51</v>
      </c>
      <c r="G1145" s="742" t="s">
        <v>2164</v>
      </c>
      <c r="H1145" s="845">
        <v>45889</v>
      </c>
      <c r="I1145" s="846">
        <f t="shared" si="266"/>
        <v>45908</v>
      </c>
      <c r="J1145" s="847" t="s">
        <v>2161</v>
      </c>
      <c r="K1145" s="848">
        <v>55</v>
      </c>
      <c r="L1145" s="849">
        <v>94710</v>
      </c>
      <c r="M1145" s="850">
        <f t="shared" si="267"/>
        <v>5290</v>
      </c>
      <c r="N1145" s="844">
        <v>250</v>
      </c>
      <c r="O1145" s="844">
        <v>2</v>
      </c>
      <c r="P1145" s="851">
        <f t="shared" si="268"/>
        <v>6.666666666666667</v>
      </c>
      <c r="Q1145" s="852">
        <f t="shared" si="269"/>
        <v>10.666666666666668</v>
      </c>
      <c r="R1145" s="853">
        <f t="shared" si="270"/>
        <v>0.35266666666666668</v>
      </c>
      <c r="S1145" s="854">
        <v>15</v>
      </c>
      <c r="T1145" s="855">
        <f t="shared" si="271"/>
        <v>16.066666666666666</v>
      </c>
      <c r="U1145" s="743" t="s">
        <v>81</v>
      </c>
      <c r="V1145" s="742" t="s">
        <v>2165</v>
      </c>
      <c r="W1145" s="744">
        <v>120</v>
      </c>
      <c r="X1145" s="744">
        <v>2</v>
      </c>
      <c r="Y1145" s="856">
        <f t="shared" si="272"/>
        <v>13.888888888888889</v>
      </c>
      <c r="Z1145" s="857">
        <f t="shared" si="273"/>
        <v>17.888888888888889</v>
      </c>
      <c r="AA1145" s="878" t="s">
        <v>2161</v>
      </c>
      <c r="AB1145" s="858" t="s">
        <v>2775</v>
      </c>
      <c r="AC1145" s="896">
        <f>VLOOKUP(C1145,'ประวัติงานตี+รีด'!$A$2:W505039,20,FALSE)</f>
        <v>4.88</v>
      </c>
      <c r="AD1145" s="897">
        <v>4.74</v>
      </c>
      <c r="AE1145" s="897">
        <v>0.39</v>
      </c>
      <c r="AF1145" s="898">
        <f t="shared" si="274"/>
        <v>97046.413502109688</v>
      </c>
      <c r="AG1145" s="898">
        <f t="shared" si="275"/>
        <v>497.84810126582272</v>
      </c>
      <c r="AH1145" s="899" t="str">
        <f>VLOOKUP(C1145,'ประวัติงานตี+รีด'!$A$2:W505041,4,FALSE)</f>
        <v>MA-F1-EP-PA</v>
      </c>
      <c r="AI1145" s="814"/>
      <c r="AJ1145" s="815"/>
      <c r="AK1145" s="816">
        <v>45919</v>
      </c>
      <c r="AL1145" s="821">
        <v>1</v>
      </c>
      <c r="AM1145" s="824">
        <f t="shared" si="276"/>
        <v>1</v>
      </c>
      <c r="AN1145" s="919">
        <v>460</v>
      </c>
      <c r="AO1145" s="819"/>
      <c r="AP1145" s="819"/>
      <c r="AQ1145" s="819"/>
      <c r="AR1145" s="819"/>
      <c r="AS1145" s="819"/>
      <c r="AT1145" s="819"/>
      <c r="AU1145" s="819"/>
      <c r="AV1145" s="819"/>
      <c r="AW1145" s="819"/>
      <c r="AX1145" s="819"/>
      <c r="AY1145" s="819"/>
      <c r="AZ1145" s="819"/>
      <c r="BA1145" s="819"/>
      <c r="BB1145" s="819"/>
      <c r="BC1145" s="819"/>
      <c r="BD1145" s="819"/>
      <c r="EJ1145" s="288">
        <f t="shared" si="277"/>
        <v>460</v>
      </c>
    </row>
    <row r="1146" spans="1:140" hidden="1">
      <c r="B1146" s="434" t="s">
        <v>4625</v>
      </c>
      <c r="C1146" s="291" t="s">
        <v>1928</v>
      </c>
      <c r="D1146" s="330" t="str">
        <f>VLOOKUP(C1146,'ประวัติงานตี+รีด'!$A$2:W505044,2,FALSE)</f>
        <v>สกรู M20 P1.5 x 60 มม. เกลียวครึ่ง ไม่มีแหวน ตรา BKS 8.8 (ขอบ30)</v>
      </c>
      <c r="E1146" s="435">
        <v>10200</v>
      </c>
      <c r="F1146" s="436" t="s">
        <v>49</v>
      </c>
      <c r="G1146" s="437" t="s">
        <v>2159</v>
      </c>
      <c r="H1146" s="438">
        <v>45888</v>
      </c>
      <c r="I1146" s="439">
        <f t="shared" si="266"/>
        <v>45918</v>
      </c>
      <c r="J1146" s="59">
        <v>45920</v>
      </c>
      <c r="K1146" s="440">
        <v>120</v>
      </c>
      <c r="L1146" s="441">
        <v>10129</v>
      </c>
      <c r="M1146" s="41">
        <f t="shared" si="267"/>
        <v>71</v>
      </c>
      <c r="N1146" s="436">
        <v>56</v>
      </c>
      <c r="O1146" s="436">
        <v>12</v>
      </c>
      <c r="P1146" s="354">
        <f t="shared" si="268"/>
        <v>3.0357142857142856</v>
      </c>
      <c r="Q1146" s="106">
        <f t="shared" si="269"/>
        <v>17.035714285714285</v>
      </c>
      <c r="R1146" s="355">
        <f t="shared" si="270"/>
        <v>2.1130952380952379E-2</v>
      </c>
      <c r="S1146" s="449">
        <v>25</v>
      </c>
      <c r="T1146" s="442">
        <f t="shared" si="271"/>
        <v>26.703571428571429</v>
      </c>
      <c r="U1146" s="466" t="s">
        <v>82</v>
      </c>
      <c r="V1146" s="455" t="s">
        <v>2159</v>
      </c>
      <c r="W1146" s="467">
        <v>28</v>
      </c>
      <c r="X1146" s="467">
        <v>2</v>
      </c>
      <c r="Y1146" s="187">
        <f t="shared" si="272"/>
        <v>6.0714285714285712</v>
      </c>
      <c r="Z1146" s="104">
        <f t="shared" si="273"/>
        <v>10.071428571428571</v>
      </c>
      <c r="AA1146" s="741" t="s">
        <v>4633</v>
      </c>
      <c r="AB1146" s="445" t="s">
        <v>2775</v>
      </c>
      <c r="AC1146" s="746">
        <f>VLOOKUP(C1146,'ประวัติงานตี+รีด'!$A$2:W505040,20,FALSE)</f>
        <v>0</v>
      </c>
      <c r="AD1146" s="302">
        <v>210.02</v>
      </c>
      <c r="AE1146" s="302">
        <v>27.22</v>
      </c>
      <c r="AF1146" s="683">
        <f t="shared" si="274"/>
        <v>10065.708027806875</v>
      </c>
      <c r="AG1146" s="683">
        <f t="shared" si="275"/>
        <v>2387.9885725169033</v>
      </c>
      <c r="AH1146" s="684" t="str">
        <f>VLOOKUP(C1146,'ประวัติงานตี+รีด'!$A$2:W505042,4,FALSE)</f>
        <v>MA-F1-HO-F2-EP-PA</v>
      </c>
      <c r="AI1146" s="256">
        <v>45899</v>
      </c>
      <c r="AJ1146" s="257">
        <v>7</v>
      </c>
      <c r="AK1146" s="217">
        <v>45912</v>
      </c>
      <c r="AL1146" s="704">
        <v>7</v>
      </c>
      <c r="AM1146" s="705">
        <f t="shared" si="276"/>
        <v>7</v>
      </c>
      <c r="AN1146" s="915">
        <v>297</v>
      </c>
      <c r="AO1146" s="915">
        <v>299</v>
      </c>
      <c r="AP1146" s="915">
        <v>296</v>
      </c>
      <c r="AQ1146" s="915">
        <v>286</v>
      </c>
      <c r="AR1146" s="915">
        <v>299</v>
      </c>
      <c r="AS1146" s="915">
        <v>339</v>
      </c>
      <c r="AT1146" s="915">
        <v>298</v>
      </c>
      <c r="EJ1146" s="288">
        <f t="shared" si="277"/>
        <v>2114</v>
      </c>
    </row>
    <row r="1147" spans="1:140" hidden="1">
      <c r="B1147" s="451" t="s">
        <v>4626</v>
      </c>
      <c r="C1147" s="452" t="s">
        <v>2117</v>
      </c>
      <c r="D1147" s="19" t="str">
        <f>VLOOKUP(C1147,'ประวัติงานตี+รีด'!$A$2:W505045,2,FALSE)</f>
        <v>สลักเกลียว M20 P2.5 x 90 เกลียวครึ่ง ตรา STIC MWA 4.6</v>
      </c>
      <c r="E1147" s="717">
        <v>160000</v>
      </c>
      <c r="F1147" s="454" t="s">
        <v>49</v>
      </c>
      <c r="G1147" s="455" t="s">
        <v>2159</v>
      </c>
      <c r="H1147" s="456">
        <v>45890</v>
      </c>
      <c r="I1147" s="327">
        <f t="shared" si="266"/>
        <v>45915</v>
      </c>
      <c r="J1147" s="457" t="s">
        <v>4594</v>
      </c>
      <c r="K1147" s="458">
        <v>121</v>
      </c>
      <c r="L1147" s="459">
        <v>147270</v>
      </c>
      <c r="M1147" s="460">
        <f t="shared" si="267"/>
        <v>12730</v>
      </c>
      <c r="N1147" s="454">
        <v>56</v>
      </c>
      <c r="O1147" s="454">
        <v>12</v>
      </c>
      <c r="P1147" s="461">
        <f t="shared" si="268"/>
        <v>47.61904761904762</v>
      </c>
      <c r="Q1147" s="462">
        <f t="shared" si="269"/>
        <v>61.61904761904762</v>
      </c>
      <c r="R1147" s="463">
        <f t="shared" si="270"/>
        <v>3.7886904761904763</v>
      </c>
      <c r="S1147" s="464">
        <v>15</v>
      </c>
      <c r="T1147" s="465">
        <f t="shared" si="271"/>
        <v>21.161904761904761</v>
      </c>
      <c r="U1147" s="466" t="s">
        <v>82</v>
      </c>
      <c r="V1147" s="455" t="s">
        <v>2159</v>
      </c>
      <c r="W1147" s="467">
        <v>28</v>
      </c>
      <c r="X1147" s="467">
        <v>2</v>
      </c>
      <c r="Y1147" s="468">
        <f t="shared" si="272"/>
        <v>95.238095238095241</v>
      </c>
      <c r="Z1147" s="469">
        <f t="shared" si="273"/>
        <v>99.238095238095241</v>
      </c>
      <c r="AA1147" s="740" t="s">
        <v>4595</v>
      </c>
      <c r="AB1147" s="470" t="s">
        <v>2775</v>
      </c>
      <c r="AC1147" s="749">
        <f>VLOOKUP(C1147,'ประวัติงานตี+รีด'!$A$2:W505041,20,FALSE)</f>
        <v>272.29000000000002</v>
      </c>
      <c r="AD1147" s="426">
        <v>271.17</v>
      </c>
      <c r="AE1147" s="426">
        <v>24.29</v>
      </c>
      <c r="AF1147" s="690">
        <f t="shared" si="274"/>
        <v>147980.97134638787</v>
      </c>
      <c r="AG1147" s="690">
        <f t="shared" si="275"/>
        <v>43722.457794003771</v>
      </c>
      <c r="AH1147" s="685" t="str">
        <f>VLOOKUP(C1147,'ประวัติงานตี+รีด'!$A$2:W505043,4,FALSE)</f>
        <v>MA-F1-GA-SF</v>
      </c>
      <c r="AI1147" s="427"/>
      <c r="AJ1147" s="428"/>
      <c r="AK1147" s="429">
        <v>45918</v>
      </c>
      <c r="AL1147" s="702">
        <v>63</v>
      </c>
      <c r="AM1147" s="703">
        <f t="shared" si="276"/>
        <v>63</v>
      </c>
      <c r="AN1147" s="750">
        <v>558</v>
      </c>
      <c r="AO1147" s="750">
        <v>615</v>
      </c>
      <c r="AP1147" s="750">
        <v>630</v>
      </c>
      <c r="AQ1147" s="750">
        <v>621</v>
      </c>
      <c r="AR1147" s="750">
        <v>591</v>
      </c>
      <c r="AS1147" s="750">
        <v>613</v>
      </c>
      <c r="AT1147" s="750">
        <v>640</v>
      </c>
      <c r="AU1147" s="750">
        <v>628</v>
      </c>
      <c r="AV1147" s="750">
        <v>657</v>
      </c>
      <c r="AW1147" s="750">
        <v>619</v>
      </c>
      <c r="AX1147" s="750">
        <v>609</v>
      </c>
      <c r="AY1147" s="750">
        <v>661</v>
      </c>
      <c r="AZ1147" s="750">
        <v>668</v>
      </c>
      <c r="BA1147" s="750">
        <v>585</v>
      </c>
      <c r="BB1147" s="750">
        <v>644</v>
      </c>
      <c r="BC1147" s="750">
        <v>620</v>
      </c>
      <c r="BD1147" s="750">
        <v>623</v>
      </c>
      <c r="BE1147" s="750">
        <v>586</v>
      </c>
      <c r="BF1147" s="750">
        <v>597</v>
      </c>
      <c r="BG1147" s="750">
        <v>699</v>
      </c>
      <c r="BH1147" s="750">
        <v>630</v>
      </c>
      <c r="BI1147" s="750">
        <v>662</v>
      </c>
      <c r="BJ1147" s="750">
        <v>621</v>
      </c>
      <c r="BK1147" s="750">
        <v>655</v>
      </c>
      <c r="BL1147" s="750">
        <v>662</v>
      </c>
      <c r="BM1147" s="750">
        <v>645</v>
      </c>
      <c r="BN1147" s="750">
        <v>618</v>
      </c>
      <c r="BO1147" s="750">
        <v>633</v>
      </c>
      <c r="BP1147" s="750">
        <v>652</v>
      </c>
      <c r="BQ1147" s="750">
        <v>649</v>
      </c>
      <c r="BR1147" s="750">
        <v>627</v>
      </c>
      <c r="BS1147" s="750">
        <v>659</v>
      </c>
      <c r="BT1147" s="750">
        <v>621</v>
      </c>
      <c r="BU1147" s="750">
        <v>640</v>
      </c>
      <c r="BV1147" s="750">
        <v>640</v>
      </c>
      <c r="BW1147" s="750">
        <v>662</v>
      </c>
      <c r="BX1147" s="750">
        <v>651</v>
      </c>
      <c r="BY1147" s="750">
        <v>645</v>
      </c>
      <c r="BZ1147" s="750">
        <v>643</v>
      </c>
      <c r="CA1147" s="750">
        <v>659</v>
      </c>
      <c r="CB1147" s="750">
        <v>655</v>
      </c>
      <c r="CC1147" s="750">
        <v>628</v>
      </c>
      <c r="CD1147" s="750">
        <v>656</v>
      </c>
      <c r="CE1147" s="750">
        <v>614</v>
      </c>
      <c r="CF1147" s="750">
        <v>662</v>
      </c>
      <c r="CG1147" s="750">
        <v>652</v>
      </c>
      <c r="CH1147" s="750">
        <v>656</v>
      </c>
      <c r="CI1147" s="750">
        <v>635</v>
      </c>
      <c r="CJ1147" s="750">
        <v>639</v>
      </c>
      <c r="CK1147" s="750">
        <v>696</v>
      </c>
      <c r="CL1147" s="750">
        <v>600</v>
      </c>
      <c r="CM1147" s="750">
        <v>639</v>
      </c>
      <c r="CN1147" s="750">
        <v>633</v>
      </c>
      <c r="CO1147" s="750">
        <v>672</v>
      </c>
      <c r="CP1147" s="750">
        <v>685</v>
      </c>
      <c r="CQ1147" s="750">
        <v>686</v>
      </c>
      <c r="CR1147" s="750">
        <v>574</v>
      </c>
      <c r="CS1147" s="750">
        <v>611</v>
      </c>
      <c r="CT1147" s="750">
        <v>634</v>
      </c>
      <c r="CU1147" s="750">
        <v>672</v>
      </c>
      <c r="CV1147" s="750">
        <v>672</v>
      </c>
      <c r="CW1147" s="750">
        <v>632</v>
      </c>
      <c r="CX1147" s="750">
        <v>587</v>
      </c>
      <c r="CY1147" s="430"/>
      <c r="EJ1147" s="288">
        <f t="shared" si="277"/>
        <v>40128</v>
      </c>
    </row>
    <row r="1148" spans="1:140" hidden="1">
      <c r="B1148" s="287" t="s">
        <v>4627</v>
      </c>
      <c r="C1148" s="842" t="s">
        <v>177</v>
      </c>
      <c r="D1148" s="213" t="str">
        <f>VLOOKUP(C1148,'ประวัติงานตี+รีด'!$A$2:W505046,2,FALSE)</f>
        <v>3/8" WT x 3 1/2" เกลียวตลอด ตรา TNK</v>
      </c>
      <c r="E1148" s="843">
        <v>50000</v>
      </c>
      <c r="F1148" s="844" t="s">
        <v>31</v>
      </c>
      <c r="G1148" s="742" t="s">
        <v>2162</v>
      </c>
      <c r="H1148" s="845">
        <v>45888</v>
      </c>
      <c r="I1148" s="846">
        <f t="shared" si="266"/>
        <v>45901</v>
      </c>
      <c r="J1148" s="847" t="s">
        <v>2161</v>
      </c>
      <c r="K1148" s="848">
        <v>50</v>
      </c>
      <c r="L1148" s="849">
        <v>50000</v>
      </c>
      <c r="M1148" s="850">
        <f t="shared" si="267"/>
        <v>0</v>
      </c>
      <c r="N1148" s="844">
        <v>95</v>
      </c>
      <c r="O1148" s="844">
        <v>2</v>
      </c>
      <c r="P1148" s="851">
        <f t="shared" si="268"/>
        <v>8.7719298245614024</v>
      </c>
      <c r="Q1148" s="852">
        <f t="shared" si="269"/>
        <v>12.771929824561402</v>
      </c>
      <c r="R1148" s="853">
        <f t="shared" si="270"/>
        <v>0</v>
      </c>
      <c r="S1148" s="854">
        <v>10</v>
      </c>
      <c r="T1148" s="855">
        <f t="shared" si="271"/>
        <v>11.277192982456141</v>
      </c>
      <c r="U1148" s="743" t="s">
        <v>37</v>
      </c>
      <c r="V1148" s="742" t="s">
        <v>2165</v>
      </c>
      <c r="W1148" s="744">
        <v>43</v>
      </c>
      <c r="X1148" s="744">
        <v>2</v>
      </c>
      <c r="Y1148" s="856">
        <f t="shared" si="272"/>
        <v>19.379844961240313</v>
      </c>
      <c r="Z1148" s="857">
        <f t="shared" si="273"/>
        <v>23.379844961240313</v>
      </c>
      <c r="AA1148" s="878" t="s">
        <v>2161</v>
      </c>
      <c r="AB1148" s="858" t="s">
        <v>2775</v>
      </c>
      <c r="AC1148" s="896">
        <f>VLOOKUP(C1148,'ประวัติงานตี+รีด'!$A$2:W505042,20,FALSE)</f>
        <v>0</v>
      </c>
      <c r="AD1148" s="897">
        <v>51.38</v>
      </c>
      <c r="AE1148" s="897">
        <v>3.91</v>
      </c>
      <c r="AF1148" s="898">
        <f t="shared" si="274"/>
        <v>50194.628260023354</v>
      </c>
      <c r="AG1148" s="898">
        <f t="shared" si="275"/>
        <v>2775.2609964966914</v>
      </c>
      <c r="AH1148" s="899" t="str">
        <f>VLOOKUP(C1148,'ประวัติงานตี+รีด'!$A$2:W505044,4,FALSE)</f>
        <v>MA-F1-PA</v>
      </c>
      <c r="AI1148" s="814"/>
      <c r="AJ1148" s="815"/>
      <c r="AK1148" s="816">
        <v>45916</v>
      </c>
      <c r="AL1148" s="817">
        <v>6</v>
      </c>
      <c r="AM1148" s="818">
        <f t="shared" si="276"/>
        <v>6</v>
      </c>
      <c r="AN1148" s="918">
        <v>362</v>
      </c>
      <c r="AO1148" s="918">
        <v>416</v>
      </c>
      <c r="AP1148" s="918">
        <v>443</v>
      </c>
      <c r="AQ1148" s="918">
        <v>427</v>
      </c>
      <c r="AR1148" s="918">
        <v>435</v>
      </c>
      <c r="AS1148" s="918">
        <v>496</v>
      </c>
      <c r="AT1148" s="819"/>
      <c r="AU1148" s="819"/>
      <c r="AV1148" s="819"/>
      <c r="AW1148" s="819"/>
      <c r="AX1148" s="819"/>
      <c r="AY1148" s="819"/>
      <c r="AZ1148" s="819"/>
      <c r="BA1148" s="819"/>
      <c r="BB1148" s="819"/>
      <c r="BC1148" s="819"/>
      <c r="BD1148" s="819"/>
      <c r="EJ1148" s="288">
        <f t="shared" si="277"/>
        <v>2579</v>
      </c>
    </row>
    <row r="1149" spans="1:140" hidden="1">
      <c r="B1149" s="287" t="s">
        <v>4628</v>
      </c>
      <c r="C1149" s="842" t="s">
        <v>160</v>
      </c>
      <c r="D1149" s="213" t="str">
        <f>VLOOKUP(C1149,'ประวัติงานตี+รีด'!$A$2:W505047,2,FALSE)</f>
        <v>3/8" WT x 3" เกลียวตลอด ตรา TNK</v>
      </c>
      <c r="E1149" s="843">
        <v>100000</v>
      </c>
      <c r="F1149" s="844" t="s">
        <v>31</v>
      </c>
      <c r="G1149" s="742" t="s">
        <v>2162</v>
      </c>
      <c r="H1149" s="845">
        <v>45892</v>
      </c>
      <c r="I1149" s="846">
        <f t="shared" si="266"/>
        <v>45906</v>
      </c>
      <c r="J1149" s="847" t="s">
        <v>2161</v>
      </c>
      <c r="K1149" s="848">
        <v>51</v>
      </c>
      <c r="L1149" s="849">
        <v>100000</v>
      </c>
      <c r="M1149" s="850">
        <f t="shared" si="267"/>
        <v>0</v>
      </c>
      <c r="N1149" s="844">
        <v>95</v>
      </c>
      <c r="O1149" s="844">
        <v>2</v>
      </c>
      <c r="P1149" s="851">
        <f t="shared" si="268"/>
        <v>17.543859649122805</v>
      </c>
      <c r="Q1149" s="852">
        <f t="shared" si="269"/>
        <v>21.543859649122805</v>
      </c>
      <c r="R1149" s="853">
        <f t="shared" si="270"/>
        <v>0</v>
      </c>
      <c r="S1149" s="854">
        <v>10</v>
      </c>
      <c r="T1149" s="855">
        <f t="shared" si="271"/>
        <v>12.154385964912279</v>
      </c>
      <c r="U1149" s="743" t="s">
        <v>37</v>
      </c>
      <c r="V1149" s="742" t="s">
        <v>2165</v>
      </c>
      <c r="W1149" s="744">
        <v>43</v>
      </c>
      <c r="X1149" s="744">
        <v>2</v>
      </c>
      <c r="Y1149" s="856">
        <f t="shared" si="272"/>
        <v>38.759689922480625</v>
      </c>
      <c r="Z1149" s="857">
        <f t="shared" si="273"/>
        <v>42.759689922480625</v>
      </c>
      <c r="AA1149" s="878" t="s">
        <v>2161</v>
      </c>
      <c r="AB1149" s="858" t="s">
        <v>2775</v>
      </c>
      <c r="AC1149" s="896">
        <f>VLOOKUP(C1149,'ประวัติงานตี+รีด'!$A$2:W505043,20,FALSE)</f>
        <v>0</v>
      </c>
      <c r="AD1149" s="897">
        <v>45.89</v>
      </c>
      <c r="AE1149" s="897">
        <v>3.68</v>
      </c>
      <c r="AF1149" s="898">
        <f t="shared" si="274"/>
        <v>99651.340161255182</v>
      </c>
      <c r="AG1149" s="898">
        <f t="shared" si="275"/>
        <v>4939.7169317934195</v>
      </c>
      <c r="AH1149" s="899" t="str">
        <f>VLOOKUP(C1149,'ประวัติงานตี+รีด'!$A$2:W505045,4,FALSE)</f>
        <v>MA-F1-PA</v>
      </c>
      <c r="AI1149" s="814"/>
      <c r="AJ1149" s="815"/>
      <c r="AK1149" s="816">
        <v>45931</v>
      </c>
      <c r="AL1149" s="821">
        <v>10</v>
      </c>
      <c r="AM1149" s="824">
        <f t="shared" si="276"/>
        <v>10</v>
      </c>
      <c r="AN1149" s="918">
        <v>456</v>
      </c>
      <c r="AO1149" s="918">
        <v>495</v>
      </c>
      <c r="AP1149" s="918">
        <v>495</v>
      </c>
      <c r="AQ1149" s="918">
        <v>501</v>
      </c>
      <c r="AR1149" s="918">
        <v>487</v>
      </c>
      <c r="AS1149" s="918">
        <v>485</v>
      </c>
      <c r="AT1149" s="967">
        <v>451</v>
      </c>
      <c r="AU1149" s="961">
        <v>459</v>
      </c>
      <c r="AV1149" s="962">
        <v>460</v>
      </c>
      <c r="AW1149" s="956">
        <v>284</v>
      </c>
      <c r="AX1149" s="819"/>
      <c r="AY1149" s="819"/>
      <c r="AZ1149" s="819"/>
      <c r="BA1149" s="819"/>
      <c r="BB1149" s="819"/>
      <c r="BC1149" s="819"/>
      <c r="BD1149" s="819"/>
      <c r="EJ1149" s="288">
        <f t="shared" si="277"/>
        <v>4573</v>
      </c>
    </row>
    <row r="1150" spans="1:140" hidden="1">
      <c r="B1150" s="287" t="s">
        <v>4629</v>
      </c>
      <c r="C1150" s="842">
        <v>91610201</v>
      </c>
      <c r="D1150" s="213" t="str">
        <f>VLOOKUP(C1150,'ประวัติงานตี+รีด'!$A$2:W505048,2,FALSE)</f>
        <v>สกรูมิลแข็ง M16 P2.0 x 100 เกลียวครึ่ง ตรา STIC 8.8</v>
      </c>
      <c r="E1150" s="843">
        <v>5000</v>
      </c>
      <c r="F1150" s="844" t="s">
        <v>47</v>
      </c>
      <c r="G1150" s="742" t="s">
        <v>2159</v>
      </c>
      <c r="H1150" s="845">
        <v>45889</v>
      </c>
      <c r="I1150" s="846">
        <f t="shared" si="266"/>
        <v>45912</v>
      </c>
      <c r="J1150" s="847" t="s">
        <v>2161</v>
      </c>
      <c r="K1150" s="848">
        <v>96</v>
      </c>
      <c r="L1150" s="849">
        <v>5000</v>
      </c>
      <c r="M1150" s="850">
        <f t="shared" si="267"/>
        <v>0</v>
      </c>
      <c r="N1150" s="844">
        <v>56</v>
      </c>
      <c r="O1150" s="844">
        <v>4</v>
      </c>
      <c r="P1150" s="851">
        <f t="shared" si="268"/>
        <v>1.4880952380952381</v>
      </c>
      <c r="Q1150" s="852">
        <f t="shared" si="269"/>
        <v>7.4880952380952381</v>
      </c>
      <c r="R1150" s="853">
        <f t="shared" si="270"/>
        <v>0</v>
      </c>
      <c r="S1150" s="854">
        <v>20</v>
      </c>
      <c r="T1150" s="855">
        <f t="shared" si="271"/>
        <v>20.748809523809523</v>
      </c>
      <c r="U1150" s="743" t="s">
        <v>37</v>
      </c>
      <c r="V1150" s="742" t="s">
        <v>2165</v>
      </c>
      <c r="W1150" s="744">
        <v>43</v>
      </c>
      <c r="X1150" s="744">
        <v>2</v>
      </c>
      <c r="Y1150" s="856">
        <f t="shared" si="272"/>
        <v>1.9379844961240309</v>
      </c>
      <c r="Z1150" s="857">
        <f t="shared" si="273"/>
        <v>5.9379844961240309</v>
      </c>
      <c r="AA1150" s="878" t="s">
        <v>2161</v>
      </c>
      <c r="AB1150" s="858" t="s">
        <v>2775</v>
      </c>
      <c r="AC1150" s="896">
        <f>VLOOKUP(C1150,'ประวัติงานตี+รีด'!$A$2:W505044,20,FALSE)</f>
        <v>180.75</v>
      </c>
      <c r="AD1150" s="897">
        <v>181.21</v>
      </c>
      <c r="AE1150" s="897">
        <v>10</v>
      </c>
      <c r="AF1150" s="898">
        <f t="shared" si="274"/>
        <v>4999.7240770376911</v>
      </c>
      <c r="AG1150" s="898">
        <f t="shared" si="275"/>
        <v>955.99724077037695</v>
      </c>
      <c r="AH1150" s="899" t="str">
        <f>VLOOKUP(C1150,'ประวัติงานตี+รีด'!$A$2:W505046,4,FALSE)</f>
        <v>MA-F1-HD-PA</v>
      </c>
      <c r="AI1150" s="814">
        <v>45900</v>
      </c>
      <c r="AJ1150" s="815">
        <v>2</v>
      </c>
      <c r="AK1150" s="816">
        <v>45915</v>
      </c>
      <c r="AL1150" s="817">
        <v>2</v>
      </c>
      <c r="AM1150" s="818">
        <f t="shared" si="276"/>
        <v>2</v>
      </c>
      <c r="AN1150" s="918">
        <v>243</v>
      </c>
      <c r="AO1150" s="918">
        <v>663</v>
      </c>
      <c r="AP1150" s="819"/>
      <c r="AQ1150" s="819"/>
      <c r="AR1150" s="819"/>
      <c r="AS1150" s="819"/>
      <c r="AT1150" s="819"/>
      <c r="AU1150" s="819"/>
      <c r="AV1150" s="819"/>
      <c r="AW1150" s="819"/>
      <c r="AX1150" s="819"/>
      <c r="AY1150" s="819"/>
      <c r="AZ1150" s="819"/>
      <c r="BA1150" s="819"/>
      <c r="BB1150" s="819"/>
      <c r="BC1150" s="819"/>
      <c r="BD1150" s="819"/>
      <c r="EJ1150" s="288">
        <f t="shared" si="277"/>
        <v>906</v>
      </c>
    </row>
    <row r="1151" spans="1:140" hidden="1">
      <c r="B1151" s="287" t="s">
        <v>4630</v>
      </c>
      <c r="C1151" s="842">
        <v>91611201</v>
      </c>
      <c r="D1151" s="213" t="str">
        <f>VLOOKUP(C1151,'ประวัติงานตี+รีด'!$A$2:W505049,2,FALSE)</f>
        <v>สกรูมิลแข็ง M16 P2.0 x 110 เกลียวครึ่ง ตรา STIC 8.8</v>
      </c>
      <c r="E1151" s="843">
        <v>5000</v>
      </c>
      <c r="F1151" s="844" t="s">
        <v>47</v>
      </c>
      <c r="G1151" s="742" t="s">
        <v>2159</v>
      </c>
      <c r="H1151" s="845">
        <v>45889</v>
      </c>
      <c r="I1151" s="846">
        <f t="shared" ref="I1151:I1214" si="278">WORKDAY.INTL(H1151,T1151,11)</f>
        <v>45912</v>
      </c>
      <c r="J1151" s="847" t="s">
        <v>2161</v>
      </c>
      <c r="K1151" s="848">
        <v>97</v>
      </c>
      <c r="L1151" s="849">
        <v>5367</v>
      </c>
      <c r="M1151" s="850">
        <f t="shared" ref="M1151:M1214" si="279">E1151-L1151</f>
        <v>-367</v>
      </c>
      <c r="N1151" s="844">
        <v>56</v>
      </c>
      <c r="O1151" s="844">
        <v>4</v>
      </c>
      <c r="P1151" s="851">
        <f t="shared" ref="P1151:P1214" si="280">E1151/N1151/60</f>
        <v>1.4880952380952381</v>
      </c>
      <c r="Q1151" s="852">
        <f t="shared" ref="Q1151:Q1214" si="281">O1151+P1151+$P$1</f>
        <v>7.4880952380952381</v>
      </c>
      <c r="R1151" s="853">
        <f t="shared" ref="R1151:R1214" si="282">M1151/N1151/60</f>
        <v>-0.10922619047619048</v>
      </c>
      <c r="S1151" s="854">
        <v>20</v>
      </c>
      <c r="T1151" s="855">
        <f t="shared" ref="T1151:T1214" si="283">(Q1151/10)+S1151</f>
        <v>20.748809523809523</v>
      </c>
      <c r="U1151" s="743" t="s">
        <v>37</v>
      </c>
      <c r="V1151" s="742" t="s">
        <v>2165</v>
      </c>
      <c r="W1151" s="744">
        <v>43</v>
      </c>
      <c r="X1151" s="744">
        <v>2</v>
      </c>
      <c r="Y1151" s="856">
        <f t="shared" ref="Y1151:Y1214" si="284">E1151/W1151/60</f>
        <v>1.9379844961240309</v>
      </c>
      <c r="Z1151" s="857">
        <f t="shared" ref="Z1151:Z1214" si="285">X1151+Y1151+$P$1</f>
        <v>5.9379844961240309</v>
      </c>
      <c r="AA1151" s="878" t="s">
        <v>2161</v>
      </c>
      <c r="AB1151" s="858" t="s">
        <v>2775</v>
      </c>
      <c r="AC1151" s="896">
        <f>VLOOKUP(C1151,'ประวัติงานตี+รีด'!$A$2:W505045,20,FALSE)</f>
        <v>196.69</v>
      </c>
      <c r="AD1151" s="897">
        <v>196.28</v>
      </c>
      <c r="AE1151" s="897">
        <v>10.34</v>
      </c>
      <c r="AF1151" s="898">
        <f t="shared" ref="AF1151:AF1214" si="286">1000/AD1151*EJ1151</f>
        <v>5354.5954758508251</v>
      </c>
      <c r="AG1151" s="898">
        <f t="shared" ref="AG1151:AG1214" si="287">(AD1151+AE1151)*AF1151/1000</f>
        <v>1106.3665172202975</v>
      </c>
      <c r="AH1151" s="899" t="str">
        <f>VLOOKUP(C1151,'ประวัติงานตี+รีด'!$A$2:W505047,4,FALSE)</f>
        <v>MA-F1-HD-PA</v>
      </c>
      <c r="AI1151" s="814">
        <v>45900</v>
      </c>
      <c r="AJ1151" s="815">
        <v>2</v>
      </c>
      <c r="AK1151" s="816">
        <v>45915</v>
      </c>
      <c r="AL1151" s="821">
        <v>2</v>
      </c>
      <c r="AM1151" s="824">
        <f t="shared" ref="AM1151:AM1214" si="288">COUNT(AN1151:EI1151)</f>
        <v>2</v>
      </c>
      <c r="AN1151" s="918">
        <v>489</v>
      </c>
      <c r="AO1151" s="919">
        <v>562</v>
      </c>
      <c r="AP1151" s="819"/>
      <c r="AQ1151" s="819"/>
      <c r="AR1151" s="819"/>
      <c r="AS1151" s="819"/>
      <c r="AT1151" s="819"/>
      <c r="AU1151" s="819"/>
      <c r="AV1151" s="819"/>
      <c r="AW1151" s="819"/>
      <c r="AX1151" s="819"/>
      <c r="AY1151" s="819"/>
      <c r="AZ1151" s="819"/>
      <c r="BA1151" s="819"/>
      <c r="BB1151" s="819"/>
      <c r="BC1151" s="819"/>
      <c r="BD1151" s="819"/>
      <c r="EJ1151" s="288">
        <f t="shared" ref="EJ1151:EJ1214" si="289">SUM(AN1151:EI1151)</f>
        <v>1051</v>
      </c>
    </row>
    <row r="1152" spans="1:140" hidden="1">
      <c r="B1152" s="287" t="s">
        <v>4631</v>
      </c>
      <c r="C1152" s="842" t="s">
        <v>133</v>
      </c>
      <c r="D1152" s="213" t="str">
        <f>VLOOKUP(C1152,'ประวัติงานตี+รีด'!$A$2:W505050,2,FALSE)</f>
        <v>สกรูมิลขาว M8 P1.25 x 30 เกลียวตลอด ตรา TNK MM</v>
      </c>
      <c r="E1152" s="843">
        <v>200000</v>
      </c>
      <c r="F1152" s="844" t="s">
        <v>54</v>
      </c>
      <c r="G1152" s="742" t="s">
        <v>2164</v>
      </c>
      <c r="H1152" s="845">
        <v>45887</v>
      </c>
      <c r="I1152" s="846">
        <f t="shared" si="278"/>
        <v>45906</v>
      </c>
      <c r="J1152" s="847" t="s">
        <v>2161</v>
      </c>
      <c r="K1152" s="848">
        <v>42</v>
      </c>
      <c r="L1152" s="849">
        <v>200000</v>
      </c>
      <c r="M1152" s="850">
        <f t="shared" si="279"/>
        <v>0</v>
      </c>
      <c r="N1152" s="844">
        <v>180</v>
      </c>
      <c r="O1152" s="844">
        <v>8</v>
      </c>
      <c r="P1152" s="851">
        <f t="shared" si="280"/>
        <v>18.518518518518519</v>
      </c>
      <c r="Q1152" s="852">
        <f t="shared" si="281"/>
        <v>28.518518518518519</v>
      </c>
      <c r="R1152" s="853">
        <f t="shared" si="282"/>
        <v>0</v>
      </c>
      <c r="S1152" s="854">
        <v>15</v>
      </c>
      <c r="T1152" s="855">
        <f t="shared" si="283"/>
        <v>17.851851851851851</v>
      </c>
      <c r="U1152" s="743" t="s">
        <v>37</v>
      </c>
      <c r="V1152" s="742" t="s">
        <v>2165</v>
      </c>
      <c r="W1152" s="744">
        <v>43</v>
      </c>
      <c r="X1152" s="744">
        <v>2</v>
      </c>
      <c r="Y1152" s="856">
        <f t="shared" si="284"/>
        <v>77.51937984496125</v>
      </c>
      <c r="Z1152" s="857">
        <f t="shared" si="285"/>
        <v>81.51937984496125</v>
      </c>
      <c r="AA1152" s="878" t="s">
        <v>2161</v>
      </c>
      <c r="AB1152" s="858" t="s">
        <v>2775</v>
      </c>
      <c r="AC1152" s="896">
        <f>VLOOKUP(C1152,'ประวัติงานตี+รีด'!$A$2:W505046,20,FALSE)</f>
        <v>0</v>
      </c>
      <c r="AD1152" s="897">
        <v>13.71</v>
      </c>
      <c r="AE1152" s="897">
        <v>1.44</v>
      </c>
      <c r="AF1152" s="898">
        <f t="shared" si="286"/>
        <v>200364.69730123997</v>
      </c>
      <c r="AG1152" s="898">
        <f t="shared" si="287"/>
        <v>3035.5251641137856</v>
      </c>
      <c r="AH1152" s="899" t="str">
        <f>VLOOKUP(C1152,'ประวัติงานตี+รีด'!$A$2:W505048,4,FALSE)</f>
        <v>MA-F1-EP-PA</v>
      </c>
      <c r="AI1152" s="814"/>
      <c r="AJ1152" s="815"/>
      <c r="AK1152" s="816">
        <v>45925</v>
      </c>
      <c r="AL1152" s="821" t="s">
        <v>4654</v>
      </c>
      <c r="AM1152" s="824">
        <f t="shared" si="288"/>
        <v>5</v>
      </c>
      <c r="AN1152" s="918">
        <v>466</v>
      </c>
      <c r="AO1152" s="919">
        <v>688</v>
      </c>
      <c r="AP1152" s="919">
        <v>687</v>
      </c>
      <c r="AQ1152" s="919">
        <v>684</v>
      </c>
      <c r="AR1152" s="919">
        <v>222</v>
      </c>
      <c r="AS1152" s="819"/>
      <c r="AT1152" s="819"/>
      <c r="AU1152" s="819"/>
      <c r="AV1152" s="819"/>
      <c r="AW1152" s="819"/>
      <c r="AX1152" s="819"/>
      <c r="AY1152" s="819"/>
      <c r="AZ1152" s="819"/>
      <c r="BA1152" s="819"/>
      <c r="BB1152" s="819"/>
      <c r="BC1152" s="819"/>
      <c r="BD1152" s="819"/>
      <c r="EJ1152" s="288">
        <f t="shared" si="289"/>
        <v>2747</v>
      </c>
    </row>
    <row r="1153" spans="2:140" hidden="1">
      <c r="B1153" s="287" t="s">
        <v>4632</v>
      </c>
      <c r="C1153" s="842" t="s">
        <v>204</v>
      </c>
      <c r="D1153" s="213" t="str">
        <f>VLOOKUP(C1153,'ประวัติงานตี+รีด'!$A$2:W505051,2,FALSE)</f>
        <v>สกรูมิลขาว M8 P1.25 x 40 เกลียวตลอด ตรา TNK MM</v>
      </c>
      <c r="E1153" s="843">
        <v>100000</v>
      </c>
      <c r="F1153" s="844" t="s">
        <v>54</v>
      </c>
      <c r="G1153" s="742" t="s">
        <v>2164</v>
      </c>
      <c r="H1153" s="845">
        <v>45890</v>
      </c>
      <c r="I1153" s="846">
        <f t="shared" si="278"/>
        <v>45909</v>
      </c>
      <c r="J1153" s="847" t="s">
        <v>2161</v>
      </c>
      <c r="K1153" s="848">
        <v>43</v>
      </c>
      <c r="L1153" s="849">
        <v>79457</v>
      </c>
      <c r="M1153" s="850">
        <f t="shared" si="279"/>
        <v>20543</v>
      </c>
      <c r="N1153" s="844">
        <v>180</v>
      </c>
      <c r="O1153" s="844">
        <v>2</v>
      </c>
      <c r="P1153" s="851">
        <f t="shared" si="280"/>
        <v>9.2592592592592595</v>
      </c>
      <c r="Q1153" s="852">
        <f t="shared" si="281"/>
        <v>13.25925925925926</v>
      </c>
      <c r="R1153" s="853">
        <f t="shared" si="282"/>
        <v>1.9021296296296297</v>
      </c>
      <c r="S1153" s="854">
        <v>15</v>
      </c>
      <c r="T1153" s="855">
        <f t="shared" si="283"/>
        <v>16.325925925925926</v>
      </c>
      <c r="U1153" s="743" t="s">
        <v>37</v>
      </c>
      <c r="V1153" s="742" t="s">
        <v>2165</v>
      </c>
      <c r="W1153" s="744">
        <v>43</v>
      </c>
      <c r="X1153" s="744">
        <v>2</v>
      </c>
      <c r="Y1153" s="856">
        <f t="shared" si="284"/>
        <v>38.759689922480625</v>
      </c>
      <c r="Z1153" s="857">
        <f t="shared" si="285"/>
        <v>42.759689922480625</v>
      </c>
      <c r="AA1153" s="878" t="s">
        <v>2161</v>
      </c>
      <c r="AB1153" s="858" t="s">
        <v>2775</v>
      </c>
      <c r="AC1153" s="896">
        <f>VLOOKUP(C1153,'ประวัติงานตี+รีด'!$A$2:W505047,20,FALSE)</f>
        <v>0</v>
      </c>
      <c r="AD1153" s="897">
        <v>16.690000000000001</v>
      </c>
      <c r="AE1153" s="897">
        <v>1.45</v>
      </c>
      <c r="AF1153" s="898">
        <f t="shared" si="286"/>
        <v>100479.32893948471</v>
      </c>
      <c r="AG1153" s="898">
        <f t="shared" si="287"/>
        <v>1822.6950269622525</v>
      </c>
      <c r="AH1153" s="899" t="str">
        <f>VLOOKUP(C1153,'ประวัติงานตี+รีด'!$A$2:W505049,4,FALSE)</f>
        <v>MA-F1-EP-PA</v>
      </c>
      <c r="AI1153" s="814"/>
      <c r="AJ1153" s="815"/>
      <c r="AK1153" s="816">
        <v>45925</v>
      </c>
      <c r="AL1153" s="817">
        <v>3</v>
      </c>
      <c r="AM1153" s="818">
        <f t="shared" si="288"/>
        <v>3</v>
      </c>
      <c r="AN1153" s="918">
        <v>668</v>
      </c>
      <c r="AO1153" s="918">
        <v>664</v>
      </c>
      <c r="AP1153" s="918">
        <v>345</v>
      </c>
      <c r="AQ1153" s="819"/>
      <c r="AR1153" s="819"/>
      <c r="AS1153" s="819"/>
      <c r="AT1153" s="819"/>
      <c r="AU1153" s="819"/>
      <c r="AV1153" s="819"/>
      <c r="AW1153" s="819"/>
      <c r="AX1153" s="819"/>
      <c r="AY1153" s="819"/>
      <c r="AZ1153" s="819"/>
      <c r="BA1153" s="819"/>
      <c r="BB1153" s="819"/>
      <c r="BC1153" s="819"/>
      <c r="BD1153" s="819"/>
      <c r="EJ1153" s="288">
        <f t="shared" si="289"/>
        <v>1677</v>
      </c>
    </row>
    <row r="1154" spans="2:140" hidden="1">
      <c r="B1154" s="287" t="s">
        <v>4634</v>
      </c>
      <c r="C1154" s="842">
        <v>91235170</v>
      </c>
      <c r="D1154" s="213" t="str">
        <f>VLOOKUP(C1154,'ประวัติงานตี+รีด'!$A$2:W505052,2,FALSE)</f>
        <v>สกรูมิลแข็ง M12 P1.75 x 35 เกลียวตลอด ตรา STIC 8.8</v>
      </c>
      <c r="E1154" s="843">
        <v>30000</v>
      </c>
      <c r="F1154" s="844" t="s">
        <v>30</v>
      </c>
      <c r="G1154" s="742" t="s">
        <v>2162</v>
      </c>
      <c r="H1154" s="845">
        <v>45888</v>
      </c>
      <c r="I1154" s="846">
        <f t="shared" si="278"/>
        <v>45911</v>
      </c>
      <c r="J1154" s="847" t="s">
        <v>2161</v>
      </c>
      <c r="K1154" s="848">
        <v>53</v>
      </c>
      <c r="L1154" s="849">
        <v>29315</v>
      </c>
      <c r="M1154" s="850">
        <f t="shared" si="279"/>
        <v>685</v>
      </c>
      <c r="N1154" s="844">
        <v>105</v>
      </c>
      <c r="O1154" s="844">
        <v>2</v>
      </c>
      <c r="P1154" s="851">
        <f t="shared" si="280"/>
        <v>4.7619047619047619</v>
      </c>
      <c r="Q1154" s="852">
        <f t="shared" si="281"/>
        <v>8.7619047619047628</v>
      </c>
      <c r="R1154" s="853">
        <f t="shared" si="282"/>
        <v>0.10873015873015873</v>
      </c>
      <c r="S1154" s="854">
        <v>20</v>
      </c>
      <c r="T1154" s="855">
        <f t="shared" si="283"/>
        <v>20.876190476190477</v>
      </c>
      <c r="U1154" s="743" t="s">
        <v>243</v>
      </c>
      <c r="V1154" s="742" t="s">
        <v>2165</v>
      </c>
      <c r="W1154" s="744">
        <v>93</v>
      </c>
      <c r="X1154" s="744">
        <v>2</v>
      </c>
      <c r="Y1154" s="856">
        <f t="shared" si="284"/>
        <v>5.376344086021505</v>
      </c>
      <c r="Z1154" s="857">
        <f t="shared" si="285"/>
        <v>9.3763440860215042</v>
      </c>
      <c r="AA1154" s="878" t="s">
        <v>2161</v>
      </c>
      <c r="AB1154" s="858" t="s">
        <v>4623</v>
      </c>
      <c r="AC1154" s="896">
        <f>VLOOKUP(C1154,'ประวัติงานตี+รีด'!$A$2:W505048,20,FALSE)</f>
        <v>41.45</v>
      </c>
      <c r="AD1154" s="897">
        <v>41.55</v>
      </c>
      <c r="AE1154" s="897">
        <v>4.7300000000000004</v>
      </c>
      <c r="AF1154" s="898">
        <f t="shared" si="286"/>
        <v>29290.012033694347</v>
      </c>
      <c r="AG1154" s="898">
        <f t="shared" si="287"/>
        <v>1355.5417569193744</v>
      </c>
      <c r="AH1154" s="899" t="str">
        <f>VLOOKUP(C1154,'ประวัติงานตี+รีด'!$A$2:W505050,4,FALSE)</f>
        <v>MA-F1-HD-PA</v>
      </c>
      <c r="AI1154" s="814"/>
      <c r="AJ1154" s="815"/>
      <c r="AK1154" s="816"/>
      <c r="AL1154" s="821">
        <v>3</v>
      </c>
      <c r="AM1154" s="824">
        <f t="shared" si="288"/>
        <v>3</v>
      </c>
      <c r="AN1154" s="922">
        <v>140</v>
      </c>
      <c r="AO1154" s="922">
        <v>609</v>
      </c>
      <c r="AP1154" s="922">
        <v>468</v>
      </c>
      <c r="AQ1154" s="819"/>
      <c r="AR1154" s="819"/>
      <c r="AS1154" s="819"/>
      <c r="AT1154" s="819"/>
      <c r="AU1154" s="819"/>
      <c r="AV1154" s="819"/>
      <c r="AW1154" s="819"/>
      <c r="AX1154" s="819"/>
      <c r="AY1154" s="819"/>
      <c r="AZ1154" s="819"/>
      <c r="BA1154" s="819"/>
      <c r="BB1154" s="819"/>
      <c r="BC1154" s="819"/>
      <c r="BD1154" s="819"/>
      <c r="EJ1154" s="288">
        <f t="shared" si="289"/>
        <v>1217</v>
      </c>
    </row>
    <row r="1155" spans="2:140" hidden="1">
      <c r="B1155" s="451" t="s">
        <v>4635</v>
      </c>
      <c r="C1155" s="452" t="s">
        <v>1522</v>
      </c>
      <c r="D1155" s="19" t="str">
        <f>VLOOKUP(C1155,'ประวัติงานตี+รีด'!$A$2:W505053,2,FALSE)</f>
        <v>สกรูหัวสี่เหลี่ยม M16 P2.0 x 300 เกลียวครึ่ง ตรา STIC</v>
      </c>
      <c r="E1155" s="701">
        <v>52000</v>
      </c>
      <c r="F1155" s="454" t="s">
        <v>66</v>
      </c>
      <c r="G1155" s="455" t="s">
        <v>2164</v>
      </c>
      <c r="H1155" s="456">
        <v>45892</v>
      </c>
      <c r="I1155" s="327">
        <f t="shared" si="278"/>
        <v>45926</v>
      </c>
      <c r="J1155" s="457">
        <v>45943</v>
      </c>
      <c r="K1155" s="458">
        <v>57</v>
      </c>
      <c r="L1155" s="459">
        <v>50109</v>
      </c>
      <c r="M1155" s="460">
        <f t="shared" si="279"/>
        <v>1891</v>
      </c>
      <c r="N1155" s="454">
        <v>20</v>
      </c>
      <c r="O1155" s="454">
        <v>2</v>
      </c>
      <c r="P1155" s="461">
        <f t="shared" si="280"/>
        <v>43.333333333333336</v>
      </c>
      <c r="Q1155" s="462">
        <f t="shared" si="281"/>
        <v>47.333333333333336</v>
      </c>
      <c r="R1155" s="463">
        <f t="shared" si="282"/>
        <v>1.5758333333333332</v>
      </c>
      <c r="S1155" s="464">
        <v>25</v>
      </c>
      <c r="T1155" s="465">
        <f t="shared" si="283"/>
        <v>29.733333333333334</v>
      </c>
      <c r="U1155" s="466" t="s">
        <v>67</v>
      </c>
      <c r="V1155" s="455" t="s">
        <v>2164</v>
      </c>
      <c r="W1155" s="467">
        <v>20</v>
      </c>
      <c r="X1155" s="467">
        <v>2</v>
      </c>
      <c r="Y1155" s="468">
        <f t="shared" si="284"/>
        <v>43.333333333333336</v>
      </c>
      <c r="Z1155" s="469">
        <f t="shared" si="285"/>
        <v>47.333333333333336</v>
      </c>
      <c r="AA1155" s="740" t="s">
        <v>4506</v>
      </c>
      <c r="AB1155" s="470" t="s">
        <v>2775</v>
      </c>
      <c r="AC1155" s="749">
        <f>VLOOKUP(C1155,'ประวัติงานตี+รีด'!$A$2:W505049,20,FALSE)</f>
        <v>463.99</v>
      </c>
      <c r="AD1155" s="426">
        <v>464.72</v>
      </c>
      <c r="AE1155" s="426">
        <v>13.23</v>
      </c>
      <c r="AF1155" s="690">
        <f t="shared" si="286"/>
        <v>50228.094336374583</v>
      </c>
      <c r="AG1155" s="690">
        <f t="shared" si="287"/>
        <v>24006.517688070235</v>
      </c>
      <c r="AH1155" s="685" t="str">
        <f>VLOOKUP(C1155,'ประวัติงานตี+รีด'!$A$2:W505051,4,FALSE)</f>
        <v>MA-F1-GA-SF</v>
      </c>
      <c r="AI1155" s="427"/>
      <c r="AJ1155" s="428"/>
      <c r="AK1155" s="429">
        <v>45926</v>
      </c>
      <c r="AL1155" s="702">
        <v>56</v>
      </c>
      <c r="AM1155" s="703">
        <f t="shared" si="288"/>
        <v>56</v>
      </c>
      <c r="AN1155" s="750">
        <v>401</v>
      </c>
      <c r="AO1155" s="750">
        <v>433</v>
      </c>
      <c r="AP1155" s="750">
        <v>432</v>
      </c>
      <c r="AQ1155" s="750">
        <v>398</v>
      </c>
      <c r="AR1155" s="750">
        <v>417</v>
      </c>
      <c r="AS1155" s="750">
        <v>441</v>
      </c>
      <c r="AT1155" s="750">
        <v>425</v>
      </c>
      <c r="AU1155" s="750">
        <v>414</v>
      </c>
      <c r="AV1155" s="750">
        <v>425</v>
      </c>
      <c r="AW1155" s="750">
        <v>457</v>
      </c>
      <c r="AX1155" s="750">
        <v>404</v>
      </c>
      <c r="AY1155" s="750">
        <v>397</v>
      </c>
      <c r="AZ1155" s="750">
        <v>443</v>
      </c>
      <c r="BA1155" s="750">
        <v>416</v>
      </c>
      <c r="BB1155" s="750">
        <v>419</v>
      </c>
      <c r="BC1155" s="750">
        <v>408</v>
      </c>
      <c r="BD1155" s="750">
        <v>416</v>
      </c>
      <c r="BE1155" s="750">
        <v>402</v>
      </c>
      <c r="BF1155" s="750">
        <v>408</v>
      </c>
      <c r="BG1155" s="750">
        <v>404</v>
      </c>
      <c r="BH1155" s="750">
        <v>368</v>
      </c>
      <c r="BI1155" s="750">
        <v>409</v>
      </c>
      <c r="BJ1155" s="750">
        <v>402</v>
      </c>
      <c r="BK1155" s="750">
        <v>410</v>
      </c>
      <c r="BL1155" s="750">
        <v>451</v>
      </c>
      <c r="BM1155" s="750">
        <v>407</v>
      </c>
      <c r="BN1155" s="750">
        <v>437</v>
      </c>
      <c r="BO1155" s="750">
        <v>416</v>
      </c>
      <c r="BP1155" s="750">
        <v>406</v>
      </c>
      <c r="BQ1155" s="750">
        <v>419</v>
      </c>
      <c r="BR1155" s="750">
        <v>440</v>
      </c>
      <c r="BS1155" s="750">
        <v>412</v>
      </c>
      <c r="BT1155" s="750">
        <v>446</v>
      </c>
      <c r="BU1155" s="750">
        <v>391</v>
      </c>
      <c r="BV1155" s="750">
        <v>391</v>
      </c>
      <c r="BW1155" s="750">
        <v>404</v>
      </c>
      <c r="BX1155" s="750">
        <v>422</v>
      </c>
      <c r="BY1155" s="750">
        <v>426</v>
      </c>
      <c r="BZ1155" s="750">
        <v>414</v>
      </c>
      <c r="CA1155" s="750">
        <v>435</v>
      </c>
      <c r="CB1155" s="750">
        <v>433</v>
      </c>
      <c r="CC1155" s="750">
        <v>387</v>
      </c>
      <c r="CD1155" s="750">
        <v>417</v>
      </c>
      <c r="CE1155" s="750">
        <v>410</v>
      </c>
      <c r="CF1155" s="750">
        <v>454</v>
      </c>
      <c r="CG1155" s="750">
        <v>410</v>
      </c>
      <c r="CH1155" s="750">
        <v>455</v>
      </c>
      <c r="CI1155" s="750">
        <v>419</v>
      </c>
      <c r="CJ1155" s="750">
        <v>390</v>
      </c>
      <c r="CK1155" s="750">
        <v>426</v>
      </c>
      <c r="CL1155" s="750">
        <v>419</v>
      </c>
      <c r="CM1155" s="750">
        <v>392</v>
      </c>
      <c r="CN1155" s="750">
        <v>403</v>
      </c>
      <c r="CO1155" s="750">
        <v>432</v>
      </c>
      <c r="CP1155" s="750">
        <v>435</v>
      </c>
      <c r="CQ1155" s="750">
        <v>394</v>
      </c>
      <c r="EJ1155" s="288">
        <f t="shared" si="289"/>
        <v>23342</v>
      </c>
    </row>
    <row r="1156" spans="2:140">
      <c r="B1156" s="451" t="s">
        <v>4636</v>
      </c>
      <c r="C1156" s="452" t="s">
        <v>1577</v>
      </c>
      <c r="D1156" s="19" t="str">
        <f>VLOOKUP(C1156,'ประวัติงานตี+รีด'!$A$2:W505054,2,FALSE)</f>
        <v>สลักเกลียว M16 P2.0 x 75 เกลียวครึ่ง ตรา STIC MWA 4.6</v>
      </c>
      <c r="E1156" s="453">
        <v>164000</v>
      </c>
      <c r="F1156" s="454" t="s">
        <v>48</v>
      </c>
      <c r="G1156" s="455" t="s">
        <v>2159</v>
      </c>
      <c r="H1156" s="456">
        <v>45894</v>
      </c>
      <c r="I1156" s="327">
        <f t="shared" si="278"/>
        <v>45929</v>
      </c>
      <c r="J1156" s="457" t="s">
        <v>4594</v>
      </c>
      <c r="K1156" s="458">
        <v>56</v>
      </c>
      <c r="L1156" s="459">
        <v>164600</v>
      </c>
      <c r="M1156" s="460">
        <f t="shared" si="279"/>
        <v>-600</v>
      </c>
      <c r="N1156" s="454">
        <v>56</v>
      </c>
      <c r="O1156" s="454">
        <v>2</v>
      </c>
      <c r="P1156" s="461">
        <f t="shared" si="280"/>
        <v>48.80952380952381</v>
      </c>
      <c r="Q1156" s="462">
        <f t="shared" si="281"/>
        <v>52.80952380952381</v>
      </c>
      <c r="R1156" s="463">
        <f t="shared" si="282"/>
        <v>-0.17857142857142855</v>
      </c>
      <c r="S1156" s="464">
        <v>25</v>
      </c>
      <c r="T1156" s="465">
        <f t="shared" si="283"/>
        <v>30.280952380952382</v>
      </c>
      <c r="U1156" s="466" t="s">
        <v>37</v>
      </c>
      <c r="V1156" s="455" t="s">
        <v>2165</v>
      </c>
      <c r="W1156" s="467">
        <v>43</v>
      </c>
      <c r="X1156" s="467">
        <v>2</v>
      </c>
      <c r="Y1156" s="468">
        <f t="shared" si="284"/>
        <v>63.565891472868216</v>
      </c>
      <c r="Z1156" s="469">
        <f t="shared" si="285"/>
        <v>67.565891472868216</v>
      </c>
      <c r="AA1156" s="740" t="s">
        <v>4595</v>
      </c>
      <c r="AB1156" s="470" t="s">
        <v>4623</v>
      </c>
      <c r="AC1156" s="749">
        <f>VLOOKUP(C1156,'ประวัติงานตี+รีด'!$A$2:W505050,20,FALSE)</f>
        <v>0</v>
      </c>
      <c r="AD1156" s="426">
        <v>145</v>
      </c>
      <c r="AE1156" s="426">
        <v>9.34</v>
      </c>
      <c r="AF1156" s="690">
        <f t="shared" si="286"/>
        <v>164537.93103448275</v>
      </c>
      <c r="AG1156" s="690">
        <f t="shared" si="287"/>
        <v>25394.784275862068</v>
      </c>
      <c r="AH1156" s="685" t="str">
        <f>VLOOKUP(C1156,'ประวัติงานตี+รีด'!$A$2:W505052,4,FALSE)</f>
        <v>MA-F1-GA-SF</v>
      </c>
      <c r="AI1156" s="427"/>
      <c r="AJ1156" s="428"/>
      <c r="AK1156" s="429">
        <v>45929</v>
      </c>
      <c r="AL1156" s="696">
        <v>38</v>
      </c>
      <c r="AM1156" s="420">
        <f t="shared" si="288"/>
        <v>38</v>
      </c>
      <c r="AN1156" s="750">
        <v>653</v>
      </c>
      <c r="AO1156" s="750">
        <v>617</v>
      </c>
      <c r="AP1156" s="750">
        <v>660</v>
      </c>
      <c r="AQ1156" s="750">
        <v>628</v>
      </c>
      <c r="AR1156" s="750">
        <v>664</v>
      </c>
      <c r="AS1156" s="750">
        <v>606</v>
      </c>
      <c r="AT1156" s="750">
        <v>620</v>
      </c>
      <c r="AU1156" s="750">
        <v>637</v>
      </c>
      <c r="AV1156" s="750">
        <v>636</v>
      </c>
      <c r="AW1156" s="750">
        <v>650</v>
      </c>
      <c r="AX1156" s="753">
        <v>622</v>
      </c>
      <c r="AY1156" s="753">
        <v>627</v>
      </c>
      <c r="AZ1156" s="753">
        <v>649</v>
      </c>
      <c r="BA1156" s="753">
        <v>633</v>
      </c>
      <c r="BB1156" s="753">
        <v>618</v>
      </c>
      <c r="BC1156" s="753">
        <v>647</v>
      </c>
      <c r="BD1156" s="753">
        <v>616</v>
      </c>
      <c r="BE1156" s="753">
        <v>665</v>
      </c>
      <c r="BF1156" s="753">
        <v>631</v>
      </c>
      <c r="BG1156" s="753">
        <v>648</v>
      </c>
      <c r="BH1156" s="753">
        <v>619</v>
      </c>
      <c r="BI1156" s="753">
        <v>678</v>
      </c>
      <c r="BJ1156" s="753">
        <v>605</v>
      </c>
      <c r="BK1156" s="753">
        <v>624</v>
      </c>
      <c r="BL1156" s="753">
        <v>597</v>
      </c>
      <c r="BM1156" s="753">
        <v>620</v>
      </c>
      <c r="BN1156" s="753">
        <v>641</v>
      </c>
      <c r="BO1156" s="753">
        <v>673</v>
      </c>
      <c r="BP1156" s="753">
        <v>574</v>
      </c>
      <c r="BQ1156" s="753">
        <v>622</v>
      </c>
      <c r="BR1156" s="753">
        <v>633</v>
      </c>
      <c r="BS1156" s="753">
        <v>618</v>
      </c>
      <c r="BT1156" s="753">
        <v>530</v>
      </c>
      <c r="BU1156" s="753">
        <v>624</v>
      </c>
      <c r="BV1156" s="753">
        <v>637</v>
      </c>
      <c r="BW1156" s="753">
        <v>641</v>
      </c>
      <c r="BX1156" s="753">
        <v>622</v>
      </c>
      <c r="BY1156" s="753">
        <v>573</v>
      </c>
      <c r="BZ1156" s="430"/>
      <c r="CA1156" s="430"/>
      <c r="CB1156" s="430"/>
      <c r="CC1156" s="430"/>
      <c r="CD1156" s="430"/>
      <c r="CE1156" s="430"/>
      <c r="CF1156" s="430"/>
      <c r="CG1156" s="430"/>
      <c r="CH1156" s="430"/>
      <c r="CI1156" s="430"/>
      <c r="CJ1156" s="430"/>
      <c r="CK1156" s="430"/>
      <c r="CL1156" s="430"/>
      <c r="CM1156" s="430"/>
      <c r="CN1156" s="430"/>
      <c r="CO1156" s="430"/>
      <c r="CP1156" s="430"/>
      <c r="CQ1156" s="430"/>
      <c r="CR1156" s="430"/>
      <c r="CS1156" s="430"/>
      <c r="CT1156" s="430"/>
      <c r="CU1156" s="430"/>
      <c r="CV1156" s="430"/>
      <c r="CW1156" s="430"/>
      <c r="CX1156" s="430"/>
      <c r="CY1156" s="430"/>
      <c r="EJ1156" s="288">
        <f t="shared" si="289"/>
        <v>23858</v>
      </c>
    </row>
    <row r="1157" spans="2:140" hidden="1">
      <c r="B1157" s="287" t="s">
        <v>4637</v>
      </c>
      <c r="C1157" s="842" t="s">
        <v>444</v>
      </c>
      <c r="D1157" s="213" t="str">
        <f>VLOOKUP(C1157,'ประวัติงานตี+รีด'!$A$2:W505055,2,FALSE)</f>
        <v>5/16" NC x 3/4" เกลียวตลอด ตรา TNK UNC</v>
      </c>
      <c r="E1157" s="843">
        <v>50000</v>
      </c>
      <c r="F1157" s="844" t="s">
        <v>55</v>
      </c>
      <c r="G1157" s="742" t="s">
        <v>2164</v>
      </c>
      <c r="H1157" s="845">
        <v>45888</v>
      </c>
      <c r="I1157" s="846">
        <f t="shared" si="278"/>
        <v>45906</v>
      </c>
      <c r="J1157" s="847" t="s">
        <v>2161</v>
      </c>
      <c r="K1157" s="848">
        <v>54</v>
      </c>
      <c r="L1157" s="849">
        <v>50000</v>
      </c>
      <c r="M1157" s="850">
        <f t="shared" si="279"/>
        <v>0</v>
      </c>
      <c r="N1157" s="844">
        <v>180</v>
      </c>
      <c r="O1157" s="844">
        <v>8</v>
      </c>
      <c r="P1157" s="851">
        <f t="shared" si="280"/>
        <v>4.6296296296296298</v>
      </c>
      <c r="Q1157" s="852">
        <f t="shared" si="281"/>
        <v>14.62962962962963</v>
      </c>
      <c r="R1157" s="853">
        <f t="shared" si="282"/>
        <v>0</v>
      </c>
      <c r="S1157" s="854">
        <v>15</v>
      </c>
      <c r="T1157" s="855">
        <f t="shared" si="283"/>
        <v>16.462962962962962</v>
      </c>
      <c r="U1157" s="743" t="s">
        <v>37</v>
      </c>
      <c r="V1157" s="742" t="s">
        <v>2165</v>
      </c>
      <c r="W1157" s="744">
        <v>43</v>
      </c>
      <c r="X1157" s="744">
        <v>2</v>
      </c>
      <c r="Y1157" s="856">
        <f t="shared" si="284"/>
        <v>19.379844961240313</v>
      </c>
      <c r="Z1157" s="857">
        <f t="shared" si="285"/>
        <v>23.379844961240313</v>
      </c>
      <c r="AA1157" s="878" t="s">
        <v>2161</v>
      </c>
      <c r="AB1157" s="858" t="s">
        <v>2775</v>
      </c>
      <c r="AC1157" s="896">
        <f>VLOOKUP(C1157,'ประวัติงานตี+รีด'!$A$2:W505051,20,FALSE)</f>
        <v>0</v>
      </c>
      <c r="AD1157" s="897">
        <v>10.55</v>
      </c>
      <c r="AE1157" s="897">
        <v>1.41</v>
      </c>
      <c r="AF1157" s="898">
        <f t="shared" si="286"/>
        <v>50331.753554502364</v>
      </c>
      <c r="AG1157" s="898">
        <f t="shared" si="287"/>
        <v>601.96777251184835</v>
      </c>
      <c r="AH1157" s="899" t="str">
        <f>VLOOKUP(C1157,'ประวัติงานตี+รีด'!$A$2:W505053,4,FALSE)</f>
        <v>MA-F1-BK-PA</v>
      </c>
      <c r="AI1157" s="814">
        <v>45906</v>
      </c>
      <c r="AJ1157" s="815">
        <v>1</v>
      </c>
      <c r="AK1157" s="816">
        <v>45919</v>
      </c>
      <c r="AL1157" s="817">
        <v>1</v>
      </c>
      <c r="AM1157" s="818">
        <f t="shared" si="288"/>
        <v>1</v>
      </c>
      <c r="AN1157" s="918">
        <v>531</v>
      </c>
      <c r="AO1157" s="819"/>
      <c r="AP1157" s="819"/>
      <c r="AQ1157" s="819"/>
      <c r="AR1157" s="819"/>
      <c r="AS1157" s="819"/>
      <c r="AT1157" s="819"/>
      <c r="AU1157" s="819"/>
      <c r="AV1157" s="819"/>
      <c r="AW1157" s="819"/>
      <c r="AX1157" s="819"/>
      <c r="AY1157" s="819"/>
      <c r="AZ1157" s="819"/>
      <c r="BA1157" s="819"/>
      <c r="BB1157" s="819"/>
      <c r="BC1157" s="819"/>
      <c r="BD1157" s="819"/>
      <c r="EJ1157" s="288">
        <f t="shared" si="289"/>
        <v>531</v>
      </c>
    </row>
    <row r="1158" spans="2:140" hidden="1">
      <c r="B1158" s="287" t="s">
        <v>4638</v>
      </c>
      <c r="C1158" s="842" t="s">
        <v>445</v>
      </c>
      <c r="D1158" s="213" t="str">
        <f>VLOOKUP(C1158,'ประวัติงานตี+รีด'!$A$2:W505056,2,FALSE)</f>
        <v>5/16" NC x 1" เกลียวตลอด ตรา TNK UNC</v>
      </c>
      <c r="E1158" s="843">
        <v>60000</v>
      </c>
      <c r="F1158" s="844" t="s">
        <v>55</v>
      </c>
      <c r="G1158" s="742" t="s">
        <v>2164</v>
      </c>
      <c r="H1158" s="845">
        <v>45889</v>
      </c>
      <c r="I1158" s="846">
        <f t="shared" si="278"/>
        <v>45906</v>
      </c>
      <c r="J1158" s="847" t="s">
        <v>2161</v>
      </c>
      <c r="K1158" s="848">
        <v>55</v>
      </c>
      <c r="L1158" s="849">
        <v>60000</v>
      </c>
      <c r="M1158" s="850">
        <f t="shared" si="279"/>
        <v>0</v>
      </c>
      <c r="N1158" s="844">
        <v>180</v>
      </c>
      <c r="O1158" s="844">
        <v>2</v>
      </c>
      <c r="P1158" s="851">
        <f t="shared" si="280"/>
        <v>5.5555555555555554</v>
      </c>
      <c r="Q1158" s="852">
        <f t="shared" si="281"/>
        <v>9.5555555555555554</v>
      </c>
      <c r="R1158" s="853">
        <f t="shared" si="282"/>
        <v>0</v>
      </c>
      <c r="S1158" s="854">
        <v>15</v>
      </c>
      <c r="T1158" s="855">
        <f t="shared" si="283"/>
        <v>15.955555555555556</v>
      </c>
      <c r="U1158" s="743" t="s">
        <v>37</v>
      </c>
      <c r="V1158" s="742" t="s">
        <v>2165</v>
      </c>
      <c r="W1158" s="744">
        <v>43</v>
      </c>
      <c r="X1158" s="744">
        <v>2</v>
      </c>
      <c r="Y1158" s="856">
        <f t="shared" si="284"/>
        <v>23.255813953488371</v>
      </c>
      <c r="Z1158" s="857">
        <f t="shared" si="285"/>
        <v>27.255813953488371</v>
      </c>
      <c r="AA1158" s="878" t="s">
        <v>2161</v>
      </c>
      <c r="AB1158" s="858" t="s">
        <v>2775</v>
      </c>
      <c r="AC1158" s="896">
        <f>VLOOKUP(C1158,'ประวัติงานตี+รีด'!$A$2:W505052,20,FALSE)</f>
        <v>0</v>
      </c>
      <c r="AD1158" s="897">
        <v>12.5</v>
      </c>
      <c r="AE1158" s="897">
        <v>1.42</v>
      </c>
      <c r="AF1158" s="898">
        <f t="shared" si="286"/>
        <v>60240</v>
      </c>
      <c r="AG1158" s="898">
        <f t="shared" si="287"/>
        <v>838.54079999999999</v>
      </c>
      <c r="AH1158" s="899" t="str">
        <f>VLOOKUP(C1158,'ประวัติงานตี+รีด'!$A$2:W505054,4,FALSE)</f>
        <v>MA-F1-BK-PA</v>
      </c>
      <c r="AI1158" s="814">
        <v>45906</v>
      </c>
      <c r="AJ1158" s="815">
        <v>1</v>
      </c>
      <c r="AK1158" s="816">
        <v>45919</v>
      </c>
      <c r="AL1158" s="817">
        <v>1</v>
      </c>
      <c r="AM1158" s="818">
        <f t="shared" si="288"/>
        <v>1</v>
      </c>
      <c r="AN1158" s="918">
        <v>753</v>
      </c>
      <c r="AO1158" s="819"/>
      <c r="AP1158" s="819"/>
      <c r="AQ1158" s="819"/>
      <c r="AR1158" s="819"/>
      <c r="AS1158" s="819"/>
      <c r="AT1158" s="819"/>
      <c r="AU1158" s="819"/>
      <c r="AV1158" s="819"/>
      <c r="AW1158" s="819"/>
      <c r="AX1158" s="819"/>
      <c r="AY1158" s="819"/>
      <c r="AZ1158" s="819"/>
      <c r="BA1158" s="819"/>
      <c r="BB1158" s="819"/>
      <c r="BC1158" s="819"/>
      <c r="BD1158" s="819"/>
      <c r="EJ1158" s="288">
        <f t="shared" si="289"/>
        <v>753</v>
      </c>
    </row>
    <row r="1159" spans="2:140" hidden="1">
      <c r="B1159" s="287" t="s">
        <v>4639</v>
      </c>
      <c r="C1159" s="842" t="s">
        <v>75</v>
      </c>
      <c r="D1159" s="213" t="str">
        <f>VLOOKUP(C1159,'ประวัติงานตี+รีด'!$A$2:W505057,2,FALSE)</f>
        <v>1/4" WT x 1 1/2" เกลียวตลอด ตรา TNK</v>
      </c>
      <c r="E1159" s="843">
        <v>200000</v>
      </c>
      <c r="F1159" s="844" t="s">
        <v>53</v>
      </c>
      <c r="G1159" s="742" t="s">
        <v>2164</v>
      </c>
      <c r="H1159" s="845">
        <v>45889</v>
      </c>
      <c r="I1159" s="846">
        <f t="shared" si="278"/>
        <v>45904</v>
      </c>
      <c r="J1159" s="847" t="s">
        <v>2161</v>
      </c>
      <c r="K1159" s="848">
        <v>30</v>
      </c>
      <c r="L1159" s="849">
        <v>217754</v>
      </c>
      <c r="M1159" s="850">
        <f t="shared" si="279"/>
        <v>-17754</v>
      </c>
      <c r="N1159" s="844">
        <v>130</v>
      </c>
      <c r="O1159" s="844">
        <v>8</v>
      </c>
      <c r="P1159" s="851">
        <f t="shared" si="280"/>
        <v>25.641025641025642</v>
      </c>
      <c r="Q1159" s="852">
        <f t="shared" si="281"/>
        <v>35.641025641025642</v>
      </c>
      <c r="R1159" s="853">
        <f t="shared" si="282"/>
        <v>-2.276153846153846</v>
      </c>
      <c r="S1159" s="854">
        <v>10</v>
      </c>
      <c r="T1159" s="855">
        <f t="shared" si="283"/>
        <v>13.564102564102564</v>
      </c>
      <c r="U1159" s="743" t="s">
        <v>37</v>
      </c>
      <c r="V1159" s="742" t="s">
        <v>2165</v>
      </c>
      <c r="W1159" s="744">
        <v>43</v>
      </c>
      <c r="X1159" s="744">
        <v>2</v>
      </c>
      <c r="Y1159" s="856">
        <f t="shared" si="284"/>
        <v>77.51937984496125</v>
      </c>
      <c r="Z1159" s="857">
        <f t="shared" si="285"/>
        <v>81.51937984496125</v>
      </c>
      <c r="AA1159" s="878" t="s">
        <v>2161</v>
      </c>
      <c r="AB1159" s="858" t="s">
        <v>2775</v>
      </c>
      <c r="AC1159" s="896">
        <f>VLOOKUP(C1159,'ประวัติงานตี+รีด'!$A$2:W505053,20,FALSE)</f>
        <v>10</v>
      </c>
      <c r="AD1159" s="897">
        <v>9.93</v>
      </c>
      <c r="AE1159" s="897">
        <v>0.85</v>
      </c>
      <c r="AF1159" s="898">
        <f t="shared" si="286"/>
        <v>219033.23262839881</v>
      </c>
      <c r="AG1159" s="898">
        <f t="shared" si="287"/>
        <v>2361.1782477341394</v>
      </c>
      <c r="AH1159" s="899" t="str">
        <f>VLOOKUP(C1159,'ประวัติงานตี+รีด'!$A$2:W505055,4,FALSE)</f>
        <v>MA-F1-PA</v>
      </c>
      <c r="AI1159" s="814"/>
      <c r="AJ1159" s="815"/>
      <c r="AK1159" s="816">
        <v>45908</v>
      </c>
      <c r="AL1159" s="817">
        <v>4</v>
      </c>
      <c r="AM1159" s="818">
        <f t="shared" si="288"/>
        <v>4</v>
      </c>
      <c r="AN1159" s="918">
        <v>553</v>
      </c>
      <c r="AO1159" s="918">
        <v>567</v>
      </c>
      <c r="AP1159" s="918">
        <v>534</v>
      </c>
      <c r="AQ1159" s="918">
        <v>521</v>
      </c>
      <c r="AR1159" s="819"/>
      <c r="AS1159" s="819"/>
      <c r="AT1159" s="819"/>
      <c r="AU1159" s="819"/>
      <c r="AV1159" s="819"/>
      <c r="AW1159" s="819"/>
      <c r="AX1159" s="819"/>
      <c r="AY1159" s="819"/>
      <c r="AZ1159" s="819"/>
      <c r="BA1159" s="819"/>
      <c r="BB1159" s="819"/>
      <c r="BC1159" s="819"/>
      <c r="BD1159" s="819"/>
      <c r="EJ1159" s="288">
        <f t="shared" si="289"/>
        <v>2175</v>
      </c>
    </row>
    <row r="1160" spans="2:140" hidden="1">
      <c r="B1160" s="451" t="s">
        <v>4640</v>
      </c>
      <c r="C1160" s="452" t="s">
        <v>1571</v>
      </c>
      <c r="D1160" s="19" t="str">
        <f>VLOOKUP(C1160,'ประวัติงานตี+รีด'!$A$2:W505058,2,FALSE)</f>
        <v>M24 P3.0 x 120 เกลียวครึ่ง STIC เกรด A394 (เกลียว34)</v>
      </c>
      <c r="E1160" s="453">
        <v>1100</v>
      </c>
      <c r="F1160" s="454" t="s">
        <v>10</v>
      </c>
      <c r="G1160" s="455" t="s">
        <v>2159</v>
      </c>
      <c r="H1160" s="456">
        <v>45889</v>
      </c>
      <c r="I1160" s="327">
        <f t="shared" si="278"/>
        <v>45908</v>
      </c>
      <c r="J1160" s="457">
        <v>45945</v>
      </c>
      <c r="K1160" s="458">
        <v>63</v>
      </c>
      <c r="L1160" s="459">
        <v>1100</v>
      </c>
      <c r="M1160" s="460">
        <f t="shared" si="279"/>
        <v>0</v>
      </c>
      <c r="N1160" s="454">
        <v>23</v>
      </c>
      <c r="O1160" s="454">
        <v>12</v>
      </c>
      <c r="P1160" s="461">
        <f t="shared" si="280"/>
        <v>0.79710144927536242</v>
      </c>
      <c r="Q1160" s="462">
        <f t="shared" si="281"/>
        <v>14.797101449275363</v>
      </c>
      <c r="R1160" s="463">
        <f t="shared" si="282"/>
        <v>0</v>
      </c>
      <c r="S1160" s="464">
        <v>15</v>
      </c>
      <c r="T1160" s="465">
        <f t="shared" si="283"/>
        <v>16.479710144927537</v>
      </c>
      <c r="U1160" s="466" t="s">
        <v>37</v>
      </c>
      <c r="V1160" s="455" t="s">
        <v>2165</v>
      </c>
      <c r="W1160" s="467">
        <v>43</v>
      </c>
      <c r="X1160" s="467">
        <v>2</v>
      </c>
      <c r="Y1160" s="468">
        <f t="shared" si="284"/>
        <v>0.4263565891472868</v>
      </c>
      <c r="Z1160" s="469">
        <f t="shared" si="285"/>
        <v>4.4263565891472867</v>
      </c>
      <c r="AA1160" s="740" t="s">
        <v>4604</v>
      </c>
      <c r="AB1160" s="470" t="s">
        <v>2775</v>
      </c>
      <c r="AC1160" s="749">
        <f>VLOOKUP(C1160,'ประวัติงานตี+รีด'!$A$2:W505054,20,FALSE)</f>
        <v>522.38</v>
      </c>
      <c r="AD1160" s="426">
        <v>521.73</v>
      </c>
      <c r="AE1160" s="426">
        <v>42.95</v>
      </c>
      <c r="AF1160" s="690">
        <f t="shared" si="286"/>
        <v>1130.8531232629903</v>
      </c>
      <c r="AG1160" s="690">
        <f t="shared" si="287"/>
        <v>638.57014164414534</v>
      </c>
      <c r="AH1160" s="685" t="str">
        <f>VLOOKUP(C1160,'ประวัติงานตี+รีด'!$A$2:W505056,4,FALSE)</f>
        <v>MA-F1-GA-SF</v>
      </c>
      <c r="AI1160" s="427"/>
      <c r="AJ1160" s="428"/>
      <c r="AK1160" s="429">
        <v>45911</v>
      </c>
      <c r="AL1160" s="702">
        <v>1</v>
      </c>
      <c r="AM1160" s="703">
        <f t="shared" si="288"/>
        <v>1</v>
      </c>
      <c r="AN1160" s="750">
        <v>590</v>
      </c>
      <c r="EJ1160" s="288">
        <f t="shared" si="289"/>
        <v>590</v>
      </c>
    </row>
    <row r="1161" spans="2:140" hidden="1">
      <c r="B1161" s="451" t="s">
        <v>4641</v>
      </c>
      <c r="C1161" s="452" t="s">
        <v>1570</v>
      </c>
      <c r="D1161" s="19" t="str">
        <f>VLOOKUP(C1161,'ประวัติงานตี+รีด'!$A$2:W505059,2,FALSE)</f>
        <v>M24 P3.0 x 115 เกลียวครึ่ง STIC เกรด A394 (เกลียว34)</v>
      </c>
      <c r="E1161" s="453">
        <v>2100</v>
      </c>
      <c r="F1161" s="454" t="s">
        <v>10</v>
      </c>
      <c r="G1161" s="455" t="s">
        <v>2159</v>
      </c>
      <c r="H1161" s="456">
        <v>45890</v>
      </c>
      <c r="I1161" s="327">
        <f t="shared" si="278"/>
        <v>45908</v>
      </c>
      <c r="J1161" s="457">
        <v>45925</v>
      </c>
      <c r="K1161" s="458">
        <v>64</v>
      </c>
      <c r="L1161" s="459">
        <v>2100</v>
      </c>
      <c r="M1161" s="460">
        <f t="shared" si="279"/>
        <v>0</v>
      </c>
      <c r="N1161" s="454">
        <v>23</v>
      </c>
      <c r="O1161" s="454">
        <v>4</v>
      </c>
      <c r="P1161" s="461">
        <f t="shared" si="280"/>
        <v>1.5217391304347825</v>
      </c>
      <c r="Q1161" s="462">
        <f t="shared" si="281"/>
        <v>7.5217391304347823</v>
      </c>
      <c r="R1161" s="463">
        <f t="shared" si="282"/>
        <v>0</v>
      </c>
      <c r="S1161" s="464">
        <v>15</v>
      </c>
      <c r="T1161" s="465">
        <f t="shared" si="283"/>
        <v>15.752173913043478</v>
      </c>
      <c r="U1161" s="466" t="s">
        <v>37</v>
      </c>
      <c r="V1161" s="455" t="s">
        <v>2165</v>
      </c>
      <c r="W1161" s="467">
        <v>43</v>
      </c>
      <c r="X1161" s="467">
        <v>2</v>
      </c>
      <c r="Y1161" s="468">
        <f t="shared" si="284"/>
        <v>0.81395348837209303</v>
      </c>
      <c r="Z1161" s="469">
        <f t="shared" si="285"/>
        <v>4.8139534883720927</v>
      </c>
      <c r="AA1161" s="740" t="s">
        <v>4501</v>
      </c>
      <c r="AB1161" s="470" t="s">
        <v>2775</v>
      </c>
      <c r="AC1161" s="749">
        <f>VLOOKUP(C1161,'ประวัติงานตี+รีด'!$A$2:W505055,20,FALSE)</f>
        <v>503.92</v>
      </c>
      <c r="AD1161" s="426">
        <v>504.46</v>
      </c>
      <c r="AE1161" s="426">
        <v>42.15</v>
      </c>
      <c r="AF1161" s="690">
        <f t="shared" si="286"/>
        <v>2148.8324148594538</v>
      </c>
      <c r="AG1161" s="690">
        <f t="shared" si="287"/>
        <v>1174.573286286326</v>
      </c>
      <c r="AH1161" s="685" t="str">
        <f>VLOOKUP(C1161,'ประวัติงานตี+รีด'!$A$2:W505057,4,FALSE)</f>
        <v>MA-F1-GA-SF</v>
      </c>
      <c r="AI1161" s="427"/>
      <c r="AJ1161" s="428"/>
      <c r="AK1161" s="429">
        <v>45911</v>
      </c>
      <c r="AL1161" s="702">
        <v>3</v>
      </c>
      <c r="AM1161" s="703">
        <f t="shared" si="288"/>
        <v>3</v>
      </c>
      <c r="AN1161" s="750">
        <v>67</v>
      </c>
      <c r="AO1161" s="750">
        <v>567</v>
      </c>
      <c r="AP1161" s="750">
        <v>450</v>
      </c>
      <c r="EJ1161" s="288">
        <f t="shared" si="289"/>
        <v>1084</v>
      </c>
    </row>
    <row r="1162" spans="2:140" hidden="1">
      <c r="B1162" s="398" t="s">
        <v>4642</v>
      </c>
      <c r="C1162" s="399" t="s">
        <v>2054</v>
      </c>
      <c r="D1162" s="400" t="str">
        <f>VLOOKUP(C1162,'ประวัติงานตี+รีด'!$A$2:W505060,2,FALSE)</f>
        <v>สกรู 1/2" WT x 2 1/2" เกลียวครึ่ง ไม่แช้มปลาย มีแหวน ตรา CH.SC</v>
      </c>
      <c r="E1162" s="401">
        <v>24700</v>
      </c>
      <c r="F1162" s="399" t="s">
        <v>2166</v>
      </c>
      <c r="G1162" s="402" t="s">
        <v>2162</v>
      </c>
      <c r="H1162" s="403">
        <v>45889</v>
      </c>
      <c r="I1162" s="394">
        <f t="shared" si="278"/>
        <v>45908</v>
      </c>
      <c r="J1162" s="394">
        <v>45901</v>
      </c>
      <c r="K1162" s="404">
        <v>53</v>
      </c>
      <c r="L1162" s="395">
        <v>25171</v>
      </c>
      <c r="M1162" s="395">
        <f t="shared" si="279"/>
        <v>-471</v>
      </c>
      <c r="N1162" s="399">
        <v>95</v>
      </c>
      <c r="O1162" s="399">
        <v>8</v>
      </c>
      <c r="P1162" s="396">
        <f t="shared" si="280"/>
        <v>4.333333333333333</v>
      </c>
      <c r="Q1162" s="397">
        <f t="shared" si="281"/>
        <v>14.333333333333332</v>
      </c>
      <c r="R1162" s="397">
        <f t="shared" si="282"/>
        <v>-8.2631578947368417E-2</v>
      </c>
      <c r="S1162" s="397">
        <v>15</v>
      </c>
      <c r="T1162" s="397">
        <f t="shared" si="283"/>
        <v>16.433333333333334</v>
      </c>
      <c r="U1162" s="404" t="s">
        <v>37</v>
      </c>
      <c r="V1162" s="402" t="s">
        <v>2165</v>
      </c>
      <c r="W1162" s="399">
        <v>43</v>
      </c>
      <c r="X1162" s="399">
        <v>2</v>
      </c>
      <c r="Y1162" s="396">
        <f t="shared" si="284"/>
        <v>9.5736434108527142</v>
      </c>
      <c r="Z1162" s="397">
        <f t="shared" si="285"/>
        <v>13.573643410852714</v>
      </c>
      <c r="AA1162" s="769" t="s">
        <v>4643</v>
      </c>
      <c r="AB1162" s="405" t="s">
        <v>2775</v>
      </c>
      <c r="AC1162" s="746">
        <f>VLOOKUP(C1162,'ประวัติงานตี+รีด'!$A$2:W505056,20,FALSE)</f>
        <v>0</v>
      </c>
      <c r="AD1162" s="302">
        <v>81.98</v>
      </c>
      <c r="AE1162" s="302">
        <v>6.65</v>
      </c>
      <c r="AF1162" s="683">
        <f t="shared" si="286"/>
        <v>25262.259087582337</v>
      </c>
      <c r="AG1162" s="683">
        <f t="shared" si="287"/>
        <v>2238.9940229324229</v>
      </c>
      <c r="AH1162" s="684" t="str">
        <f>VLOOKUP(C1162,'ประวัติงานตี+รีด'!$A$2:W505058,4,FALSE)</f>
        <v>MA-F1-EP-PA</v>
      </c>
      <c r="AI1162" s="256"/>
      <c r="AJ1162" s="257"/>
      <c r="AK1162" s="217">
        <v>45903</v>
      </c>
      <c r="AL1162" s="704">
        <v>4</v>
      </c>
      <c r="AM1162" s="705">
        <f t="shared" si="288"/>
        <v>4</v>
      </c>
      <c r="AN1162" s="755">
        <v>591</v>
      </c>
      <c r="AO1162" s="755">
        <v>599</v>
      </c>
      <c r="AP1162" s="755">
        <v>518</v>
      </c>
      <c r="AQ1162" s="755">
        <v>363</v>
      </c>
      <c r="EJ1162" s="288">
        <f t="shared" si="289"/>
        <v>2071</v>
      </c>
    </row>
    <row r="1163" spans="2:140" hidden="1">
      <c r="B1163" s="287" t="s">
        <v>4644</v>
      </c>
      <c r="C1163" s="842" t="s">
        <v>137</v>
      </c>
      <c r="D1163" s="213" t="str">
        <f>VLOOKUP(C1163,'ประวัติงานตี+รีด'!$A$2:W505061,2,FALSE)</f>
        <v>5/8" NC x 8" เกลียวครึ่ง ตรา VEETEC  UNC</v>
      </c>
      <c r="E1163" s="843">
        <v>6000</v>
      </c>
      <c r="F1163" s="844" t="s">
        <v>47</v>
      </c>
      <c r="G1163" s="742" t="s">
        <v>2159</v>
      </c>
      <c r="H1163" s="845">
        <v>45890</v>
      </c>
      <c r="I1163" s="846">
        <f t="shared" si="278"/>
        <v>45909</v>
      </c>
      <c r="J1163" s="847" t="s">
        <v>2161</v>
      </c>
      <c r="K1163" s="848">
        <v>98</v>
      </c>
      <c r="L1163" s="849">
        <v>6000</v>
      </c>
      <c r="M1163" s="850">
        <f t="shared" si="279"/>
        <v>0</v>
      </c>
      <c r="N1163" s="844">
        <v>56</v>
      </c>
      <c r="O1163" s="844">
        <v>12</v>
      </c>
      <c r="P1163" s="851">
        <f t="shared" si="280"/>
        <v>1.7857142857142856</v>
      </c>
      <c r="Q1163" s="852">
        <f t="shared" si="281"/>
        <v>15.785714285714285</v>
      </c>
      <c r="R1163" s="853">
        <f t="shared" si="282"/>
        <v>0</v>
      </c>
      <c r="S1163" s="854">
        <v>15</v>
      </c>
      <c r="T1163" s="855">
        <f t="shared" si="283"/>
        <v>16.578571428571429</v>
      </c>
      <c r="U1163" s="743" t="s">
        <v>37</v>
      </c>
      <c r="V1163" s="742" t="s">
        <v>2165</v>
      </c>
      <c r="W1163" s="744">
        <v>43</v>
      </c>
      <c r="X1163" s="744">
        <v>2</v>
      </c>
      <c r="Y1163" s="856">
        <f t="shared" si="284"/>
        <v>2.3255813953488369</v>
      </c>
      <c r="Z1163" s="857">
        <f t="shared" si="285"/>
        <v>6.3255813953488369</v>
      </c>
      <c r="AA1163" s="878" t="s">
        <v>2161</v>
      </c>
      <c r="AB1163" s="858" t="s">
        <v>4623</v>
      </c>
      <c r="AC1163" s="896">
        <f>VLOOKUP(C1163,'ประวัติงานตี+รีด'!$A$2:W505057,20,FALSE)</f>
        <v>0</v>
      </c>
      <c r="AD1163" s="897">
        <v>330</v>
      </c>
      <c r="AE1163" s="897">
        <v>11.02</v>
      </c>
      <c r="AF1163" s="898">
        <f t="shared" si="286"/>
        <v>6051.515151515151</v>
      </c>
      <c r="AG1163" s="898">
        <f t="shared" si="287"/>
        <v>2063.6876969696968</v>
      </c>
      <c r="AH1163" s="899" t="str">
        <f>VLOOKUP(C1163,'ประวัติงานตี+รีด'!$A$2:W505059,4,FALSE)</f>
        <v>MA-F1-BK-PA</v>
      </c>
      <c r="AI1163" s="814"/>
      <c r="AJ1163" s="815"/>
      <c r="AK1163" s="816"/>
      <c r="AL1163" s="821">
        <v>5</v>
      </c>
      <c r="AM1163" s="824">
        <f t="shared" si="288"/>
        <v>5</v>
      </c>
      <c r="AN1163" s="934">
        <v>426</v>
      </c>
      <c r="AO1163" s="934">
        <v>495</v>
      </c>
      <c r="AP1163" s="934">
        <v>443</v>
      </c>
      <c r="AQ1163" s="934">
        <v>459</v>
      </c>
      <c r="AR1163" s="934">
        <v>174</v>
      </c>
      <c r="AS1163" s="819"/>
      <c r="AT1163" s="819"/>
      <c r="AU1163" s="819"/>
      <c r="AV1163" s="819"/>
      <c r="AW1163" s="819"/>
      <c r="AX1163" s="819"/>
      <c r="AY1163" s="819"/>
      <c r="AZ1163" s="819"/>
      <c r="BA1163" s="819"/>
      <c r="BB1163" s="819"/>
      <c r="BC1163" s="819"/>
      <c r="BD1163" s="819"/>
      <c r="EJ1163" s="288">
        <f t="shared" si="289"/>
        <v>1997</v>
      </c>
    </row>
    <row r="1164" spans="2:140" hidden="1">
      <c r="B1164" s="287" t="s">
        <v>4645</v>
      </c>
      <c r="C1164" s="842" t="s">
        <v>197</v>
      </c>
      <c r="D1164" s="213" t="str">
        <f>VLOOKUP(C1164,'ประวัติงานตี+รีด'!$A$2:W505062,2,FALSE)</f>
        <v>5/8" NC x 7" เกลียวครึ่ง ตรา VEETEC  UNC</v>
      </c>
      <c r="E1164" s="843">
        <v>6000</v>
      </c>
      <c r="F1164" s="844" t="s">
        <v>47</v>
      </c>
      <c r="G1164" s="742" t="s">
        <v>2159</v>
      </c>
      <c r="H1164" s="845">
        <v>45891</v>
      </c>
      <c r="I1164" s="846">
        <f t="shared" si="278"/>
        <v>45909</v>
      </c>
      <c r="J1164" s="847" t="s">
        <v>2161</v>
      </c>
      <c r="K1164" s="848">
        <v>99</v>
      </c>
      <c r="L1164" s="849">
        <v>6000</v>
      </c>
      <c r="M1164" s="850">
        <f t="shared" si="279"/>
        <v>0</v>
      </c>
      <c r="N1164" s="844">
        <v>56</v>
      </c>
      <c r="O1164" s="844">
        <v>4</v>
      </c>
      <c r="P1164" s="851">
        <f t="shared" si="280"/>
        <v>1.7857142857142856</v>
      </c>
      <c r="Q1164" s="852">
        <f t="shared" si="281"/>
        <v>7.7857142857142856</v>
      </c>
      <c r="R1164" s="853">
        <f t="shared" si="282"/>
        <v>0</v>
      </c>
      <c r="S1164" s="854">
        <v>15</v>
      </c>
      <c r="T1164" s="855">
        <f t="shared" si="283"/>
        <v>15.778571428571428</v>
      </c>
      <c r="U1164" s="743" t="s">
        <v>37</v>
      </c>
      <c r="V1164" s="742" t="s">
        <v>2165</v>
      </c>
      <c r="W1164" s="744">
        <v>43</v>
      </c>
      <c r="X1164" s="744">
        <v>2</v>
      </c>
      <c r="Y1164" s="856">
        <f t="shared" si="284"/>
        <v>2.3255813953488369</v>
      </c>
      <c r="Z1164" s="857">
        <f t="shared" si="285"/>
        <v>6.3255813953488369</v>
      </c>
      <c r="AA1164" s="878" t="s">
        <v>2161</v>
      </c>
      <c r="AB1164" s="858" t="s">
        <v>4623</v>
      </c>
      <c r="AC1164" s="896">
        <f>VLOOKUP(C1164,'ประวัติงานตี+รีด'!$A$2:W505058,20,FALSE)</f>
        <v>0</v>
      </c>
      <c r="AD1164" s="897">
        <v>292.89</v>
      </c>
      <c r="AE1164" s="897">
        <v>11.8</v>
      </c>
      <c r="AF1164" s="898">
        <f t="shared" si="286"/>
        <v>6039.8101676397282</v>
      </c>
      <c r="AG1164" s="898">
        <f t="shared" si="287"/>
        <v>1840.2697599781488</v>
      </c>
      <c r="AH1164" s="899" t="str">
        <f>VLOOKUP(C1164,'ประวัติงานตี+รีด'!$A$2:W505060,4,FALSE)</f>
        <v>MA-F1-BK-PA</v>
      </c>
      <c r="AI1164" s="814"/>
      <c r="AJ1164" s="815"/>
      <c r="AK1164" s="816"/>
      <c r="AL1164" s="821">
        <v>4</v>
      </c>
      <c r="AM1164" s="824">
        <f t="shared" si="288"/>
        <v>4</v>
      </c>
      <c r="AN1164" s="935">
        <v>479</v>
      </c>
      <c r="AO1164" s="935">
        <v>472</v>
      </c>
      <c r="AP1164" s="935">
        <v>480</v>
      </c>
      <c r="AQ1164" s="935">
        <v>338</v>
      </c>
      <c r="AR1164" s="819"/>
      <c r="AS1164" s="819"/>
      <c r="AT1164" s="819"/>
      <c r="AU1164" s="819"/>
      <c r="AV1164" s="819"/>
      <c r="AW1164" s="819"/>
      <c r="AX1164" s="819"/>
      <c r="AY1164" s="819"/>
      <c r="AZ1164" s="819"/>
      <c r="BA1164" s="819"/>
      <c r="BB1164" s="819"/>
      <c r="BC1164" s="819"/>
      <c r="BD1164" s="819"/>
      <c r="EJ1164" s="288">
        <f t="shared" si="289"/>
        <v>1769</v>
      </c>
    </row>
    <row r="1165" spans="2:140" hidden="1">
      <c r="B1165" s="287" t="s">
        <v>4646</v>
      </c>
      <c r="C1165" s="842" t="s">
        <v>487</v>
      </c>
      <c r="D1165" s="213" t="str">
        <f>VLOOKUP(C1165,'ประวัติงานตี+รีด'!$A$2:W505063,2,FALSE)</f>
        <v>5/8" NC x 6 1/2" เกลียวครึ่ง ตรา VEETEC  UNC</v>
      </c>
      <c r="E1165" s="843">
        <v>4000</v>
      </c>
      <c r="F1165" s="844" t="s">
        <v>47</v>
      </c>
      <c r="G1165" s="742" t="s">
        <v>2159</v>
      </c>
      <c r="H1165" s="845">
        <v>45891</v>
      </c>
      <c r="I1165" s="846">
        <f t="shared" si="278"/>
        <v>45909</v>
      </c>
      <c r="J1165" s="847" t="s">
        <v>2161</v>
      </c>
      <c r="K1165" s="848">
        <v>100</v>
      </c>
      <c r="L1165" s="849">
        <v>1055</v>
      </c>
      <c r="M1165" s="850">
        <f t="shared" si="279"/>
        <v>2945</v>
      </c>
      <c r="N1165" s="844">
        <v>56</v>
      </c>
      <c r="O1165" s="844">
        <v>4</v>
      </c>
      <c r="P1165" s="851">
        <f t="shared" si="280"/>
        <v>1.1904761904761905</v>
      </c>
      <c r="Q1165" s="852">
        <f t="shared" si="281"/>
        <v>7.1904761904761907</v>
      </c>
      <c r="R1165" s="853">
        <f t="shared" si="282"/>
        <v>0.87648809523809523</v>
      </c>
      <c r="S1165" s="854">
        <v>15</v>
      </c>
      <c r="T1165" s="855">
        <f t="shared" si="283"/>
        <v>15.719047619047618</v>
      </c>
      <c r="U1165" s="743" t="s">
        <v>37</v>
      </c>
      <c r="V1165" s="742" t="s">
        <v>2165</v>
      </c>
      <c r="W1165" s="744">
        <v>43</v>
      </c>
      <c r="X1165" s="744">
        <v>2</v>
      </c>
      <c r="Y1165" s="856">
        <f t="shared" si="284"/>
        <v>1.5503875968992247</v>
      </c>
      <c r="Z1165" s="857">
        <f t="shared" si="285"/>
        <v>5.5503875968992249</v>
      </c>
      <c r="AA1165" s="878" t="s">
        <v>2161</v>
      </c>
      <c r="AB1165" s="858" t="s">
        <v>4623</v>
      </c>
      <c r="AC1165" s="896">
        <f>VLOOKUP(C1165,'ประวัติงานตี+รีด'!$A$2:W505059,20,FALSE)</f>
        <v>0</v>
      </c>
      <c r="AD1165" s="897">
        <v>273.5</v>
      </c>
      <c r="AE1165" s="897">
        <v>11.02</v>
      </c>
      <c r="AF1165" s="898">
        <f t="shared" si="286"/>
        <v>1067.6416819012798</v>
      </c>
      <c r="AG1165" s="898">
        <f t="shared" si="287"/>
        <v>303.76541133455208</v>
      </c>
      <c r="AH1165" s="899" t="str">
        <f>VLOOKUP(C1165,'ประวัติงานตี+รีด'!$A$2:W505061,4,FALSE)</f>
        <v>MA-F1-BK-PA</v>
      </c>
      <c r="AI1165" s="814"/>
      <c r="AJ1165" s="815"/>
      <c r="AK1165" s="816"/>
      <c r="AL1165" s="821">
        <v>1</v>
      </c>
      <c r="AM1165" s="824">
        <f t="shared" si="288"/>
        <v>1</v>
      </c>
      <c r="AN1165" s="935">
        <v>292</v>
      </c>
      <c r="AO1165" s="819"/>
      <c r="AP1165" s="819"/>
      <c r="AQ1165" s="819"/>
      <c r="AR1165" s="819"/>
      <c r="AS1165" s="819"/>
      <c r="AT1165" s="819"/>
      <c r="AU1165" s="819"/>
      <c r="AV1165" s="819"/>
      <c r="AW1165" s="819"/>
      <c r="AX1165" s="819"/>
      <c r="AY1165" s="819"/>
      <c r="AZ1165" s="819"/>
      <c r="BA1165" s="819"/>
      <c r="BB1165" s="819"/>
      <c r="BC1165" s="819"/>
      <c r="BD1165" s="819"/>
      <c r="EJ1165" s="288">
        <f t="shared" si="289"/>
        <v>292</v>
      </c>
    </row>
    <row r="1166" spans="2:140" hidden="1">
      <c r="B1166" s="287" t="s">
        <v>4647</v>
      </c>
      <c r="C1166" s="842">
        <v>91225170</v>
      </c>
      <c r="D1166" s="213" t="str">
        <f>VLOOKUP(C1166,'ประวัติงานตี+รีด'!$A$2:W505064,2,FALSE)</f>
        <v>สกรูมิลแข็ง M12 P1.75 x 25 เกลียวตลอด ตรา STIC 8.8</v>
      </c>
      <c r="E1166" s="843">
        <v>20000</v>
      </c>
      <c r="F1166" s="844" t="s">
        <v>30</v>
      </c>
      <c r="G1166" s="742" t="s">
        <v>2162</v>
      </c>
      <c r="H1166" s="845">
        <v>45890</v>
      </c>
      <c r="I1166" s="846">
        <f t="shared" si="278"/>
        <v>45913</v>
      </c>
      <c r="J1166" s="847" t="s">
        <v>2161</v>
      </c>
      <c r="K1166" s="848">
        <v>54</v>
      </c>
      <c r="L1166" s="849">
        <v>19812</v>
      </c>
      <c r="M1166" s="850">
        <f t="shared" si="279"/>
        <v>188</v>
      </c>
      <c r="N1166" s="844">
        <v>105</v>
      </c>
      <c r="O1166" s="844">
        <v>2</v>
      </c>
      <c r="P1166" s="851">
        <f t="shared" si="280"/>
        <v>3.1746031746031749</v>
      </c>
      <c r="Q1166" s="852">
        <f t="shared" si="281"/>
        <v>7.1746031746031749</v>
      </c>
      <c r="R1166" s="853">
        <f t="shared" si="282"/>
        <v>2.9841269841269842E-2</v>
      </c>
      <c r="S1166" s="854">
        <v>20</v>
      </c>
      <c r="T1166" s="855">
        <f t="shared" si="283"/>
        <v>20.717460317460318</v>
      </c>
      <c r="U1166" s="743" t="s">
        <v>243</v>
      </c>
      <c r="V1166" s="742" t="s">
        <v>2165</v>
      </c>
      <c r="W1166" s="744">
        <v>93</v>
      </c>
      <c r="X1166" s="744">
        <v>2</v>
      </c>
      <c r="Y1166" s="856">
        <f t="shared" si="284"/>
        <v>3.5842293906810037</v>
      </c>
      <c r="Z1166" s="857">
        <f t="shared" si="285"/>
        <v>7.5842293906810037</v>
      </c>
      <c r="AA1166" s="878" t="s">
        <v>2161</v>
      </c>
      <c r="AB1166" s="858" t="s">
        <v>4623</v>
      </c>
      <c r="AC1166" s="896">
        <f>VLOOKUP(C1166,'ประวัติงานตี+รีด'!$A$2:W505060,20,FALSE)</f>
        <v>34.65</v>
      </c>
      <c r="AD1166" s="897">
        <v>34.57</v>
      </c>
      <c r="AE1166" s="897">
        <v>4.4800000000000004</v>
      </c>
      <c r="AF1166" s="898">
        <f t="shared" si="286"/>
        <v>19901.648828463985</v>
      </c>
      <c r="AG1166" s="898">
        <f t="shared" si="287"/>
        <v>777.15938675151858</v>
      </c>
      <c r="AH1166" s="899" t="str">
        <f>VLOOKUP(C1166,'ประวัติงานตี+รีด'!$A$2:W505062,4,FALSE)</f>
        <v>MA-F1-HD-PA</v>
      </c>
      <c r="AI1166" s="814"/>
      <c r="AJ1166" s="815"/>
      <c r="AK1166" s="816"/>
      <c r="AL1166" s="821">
        <v>1</v>
      </c>
      <c r="AM1166" s="824">
        <f t="shared" si="288"/>
        <v>1</v>
      </c>
      <c r="AN1166" s="922">
        <v>688</v>
      </c>
      <c r="AO1166" s="819"/>
      <c r="AP1166" s="819"/>
      <c r="AQ1166" s="819"/>
      <c r="AR1166" s="819"/>
      <c r="AS1166" s="819"/>
      <c r="AT1166" s="819"/>
      <c r="AU1166" s="819"/>
      <c r="AV1166" s="819"/>
      <c r="AW1166" s="819"/>
      <c r="AX1166" s="819"/>
      <c r="AY1166" s="819"/>
      <c r="AZ1166" s="819"/>
      <c r="BA1166" s="819"/>
      <c r="BB1166" s="819"/>
      <c r="BC1166" s="819"/>
      <c r="BD1166" s="819"/>
      <c r="EJ1166" s="288">
        <f t="shared" si="289"/>
        <v>688</v>
      </c>
    </row>
    <row r="1167" spans="2:140" hidden="1">
      <c r="B1167" s="434" t="s">
        <v>4648</v>
      </c>
      <c r="C1167" s="291" t="s">
        <v>2033</v>
      </c>
      <c r="D1167" s="330" t="str">
        <f>VLOOKUP(C1167,'ประวัติงานตี+รีด'!$A$2:W505065,2,FALSE)</f>
        <v>สกรูหัวเหลี่ยมบวกลบ 1/4 " WT x 3/8" เกลียวตลอด มีแหวน</v>
      </c>
      <c r="E1167" s="435">
        <v>105000</v>
      </c>
      <c r="F1167" s="436" t="s">
        <v>51</v>
      </c>
      <c r="G1167" s="437" t="s">
        <v>2164</v>
      </c>
      <c r="H1167" s="438">
        <v>45890</v>
      </c>
      <c r="I1167" s="439">
        <f t="shared" si="278"/>
        <v>45910</v>
      </c>
      <c r="J1167" s="59">
        <v>45915</v>
      </c>
      <c r="K1167" s="440">
        <v>56</v>
      </c>
      <c r="L1167" s="441">
        <v>105100</v>
      </c>
      <c r="M1167" s="41">
        <f t="shared" si="279"/>
        <v>-100</v>
      </c>
      <c r="N1167" s="436">
        <v>160</v>
      </c>
      <c r="O1167" s="436">
        <v>8</v>
      </c>
      <c r="P1167" s="354">
        <f t="shared" si="280"/>
        <v>10.9375</v>
      </c>
      <c r="Q1167" s="106">
        <f t="shared" si="281"/>
        <v>20.9375</v>
      </c>
      <c r="R1167" s="355">
        <f t="shared" si="282"/>
        <v>-1.0416666666666666E-2</v>
      </c>
      <c r="S1167" s="449">
        <v>15</v>
      </c>
      <c r="T1167" s="442">
        <f t="shared" si="283"/>
        <v>17.09375</v>
      </c>
      <c r="U1167" s="443" t="s">
        <v>37</v>
      </c>
      <c r="V1167" s="437" t="s">
        <v>2165</v>
      </c>
      <c r="W1167" s="444">
        <v>43</v>
      </c>
      <c r="X1167" s="444">
        <v>2</v>
      </c>
      <c r="Y1167" s="187">
        <f t="shared" si="284"/>
        <v>40.697674418604649</v>
      </c>
      <c r="Z1167" s="104">
        <f t="shared" si="285"/>
        <v>44.697674418604649</v>
      </c>
      <c r="AA1167" s="741" t="s">
        <v>4650</v>
      </c>
      <c r="AB1167" s="445" t="s">
        <v>2775</v>
      </c>
      <c r="AC1167" s="746">
        <f>VLOOKUP(C1167,'ประวัติงานตี+รีด'!$A$2:W505061,20,FALSE)</f>
        <v>3.89</v>
      </c>
      <c r="AD1167" s="302">
        <v>3.88</v>
      </c>
      <c r="AE1167" s="302">
        <v>0.73</v>
      </c>
      <c r="AF1167" s="683">
        <f t="shared" si="286"/>
        <v>104896.90721649486</v>
      </c>
      <c r="AG1167" s="683">
        <f t="shared" si="287"/>
        <v>483.57474226804123</v>
      </c>
      <c r="AH1167" s="684" t="str">
        <f>VLOOKUP(C1167,'ประวัติงานตี+รีด'!$A$2:W505063,4,FALSE)</f>
        <v>MA-F1-EP-PA</v>
      </c>
      <c r="AI1167" s="256"/>
      <c r="AJ1167" s="257"/>
      <c r="AK1167" s="217">
        <v>45906</v>
      </c>
      <c r="AL1167" s="704">
        <v>1</v>
      </c>
      <c r="AM1167" s="705">
        <f t="shared" si="288"/>
        <v>1</v>
      </c>
      <c r="AN1167" s="755">
        <v>407</v>
      </c>
      <c r="AO1167" s="431"/>
      <c r="AP1167" s="431"/>
      <c r="AQ1167" s="431"/>
      <c r="AR1167" s="431"/>
      <c r="AS1167" s="431" t="s">
        <v>4677</v>
      </c>
      <c r="AT1167" s="431"/>
      <c r="AU1167" s="431"/>
      <c r="AV1167" s="431"/>
      <c r="AW1167" s="431"/>
      <c r="AX1167" s="431"/>
      <c r="AY1167" s="431"/>
      <c r="AZ1167" s="431"/>
      <c r="BA1167" s="431"/>
      <c r="BB1167" s="431"/>
      <c r="BC1167" s="431"/>
      <c r="EJ1167" s="288">
        <f t="shared" si="289"/>
        <v>407</v>
      </c>
    </row>
    <row r="1168" spans="2:140" hidden="1">
      <c r="B1168" s="434" t="s">
        <v>4649</v>
      </c>
      <c r="C1168" s="291" t="s">
        <v>1642</v>
      </c>
      <c r="D1168" s="330" t="str">
        <f>VLOOKUP(C1168,'ประวัติงานตี+รีด'!$A$2:W505066,2,FALSE)</f>
        <v>สกรูหัวเหลี่ยมบวกลบ 1/4" WT x 5/8" เกลียวตลอด มีแหวน</v>
      </c>
      <c r="E1168" s="435">
        <v>105000</v>
      </c>
      <c r="F1168" s="436" t="s">
        <v>51</v>
      </c>
      <c r="G1168" s="437" t="s">
        <v>2164</v>
      </c>
      <c r="H1168" s="438">
        <v>45895</v>
      </c>
      <c r="I1168" s="439">
        <f t="shared" si="278"/>
        <v>45913</v>
      </c>
      <c r="J1168" s="59">
        <v>45915</v>
      </c>
      <c r="K1168" s="440">
        <v>57</v>
      </c>
      <c r="L1168" s="441">
        <v>107270</v>
      </c>
      <c r="M1168" s="41">
        <f t="shared" si="279"/>
        <v>-2270</v>
      </c>
      <c r="N1168" s="436">
        <v>160</v>
      </c>
      <c r="O1168" s="436">
        <v>4</v>
      </c>
      <c r="P1168" s="354">
        <f t="shared" si="280"/>
        <v>10.9375</v>
      </c>
      <c r="Q1168" s="106">
        <f t="shared" si="281"/>
        <v>16.9375</v>
      </c>
      <c r="R1168" s="355">
        <f t="shared" si="282"/>
        <v>-0.23645833333333333</v>
      </c>
      <c r="S1168" s="449">
        <v>15</v>
      </c>
      <c r="T1168" s="442">
        <f t="shared" si="283"/>
        <v>16.693750000000001</v>
      </c>
      <c r="U1168" s="443" t="s">
        <v>37</v>
      </c>
      <c r="V1168" s="437" t="s">
        <v>2165</v>
      </c>
      <c r="W1168" s="444">
        <v>43</v>
      </c>
      <c r="X1168" s="444">
        <v>2</v>
      </c>
      <c r="Y1168" s="187">
        <f t="shared" si="284"/>
        <v>40.697674418604649</v>
      </c>
      <c r="Z1168" s="104">
        <f t="shared" si="285"/>
        <v>44.697674418604649</v>
      </c>
      <c r="AA1168" s="741" t="s">
        <v>4650</v>
      </c>
      <c r="AB1168" s="445" t="s">
        <v>2775</v>
      </c>
      <c r="AC1168" s="746">
        <f>VLOOKUP(C1168,'ประวัติงานตี+รีด'!$A$2:W505062,20,FALSE)</f>
        <v>5</v>
      </c>
      <c r="AD1168" s="302">
        <v>5</v>
      </c>
      <c r="AE1168" s="302">
        <v>0.72</v>
      </c>
      <c r="AF1168" s="683">
        <f t="shared" si="286"/>
        <v>108400</v>
      </c>
      <c r="AG1168" s="683">
        <f t="shared" si="287"/>
        <v>620.048</v>
      </c>
      <c r="AH1168" s="684" t="str">
        <f>VLOOKUP(C1168,'ประวัติงานตี+รีด'!$A$2:W505064,4,FALSE)</f>
        <v>MA-F1-EP-PA</v>
      </c>
      <c r="AI1168" s="256"/>
      <c r="AJ1168" s="257"/>
      <c r="AK1168" s="217">
        <v>45906</v>
      </c>
      <c r="AL1168" s="704">
        <v>1</v>
      </c>
      <c r="AM1168" s="705">
        <f t="shared" si="288"/>
        <v>1</v>
      </c>
      <c r="AN1168" s="755">
        <v>542</v>
      </c>
      <c r="AO1168" s="431"/>
      <c r="AP1168" s="431"/>
      <c r="AQ1168" s="431"/>
      <c r="AR1168" s="431"/>
      <c r="AS1168" s="431" t="s">
        <v>4686</v>
      </c>
      <c r="AT1168" s="431"/>
      <c r="AU1168" s="431"/>
      <c r="AV1168" s="431"/>
      <c r="AW1168" s="431"/>
      <c r="AX1168" s="431"/>
      <c r="AY1168" s="431"/>
      <c r="AZ1168" s="431"/>
      <c r="BA1168" s="431"/>
      <c r="BB1168" s="431"/>
      <c r="BC1168" s="431"/>
      <c r="EJ1168" s="288">
        <f t="shared" si="289"/>
        <v>542</v>
      </c>
    </row>
    <row r="1169" spans="2:140" hidden="1">
      <c r="B1169" s="287" t="s">
        <v>4651</v>
      </c>
      <c r="C1169" s="842" t="s">
        <v>57</v>
      </c>
      <c r="D1169" s="213" t="str">
        <f>VLOOKUP(C1169,'ประวัติงานตี+รีด'!$A$2:W505067,2,FALSE)</f>
        <v>5/16" WT x 3/4" เกลียวตลอด ตรา TNK</v>
      </c>
      <c r="E1169" s="843">
        <v>200000</v>
      </c>
      <c r="F1169" s="844" t="s">
        <v>55</v>
      </c>
      <c r="G1169" s="742" t="s">
        <v>2164</v>
      </c>
      <c r="H1169" s="845">
        <v>45890</v>
      </c>
      <c r="I1169" s="846">
        <f t="shared" si="278"/>
        <v>45904</v>
      </c>
      <c r="J1169" s="847" t="s">
        <v>2161</v>
      </c>
      <c r="K1169" s="848">
        <v>56</v>
      </c>
      <c r="L1169" s="849">
        <v>200000</v>
      </c>
      <c r="M1169" s="850">
        <f t="shared" si="279"/>
        <v>0</v>
      </c>
      <c r="N1169" s="844">
        <v>180</v>
      </c>
      <c r="O1169" s="844">
        <v>8</v>
      </c>
      <c r="P1169" s="851">
        <f t="shared" si="280"/>
        <v>18.518518518518519</v>
      </c>
      <c r="Q1169" s="852">
        <f t="shared" si="281"/>
        <v>28.518518518518519</v>
      </c>
      <c r="R1169" s="853">
        <f t="shared" si="282"/>
        <v>0</v>
      </c>
      <c r="S1169" s="854">
        <v>10</v>
      </c>
      <c r="T1169" s="855">
        <f t="shared" si="283"/>
        <v>12.851851851851851</v>
      </c>
      <c r="U1169" s="743" t="s">
        <v>37</v>
      </c>
      <c r="V1169" s="742" t="s">
        <v>2165</v>
      </c>
      <c r="W1169" s="744">
        <v>43</v>
      </c>
      <c r="X1169" s="744">
        <v>2</v>
      </c>
      <c r="Y1169" s="856">
        <f t="shared" si="284"/>
        <v>77.51937984496125</v>
      </c>
      <c r="Z1169" s="857">
        <f t="shared" si="285"/>
        <v>81.51937984496125</v>
      </c>
      <c r="AA1169" s="878" t="s">
        <v>2161</v>
      </c>
      <c r="AB1169" s="858" t="s">
        <v>2775</v>
      </c>
      <c r="AC1169" s="896">
        <f>VLOOKUP(C1169,'ประวัติงานตี+รีด'!$A$2:W505063,20,FALSE)</f>
        <v>0</v>
      </c>
      <c r="AD1169" s="897">
        <v>12.38</v>
      </c>
      <c r="AE1169" s="897">
        <v>1.3</v>
      </c>
      <c r="AF1169" s="898">
        <f t="shared" si="286"/>
        <v>200646.20355411951</v>
      </c>
      <c r="AG1169" s="898">
        <f t="shared" si="287"/>
        <v>2744.840064620355</v>
      </c>
      <c r="AH1169" s="899" t="str">
        <f>VLOOKUP(C1169,'ประวัติงานตี+รีด'!$A$2:W505065,4,FALSE)</f>
        <v>MA-F1-PA</v>
      </c>
      <c r="AI1169" s="814"/>
      <c r="AJ1169" s="815"/>
      <c r="AK1169" s="816">
        <v>45933</v>
      </c>
      <c r="AL1169" s="817">
        <v>4</v>
      </c>
      <c r="AM1169" s="818">
        <f t="shared" si="288"/>
        <v>4</v>
      </c>
      <c r="AN1169" s="918">
        <v>621</v>
      </c>
      <c r="AO1169" s="918">
        <v>622</v>
      </c>
      <c r="AP1169" s="918">
        <v>626</v>
      </c>
      <c r="AQ1169" s="918">
        <v>615</v>
      </c>
      <c r="AR1169" s="819"/>
      <c r="AS1169" s="819"/>
      <c r="AT1169" s="819"/>
      <c r="AU1169" s="819"/>
      <c r="AV1169" s="819"/>
      <c r="AW1169" s="819"/>
      <c r="AX1169" s="819"/>
      <c r="AY1169" s="819"/>
      <c r="AZ1169" s="819"/>
      <c r="BA1169" s="819"/>
      <c r="BB1169" s="819"/>
      <c r="BC1169" s="819"/>
      <c r="BD1169" s="819"/>
      <c r="EJ1169" s="288">
        <f t="shared" si="289"/>
        <v>2484</v>
      </c>
    </row>
    <row r="1170" spans="2:140" hidden="1">
      <c r="B1170" s="287" t="s">
        <v>4652</v>
      </c>
      <c r="C1170" s="842" t="s">
        <v>62</v>
      </c>
      <c r="D1170" s="213" t="str">
        <f>VLOOKUP(C1170,'ประวัติงานตี+รีด'!$A$2:W505068,2,FALSE)</f>
        <v>5/16" WT x 1" เกลียวตลอด ตรา TNK</v>
      </c>
      <c r="E1170" s="843">
        <v>200000</v>
      </c>
      <c r="F1170" s="844" t="s">
        <v>55</v>
      </c>
      <c r="G1170" s="742" t="s">
        <v>2164</v>
      </c>
      <c r="H1170" s="845">
        <v>45895</v>
      </c>
      <c r="I1170" s="846">
        <f t="shared" si="278"/>
        <v>45909</v>
      </c>
      <c r="J1170" s="847" t="s">
        <v>2161</v>
      </c>
      <c r="K1170" s="848">
        <v>57</v>
      </c>
      <c r="L1170" s="849">
        <v>200000</v>
      </c>
      <c r="M1170" s="850">
        <f t="shared" si="279"/>
        <v>0</v>
      </c>
      <c r="N1170" s="844">
        <v>180</v>
      </c>
      <c r="O1170" s="844">
        <v>2</v>
      </c>
      <c r="P1170" s="851">
        <f t="shared" si="280"/>
        <v>18.518518518518519</v>
      </c>
      <c r="Q1170" s="852">
        <f t="shared" si="281"/>
        <v>22.518518518518519</v>
      </c>
      <c r="R1170" s="853">
        <f t="shared" si="282"/>
        <v>0</v>
      </c>
      <c r="S1170" s="854">
        <v>10</v>
      </c>
      <c r="T1170" s="855">
        <f t="shared" si="283"/>
        <v>12.251851851851852</v>
      </c>
      <c r="U1170" s="743" t="s">
        <v>37</v>
      </c>
      <c r="V1170" s="742" t="s">
        <v>2165</v>
      </c>
      <c r="W1170" s="744">
        <v>43</v>
      </c>
      <c r="X1170" s="744">
        <v>2</v>
      </c>
      <c r="Y1170" s="856">
        <f t="shared" si="284"/>
        <v>77.51937984496125</v>
      </c>
      <c r="Z1170" s="857">
        <f t="shared" si="285"/>
        <v>81.51937984496125</v>
      </c>
      <c r="AA1170" s="878" t="s">
        <v>2161</v>
      </c>
      <c r="AB1170" s="858" t="s">
        <v>2775</v>
      </c>
      <c r="AC1170" s="896">
        <f>VLOOKUP(C1170,'ประวัติงานตี+รีด'!$A$2:W505064,20,FALSE)</f>
        <v>0</v>
      </c>
      <c r="AD1170" s="897">
        <v>14.29</v>
      </c>
      <c r="AE1170" s="897">
        <v>1.45</v>
      </c>
      <c r="AF1170" s="898">
        <f t="shared" si="286"/>
        <v>199440.16794961513</v>
      </c>
      <c r="AG1170" s="898">
        <f t="shared" si="287"/>
        <v>3139.1882435269422</v>
      </c>
      <c r="AH1170" s="899" t="str">
        <f>VLOOKUP(C1170,'ประวัติงานตี+รีด'!$A$2:W505066,4,FALSE)</f>
        <v>MA-F1-PA</v>
      </c>
      <c r="AI1170" s="814"/>
      <c r="AJ1170" s="815"/>
      <c r="AK1170" s="816">
        <v>45915</v>
      </c>
      <c r="AL1170" s="817">
        <v>5</v>
      </c>
      <c r="AM1170" s="818">
        <f t="shared" si="288"/>
        <v>5</v>
      </c>
      <c r="AN1170" s="918">
        <v>576</v>
      </c>
      <c r="AO1170" s="918">
        <v>571</v>
      </c>
      <c r="AP1170" s="918">
        <v>566</v>
      </c>
      <c r="AQ1170" s="918">
        <v>575</v>
      </c>
      <c r="AR1170" s="918">
        <v>562</v>
      </c>
      <c r="AS1170" s="819"/>
      <c r="AT1170" s="819"/>
      <c r="AU1170" s="819"/>
      <c r="AV1170" s="819"/>
      <c r="AW1170" s="819"/>
      <c r="AX1170" s="819"/>
      <c r="AY1170" s="819"/>
      <c r="AZ1170" s="819"/>
      <c r="BA1170" s="819"/>
      <c r="BB1170" s="819"/>
      <c r="BC1170" s="819"/>
      <c r="BD1170" s="819"/>
      <c r="EJ1170" s="288">
        <f t="shared" si="289"/>
        <v>2850</v>
      </c>
    </row>
    <row r="1171" spans="2:140" hidden="1">
      <c r="B1171" s="287" t="s">
        <v>4653</v>
      </c>
      <c r="C1171" s="842">
        <v>91240150</v>
      </c>
      <c r="D1171" s="213" t="str">
        <f>VLOOKUP(C1171,'ประวัติงานตี+รีด'!$A$2:W505069,2,FALSE)</f>
        <v>สกรูมิลแข็ง M12 P1.5 x 40 เกลียวตลอด ตรา STIC 8.8</v>
      </c>
      <c r="E1171" s="843">
        <v>18000</v>
      </c>
      <c r="F1171" s="844" t="s">
        <v>30</v>
      </c>
      <c r="G1171" s="742" t="s">
        <v>2162</v>
      </c>
      <c r="H1171" s="845">
        <v>45891</v>
      </c>
      <c r="I1171" s="846">
        <f t="shared" si="278"/>
        <v>45916</v>
      </c>
      <c r="J1171" s="847" t="s">
        <v>2161</v>
      </c>
      <c r="K1171" s="848">
        <v>55</v>
      </c>
      <c r="L1171" s="849">
        <v>17036</v>
      </c>
      <c r="M1171" s="850">
        <f t="shared" si="279"/>
        <v>964</v>
      </c>
      <c r="N1171" s="844">
        <v>105</v>
      </c>
      <c r="O1171" s="844">
        <v>8</v>
      </c>
      <c r="P1171" s="851">
        <f t="shared" si="280"/>
        <v>2.8571428571428568</v>
      </c>
      <c r="Q1171" s="852">
        <f t="shared" si="281"/>
        <v>12.857142857142858</v>
      </c>
      <c r="R1171" s="853">
        <f t="shared" si="282"/>
        <v>0.15301587301587299</v>
      </c>
      <c r="S1171" s="854">
        <v>20</v>
      </c>
      <c r="T1171" s="855">
        <f t="shared" si="283"/>
        <v>21.285714285714285</v>
      </c>
      <c r="U1171" s="743" t="s">
        <v>37</v>
      </c>
      <c r="V1171" s="742" t="s">
        <v>2165</v>
      </c>
      <c r="W1171" s="744">
        <v>43</v>
      </c>
      <c r="X1171" s="744">
        <v>2</v>
      </c>
      <c r="Y1171" s="856">
        <f t="shared" si="284"/>
        <v>6.9767441860465116</v>
      </c>
      <c r="Z1171" s="857">
        <f t="shared" si="285"/>
        <v>10.976744186046512</v>
      </c>
      <c r="AA1171" s="878" t="s">
        <v>2161</v>
      </c>
      <c r="AB1171" s="858" t="s">
        <v>4623</v>
      </c>
      <c r="AC1171" s="896">
        <f>VLOOKUP(C1171,'ประวัติงานตี+รีด'!$A$2:W505065,20,FALSE)</f>
        <v>42.49</v>
      </c>
      <c r="AD1171" s="897">
        <v>42.51</v>
      </c>
      <c r="AE1171" s="897">
        <v>4.45</v>
      </c>
      <c r="AF1171" s="898">
        <f t="shared" si="286"/>
        <v>17054.810632792283</v>
      </c>
      <c r="AG1171" s="898">
        <f t="shared" si="287"/>
        <v>800.89390731592573</v>
      </c>
      <c r="AH1171" s="899" t="str">
        <f>VLOOKUP(C1171,'ประวัติงานตี+รีด'!$A$2:W505067,4,FALSE)</f>
        <v>MA-F1-HD-PA</v>
      </c>
      <c r="AI1171" s="814"/>
      <c r="AJ1171" s="815"/>
      <c r="AK1171" s="816"/>
      <c r="AL1171" s="821">
        <v>2</v>
      </c>
      <c r="AM1171" s="824">
        <f t="shared" si="288"/>
        <v>2</v>
      </c>
      <c r="AN1171" s="976">
        <v>484</v>
      </c>
      <c r="AO1171" s="976">
        <v>241</v>
      </c>
      <c r="AP1171" s="819"/>
      <c r="AQ1171" s="819"/>
      <c r="AR1171" s="819"/>
      <c r="AS1171" s="819"/>
      <c r="AT1171" s="819"/>
      <c r="AU1171" s="819"/>
      <c r="AV1171" s="819"/>
      <c r="AW1171" s="819"/>
      <c r="AX1171" s="819"/>
      <c r="AY1171" s="819"/>
      <c r="AZ1171" s="819"/>
      <c r="BA1171" s="819"/>
      <c r="BB1171" s="819"/>
      <c r="BC1171" s="819"/>
      <c r="BD1171" s="819"/>
      <c r="EJ1171" s="288">
        <f t="shared" si="289"/>
        <v>725</v>
      </c>
    </row>
    <row r="1172" spans="2:140" hidden="1">
      <c r="B1172" s="434" t="s">
        <v>4655</v>
      </c>
      <c r="C1172" s="291" t="s">
        <v>1694</v>
      </c>
      <c r="D1172" s="330" t="str">
        <f>VLOOKUP(C1172,'ประวัติงานตี+รีด'!$A$2:W505070,2,FALSE)</f>
        <v>สกรู M4 P0.7 x 8 มม. เกลียวตลอด STL</v>
      </c>
      <c r="E1172" s="435">
        <v>500000</v>
      </c>
      <c r="F1172" s="436" t="s">
        <v>52</v>
      </c>
      <c r="G1172" s="437" t="s">
        <v>2164</v>
      </c>
      <c r="H1172" s="438">
        <v>45892</v>
      </c>
      <c r="I1172" s="439">
        <f t="shared" si="278"/>
        <v>45916</v>
      </c>
      <c r="J1172" s="59" t="s">
        <v>2161</v>
      </c>
      <c r="K1172" s="440">
        <v>26</v>
      </c>
      <c r="L1172" s="441">
        <v>478907</v>
      </c>
      <c r="M1172" s="41">
        <f t="shared" si="279"/>
        <v>21093</v>
      </c>
      <c r="N1172" s="436">
        <v>160</v>
      </c>
      <c r="O1172" s="436">
        <v>2</v>
      </c>
      <c r="P1172" s="354">
        <f t="shared" si="280"/>
        <v>52.083333333333336</v>
      </c>
      <c r="Q1172" s="106">
        <f t="shared" si="281"/>
        <v>56.083333333333336</v>
      </c>
      <c r="R1172" s="355">
        <f t="shared" si="282"/>
        <v>2.1971875000000001</v>
      </c>
      <c r="S1172" s="449">
        <v>15</v>
      </c>
      <c r="T1172" s="442">
        <f t="shared" si="283"/>
        <v>20.608333333333334</v>
      </c>
      <c r="U1172" s="443" t="s">
        <v>37</v>
      </c>
      <c r="V1172" s="437" t="s">
        <v>2165</v>
      </c>
      <c r="W1172" s="444">
        <v>43</v>
      </c>
      <c r="X1172" s="444">
        <v>2</v>
      </c>
      <c r="Y1172" s="187">
        <f t="shared" si="284"/>
        <v>193.79844961240309</v>
      </c>
      <c r="Z1172" s="104">
        <f t="shared" si="285"/>
        <v>197.79844961240309</v>
      </c>
      <c r="AA1172" s="741" t="s">
        <v>2161</v>
      </c>
      <c r="AB1172" s="445" t="s">
        <v>2775</v>
      </c>
      <c r="AC1172" s="746">
        <f>VLOOKUP(C1172,'ประวัติงานตี+รีด'!$A$2:W505066,20,FALSE)</f>
        <v>1.79</v>
      </c>
      <c r="AD1172" s="302">
        <v>1.71</v>
      </c>
      <c r="AE1172" s="302">
        <v>0</v>
      </c>
      <c r="AF1172" s="683">
        <f t="shared" si="286"/>
        <v>493567.25146198831</v>
      </c>
      <c r="AG1172" s="683">
        <f t="shared" si="287"/>
        <v>844</v>
      </c>
      <c r="AH1172" s="684" t="str">
        <f>VLOOKUP(C1172,'ประวัติงานตี+รีด'!$A$2:W505068,4,FALSE)</f>
        <v>MA-F1-PL-PA</v>
      </c>
      <c r="AI1172" s="256"/>
      <c r="AJ1172" s="257"/>
      <c r="AK1172" s="217"/>
      <c r="AL1172" s="700">
        <v>6</v>
      </c>
      <c r="AM1172" s="316">
        <f t="shared" si="288"/>
        <v>6</v>
      </c>
      <c r="AN1172" s="761">
        <v>144</v>
      </c>
      <c r="AO1172" s="761">
        <v>144</v>
      </c>
      <c r="AP1172" s="761">
        <v>143</v>
      </c>
      <c r="AQ1172" s="761">
        <v>165</v>
      </c>
      <c r="AR1172" s="761">
        <v>139</v>
      </c>
      <c r="AS1172" s="761">
        <v>109</v>
      </c>
      <c r="EJ1172" s="288">
        <f t="shared" si="289"/>
        <v>844</v>
      </c>
    </row>
    <row r="1173" spans="2:140" hidden="1">
      <c r="B1173" s="287" t="s">
        <v>4656</v>
      </c>
      <c r="C1173" s="842">
        <v>91230120</v>
      </c>
      <c r="D1173" s="213" t="str">
        <f>VLOOKUP(C1173,'ประวัติงานตี+รีด'!$A$2:W505071,2,FALSE)</f>
        <v>สกรูมิลแข็ง M12 P1.25 x 30 เกลียวตลอด ตรา STIC 8.8</v>
      </c>
      <c r="E1173" s="843">
        <v>20000</v>
      </c>
      <c r="F1173" s="844" t="s">
        <v>30</v>
      </c>
      <c r="G1173" s="742" t="s">
        <v>2162</v>
      </c>
      <c r="H1173" s="845">
        <v>45892</v>
      </c>
      <c r="I1173" s="846">
        <f t="shared" si="278"/>
        <v>45916</v>
      </c>
      <c r="J1173" s="847" t="s">
        <v>2161</v>
      </c>
      <c r="K1173" s="848">
        <v>56</v>
      </c>
      <c r="L1173" s="849">
        <v>20000</v>
      </c>
      <c r="M1173" s="850">
        <f t="shared" si="279"/>
        <v>0</v>
      </c>
      <c r="N1173" s="844">
        <v>105</v>
      </c>
      <c r="O1173" s="844">
        <v>4</v>
      </c>
      <c r="P1173" s="851">
        <f t="shared" si="280"/>
        <v>3.1746031746031749</v>
      </c>
      <c r="Q1173" s="852">
        <f t="shared" si="281"/>
        <v>9.174603174603174</v>
      </c>
      <c r="R1173" s="853">
        <f t="shared" si="282"/>
        <v>0</v>
      </c>
      <c r="S1173" s="854">
        <v>20</v>
      </c>
      <c r="T1173" s="855">
        <f t="shared" si="283"/>
        <v>20.917460317460318</v>
      </c>
      <c r="U1173" s="743" t="s">
        <v>37</v>
      </c>
      <c r="V1173" s="742" t="s">
        <v>2165</v>
      </c>
      <c r="W1173" s="744">
        <v>43</v>
      </c>
      <c r="X1173" s="744">
        <v>2</v>
      </c>
      <c r="Y1173" s="856">
        <f t="shared" si="284"/>
        <v>7.7519379844961236</v>
      </c>
      <c r="Z1173" s="857">
        <f t="shared" si="285"/>
        <v>11.751937984496124</v>
      </c>
      <c r="AA1173" s="878" t="s">
        <v>2161</v>
      </c>
      <c r="AB1173" s="858" t="s">
        <v>4623</v>
      </c>
      <c r="AC1173" s="896">
        <f>VLOOKUP(C1173,'ประวัติงานตี+รีด'!$A$2:W505067,20,FALSE)</f>
        <v>35.86</v>
      </c>
      <c r="AD1173" s="897">
        <v>35.86</v>
      </c>
      <c r="AE1173" s="897">
        <v>4.1100000000000003</v>
      </c>
      <c r="AF1173" s="898">
        <f t="shared" si="286"/>
        <v>20161.740100390405</v>
      </c>
      <c r="AG1173" s="898">
        <f t="shared" si="287"/>
        <v>805.86475181260448</v>
      </c>
      <c r="AH1173" s="899" t="str">
        <f>VLOOKUP(C1173,'ประวัติงานตี+รีด'!$A$2:W505069,4,FALSE)</f>
        <v>MA-F1-HD-PA</v>
      </c>
      <c r="AI1173" s="814"/>
      <c r="AJ1173" s="815"/>
      <c r="AK1173" s="816"/>
      <c r="AL1173" s="821">
        <v>2</v>
      </c>
      <c r="AM1173" s="824">
        <f t="shared" si="288"/>
        <v>2</v>
      </c>
      <c r="AN1173" s="935">
        <v>592</v>
      </c>
      <c r="AO1173" s="935">
        <v>131</v>
      </c>
      <c r="AP1173" s="819"/>
      <c r="AQ1173" s="819"/>
      <c r="AR1173" s="819"/>
      <c r="AS1173" s="819"/>
      <c r="AT1173" s="819"/>
      <c r="AU1173" s="819"/>
      <c r="AV1173" s="819"/>
      <c r="AW1173" s="819"/>
      <c r="AX1173" s="819"/>
      <c r="AY1173" s="819"/>
      <c r="AZ1173" s="819"/>
      <c r="BA1173" s="819"/>
      <c r="BB1173" s="819"/>
      <c r="BC1173" s="819"/>
      <c r="BD1173" s="819"/>
      <c r="EJ1173" s="288">
        <f t="shared" si="289"/>
        <v>723</v>
      </c>
    </row>
    <row r="1174" spans="2:140" hidden="1">
      <c r="B1174" s="287" t="s">
        <v>4657</v>
      </c>
      <c r="C1174" s="842">
        <v>91235120</v>
      </c>
      <c r="D1174" s="213" t="str">
        <f>VLOOKUP(C1174,'ประวัติงานตี+รีด'!$A$2:W505072,2,FALSE)</f>
        <v>สกรูมิลแข็ง M12 P1.25 x 35 เกลียวตลอด ตรา STIC 8.8</v>
      </c>
      <c r="E1174" s="843">
        <v>20000</v>
      </c>
      <c r="F1174" s="844" t="s">
        <v>30</v>
      </c>
      <c r="G1174" s="742" t="s">
        <v>2162</v>
      </c>
      <c r="H1174" s="845">
        <v>45894</v>
      </c>
      <c r="I1174" s="846">
        <f t="shared" si="278"/>
        <v>45917</v>
      </c>
      <c r="J1174" s="847" t="s">
        <v>2161</v>
      </c>
      <c r="K1174" s="848">
        <v>57</v>
      </c>
      <c r="L1174" s="849">
        <v>20000</v>
      </c>
      <c r="M1174" s="850">
        <f t="shared" si="279"/>
        <v>0</v>
      </c>
      <c r="N1174" s="844">
        <v>105</v>
      </c>
      <c r="O1174" s="844">
        <v>2</v>
      </c>
      <c r="P1174" s="851">
        <f t="shared" si="280"/>
        <v>3.1746031746031749</v>
      </c>
      <c r="Q1174" s="852">
        <f t="shared" si="281"/>
        <v>7.1746031746031749</v>
      </c>
      <c r="R1174" s="853">
        <f t="shared" si="282"/>
        <v>0</v>
      </c>
      <c r="S1174" s="854">
        <v>20</v>
      </c>
      <c r="T1174" s="855">
        <f t="shared" si="283"/>
        <v>20.717460317460318</v>
      </c>
      <c r="U1174" s="743" t="s">
        <v>37</v>
      </c>
      <c r="V1174" s="742" t="s">
        <v>2165</v>
      </c>
      <c r="W1174" s="744">
        <v>43</v>
      </c>
      <c r="X1174" s="744">
        <v>2</v>
      </c>
      <c r="Y1174" s="856">
        <f t="shared" si="284"/>
        <v>7.7519379844961236</v>
      </c>
      <c r="Z1174" s="857">
        <f t="shared" si="285"/>
        <v>11.751937984496124</v>
      </c>
      <c r="AA1174" s="878" t="s">
        <v>2161</v>
      </c>
      <c r="AB1174" s="858" t="s">
        <v>4623</v>
      </c>
      <c r="AC1174" s="896">
        <f>VLOOKUP(C1174,'ประวัติงานตี+รีด'!$A$2:W505068,20,FALSE)</f>
        <v>39.630000000000003</v>
      </c>
      <c r="AD1174" s="897">
        <v>39.369999999999997</v>
      </c>
      <c r="AE1174" s="897">
        <v>4.67</v>
      </c>
      <c r="AF1174" s="898">
        <f t="shared" si="286"/>
        <v>20193.040386080775</v>
      </c>
      <c r="AG1174" s="898">
        <f t="shared" si="287"/>
        <v>889.3014986029973</v>
      </c>
      <c r="AH1174" s="899" t="str">
        <f>VLOOKUP(C1174,'ประวัติงานตี+รีด'!$A$2:W505070,4,FALSE)</f>
        <v>MA-F1-HD-PA</v>
      </c>
      <c r="AI1174" s="814"/>
      <c r="AJ1174" s="815"/>
      <c r="AK1174" s="816"/>
      <c r="AL1174" s="821">
        <v>1</v>
      </c>
      <c r="AM1174" s="824">
        <f t="shared" si="288"/>
        <v>1</v>
      </c>
      <c r="AN1174" s="938">
        <v>795</v>
      </c>
      <c r="AO1174" s="819"/>
      <c r="AP1174" s="819"/>
      <c r="AQ1174" s="819"/>
      <c r="AR1174" s="819"/>
      <c r="AS1174" s="819"/>
      <c r="AT1174" s="819"/>
      <c r="AU1174" s="819"/>
      <c r="AV1174" s="819"/>
      <c r="AW1174" s="819"/>
      <c r="AX1174" s="819"/>
      <c r="AY1174" s="819"/>
      <c r="AZ1174" s="819"/>
      <c r="BA1174" s="819"/>
      <c r="BB1174" s="819"/>
      <c r="BC1174" s="819"/>
      <c r="BD1174" s="819"/>
      <c r="EJ1174" s="288">
        <f t="shared" si="289"/>
        <v>795</v>
      </c>
    </row>
    <row r="1175" spans="2:140" hidden="1">
      <c r="B1175" s="287" t="s">
        <v>4658</v>
      </c>
      <c r="C1175" s="842">
        <v>91240120</v>
      </c>
      <c r="D1175" s="213" t="str">
        <f>VLOOKUP(C1175,'ประวัติงานตี+รีด'!$A$2:W505073,2,FALSE)</f>
        <v>สกรูมิลแข็ง M12 P1.25 x 40 เกลียวตลอด ตรา STIC 8.8</v>
      </c>
      <c r="E1175" s="843">
        <v>30000</v>
      </c>
      <c r="F1175" s="844" t="s">
        <v>30</v>
      </c>
      <c r="G1175" s="742" t="s">
        <v>2162</v>
      </c>
      <c r="H1175" s="845">
        <v>45895</v>
      </c>
      <c r="I1175" s="846">
        <f t="shared" si="278"/>
        <v>45918</v>
      </c>
      <c r="J1175" s="847" t="s">
        <v>2161</v>
      </c>
      <c r="K1175" s="848">
        <v>58</v>
      </c>
      <c r="L1175" s="849">
        <v>30600</v>
      </c>
      <c r="M1175" s="850">
        <f t="shared" si="279"/>
        <v>-600</v>
      </c>
      <c r="N1175" s="844">
        <v>105</v>
      </c>
      <c r="O1175" s="844">
        <v>2</v>
      </c>
      <c r="P1175" s="851">
        <f t="shared" si="280"/>
        <v>4.7619047619047619</v>
      </c>
      <c r="Q1175" s="852">
        <f t="shared" si="281"/>
        <v>8.7619047619047628</v>
      </c>
      <c r="R1175" s="853">
        <f t="shared" si="282"/>
        <v>-9.5238095238095247E-2</v>
      </c>
      <c r="S1175" s="854">
        <v>20</v>
      </c>
      <c r="T1175" s="855">
        <f t="shared" si="283"/>
        <v>20.876190476190477</v>
      </c>
      <c r="U1175" s="743" t="s">
        <v>37</v>
      </c>
      <c r="V1175" s="742" t="s">
        <v>2165</v>
      </c>
      <c r="W1175" s="744">
        <v>43</v>
      </c>
      <c r="X1175" s="744">
        <v>2</v>
      </c>
      <c r="Y1175" s="856">
        <f t="shared" si="284"/>
        <v>11.627906976744185</v>
      </c>
      <c r="Z1175" s="857">
        <f t="shared" si="285"/>
        <v>15.627906976744185</v>
      </c>
      <c r="AA1175" s="878" t="s">
        <v>2161</v>
      </c>
      <c r="AB1175" s="858" t="s">
        <v>4623</v>
      </c>
      <c r="AC1175" s="896">
        <f>VLOOKUP(C1175,'ประวัติงานตี+รีด'!$A$2:W505069,20,FALSE)</f>
        <v>43.65</v>
      </c>
      <c r="AD1175" s="897">
        <v>43.57</v>
      </c>
      <c r="AE1175" s="897">
        <v>3.96</v>
      </c>
      <c r="AF1175" s="898">
        <f t="shared" si="286"/>
        <v>30938.719302272206</v>
      </c>
      <c r="AG1175" s="898">
        <f t="shared" si="287"/>
        <v>1470.517328436998</v>
      </c>
      <c r="AH1175" s="899" t="str">
        <f>VLOOKUP(C1175,'ประวัติงานตี+รีด'!$A$2:W505071,4,FALSE)</f>
        <v>MA-F1-HD-PA</v>
      </c>
      <c r="AI1175" s="814"/>
      <c r="AJ1175" s="815"/>
      <c r="AK1175" s="816"/>
      <c r="AL1175" s="821">
        <v>3</v>
      </c>
      <c r="AM1175" s="824">
        <f t="shared" si="288"/>
        <v>3</v>
      </c>
      <c r="AN1175" s="938">
        <v>436</v>
      </c>
      <c r="AO1175" s="942">
        <v>654</v>
      </c>
      <c r="AP1175" s="942">
        <v>258</v>
      </c>
      <c r="AQ1175" s="819"/>
      <c r="AR1175" s="819"/>
      <c r="AS1175" s="819"/>
      <c r="AT1175" s="819"/>
      <c r="AU1175" s="819"/>
      <c r="AV1175" s="819"/>
      <c r="AW1175" s="819"/>
      <c r="AX1175" s="819"/>
      <c r="AY1175" s="819"/>
      <c r="AZ1175" s="819"/>
      <c r="BA1175" s="819"/>
      <c r="BB1175" s="819"/>
      <c r="BC1175" s="819"/>
      <c r="BD1175" s="819"/>
      <c r="EJ1175" s="288">
        <f t="shared" si="289"/>
        <v>1348</v>
      </c>
    </row>
    <row r="1176" spans="2:140" hidden="1">
      <c r="B1176" s="434" t="s">
        <v>4659</v>
      </c>
      <c r="C1176" s="773" t="s">
        <v>1833</v>
      </c>
      <c r="D1176" s="774" t="str">
        <f>VLOOKUP(C1176,'ประวัติงานตี+รีด'!$A$2:W505074,2,FALSE)</f>
        <v>สกรูเพลากลาง M18 P1.5 x 50 มม. เกลียวครึ่ง ไม่มีแหวน ตรา BF SCM</v>
      </c>
      <c r="E1176" s="775">
        <v>8000</v>
      </c>
      <c r="F1176" s="776" t="s">
        <v>47</v>
      </c>
      <c r="G1176" s="712" t="s">
        <v>2159</v>
      </c>
      <c r="H1176" s="777">
        <v>45892</v>
      </c>
      <c r="I1176" s="778">
        <f t="shared" si="278"/>
        <v>45917</v>
      </c>
      <c r="J1176" s="779" t="s">
        <v>4661</v>
      </c>
      <c r="K1176" s="780">
        <v>101</v>
      </c>
      <c r="L1176" s="781">
        <v>8479</v>
      </c>
      <c r="M1176" s="782">
        <f t="shared" si="279"/>
        <v>-479</v>
      </c>
      <c r="N1176" s="776">
        <v>56</v>
      </c>
      <c r="O1176" s="776">
        <v>12</v>
      </c>
      <c r="P1176" s="783">
        <f t="shared" si="280"/>
        <v>2.3809523809523809</v>
      </c>
      <c r="Q1176" s="784">
        <f t="shared" si="281"/>
        <v>16.38095238095238</v>
      </c>
      <c r="R1176" s="785">
        <f t="shared" si="282"/>
        <v>-0.1425595238095238</v>
      </c>
      <c r="S1176" s="786">
        <v>20</v>
      </c>
      <c r="T1176" s="787">
        <f t="shared" si="283"/>
        <v>21.638095238095239</v>
      </c>
      <c r="U1176" s="713" t="s">
        <v>37</v>
      </c>
      <c r="V1176" s="712" t="s">
        <v>2165</v>
      </c>
      <c r="W1176" s="714">
        <v>43</v>
      </c>
      <c r="X1176" s="714">
        <v>2</v>
      </c>
      <c r="Y1176" s="788">
        <f t="shared" si="284"/>
        <v>3.1007751937984493</v>
      </c>
      <c r="Z1176" s="789">
        <f t="shared" si="285"/>
        <v>7.1007751937984498</v>
      </c>
      <c r="AA1176" s="790" t="s">
        <v>4660</v>
      </c>
      <c r="AB1176" s="791" t="s">
        <v>4623</v>
      </c>
      <c r="AC1176" s="746">
        <f>VLOOKUP(C1176,'ประวัติงานตี+รีด'!$A$2:W505070,20,FALSE)</f>
        <v>145.9</v>
      </c>
      <c r="AD1176" s="302">
        <v>145</v>
      </c>
      <c r="AE1176" s="302">
        <v>20.18</v>
      </c>
      <c r="AF1176" s="683">
        <f t="shared" si="286"/>
        <v>8468.9655172413786</v>
      </c>
      <c r="AG1176" s="683">
        <f t="shared" si="287"/>
        <v>1398.9037241379308</v>
      </c>
      <c r="AH1176" s="684" t="str">
        <f>VLOOKUP(C1176,'ประวัติงานตี+รีด'!$A$2:W505072,4,FALSE)</f>
        <v>MA-F1-HO-PA</v>
      </c>
      <c r="AI1176" s="796"/>
      <c r="AJ1176" s="797"/>
      <c r="AK1176" s="798"/>
      <c r="AL1176" s="799">
        <v>2</v>
      </c>
      <c r="AM1176" s="800">
        <f t="shared" si="288"/>
        <v>2</v>
      </c>
      <c r="AN1176" s="914">
        <v>662</v>
      </c>
      <c r="AO1176" s="914">
        <v>566</v>
      </c>
      <c r="AP1176" s="801"/>
      <c r="AQ1176" s="801"/>
      <c r="AR1176" s="801"/>
      <c r="AS1176" s="801"/>
      <c r="AT1176" s="801"/>
      <c r="AU1176" s="801"/>
      <c r="AV1176" s="801"/>
      <c r="AW1176" s="801"/>
      <c r="AX1176" s="801"/>
      <c r="AY1176" s="801"/>
      <c r="EJ1176" s="288">
        <f t="shared" si="289"/>
        <v>1228</v>
      </c>
    </row>
    <row r="1177" spans="2:140" hidden="1">
      <c r="B1177" s="287" t="s">
        <v>4662</v>
      </c>
      <c r="C1177" s="842">
        <v>91035150</v>
      </c>
      <c r="D1177" s="213" t="str">
        <f>VLOOKUP(C1177,'ประวัติงานตี+รีด'!$A$2:W505075,2,FALSE)</f>
        <v>สกรูมิลแข็ง M10 P1.5 x 35 เกลียวตลอด ตรา STIC 8.8</v>
      </c>
      <c r="E1177" s="843">
        <v>30000</v>
      </c>
      <c r="F1177" s="844" t="s">
        <v>43</v>
      </c>
      <c r="G1177" s="742" t="s">
        <v>2164</v>
      </c>
      <c r="H1177" s="845">
        <v>45894</v>
      </c>
      <c r="I1177" s="846">
        <f t="shared" si="278"/>
        <v>45918</v>
      </c>
      <c r="J1177" s="847" t="s">
        <v>2161</v>
      </c>
      <c r="K1177" s="848">
        <v>47</v>
      </c>
      <c r="L1177" s="849">
        <v>30000</v>
      </c>
      <c r="M1177" s="850">
        <f t="shared" si="279"/>
        <v>0</v>
      </c>
      <c r="N1177" s="844">
        <v>150</v>
      </c>
      <c r="O1177" s="844">
        <v>8</v>
      </c>
      <c r="P1177" s="851">
        <f t="shared" si="280"/>
        <v>3.3333333333333335</v>
      </c>
      <c r="Q1177" s="852">
        <f t="shared" si="281"/>
        <v>13.333333333333334</v>
      </c>
      <c r="R1177" s="853">
        <f t="shared" si="282"/>
        <v>0</v>
      </c>
      <c r="S1177" s="854">
        <v>20</v>
      </c>
      <c r="T1177" s="855">
        <f t="shared" si="283"/>
        <v>21.333333333333332</v>
      </c>
      <c r="U1177" s="743" t="s">
        <v>37</v>
      </c>
      <c r="V1177" s="742" t="s">
        <v>2165</v>
      </c>
      <c r="W1177" s="744">
        <v>43</v>
      </c>
      <c r="X1177" s="744">
        <v>2</v>
      </c>
      <c r="Y1177" s="856">
        <f t="shared" si="284"/>
        <v>11.627906976744185</v>
      </c>
      <c r="Z1177" s="857">
        <f t="shared" si="285"/>
        <v>15.627906976744185</v>
      </c>
      <c r="AA1177" s="878" t="s">
        <v>2161</v>
      </c>
      <c r="AB1177" s="858" t="s">
        <v>2775</v>
      </c>
      <c r="AC1177" s="896">
        <f>VLOOKUP(C1177,'ประวัติงานตี+รีด'!$A$2:W505071,20,FALSE)</f>
        <v>28.42</v>
      </c>
      <c r="AD1177" s="897">
        <v>28.39</v>
      </c>
      <c r="AE1177" s="897">
        <v>3.03</v>
      </c>
      <c r="AF1177" s="898">
        <f t="shared" si="286"/>
        <v>30433.251144769285</v>
      </c>
      <c r="AG1177" s="898">
        <f t="shared" si="287"/>
        <v>956.21275096865099</v>
      </c>
      <c r="AH1177" s="899" t="str">
        <f>VLOOKUP(C1177,'ประวัติงานตี+รีด'!$A$2:W505073,4,FALSE)</f>
        <v>MA-F1-HD-PA</v>
      </c>
      <c r="AI1177" s="814">
        <v>45903</v>
      </c>
      <c r="AJ1177" s="815">
        <v>2</v>
      </c>
      <c r="AK1177" s="816">
        <v>45910</v>
      </c>
      <c r="AL1177" s="817">
        <v>2</v>
      </c>
      <c r="AM1177" s="818">
        <f t="shared" si="288"/>
        <v>2</v>
      </c>
      <c r="AN1177" s="918">
        <v>478</v>
      </c>
      <c r="AO1177" s="918">
        <v>386</v>
      </c>
      <c r="AP1177" s="819"/>
      <c r="AQ1177" s="819"/>
      <c r="AR1177" s="819"/>
      <c r="AS1177" s="819"/>
      <c r="AT1177" s="819"/>
      <c r="AU1177" s="819"/>
      <c r="AV1177" s="819"/>
      <c r="AW1177" s="819"/>
      <c r="AX1177" s="819"/>
      <c r="AY1177" s="819"/>
      <c r="AZ1177" s="819"/>
      <c r="BA1177" s="819"/>
      <c r="BB1177" s="819"/>
      <c r="BC1177" s="819"/>
      <c r="BD1177" s="819"/>
      <c r="EJ1177" s="288">
        <f t="shared" si="289"/>
        <v>864</v>
      </c>
    </row>
    <row r="1178" spans="2:140" hidden="1">
      <c r="B1178" s="287" t="s">
        <v>4663</v>
      </c>
      <c r="C1178" s="842">
        <v>91030150</v>
      </c>
      <c r="D1178" s="213" t="str">
        <f>VLOOKUP(C1178,'ประวัติงานตี+รีด'!$A$2:W505076,2,FALSE)</f>
        <v>สกรูมิลแข็ง M10 P1.5 x 30 เกลียวตลอด ตรา STIC 8.8</v>
      </c>
      <c r="E1178" s="843">
        <v>50000</v>
      </c>
      <c r="F1178" s="844" t="s">
        <v>43</v>
      </c>
      <c r="G1178" s="742" t="s">
        <v>2164</v>
      </c>
      <c r="H1178" s="845">
        <v>45895</v>
      </c>
      <c r="I1178" s="846">
        <f t="shared" si="278"/>
        <v>45918</v>
      </c>
      <c r="J1178" s="847" t="s">
        <v>2161</v>
      </c>
      <c r="K1178" s="848">
        <v>48</v>
      </c>
      <c r="L1178" s="849">
        <v>50323</v>
      </c>
      <c r="M1178" s="850">
        <f t="shared" si="279"/>
        <v>-323</v>
      </c>
      <c r="N1178" s="844">
        <v>150</v>
      </c>
      <c r="O1178" s="844">
        <v>2</v>
      </c>
      <c r="P1178" s="851">
        <f t="shared" si="280"/>
        <v>5.5555555555555554</v>
      </c>
      <c r="Q1178" s="852">
        <f t="shared" si="281"/>
        <v>9.5555555555555554</v>
      </c>
      <c r="R1178" s="853">
        <f t="shared" si="282"/>
        <v>-3.5888888888888887E-2</v>
      </c>
      <c r="S1178" s="854">
        <v>20</v>
      </c>
      <c r="T1178" s="855">
        <f t="shared" si="283"/>
        <v>20.955555555555556</v>
      </c>
      <c r="U1178" s="743" t="s">
        <v>37</v>
      </c>
      <c r="V1178" s="742" t="s">
        <v>2165</v>
      </c>
      <c r="W1178" s="744">
        <v>43</v>
      </c>
      <c r="X1178" s="744">
        <v>2</v>
      </c>
      <c r="Y1178" s="856">
        <f t="shared" si="284"/>
        <v>19.379844961240313</v>
      </c>
      <c r="Z1178" s="857">
        <f t="shared" si="285"/>
        <v>23.379844961240313</v>
      </c>
      <c r="AA1178" s="878" t="s">
        <v>2161</v>
      </c>
      <c r="AB1178" s="858" t="s">
        <v>2775</v>
      </c>
      <c r="AC1178" s="896">
        <f>VLOOKUP(C1178,'ประวัติงานตี+รีด'!$A$2:W505072,20,FALSE)</f>
        <v>26.05</v>
      </c>
      <c r="AD1178" s="897">
        <v>25.94</v>
      </c>
      <c r="AE1178" s="897">
        <v>3.35</v>
      </c>
      <c r="AF1178" s="898">
        <f t="shared" si="286"/>
        <v>50578.257517347723</v>
      </c>
      <c r="AG1178" s="898">
        <f t="shared" si="287"/>
        <v>1481.4371626831148</v>
      </c>
      <c r="AH1178" s="899" t="str">
        <f>VLOOKUP(C1178,'ประวัติงานตี+รีด'!$A$2:W505074,4,FALSE)</f>
        <v>MA-F1-HD-PA</v>
      </c>
      <c r="AI1178" s="814">
        <v>45903</v>
      </c>
      <c r="AJ1178" s="815">
        <v>2</v>
      </c>
      <c r="AK1178" s="816">
        <v>45918</v>
      </c>
      <c r="AL1178" s="821">
        <v>2</v>
      </c>
      <c r="AM1178" s="824">
        <f t="shared" si="288"/>
        <v>2</v>
      </c>
      <c r="AN1178" s="918">
        <v>634</v>
      </c>
      <c r="AO1178" s="919">
        <v>678</v>
      </c>
      <c r="AP1178" s="819"/>
      <c r="AQ1178" s="819"/>
      <c r="AR1178" s="819"/>
      <c r="AS1178" s="819"/>
      <c r="AT1178" s="819"/>
      <c r="AU1178" s="819"/>
      <c r="AV1178" s="819"/>
      <c r="AW1178" s="819"/>
      <c r="AX1178" s="819"/>
      <c r="AY1178" s="819"/>
      <c r="AZ1178" s="819"/>
      <c r="BA1178" s="819"/>
      <c r="BB1178" s="819"/>
      <c r="BC1178" s="819"/>
      <c r="BD1178" s="819"/>
      <c r="EJ1178" s="288">
        <f t="shared" si="289"/>
        <v>1312</v>
      </c>
    </row>
    <row r="1179" spans="2:140" hidden="1">
      <c r="B1179" s="287" t="s">
        <v>4664</v>
      </c>
      <c r="C1179" s="842" t="s">
        <v>1335</v>
      </c>
      <c r="D1179" s="213" t="str">
        <f>VLOOKUP(C1179,'ประวัติงานตี+รีด'!$A$2:W505077,2,FALSE)</f>
        <v>หัวกลม 1/4" WT x 3 1/2" เกลียวครึ่ง</v>
      </c>
      <c r="E1179" s="843">
        <v>20000</v>
      </c>
      <c r="F1179" s="844" t="s">
        <v>32</v>
      </c>
      <c r="G1179" s="742" t="s">
        <v>2162</v>
      </c>
      <c r="H1179" s="845">
        <v>45896</v>
      </c>
      <c r="I1179" s="846">
        <f t="shared" si="278"/>
        <v>45913</v>
      </c>
      <c r="J1179" s="847" t="s">
        <v>2161</v>
      </c>
      <c r="K1179" s="848">
        <v>57</v>
      </c>
      <c r="L1179" s="849">
        <v>15463</v>
      </c>
      <c r="M1179" s="850">
        <f t="shared" si="279"/>
        <v>4537</v>
      </c>
      <c r="N1179" s="844">
        <v>105</v>
      </c>
      <c r="O1179" s="844">
        <v>2</v>
      </c>
      <c r="P1179" s="851">
        <f t="shared" si="280"/>
        <v>3.1746031746031749</v>
      </c>
      <c r="Q1179" s="852">
        <f t="shared" si="281"/>
        <v>7.1746031746031749</v>
      </c>
      <c r="R1179" s="853">
        <f t="shared" si="282"/>
        <v>0.72015873015873011</v>
      </c>
      <c r="S1179" s="854">
        <v>15</v>
      </c>
      <c r="T1179" s="855">
        <f t="shared" si="283"/>
        <v>15.717460317460317</v>
      </c>
      <c r="U1179" s="743" t="s">
        <v>37</v>
      </c>
      <c r="V1179" s="742" t="s">
        <v>2165</v>
      </c>
      <c r="W1179" s="744">
        <v>43</v>
      </c>
      <c r="X1179" s="744">
        <v>2</v>
      </c>
      <c r="Y1179" s="856">
        <f t="shared" si="284"/>
        <v>7.7519379844961236</v>
      </c>
      <c r="Z1179" s="857">
        <f t="shared" si="285"/>
        <v>11.751937984496124</v>
      </c>
      <c r="AA1179" s="878" t="s">
        <v>2161</v>
      </c>
      <c r="AB1179" s="858" t="s">
        <v>2775</v>
      </c>
      <c r="AC1179" s="896">
        <f>VLOOKUP(C1179,'ประวัติงานตี+รีด'!$A$2:W505073,20,FALSE)</f>
        <v>0</v>
      </c>
      <c r="AD1179" s="897">
        <v>23.54</v>
      </c>
      <c r="AE1179" s="897">
        <v>0</v>
      </c>
      <c r="AF1179" s="898">
        <f t="shared" si="286"/>
        <v>15675.446049277825</v>
      </c>
      <c r="AG1179" s="898">
        <f t="shared" si="287"/>
        <v>369</v>
      </c>
      <c r="AH1179" s="899" t="str">
        <f>VLOOKUP(C1179,'ประวัติงานตี+รีด'!$A$2:W505075,4,FALSE)</f>
        <v>MA-F1-PA</v>
      </c>
      <c r="AI1179" s="814"/>
      <c r="AJ1179" s="815"/>
      <c r="AK1179" s="816">
        <v>45901</v>
      </c>
      <c r="AL1179" s="821">
        <v>2</v>
      </c>
      <c r="AM1179" s="824">
        <f t="shared" si="288"/>
        <v>2</v>
      </c>
      <c r="AN1179" s="919">
        <v>309</v>
      </c>
      <c r="AO1179" s="919">
        <v>60</v>
      </c>
      <c r="AP1179" s="819"/>
      <c r="AQ1179" s="819"/>
      <c r="AR1179" s="819"/>
      <c r="AS1179" s="819"/>
      <c r="AT1179" s="819"/>
      <c r="AU1179" s="819"/>
      <c r="AV1179" s="819"/>
      <c r="AW1179" s="819"/>
      <c r="AX1179" s="819"/>
      <c r="AY1179" s="819"/>
      <c r="AZ1179" s="819"/>
      <c r="BA1179" s="819"/>
      <c r="BB1179" s="819"/>
      <c r="BC1179" s="819"/>
      <c r="BD1179" s="819"/>
      <c r="EJ1179" s="288">
        <f t="shared" si="289"/>
        <v>369</v>
      </c>
    </row>
    <row r="1180" spans="2:140" hidden="1">
      <c r="B1180" s="287" t="s">
        <v>4665</v>
      </c>
      <c r="C1180" s="842" t="s">
        <v>293</v>
      </c>
      <c r="D1180" s="213" t="str">
        <f>VLOOKUP(C1180,'ประวัติงานตี+รีด'!$A$2:W505078,2,FALSE)</f>
        <v>สกรูมิลขาว M8 P1.25 x 15 เกลียวตลอด ตรา TNK MM</v>
      </c>
      <c r="E1180" s="843">
        <v>150000</v>
      </c>
      <c r="F1180" s="844" t="s">
        <v>54</v>
      </c>
      <c r="G1180" s="742" t="s">
        <v>2164</v>
      </c>
      <c r="H1180" s="845">
        <v>45894</v>
      </c>
      <c r="I1180" s="846">
        <f t="shared" si="278"/>
        <v>45912</v>
      </c>
      <c r="J1180" s="847" t="s">
        <v>2161</v>
      </c>
      <c r="K1180" s="848">
        <v>44</v>
      </c>
      <c r="L1180" s="849">
        <v>150000</v>
      </c>
      <c r="M1180" s="850">
        <f t="shared" si="279"/>
        <v>0</v>
      </c>
      <c r="N1180" s="844">
        <v>180</v>
      </c>
      <c r="O1180" s="844">
        <v>2</v>
      </c>
      <c r="P1180" s="851">
        <f t="shared" si="280"/>
        <v>13.888888888888889</v>
      </c>
      <c r="Q1180" s="852">
        <f t="shared" si="281"/>
        <v>17.888888888888889</v>
      </c>
      <c r="R1180" s="853">
        <f t="shared" si="282"/>
        <v>0</v>
      </c>
      <c r="S1180" s="854">
        <v>15</v>
      </c>
      <c r="T1180" s="855">
        <f t="shared" si="283"/>
        <v>16.788888888888888</v>
      </c>
      <c r="U1180" s="743" t="s">
        <v>37</v>
      </c>
      <c r="V1180" s="742" t="s">
        <v>2165</v>
      </c>
      <c r="W1180" s="744">
        <v>43</v>
      </c>
      <c r="X1180" s="744">
        <v>2</v>
      </c>
      <c r="Y1180" s="856">
        <f t="shared" si="284"/>
        <v>58.139534883720927</v>
      </c>
      <c r="Z1180" s="857">
        <f t="shared" si="285"/>
        <v>62.139534883720927</v>
      </c>
      <c r="AA1180" s="878" t="s">
        <v>2161</v>
      </c>
      <c r="AB1180" s="858" t="s">
        <v>2775</v>
      </c>
      <c r="AC1180" s="896">
        <f>VLOOKUP(C1180,'ประวัติงานตี+รีด'!$A$2:W505074,20,FALSE)</f>
        <v>0</v>
      </c>
      <c r="AD1180" s="897">
        <v>9.17</v>
      </c>
      <c r="AE1180" s="897">
        <v>1.17</v>
      </c>
      <c r="AF1180" s="898">
        <f t="shared" si="286"/>
        <v>150272.62813522355</v>
      </c>
      <c r="AG1180" s="898">
        <f t="shared" si="287"/>
        <v>1553.8189749182116</v>
      </c>
      <c r="AH1180" s="899" t="str">
        <f>VLOOKUP(C1180,'ประวัติงานตี+รีด'!$A$2:W505076,4,FALSE)</f>
        <v>MA-F1-EP-PA</v>
      </c>
      <c r="AI1180" s="814"/>
      <c r="AJ1180" s="815"/>
      <c r="AK1180" s="816">
        <v>45903</v>
      </c>
      <c r="AL1180" s="821">
        <v>2</v>
      </c>
      <c r="AM1180" s="824">
        <f t="shared" si="288"/>
        <v>2</v>
      </c>
      <c r="AN1180" s="919">
        <v>695</v>
      </c>
      <c r="AO1180" s="919">
        <v>683</v>
      </c>
      <c r="AP1180" s="819"/>
      <c r="AQ1180" s="819"/>
      <c r="AR1180" s="819"/>
      <c r="AS1180" s="819"/>
      <c r="AT1180" s="819"/>
      <c r="AU1180" s="819"/>
      <c r="AV1180" s="819"/>
      <c r="AW1180" s="819"/>
      <c r="AX1180" s="819"/>
      <c r="AY1180" s="819"/>
      <c r="AZ1180" s="819"/>
      <c r="BA1180" s="819"/>
      <c r="BB1180" s="819"/>
      <c r="BC1180" s="819"/>
      <c r="BD1180" s="819"/>
      <c r="EJ1180" s="288">
        <f t="shared" si="289"/>
        <v>1378</v>
      </c>
    </row>
    <row r="1181" spans="2:140" hidden="1">
      <c r="B1181" s="287" t="s">
        <v>4666</v>
      </c>
      <c r="C1181" s="842" t="s">
        <v>190</v>
      </c>
      <c r="D1181" s="213" t="str">
        <f>VLOOKUP(C1181,'ประวัติงานตี+รีด'!$A$2:W505079,2,FALSE)</f>
        <v>สกรูมิลขาว M8 P1.25 x 45 เกลียวตลอด ตรา TNK MM</v>
      </c>
      <c r="E1181" s="843">
        <v>60000</v>
      </c>
      <c r="F1181" s="844" t="s">
        <v>54</v>
      </c>
      <c r="G1181" s="742" t="s">
        <v>2164</v>
      </c>
      <c r="H1181" s="845">
        <v>45896</v>
      </c>
      <c r="I1181" s="846">
        <f t="shared" si="278"/>
        <v>45913</v>
      </c>
      <c r="J1181" s="847" t="s">
        <v>2161</v>
      </c>
      <c r="K1181" s="848">
        <v>45</v>
      </c>
      <c r="L1181" s="849">
        <v>15540</v>
      </c>
      <c r="M1181" s="850">
        <f t="shared" si="279"/>
        <v>44460</v>
      </c>
      <c r="N1181" s="844">
        <v>180</v>
      </c>
      <c r="O1181" s="844">
        <v>2</v>
      </c>
      <c r="P1181" s="851">
        <f t="shared" si="280"/>
        <v>5.5555555555555554</v>
      </c>
      <c r="Q1181" s="852">
        <f t="shared" si="281"/>
        <v>9.5555555555555554</v>
      </c>
      <c r="R1181" s="853">
        <f t="shared" si="282"/>
        <v>4.1166666666666663</v>
      </c>
      <c r="S1181" s="854">
        <v>15</v>
      </c>
      <c r="T1181" s="855">
        <f t="shared" si="283"/>
        <v>15.955555555555556</v>
      </c>
      <c r="U1181" s="743" t="s">
        <v>37</v>
      </c>
      <c r="V1181" s="742" t="s">
        <v>2165</v>
      </c>
      <c r="W1181" s="744">
        <v>43</v>
      </c>
      <c r="X1181" s="744">
        <v>2</v>
      </c>
      <c r="Y1181" s="856">
        <f t="shared" si="284"/>
        <v>23.255813953488371</v>
      </c>
      <c r="Z1181" s="857">
        <f t="shared" si="285"/>
        <v>27.255813953488371</v>
      </c>
      <c r="AA1181" s="878" t="s">
        <v>2161</v>
      </c>
      <c r="AB1181" s="858" t="s">
        <v>2775</v>
      </c>
      <c r="AC1181" s="896">
        <f>VLOOKUP(C1181,'ประวัติงานตี+รีด'!$A$2:W505075,20,FALSE)</f>
        <v>0</v>
      </c>
      <c r="AD1181" s="897">
        <v>18.28</v>
      </c>
      <c r="AE1181" s="897">
        <v>1.52</v>
      </c>
      <c r="AF1181" s="898">
        <f t="shared" si="286"/>
        <v>60229.759299781181</v>
      </c>
      <c r="AG1181" s="898">
        <f t="shared" si="287"/>
        <v>1192.5492341356673</v>
      </c>
      <c r="AH1181" s="899" t="str">
        <f>VLOOKUP(C1181,'ประวัติงานตี+รีด'!$A$2:W505077,4,FALSE)</f>
        <v>MA-F1-EP-PA</v>
      </c>
      <c r="AI1181" s="814"/>
      <c r="AJ1181" s="815"/>
      <c r="AK1181" s="816">
        <v>45915</v>
      </c>
      <c r="AL1181" s="817">
        <v>2</v>
      </c>
      <c r="AM1181" s="818">
        <f t="shared" si="288"/>
        <v>2</v>
      </c>
      <c r="AN1181" s="918">
        <v>548</v>
      </c>
      <c r="AO1181" s="918">
        <v>553</v>
      </c>
      <c r="AP1181" s="819"/>
      <c r="AQ1181" s="819"/>
      <c r="AR1181" s="819"/>
      <c r="AS1181" s="819"/>
      <c r="AT1181" s="819"/>
      <c r="AU1181" s="819"/>
      <c r="AV1181" s="819"/>
      <c r="AW1181" s="819"/>
      <c r="AX1181" s="819"/>
      <c r="AY1181" s="819"/>
      <c r="AZ1181" s="819"/>
      <c r="BA1181" s="819"/>
      <c r="BB1181" s="819"/>
      <c r="BC1181" s="819"/>
      <c r="BD1181" s="819"/>
      <c r="EJ1181" s="288">
        <f t="shared" si="289"/>
        <v>1101</v>
      </c>
    </row>
    <row r="1182" spans="2:140" hidden="1">
      <c r="B1182" s="287" t="s">
        <v>4667</v>
      </c>
      <c r="C1182" s="842" t="s">
        <v>205</v>
      </c>
      <c r="D1182" s="213" t="str">
        <f>VLOOKUP(C1182,'ประวัติงานตี+รีด'!$A$2:W505080,2,FALSE)</f>
        <v>สกรูมิลขาว M8 P1.25 x 50 เกลียวตลอด ตรา TNK MM</v>
      </c>
      <c r="E1182" s="843">
        <v>100000</v>
      </c>
      <c r="F1182" s="844" t="s">
        <v>54</v>
      </c>
      <c r="G1182" s="742" t="s">
        <v>2164</v>
      </c>
      <c r="H1182" s="845">
        <v>45898</v>
      </c>
      <c r="I1182" s="846">
        <f t="shared" si="278"/>
        <v>45917</v>
      </c>
      <c r="J1182" s="847" t="s">
        <v>2161</v>
      </c>
      <c r="K1182" s="848">
        <v>46</v>
      </c>
      <c r="L1182" s="849">
        <v>65081</v>
      </c>
      <c r="M1182" s="850">
        <f t="shared" si="279"/>
        <v>34919</v>
      </c>
      <c r="N1182" s="844">
        <v>180</v>
      </c>
      <c r="O1182" s="844">
        <v>2</v>
      </c>
      <c r="P1182" s="851">
        <f t="shared" si="280"/>
        <v>9.2592592592592595</v>
      </c>
      <c r="Q1182" s="852">
        <f t="shared" si="281"/>
        <v>13.25925925925926</v>
      </c>
      <c r="R1182" s="853">
        <f t="shared" si="282"/>
        <v>3.2332407407407406</v>
      </c>
      <c r="S1182" s="854">
        <v>15</v>
      </c>
      <c r="T1182" s="855">
        <f t="shared" si="283"/>
        <v>16.325925925925926</v>
      </c>
      <c r="U1182" s="743" t="s">
        <v>37</v>
      </c>
      <c r="V1182" s="742" t="s">
        <v>2165</v>
      </c>
      <c r="W1182" s="744">
        <v>43</v>
      </c>
      <c r="X1182" s="744">
        <v>2</v>
      </c>
      <c r="Y1182" s="856">
        <f t="shared" si="284"/>
        <v>38.759689922480625</v>
      </c>
      <c r="Z1182" s="857">
        <f t="shared" si="285"/>
        <v>42.759689922480625</v>
      </c>
      <c r="AA1182" s="878" t="s">
        <v>2161</v>
      </c>
      <c r="AB1182" s="858" t="s">
        <v>2775</v>
      </c>
      <c r="AC1182" s="896">
        <f>VLOOKUP(C1182,'ประวัติงานตี+รีด'!$A$2:W505076,20,FALSE)</f>
        <v>19.760000000000002</v>
      </c>
      <c r="AD1182" s="897">
        <v>19.760000000000002</v>
      </c>
      <c r="AE1182" s="897">
        <v>1.49</v>
      </c>
      <c r="AF1182" s="898">
        <f t="shared" si="286"/>
        <v>65941.2955465587</v>
      </c>
      <c r="AG1182" s="898">
        <f t="shared" si="287"/>
        <v>1401.2525303643722</v>
      </c>
      <c r="AH1182" s="899" t="str">
        <f>VLOOKUP(C1182,'ประวัติงานตี+รีด'!$A$2:W505078,4,FALSE)</f>
        <v>MA-F1-EP-PA</v>
      </c>
      <c r="AI1182" s="814"/>
      <c r="AJ1182" s="815"/>
      <c r="AK1182" s="816">
        <v>45926</v>
      </c>
      <c r="AL1182" s="817">
        <v>3</v>
      </c>
      <c r="AM1182" s="818">
        <f t="shared" si="288"/>
        <v>3</v>
      </c>
      <c r="AN1182" s="918">
        <v>597</v>
      </c>
      <c r="AO1182" s="918">
        <v>595</v>
      </c>
      <c r="AP1182" s="918">
        <v>111</v>
      </c>
      <c r="AQ1182" s="819"/>
      <c r="AR1182" s="819"/>
      <c r="AS1182" s="819"/>
      <c r="AT1182" s="819"/>
      <c r="AU1182" s="819"/>
      <c r="AV1182" s="819"/>
      <c r="AW1182" s="819"/>
      <c r="AX1182" s="819"/>
      <c r="AY1182" s="819"/>
      <c r="AZ1182" s="819"/>
      <c r="BA1182" s="819"/>
      <c r="BB1182" s="819"/>
      <c r="BC1182" s="819"/>
      <c r="BD1182" s="819"/>
      <c r="EJ1182" s="288">
        <f t="shared" si="289"/>
        <v>1303</v>
      </c>
    </row>
    <row r="1183" spans="2:140" hidden="1">
      <c r="B1183" s="287" t="s">
        <v>4668</v>
      </c>
      <c r="C1183" s="842" t="s">
        <v>189</v>
      </c>
      <c r="D1183" s="213" t="str">
        <f>VLOOKUP(C1183,'ประวัติงานตี+รีด'!$A$2:W505081,2,FALSE)</f>
        <v>1/2" WT x 1 1/2" เกลียวตลอด ตรา TNK</v>
      </c>
      <c r="E1183" s="843">
        <v>100000</v>
      </c>
      <c r="F1183" s="844" t="s">
        <v>2166</v>
      </c>
      <c r="G1183" s="742" t="s">
        <v>2162</v>
      </c>
      <c r="H1183" s="845">
        <v>45894</v>
      </c>
      <c r="I1183" s="846">
        <f t="shared" si="278"/>
        <v>45908</v>
      </c>
      <c r="J1183" s="847" t="s">
        <v>2161</v>
      </c>
      <c r="K1183" s="848">
        <v>51</v>
      </c>
      <c r="L1183" s="849">
        <v>98974</v>
      </c>
      <c r="M1183" s="850">
        <f t="shared" si="279"/>
        <v>1026</v>
      </c>
      <c r="N1183" s="844">
        <v>105</v>
      </c>
      <c r="O1183" s="844">
        <v>4</v>
      </c>
      <c r="P1183" s="851">
        <f t="shared" si="280"/>
        <v>15.873015873015873</v>
      </c>
      <c r="Q1183" s="852">
        <f t="shared" si="281"/>
        <v>21.873015873015873</v>
      </c>
      <c r="R1183" s="853">
        <f t="shared" si="282"/>
        <v>0.16285714285714287</v>
      </c>
      <c r="S1183" s="854">
        <v>10</v>
      </c>
      <c r="T1183" s="855">
        <f t="shared" si="283"/>
        <v>12.187301587301587</v>
      </c>
      <c r="U1183" s="743" t="s">
        <v>37</v>
      </c>
      <c r="V1183" s="742" t="s">
        <v>2165</v>
      </c>
      <c r="W1183" s="744">
        <v>43</v>
      </c>
      <c r="X1183" s="744">
        <v>2</v>
      </c>
      <c r="Y1183" s="856">
        <f t="shared" si="284"/>
        <v>38.759689922480625</v>
      </c>
      <c r="Z1183" s="857">
        <f t="shared" si="285"/>
        <v>42.759689922480625</v>
      </c>
      <c r="AA1183" s="878" t="s">
        <v>2161</v>
      </c>
      <c r="AB1183" s="858" t="s">
        <v>2775</v>
      </c>
      <c r="AC1183" s="896">
        <f>VLOOKUP(C1183,'ประวัติงานตี+รีด'!$A$2:W505077,20,FALSE)</f>
        <v>54.83</v>
      </c>
      <c r="AD1183" s="897">
        <v>55</v>
      </c>
      <c r="AE1183" s="897">
        <v>7.36</v>
      </c>
      <c r="AF1183" s="898">
        <f t="shared" si="286"/>
        <v>99090.909090909103</v>
      </c>
      <c r="AG1183" s="898">
        <f t="shared" si="287"/>
        <v>6179.3090909090915</v>
      </c>
      <c r="AH1183" s="899" t="str">
        <f>VLOOKUP(C1183,'ประวัติงานตี+รีด'!$A$2:W505079,4,FALSE)</f>
        <v>MA-F1-PA</v>
      </c>
      <c r="AI1183" s="814"/>
      <c r="AJ1183" s="815"/>
      <c r="AK1183" s="816">
        <v>45924</v>
      </c>
      <c r="AL1183" s="821">
        <v>9</v>
      </c>
      <c r="AM1183" s="824">
        <f t="shared" si="288"/>
        <v>9</v>
      </c>
      <c r="AN1183" s="918">
        <v>667</v>
      </c>
      <c r="AO1183" s="918">
        <v>648</v>
      </c>
      <c r="AP1183" s="918">
        <v>673</v>
      </c>
      <c r="AQ1183" s="918">
        <v>659</v>
      </c>
      <c r="AR1183" s="918">
        <v>641</v>
      </c>
      <c r="AS1183" s="919">
        <v>673</v>
      </c>
      <c r="AT1183" s="919">
        <v>591</v>
      </c>
      <c r="AU1183" s="919">
        <v>599</v>
      </c>
      <c r="AV1183" s="919">
        <v>299</v>
      </c>
      <c r="AW1183" s="819"/>
      <c r="AX1183" s="819"/>
      <c r="AY1183" s="819"/>
      <c r="AZ1183" s="819"/>
      <c r="BA1183" s="819"/>
      <c r="BB1183" s="819"/>
      <c r="BC1183" s="819"/>
      <c r="BD1183" s="819"/>
      <c r="EJ1183" s="288">
        <f t="shared" si="289"/>
        <v>5450</v>
      </c>
    </row>
    <row r="1184" spans="2:140" hidden="1">
      <c r="B1184" s="451" t="s">
        <v>4669</v>
      </c>
      <c r="C1184" s="452">
        <v>26241000</v>
      </c>
      <c r="D1184" s="19" t="str">
        <f>VLOOKUP(C1184,'ประวัติงานตี+รีด'!$A$2:W505082,2,FALSE)</f>
        <v>STUD M24 P3.0 x 1000</v>
      </c>
      <c r="E1184" s="453">
        <v>2900</v>
      </c>
      <c r="F1184" s="454" t="s">
        <v>2384</v>
      </c>
      <c r="G1184" s="455" t="s">
        <v>3207</v>
      </c>
      <c r="H1184" s="456">
        <v>45898</v>
      </c>
      <c r="I1184" s="327">
        <f t="shared" si="278"/>
        <v>45927</v>
      </c>
      <c r="J1184" s="457">
        <v>45974</v>
      </c>
      <c r="K1184" s="458">
        <v>17</v>
      </c>
      <c r="L1184" s="459">
        <v>2962</v>
      </c>
      <c r="M1184" s="460">
        <f t="shared" si="279"/>
        <v>-62</v>
      </c>
      <c r="N1184" s="454">
        <v>10</v>
      </c>
      <c r="O1184" s="454">
        <v>2</v>
      </c>
      <c r="P1184" s="461">
        <f t="shared" si="280"/>
        <v>4.833333333333333</v>
      </c>
      <c r="Q1184" s="462">
        <f t="shared" si="281"/>
        <v>8.8333333333333321</v>
      </c>
      <c r="R1184" s="463">
        <f t="shared" si="282"/>
        <v>-0.10333333333333333</v>
      </c>
      <c r="S1184" s="464">
        <v>25</v>
      </c>
      <c r="T1184" s="465">
        <f t="shared" si="283"/>
        <v>25.883333333333333</v>
      </c>
      <c r="U1184" s="466" t="s">
        <v>165</v>
      </c>
      <c r="V1184" s="455" t="s">
        <v>3207</v>
      </c>
      <c r="W1184" s="467">
        <v>10</v>
      </c>
      <c r="X1184" s="467">
        <v>2</v>
      </c>
      <c r="Y1184" s="468">
        <f t="shared" si="284"/>
        <v>4.833333333333333</v>
      </c>
      <c r="Z1184" s="469">
        <f t="shared" si="285"/>
        <v>8.8333333333333321</v>
      </c>
      <c r="AA1184" s="740" t="s">
        <v>4671</v>
      </c>
      <c r="AB1184" s="470" t="s">
        <v>2775</v>
      </c>
      <c r="AC1184" s="749">
        <f>VLOOKUP(C1184,'ประวัติงานตี+รีด'!$A$2:W505078,20,FALSE)</f>
        <v>0</v>
      </c>
      <c r="AD1184" s="426">
        <v>2869.67</v>
      </c>
      <c r="AE1184" s="426">
        <v>0</v>
      </c>
      <c r="AF1184" s="690">
        <f t="shared" si="286"/>
        <v>2967.5886077493228</v>
      </c>
      <c r="AG1184" s="690">
        <f t="shared" si="287"/>
        <v>8516</v>
      </c>
      <c r="AH1184" s="685" t="str">
        <f>VLOOKUP(C1184,'ประวัติงานตี+รีด'!$A$2:W505080,4,FALSE)</f>
        <v>MA-LA-F1-GA-SF</v>
      </c>
      <c r="AI1184" s="427"/>
      <c r="AJ1184" s="428"/>
      <c r="AK1184" s="429">
        <v>45920</v>
      </c>
      <c r="AL1184" s="702">
        <v>10</v>
      </c>
      <c r="AM1184" s="703">
        <f t="shared" si="288"/>
        <v>10</v>
      </c>
      <c r="AN1184" s="751">
        <v>887</v>
      </c>
      <c r="AO1184" s="752">
        <v>893</v>
      </c>
      <c r="AP1184" s="752">
        <v>885</v>
      </c>
      <c r="AQ1184" s="752">
        <v>889</v>
      </c>
      <c r="AR1184" s="752">
        <v>910</v>
      </c>
      <c r="AS1184" s="752">
        <v>891</v>
      </c>
      <c r="AT1184" s="752">
        <v>946</v>
      </c>
      <c r="AU1184" s="752">
        <v>832</v>
      </c>
      <c r="AV1184" s="752">
        <v>889</v>
      </c>
      <c r="AW1184" s="752">
        <v>494</v>
      </c>
      <c r="EJ1184" s="288">
        <f t="shared" si="289"/>
        <v>8516</v>
      </c>
    </row>
    <row r="1185" spans="2:140" hidden="1">
      <c r="B1185" s="287" t="s">
        <v>4670</v>
      </c>
      <c r="C1185" s="842" t="s">
        <v>210</v>
      </c>
      <c r="D1185" s="213" t="str">
        <f>VLOOKUP(C1185,'ประวัติงานตี+รีด'!$A$2:W505083,2,FALSE)</f>
        <v>3/8" WT x 4" เกลียวตลอด ตรา TNK</v>
      </c>
      <c r="E1185" s="843">
        <v>50000</v>
      </c>
      <c r="F1185" s="844" t="s">
        <v>31</v>
      </c>
      <c r="G1185" s="742" t="s">
        <v>2162</v>
      </c>
      <c r="H1185" s="845">
        <v>45918</v>
      </c>
      <c r="I1185" s="846">
        <f t="shared" si="278"/>
        <v>45931</v>
      </c>
      <c r="J1185" s="847" t="s">
        <v>2161</v>
      </c>
      <c r="K1185" s="848">
        <v>52</v>
      </c>
      <c r="L1185" s="849">
        <v>51635</v>
      </c>
      <c r="M1185" s="850">
        <f t="shared" si="279"/>
        <v>-1635</v>
      </c>
      <c r="N1185" s="844">
        <v>95</v>
      </c>
      <c r="O1185" s="844">
        <v>2</v>
      </c>
      <c r="P1185" s="851">
        <f t="shared" si="280"/>
        <v>8.7719298245614024</v>
      </c>
      <c r="Q1185" s="852">
        <f t="shared" si="281"/>
        <v>12.771929824561402</v>
      </c>
      <c r="R1185" s="853">
        <f t="shared" si="282"/>
        <v>-0.2868421052631579</v>
      </c>
      <c r="S1185" s="854">
        <v>10</v>
      </c>
      <c r="T1185" s="855">
        <f t="shared" si="283"/>
        <v>11.277192982456141</v>
      </c>
      <c r="U1185" s="743" t="s">
        <v>37</v>
      </c>
      <c r="V1185" s="742" t="s">
        <v>2165</v>
      </c>
      <c r="W1185" s="744">
        <v>43</v>
      </c>
      <c r="X1185" s="744">
        <v>2</v>
      </c>
      <c r="Y1185" s="856">
        <f t="shared" si="284"/>
        <v>19.379844961240313</v>
      </c>
      <c r="Z1185" s="857">
        <f t="shared" si="285"/>
        <v>23.379844961240313</v>
      </c>
      <c r="AA1185" s="878" t="s">
        <v>2161</v>
      </c>
      <c r="AB1185" s="858" t="s">
        <v>2775</v>
      </c>
      <c r="AC1185" s="896">
        <f>VLOOKUP(C1185,'ประวัติงานตี+รีด'!$A$2:W505079,20,FALSE)</f>
        <v>0</v>
      </c>
      <c r="AD1185" s="897">
        <v>56.81</v>
      </c>
      <c r="AE1185" s="897">
        <v>3.64</v>
      </c>
      <c r="AF1185" s="898">
        <f t="shared" si="286"/>
        <v>52138.707973948251</v>
      </c>
      <c r="AG1185" s="898">
        <f t="shared" si="287"/>
        <v>3151.7848970251716</v>
      </c>
      <c r="AH1185" s="899" t="str">
        <f>VLOOKUP(C1185,'ประวัติงานตี+รีด'!$A$2:W505081,4,FALSE)</f>
        <v>MA-F1-PA</v>
      </c>
      <c r="AI1185" s="814"/>
      <c r="AJ1185" s="815"/>
      <c r="AK1185" s="816"/>
      <c r="AL1185" s="821">
        <v>8</v>
      </c>
      <c r="AM1185" s="824">
        <f t="shared" si="288"/>
        <v>8</v>
      </c>
      <c r="AN1185" s="960">
        <v>373</v>
      </c>
      <c r="AO1185" s="960">
        <v>377</v>
      </c>
      <c r="AP1185" s="965">
        <v>370</v>
      </c>
      <c r="AQ1185" s="965">
        <v>389</v>
      </c>
      <c r="AR1185" s="969">
        <v>380</v>
      </c>
      <c r="AS1185" s="972">
        <v>398</v>
      </c>
      <c r="AT1185" s="972">
        <v>384</v>
      </c>
      <c r="AU1185" s="976">
        <v>291</v>
      </c>
      <c r="AV1185" s="819"/>
      <c r="AW1185" s="819"/>
      <c r="AX1185" s="819"/>
      <c r="AY1185" s="819"/>
      <c r="AZ1185" s="819"/>
      <c r="BA1185" s="819"/>
      <c r="BB1185" s="819"/>
      <c r="BC1185" s="819"/>
      <c r="BD1185" s="819"/>
      <c r="EJ1185" s="288">
        <f t="shared" si="289"/>
        <v>2962</v>
      </c>
    </row>
    <row r="1186" spans="2:140" hidden="1">
      <c r="B1186" s="287" t="s">
        <v>4672</v>
      </c>
      <c r="C1186" s="842" t="s">
        <v>161</v>
      </c>
      <c r="D1186" s="213" t="str">
        <f>VLOOKUP(C1186,'ประวัติงานตี+รีด'!$A$2:W505084,2,FALSE)</f>
        <v>5/16" WT x 1 1/2" เกลียวตลอด ตรา TNK</v>
      </c>
      <c r="E1186" s="843">
        <v>150000</v>
      </c>
      <c r="F1186" s="844" t="s">
        <v>53</v>
      </c>
      <c r="G1186" s="742" t="s">
        <v>2164</v>
      </c>
      <c r="H1186" s="845">
        <v>45895</v>
      </c>
      <c r="I1186" s="846">
        <f t="shared" si="278"/>
        <v>45909</v>
      </c>
      <c r="J1186" s="847" t="s">
        <v>2161</v>
      </c>
      <c r="K1186" s="848">
        <v>31</v>
      </c>
      <c r="L1186" s="849">
        <v>150000</v>
      </c>
      <c r="M1186" s="850">
        <f t="shared" si="279"/>
        <v>0</v>
      </c>
      <c r="N1186" s="844">
        <v>130</v>
      </c>
      <c r="O1186" s="844">
        <v>8</v>
      </c>
      <c r="P1186" s="851">
        <f t="shared" si="280"/>
        <v>19.23076923076923</v>
      </c>
      <c r="Q1186" s="852">
        <f t="shared" si="281"/>
        <v>29.23076923076923</v>
      </c>
      <c r="R1186" s="853">
        <f t="shared" si="282"/>
        <v>0</v>
      </c>
      <c r="S1186" s="854">
        <v>10</v>
      </c>
      <c r="T1186" s="855">
        <f t="shared" si="283"/>
        <v>12.923076923076923</v>
      </c>
      <c r="U1186" s="743" t="s">
        <v>368</v>
      </c>
      <c r="V1186" s="742" t="s">
        <v>2164</v>
      </c>
      <c r="W1186" s="744">
        <v>130</v>
      </c>
      <c r="X1186" s="744">
        <v>2</v>
      </c>
      <c r="Y1186" s="856">
        <f t="shared" si="284"/>
        <v>19.23076923076923</v>
      </c>
      <c r="Z1186" s="857">
        <f t="shared" si="285"/>
        <v>23.23076923076923</v>
      </c>
      <c r="AA1186" s="878" t="s">
        <v>2161</v>
      </c>
      <c r="AB1186" s="858" t="s">
        <v>2775</v>
      </c>
      <c r="AC1186" s="896">
        <f>VLOOKUP(C1186,'ประวัติงานตี+รีด'!$A$2:W505080,20,FALSE)</f>
        <v>0</v>
      </c>
      <c r="AD1186" s="897">
        <v>17.940000000000001</v>
      </c>
      <c r="AE1186" s="897">
        <v>1.64</v>
      </c>
      <c r="AF1186" s="898">
        <f t="shared" si="286"/>
        <v>150445.93088071348</v>
      </c>
      <c r="AG1186" s="898">
        <f t="shared" si="287"/>
        <v>2945.7313266443703</v>
      </c>
      <c r="AH1186" s="899" t="str">
        <f>VLOOKUP(C1186,'ประวัติงานตี+รีด'!$A$2:W505082,4,FALSE)</f>
        <v>MA-F1-PA</v>
      </c>
      <c r="AI1186" s="814"/>
      <c r="AJ1186" s="815"/>
      <c r="AK1186" s="816">
        <v>45932</v>
      </c>
      <c r="AL1186" s="821">
        <v>5</v>
      </c>
      <c r="AM1186" s="824">
        <f t="shared" si="288"/>
        <v>5</v>
      </c>
      <c r="AN1186" s="918">
        <v>634</v>
      </c>
      <c r="AO1186" s="918">
        <v>641</v>
      </c>
      <c r="AP1186" s="919">
        <v>647</v>
      </c>
      <c r="AQ1186" s="919">
        <v>578</v>
      </c>
      <c r="AR1186" s="919">
        <v>199</v>
      </c>
      <c r="AS1186" s="819"/>
      <c r="AT1186" s="819"/>
      <c r="AU1186" s="819"/>
      <c r="AV1186" s="819"/>
      <c r="AW1186" s="819"/>
      <c r="AX1186" s="819"/>
      <c r="AY1186" s="819"/>
      <c r="AZ1186" s="819"/>
      <c r="BA1186" s="819"/>
      <c r="BB1186" s="819"/>
      <c r="BC1186" s="819"/>
      <c r="BD1186" s="819"/>
      <c r="EJ1186" s="288">
        <f t="shared" si="289"/>
        <v>2699</v>
      </c>
    </row>
    <row r="1187" spans="2:140" hidden="1">
      <c r="B1187" s="287" t="s">
        <v>4673</v>
      </c>
      <c r="C1187" s="842" t="s">
        <v>201</v>
      </c>
      <c r="D1187" s="213" t="str">
        <f>VLOOKUP(C1187,'ประวัติงานตี+รีด'!$A$2:W505085,2,FALSE)</f>
        <v>5/8" WT x 4" เกลียวตลอด ตรา TNK</v>
      </c>
      <c r="E1187" s="843">
        <v>15000</v>
      </c>
      <c r="F1187" s="844" t="s">
        <v>11</v>
      </c>
      <c r="G1187" s="742" t="s">
        <v>2159</v>
      </c>
      <c r="H1187" s="845">
        <v>45895</v>
      </c>
      <c r="I1187" s="846">
        <f t="shared" si="278"/>
        <v>45906</v>
      </c>
      <c r="J1187" s="847" t="s">
        <v>2161</v>
      </c>
      <c r="K1187" s="848">
        <v>94</v>
      </c>
      <c r="L1187" s="849">
        <v>15000</v>
      </c>
      <c r="M1187" s="850">
        <f t="shared" si="279"/>
        <v>0</v>
      </c>
      <c r="N1187" s="844">
        <v>66</v>
      </c>
      <c r="O1187" s="844">
        <v>4</v>
      </c>
      <c r="P1187" s="851">
        <f t="shared" si="280"/>
        <v>3.7878787878787881</v>
      </c>
      <c r="Q1187" s="852">
        <f t="shared" si="281"/>
        <v>9.787878787878789</v>
      </c>
      <c r="R1187" s="853">
        <f t="shared" si="282"/>
        <v>0</v>
      </c>
      <c r="S1187" s="854">
        <v>10</v>
      </c>
      <c r="T1187" s="855">
        <f t="shared" si="283"/>
        <v>10.978787878787879</v>
      </c>
      <c r="U1187" s="743" t="s">
        <v>82</v>
      </c>
      <c r="V1187" s="742" t="s">
        <v>2159</v>
      </c>
      <c r="W1187" s="744">
        <v>28</v>
      </c>
      <c r="X1187" s="744">
        <v>2</v>
      </c>
      <c r="Y1187" s="856">
        <f t="shared" si="284"/>
        <v>8.928571428571427</v>
      </c>
      <c r="Z1187" s="857">
        <f t="shared" si="285"/>
        <v>12.928571428571427</v>
      </c>
      <c r="AA1187" s="878" t="s">
        <v>2161</v>
      </c>
      <c r="AB1187" s="858" t="s">
        <v>2775</v>
      </c>
      <c r="AC1187" s="896">
        <f>VLOOKUP(C1187,'ประวัติงานตี+รีด'!$A$2:W505081,20,FALSE)</f>
        <v>0</v>
      </c>
      <c r="AD1187" s="897">
        <v>172.98</v>
      </c>
      <c r="AE1187" s="897">
        <v>13.75</v>
      </c>
      <c r="AF1187" s="898">
        <f t="shared" si="286"/>
        <v>14961.267198520061</v>
      </c>
      <c r="AG1187" s="898">
        <f t="shared" si="287"/>
        <v>2793.7174239796509</v>
      </c>
      <c r="AH1187" s="899" t="str">
        <f>VLOOKUP(C1187,'ประวัติงานตี+รีด'!$A$2:W505083,4,FALSE)</f>
        <v>MA-F1-PA</v>
      </c>
      <c r="AI1187" s="814"/>
      <c r="AJ1187" s="815"/>
      <c r="AK1187" s="816">
        <v>45926</v>
      </c>
      <c r="AL1187" s="817">
        <v>5</v>
      </c>
      <c r="AM1187" s="818">
        <f t="shared" si="288"/>
        <v>5</v>
      </c>
      <c r="AN1187" s="956">
        <v>483</v>
      </c>
      <c r="AO1187" s="956">
        <v>570</v>
      </c>
      <c r="AP1187" s="956">
        <v>510</v>
      </c>
      <c r="AQ1187" s="956">
        <v>512</v>
      </c>
      <c r="AR1187" s="956">
        <v>513</v>
      </c>
      <c r="AS1187" s="819"/>
      <c r="AT1187" s="819"/>
      <c r="AU1187" s="819"/>
      <c r="AV1187" s="819"/>
      <c r="AW1187" s="819"/>
      <c r="AX1187" s="819"/>
      <c r="AY1187" s="819"/>
      <c r="AZ1187" s="819"/>
      <c r="BA1187" s="819"/>
      <c r="BB1187" s="819"/>
      <c r="BC1187" s="819"/>
      <c r="BD1187" s="819"/>
      <c r="EJ1187" s="288">
        <f t="shared" si="289"/>
        <v>2588</v>
      </c>
    </row>
    <row r="1188" spans="2:140" hidden="1">
      <c r="B1188" s="287" t="s">
        <v>4674</v>
      </c>
      <c r="C1188" s="842" t="s">
        <v>202</v>
      </c>
      <c r="D1188" s="213" t="str">
        <f>VLOOKUP(C1188,'ประวัติงานตี+รีด'!$A$2:W505086,2,FALSE)</f>
        <v>5/8" WT x 5" เกลียวตลอด ตรา TNK</v>
      </c>
      <c r="E1188" s="843">
        <v>10000</v>
      </c>
      <c r="F1188" s="844" t="s">
        <v>11</v>
      </c>
      <c r="G1188" s="742" t="s">
        <v>2159</v>
      </c>
      <c r="H1188" s="845">
        <v>45896</v>
      </c>
      <c r="I1188" s="846">
        <f t="shared" si="278"/>
        <v>45908</v>
      </c>
      <c r="J1188" s="847" t="s">
        <v>2161</v>
      </c>
      <c r="K1188" s="848">
        <v>95</v>
      </c>
      <c r="L1188" s="849">
        <v>10000</v>
      </c>
      <c r="M1188" s="850">
        <f t="shared" si="279"/>
        <v>0</v>
      </c>
      <c r="N1188" s="844">
        <v>49</v>
      </c>
      <c r="O1188" s="844">
        <v>4</v>
      </c>
      <c r="P1188" s="851">
        <f t="shared" si="280"/>
        <v>3.4013605442176873</v>
      </c>
      <c r="Q1188" s="852">
        <f t="shared" si="281"/>
        <v>9.4013605442176882</v>
      </c>
      <c r="R1188" s="853">
        <f t="shared" si="282"/>
        <v>0</v>
      </c>
      <c r="S1188" s="854">
        <v>10</v>
      </c>
      <c r="T1188" s="855">
        <f t="shared" si="283"/>
        <v>10.940136054421769</v>
      </c>
      <c r="U1188" s="743" t="s">
        <v>82</v>
      </c>
      <c r="V1188" s="742" t="s">
        <v>2159</v>
      </c>
      <c r="W1188" s="744">
        <v>28</v>
      </c>
      <c r="X1188" s="744">
        <v>2</v>
      </c>
      <c r="Y1188" s="856">
        <f t="shared" si="284"/>
        <v>5.9523809523809526</v>
      </c>
      <c r="Z1188" s="857">
        <f t="shared" si="285"/>
        <v>9.9523809523809526</v>
      </c>
      <c r="AA1188" s="878" t="s">
        <v>2161</v>
      </c>
      <c r="AB1188" s="858" t="s">
        <v>2775</v>
      </c>
      <c r="AC1188" s="896">
        <f>VLOOKUP(C1188,'ประวัติงานตี+รีด'!$A$2:W505082,20,FALSE)</f>
        <v>0</v>
      </c>
      <c r="AD1188" s="897">
        <v>204.61</v>
      </c>
      <c r="AE1188" s="897">
        <v>14.09</v>
      </c>
      <c r="AF1188" s="898">
        <f t="shared" si="286"/>
        <v>10014.173305312544</v>
      </c>
      <c r="AG1188" s="898">
        <f t="shared" si="287"/>
        <v>2190.099701871854</v>
      </c>
      <c r="AH1188" s="899" t="str">
        <f>VLOOKUP(C1188,'ประวัติงานตี+รีด'!$A$2:W505084,4,FALSE)</f>
        <v>MA-F1-PA</v>
      </c>
      <c r="AI1188" s="814"/>
      <c r="AJ1188" s="815"/>
      <c r="AK1188" s="816">
        <v>45927</v>
      </c>
      <c r="AL1188" s="821">
        <v>5</v>
      </c>
      <c r="AM1188" s="824">
        <f t="shared" si="288"/>
        <v>5</v>
      </c>
      <c r="AN1188" s="963">
        <v>476</v>
      </c>
      <c r="AO1188" s="963">
        <v>473</v>
      </c>
      <c r="AP1188" s="963">
        <v>470</v>
      </c>
      <c r="AQ1188" s="963">
        <v>500</v>
      </c>
      <c r="AR1188" s="963">
        <v>130</v>
      </c>
      <c r="AS1188" s="819"/>
      <c r="AT1188" s="819"/>
      <c r="AU1188" s="819"/>
      <c r="AV1188" s="819"/>
      <c r="AW1188" s="819"/>
      <c r="AX1188" s="819"/>
      <c r="AY1188" s="819"/>
      <c r="AZ1188" s="819"/>
      <c r="BA1188" s="819"/>
      <c r="BB1188" s="819"/>
      <c r="BC1188" s="819"/>
      <c r="BD1188" s="819"/>
      <c r="EJ1188" s="288">
        <f t="shared" si="289"/>
        <v>2049</v>
      </c>
    </row>
    <row r="1189" spans="2:140" hidden="1">
      <c r="B1189" s="287" t="s">
        <v>4675</v>
      </c>
      <c r="C1189" s="842" t="s">
        <v>387</v>
      </c>
      <c r="D1189" s="213" t="str">
        <f>VLOOKUP(C1189,'ประวัติงานตี+รีด'!$A$2:W505087,2,FALSE)</f>
        <v>1/2" WT x 5" เกลียวตลอด ตรา TNK</v>
      </c>
      <c r="E1189" s="843">
        <v>20000</v>
      </c>
      <c r="F1189" s="844" t="s">
        <v>47</v>
      </c>
      <c r="G1189" s="742" t="s">
        <v>2159</v>
      </c>
      <c r="H1189" s="845">
        <v>45895</v>
      </c>
      <c r="I1189" s="846">
        <f t="shared" si="278"/>
        <v>45909</v>
      </c>
      <c r="J1189" s="847" t="s">
        <v>2161</v>
      </c>
      <c r="K1189" s="848">
        <v>102</v>
      </c>
      <c r="L1189" s="849">
        <v>20000</v>
      </c>
      <c r="M1189" s="850">
        <f t="shared" si="279"/>
        <v>0</v>
      </c>
      <c r="N1189" s="844">
        <v>42</v>
      </c>
      <c r="O1189" s="844">
        <v>12</v>
      </c>
      <c r="P1189" s="851">
        <f t="shared" si="280"/>
        <v>7.9365079365079367</v>
      </c>
      <c r="Q1189" s="852">
        <f t="shared" si="281"/>
        <v>21.936507936507937</v>
      </c>
      <c r="R1189" s="853">
        <f t="shared" si="282"/>
        <v>0</v>
      </c>
      <c r="S1189" s="854">
        <v>10</v>
      </c>
      <c r="T1189" s="855">
        <f t="shared" si="283"/>
        <v>12.193650793650793</v>
      </c>
      <c r="U1189" s="743" t="s">
        <v>82</v>
      </c>
      <c r="V1189" s="742" t="s">
        <v>2159</v>
      </c>
      <c r="W1189" s="744">
        <v>28</v>
      </c>
      <c r="X1189" s="744">
        <v>2</v>
      </c>
      <c r="Y1189" s="856">
        <f t="shared" si="284"/>
        <v>11.904761904761905</v>
      </c>
      <c r="Z1189" s="857">
        <f t="shared" si="285"/>
        <v>15.904761904761905</v>
      </c>
      <c r="AA1189" s="878" t="s">
        <v>2161</v>
      </c>
      <c r="AB1189" s="858" t="s">
        <v>2775</v>
      </c>
      <c r="AC1189" s="896">
        <f>VLOOKUP(C1189,'ประวัติงานตี+รีด'!$A$2:W505083,20,FALSE)</f>
        <v>0</v>
      </c>
      <c r="AD1189" s="897">
        <v>123.04</v>
      </c>
      <c r="AE1189" s="897">
        <v>8.02</v>
      </c>
      <c r="AF1189" s="898">
        <f t="shared" si="286"/>
        <v>20050.390117035109</v>
      </c>
      <c r="AG1189" s="898">
        <f t="shared" si="287"/>
        <v>2627.8041287386213</v>
      </c>
      <c r="AH1189" s="899" t="str">
        <f>VLOOKUP(C1189,'ประวัติงานตี+รีด'!$A$2:W505085,4,FALSE)</f>
        <v>MA-F1-PA</v>
      </c>
      <c r="AI1189" s="814"/>
      <c r="AJ1189" s="815"/>
      <c r="AK1189" s="816">
        <v>45925</v>
      </c>
      <c r="AL1189" s="817">
        <v>6</v>
      </c>
      <c r="AM1189" s="818">
        <f t="shared" si="288"/>
        <v>6</v>
      </c>
      <c r="AN1189" s="918">
        <v>428</v>
      </c>
      <c r="AO1189" s="918">
        <v>457</v>
      </c>
      <c r="AP1189" s="918">
        <v>431</v>
      </c>
      <c r="AQ1189" s="918">
        <v>441</v>
      </c>
      <c r="AR1189" s="918">
        <v>421</v>
      </c>
      <c r="AS1189" s="918">
        <v>289</v>
      </c>
      <c r="AT1189" s="819"/>
      <c r="AU1189" s="819"/>
      <c r="AV1189" s="819"/>
      <c r="AW1189" s="819"/>
      <c r="AX1189" s="819"/>
      <c r="AY1189" s="819"/>
      <c r="AZ1189" s="819"/>
      <c r="BA1189" s="819"/>
      <c r="BB1189" s="819"/>
      <c r="BC1189" s="819"/>
      <c r="BD1189" s="819"/>
      <c r="EJ1189" s="288">
        <f t="shared" si="289"/>
        <v>2467</v>
      </c>
    </row>
    <row r="1190" spans="2:140" hidden="1">
      <c r="B1190" s="287" t="s">
        <v>4676</v>
      </c>
      <c r="C1190" s="842" t="s">
        <v>388</v>
      </c>
      <c r="D1190" s="213" t="str">
        <f>VLOOKUP(C1190,'ประวัติงานตี+รีด'!$A$2:W505088,2,FALSE)</f>
        <v>1/2" WT x 6" เกลียวตลอด ตรา TNK</v>
      </c>
      <c r="E1190" s="843">
        <v>20000</v>
      </c>
      <c r="F1190" s="844" t="s">
        <v>47</v>
      </c>
      <c r="G1190" s="742" t="s">
        <v>2159</v>
      </c>
      <c r="H1190" s="845">
        <v>45896</v>
      </c>
      <c r="I1190" s="846">
        <f t="shared" si="278"/>
        <v>45909</v>
      </c>
      <c r="J1190" s="847" t="s">
        <v>2161</v>
      </c>
      <c r="K1190" s="848">
        <v>103</v>
      </c>
      <c r="L1190" s="849">
        <v>20112</v>
      </c>
      <c r="M1190" s="850">
        <f t="shared" si="279"/>
        <v>-112</v>
      </c>
      <c r="N1190" s="844">
        <v>42</v>
      </c>
      <c r="O1190" s="844">
        <v>4</v>
      </c>
      <c r="P1190" s="851">
        <f t="shared" si="280"/>
        <v>7.9365079365079367</v>
      </c>
      <c r="Q1190" s="852">
        <f t="shared" si="281"/>
        <v>13.936507936507937</v>
      </c>
      <c r="R1190" s="853">
        <f t="shared" si="282"/>
        <v>-4.4444444444444439E-2</v>
      </c>
      <c r="S1190" s="854">
        <v>10</v>
      </c>
      <c r="T1190" s="855">
        <f t="shared" si="283"/>
        <v>11.393650793650794</v>
      </c>
      <c r="U1190" s="743" t="s">
        <v>37</v>
      </c>
      <c r="V1190" s="742" t="s">
        <v>2165</v>
      </c>
      <c r="W1190" s="744">
        <v>43</v>
      </c>
      <c r="X1190" s="744">
        <v>2</v>
      </c>
      <c r="Y1190" s="856">
        <f t="shared" si="284"/>
        <v>7.7519379844961236</v>
      </c>
      <c r="Z1190" s="857">
        <f t="shared" si="285"/>
        <v>11.751937984496124</v>
      </c>
      <c r="AA1190" s="878" t="s">
        <v>2161</v>
      </c>
      <c r="AB1190" s="858" t="s">
        <v>2775</v>
      </c>
      <c r="AC1190" s="896">
        <f>VLOOKUP(C1190,'ประวัติงานตี+รีด'!$A$2:W505084,20,FALSE)</f>
        <v>0</v>
      </c>
      <c r="AD1190" s="897">
        <v>141.74</v>
      </c>
      <c r="AE1190" s="897">
        <v>7.41</v>
      </c>
      <c r="AF1190" s="898">
        <f t="shared" si="286"/>
        <v>20163.67997742345</v>
      </c>
      <c r="AG1190" s="898">
        <f t="shared" si="287"/>
        <v>3007.4128686327076</v>
      </c>
      <c r="AH1190" s="899" t="str">
        <f>VLOOKUP(C1190,'ประวัติงานตี+รีด'!$A$2:W505086,4,FALSE)</f>
        <v>MA-F1-PA</v>
      </c>
      <c r="AI1190" s="814"/>
      <c r="AJ1190" s="815"/>
      <c r="AK1190" s="816">
        <v>45920</v>
      </c>
      <c r="AL1190" s="821">
        <v>8</v>
      </c>
      <c r="AM1190" s="824">
        <f t="shared" si="288"/>
        <v>8</v>
      </c>
      <c r="AN1190" s="939">
        <v>377</v>
      </c>
      <c r="AO1190" s="939">
        <v>409</v>
      </c>
      <c r="AP1190" s="939">
        <v>404</v>
      </c>
      <c r="AQ1190" s="939">
        <v>392</v>
      </c>
      <c r="AR1190" s="940">
        <v>384</v>
      </c>
      <c r="AS1190" s="940">
        <v>392</v>
      </c>
      <c r="AT1190" s="940">
        <v>415</v>
      </c>
      <c r="AU1190" s="940">
        <v>85</v>
      </c>
      <c r="AV1190" s="819"/>
      <c r="AW1190" s="819"/>
      <c r="AX1190" s="819"/>
      <c r="AY1190" s="819"/>
      <c r="AZ1190" s="819"/>
      <c r="BA1190" s="819"/>
      <c r="BB1190" s="819"/>
      <c r="BC1190" s="819"/>
      <c r="BD1190" s="819"/>
      <c r="EJ1190" s="288">
        <f t="shared" si="289"/>
        <v>2858</v>
      </c>
    </row>
    <row r="1191" spans="2:140" hidden="1">
      <c r="B1191" s="434" t="s">
        <v>4679</v>
      </c>
      <c r="C1191" s="291" t="s">
        <v>1716</v>
      </c>
      <c r="D1191" s="330" t="str">
        <f>VLOOKUP(C1191,'ประวัติงานตี+รีด'!$A$2:W505089,2,FALSE)</f>
        <v>สกรูหัวเหลี่ยมบวกลบ M6 P1.0 x 18 มม. เกลียวตลอด มีแหวน</v>
      </c>
      <c r="E1191" s="435">
        <v>750000</v>
      </c>
      <c r="F1191" s="436" t="s">
        <v>51</v>
      </c>
      <c r="G1191" s="437" t="s">
        <v>2164</v>
      </c>
      <c r="H1191" s="438">
        <v>45896</v>
      </c>
      <c r="I1191" s="439">
        <f t="shared" si="278"/>
        <v>45923</v>
      </c>
      <c r="J1191" s="59" t="s">
        <v>4581</v>
      </c>
      <c r="K1191" s="440">
        <v>58</v>
      </c>
      <c r="L1191" s="441">
        <v>761800</v>
      </c>
      <c r="M1191" s="41">
        <f t="shared" si="279"/>
        <v>-11800</v>
      </c>
      <c r="N1191" s="436">
        <v>160</v>
      </c>
      <c r="O1191" s="436">
        <v>8</v>
      </c>
      <c r="P1191" s="354">
        <f t="shared" si="280"/>
        <v>78.125</v>
      </c>
      <c r="Q1191" s="106">
        <f t="shared" si="281"/>
        <v>88.125</v>
      </c>
      <c r="R1191" s="355">
        <f t="shared" si="282"/>
        <v>-1.2291666666666667</v>
      </c>
      <c r="S1191" s="449">
        <v>15</v>
      </c>
      <c r="T1191" s="442">
        <f t="shared" si="283"/>
        <v>23.8125</v>
      </c>
      <c r="U1191" s="443" t="s">
        <v>81</v>
      </c>
      <c r="V1191" s="437" t="s">
        <v>2165</v>
      </c>
      <c r="W1191" s="444">
        <v>120</v>
      </c>
      <c r="X1191" s="444">
        <v>2</v>
      </c>
      <c r="Y1191" s="187">
        <f t="shared" si="284"/>
        <v>104.16666666666667</v>
      </c>
      <c r="Z1191" s="104">
        <f t="shared" si="285"/>
        <v>108.16666666666667</v>
      </c>
      <c r="AA1191" s="741" t="s">
        <v>4580</v>
      </c>
      <c r="AB1191" s="445" t="s">
        <v>2775</v>
      </c>
      <c r="AC1191" s="746">
        <f>VLOOKUP(C1191,'ประวัติงานตี+รีด'!$A$2:W505085,20,FALSE)</f>
        <v>5.16</v>
      </c>
      <c r="AD1191" s="302">
        <v>5.25</v>
      </c>
      <c r="AE1191" s="302">
        <v>0.84</v>
      </c>
      <c r="AF1191" s="683">
        <f t="shared" si="286"/>
        <v>762285.71428571432</v>
      </c>
      <c r="AG1191" s="683">
        <f t="shared" si="287"/>
        <v>4642.32</v>
      </c>
      <c r="AH1191" s="684" t="str">
        <f>VLOOKUP(C1191,'ประวัติงานตี+รีด'!$A$2:W505087,4,FALSE)</f>
        <v>MA-F1-EP-PA</v>
      </c>
      <c r="AI1191" s="256"/>
      <c r="AJ1191" s="257"/>
      <c r="AK1191" s="217"/>
      <c r="AL1191" s="700">
        <v>6</v>
      </c>
      <c r="AM1191" s="316">
        <f t="shared" si="288"/>
        <v>6</v>
      </c>
      <c r="AN1191" s="761">
        <v>691</v>
      </c>
      <c r="AO1191" s="761">
        <v>648</v>
      </c>
      <c r="AP1191" s="761">
        <v>702</v>
      </c>
      <c r="AQ1191" s="761">
        <v>649</v>
      </c>
      <c r="AR1191" s="761">
        <v>686</v>
      </c>
      <c r="AS1191" s="761">
        <v>626</v>
      </c>
      <c r="AU1191" s="431" t="s">
        <v>4686</v>
      </c>
      <c r="EJ1191" s="288">
        <f t="shared" si="289"/>
        <v>4002</v>
      </c>
    </row>
    <row r="1192" spans="2:140" hidden="1">
      <c r="B1192" s="451" t="s">
        <v>4680</v>
      </c>
      <c r="C1192" s="452">
        <v>173160200</v>
      </c>
      <c r="D1192" s="19" t="str">
        <f>VLOOKUP(C1192,'ประวัติงานตี+รีด'!$A$2:W505090,2,FALSE)</f>
        <v>สกรูหัวกลมแบน M16 P2.0 x 200 เกลียวครึ่ง STIC 307A (เกลียว 75)</v>
      </c>
      <c r="E1192" s="453">
        <v>600</v>
      </c>
      <c r="F1192" s="454" t="s">
        <v>47</v>
      </c>
      <c r="G1192" s="455" t="s">
        <v>2159</v>
      </c>
      <c r="H1192" s="456">
        <v>45897</v>
      </c>
      <c r="I1192" s="327">
        <f t="shared" si="278"/>
        <v>45927</v>
      </c>
      <c r="J1192" s="457">
        <v>45925</v>
      </c>
      <c r="K1192" s="458">
        <v>104</v>
      </c>
      <c r="L1192" s="459">
        <v>600</v>
      </c>
      <c r="M1192" s="460">
        <f t="shared" si="279"/>
        <v>0</v>
      </c>
      <c r="N1192" s="454">
        <v>35</v>
      </c>
      <c r="O1192" s="454">
        <v>12</v>
      </c>
      <c r="P1192" s="461">
        <f t="shared" si="280"/>
        <v>0.2857142857142857</v>
      </c>
      <c r="Q1192" s="462">
        <f t="shared" si="281"/>
        <v>14.285714285714286</v>
      </c>
      <c r="R1192" s="463">
        <f t="shared" si="282"/>
        <v>0</v>
      </c>
      <c r="S1192" s="464">
        <v>25</v>
      </c>
      <c r="T1192" s="465">
        <f t="shared" si="283"/>
        <v>26.428571428571427</v>
      </c>
      <c r="U1192" s="466" t="s">
        <v>82</v>
      </c>
      <c r="V1192" s="455" t="s">
        <v>2159</v>
      </c>
      <c r="W1192" s="467">
        <v>28</v>
      </c>
      <c r="X1192" s="467">
        <v>2</v>
      </c>
      <c r="Y1192" s="468">
        <f t="shared" si="284"/>
        <v>0.3571428571428571</v>
      </c>
      <c r="Z1192" s="469">
        <f t="shared" si="285"/>
        <v>4.3571428571428577</v>
      </c>
      <c r="AA1192" s="740" t="s">
        <v>4685</v>
      </c>
      <c r="AB1192" s="470" t="s">
        <v>2775</v>
      </c>
      <c r="AC1192" s="749">
        <f>VLOOKUP(C1192,'ประวัติงานตี+รีด'!$A$2:W505086,20,FALSE)</f>
        <v>334.68</v>
      </c>
      <c r="AD1192" s="426">
        <v>333.82</v>
      </c>
      <c r="AE1192" s="426">
        <v>0</v>
      </c>
      <c r="AF1192" s="690">
        <f t="shared" si="286"/>
        <v>602.12090348091783</v>
      </c>
      <c r="AG1192" s="690">
        <f t="shared" si="287"/>
        <v>201</v>
      </c>
      <c r="AH1192" s="685" t="str">
        <f>VLOOKUP(C1192,'ประวัติงานตี+รีด'!$A$2:W505088,4,FALSE)</f>
        <v>MA-F1-GA-SF</v>
      </c>
      <c r="AI1192" s="427"/>
      <c r="AJ1192" s="428"/>
      <c r="AK1192" s="429">
        <v>45915</v>
      </c>
      <c r="AL1192" s="702">
        <v>1</v>
      </c>
      <c r="AM1192" s="703">
        <f t="shared" si="288"/>
        <v>1</v>
      </c>
      <c r="AN1192" s="750">
        <v>201</v>
      </c>
      <c r="EJ1192" s="288">
        <f t="shared" si="289"/>
        <v>201</v>
      </c>
    </row>
    <row r="1193" spans="2:140" hidden="1">
      <c r="B1193" s="287" t="s">
        <v>4681</v>
      </c>
      <c r="C1193" s="842">
        <v>91045121</v>
      </c>
      <c r="D1193" s="213" t="str">
        <f>VLOOKUP(C1193,'ประวัติงานตี+รีด'!$A$2:W505091,2,FALSE)</f>
        <v>สกรูมิลแข็ง M10 P1.25 x 45 เกลียวครึ่ง ตรา STIC 8.8</v>
      </c>
      <c r="E1193" s="843">
        <v>20000</v>
      </c>
      <c r="F1193" s="844" t="s">
        <v>43</v>
      </c>
      <c r="G1193" s="742" t="s">
        <v>2164</v>
      </c>
      <c r="H1193" s="845">
        <v>45896</v>
      </c>
      <c r="I1193" s="846">
        <f t="shared" si="278"/>
        <v>45920</v>
      </c>
      <c r="J1193" s="847" t="s">
        <v>2161</v>
      </c>
      <c r="K1193" s="848">
        <v>49</v>
      </c>
      <c r="L1193" s="849">
        <v>20060</v>
      </c>
      <c r="M1193" s="850">
        <f t="shared" si="279"/>
        <v>-60</v>
      </c>
      <c r="N1193" s="844">
        <v>150</v>
      </c>
      <c r="O1193" s="844">
        <v>8</v>
      </c>
      <c r="P1193" s="851">
        <f t="shared" si="280"/>
        <v>2.2222222222222223</v>
      </c>
      <c r="Q1193" s="852">
        <f t="shared" si="281"/>
        <v>12.222222222222221</v>
      </c>
      <c r="R1193" s="853">
        <f t="shared" si="282"/>
        <v>-6.6666666666666671E-3</v>
      </c>
      <c r="S1193" s="854">
        <v>20</v>
      </c>
      <c r="T1193" s="855">
        <f t="shared" si="283"/>
        <v>21.222222222222221</v>
      </c>
      <c r="U1193" s="743" t="s">
        <v>78</v>
      </c>
      <c r="V1193" s="742" t="s">
        <v>2165</v>
      </c>
      <c r="W1193" s="744">
        <v>120</v>
      </c>
      <c r="X1193" s="744">
        <v>2</v>
      </c>
      <c r="Y1193" s="856">
        <f t="shared" si="284"/>
        <v>2.7777777777777777</v>
      </c>
      <c r="Z1193" s="857">
        <f t="shared" si="285"/>
        <v>6.7777777777777777</v>
      </c>
      <c r="AA1193" s="878" t="s">
        <v>2161</v>
      </c>
      <c r="AB1193" s="858" t="s">
        <v>2775</v>
      </c>
      <c r="AC1193" s="896">
        <f>VLOOKUP(C1193,'ประวัติงานตี+รีด'!$A$2:W505087,20,FALSE)</f>
        <v>32</v>
      </c>
      <c r="AD1193" s="897">
        <v>31.9</v>
      </c>
      <c r="AE1193" s="897">
        <v>2.78</v>
      </c>
      <c r="AF1193" s="898">
        <f t="shared" si="286"/>
        <v>20156.739811912226</v>
      </c>
      <c r="AG1193" s="898">
        <f t="shared" si="287"/>
        <v>699.03573667711601</v>
      </c>
      <c r="AH1193" s="899" t="str">
        <f>VLOOKUP(C1193,'ประวัติงานตี+รีด'!$A$2:W505089,4,FALSE)</f>
        <v>MA-F1-HD-PA</v>
      </c>
      <c r="AI1193" s="814">
        <v>45903</v>
      </c>
      <c r="AJ1193" s="815">
        <v>1</v>
      </c>
      <c r="AK1193" s="816">
        <v>45904</v>
      </c>
      <c r="AL1193" s="821">
        <v>1</v>
      </c>
      <c r="AM1193" s="824">
        <f t="shared" si="288"/>
        <v>1</v>
      </c>
      <c r="AN1193" s="919">
        <v>643</v>
      </c>
      <c r="AO1193" s="819"/>
      <c r="AP1193" s="819"/>
      <c r="AQ1193" s="819"/>
      <c r="AR1193" s="819"/>
      <c r="AS1193" s="819"/>
      <c r="AT1193" s="819"/>
      <c r="AU1193" s="819"/>
      <c r="AV1193" s="819"/>
      <c r="AW1193" s="819"/>
      <c r="AX1193" s="819"/>
      <c r="AY1193" s="819"/>
      <c r="AZ1193" s="819"/>
      <c r="BA1193" s="819"/>
      <c r="BB1193" s="819"/>
      <c r="BC1193" s="819"/>
      <c r="BD1193" s="819"/>
      <c r="EJ1193" s="288">
        <f t="shared" si="289"/>
        <v>643</v>
      </c>
    </row>
    <row r="1194" spans="2:140" hidden="1">
      <c r="B1194" s="287" t="s">
        <v>4682</v>
      </c>
      <c r="C1194" s="842">
        <v>91245121</v>
      </c>
      <c r="D1194" s="213" t="str">
        <f>VLOOKUP(C1194,'ประวัติงานตี+รีด'!$A$2:W505092,2,FALSE)</f>
        <v>สกรูมิลแข็ง M12 P1.25 x 45 เกลียวครึ่ง ตรา STIC 8.8</v>
      </c>
      <c r="E1194" s="843">
        <v>20000</v>
      </c>
      <c r="F1194" s="844" t="s">
        <v>30</v>
      </c>
      <c r="G1194" s="742" t="s">
        <v>2162</v>
      </c>
      <c r="H1194" s="845">
        <v>45896</v>
      </c>
      <c r="I1194" s="846">
        <f t="shared" si="278"/>
        <v>45920</v>
      </c>
      <c r="J1194" s="847" t="s">
        <v>2161</v>
      </c>
      <c r="K1194" s="848">
        <v>59</v>
      </c>
      <c r="L1194" s="849">
        <v>20000</v>
      </c>
      <c r="M1194" s="850">
        <f t="shared" si="279"/>
        <v>0</v>
      </c>
      <c r="N1194" s="844">
        <v>105</v>
      </c>
      <c r="O1194" s="844">
        <v>8</v>
      </c>
      <c r="P1194" s="851">
        <f t="shared" si="280"/>
        <v>3.1746031746031749</v>
      </c>
      <c r="Q1194" s="852">
        <f t="shared" si="281"/>
        <v>13.174603174603174</v>
      </c>
      <c r="R1194" s="853">
        <f t="shared" si="282"/>
        <v>0</v>
      </c>
      <c r="S1194" s="854">
        <v>20</v>
      </c>
      <c r="T1194" s="855">
        <f t="shared" si="283"/>
        <v>21.317460317460316</v>
      </c>
      <c r="U1194" s="743" t="s">
        <v>225</v>
      </c>
      <c r="V1194" s="742" t="s">
        <v>2162</v>
      </c>
      <c r="W1194" s="744">
        <v>80</v>
      </c>
      <c r="X1194" s="744">
        <v>2</v>
      </c>
      <c r="Y1194" s="856">
        <f t="shared" si="284"/>
        <v>4.166666666666667</v>
      </c>
      <c r="Z1194" s="857">
        <f t="shared" si="285"/>
        <v>8.1666666666666679</v>
      </c>
      <c r="AA1194" s="878" t="s">
        <v>2161</v>
      </c>
      <c r="AB1194" s="858" t="s">
        <v>4623</v>
      </c>
      <c r="AC1194" s="896">
        <f>VLOOKUP(C1194,'ประวัติงานตี+รีด'!$A$2:W505088,20,FALSE)</f>
        <v>49.15</v>
      </c>
      <c r="AD1194" s="897">
        <v>48.9</v>
      </c>
      <c r="AE1194" s="897">
        <v>4.26</v>
      </c>
      <c r="AF1194" s="898">
        <f t="shared" si="286"/>
        <v>20020.44989775051</v>
      </c>
      <c r="AG1194" s="898">
        <f t="shared" si="287"/>
        <v>1064.2871165644169</v>
      </c>
      <c r="AH1194" s="899" t="str">
        <f>VLOOKUP(C1194,'ประวัติงานตี+รีด'!$A$2:W505090,4,FALSE)</f>
        <v>MA-F1-HD-PA</v>
      </c>
      <c r="AI1194" s="814"/>
      <c r="AJ1194" s="815"/>
      <c r="AK1194" s="816"/>
      <c r="AL1194" s="821">
        <v>2</v>
      </c>
      <c r="AM1194" s="824">
        <f t="shared" si="288"/>
        <v>2</v>
      </c>
      <c r="AN1194" s="938">
        <v>636</v>
      </c>
      <c r="AO1194" s="938">
        <v>343</v>
      </c>
      <c r="AP1194" s="819"/>
      <c r="AQ1194" s="819"/>
      <c r="AR1194" s="819"/>
      <c r="AS1194" s="819"/>
      <c r="AT1194" s="819"/>
      <c r="AU1194" s="819"/>
      <c r="AV1194" s="819"/>
      <c r="AW1194" s="819"/>
      <c r="AX1194" s="819"/>
      <c r="AY1194" s="819"/>
      <c r="AZ1194" s="819"/>
      <c r="BA1194" s="819"/>
      <c r="BB1194" s="819"/>
      <c r="BC1194" s="819"/>
      <c r="BD1194" s="819"/>
      <c r="EJ1194" s="288">
        <f t="shared" si="289"/>
        <v>979</v>
      </c>
    </row>
    <row r="1195" spans="2:140" hidden="1">
      <c r="B1195" s="287" t="s">
        <v>4683</v>
      </c>
      <c r="C1195" s="842">
        <v>91250121</v>
      </c>
      <c r="D1195" s="213" t="str">
        <f>VLOOKUP(C1195,'ประวัติงานตี+รีด'!$A$2:W505093,2,FALSE)</f>
        <v>สกรูมิลแข็ง M12 P1.25 x 50 เกลียวครึ่ง ตรา STIC 8.8</v>
      </c>
      <c r="E1195" s="843">
        <v>15000</v>
      </c>
      <c r="F1195" s="844" t="s">
        <v>30</v>
      </c>
      <c r="G1195" s="742" t="s">
        <v>2162</v>
      </c>
      <c r="H1195" s="845">
        <v>45897</v>
      </c>
      <c r="I1195" s="846">
        <f t="shared" si="278"/>
        <v>45920</v>
      </c>
      <c r="J1195" s="847" t="s">
        <v>2161</v>
      </c>
      <c r="K1195" s="848">
        <v>60</v>
      </c>
      <c r="L1195" s="849">
        <v>15000</v>
      </c>
      <c r="M1195" s="850">
        <f t="shared" si="279"/>
        <v>0</v>
      </c>
      <c r="N1195" s="844">
        <v>105</v>
      </c>
      <c r="O1195" s="844">
        <v>2</v>
      </c>
      <c r="P1195" s="851">
        <f t="shared" si="280"/>
        <v>2.3809523809523809</v>
      </c>
      <c r="Q1195" s="852">
        <f t="shared" si="281"/>
        <v>6.3809523809523814</v>
      </c>
      <c r="R1195" s="853">
        <f t="shared" si="282"/>
        <v>0</v>
      </c>
      <c r="S1195" s="854">
        <v>20</v>
      </c>
      <c r="T1195" s="855">
        <f t="shared" si="283"/>
        <v>20.638095238095239</v>
      </c>
      <c r="U1195" s="743" t="s">
        <v>225</v>
      </c>
      <c r="V1195" s="742" t="s">
        <v>2162</v>
      </c>
      <c r="W1195" s="744">
        <v>80</v>
      </c>
      <c r="X1195" s="744">
        <v>2</v>
      </c>
      <c r="Y1195" s="856">
        <f t="shared" si="284"/>
        <v>3.125</v>
      </c>
      <c r="Z1195" s="857">
        <f t="shared" si="285"/>
        <v>7.125</v>
      </c>
      <c r="AA1195" s="878" t="s">
        <v>2161</v>
      </c>
      <c r="AB1195" s="858" t="s">
        <v>4623</v>
      </c>
      <c r="AC1195" s="896">
        <f>VLOOKUP(C1195,'ประวัติงานตี+รีด'!$A$2:W505089,20,FALSE)</f>
        <v>52.95</v>
      </c>
      <c r="AD1195" s="897">
        <v>53.24</v>
      </c>
      <c r="AE1195" s="897">
        <v>4.24</v>
      </c>
      <c r="AF1195" s="898">
        <f t="shared" si="286"/>
        <v>15082.644628099175</v>
      </c>
      <c r="AG1195" s="898">
        <f t="shared" si="287"/>
        <v>866.95041322314069</v>
      </c>
      <c r="AH1195" s="899" t="str">
        <f>VLOOKUP(C1195,'ประวัติงานตี+รีด'!$A$2:W505091,4,FALSE)</f>
        <v>MA-F1-HD-PA</v>
      </c>
      <c r="AI1195" s="814"/>
      <c r="AJ1195" s="815"/>
      <c r="AK1195" s="816"/>
      <c r="AL1195" s="821">
        <v>2</v>
      </c>
      <c r="AM1195" s="824">
        <f t="shared" si="288"/>
        <v>2</v>
      </c>
      <c r="AN1195" s="938">
        <v>588</v>
      </c>
      <c r="AO1195" s="938">
        <v>215</v>
      </c>
      <c r="AP1195" s="819"/>
      <c r="AQ1195" s="819"/>
      <c r="AR1195" s="819"/>
      <c r="AS1195" s="819"/>
      <c r="AT1195" s="819"/>
      <c r="AU1195" s="819"/>
      <c r="AV1195" s="819"/>
      <c r="AW1195" s="819"/>
      <c r="AX1195" s="819"/>
      <c r="AY1195" s="819"/>
      <c r="AZ1195" s="819"/>
      <c r="BA1195" s="819"/>
      <c r="BB1195" s="819"/>
      <c r="BC1195" s="819"/>
      <c r="BD1195" s="819"/>
      <c r="EJ1195" s="288">
        <f t="shared" si="289"/>
        <v>803</v>
      </c>
    </row>
    <row r="1196" spans="2:140" hidden="1">
      <c r="B1196" s="287" t="s">
        <v>4684</v>
      </c>
      <c r="C1196" s="842">
        <v>91265121</v>
      </c>
      <c r="D1196" s="213" t="str">
        <f>VLOOKUP(C1196,'ประวัติงานตี+รีด'!$A$2:W505094,2,FALSE)</f>
        <v>สกรูมิลแข็ง M12 P1.25 x 65 เกลียวครึ่ง ตรา STIC 8.8</v>
      </c>
      <c r="E1196" s="843">
        <v>10000</v>
      </c>
      <c r="F1196" s="844" t="s">
        <v>30</v>
      </c>
      <c r="G1196" s="742" t="s">
        <v>2162</v>
      </c>
      <c r="H1196" s="845">
        <v>45898</v>
      </c>
      <c r="I1196" s="846">
        <f t="shared" si="278"/>
        <v>45922</v>
      </c>
      <c r="J1196" s="847" t="s">
        <v>2161</v>
      </c>
      <c r="K1196" s="848">
        <v>61</v>
      </c>
      <c r="L1196" s="849">
        <v>10000</v>
      </c>
      <c r="M1196" s="850">
        <f t="shared" si="279"/>
        <v>0</v>
      </c>
      <c r="N1196" s="844">
        <v>95</v>
      </c>
      <c r="O1196" s="844">
        <v>2</v>
      </c>
      <c r="P1196" s="851">
        <f t="shared" si="280"/>
        <v>1.7543859649122806</v>
      </c>
      <c r="Q1196" s="852">
        <f t="shared" si="281"/>
        <v>5.7543859649122808</v>
      </c>
      <c r="R1196" s="853">
        <f t="shared" si="282"/>
        <v>0</v>
      </c>
      <c r="S1196" s="854">
        <v>20</v>
      </c>
      <c r="T1196" s="855">
        <f t="shared" si="283"/>
        <v>20.575438596491228</v>
      </c>
      <c r="U1196" s="743" t="s">
        <v>225</v>
      </c>
      <c r="V1196" s="742" t="s">
        <v>2162</v>
      </c>
      <c r="W1196" s="744">
        <v>80</v>
      </c>
      <c r="X1196" s="744">
        <v>2</v>
      </c>
      <c r="Y1196" s="856">
        <f t="shared" si="284"/>
        <v>2.0833333333333335</v>
      </c>
      <c r="Z1196" s="857">
        <f t="shared" si="285"/>
        <v>6.0833333333333339</v>
      </c>
      <c r="AA1196" s="878" t="s">
        <v>2161</v>
      </c>
      <c r="AB1196" s="858" t="s">
        <v>4623</v>
      </c>
      <c r="AC1196" s="896">
        <f>VLOOKUP(C1196,'ประวัติงานตี+รีด'!$A$2:W505090,20,FALSE)</f>
        <v>66.349999999999994</v>
      </c>
      <c r="AD1196" s="897">
        <v>65.91</v>
      </c>
      <c r="AE1196" s="897">
        <v>3.78</v>
      </c>
      <c r="AF1196" s="898">
        <f t="shared" si="286"/>
        <v>10150.204824761038</v>
      </c>
      <c r="AG1196" s="898">
        <f t="shared" si="287"/>
        <v>707.36777423759679</v>
      </c>
      <c r="AH1196" s="899" t="str">
        <f>VLOOKUP(C1196,'ประวัติงานตี+รีด'!$A$2:W505092,4,FALSE)</f>
        <v>MA-F1-HD-PA</v>
      </c>
      <c r="AI1196" s="814"/>
      <c r="AJ1196" s="815"/>
      <c r="AK1196" s="816"/>
      <c r="AL1196" s="821">
        <v>2</v>
      </c>
      <c r="AM1196" s="824">
        <f t="shared" si="288"/>
        <v>2</v>
      </c>
      <c r="AN1196" s="941">
        <v>388</v>
      </c>
      <c r="AO1196" s="941">
        <v>281</v>
      </c>
      <c r="AP1196" s="819"/>
      <c r="AQ1196" s="819"/>
      <c r="AR1196" s="819"/>
      <c r="AS1196" s="819"/>
      <c r="AT1196" s="819"/>
      <c r="AU1196" s="819"/>
      <c r="AV1196" s="819"/>
      <c r="AW1196" s="819"/>
      <c r="AX1196" s="819"/>
      <c r="AY1196" s="819"/>
      <c r="AZ1196" s="819"/>
      <c r="BA1196" s="819"/>
      <c r="BB1196" s="819"/>
      <c r="BC1196" s="819"/>
      <c r="BD1196" s="819"/>
      <c r="EJ1196" s="288">
        <f t="shared" si="289"/>
        <v>669</v>
      </c>
    </row>
    <row r="1197" spans="2:140" hidden="1">
      <c r="B1197" s="287" t="s">
        <v>4687</v>
      </c>
      <c r="C1197" s="842" t="s">
        <v>459</v>
      </c>
      <c r="D1197" s="213" t="str">
        <f>VLOOKUP(C1197,'ประวัติงานตี+รีด'!$A$2:W505095,2,FALSE)</f>
        <v>7/16" NC x 1 1/4" เกลียวตลอด ตรา TNK UNC</v>
      </c>
      <c r="E1197" s="843">
        <v>20000</v>
      </c>
      <c r="F1197" s="844" t="s">
        <v>2166</v>
      </c>
      <c r="G1197" s="742" t="s">
        <v>2162</v>
      </c>
      <c r="H1197" s="845">
        <v>45897</v>
      </c>
      <c r="I1197" s="846">
        <f t="shared" si="278"/>
        <v>45916</v>
      </c>
      <c r="J1197" s="847" t="s">
        <v>2161</v>
      </c>
      <c r="K1197" s="848">
        <v>54</v>
      </c>
      <c r="L1197" s="849">
        <v>21003</v>
      </c>
      <c r="M1197" s="850">
        <f t="shared" si="279"/>
        <v>-1003</v>
      </c>
      <c r="N1197" s="844">
        <v>105</v>
      </c>
      <c r="O1197" s="844">
        <v>8</v>
      </c>
      <c r="P1197" s="851">
        <f t="shared" si="280"/>
        <v>3.1746031746031749</v>
      </c>
      <c r="Q1197" s="852">
        <f t="shared" si="281"/>
        <v>13.174603174603174</v>
      </c>
      <c r="R1197" s="853">
        <f t="shared" si="282"/>
        <v>-0.15920634920634921</v>
      </c>
      <c r="S1197" s="854">
        <v>15</v>
      </c>
      <c r="T1197" s="855">
        <f t="shared" si="283"/>
        <v>16.317460317460316</v>
      </c>
      <c r="U1197" s="743" t="s">
        <v>243</v>
      </c>
      <c r="V1197" s="742" t="s">
        <v>2165</v>
      </c>
      <c r="W1197" s="744">
        <v>68</v>
      </c>
      <c r="X1197" s="744">
        <v>2</v>
      </c>
      <c r="Y1197" s="856">
        <f t="shared" si="284"/>
        <v>4.9019607843137258</v>
      </c>
      <c r="Z1197" s="857">
        <f t="shared" si="285"/>
        <v>8.9019607843137258</v>
      </c>
      <c r="AA1197" s="878" t="s">
        <v>2161</v>
      </c>
      <c r="AB1197" s="858" t="s">
        <v>4623</v>
      </c>
      <c r="AC1197" s="896">
        <f>VLOOKUP(C1197,'ประวัติงานตี+รีด'!$A$2:W505091,20,FALSE)</f>
        <v>0</v>
      </c>
      <c r="AD1197" s="897">
        <v>29.99</v>
      </c>
      <c r="AE1197" s="897">
        <v>3.32</v>
      </c>
      <c r="AF1197" s="898">
        <f t="shared" si="286"/>
        <v>20840.280093364454</v>
      </c>
      <c r="AG1197" s="898">
        <f t="shared" si="287"/>
        <v>694.18972990996986</v>
      </c>
      <c r="AH1197" s="899" t="str">
        <f>VLOOKUP(C1197,'ประวัติงานตี+รีด'!$A$2:W505093,4,FALSE)</f>
        <v>MA-F1-BK-PA</v>
      </c>
      <c r="AI1197" s="814"/>
      <c r="AJ1197" s="815"/>
      <c r="AK1197" s="816"/>
      <c r="AL1197" s="821">
        <v>2</v>
      </c>
      <c r="AM1197" s="824">
        <f t="shared" si="288"/>
        <v>2</v>
      </c>
      <c r="AN1197" s="922">
        <v>585</v>
      </c>
      <c r="AO1197" s="922">
        <v>40</v>
      </c>
      <c r="AP1197" s="819"/>
      <c r="AQ1197" s="819"/>
      <c r="AR1197" s="819"/>
      <c r="AS1197" s="819"/>
      <c r="AT1197" s="819"/>
      <c r="AU1197" s="819"/>
      <c r="AV1197" s="819"/>
      <c r="AW1197" s="819"/>
      <c r="AX1197" s="819"/>
      <c r="AY1197" s="819"/>
      <c r="AZ1197" s="819"/>
      <c r="BA1197" s="819"/>
      <c r="BB1197" s="819"/>
      <c r="BC1197" s="819"/>
      <c r="BD1197" s="819"/>
      <c r="EJ1197" s="288">
        <f t="shared" si="289"/>
        <v>625</v>
      </c>
    </row>
    <row r="1198" spans="2:140" hidden="1">
      <c r="B1198" s="434" t="s">
        <v>4688</v>
      </c>
      <c r="C1198" s="773" t="s">
        <v>1830</v>
      </c>
      <c r="D1198" s="774" t="str">
        <f>VLOOKUP(C1198,'ประวัติงานตี+รีด'!$A$2:W505096,2,FALSE)</f>
        <v xml:space="preserve">สกรู M12 P1.25 x 35 มม. เกลียวครึ่ง ไม่มีแหวน ตรา BUFO-NPR SCM </v>
      </c>
      <c r="E1198" s="775">
        <v>30200</v>
      </c>
      <c r="F1198" s="776" t="s">
        <v>45</v>
      </c>
      <c r="G1198" s="712" t="s">
        <v>2162</v>
      </c>
      <c r="H1198" s="777">
        <v>45897</v>
      </c>
      <c r="I1198" s="778">
        <f t="shared" si="278"/>
        <v>45922</v>
      </c>
      <c r="J1198" s="779" t="s">
        <v>4661</v>
      </c>
      <c r="K1198" s="780">
        <v>58</v>
      </c>
      <c r="L1198" s="781">
        <v>30200</v>
      </c>
      <c r="M1198" s="782">
        <f t="shared" si="279"/>
        <v>0</v>
      </c>
      <c r="N1198" s="776">
        <v>105</v>
      </c>
      <c r="O1198" s="776">
        <v>8</v>
      </c>
      <c r="P1198" s="783">
        <f t="shared" si="280"/>
        <v>4.7936507936507935</v>
      </c>
      <c r="Q1198" s="784">
        <f t="shared" si="281"/>
        <v>14.793650793650794</v>
      </c>
      <c r="R1198" s="785">
        <f t="shared" si="282"/>
        <v>0</v>
      </c>
      <c r="S1198" s="786">
        <v>20</v>
      </c>
      <c r="T1198" s="787">
        <f t="shared" si="283"/>
        <v>21.479365079365081</v>
      </c>
      <c r="U1198" s="713" t="s">
        <v>225</v>
      </c>
      <c r="V1198" s="712" t="s">
        <v>2162</v>
      </c>
      <c r="W1198" s="714">
        <v>80</v>
      </c>
      <c r="X1198" s="714">
        <v>2</v>
      </c>
      <c r="Y1198" s="788">
        <f t="shared" si="284"/>
        <v>6.291666666666667</v>
      </c>
      <c r="Z1198" s="789">
        <f t="shared" si="285"/>
        <v>10.291666666666668</v>
      </c>
      <c r="AA1198" s="790" t="s">
        <v>4660</v>
      </c>
      <c r="AB1198" s="791" t="s">
        <v>4623</v>
      </c>
      <c r="AC1198" s="746">
        <f>VLOOKUP(C1198,'ประวัติงานตี+รีด'!$A$2:W505092,20,FALSE)</f>
        <v>42.15</v>
      </c>
      <c r="AD1198" s="302">
        <v>41.89</v>
      </c>
      <c r="AE1198" s="302">
        <v>5.0999999999999996</v>
      </c>
      <c r="AF1198" s="683">
        <f t="shared" si="286"/>
        <v>30436.858438768202</v>
      </c>
      <c r="AG1198" s="683">
        <f t="shared" si="287"/>
        <v>1430.227978037718</v>
      </c>
      <c r="AH1198" s="684" t="str">
        <f>VLOOKUP(C1198,'ประวัติงานตี+รีด'!$A$2:W505094,4,FALSE)</f>
        <v>MA-F1-HD-PA</v>
      </c>
      <c r="AI1198" s="796"/>
      <c r="AJ1198" s="797"/>
      <c r="AK1198" s="798"/>
      <c r="AL1198" s="799">
        <v>2</v>
      </c>
      <c r="AM1198" s="800">
        <f t="shared" si="288"/>
        <v>2</v>
      </c>
      <c r="AN1198" s="914">
        <v>594</v>
      </c>
      <c r="AO1198" s="914">
        <v>681</v>
      </c>
      <c r="AP1198" s="801"/>
      <c r="AQ1198" s="801"/>
      <c r="AR1198" s="801"/>
      <c r="AS1198" s="801"/>
      <c r="AT1198" s="801"/>
      <c r="AU1198" s="801"/>
      <c r="AV1198" s="801"/>
      <c r="AW1198" s="801"/>
      <c r="AX1198" s="801"/>
      <c r="AY1198" s="801"/>
      <c r="EJ1198" s="288">
        <f t="shared" si="289"/>
        <v>1275</v>
      </c>
    </row>
    <row r="1199" spans="2:140" hidden="1">
      <c r="B1199" s="287" t="s">
        <v>4689</v>
      </c>
      <c r="C1199" s="842" t="s">
        <v>172</v>
      </c>
      <c r="D1199" s="213" t="str">
        <f>VLOOKUP(C1199,'ประวัติงานตี+รีด'!$A$2:W505097,2,FALSE)</f>
        <v>3/8" WT x 1" เกลียวตลอด ตรา TNK</v>
      </c>
      <c r="E1199" s="843">
        <v>150000</v>
      </c>
      <c r="F1199" s="844" t="s">
        <v>44</v>
      </c>
      <c r="G1199" s="742" t="s">
        <v>2164</v>
      </c>
      <c r="H1199" s="845">
        <v>45897</v>
      </c>
      <c r="I1199" s="846">
        <f t="shared" si="278"/>
        <v>45911</v>
      </c>
      <c r="J1199" s="847" t="s">
        <v>2161</v>
      </c>
      <c r="K1199" s="848">
        <v>32</v>
      </c>
      <c r="L1199" s="849">
        <v>151081</v>
      </c>
      <c r="M1199" s="850">
        <f t="shared" si="279"/>
        <v>-1081</v>
      </c>
      <c r="N1199" s="844">
        <v>160</v>
      </c>
      <c r="O1199" s="844">
        <v>8</v>
      </c>
      <c r="P1199" s="851">
        <f t="shared" si="280"/>
        <v>15.625</v>
      </c>
      <c r="Q1199" s="852">
        <f t="shared" si="281"/>
        <v>25.625</v>
      </c>
      <c r="R1199" s="853">
        <f t="shared" si="282"/>
        <v>-0.11260416666666666</v>
      </c>
      <c r="S1199" s="854">
        <v>10</v>
      </c>
      <c r="T1199" s="855">
        <f t="shared" si="283"/>
        <v>12.5625</v>
      </c>
      <c r="U1199" s="743" t="s">
        <v>78</v>
      </c>
      <c r="V1199" s="742" t="s">
        <v>2165</v>
      </c>
      <c r="W1199" s="744">
        <v>120</v>
      </c>
      <c r="X1199" s="744">
        <v>2</v>
      </c>
      <c r="Y1199" s="856">
        <f t="shared" si="284"/>
        <v>20.833333333333332</v>
      </c>
      <c r="Z1199" s="857">
        <f t="shared" si="285"/>
        <v>24.833333333333332</v>
      </c>
      <c r="AA1199" s="878" t="s">
        <v>2161</v>
      </c>
      <c r="AB1199" s="858" t="s">
        <v>2775</v>
      </c>
      <c r="AC1199" s="896">
        <f>VLOOKUP(C1199,'ประวัติงานตี+รีด'!$A$2:W505093,20,FALSE)</f>
        <v>0</v>
      </c>
      <c r="AD1199" s="897">
        <v>24.02</v>
      </c>
      <c r="AE1199" s="897">
        <v>3.15</v>
      </c>
      <c r="AF1199" s="898">
        <f t="shared" si="286"/>
        <v>151790.17485428811</v>
      </c>
      <c r="AG1199" s="898">
        <f t="shared" si="287"/>
        <v>4124.1390507910073</v>
      </c>
      <c r="AH1199" s="899" t="str">
        <f>VLOOKUP(C1199,'ประวัติงานตี+รีด'!$A$2:W505095,4,FALSE)</f>
        <v>MA-F1-PA</v>
      </c>
      <c r="AI1199" s="814"/>
      <c r="AJ1199" s="815"/>
      <c r="AK1199" s="816">
        <v>45912</v>
      </c>
      <c r="AL1199" s="817">
        <v>6</v>
      </c>
      <c r="AM1199" s="818">
        <f t="shared" si="288"/>
        <v>6</v>
      </c>
      <c r="AN1199" s="918">
        <v>605</v>
      </c>
      <c r="AO1199" s="918">
        <v>638</v>
      </c>
      <c r="AP1199" s="918">
        <v>610</v>
      </c>
      <c r="AQ1199" s="918">
        <v>622</v>
      </c>
      <c r="AR1199" s="918">
        <v>608</v>
      </c>
      <c r="AS1199" s="918">
        <v>563</v>
      </c>
      <c r="AT1199" s="819"/>
      <c r="AU1199" s="819"/>
      <c r="AV1199" s="819"/>
      <c r="AW1199" s="819"/>
      <c r="AX1199" s="819"/>
      <c r="AY1199" s="819"/>
      <c r="AZ1199" s="819"/>
      <c r="BA1199" s="819"/>
      <c r="BB1199" s="819"/>
      <c r="BC1199" s="819"/>
      <c r="BD1199" s="819"/>
      <c r="EJ1199" s="288">
        <f t="shared" si="289"/>
        <v>3646</v>
      </c>
    </row>
    <row r="1200" spans="2:140" hidden="1">
      <c r="B1200" s="287" t="s">
        <v>4690</v>
      </c>
      <c r="C1200" s="842">
        <v>90840120</v>
      </c>
      <c r="D1200" s="213" t="str">
        <f>VLOOKUP(C1200,'ประวัติงานตี+รีด'!$A$2:W505098,2,FALSE)</f>
        <v>สกรูมิลแข็ง M8 P1.25 x 40 เกลียวตลอด ตรา STIC 8.8</v>
      </c>
      <c r="E1200" s="843">
        <v>30000</v>
      </c>
      <c r="F1200" s="844" t="s">
        <v>54</v>
      </c>
      <c r="G1200" s="742" t="s">
        <v>2164</v>
      </c>
      <c r="H1200" s="845">
        <v>45899</v>
      </c>
      <c r="I1200" s="846">
        <f t="shared" si="278"/>
        <v>45924</v>
      </c>
      <c r="J1200" s="847" t="s">
        <v>2161</v>
      </c>
      <c r="K1200" s="848">
        <v>47</v>
      </c>
      <c r="L1200" s="849">
        <v>30000</v>
      </c>
      <c r="M1200" s="850">
        <f t="shared" si="279"/>
        <v>0</v>
      </c>
      <c r="N1200" s="844">
        <v>180</v>
      </c>
      <c r="O1200" s="844">
        <v>8</v>
      </c>
      <c r="P1200" s="851">
        <f t="shared" si="280"/>
        <v>2.7777777777777777</v>
      </c>
      <c r="Q1200" s="852">
        <f t="shared" si="281"/>
        <v>12.777777777777779</v>
      </c>
      <c r="R1200" s="853">
        <f t="shared" si="282"/>
        <v>0</v>
      </c>
      <c r="S1200" s="854">
        <v>20</v>
      </c>
      <c r="T1200" s="855">
        <f t="shared" si="283"/>
        <v>21.277777777777779</v>
      </c>
      <c r="U1200" s="743" t="s">
        <v>81</v>
      </c>
      <c r="V1200" s="742" t="s">
        <v>2165</v>
      </c>
      <c r="W1200" s="744">
        <v>120</v>
      </c>
      <c r="X1200" s="744">
        <v>2</v>
      </c>
      <c r="Y1200" s="856">
        <f t="shared" si="284"/>
        <v>4.166666666666667</v>
      </c>
      <c r="Z1200" s="857">
        <f t="shared" si="285"/>
        <v>8.1666666666666679</v>
      </c>
      <c r="AA1200" s="878" t="s">
        <v>2161</v>
      </c>
      <c r="AB1200" s="858" t="s">
        <v>4623</v>
      </c>
      <c r="AC1200" s="896">
        <f>VLOOKUP(C1200,'ประวัติงานตี+รีด'!$A$2:W505094,20,FALSE)</f>
        <v>17.68</v>
      </c>
      <c r="AD1200" s="897">
        <v>17.59</v>
      </c>
      <c r="AE1200" s="897">
        <v>1.5</v>
      </c>
      <c r="AF1200" s="898">
        <f t="shared" si="286"/>
        <v>30585.559977259807</v>
      </c>
      <c r="AG1200" s="898">
        <f t="shared" si="287"/>
        <v>583.87833996588972</v>
      </c>
      <c r="AH1200" s="899" t="str">
        <f>VLOOKUP(C1200,'ประวัติงานตี+รีด'!$A$2:W505096,4,FALSE)</f>
        <v>MA-F1-HD-PA</v>
      </c>
      <c r="AI1200" s="814"/>
      <c r="AJ1200" s="815"/>
      <c r="AK1200" s="816"/>
      <c r="AL1200" s="821">
        <v>1</v>
      </c>
      <c r="AM1200" s="824">
        <f t="shared" si="288"/>
        <v>1</v>
      </c>
      <c r="AN1200" s="922">
        <v>538</v>
      </c>
      <c r="AO1200" s="819"/>
      <c r="AP1200" s="819"/>
      <c r="AQ1200" s="819"/>
      <c r="AR1200" s="819"/>
      <c r="AS1200" s="819"/>
      <c r="AT1200" s="819"/>
      <c r="AU1200" s="819"/>
      <c r="AV1200" s="819"/>
      <c r="AW1200" s="819"/>
      <c r="AX1200" s="819"/>
      <c r="AY1200" s="819"/>
      <c r="AZ1200" s="819"/>
      <c r="BA1200" s="819"/>
      <c r="BB1200" s="819"/>
      <c r="BC1200" s="819"/>
      <c r="BD1200" s="819"/>
      <c r="EJ1200" s="288">
        <f t="shared" si="289"/>
        <v>538</v>
      </c>
    </row>
    <row r="1201" spans="2:140" hidden="1">
      <c r="B1201" s="287" t="s">
        <v>4691</v>
      </c>
      <c r="C1201" s="842">
        <v>90835120</v>
      </c>
      <c r="D1201" s="213" t="str">
        <f>VLOOKUP(C1201,'ประวัติงานตี+รีด'!$A$2:W505099,2,FALSE)</f>
        <v>สกรูมิลแข็ง M8 P1.25 x 35 เกลียวตลอด ตรา STIC 8.8</v>
      </c>
      <c r="E1201" s="843">
        <v>30000</v>
      </c>
      <c r="F1201" s="844" t="s">
        <v>54</v>
      </c>
      <c r="G1201" s="742" t="s">
        <v>2164</v>
      </c>
      <c r="H1201" s="845">
        <v>45901</v>
      </c>
      <c r="I1201" s="846">
        <f t="shared" si="278"/>
        <v>45924</v>
      </c>
      <c r="J1201" s="847" t="s">
        <v>2161</v>
      </c>
      <c r="K1201" s="848">
        <v>48</v>
      </c>
      <c r="L1201" s="849">
        <v>30000</v>
      </c>
      <c r="M1201" s="850">
        <f t="shared" si="279"/>
        <v>0</v>
      </c>
      <c r="N1201" s="844">
        <v>180</v>
      </c>
      <c r="O1201" s="844">
        <v>2</v>
      </c>
      <c r="P1201" s="851">
        <f t="shared" si="280"/>
        <v>2.7777777777777777</v>
      </c>
      <c r="Q1201" s="852">
        <f t="shared" si="281"/>
        <v>6.7777777777777777</v>
      </c>
      <c r="R1201" s="853">
        <f t="shared" si="282"/>
        <v>0</v>
      </c>
      <c r="S1201" s="854">
        <v>20</v>
      </c>
      <c r="T1201" s="855">
        <f t="shared" si="283"/>
        <v>20.677777777777777</v>
      </c>
      <c r="U1201" s="743" t="s">
        <v>81</v>
      </c>
      <c r="V1201" s="742" t="s">
        <v>2165</v>
      </c>
      <c r="W1201" s="744">
        <v>120</v>
      </c>
      <c r="X1201" s="744">
        <v>2</v>
      </c>
      <c r="Y1201" s="856">
        <f t="shared" si="284"/>
        <v>4.166666666666667</v>
      </c>
      <c r="Z1201" s="857">
        <f t="shared" si="285"/>
        <v>8.1666666666666679</v>
      </c>
      <c r="AA1201" s="878" t="s">
        <v>2161</v>
      </c>
      <c r="AB1201" s="858" t="s">
        <v>4623</v>
      </c>
      <c r="AC1201" s="896">
        <f>VLOOKUP(C1201,'ประวัติงานตี+รีด'!$A$2:W505095,20,FALSE)</f>
        <v>16.09</v>
      </c>
      <c r="AD1201" s="897">
        <v>16.25</v>
      </c>
      <c r="AE1201" s="897">
        <v>1.6</v>
      </c>
      <c r="AF1201" s="898">
        <f t="shared" si="286"/>
        <v>29969.23076923077</v>
      </c>
      <c r="AG1201" s="898">
        <f t="shared" si="287"/>
        <v>534.9507692307692</v>
      </c>
      <c r="AH1201" s="899" t="str">
        <f>VLOOKUP(C1201,'ประวัติงานตี+รีด'!$A$2:W505097,4,FALSE)</f>
        <v>MA-F1-HD-PA</v>
      </c>
      <c r="AI1201" s="814"/>
      <c r="AJ1201" s="815"/>
      <c r="AK1201" s="816"/>
      <c r="AL1201" s="821">
        <v>1</v>
      </c>
      <c r="AM1201" s="824">
        <f t="shared" si="288"/>
        <v>1</v>
      </c>
      <c r="AN1201" s="922">
        <v>487</v>
      </c>
      <c r="AO1201" s="819"/>
      <c r="AP1201" s="819"/>
      <c r="AQ1201" s="819"/>
      <c r="AR1201" s="819"/>
      <c r="AS1201" s="819"/>
      <c r="AT1201" s="819"/>
      <c r="AU1201" s="819"/>
      <c r="AV1201" s="819"/>
      <c r="AW1201" s="819"/>
      <c r="AX1201" s="819"/>
      <c r="AY1201" s="819"/>
      <c r="AZ1201" s="819"/>
      <c r="BA1201" s="819"/>
      <c r="BB1201" s="819"/>
      <c r="BC1201" s="819"/>
      <c r="BD1201" s="819"/>
      <c r="EJ1201" s="288">
        <f t="shared" si="289"/>
        <v>487</v>
      </c>
    </row>
    <row r="1202" spans="2:140" hidden="1">
      <c r="B1202" s="287" t="s">
        <v>4692</v>
      </c>
      <c r="C1202" s="842">
        <v>90825120</v>
      </c>
      <c r="D1202" s="213" t="str">
        <f>VLOOKUP(C1202,'ประวัติงานตี+รีด'!$A$2:W505100,2,FALSE)</f>
        <v>สกรูมิลแข็ง M8 P1.25 x 25 เกลียวตลอด ตรา STIC 8.8</v>
      </c>
      <c r="E1202" s="843">
        <v>50000</v>
      </c>
      <c r="F1202" s="844" t="s">
        <v>54</v>
      </c>
      <c r="G1202" s="742" t="s">
        <v>2164</v>
      </c>
      <c r="H1202" s="845">
        <v>45903</v>
      </c>
      <c r="I1202" s="846">
        <f t="shared" si="278"/>
        <v>45926</v>
      </c>
      <c r="J1202" s="847" t="s">
        <v>2161</v>
      </c>
      <c r="K1202" s="848">
        <v>49</v>
      </c>
      <c r="L1202" s="849">
        <v>50000</v>
      </c>
      <c r="M1202" s="850">
        <f t="shared" si="279"/>
        <v>0</v>
      </c>
      <c r="N1202" s="844">
        <v>180</v>
      </c>
      <c r="O1202" s="844">
        <v>2</v>
      </c>
      <c r="P1202" s="851">
        <f t="shared" si="280"/>
        <v>4.6296296296296298</v>
      </c>
      <c r="Q1202" s="852">
        <f t="shared" si="281"/>
        <v>8.6296296296296298</v>
      </c>
      <c r="R1202" s="853">
        <f t="shared" si="282"/>
        <v>0</v>
      </c>
      <c r="S1202" s="854">
        <v>20</v>
      </c>
      <c r="T1202" s="855">
        <f t="shared" si="283"/>
        <v>20.862962962962964</v>
      </c>
      <c r="U1202" s="743" t="s">
        <v>81</v>
      </c>
      <c r="V1202" s="742" t="s">
        <v>2165</v>
      </c>
      <c r="W1202" s="744">
        <v>120</v>
      </c>
      <c r="X1202" s="744">
        <v>2</v>
      </c>
      <c r="Y1202" s="856">
        <f t="shared" si="284"/>
        <v>6.9444444444444446</v>
      </c>
      <c r="Z1202" s="857">
        <f t="shared" si="285"/>
        <v>10.944444444444445</v>
      </c>
      <c r="AA1202" s="878" t="s">
        <v>2161</v>
      </c>
      <c r="AB1202" s="858" t="s">
        <v>4623</v>
      </c>
      <c r="AC1202" s="896">
        <f>VLOOKUP(C1202,'ประวัติงานตี+รีด'!$A$2:W505096,20,FALSE)</f>
        <v>13.15</v>
      </c>
      <c r="AD1202" s="897">
        <v>13.09</v>
      </c>
      <c r="AE1202" s="897">
        <v>1.73</v>
      </c>
      <c r="AF1202" s="898">
        <f t="shared" si="286"/>
        <v>50343.773873185637</v>
      </c>
      <c r="AG1202" s="898">
        <f t="shared" si="287"/>
        <v>746.09472880061105</v>
      </c>
      <c r="AH1202" s="899" t="str">
        <f>VLOOKUP(C1202,'ประวัติงานตี+รีด'!$A$2:W505098,4,FALSE)</f>
        <v>MA-F1-HD-PA</v>
      </c>
      <c r="AI1202" s="814"/>
      <c r="AJ1202" s="815"/>
      <c r="AK1202" s="816"/>
      <c r="AL1202" s="821">
        <v>1</v>
      </c>
      <c r="AM1202" s="824">
        <f t="shared" si="288"/>
        <v>1</v>
      </c>
      <c r="AN1202" s="934">
        <v>659</v>
      </c>
      <c r="AO1202" s="819"/>
      <c r="AP1202" s="819"/>
      <c r="AQ1202" s="819"/>
      <c r="AR1202" s="819"/>
      <c r="AS1202" s="819"/>
      <c r="AT1202" s="819"/>
      <c r="AU1202" s="819"/>
      <c r="AV1202" s="819"/>
      <c r="AW1202" s="819"/>
      <c r="AX1202" s="819"/>
      <c r="AY1202" s="819"/>
      <c r="AZ1202" s="819"/>
      <c r="BA1202" s="819"/>
      <c r="BB1202" s="819"/>
      <c r="BC1202" s="819"/>
      <c r="BD1202" s="819"/>
      <c r="EJ1202" s="288">
        <f t="shared" si="289"/>
        <v>659</v>
      </c>
    </row>
    <row r="1203" spans="2:140" hidden="1">
      <c r="B1203" s="287" t="s">
        <v>4693</v>
      </c>
      <c r="C1203" s="842">
        <v>90820120</v>
      </c>
      <c r="D1203" s="213" t="str">
        <f>VLOOKUP(C1203,'ประวัติงานตี+รีด'!$A$2:W505101,2,FALSE)</f>
        <v>สกรูมิลแข็ง M8 P1.25 x 20 เกลียวตลอด ตรา STIC 8.8</v>
      </c>
      <c r="E1203" s="843">
        <v>60000</v>
      </c>
      <c r="F1203" s="844" t="s">
        <v>54</v>
      </c>
      <c r="G1203" s="742" t="s">
        <v>2164</v>
      </c>
      <c r="H1203" s="845">
        <v>45904</v>
      </c>
      <c r="I1203" s="846">
        <f t="shared" si="278"/>
        <v>45927</v>
      </c>
      <c r="J1203" s="847" t="s">
        <v>2161</v>
      </c>
      <c r="K1203" s="848">
        <v>50</v>
      </c>
      <c r="L1203" s="849">
        <v>60000</v>
      </c>
      <c r="M1203" s="850">
        <f t="shared" si="279"/>
        <v>0</v>
      </c>
      <c r="N1203" s="844">
        <v>180</v>
      </c>
      <c r="O1203" s="844">
        <v>2</v>
      </c>
      <c r="P1203" s="851">
        <f t="shared" si="280"/>
        <v>5.5555555555555554</v>
      </c>
      <c r="Q1203" s="852">
        <f t="shared" si="281"/>
        <v>9.5555555555555554</v>
      </c>
      <c r="R1203" s="853">
        <f t="shared" si="282"/>
        <v>0</v>
      </c>
      <c r="S1203" s="854">
        <v>20</v>
      </c>
      <c r="T1203" s="855">
        <f t="shared" si="283"/>
        <v>20.955555555555556</v>
      </c>
      <c r="U1203" s="743" t="s">
        <v>81</v>
      </c>
      <c r="V1203" s="742" t="s">
        <v>2165</v>
      </c>
      <c r="W1203" s="744">
        <v>120</v>
      </c>
      <c r="X1203" s="744">
        <v>2</v>
      </c>
      <c r="Y1203" s="856">
        <f t="shared" si="284"/>
        <v>8.3333333333333339</v>
      </c>
      <c r="Z1203" s="857">
        <f t="shared" si="285"/>
        <v>12.333333333333334</v>
      </c>
      <c r="AA1203" s="878" t="s">
        <v>2161</v>
      </c>
      <c r="AB1203" s="858" t="s">
        <v>4623</v>
      </c>
      <c r="AC1203" s="896">
        <f>VLOOKUP(C1203,'ประวัติงานตี+รีด'!$A$2:W505097,20,FALSE)</f>
        <v>11.5</v>
      </c>
      <c r="AD1203" s="897">
        <v>11.49</v>
      </c>
      <c r="AE1203" s="897">
        <v>1.66</v>
      </c>
      <c r="AF1203" s="898">
        <f t="shared" si="286"/>
        <v>60661.444734551784</v>
      </c>
      <c r="AG1203" s="898">
        <f t="shared" si="287"/>
        <v>797.69799825935604</v>
      </c>
      <c r="AH1203" s="899" t="str">
        <f>VLOOKUP(C1203,'ประวัติงานตี+รีด'!$A$2:W505099,4,FALSE)</f>
        <v>MA-F1-HD-PA</v>
      </c>
      <c r="AI1203" s="814"/>
      <c r="AJ1203" s="815"/>
      <c r="AK1203" s="816"/>
      <c r="AL1203" s="821">
        <v>2</v>
      </c>
      <c r="AM1203" s="824">
        <f t="shared" si="288"/>
        <v>2</v>
      </c>
      <c r="AN1203" s="976">
        <v>220</v>
      </c>
      <c r="AO1203" s="1064">
        <v>477</v>
      </c>
      <c r="AP1203" s="819"/>
      <c r="AQ1203" s="819"/>
      <c r="AR1203" s="819"/>
      <c r="AS1203" s="819"/>
      <c r="AT1203" s="819"/>
      <c r="AU1203" s="819"/>
      <c r="AV1203" s="819"/>
      <c r="AW1203" s="819"/>
      <c r="AX1203" s="819"/>
      <c r="AY1203" s="819"/>
      <c r="AZ1203" s="819"/>
      <c r="BA1203" s="819"/>
      <c r="BB1203" s="819"/>
      <c r="BC1203" s="819"/>
      <c r="BD1203" s="819"/>
      <c r="EJ1203" s="288">
        <f t="shared" si="289"/>
        <v>697</v>
      </c>
    </row>
    <row r="1204" spans="2:140" hidden="1">
      <c r="B1204" s="287" t="s">
        <v>4694</v>
      </c>
      <c r="C1204" s="842">
        <v>90816120</v>
      </c>
      <c r="D1204" s="213" t="str">
        <f>VLOOKUP(C1204,'ประวัติงานตี+รีด'!$A$2:W505102,2,FALSE)</f>
        <v>สกรูมิลแข็ง M8 P1.25 x 16 เกลียวตลอด ตรา STIC 8.8</v>
      </c>
      <c r="E1204" s="843">
        <v>40000</v>
      </c>
      <c r="F1204" s="844" t="s">
        <v>54</v>
      </c>
      <c r="G1204" s="742" t="s">
        <v>2164</v>
      </c>
      <c r="H1204" s="845">
        <v>45905</v>
      </c>
      <c r="I1204" s="846">
        <f t="shared" si="278"/>
        <v>45929</v>
      </c>
      <c r="J1204" s="847" t="s">
        <v>2161</v>
      </c>
      <c r="K1204" s="848">
        <v>51</v>
      </c>
      <c r="L1204" s="849">
        <v>42356</v>
      </c>
      <c r="M1204" s="850">
        <f t="shared" si="279"/>
        <v>-2356</v>
      </c>
      <c r="N1204" s="844">
        <v>180</v>
      </c>
      <c r="O1204" s="844">
        <v>2</v>
      </c>
      <c r="P1204" s="851">
        <f t="shared" si="280"/>
        <v>3.7037037037037037</v>
      </c>
      <c r="Q1204" s="852">
        <f t="shared" si="281"/>
        <v>7.7037037037037042</v>
      </c>
      <c r="R1204" s="853">
        <f t="shared" si="282"/>
        <v>-0.21814814814814815</v>
      </c>
      <c r="S1204" s="854">
        <v>20</v>
      </c>
      <c r="T1204" s="855">
        <f t="shared" si="283"/>
        <v>20.770370370370369</v>
      </c>
      <c r="U1204" s="743" t="s">
        <v>81</v>
      </c>
      <c r="V1204" s="742" t="s">
        <v>2165</v>
      </c>
      <c r="W1204" s="744">
        <v>120</v>
      </c>
      <c r="X1204" s="744">
        <v>2</v>
      </c>
      <c r="Y1204" s="856">
        <f t="shared" si="284"/>
        <v>5.5555555555555554</v>
      </c>
      <c r="Z1204" s="857">
        <f t="shared" si="285"/>
        <v>9.5555555555555554</v>
      </c>
      <c r="AA1204" s="878" t="s">
        <v>2161</v>
      </c>
      <c r="AB1204" s="858" t="s">
        <v>4623</v>
      </c>
      <c r="AC1204" s="896">
        <f>VLOOKUP(C1204,'ประวัติงานตี+รีด'!$A$2:W505098,20,FALSE)</f>
        <v>10.06</v>
      </c>
      <c r="AD1204" s="897">
        <v>10.28</v>
      </c>
      <c r="AE1204" s="897">
        <v>1.56</v>
      </c>
      <c r="AF1204" s="898">
        <f t="shared" si="286"/>
        <v>42898.832684824905</v>
      </c>
      <c r="AG1204" s="898">
        <f t="shared" si="287"/>
        <v>507.92217898832689</v>
      </c>
      <c r="AH1204" s="899" t="str">
        <f>VLOOKUP(C1204,'ประวัติงานตี+รีด'!$A$2:W505100,4,FALSE)</f>
        <v>MA-F1-HD-PA</v>
      </c>
      <c r="AI1204" s="814"/>
      <c r="AJ1204" s="815"/>
      <c r="AK1204" s="816"/>
      <c r="AL1204" s="821">
        <v>2</v>
      </c>
      <c r="AM1204" s="824">
        <f t="shared" si="288"/>
        <v>2</v>
      </c>
      <c r="AN1204" s="922">
        <v>321</v>
      </c>
      <c r="AO1204" s="922">
        <v>120</v>
      </c>
      <c r="AP1204" s="819"/>
      <c r="AQ1204" s="819"/>
      <c r="AR1204" s="819"/>
      <c r="AS1204" s="819"/>
      <c r="AT1204" s="819"/>
      <c r="AU1204" s="819"/>
      <c r="AV1204" s="819"/>
      <c r="AW1204" s="819"/>
      <c r="AX1204" s="819"/>
      <c r="AY1204" s="819"/>
      <c r="AZ1204" s="819"/>
      <c r="BA1204" s="819"/>
      <c r="BB1204" s="819"/>
      <c r="BC1204" s="819"/>
      <c r="BD1204" s="819"/>
      <c r="EJ1204" s="288">
        <f t="shared" si="289"/>
        <v>441</v>
      </c>
    </row>
    <row r="1205" spans="2:140" hidden="1">
      <c r="B1205" s="287" t="s">
        <v>4695</v>
      </c>
      <c r="C1205" s="842" t="s">
        <v>166</v>
      </c>
      <c r="D1205" s="213" t="str">
        <f>VLOOKUP(C1205,'ประวัติงานตี+รีด'!$A$2:W505103,2,FALSE)</f>
        <v>5/16" WT x 1 1/4" เกลียวตลอด ตรา TNK</v>
      </c>
      <c r="E1205" s="843">
        <v>100000</v>
      </c>
      <c r="F1205" s="844" t="s">
        <v>53</v>
      </c>
      <c r="G1205" s="742" t="s">
        <v>2164</v>
      </c>
      <c r="H1205" s="845">
        <v>45899</v>
      </c>
      <c r="I1205" s="846">
        <f t="shared" si="278"/>
        <v>45912</v>
      </c>
      <c r="J1205" s="847" t="s">
        <v>2161</v>
      </c>
      <c r="K1205" s="848">
        <v>32</v>
      </c>
      <c r="L1205" s="849">
        <v>100000</v>
      </c>
      <c r="M1205" s="850">
        <f t="shared" si="279"/>
        <v>0</v>
      </c>
      <c r="N1205" s="844">
        <v>130</v>
      </c>
      <c r="O1205" s="844">
        <v>2</v>
      </c>
      <c r="P1205" s="851">
        <f t="shared" si="280"/>
        <v>12.820512820512821</v>
      </c>
      <c r="Q1205" s="852">
        <f t="shared" si="281"/>
        <v>16.820512820512821</v>
      </c>
      <c r="R1205" s="853">
        <f t="shared" si="282"/>
        <v>0</v>
      </c>
      <c r="S1205" s="854">
        <v>10</v>
      </c>
      <c r="T1205" s="855">
        <f t="shared" si="283"/>
        <v>11.682051282051281</v>
      </c>
      <c r="U1205" s="743" t="s">
        <v>368</v>
      </c>
      <c r="V1205" s="742" t="s">
        <v>2164</v>
      </c>
      <c r="W1205" s="744">
        <v>130</v>
      </c>
      <c r="X1205" s="744">
        <v>2</v>
      </c>
      <c r="Y1205" s="856">
        <f t="shared" si="284"/>
        <v>12.820512820512821</v>
      </c>
      <c r="Z1205" s="857">
        <f t="shared" si="285"/>
        <v>16.820512820512821</v>
      </c>
      <c r="AA1205" s="878" t="s">
        <v>2161</v>
      </c>
      <c r="AB1205" s="858" t="s">
        <v>2775</v>
      </c>
      <c r="AC1205" s="896">
        <f>VLOOKUP(C1205,'ประวัติงานตี+รีด'!$A$2:W505099,20,FALSE)</f>
        <v>0</v>
      </c>
      <c r="AD1205" s="897">
        <v>16.11</v>
      </c>
      <c r="AE1205" s="897">
        <v>1.66</v>
      </c>
      <c r="AF1205" s="898">
        <f t="shared" si="286"/>
        <v>100248.29298572315</v>
      </c>
      <c r="AG1205" s="898">
        <f t="shared" si="287"/>
        <v>1781.4121663563003</v>
      </c>
      <c r="AH1205" s="899" t="str">
        <f>VLOOKUP(C1205,'ประวัติงานตี+รีด'!$A$2:W505101,4,FALSE)</f>
        <v>MA-F1-PA</v>
      </c>
      <c r="AI1205" s="814"/>
      <c r="AJ1205" s="815"/>
      <c r="AK1205" s="816">
        <v>45913</v>
      </c>
      <c r="AL1205" s="817">
        <v>3</v>
      </c>
      <c r="AM1205" s="818">
        <f t="shared" si="288"/>
        <v>3</v>
      </c>
      <c r="AN1205" s="918">
        <v>662</v>
      </c>
      <c r="AO1205" s="918">
        <v>667</v>
      </c>
      <c r="AP1205" s="918">
        <v>286</v>
      </c>
      <c r="AQ1205" s="819"/>
      <c r="AR1205" s="819"/>
      <c r="AS1205" s="819"/>
      <c r="AT1205" s="819"/>
      <c r="AU1205" s="819"/>
      <c r="AV1205" s="819"/>
      <c r="AW1205" s="819"/>
      <c r="AX1205" s="819"/>
      <c r="AY1205" s="819"/>
      <c r="AZ1205" s="819"/>
      <c r="BA1205" s="819"/>
      <c r="BB1205" s="819"/>
      <c r="BC1205" s="819"/>
      <c r="BD1205" s="819"/>
      <c r="EJ1205" s="288">
        <f t="shared" si="289"/>
        <v>1615</v>
      </c>
    </row>
    <row r="1206" spans="2:140" hidden="1">
      <c r="B1206" s="287" t="s">
        <v>4696</v>
      </c>
      <c r="C1206" s="842" t="s">
        <v>174</v>
      </c>
      <c r="D1206" s="213" t="str">
        <f>VLOOKUP(C1206,'ประวัติงานตี+รีด'!$A$2:W505104,2,FALSE)</f>
        <v>5/16" WT x 5/8" เกลียวตลอด ตรา TNK</v>
      </c>
      <c r="E1206" s="843">
        <v>150000</v>
      </c>
      <c r="F1206" s="844" t="s">
        <v>55</v>
      </c>
      <c r="G1206" s="742" t="s">
        <v>2164</v>
      </c>
      <c r="H1206" s="845">
        <v>45897</v>
      </c>
      <c r="I1206" s="846">
        <f t="shared" si="278"/>
        <v>45910</v>
      </c>
      <c r="J1206" s="847" t="s">
        <v>2161</v>
      </c>
      <c r="K1206" s="848">
        <v>58</v>
      </c>
      <c r="L1206" s="849">
        <v>150000</v>
      </c>
      <c r="M1206" s="850">
        <f t="shared" si="279"/>
        <v>0</v>
      </c>
      <c r="N1206" s="844">
        <v>180</v>
      </c>
      <c r="O1206" s="844">
        <v>2</v>
      </c>
      <c r="P1206" s="851">
        <f t="shared" si="280"/>
        <v>13.888888888888889</v>
      </c>
      <c r="Q1206" s="852">
        <f t="shared" si="281"/>
        <v>17.888888888888889</v>
      </c>
      <c r="R1206" s="853">
        <f t="shared" si="282"/>
        <v>0</v>
      </c>
      <c r="S1206" s="854">
        <v>10</v>
      </c>
      <c r="T1206" s="855">
        <f t="shared" si="283"/>
        <v>11.78888888888889</v>
      </c>
      <c r="U1206" s="743" t="s">
        <v>81</v>
      </c>
      <c r="V1206" s="742" t="s">
        <v>2165</v>
      </c>
      <c r="W1206" s="744">
        <v>120</v>
      </c>
      <c r="X1206" s="744">
        <v>2</v>
      </c>
      <c r="Y1206" s="856">
        <f t="shared" si="284"/>
        <v>20.833333333333332</v>
      </c>
      <c r="Z1206" s="857">
        <f t="shared" si="285"/>
        <v>24.833333333333332</v>
      </c>
      <c r="AA1206" s="878" t="s">
        <v>2161</v>
      </c>
      <c r="AB1206" s="858" t="s">
        <v>2775</v>
      </c>
      <c r="AC1206" s="896">
        <f>VLOOKUP(C1206,'ประวัติงานตี+รีด'!$A$2:W505100,20,FALSE)</f>
        <v>0</v>
      </c>
      <c r="AD1206" s="897">
        <v>11.41</v>
      </c>
      <c r="AE1206" s="897">
        <v>1.44</v>
      </c>
      <c r="AF1206" s="898">
        <f t="shared" si="286"/>
        <v>150569.67572304996</v>
      </c>
      <c r="AG1206" s="898">
        <f t="shared" si="287"/>
        <v>1934.820333041192</v>
      </c>
      <c r="AH1206" s="899" t="str">
        <f>VLOOKUP(C1206,'ประวัติงานตี+รีด'!$A$2:W505102,4,FALSE)</f>
        <v>MA-F1-PA</v>
      </c>
      <c r="AI1206" s="814"/>
      <c r="AJ1206" s="815"/>
      <c r="AK1206" s="816">
        <v>45911</v>
      </c>
      <c r="AL1206" s="817">
        <v>3</v>
      </c>
      <c r="AM1206" s="818">
        <f t="shared" si="288"/>
        <v>3</v>
      </c>
      <c r="AN1206" s="918">
        <v>634</v>
      </c>
      <c r="AO1206" s="918">
        <v>651</v>
      </c>
      <c r="AP1206" s="918">
        <v>433</v>
      </c>
      <c r="AQ1206" s="819"/>
      <c r="AR1206" s="819"/>
      <c r="AS1206" s="819"/>
      <c r="AT1206" s="819"/>
      <c r="AU1206" s="819"/>
      <c r="AV1206" s="819"/>
      <c r="AW1206" s="819"/>
      <c r="AX1206" s="819"/>
      <c r="AY1206" s="819"/>
      <c r="AZ1206" s="819"/>
      <c r="BA1206" s="819"/>
      <c r="BB1206" s="819"/>
      <c r="BC1206" s="819"/>
      <c r="BD1206" s="819"/>
      <c r="EJ1206" s="288">
        <f t="shared" si="289"/>
        <v>1718</v>
      </c>
    </row>
    <row r="1207" spans="2:140" hidden="1">
      <c r="B1207" s="287" t="s">
        <v>4697</v>
      </c>
      <c r="C1207" s="842" t="s">
        <v>173</v>
      </c>
      <c r="D1207" s="213" t="str">
        <f>VLOOKUP(C1207,'ประวัติงานตี+รีด'!$A$2:W505105,2,FALSE)</f>
        <v>5/16" WT x 1/2" เกลียวตลอด ตรา TNK</v>
      </c>
      <c r="E1207" s="843">
        <v>150000</v>
      </c>
      <c r="F1207" s="844" t="s">
        <v>55</v>
      </c>
      <c r="G1207" s="742" t="s">
        <v>2164</v>
      </c>
      <c r="H1207" s="845">
        <v>45899</v>
      </c>
      <c r="I1207" s="846">
        <f t="shared" si="278"/>
        <v>45912</v>
      </c>
      <c r="J1207" s="847" t="s">
        <v>2161</v>
      </c>
      <c r="K1207" s="848">
        <v>59</v>
      </c>
      <c r="L1207" s="849">
        <v>170541</v>
      </c>
      <c r="M1207" s="850">
        <f t="shared" si="279"/>
        <v>-20541</v>
      </c>
      <c r="N1207" s="844">
        <v>180</v>
      </c>
      <c r="O1207" s="844">
        <v>2</v>
      </c>
      <c r="P1207" s="851">
        <f t="shared" si="280"/>
        <v>13.888888888888889</v>
      </c>
      <c r="Q1207" s="852">
        <f t="shared" si="281"/>
        <v>17.888888888888889</v>
      </c>
      <c r="R1207" s="853">
        <f t="shared" si="282"/>
        <v>-1.9019444444444444</v>
      </c>
      <c r="S1207" s="854">
        <v>10</v>
      </c>
      <c r="T1207" s="855">
        <f t="shared" si="283"/>
        <v>11.78888888888889</v>
      </c>
      <c r="U1207" s="743" t="s">
        <v>81</v>
      </c>
      <c r="V1207" s="742" t="s">
        <v>2165</v>
      </c>
      <c r="W1207" s="744">
        <v>120</v>
      </c>
      <c r="X1207" s="744">
        <v>2</v>
      </c>
      <c r="Y1207" s="856">
        <f t="shared" si="284"/>
        <v>20.833333333333332</v>
      </c>
      <c r="Z1207" s="857">
        <f t="shared" si="285"/>
        <v>24.833333333333332</v>
      </c>
      <c r="AA1207" s="878" t="s">
        <v>2161</v>
      </c>
      <c r="AB1207" s="858" t="s">
        <v>2775</v>
      </c>
      <c r="AC1207" s="896">
        <f>VLOOKUP(C1207,'ประวัติงานตี+รีด'!$A$2:W505101,20,FALSE)</f>
        <v>0</v>
      </c>
      <c r="AD1207" s="897">
        <v>10.57</v>
      </c>
      <c r="AE1207" s="897">
        <v>1.77</v>
      </c>
      <c r="AF1207" s="898">
        <f t="shared" si="286"/>
        <v>170198.67549668872</v>
      </c>
      <c r="AG1207" s="898">
        <f t="shared" si="287"/>
        <v>2100.2516556291389</v>
      </c>
      <c r="AH1207" s="899" t="str">
        <f>VLOOKUP(C1207,'ประวัติงานตี+รีด'!$A$2:W505103,4,FALSE)</f>
        <v>MA-F1-PA</v>
      </c>
      <c r="AI1207" s="814"/>
      <c r="AJ1207" s="815"/>
      <c r="AK1207" s="816">
        <v>45920</v>
      </c>
      <c r="AL1207" s="821">
        <v>3</v>
      </c>
      <c r="AM1207" s="824">
        <f t="shared" si="288"/>
        <v>3</v>
      </c>
      <c r="AN1207" s="919">
        <v>688</v>
      </c>
      <c r="AO1207" s="919">
        <v>656</v>
      </c>
      <c r="AP1207" s="939">
        <v>455</v>
      </c>
      <c r="AQ1207" s="819"/>
      <c r="AR1207" s="819"/>
      <c r="AS1207" s="819"/>
      <c r="AT1207" s="819"/>
      <c r="AU1207" s="819"/>
      <c r="AV1207" s="819"/>
      <c r="AW1207" s="819"/>
      <c r="AX1207" s="819"/>
      <c r="AY1207" s="819"/>
      <c r="AZ1207" s="819"/>
      <c r="BA1207" s="819"/>
      <c r="BB1207" s="819"/>
      <c r="BC1207" s="819"/>
      <c r="BD1207" s="819"/>
      <c r="EJ1207" s="288">
        <f t="shared" si="289"/>
        <v>1799</v>
      </c>
    </row>
    <row r="1208" spans="2:140" hidden="1">
      <c r="B1208" s="287" t="s">
        <v>4698</v>
      </c>
      <c r="C1208" s="842" t="s">
        <v>169</v>
      </c>
      <c r="D1208" s="213" t="str">
        <f>VLOOKUP(C1208,'ประวัติงานตี+รีด'!$A$2:W505106,2,FALSE)</f>
        <v>1/2" NC x 1 1/4" เกลียวตลอด ตรา TNK UNC</v>
      </c>
      <c r="E1208" s="843">
        <v>15000</v>
      </c>
      <c r="F1208" s="844" t="s">
        <v>2166</v>
      </c>
      <c r="G1208" s="742" t="s">
        <v>2162</v>
      </c>
      <c r="H1208" s="845">
        <v>45899</v>
      </c>
      <c r="I1208" s="846">
        <f t="shared" si="278"/>
        <v>45918</v>
      </c>
      <c r="J1208" s="847" t="s">
        <v>2161</v>
      </c>
      <c r="K1208" s="848">
        <v>55</v>
      </c>
      <c r="L1208" s="849">
        <v>18589</v>
      </c>
      <c r="M1208" s="850">
        <f t="shared" si="279"/>
        <v>-3589</v>
      </c>
      <c r="N1208" s="844">
        <v>105</v>
      </c>
      <c r="O1208" s="844">
        <v>8</v>
      </c>
      <c r="P1208" s="851">
        <f t="shared" si="280"/>
        <v>2.3809523809523809</v>
      </c>
      <c r="Q1208" s="852">
        <f t="shared" si="281"/>
        <v>12.380952380952381</v>
      </c>
      <c r="R1208" s="853">
        <f t="shared" si="282"/>
        <v>-0.56968253968253968</v>
      </c>
      <c r="S1208" s="854">
        <v>15</v>
      </c>
      <c r="T1208" s="855">
        <f t="shared" si="283"/>
        <v>16.238095238095237</v>
      </c>
      <c r="U1208" s="743" t="s">
        <v>243</v>
      </c>
      <c r="V1208" s="742" t="s">
        <v>2165</v>
      </c>
      <c r="W1208" s="744">
        <v>68</v>
      </c>
      <c r="X1208" s="744">
        <v>2</v>
      </c>
      <c r="Y1208" s="856">
        <f t="shared" si="284"/>
        <v>3.6764705882352944</v>
      </c>
      <c r="Z1208" s="857">
        <f t="shared" si="285"/>
        <v>7.6764705882352944</v>
      </c>
      <c r="AA1208" s="878" t="s">
        <v>2161</v>
      </c>
      <c r="AB1208" s="858" t="s">
        <v>4623</v>
      </c>
      <c r="AC1208" s="896">
        <f>VLOOKUP(C1208,'ประวัติงานตี+รีด'!$A$2:W505102,20,FALSE)</f>
        <v>0</v>
      </c>
      <c r="AD1208" s="897">
        <v>42.5</v>
      </c>
      <c r="AE1208" s="897">
        <v>5</v>
      </c>
      <c r="AF1208" s="898">
        <f t="shared" si="286"/>
        <v>18635.294117647059</v>
      </c>
      <c r="AG1208" s="898">
        <f t="shared" si="287"/>
        <v>885.17647058823525</v>
      </c>
      <c r="AH1208" s="899" t="str">
        <f>VLOOKUP(C1208,'ประวัติงานตี+รีด'!$A$2:W505104,4,FALSE)</f>
        <v>MA-F1-BK-PA</v>
      </c>
      <c r="AI1208" s="814"/>
      <c r="AJ1208" s="815"/>
      <c r="AK1208" s="816"/>
      <c r="AL1208" s="821">
        <v>2</v>
      </c>
      <c r="AM1208" s="824">
        <f t="shared" si="288"/>
        <v>2</v>
      </c>
      <c r="AN1208" s="922">
        <v>638</v>
      </c>
      <c r="AO1208" s="922">
        <v>154</v>
      </c>
      <c r="AP1208" s="819"/>
      <c r="AQ1208" s="819"/>
      <c r="AR1208" s="819"/>
      <c r="AS1208" s="819"/>
      <c r="AT1208" s="819"/>
      <c r="AU1208" s="819"/>
      <c r="AV1208" s="819"/>
      <c r="AW1208" s="819"/>
      <c r="AX1208" s="819"/>
      <c r="AY1208" s="819"/>
      <c r="AZ1208" s="819"/>
      <c r="BA1208" s="819"/>
      <c r="BB1208" s="819"/>
      <c r="BC1208" s="819"/>
      <c r="BD1208" s="819"/>
      <c r="EJ1208" s="288">
        <f t="shared" si="289"/>
        <v>792</v>
      </c>
    </row>
    <row r="1209" spans="2:140" hidden="1">
      <c r="B1209" s="287" t="s">
        <v>4699</v>
      </c>
      <c r="C1209" s="842" t="s">
        <v>192</v>
      </c>
      <c r="D1209" s="213" t="str">
        <f>VLOOKUP(C1209,'ประวัติงานตี+รีด'!$A$2:W505107,2,FALSE)</f>
        <v>5/8" NC x 1 1/2" เกลียวตลอด ตรา VEETEC  UNC</v>
      </c>
      <c r="E1209" s="843">
        <v>10000</v>
      </c>
      <c r="F1209" s="844" t="s">
        <v>11</v>
      </c>
      <c r="G1209" s="742" t="s">
        <v>2159</v>
      </c>
      <c r="H1209" s="845">
        <v>45898</v>
      </c>
      <c r="I1209" s="846">
        <f t="shared" si="278"/>
        <v>45917</v>
      </c>
      <c r="J1209" s="847" t="s">
        <v>2161</v>
      </c>
      <c r="K1209" s="848">
        <v>96</v>
      </c>
      <c r="L1209" s="849">
        <v>11514</v>
      </c>
      <c r="M1209" s="850">
        <f t="shared" si="279"/>
        <v>-1514</v>
      </c>
      <c r="N1209" s="844">
        <v>66</v>
      </c>
      <c r="O1209" s="844">
        <v>12</v>
      </c>
      <c r="P1209" s="851">
        <f t="shared" si="280"/>
        <v>2.5252525252525251</v>
      </c>
      <c r="Q1209" s="852">
        <f t="shared" si="281"/>
        <v>16.525252525252526</v>
      </c>
      <c r="R1209" s="853">
        <f t="shared" si="282"/>
        <v>-0.38232323232323229</v>
      </c>
      <c r="S1209" s="854">
        <v>15</v>
      </c>
      <c r="T1209" s="855">
        <f t="shared" si="283"/>
        <v>16.652525252525251</v>
      </c>
      <c r="U1209" s="743" t="s">
        <v>82</v>
      </c>
      <c r="V1209" s="742" t="s">
        <v>2159</v>
      </c>
      <c r="W1209" s="744">
        <v>28</v>
      </c>
      <c r="X1209" s="744">
        <v>2</v>
      </c>
      <c r="Y1209" s="856">
        <f t="shared" si="284"/>
        <v>5.9523809523809526</v>
      </c>
      <c r="Z1209" s="857">
        <f t="shared" si="285"/>
        <v>9.9523809523809526</v>
      </c>
      <c r="AA1209" s="878" t="s">
        <v>2161</v>
      </c>
      <c r="AB1209" s="858" t="s">
        <v>4623</v>
      </c>
      <c r="AC1209" s="896">
        <f>VLOOKUP(C1209,'ประวัติงานตี+รีด'!$A$2:W505103,20,FALSE)</f>
        <v>0</v>
      </c>
      <c r="AD1209" s="897">
        <v>83.29</v>
      </c>
      <c r="AE1209" s="897">
        <v>10.99</v>
      </c>
      <c r="AF1209" s="898">
        <f t="shared" si="286"/>
        <v>13254.892544122944</v>
      </c>
      <c r="AG1209" s="898">
        <f t="shared" si="287"/>
        <v>1249.6712690599111</v>
      </c>
      <c r="AH1209" s="899" t="str">
        <f>VLOOKUP(C1209,'ประวัติงานตี+รีด'!$A$2:W505105,4,FALSE)</f>
        <v>MA-F1-BK-PA</v>
      </c>
      <c r="AI1209" s="814">
        <v>45934</v>
      </c>
      <c r="AJ1209" s="815">
        <v>1</v>
      </c>
      <c r="AK1209" s="816"/>
      <c r="AL1209" s="821">
        <v>2</v>
      </c>
      <c r="AM1209" s="824">
        <f t="shared" si="288"/>
        <v>2</v>
      </c>
      <c r="AN1209" s="1062">
        <v>674</v>
      </c>
      <c r="AO1209" s="938">
        <v>430</v>
      </c>
      <c r="AP1209" s="819"/>
      <c r="AQ1209" s="819"/>
      <c r="AR1209" s="819"/>
      <c r="AS1209" s="819"/>
      <c r="AT1209" s="819"/>
      <c r="AU1209" s="819"/>
      <c r="AV1209" s="819"/>
      <c r="AW1209" s="819"/>
      <c r="AX1209" s="819"/>
      <c r="AY1209" s="819"/>
      <c r="AZ1209" s="819"/>
      <c r="BA1209" s="819"/>
      <c r="BB1209" s="819"/>
      <c r="BC1209" s="819"/>
      <c r="BD1209" s="819"/>
      <c r="EJ1209" s="288">
        <f t="shared" si="289"/>
        <v>1104</v>
      </c>
    </row>
    <row r="1210" spans="2:140" hidden="1">
      <c r="B1210" s="287" t="s">
        <v>4703</v>
      </c>
      <c r="C1210" s="842" t="s">
        <v>123</v>
      </c>
      <c r="D1210" s="213" t="str">
        <f>VLOOKUP(C1210,'ประวัติงานตี+รีด'!$A$2:W505108,2,FALSE)</f>
        <v>5/16" WT x 2 1/2" เกลียวตลอด ตรา TNK</v>
      </c>
      <c r="E1210" s="843">
        <v>50000</v>
      </c>
      <c r="F1210" s="844" t="s">
        <v>32</v>
      </c>
      <c r="G1210" s="742" t="s">
        <v>2162</v>
      </c>
      <c r="H1210" s="845">
        <v>45898</v>
      </c>
      <c r="I1210" s="846">
        <f t="shared" si="278"/>
        <v>45911</v>
      </c>
      <c r="J1210" s="847" t="s">
        <v>2161</v>
      </c>
      <c r="K1210" s="848">
        <v>58</v>
      </c>
      <c r="L1210" s="849">
        <v>50000</v>
      </c>
      <c r="M1210" s="850">
        <f>E1210-K1210</f>
        <v>49942</v>
      </c>
      <c r="N1210" s="844">
        <v>105</v>
      </c>
      <c r="O1210" s="844">
        <v>8</v>
      </c>
      <c r="P1210" s="851">
        <f t="shared" si="280"/>
        <v>7.9365079365079367</v>
      </c>
      <c r="Q1210" s="852">
        <f t="shared" si="281"/>
        <v>17.936507936507937</v>
      </c>
      <c r="R1210" s="853">
        <f t="shared" si="282"/>
        <v>7.9273015873015868</v>
      </c>
      <c r="S1210" s="854">
        <v>10</v>
      </c>
      <c r="T1210" s="855">
        <f t="shared" si="283"/>
        <v>11.793650793650794</v>
      </c>
      <c r="U1210" s="743" t="s">
        <v>80</v>
      </c>
      <c r="V1210" s="742" t="s">
        <v>2162</v>
      </c>
      <c r="W1210" s="744">
        <v>120</v>
      </c>
      <c r="X1210" s="744">
        <v>2</v>
      </c>
      <c r="Y1210" s="856">
        <f t="shared" si="284"/>
        <v>6.9444444444444446</v>
      </c>
      <c r="Z1210" s="857">
        <f t="shared" si="285"/>
        <v>10.944444444444445</v>
      </c>
      <c r="AA1210" s="878" t="s">
        <v>2161</v>
      </c>
      <c r="AB1210" s="858" t="s">
        <v>2775</v>
      </c>
      <c r="AC1210" s="896">
        <f>VLOOKUP(C1210,'ประวัติงานตี+รีด'!$A$2:W505104,20,FALSE)</f>
        <v>0</v>
      </c>
      <c r="AD1210" s="897">
        <v>25</v>
      </c>
      <c r="AE1210" s="897">
        <v>1.72</v>
      </c>
      <c r="AF1210" s="898">
        <f t="shared" si="286"/>
        <v>50800</v>
      </c>
      <c r="AG1210" s="898">
        <f t="shared" si="287"/>
        <v>1357.376</v>
      </c>
      <c r="AH1210" s="899" t="str">
        <f>VLOOKUP(C1210,'ประวัติงานตี+รีด'!$A$2:W505106,4,FALSE)</f>
        <v>MA-F1-PA</v>
      </c>
      <c r="AI1210" s="814"/>
      <c r="AJ1210" s="815"/>
      <c r="AK1210" s="816">
        <v>45903</v>
      </c>
      <c r="AL1210" s="821">
        <v>3</v>
      </c>
      <c r="AM1210" s="824">
        <f t="shared" si="288"/>
        <v>3</v>
      </c>
      <c r="AN1210" s="919">
        <v>428</v>
      </c>
      <c r="AO1210" s="919">
        <v>440</v>
      </c>
      <c r="AP1210" s="919">
        <v>402</v>
      </c>
      <c r="AQ1210" s="819"/>
      <c r="AR1210" s="819"/>
      <c r="AS1210" s="819"/>
      <c r="AT1210" s="819"/>
      <c r="AU1210" s="819"/>
      <c r="AV1210" s="819"/>
      <c r="AW1210" s="819"/>
      <c r="AX1210" s="819"/>
      <c r="AY1210" s="819"/>
      <c r="AZ1210" s="819"/>
      <c r="BA1210" s="819"/>
      <c r="BB1210" s="819"/>
      <c r="BC1210" s="819"/>
      <c r="BD1210" s="819"/>
      <c r="EJ1210" s="288">
        <f t="shared" si="289"/>
        <v>1270</v>
      </c>
    </row>
    <row r="1211" spans="2:140" hidden="1">
      <c r="B1211" s="451" t="s">
        <v>4704</v>
      </c>
      <c r="C1211" s="452" t="s">
        <v>1705</v>
      </c>
      <c r="D1211" s="19" t="str">
        <f>VLOOKUP(C1211,'ประวัติงานตี+รีด'!$A$2:W505109,2,FALSE)</f>
        <v>สกรูหัวสี่เหลี่ยม 1/2"NC x 14" เกลียวครึ่ง ตรา STIC</v>
      </c>
      <c r="E1211" s="453">
        <v>3100</v>
      </c>
      <c r="F1211" s="454" t="s">
        <v>66</v>
      </c>
      <c r="G1211" s="455" t="s">
        <v>2164</v>
      </c>
      <c r="H1211" s="456">
        <v>45902</v>
      </c>
      <c r="I1211" s="327">
        <f t="shared" si="278"/>
        <v>45932</v>
      </c>
      <c r="J1211" s="457">
        <v>45981</v>
      </c>
      <c r="K1211" s="458">
        <v>58</v>
      </c>
      <c r="L1211" s="459">
        <v>3207</v>
      </c>
      <c r="M1211" s="460">
        <f t="shared" si="279"/>
        <v>-107</v>
      </c>
      <c r="N1211" s="454">
        <v>40</v>
      </c>
      <c r="O1211" s="454">
        <v>12</v>
      </c>
      <c r="P1211" s="461">
        <f t="shared" si="280"/>
        <v>1.2916666666666667</v>
      </c>
      <c r="Q1211" s="462">
        <f t="shared" si="281"/>
        <v>15.291666666666666</v>
      </c>
      <c r="R1211" s="463">
        <f t="shared" si="282"/>
        <v>-4.4583333333333329E-2</v>
      </c>
      <c r="S1211" s="464">
        <v>25</v>
      </c>
      <c r="T1211" s="465">
        <f t="shared" si="283"/>
        <v>26.529166666666665</v>
      </c>
      <c r="U1211" s="466" t="s">
        <v>67</v>
      </c>
      <c r="V1211" s="455" t="s">
        <v>2164</v>
      </c>
      <c r="W1211" s="467">
        <v>40</v>
      </c>
      <c r="X1211" s="467">
        <v>2</v>
      </c>
      <c r="Y1211" s="468">
        <f t="shared" si="284"/>
        <v>1.2916666666666667</v>
      </c>
      <c r="Z1211" s="469">
        <f t="shared" si="285"/>
        <v>5.291666666666667</v>
      </c>
      <c r="AA1211" s="740" t="s">
        <v>4072</v>
      </c>
      <c r="AB1211" s="470" t="s">
        <v>4623</v>
      </c>
      <c r="AC1211" s="749">
        <f>VLOOKUP(C1211,'ประวัติงานตี+รีด'!$A$2:W505105,20,FALSE)</f>
        <v>0</v>
      </c>
      <c r="AD1211" s="426">
        <v>332.39</v>
      </c>
      <c r="AE1211" s="426">
        <v>9.5299999999999994</v>
      </c>
      <c r="AF1211" s="690">
        <f t="shared" si="286"/>
        <v>3186.0164264869582</v>
      </c>
      <c r="AG1211" s="690">
        <f t="shared" si="287"/>
        <v>1089.3627365444206</v>
      </c>
      <c r="AH1211" s="685" t="str">
        <f>VLOOKUP(C1211,'ประวัติงานตี+รีด'!$A$2:W505107,4,FALSE)</f>
        <v>MA-LA-F1-GA-SF</v>
      </c>
      <c r="AI1211" s="427"/>
      <c r="AJ1211" s="428"/>
      <c r="AK1211" s="429"/>
      <c r="AL1211" s="696">
        <v>3</v>
      </c>
      <c r="AM1211" s="420">
        <f t="shared" si="288"/>
        <v>3</v>
      </c>
      <c r="AN1211" s="753">
        <v>360</v>
      </c>
      <c r="AO1211" s="753">
        <v>367</v>
      </c>
      <c r="AP1211" s="753">
        <v>332</v>
      </c>
      <c r="EJ1211" s="288">
        <f t="shared" si="289"/>
        <v>1059</v>
      </c>
    </row>
    <row r="1212" spans="2:140" hidden="1">
      <c r="B1212" s="451" t="s">
        <v>4705</v>
      </c>
      <c r="C1212" s="452" t="s">
        <v>1498</v>
      </c>
      <c r="D1212" s="19" t="str">
        <f>VLOOKUP(C1212,'ประวัติงานตี+รีด'!$A$2:W505110,2,FALSE)</f>
        <v>M16 P2.0 x 35 เกลียวครึ่ง STIC เกรด A394 (เกลียวโรงงาน)</v>
      </c>
      <c r="E1212" s="453">
        <v>5200</v>
      </c>
      <c r="F1212" s="454" t="s">
        <v>47</v>
      </c>
      <c r="G1212" s="455" t="s">
        <v>2159</v>
      </c>
      <c r="H1212" s="456">
        <v>45899</v>
      </c>
      <c r="I1212" s="327">
        <f t="shared" si="278"/>
        <v>45930</v>
      </c>
      <c r="J1212" s="457">
        <v>45910</v>
      </c>
      <c r="K1212" s="458">
        <v>105</v>
      </c>
      <c r="L1212" s="459">
        <v>7728</v>
      </c>
      <c r="M1212" s="460">
        <f t="shared" si="279"/>
        <v>-2528</v>
      </c>
      <c r="N1212" s="454">
        <v>56</v>
      </c>
      <c r="O1212" s="454">
        <v>8</v>
      </c>
      <c r="P1212" s="461">
        <f t="shared" si="280"/>
        <v>1.5476190476190477</v>
      </c>
      <c r="Q1212" s="462">
        <f t="shared" si="281"/>
        <v>11.547619047619047</v>
      </c>
      <c r="R1212" s="463">
        <f t="shared" si="282"/>
        <v>-0.75238095238095248</v>
      </c>
      <c r="S1212" s="464">
        <v>25</v>
      </c>
      <c r="T1212" s="465">
        <f t="shared" si="283"/>
        <v>26.154761904761905</v>
      </c>
      <c r="U1212" s="466" t="s">
        <v>82</v>
      </c>
      <c r="V1212" s="455" t="s">
        <v>2159</v>
      </c>
      <c r="W1212" s="467">
        <v>28</v>
      </c>
      <c r="X1212" s="467">
        <v>2</v>
      </c>
      <c r="Y1212" s="468">
        <f t="shared" si="284"/>
        <v>3.0952380952380953</v>
      </c>
      <c r="Z1212" s="469">
        <f t="shared" si="285"/>
        <v>7.0952380952380949</v>
      </c>
      <c r="AA1212" s="740" t="s">
        <v>4706</v>
      </c>
      <c r="AB1212" s="470" t="s">
        <v>2775</v>
      </c>
      <c r="AC1212" s="749">
        <f>VLOOKUP(C1212,'ประวัติงานตี+รีด'!$A$2:W505106,20,FALSE)</f>
        <v>84.58</v>
      </c>
      <c r="AD1212" s="426">
        <v>83.83</v>
      </c>
      <c r="AE1212" s="426">
        <v>12.33</v>
      </c>
      <c r="AF1212" s="690">
        <f t="shared" si="286"/>
        <v>7753.7874269354652</v>
      </c>
      <c r="AG1212" s="690">
        <f t="shared" si="287"/>
        <v>745.6041989741143</v>
      </c>
      <c r="AH1212" s="685" t="str">
        <f>VLOOKUP(C1212,'ประวัติงานตี+รีด'!$A$2:W505108,4,FALSE)</f>
        <v>MA-F1-GA-SF</v>
      </c>
      <c r="AI1212" s="427"/>
      <c r="AJ1212" s="428"/>
      <c r="AK1212" s="429">
        <v>45922</v>
      </c>
      <c r="AL1212" s="702">
        <v>1</v>
      </c>
      <c r="AM1212" s="703">
        <f t="shared" si="288"/>
        <v>1</v>
      </c>
      <c r="AN1212" s="750">
        <v>650</v>
      </c>
      <c r="EJ1212" s="288">
        <f t="shared" si="289"/>
        <v>650</v>
      </c>
    </row>
    <row r="1213" spans="2:140" hidden="1">
      <c r="B1213" s="287" t="s">
        <v>4700</v>
      </c>
      <c r="C1213" s="842" t="s">
        <v>124</v>
      </c>
      <c r="D1213" s="213" t="str">
        <f>VLOOKUP(C1213,'ประวัติงานตี+รีด'!$A$2:W505111,2,FALSE)</f>
        <v>5/16" WT x 3 1/2" เกลียวตลอด ตรา TNK</v>
      </c>
      <c r="E1213" s="843">
        <v>30000</v>
      </c>
      <c r="F1213" s="844" t="s">
        <v>32</v>
      </c>
      <c r="G1213" s="742" t="s">
        <v>2162</v>
      </c>
      <c r="H1213" s="845">
        <v>45904</v>
      </c>
      <c r="I1213" s="846">
        <f t="shared" si="278"/>
        <v>45916</v>
      </c>
      <c r="J1213" s="847" t="s">
        <v>2161</v>
      </c>
      <c r="K1213" s="848">
        <v>60</v>
      </c>
      <c r="L1213" s="849">
        <v>30000</v>
      </c>
      <c r="M1213" s="850">
        <f t="shared" si="279"/>
        <v>0</v>
      </c>
      <c r="N1213" s="844">
        <v>95</v>
      </c>
      <c r="O1213" s="844">
        <v>2</v>
      </c>
      <c r="P1213" s="851">
        <f t="shared" si="280"/>
        <v>5.2631578947368416</v>
      </c>
      <c r="Q1213" s="852">
        <f t="shared" si="281"/>
        <v>9.2631578947368425</v>
      </c>
      <c r="R1213" s="853">
        <f t="shared" si="282"/>
        <v>0</v>
      </c>
      <c r="S1213" s="854">
        <v>10</v>
      </c>
      <c r="T1213" s="855">
        <f t="shared" si="283"/>
        <v>10.926315789473684</v>
      </c>
      <c r="U1213" s="743" t="s">
        <v>366</v>
      </c>
      <c r="V1213" s="742" t="s">
        <v>2165</v>
      </c>
      <c r="W1213" s="744">
        <v>68</v>
      </c>
      <c r="X1213" s="744">
        <v>2</v>
      </c>
      <c r="Y1213" s="856">
        <f t="shared" si="284"/>
        <v>7.3529411764705888</v>
      </c>
      <c r="Z1213" s="857">
        <f t="shared" si="285"/>
        <v>11.352941176470589</v>
      </c>
      <c r="AA1213" s="878" t="s">
        <v>2161</v>
      </c>
      <c r="AB1213" s="858" t="s">
        <v>2775</v>
      </c>
      <c r="AC1213" s="896">
        <f>VLOOKUP(C1213,'ประวัติงานตี+รีด'!$A$2:W505107,20,FALSE)</f>
        <v>0</v>
      </c>
      <c r="AD1213" s="897">
        <v>30.84</v>
      </c>
      <c r="AE1213" s="897">
        <v>1.58</v>
      </c>
      <c r="AF1213" s="898">
        <f t="shared" si="286"/>
        <v>31485.084306095978</v>
      </c>
      <c r="AG1213" s="898">
        <f t="shared" si="287"/>
        <v>1020.7464332036317</v>
      </c>
      <c r="AH1213" s="899" t="str">
        <f>VLOOKUP(C1213,'ประวัติงานตี+รีด'!$A$2:W505109,4,FALSE)</f>
        <v>MA-F1-PA</v>
      </c>
      <c r="AI1213" s="814"/>
      <c r="AJ1213" s="815"/>
      <c r="AK1213" s="816">
        <v>45919</v>
      </c>
      <c r="AL1213" s="821">
        <v>3</v>
      </c>
      <c r="AM1213" s="824">
        <f t="shared" si="288"/>
        <v>3</v>
      </c>
      <c r="AN1213" s="919">
        <v>428</v>
      </c>
      <c r="AO1213" s="919">
        <v>389</v>
      </c>
      <c r="AP1213" s="919">
        <v>154</v>
      </c>
      <c r="AQ1213" s="819"/>
      <c r="AR1213" s="819"/>
      <c r="AS1213" s="819"/>
      <c r="AT1213" s="819"/>
      <c r="AU1213" s="819"/>
      <c r="AV1213" s="819"/>
      <c r="AW1213" s="819"/>
      <c r="AX1213" s="819"/>
      <c r="AY1213" s="819"/>
      <c r="AZ1213" s="819"/>
      <c r="BA1213" s="819"/>
      <c r="BB1213" s="819"/>
      <c r="BC1213" s="819"/>
      <c r="BD1213" s="819"/>
      <c r="EJ1213" s="288">
        <f t="shared" si="289"/>
        <v>971</v>
      </c>
    </row>
    <row r="1214" spans="2:140" hidden="1">
      <c r="B1214" s="287" t="s">
        <v>4701</v>
      </c>
      <c r="C1214" s="842" t="s">
        <v>73</v>
      </c>
      <c r="D1214" s="213" t="str">
        <f>VLOOKUP(C1214,'ประวัติงานตี+รีด'!$A$2:W505112,2,FALSE)</f>
        <v>5/16" WT x 3" เกลียวตลอด ตรา TNK</v>
      </c>
      <c r="E1214" s="843">
        <v>70000</v>
      </c>
      <c r="F1214" s="844" t="s">
        <v>32</v>
      </c>
      <c r="G1214" s="742" t="s">
        <v>2162</v>
      </c>
      <c r="H1214" s="845">
        <v>45902</v>
      </c>
      <c r="I1214" s="846">
        <f t="shared" si="278"/>
        <v>45915</v>
      </c>
      <c r="J1214" s="847" t="s">
        <v>2161</v>
      </c>
      <c r="K1214" s="848">
        <v>59</v>
      </c>
      <c r="L1214" s="849">
        <v>70000</v>
      </c>
      <c r="M1214" s="850">
        <f t="shared" si="279"/>
        <v>0</v>
      </c>
      <c r="N1214" s="844">
        <v>95</v>
      </c>
      <c r="O1214" s="844">
        <v>2</v>
      </c>
      <c r="P1214" s="851">
        <f t="shared" si="280"/>
        <v>12.280701754385966</v>
      </c>
      <c r="Q1214" s="852">
        <f t="shared" si="281"/>
        <v>16.280701754385966</v>
      </c>
      <c r="R1214" s="853">
        <f t="shared" si="282"/>
        <v>0</v>
      </c>
      <c r="S1214" s="854">
        <v>10</v>
      </c>
      <c r="T1214" s="855">
        <f t="shared" si="283"/>
        <v>11.628070175438596</v>
      </c>
      <c r="U1214" s="743" t="s">
        <v>80</v>
      </c>
      <c r="V1214" s="742" t="s">
        <v>2162</v>
      </c>
      <c r="W1214" s="744">
        <v>120</v>
      </c>
      <c r="X1214" s="744">
        <v>2</v>
      </c>
      <c r="Y1214" s="856">
        <f t="shared" si="284"/>
        <v>9.7222222222222232</v>
      </c>
      <c r="Z1214" s="857">
        <f t="shared" si="285"/>
        <v>13.722222222222223</v>
      </c>
      <c r="AA1214" s="878" t="s">
        <v>2161</v>
      </c>
      <c r="AB1214" s="858" t="s">
        <v>2775</v>
      </c>
      <c r="AC1214" s="896">
        <f>VLOOKUP(C1214,'ประวัติงานตี+รีด'!$A$2:W505108,20,FALSE)</f>
        <v>0</v>
      </c>
      <c r="AD1214" s="897">
        <v>28.94</v>
      </c>
      <c r="AE1214" s="897">
        <v>1.92</v>
      </c>
      <c r="AF1214" s="898">
        <f t="shared" si="286"/>
        <v>70352.453351762262</v>
      </c>
      <c r="AG1214" s="898">
        <f t="shared" si="287"/>
        <v>2171.0767104353836</v>
      </c>
      <c r="AH1214" s="899" t="str">
        <f>VLOOKUP(C1214,'ประวัติงานตี+รีด'!$A$2:W505110,4,FALSE)</f>
        <v>MA-F1-PA</v>
      </c>
      <c r="AI1214" s="814"/>
      <c r="AJ1214" s="815"/>
      <c r="AK1214" s="816">
        <v>45910</v>
      </c>
      <c r="AL1214" s="821">
        <v>5</v>
      </c>
      <c r="AM1214" s="824">
        <f t="shared" si="288"/>
        <v>5</v>
      </c>
      <c r="AN1214" s="919">
        <v>417</v>
      </c>
      <c r="AO1214" s="919">
        <v>408</v>
      </c>
      <c r="AP1214" s="919">
        <v>443</v>
      </c>
      <c r="AQ1214" s="919">
        <v>439</v>
      </c>
      <c r="AR1214" s="919">
        <v>329</v>
      </c>
      <c r="AS1214" s="819"/>
      <c r="AT1214" s="819"/>
      <c r="AU1214" s="819"/>
      <c r="AV1214" s="819"/>
      <c r="AW1214" s="819"/>
      <c r="AX1214" s="819"/>
      <c r="AY1214" s="819"/>
      <c r="AZ1214" s="819"/>
      <c r="BA1214" s="819"/>
      <c r="BB1214" s="819"/>
      <c r="BC1214" s="819"/>
      <c r="BD1214" s="819"/>
      <c r="EJ1214" s="288">
        <f t="shared" si="289"/>
        <v>2036</v>
      </c>
    </row>
    <row r="1215" spans="2:140" hidden="1">
      <c r="B1215" s="451" t="s">
        <v>4702</v>
      </c>
      <c r="C1215" s="452" t="s">
        <v>1522</v>
      </c>
      <c r="D1215" s="19" t="str">
        <f>VLOOKUP(C1215,'ประวัติงานตี+รีด'!$A$2:W505113,2,FALSE)</f>
        <v>สกรูหัวสี่เหลี่ยม M16 P2.0 x 300 เกลียวครึ่ง ตรา STIC</v>
      </c>
      <c r="E1215" s="453">
        <v>98000</v>
      </c>
      <c r="F1215" s="454" t="s">
        <v>66</v>
      </c>
      <c r="G1215" s="455" t="s">
        <v>2164</v>
      </c>
      <c r="H1215" s="456"/>
      <c r="I1215" s="327" t="e">
        <f t="shared" ref="I1215:I1278" si="290">WORKDAY.INTL(H1215,T1215,11)</f>
        <v>#DIV/0!</v>
      </c>
      <c r="J1215" s="457">
        <v>45974</v>
      </c>
      <c r="K1215" s="458"/>
      <c r="L1215" s="459"/>
      <c r="M1215" s="460">
        <f t="shared" ref="M1215:M1278" si="291">E1215-L1215</f>
        <v>98000</v>
      </c>
      <c r="N1215" s="454"/>
      <c r="O1215" s="454"/>
      <c r="P1215" s="461" t="e">
        <f t="shared" ref="P1215:P1278" si="292">E1215/N1215/60</f>
        <v>#DIV/0!</v>
      </c>
      <c r="Q1215" s="462" t="e">
        <f t="shared" ref="Q1215:Q1278" si="293">O1215+P1215+$P$1</f>
        <v>#DIV/0!</v>
      </c>
      <c r="R1215" s="463" t="e">
        <f t="shared" ref="R1215:R1278" si="294">M1215/N1215/60</f>
        <v>#DIV/0!</v>
      </c>
      <c r="S1215" s="464"/>
      <c r="T1215" s="465" t="e">
        <f t="shared" ref="T1215:T1278" si="295">(Q1215/10)+S1215</f>
        <v>#DIV/0!</v>
      </c>
      <c r="U1215" s="466"/>
      <c r="V1215" s="455"/>
      <c r="W1215" s="467"/>
      <c r="X1215" s="467"/>
      <c r="Y1215" s="468" t="e">
        <f t="shared" ref="Y1215:Y1278" si="296">E1215/W1215/60</f>
        <v>#DIV/0!</v>
      </c>
      <c r="Z1215" s="469" t="e">
        <f t="shared" ref="Z1215:Z1278" si="297">X1215+Y1215+$P$1</f>
        <v>#DIV/0!</v>
      </c>
      <c r="AA1215" s="740" t="s">
        <v>4707</v>
      </c>
      <c r="AB1215" s="470"/>
      <c r="AC1215" s="749">
        <f>VLOOKUP(C1215,'ประวัติงานตี+รีด'!$A$2:W505109,20,FALSE)</f>
        <v>463.99</v>
      </c>
      <c r="AD1215" s="426"/>
      <c r="AE1215" s="426"/>
      <c r="AF1215" s="690" t="e">
        <f t="shared" ref="AF1215:AF1278" si="298">1000/AD1215*EJ1215</f>
        <v>#DIV/0!</v>
      </c>
      <c r="AG1215" s="690" t="e">
        <f t="shared" ref="AG1215:AG1278" si="299">(AD1215+AE1215)*AF1215/1000</f>
        <v>#DIV/0!</v>
      </c>
      <c r="AH1215" s="685" t="str">
        <f>VLOOKUP(C1215,'ประวัติงานตี+รีด'!$A$2:W505111,4,FALSE)</f>
        <v>MA-F1-GA-SF</v>
      </c>
      <c r="AI1215" s="427"/>
      <c r="AJ1215" s="428"/>
      <c r="AK1215" s="429"/>
      <c r="AL1215" s="696"/>
      <c r="AM1215" s="420">
        <f t="shared" ref="AM1215:AM1278" si="300">COUNT(AN1215:EI1215)</f>
        <v>0</v>
      </c>
      <c r="EJ1215" s="288">
        <f t="shared" ref="EJ1215:EJ1278" si="301">SUM(AN1215:EI1215)</f>
        <v>0</v>
      </c>
    </row>
    <row r="1216" spans="2:140" hidden="1">
      <c r="B1216" s="287" t="s">
        <v>4708</v>
      </c>
      <c r="C1216" s="842">
        <v>91435200</v>
      </c>
      <c r="D1216" s="213" t="str">
        <f>VLOOKUP(C1216,'ประวัติงานตี+รีด'!$A$2:W505114,2,FALSE)</f>
        <v>สกรูมิลแข็ง M14 P2.0 x 35 เกลียวตลอด ตรา STIC 8.8</v>
      </c>
      <c r="E1216" s="843">
        <v>10000</v>
      </c>
      <c r="F1216" s="844" t="s">
        <v>45</v>
      </c>
      <c r="G1216" s="742" t="s">
        <v>2162</v>
      </c>
      <c r="H1216" s="845">
        <v>45901</v>
      </c>
      <c r="I1216" s="846">
        <f t="shared" si="290"/>
        <v>45925</v>
      </c>
      <c r="J1216" s="847" t="s">
        <v>2161</v>
      </c>
      <c r="K1216" s="848">
        <v>60</v>
      </c>
      <c r="L1216" s="849">
        <v>10192</v>
      </c>
      <c r="M1216" s="850">
        <f t="shared" si="291"/>
        <v>-192</v>
      </c>
      <c r="N1216" s="844">
        <v>95</v>
      </c>
      <c r="O1216" s="844">
        <v>8</v>
      </c>
      <c r="P1216" s="851">
        <f t="shared" si="292"/>
        <v>1.7543859649122806</v>
      </c>
      <c r="Q1216" s="852">
        <f t="shared" si="293"/>
        <v>11.754385964912281</v>
      </c>
      <c r="R1216" s="853">
        <f t="shared" si="294"/>
        <v>-3.3684210526315789E-2</v>
      </c>
      <c r="S1216" s="854">
        <v>20</v>
      </c>
      <c r="T1216" s="855">
        <f t="shared" si="295"/>
        <v>21.17543859649123</v>
      </c>
      <c r="U1216" s="743" t="s">
        <v>225</v>
      </c>
      <c r="V1216" s="742" t="s">
        <v>2162</v>
      </c>
      <c r="W1216" s="744">
        <v>80</v>
      </c>
      <c r="X1216" s="744">
        <v>2</v>
      </c>
      <c r="Y1216" s="856">
        <f t="shared" si="296"/>
        <v>2.0833333333333335</v>
      </c>
      <c r="Z1216" s="857">
        <f t="shared" si="297"/>
        <v>6.0833333333333339</v>
      </c>
      <c r="AA1216" s="878" t="s">
        <v>2161</v>
      </c>
      <c r="AB1216" s="858" t="s">
        <v>4623</v>
      </c>
      <c r="AC1216" s="896">
        <f>VLOOKUP(C1216,'ประวัติงานตี+รีด'!$A$2:W505110,20,FALSE)</f>
        <v>60.36</v>
      </c>
      <c r="AD1216" s="897">
        <v>60.78</v>
      </c>
      <c r="AE1216" s="897">
        <v>6.68</v>
      </c>
      <c r="AF1216" s="898">
        <f t="shared" si="298"/>
        <v>10233.629483382692</v>
      </c>
      <c r="AG1216" s="898">
        <f t="shared" si="299"/>
        <v>690.36064494899654</v>
      </c>
      <c r="AH1216" s="899" t="str">
        <f>VLOOKUP(C1216,'ประวัติงานตี+รีด'!$A$2:W505112,4,FALSE)</f>
        <v>MA-F1-HD-PA</v>
      </c>
      <c r="AI1216" s="814"/>
      <c r="AJ1216" s="815"/>
      <c r="AK1216" s="816"/>
      <c r="AL1216" s="821">
        <v>1</v>
      </c>
      <c r="AM1216" s="824">
        <f t="shared" si="300"/>
        <v>1</v>
      </c>
      <c r="AN1216" s="922">
        <v>622</v>
      </c>
      <c r="AO1216" s="819"/>
      <c r="AP1216" s="819"/>
      <c r="AQ1216" s="819"/>
      <c r="AR1216" s="819"/>
      <c r="AS1216" s="819"/>
      <c r="AT1216" s="819"/>
      <c r="AU1216" s="819"/>
      <c r="AV1216" s="819"/>
      <c r="AW1216" s="819"/>
      <c r="AX1216" s="819"/>
      <c r="AY1216" s="819"/>
      <c r="AZ1216" s="819"/>
      <c r="BA1216" s="819"/>
      <c r="BB1216" s="819"/>
      <c r="BC1216" s="819"/>
      <c r="BD1216" s="819"/>
      <c r="EJ1216" s="288">
        <f t="shared" si="301"/>
        <v>622</v>
      </c>
    </row>
    <row r="1217" spans="1:140" s="801" customFormat="1" hidden="1">
      <c r="A1217" s="771"/>
      <c r="B1217" s="772" t="s">
        <v>4709</v>
      </c>
      <c r="C1217" s="773" t="s">
        <v>2381</v>
      </c>
      <c r="D1217" s="774" t="str">
        <f>VLOOKUP(C1217,'ประวัติงานตี+รีด'!$A$2:W505115,2,FALSE)</f>
        <v>สกรูล้อ M12 P1.5 x 57 มม. เกลียวครึ่ง ไม่มีแหวน ตรา BUFO-T SCM</v>
      </c>
      <c r="E1217" s="775">
        <v>30200</v>
      </c>
      <c r="F1217" s="776" t="s">
        <v>46</v>
      </c>
      <c r="G1217" s="712" t="s">
        <v>2162</v>
      </c>
      <c r="H1217" s="777">
        <v>45901</v>
      </c>
      <c r="I1217" s="778">
        <f t="shared" si="290"/>
        <v>45925</v>
      </c>
      <c r="J1217" s="779" t="s">
        <v>4661</v>
      </c>
      <c r="K1217" s="780">
        <v>32</v>
      </c>
      <c r="L1217" s="781">
        <v>30502</v>
      </c>
      <c r="M1217" s="782">
        <f t="shared" si="291"/>
        <v>-302</v>
      </c>
      <c r="N1217" s="776">
        <v>70</v>
      </c>
      <c r="O1217" s="776">
        <v>8</v>
      </c>
      <c r="P1217" s="783">
        <f t="shared" si="292"/>
        <v>7.1904761904761907</v>
      </c>
      <c r="Q1217" s="784">
        <f t="shared" si="293"/>
        <v>17.19047619047619</v>
      </c>
      <c r="R1217" s="785">
        <f t="shared" si="294"/>
        <v>-7.1904761904761902E-2</v>
      </c>
      <c r="S1217" s="786">
        <v>20</v>
      </c>
      <c r="T1217" s="787">
        <f t="shared" si="295"/>
        <v>21.719047619047618</v>
      </c>
      <c r="U1217" s="713" t="s">
        <v>225</v>
      </c>
      <c r="V1217" s="712" t="s">
        <v>2162</v>
      </c>
      <c r="W1217" s="714">
        <v>80</v>
      </c>
      <c r="X1217" s="714">
        <v>2</v>
      </c>
      <c r="Y1217" s="788">
        <f t="shared" si="296"/>
        <v>6.291666666666667</v>
      </c>
      <c r="Z1217" s="789">
        <f t="shared" si="297"/>
        <v>10.291666666666668</v>
      </c>
      <c r="AA1217" s="790" t="s">
        <v>4786</v>
      </c>
      <c r="AB1217" s="791" t="s">
        <v>4623</v>
      </c>
      <c r="AC1217" s="792">
        <f>VLOOKUP(C1217,'ประวัติงานตี+รีด'!$A$2:W505111,20,FALSE)</f>
        <v>0</v>
      </c>
      <c r="AD1217" s="793">
        <v>55.01</v>
      </c>
      <c r="AE1217" s="793">
        <v>0</v>
      </c>
      <c r="AF1217" s="794">
        <f t="shared" si="298"/>
        <v>30685.32994001091</v>
      </c>
      <c r="AG1217" s="794">
        <f t="shared" si="299"/>
        <v>1688</v>
      </c>
      <c r="AH1217" s="795" t="str">
        <f>VLOOKUP(C1217,'ประวัติงานตี+รีด'!$A$2:W505113,4,FALSE)</f>
        <v>MA-F1-F2-HD-PA</v>
      </c>
      <c r="AI1217" s="796"/>
      <c r="AJ1217" s="797"/>
      <c r="AK1217" s="798"/>
      <c r="AL1217" s="799">
        <v>4</v>
      </c>
      <c r="AM1217" s="800">
        <f t="shared" si="300"/>
        <v>4</v>
      </c>
      <c r="AN1217" s="761">
        <v>471</v>
      </c>
      <c r="AO1217" s="761">
        <v>635</v>
      </c>
      <c r="AP1217" s="761">
        <v>235</v>
      </c>
      <c r="AQ1217" s="761">
        <v>347</v>
      </c>
      <c r="AS1217" s="801" t="s">
        <v>4804</v>
      </c>
      <c r="EJ1217" s="802">
        <f t="shared" si="301"/>
        <v>1688</v>
      </c>
    </row>
    <row r="1218" spans="1:140" s="801" customFormat="1" hidden="1">
      <c r="A1218" s="771"/>
      <c r="B1218" s="772" t="s">
        <v>4710</v>
      </c>
      <c r="C1218" s="773" t="s">
        <v>4322</v>
      </c>
      <c r="D1218" s="774" t="str">
        <f>VLOOKUP(C1218,'ประวัติงานตี+รีด'!$A$2:W505116,2,FALSE)</f>
        <v>สกรูล้อ M12 P1.5 x 40 มม. เกลียวครึ่ง ไม่มีแหวน ตรา BUFO-LN SCM</v>
      </c>
      <c r="E1218" s="775">
        <v>40000</v>
      </c>
      <c r="F1218" s="776" t="s">
        <v>46</v>
      </c>
      <c r="G1218" s="712" t="s">
        <v>2162</v>
      </c>
      <c r="H1218" s="777">
        <v>45912</v>
      </c>
      <c r="I1218" s="778">
        <f t="shared" si="290"/>
        <v>45937</v>
      </c>
      <c r="J1218" s="779" t="s">
        <v>4661</v>
      </c>
      <c r="K1218" s="780">
        <v>33</v>
      </c>
      <c r="L1218" s="781">
        <v>37273</v>
      </c>
      <c r="M1218" s="782">
        <f t="shared" si="291"/>
        <v>2727</v>
      </c>
      <c r="N1218" s="776">
        <v>70</v>
      </c>
      <c r="O1218" s="776">
        <v>8</v>
      </c>
      <c r="P1218" s="783">
        <f t="shared" si="292"/>
        <v>9.5238095238095237</v>
      </c>
      <c r="Q1218" s="784">
        <f t="shared" si="293"/>
        <v>19.523809523809526</v>
      </c>
      <c r="R1218" s="785">
        <f t="shared" si="294"/>
        <v>0.64928571428571424</v>
      </c>
      <c r="S1218" s="786">
        <v>20</v>
      </c>
      <c r="T1218" s="787">
        <f t="shared" si="295"/>
        <v>21.952380952380953</v>
      </c>
      <c r="U1218" s="713" t="s">
        <v>225</v>
      </c>
      <c r="V1218" s="712" t="s">
        <v>2162</v>
      </c>
      <c r="W1218" s="714">
        <v>80</v>
      </c>
      <c r="X1218" s="714">
        <v>2</v>
      </c>
      <c r="Y1218" s="788">
        <f t="shared" si="296"/>
        <v>8.3333333333333339</v>
      </c>
      <c r="Z1218" s="789">
        <f t="shared" si="297"/>
        <v>12.333333333333334</v>
      </c>
      <c r="AA1218" s="790" t="s">
        <v>4660</v>
      </c>
      <c r="AB1218" s="791" t="s">
        <v>4623</v>
      </c>
      <c r="AC1218" s="792">
        <f>VLOOKUP(C1218,'ประวัติงานตี+รีด'!$A$2:W505112,20,FALSE)</f>
        <v>42.24</v>
      </c>
      <c r="AD1218" s="793">
        <v>42.51</v>
      </c>
      <c r="AE1218" s="793">
        <v>0</v>
      </c>
      <c r="AF1218" s="794">
        <f t="shared" si="298"/>
        <v>37567.631145612795</v>
      </c>
      <c r="AG1218" s="794">
        <f t="shared" si="299"/>
        <v>1596.9999999999998</v>
      </c>
      <c r="AH1218" s="795" t="str">
        <f>VLOOKUP(C1218,'ประวัติงานตี+รีด'!$A$2:W505114,4,FALSE)</f>
        <v>MA-F1-F2-HD-PA</v>
      </c>
      <c r="AI1218" s="796"/>
      <c r="AJ1218" s="797"/>
      <c r="AK1218" s="798"/>
      <c r="AL1218" s="799">
        <v>3</v>
      </c>
      <c r="AM1218" s="800">
        <f t="shared" si="300"/>
        <v>3</v>
      </c>
      <c r="AN1218" s="761">
        <v>680</v>
      </c>
      <c r="AO1218" s="761">
        <v>722</v>
      </c>
      <c r="AP1218" s="761">
        <v>195</v>
      </c>
      <c r="EJ1218" s="802">
        <f t="shared" si="301"/>
        <v>1597</v>
      </c>
    </row>
    <row r="1219" spans="1:140" hidden="1">
      <c r="B1219" s="287" t="s">
        <v>4711</v>
      </c>
      <c r="C1219" s="842">
        <v>91445151</v>
      </c>
      <c r="D1219" s="213" t="str">
        <f>VLOOKUP(C1219,'ประวัติงานตี+รีด'!$A$2:W505117,2,FALSE)</f>
        <v>สกรูมิลแข็ง M14 P1.5 x 45 เกลียวครึ่ง ตรา STIC 8.8</v>
      </c>
      <c r="E1219" s="843">
        <v>20000</v>
      </c>
      <c r="F1219" s="844" t="s">
        <v>46</v>
      </c>
      <c r="G1219" s="742" t="s">
        <v>2162</v>
      </c>
      <c r="H1219" s="845">
        <v>45926</v>
      </c>
      <c r="I1219" s="846">
        <f t="shared" si="290"/>
        <v>45951</v>
      </c>
      <c r="J1219" s="847" t="s">
        <v>2161</v>
      </c>
      <c r="K1219" s="848">
        <v>36</v>
      </c>
      <c r="L1219" s="849">
        <v>20000</v>
      </c>
      <c r="M1219" s="850">
        <f t="shared" si="291"/>
        <v>0</v>
      </c>
      <c r="N1219" s="844">
        <v>95</v>
      </c>
      <c r="O1219" s="844">
        <v>8</v>
      </c>
      <c r="P1219" s="851">
        <f t="shared" si="292"/>
        <v>3.5087719298245612</v>
      </c>
      <c r="Q1219" s="852">
        <f t="shared" si="293"/>
        <v>13.508771929824562</v>
      </c>
      <c r="R1219" s="853">
        <f t="shared" si="294"/>
        <v>0</v>
      </c>
      <c r="S1219" s="854">
        <v>20</v>
      </c>
      <c r="T1219" s="855">
        <f t="shared" si="295"/>
        <v>21.350877192982455</v>
      </c>
      <c r="U1219" s="743" t="s">
        <v>225</v>
      </c>
      <c r="V1219" s="742" t="s">
        <v>2162</v>
      </c>
      <c r="W1219" s="744">
        <v>80</v>
      </c>
      <c r="X1219" s="744">
        <v>2</v>
      </c>
      <c r="Y1219" s="856">
        <f t="shared" si="296"/>
        <v>4.166666666666667</v>
      </c>
      <c r="Z1219" s="857">
        <f t="shared" si="297"/>
        <v>8.1666666666666679</v>
      </c>
      <c r="AA1219" s="878" t="s">
        <v>2161</v>
      </c>
      <c r="AB1219" s="858" t="s">
        <v>4618</v>
      </c>
      <c r="AC1219" s="896">
        <f>VLOOKUP(C1219,'ประวัติงานตี+รีด'!$A$2:W505113,20,FALSE)</f>
        <v>73.930000000000007</v>
      </c>
      <c r="AD1219" s="897">
        <v>74.150000000000006</v>
      </c>
      <c r="AE1219" s="897">
        <v>7.5</v>
      </c>
      <c r="AF1219" s="898">
        <f t="shared" si="298"/>
        <v>20134.861766689144</v>
      </c>
      <c r="AG1219" s="898">
        <f t="shared" si="299"/>
        <v>1644.0114632501688</v>
      </c>
      <c r="AH1219" s="899" t="str">
        <f>VLOOKUP(C1219,'ประวัติงานตี+รีด'!$A$2:W505115,4,FALSE)</f>
        <v>MA-F1-HD-PA</v>
      </c>
      <c r="AI1219" s="814"/>
      <c r="AJ1219" s="815"/>
      <c r="AK1219" s="816"/>
      <c r="AL1219" s="821">
        <v>2</v>
      </c>
      <c r="AM1219" s="824">
        <f t="shared" si="300"/>
        <v>2</v>
      </c>
      <c r="AN1219" s="964">
        <v>751</v>
      </c>
      <c r="AO1219" s="964">
        <v>742</v>
      </c>
      <c r="AP1219" s="819"/>
      <c r="AQ1219" s="819"/>
      <c r="AR1219" s="819"/>
      <c r="AS1219" s="819"/>
      <c r="AT1219" s="819"/>
      <c r="AU1219" s="819"/>
      <c r="AV1219" s="819"/>
      <c r="AW1219" s="819"/>
      <c r="AX1219" s="819"/>
      <c r="AY1219" s="819"/>
      <c r="AZ1219" s="819"/>
      <c r="BA1219" s="819"/>
      <c r="BB1219" s="819"/>
      <c r="BC1219" s="819"/>
      <c r="BD1219" s="819"/>
      <c r="EJ1219" s="288">
        <f t="shared" si="301"/>
        <v>1493</v>
      </c>
    </row>
    <row r="1220" spans="1:140" s="801" customFormat="1" hidden="1">
      <c r="A1220" s="771"/>
      <c r="B1220" s="772" t="s">
        <v>4712</v>
      </c>
      <c r="C1220" s="773" t="s">
        <v>2152</v>
      </c>
      <c r="D1220" s="774" t="str">
        <f>VLOOKUP(C1220,'ประวัติงานตี+รีด'!$A$2:W505118,2,FALSE)</f>
        <v>สกรูเพลากลาง M14 P1.5 x 45 มม. เกลียวครึ่ง ไม่มีแหวน ตรา BF SCM ยิงทราย,เจียร์ผิว</v>
      </c>
      <c r="E1220" s="775">
        <v>18000</v>
      </c>
      <c r="F1220" s="776" t="s">
        <v>45</v>
      </c>
      <c r="G1220" s="712" t="s">
        <v>2162</v>
      </c>
      <c r="H1220" s="777">
        <v>45906</v>
      </c>
      <c r="I1220" s="778">
        <f t="shared" si="290"/>
        <v>45943</v>
      </c>
      <c r="J1220" s="779" t="s">
        <v>4661</v>
      </c>
      <c r="K1220" s="780">
        <v>62</v>
      </c>
      <c r="L1220" s="781">
        <v>17944</v>
      </c>
      <c r="M1220" s="782">
        <f t="shared" si="291"/>
        <v>56</v>
      </c>
      <c r="N1220" s="776">
        <v>95</v>
      </c>
      <c r="O1220" s="776">
        <v>8</v>
      </c>
      <c r="P1220" s="783">
        <f t="shared" si="292"/>
        <v>3.1578947368421053</v>
      </c>
      <c r="Q1220" s="784">
        <f t="shared" si="293"/>
        <v>13.157894736842106</v>
      </c>
      <c r="R1220" s="785">
        <f t="shared" si="294"/>
        <v>9.8245614035087706E-3</v>
      </c>
      <c r="S1220" s="786">
        <v>30</v>
      </c>
      <c r="T1220" s="787">
        <f t="shared" si="295"/>
        <v>31.315789473684212</v>
      </c>
      <c r="U1220" s="713" t="s">
        <v>225</v>
      </c>
      <c r="V1220" s="712" t="s">
        <v>2162</v>
      </c>
      <c r="W1220" s="714">
        <v>80</v>
      </c>
      <c r="X1220" s="714">
        <v>2</v>
      </c>
      <c r="Y1220" s="788">
        <f t="shared" si="296"/>
        <v>3.75</v>
      </c>
      <c r="Z1220" s="789">
        <f t="shared" si="297"/>
        <v>7.75</v>
      </c>
      <c r="AA1220" s="790" t="s">
        <v>4660</v>
      </c>
      <c r="AB1220" s="791" t="s">
        <v>4623</v>
      </c>
      <c r="AC1220" s="792">
        <f>VLOOKUP(C1220,'ประวัติงานตี+รีด'!$A$2:W505114,20,FALSE)</f>
        <v>78.150000000000006</v>
      </c>
      <c r="AD1220" s="793">
        <v>76.89</v>
      </c>
      <c r="AE1220" s="793">
        <v>7.16</v>
      </c>
      <c r="AF1220" s="794">
        <f t="shared" si="298"/>
        <v>18454.935622317596</v>
      </c>
      <c r="AG1220" s="794">
        <f t="shared" si="299"/>
        <v>1551.1373390557937</v>
      </c>
      <c r="AH1220" s="795" t="str">
        <f>VLOOKUP(C1220,'ประวัติงานตี+รีด'!$A$2:W505116,4,FALSE)</f>
        <v>MA-F1-HO-LA-PA</v>
      </c>
      <c r="AI1220" s="796"/>
      <c r="AJ1220" s="797"/>
      <c r="AK1220" s="798"/>
      <c r="AL1220" s="799">
        <v>3</v>
      </c>
      <c r="AM1220" s="800">
        <f t="shared" si="300"/>
        <v>3</v>
      </c>
      <c r="AN1220" s="914">
        <v>656</v>
      </c>
      <c r="AO1220" s="914">
        <v>668</v>
      </c>
      <c r="AP1220" s="914">
        <v>95</v>
      </c>
      <c r="EJ1220" s="802">
        <f t="shared" si="301"/>
        <v>1419</v>
      </c>
    </row>
    <row r="1221" spans="1:140" hidden="1">
      <c r="B1221" s="451" t="s">
        <v>4713</v>
      </c>
      <c r="C1221" s="452" t="s">
        <v>1546</v>
      </c>
      <c r="D1221" s="19" t="str">
        <f>VLOOKUP(C1221,'ประวัติงานตี+รีด'!$A$2:W505119,2,FALSE)</f>
        <v>M20 P2.5 x 85 เกลียวครึ่ง STIC เกรด A394 (เกลียวโรงงาน)</v>
      </c>
      <c r="E1221" s="453">
        <v>2200</v>
      </c>
      <c r="F1221" s="454" t="s">
        <v>49</v>
      </c>
      <c r="G1221" s="455" t="s">
        <v>2159</v>
      </c>
      <c r="H1221" s="456">
        <v>45901</v>
      </c>
      <c r="I1221" s="327">
        <f t="shared" si="290"/>
        <v>45919</v>
      </c>
      <c r="J1221" s="457">
        <v>45945</v>
      </c>
      <c r="K1221" s="458">
        <v>122</v>
      </c>
      <c r="L1221" s="459">
        <v>2200</v>
      </c>
      <c r="M1221" s="460">
        <f t="shared" si="291"/>
        <v>0</v>
      </c>
      <c r="N1221" s="454">
        <v>56</v>
      </c>
      <c r="O1221" s="454">
        <v>8</v>
      </c>
      <c r="P1221" s="461">
        <f t="shared" si="292"/>
        <v>0.65476190476190477</v>
      </c>
      <c r="Q1221" s="462">
        <f t="shared" si="293"/>
        <v>10.654761904761905</v>
      </c>
      <c r="R1221" s="463">
        <f t="shared" si="294"/>
        <v>0</v>
      </c>
      <c r="S1221" s="464">
        <v>15</v>
      </c>
      <c r="T1221" s="465">
        <f t="shared" si="295"/>
        <v>16.06547619047619</v>
      </c>
      <c r="U1221" s="466" t="s">
        <v>82</v>
      </c>
      <c r="V1221" s="455" t="s">
        <v>2159</v>
      </c>
      <c r="W1221" s="467">
        <v>28</v>
      </c>
      <c r="X1221" s="467">
        <v>2</v>
      </c>
      <c r="Y1221" s="468">
        <f t="shared" si="296"/>
        <v>1.3095238095238095</v>
      </c>
      <c r="Z1221" s="469">
        <f t="shared" si="297"/>
        <v>5.3095238095238093</v>
      </c>
      <c r="AA1221" s="740" t="s">
        <v>4726</v>
      </c>
      <c r="AB1221" s="470" t="s">
        <v>2775</v>
      </c>
      <c r="AC1221" s="749">
        <f>VLOOKUP(C1221,'ประวัติงานตี+รีด'!$A$2:W505115,20,FALSE)</f>
        <v>269.49</v>
      </c>
      <c r="AD1221" s="426">
        <v>269.99</v>
      </c>
      <c r="AE1221" s="426">
        <v>19.7</v>
      </c>
      <c r="AF1221" s="690">
        <f t="shared" si="298"/>
        <v>2211.193007148413</v>
      </c>
      <c r="AG1221" s="690">
        <f t="shared" si="299"/>
        <v>640.56050224082378</v>
      </c>
      <c r="AH1221" s="685" t="str">
        <f>VLOOKUP(C1221,'ประวัติงานตี+รีด'!$A$2:W505117,4,FALSE)</f>
        <v>MA-F1-GA-SF</v>
      </c>
      <c r="AI1221" s="427"/>
      <c r="AJ1221" s="428"/>
      <c r="AK1221" s="429">
        <v>45923</v>
      </c>
      <c r="AL1221" s="702">
        <v>1</v>
      </c>
      <c r="AM1221" s="703">
        <f t="shared" si="300"/>
        <v>1</v>
      </c>
      <c r="AN1221" s="750">
        <v>597</v>
      </c>
      <c r="EJ1221" s="288">
        <f t="shared" si="301"/>
        <v>597</v>
      </c>
    </row>
    <row r="1222" spans="1:140" hidden="1">
      <c r="B1222" s="451" t="s">
        <v>4714</v>
      </c>
      <c r="C1222" s="452" t="s">
        <v>1545</v>
      </c>
      <c r="D1222" s="19" t="str">
        <f>VLOOKUP(C1222,'ประวัติงานตี+รีด'!$A$2:W505120,2,FALSE)</f>
        <v>M20 P2.5 x 80 เกลียวครึ่ง STIC เกรด A394 (เกลียวโรงงาน)</v>
      </c>
      <c r="E1222" s="453">
        <v>2700</v>
      </c>
      <c r="F1222" s="454" t="s">
        <v>49</v>
      </c>
      <c r="G1222" s="455" t="s">
        <v>2159</v>
      </c>
      <c r="H1222" s="456">
        <v>45903</v>
      </c>
      <c r="I1222" s="327">
        <f t="shared" si="290"/>
        <v>45920</v>
      </c>
      <c r="J1222" s="457">
        <v>45945</v>
      </c>
      <c r="K1222" s="458">
        <v>123</v>
      </c>
      <c r="L1222" s="459">
        <v>2700</v>
      </c>
      <c r="M1222" s="460">
        <f t="shared" si="291"/>
        <v>0</v>
      </c>
      <c r="N1222" s="454">
        <v>56</v>
      </c>
      <c r="O1222" s="454">
        <v>4</v>
      </c>
      <c r="P1222" s="461">
        <f t="shared" si="292"/>
        <v>0.8035714285714286</v>
      </c>
      <c r="Q1222" s="462">
        <f t="shared" si="293"/>
        <v>6.8035714285714288</v>
      </c>
      <c r="R1222" s="463">
        <f t="shared" si="294"/>
        <v>0</v>
      </c>
      <c r="S1222" s="464">
        <v>15</v>
      </c>
      <c r="T1222" s="465">
        <f t="shared" si="295"/>
        <v>15.680357142857144</v>
      </c>
      <c r="U1222" s="466" t="s">
        <v>82</v>
      </c>
      <c r="V1222" s="455" t="s">
        <v>2159</v>
      </c>
      <c r="W1222" s="467">
        <v>28</v>
      </c>
      <c r="X1222" s="467">
        <v>2</v>
      </c>
      <c r="Y1222" s="468">
        <f t="shared" si="296"/>
        <v>1.6071428571428572</v>
      </c>
      <c r="Z1222" s="469">
        <f t="shared" si="297"/>
        <v>5.6071428571428577</v>
      </c>
      <c r="AA1222" s="740" t="s">
        <v>4727</v>
      </c>
      <c r="AB1222" s="470" t="s">
        <v>2775</v>
      </c>
      <c r="AC1222" s="749">
        <f>VLOOKUP(C1222,'ประวัติงานตี+รีด'!$A$2:W505116,20,FALSE)</f>
        <v>258.27</v>
      </c>
      <c r="AD1222" s="426">
        <v>257.51</v>
      </c>
      <c r="AE1222" s="426">
        <v>24.09</v>
      </c>
      <c r="AF1222" s="690">
        <f t="shared" si="298"/>
        <v>2718.3410352996002</v>
      </c>
      <c r="AG1222" s="690">
        <f t="shared" si="299"/>
        <v>765.48483554036727</v>
      </c>
      <c r="AH1222" s="685" t="str">
        <f>VLOOKUP(C1222,'ประวัติงานตี+รีด'!$A$2:W505118,4,FALSE)</f>
        <v>MA-F1-GA-SF</v>
      </c>
      <c r="AI1222" s="427"/>
      <c r="AJ1222" s="428"/>
      <c r="AK1222" s="429">
        <v>45923</v>
      </c>
      <c r="AL1222" s="702">
        <v>2</v>
      </c>
      <c r="AM1222" s="703">
        <f t="shared" si="300"/>
        <v>2</v>
      </c>
      <c r="AN1222" s="750">
        <v>474</v>
      </c>
      <c r="AO1222" s="750">
        <v>226</v>
      </c>
      <c r="EJ1222" s="288">
        <f t="shared" si="301"/>
        <v>700</v>
      </c>
    </row>
    <row r="1223" spans="1:140" hidden="1">
      <c r="B1223" s="451" t="s">
        <v>4715</v>
      </c>
      <c r="C1223" s="452" t="s">
        <v>1544</v>
      </c>
      <c r="D1223" s="19" t="str">
        <f>VLOOKUP(C1223,'ประวัติงานตี+รีด'!$A$2:W505121,2,FALSE)</f>
        <v>M20 P2.5 x 75 เกลียวครึ่ง STIC เกรด A394 (เกลียวโรงงาน)</v>
      </c>
      <c r="E1223" s="453">
        <v>4100</v>
      </c>
      <c r="F1223" s="454" t="s">
        <v>49</v>
      </c>
      <c r="G1223" s="455" t="s">
        <v>2159</v>
      </c>
      <c r="H1223" s="456">
        <v>45904</v>
      </c>
      <c r="I1223" s="327">
        <f t="shared" si="290"/>
        <v>45922</v>
      </c>
      <c r="J1223" s="457">
        <v>45945</v>
      </c>
      <c r="K1223" s="458">
        <v>124</v>
      </c>
      <c r="L1223" s="459">
        <v>4100</v>
      </c>
      <c r="M1223" s="460">
        <f t="shared" si="291"/>
        <v>0</v>
      </c>
      <c r="N1223" s="454">
        <v>56</v>
      </c>
      <c r="O1223" s="454">
        <v>4</v>
      </c>
      <c r="P1223" s="461">
        <f t="shared" si="292"/>
        <v>1.2202380952380951</v>
      </c>
      <c r="Q1223" s="462">
        <f t="shared" si="293"/>
        <v>7.2202380952380949</v>
      </c>
      <c r="R1223" s="463">
        <f t="shared" si="294"/>
        <v>0</v>
      </c>
      <c r="S1223" s="464">
        <v>15</v>
      </c>
      <c r="T1223" s="465">
        <f t="shared" si="295"/>
        <v>15.72202380952381</v>
      </c>
      <c r="U1223" s="466" t="s">
        <v>82</v>
      </c>
      <c r="V1223" s="455" t="s">
        <v>2159</v>
      </c>
      <c r="W1223" s="467">
        <v>28</v>
      </c>
      <c r="X1223" s="467">
        <v>2</v>
      </c>
      <c r="Y1223" s="468">
        <f t="shared" si="296"/>
        <v>2.4404761904761902</v>
      </c>
      <c r="Z1223" s="469">
        <f t="shared" si="297"/>
        <v>6.4404761904761898</v>
      </c>
      <c r="AA1223" s="740" t="s">
        <v>4727</v>
      </c>
      <c r="AB1223" s="470" t="s">
        <v>2775</v>
      </c>
      <c r="AC1223" s="749">
        <f>VLOOKUP(C1223,'ประวัติงานตี+รีด'!$A$2:W505117,20,FALSE)</f>
        <v>245.12</v>
      </c>
      <c r="AD1223" s="426">
        <v>245.01</v>
      </c>
      <c r="AE1223" s="426">
        <v>21.6</v>
      </c>
      <c r="AF1223" s="690">
        <f t="shared" si="298"/>
        <v>4122.2807232357864</v>
      </c>
      <c r="AG1223" s="690">
        <f t="shared" si="299"/>
        <v>1099.041263621893</v>
      </c>
      <c r="AH1223" s="685" t="str">
        <f>VLOOKUP(C1223,'ประวัติงานตี+รีด'!$A$2:W505119,4,FALSE)</f>
        <v>MA-F1-GA-SF</v>
      </c>
      <c r="AI1223" s="427"/>
      <c r="AJ1223" s="428"/>
      <c r="AK1223" s="429">
        <v>45922</v>
      </c>
      <c r="AL1223" s="702">
        <v>2</v>
      </c>
      <c r="AM1223" s="703">
        <f t="shared" si="300"/>
        <v>2</v>
      </c>
      <c r="AN1223" s="750">
        <v>662</v>
      </c>
      <c r="AO1223" s="750">
        <v>348</v>
      </c>
      <c r="AP1223" s="430"/>
      <c r="AQ1223" s="430"/>
      <c r="AR1223" s="430"/>
      <c r="AS1223" s="430"/>
      <c r="AT1223" s="430"/>
      <c r="AU1223" s="430"/>
      <c r="AV1223" s="430"/>
      <c r="AW1223" s="430"/>
      <c r="EJ1223" s="288">
        <f t="shared" si="301"/>
        <v>1010</v>
      </c>
    </row>
    <row r="1224" spans="1:140" hidden="1">
      <c r="B1224" s="451" t="s">
        <v>4716</v>
      </c>
      <c r="C1224" s="452" t="s">
        <v>1543</v>
      </c>
      <c r="D1224" s="19" t="str">
        <f>VLOOKUP(C1224,'ประวัติงานตี+รีด'!$A$2:W505122,2,FALSE)</f>
        <v>M20 P2.5 x 70 เกลียวครึ่ง STIC เกรด A394 (เกลียวโรงงาน)</v>
      </c>
      <c r="E1224" s="453">
        <v>12800</v>
      </c>
      <c r="F1224" s="454" t="s">
        <v>49</v>
      </c>
      <c r="G1224" s="455" t="s">
        <v>2159</v>
      </c>
      <c r="H1224" s="456">
        <v>45905</v>
      </c>
      <c r="I1224" s="327">
        <f t="shared" si="290"/>
        <v>45923</v>
      </c>
      <c r="J1224" s="457">
        <v>45945</v>
      </c>
      <c r="K1224" s="458">
        <v>125</v>
      </c>
      <c r="L1224" s="459">
        <v>12800</v>
      </c>
      <c r="M1224" s="460">
        <f t="shared" si="291"/>
        <v>0</v>
      </c>
      <c r="N1224" s="454">
        <v>56</v>
      </c>
      <c r="O1224" s="454">
        <v>4</v>
      </c>
      <c r="P1224" s="461">
        <f t="shared" si="292"/>
        <v>3.8095238095238098</v>
      </c>
      <c r="Q1224" s="462">
        <f t="shared" si="293"/>
        <v>9.8095238095238102</v>
      </c>
      <c r="R1224" s="463">
        <f t="shared" si="294"/>
        <v>0</v>
      </c>
      <c r="S1224" s="464">
        <v>15</v>
      </c>
      <c r="T1224" s="465">
        <f t="shared" si="295"/>
        <v>15.980952380952381</v>
      </c>
      <c r="U1224" s="466" t="s">
        <v>82</v>
      </c>
      <c r="V1224" s="455" t="s">
        <v>2159</v>
      </c>
      <c r="W1224" s="467">
        <v>28</v>
      </c>
      <c r="X1224" s="467">
        <v>2</v>
      </c>
      <c r="Y1224" s="468">
        <f t="shared" si="296"/>
        <v>7.6190476190476195</v>
      </c>
      <c r="Z1224" s="469">
        <f t="shared" si="297"/>
        <v>11.61904761904762</v>
      </c>
      <c r="AA1224" s="740" t="s">
        <v>4728</v>
      </c>
      <c r="AB1224" s="470" t="s">
        <v>2775</v>
      </c>
      <c r="AC1224" s="749">
        <f>VLOOKUP(C1224,'ประวัติงานตี+รีด'!$A$2:W505118,20,FALSE)</f>
        <v>232.94</v>
      </c>
      <c r="AD1224" s="426">
        <v>233.87</v>
      </c>
      <c r="AE1224" s="426">
        <v>22.55</v>
      </c>
      <c r="AF1224" s="690">
        <f t="shared" si="298"/>
        <v>12857.570445119083</v>
      </c>
      <c r="AG1224" s="690">
        <f t="shared" si="299"/>
        <v>3296.9382135374353</v>
      </c>
      <c r="AH1224" s="685" t="str">
        <f>VLOOKUP(C1224,'ประวัติงานตี+รีด'!$A$2:W505120,4,FALSE)</f>
        <v>MA-F1-GA-SF</v>
      </c>
      <c r="AI1224" s="427"/>
      <c r="AJ1224" s="428"/>
      <c r="AK1224" s="429">
        <v>45923</v>
      </c>
      <c r="AL1224" s="702">
        <v>5</v>
      </c>
      <c r="AM1224" s="703">
        <f t="shared" si="300"/>
        <v>5</v>
      </c>
      <c r="AN1224" s="750">
        <v>615</v>
      </c>
      <c r="AO1224" s="750">
        <v>671</v>
      </c>
      <c r="AP1224" s="750">
        <v>622</v>
      </c>
      <c r="AQ1224" s="750">
        <v>613</v>
      </c>
      <c r="AR1224" s="750">
        <v>486</v>
      </c>
      <c r="AS1224" s="430"/>
      <c r="AT1224" s="430"/>
      <c r="AU1224" s="430"/>
      <c r="AV1224" s="430"/>
      <c r="AW1224" s="430"/>
      <c r="EJ1224" s="288">
        <f t="shared" si="301"/>
        <v>3007</v>
      </c>
    </row>
    <row r="1225" spans="1:140" hidden="1">
      <c r="B1225" s="451" t="s">
        <v>4717</v>
      </c>
      <c r="C1225" s="452" t="s">
        <v>1542</v>
      </c>
      <c r="D1225" s="19" t="str">
        <f>VLOOKUP(C1225,'ประวัติงานตี+รีด'!$A$2:W505123,2,FALSE)</f>
        <v>M20 P2.5 x 65 เกลียวครึ่ง STIC เกรด A394 (เกลียวโรงงาน)</v>
      </c>
      <c r="E1225" s="453">
        <v>5300</v>
      </c>
      <c r="F1225" s="454" t="s">
        <v>49</v>
      </c>
      <c r="G1225" s="455" t="s">
        <v>2159</v>
      </c>
      <c r="H1225" s="456">
        <v>45906</v>
      </c>
      <c r="I1225" s="327">
        <f t="shared" si="290"/>
        <v>45924</v>
      </c>
      <c r="J1225" s="457">
        <v>45945</v>
      </c>
      <c r="K1225" s="458">
        <v>126</v>
      </c>
      <c r="L1225" s="459">
        <v>5300</v>
      </c>
      <c r="M1225" s="460">
        <f t="shared" si="291"/>
        <v>0</v>
      </c>
      <c r="N1225" s="454">
        <v>56</v>
      </c>
      <c r="O1225" s="454">
        <v>4</v>
      </c>
      <c r="P1225" s="461">
        <f t="shared" si="292"/>
        <v>1.5773809523809523</v>
      </c>
      <c r="Q1225" s="462">
        <f t="shared" si="293"/>
        <v>7.5773809523809526</v>
      </c>
      <c r="R1225" s="463">
        <f t="shared" si="294"/>
        <v>0</v>
      </c>
      <c r="S1225" s="464">
        <v>15</v>
      </c>
      <c r="T1225" s="465">
        <f t="shared" si="295"/>
        <v>15.757738095238095</v>
      </c>
      <c r="U1225" s="466" t="s">
        <v>82</v>
      </c>
      <c r="V1225" s="455" t="s">
        <v>2159</v>
      </c>
      <c r="W1225" s="467">
        <v>28</v>
      </c>
      <c r="X1225" s="467">
        <v>2</v>
      </c>
      <c r="Y1225" s="468">
        <f t="shared" si="296"/>
        <v>3.1547619047619047</v>
      </c>
      <c r="Z1225" s="469">
        <f t="shared" si="297"/>
        <v>7.1547619047619051</v>
      </c>
      <c r="AA1225" s="740" t="s">
        <v>4728</v>
      </c>
      <c r="AB1225" s="470" t="s">
        <v>2775</v>
      </c>
      <c r="AC1225" s="749">
        <f>VLOOKUP(C1225,'ประวัติงานตี+รีด'!$A$2:W505119,20,FALSE)</f>
        <v>220.37</v>
      </c>
      <c r="AD1225" s="426">
        <v>221.3</v>
      </c>
      <c r="AE1225" s="426">
        <v>21.75</v>
      </c>
      <c r="AF1225" s="690">
        <f t="shared" si="298"/>
        <v>5300.4970628106639</v>
      </c>
      <c r="AG1225" s="690">
        <f t="shared" si="299"/>
        <v>1288.285811116132</v>
      </c>
      <c r="AH1225" s="685" t="str">
        <f>VLOOKUP(C1225,'ประวัติงานตี+รีด'!$A$2:W505121,4,FALSE)</f>
        <v>MA-F1-GA-SF</v>
      </c>
      <c r="AI1225" s="427"/>
      <c r="AJ1225" s="428"/>
      <c r="AK1225" s="429">
        <v>45922</v>
      </c>
      <c r="AL1225" s="702">
        <v>2</v>
      </c>
      <c r="AM1225" s="703">
        <f t="shared" si="300"/>
        <v>2</v>
      </c>
      <c r="AN1225" s="750">
        <v>670</v>
      </c>
      <c r="AO1225" s="750">
        <v>503</v>
      </c>
      <c r="AP1225" s="430"/>
      <c r="AQ1225" s="430"/>
      <c r="AR1225" s="430"/>
      <c r="AS1225" s="430"/>
      <c r="AT1225" s="430"/>
      <c r="AU1225" s="430"/>
      <c r="AV1225" s="430"/>
      <c r="AW1225" s="430"/>
      <c r="EJ1225" s="288">
        <f t="shared" si="301"/>
        <v>1173</v>
      </c>
    </row>
    <row r="1226" spans="1:140" hidden="1">
      <c r="B1226" s="451" t="s">
        <v>4718</v>
      </c>
      <c r="C1226" s="452" t="s">
        <v>1541</v>
      </c>
      <c r="D1226" s="19" t="str">
        <f>VLOOKUP(C1226,'ประวัติงานตี+รีด'!$A$2:W505124,2,FALSE)</f>
        <v>M20 P2.5 x 60 เกลียวครึ่ง STIC เกรด A394 (เกลียวโรงงาน)</v>
      </c>
      <c r="E1226" s="453">
        <v>6900</v>
      </c>
      <c r="F1226" s="454" t="s">
        <v>49</v>
      </c>
      <c r="G1226" s="455" t="s">
        <v>2159</v>
      </c>
      <c r="H1226" s="456">
        <v>45906</v>
      </c>
      <c r="I1226" s="327">
        <f t="shared" si="290"/>
        <v>45924</v>
      </c>
      <c r="J1226" s="457">
        <v>45945</v>
      </c>
      <c r="K1226" s="458">
        <v>127</v>
      </c>
      <c r="L1226" s="459">
        <v>6900</v>
      </c>
      <c r="M1226" s="460">
        <f t="shared" si="291"/>
        <v>0</v>
      </c>
      <c r="N1226" s="454">
        <v>56</v>
      </c>
      <c r="O1226" s="454">
        <v>4</v>
      </c>
      <c r="P1226" s="461">
        <f t="shared" si="292"/>
        <v>2.0535714285714284</v>
      </c>
      <c r="Q1226" s="462">
        <f t="shared" si="293"/>
        <v>8.0535714285714288</v>
      </c>
      <c r="R1226" s="463">
        <f t="shared" si="294"/>
        <v>0</v>
      </c>
      <c r="S1226" s="464">
        <v>15</v>
      </c>
      <c r="T1226" s="465">
        <f t="shared" si="295"/>
        <v>15.805357142857144</v>
      </c>
      <c r="U1226" s="466" t="s">
        <v>82</v>
      </c>
      <c r="V1226" s="455" t="s">
        <v>2159</v>
      </c>
      <c r="W1226" s="467">
        <v>28</v>
      </c>
      <c r="X1226" s="467">
        <v>2</v>
      </c>
      <c r="Y1226" s="468">
        <f t="shared" si="296"/>
        <v>4.1071428571428568</v>
      </c>
      <c r="Z1226" s="469">
        <f t="shared" si="297"/>
        <v>8.1071428571428577</v>
      </c>
      <c r="AA1226" s="740" t="s">
        <v>4729</v>
      </c>
      <c r="AB1226" s="470" t="s">
        <v>2775</v>
      </c>
      <c r="AC1226" s="749">
        <f>VLOOKUP(C1226,'ประวัติงานตี+รีด'!$A$2:W505120,20,FALSE)</f>
        <v>207.4</v>
      </c>
      <c r="AD1226" s="426">
        <v>208.1</v>
      </c>
      <c r="AE1226" s="426">
        <v>22.5</v>
      </c>
      <c r="AF1226" s="690">
        <f t="shared" si="298"/>
        <v>6919.7501201345513</v>
      </c>
      <c r="AG1226" s="690">
        <f t="shared" si="299"/>
        <v>1595.6943777030276</v>
      </c>
      <c r="AH1226" s="685" t="str">
        <f>VLOOKUP(C1226,'ประวัติงานตี+รีด'!$A$2:W505122,4,FALSE)</f>
        <v>MA-F1-GA-SF</v>
      </c>
      <c r="AI1226" s="427"/>
      <c r="AJ1226" s="428"/>
      <c r="AK1226" s="429">
        <v>45923</v>
      </c>
      <c r="AL1226" s="702">
        <v>3</v>
      </c>
      <c r="AM1226" s="703">
        <f t="shared" si="300"/>
        <v>3</v>
      </c>
      <c r="AN1226" s="750">
        <v>600</v>
      </c>
      <c r="AO1226" s="750">
        <v>578</v>
      </c>
      <c r="AP1226" s="750">
        <v>262</v>
      </c>
      <c r="AQ1226" s="430"/>
      <c r="AR1226" s="430"/>
      <c r="AS1226" s="430"/>
      <c r="AT1226" s="430"/>
      <c r="AU1226" s="430"/>
      <c r="AV1226" s="430"/>
      <c r="AW1226" s="430"/>
      <c r="EJ1226" s="288">
        <f t="shared" si="301"/>
        <v>1440</v>
      </c>
    </row>
    <row r="1227" spans="1:140" hidden="1">
      <c r="B1227" s="451" t="s">
        <v>4719</v>
      </c>
      <c r="C1227" s="452" t="s">
        <v>1540</v>
      </c>
      <c r="D1227" s="19" t="str">
        <f>VLOOKUP(C1227,'ประวัติงานตี+รีด'!$A$2:W505125,2,FALSE)</f>
        <v>M20 P2.5 x 55 เกลียวครึ่ง STIC เกรด A394 (เกลียวโรงงาน)</v>
      </c>
      <c r="E1227" s="453">
        <v>10800</v>
      </c>
      <c r="F1227" s="454" t="s">
        <v>49</v>
      </c>
      <c r="G1227" s="455" t="s">
        <v>2159</v>
      </c>
      <c r="H1227" s="456">
        <v>45908</v>
      </c>
      <c r="I1227" s="327">
        <f t="shared" si="290"/>
        <v>45925</v>
      </c>
      <c r="J1227" s="457">
        <v>45945</v>
      </c>
      <c r="K1227" s="458">
        <v>128</v>
      </c>
      <c r="L1227" s="459">
        <v>10900</v>
      </c>
      <c r="M1227" s="460">
        <f t="shared" si="291"/>
        <v>-100</v>
      </c>
      <c r="N1227" s="454">
        <v>56</v>
      </c>
      <c r="O1227" s="454">
        <v>4</v>
      </c>
      <c r="P1227" s="461">
        <f t="shared" si="292"/>
        <v>3.2142857142857144</v>
      </c>
      <c r="Q1227" s="462">
        <f t="shared" si="293"/>
        <v>9.2142857142857153</v>
      </c>
      <c r="R1227" s="463">
        <f t="shared" si="294"/>
        <v>-2.9761904761904764E-2</v>
      </c>
      <c r="S1227" s="464">
        <v>15</v>
      </c>
      <c r="T1227" s="465">
        <f t="shared" si="295"/>
        <v>15.921428571428571</v>
      </c>
      <c r="U1227" s="466" t="s">
        <v>82</v>
      </c>
      <c r="V1227" s="455" t="s">
        <v>2159</v>
      </c>
      <c r="W1227" s="467">
        <v>28</v>
      </c>
      <c r="X1227" s="467">
        <v>2</v>
      </c>
      <c r="Y1227" s="468">
        <f t="shared" si="296"/>
        <v>6.4285714285714288</v>
      </c>
      <c r="Z1227" s="469">
        <f t="shared" si="297"/>
        <v>10.428571428571429</v>
      </c>
      <c r="AA1227" s="740" t="s">
        <v>4727</v>
      </c>
      <c r="AB1227" s="470" t="s">
        <v>2775</v>
      </c>
      <c r="AC1227" s="749">
        <f>VLOOKUP(C1227,'ประวัติงานตี+รีด'!$A$2:W505121,20,FALSE)</f>
        <v>195.85</v>
      </c>
      <c r="AD1227" s="426">
        <v>196.15</v>
      </c>
      <c r="AE1227" s="426">
        <v>22.56</v>
      </c>
      <c r="AF1227" s="690">
        <f t="shared" si="298"/>
        <v>10879.429008411929</v>
      </c>
      <c r="AG1227" s="690">
        <f t="shared" si="299"/>
        <v>2379.4399184297731</v>
      </c>
      <c r="AH1227" s="685" t="str">
        <f>VLOOKUP(C1227,'ประวัติงานตี+รีด'!$A$2:W505123,4,FALSE)</f>
        <v>MA-F1-GA-SF</v>
      </c>
      <c r="AI1227" s="427"/>
      <c r="AJ1227" s="428"/>
      <c r="AK1227" s="429">
        <v>45927</v>
      </c>
      <c r="AL1227" s="702">
        <v>4</v>
      </c>
      <c r="AM1227" s="703">
        <f t="shared" si="300"/>
        <v>4</v>
      </c>
      <c r="AN1227" s="750">
        <v>592</v>
      </c>
      <c r="AO1227" s="750">
        <v>634</v>
      </c>
      <c r="AP1227" s="750">
        <v>594</v>
      </c>
      <c r="AQ1227" s="750">
        <v>314</v>
      </c>
      <c r="AR1227" s="430"/>
      <c r="AS1227" s="430" t="s">
        <v>4677</v>
      </c>
      <c r="AT1227" s="430"/>
      <c r="AU1227" s="430"/>
      <c r="AV1227" s="430"/>
      <c r="AW1227" s="430"/>
      <c r="EJ1227" s="288">
        <f t="shared" si="301"/>
        <v>2134</v>
      </c>
    </row>
    <row r="1228" spans="1:140" hidden="1">
      <c r="B1228" s="451" t="s">
        <v>4720</v>
      </c>
      <c r="C1228" s="452" t="s">
        <v>1539</v>
      </c>
      <c r="D1228" s="19" t="str">
        <f>VLOOKUP(C1228,'ประวัติงานตี+รีด'!$A$2:W505126,2,FALSE)</f>
        <v>M20 P2.5 x 50 เกลียวครึ่ง STIC เกรด A394 (เกลียวโรงงาน)</v>
      </c>
      <c r="E1228" s="453">
        <v>10800</v>
      </c>
      <c r="F1228" s="454" t="s">
        <v>49</v>
      </c>
      <c r="G1228" s="455" t="s">
        <v>2159</v>
      </c>
      <c r="H1228" s="456">
        <v>45909</v>
      </c>
      <c r="I1228" s="327">
        <f t="shared" si="290"/>
        <v>45926</v>
      </c>
      <c r="J1228" s="457">
        <v>45945</v>
      </c>
      <c r="K1228" s="458">
        <v>129</v>
      </c>
      <c r="L1228" s="459">
        <v>10800</v>
      </c>
      <c r="M1228" s="460">
        <f t="shared" si="291"/>
        <v>0</v>
      </c>
      <c r="N1228" s="454">
        <v>56</v>
      </c>
      <c r="O1228" s="454">
        <v>4</v>
      </c>
      <c r="P1228" s="461">
        <f t="shared" si="292"/>
        <v>3.2142857142857144</v>
      </c>
      <c r="Q1228" s="462">
        <f t="shared" si="293"/>
        <v>9.2142857142857153</v>
      </c>
      <c r="R1228" s="463">
        <f t="shared" si="294"/>
        <v>0</v>
      </c>
      <c r="S1228" s="464">
        <v>15</v>
      </c>
      <c r="T1228" s="465">
        <f t="shared" si="295"/>
        <v>15.921428571428571</v>
      </c>
      <c r="U1228" s="466" t="s">
        <v>82</v>
      </c>
      <c r="V1228" s="455" t="s">
        <v>2159</v>
      </c>
      <c r="W1228" s="467">
        <v>28</v>
      </c>
      <c r="X1228" s="467">
        <v>2</v>
      </c>
      <c r="Y1228" s="468">
        <f t="shared" si="296"/>
        <v>6.4285714285714288</v>
      </c>
      <c r="Z1228" s="469">
        <f t="shared" si="297"/>
        <v>10.428571428571429</v>
      </c>
      <c r="AA1228" s="740" t="s">
        <v>4727</v>
      </c>
      <c r="AB1228" s="470" t="s">
        <v>2775</v>
      </c>
      <c r="AC1228" s="749">
        <f>VLOOKUP(C1228,'ประวัติงานตี+รีด'!$A$2:W505122,20,FALSE)</f>
        <v>183.11</v>
      </c>
      <c r="AD1228" s="426">
        <v>183.78</v>
      </c>
      <c r="AE1228" s="426">
        <v>22.13</v>
      </c>
      <c r="AF1228" s="690">
        <f t="shared" si="298"/>
        <v>10849.929263249538</v>
      </c>
      <c r="AG1228" s="690">
        <f t="shared" si="299"/>
        <v>2234.1089345957125</v>
      </c>
      <c r="AH1228" s="685" t="str">
        <f>VLOOKUP(C1228,'ประวัติงานตี+รีด'!$A$2:W505124,4,FALSE)</f>
        <v>MA-F1-GA-SF</v>
      </c>
      <c r="AI1228" s="427"/>
      <c r="AJ1228" s="428"/>
      <c r="AK1228" s="429">
        <v>45927</v>
      </c>
      <c r="AL1228" s="702">
        <v>3</v>
      </c>
      <c r="AM1228" s="703">
        <f t="shared" si="300"/>
        <v>3</v>
      </c>
      <c r="AN1228" s="750">
        <v>545</v>
      </c>
      <c r="AO1228" s="750">
        <v>788</v>
      </c>
      <c r="AP1228" s="750">
        <v>661</v>
      </c>
      <c r="AQ1228" s="430"/>
      <c r="AR1228" s="430"/>
      <c r="AS1228" s="430"/>
      <c r="AT1228" s="430"/>
      <c r="AU1228" s="430"/>
      <c r="AV1228" s="430"/>
      <c r="AW1228" s="430"/>
      <c r="EJ1228" s="288">
        <f t="shared" si="301"/>
        <v>1994</v>
      </c>
    </row>
    <row r="1229" spans="1:140" hidden="1">
      <c r="B1229" s="451" t="s">
        <v>4721</v>
      </c>
      <c r="C1229" s="452" t="s">
        <v>1538</v>
      </c>
      <c r="D1229" s="19" t="str">
        <f>VLOOKUP(C1229,'ประวัติงานตี+รีด'!$A$2:W505127,2,FALSE)</f>
        <v>M20 P2.5 x 45 เกลียวครึ่ง STIC เกรด A394 (เกลียวโรงงาน)</v>
      </c>
      <c r="E1229" s="453">
        <v>17100</v>
      </c>
      <c r="F1229" s="454" t="s">
        <v>49</v>
      </c>
      <c r="G1229" s="455" t="s">
        <v>2159</v>
      </c>
      <c r="H1229" s="456">
        <v>45910</v>
      </c>
      <c r="I1229" s="327">
        <f t="shared" si="290"/>
        <v>45929</v>
      </c>
      <c r="J1229" s="457">
        <v>45945</v>
      </c>
      <c r="K1229" s="458">
        <v>130</v>
      </c>
      <c r="L1229" s="459">
        <v>17150</v>
      </c>
      <c r="M1229" s="460">
        <f t="shared" si="291"/>
        <v>-50</v>
      </c>
      <c r="N1229" s="454">
        <v>56</v>
      </c>
      <c r="O1229" s="454">
        <v>4</v>
      </c>
      <c r="P1229" s="461">
        <f t="shared" si="292"/>
        <v>5.0892857142857135</v>
      </c>
      <c r="Q1229" s="462">
        <f t="shared" si="293"/>
        <v>11.089285714285714</v>
      </c>
      <c r="R1229" s="463">
        <f t="shared" si="294"/>
        <v>-1.4880952380952382E-2</v>
      </c>
      <c r="S1229" s="464">
        <v>15</v>
      </c>
      <c r="T1229" s="465">
        <f t="shared" si="295"/>
        <v>16.108928571428571</v>
      </c>
      <c r="U1229" s="466" t="s">
        <v>82</v>
      </c>
      <c r="V1229" s="455" t="s">
        <v>2159</v>
      </c>
      <c r="W1229" s="467">
        <v>28</v>
      </c>
      <c r="X1229" s="467">
        <v>2</v>
      </c>
      <c r="Y1229" s="468">
        <f t="shared" si="296"/>
        <v>10.178571428571427</v>
      </c>
      <c r="Z1229" s="469">
        <f t="shared" si="297"/>
        <v>14.178571428571427</v>
      </c>
      <c r="AA1229" s="740" t="s">
        <v>4727</v>
      </c>
      <c r="AB1229" s="470" t="s">
        <v>4623</v>
      </c>
      <c r="AC1229" s="749">
        <f>VLOOKUP(C1229,'ประวัติงานตี+รีด'!$A$2:W505123,20,FALSE)</f>
        <v>170.77</v>
      </c>
      <c r="AD1229" s="426">
        <v>171.54</v>
      </c>
      <c r="AE1229" s="426">
        <v>25.96</v>
      </c>
      <c r="AF1229" s="690">
        <f t="shared" si="298"/>
        <v>17162.177917686837</v>
      </c>
      <c r="AG1229" s="690">
        <f t="shared" si="299"/>
        <v>3389.53013874315</v>
      </c>
      <c r="AH1229" s="685" t="str">
        <f>VLOOKUP(C1229,'ประวัติงานตี+รีด'!$A$2:W505125,4,FALSE)</f>
        <v>MA-F1-GA-SF</v>
      </c>
      <c r="AI1229" s="427"/>
      <c r="AJ1229" s="428"/>
      <c r="AK1229" s="429">
        <v>45929</v>
      </c>
      <c r="AL1229" s="696">
        <v>5</v>
      </c>
      <c r="AM1229" s="420">
        <f t="shared" si="300"/>
        <v>5</v>
      </c>
      <c r="AN1229" s="750">
        <v>606</v>
      </c>
      <c r="AO1229" s="750">
        <v>550</v>
      </c>
      <c r="AP1229" s="750">
        <v>523</v>
      </c>
      <c r="AQ1229" s="750">
        <v>685</v>
      </c>
      <c r="AR1229" s="753">
        <v>580</v>
      </c>
      <c r="AS1229" s="430"/>
      <c r="AT1229" s="430" t="s">
        <v>4784</v>
      </c>
      <c r="AU1229" s="430"/>
      <c r="AV1229" s="430"/>
      <c r="AW1229" s="430"/>
      <c r="EJ1229" s="288">
        <f t="shared" si="301"/>
        <v>2944</v>
      </c>
    </row>
    <row r="1230" spans="1:140" hidden="1">
      <c r="B1230" s="451" t="s">
        <v>4722</v>
      </c>
      <c r="C1230" s="452" t="s">
        <v>1537</v>
      </c>
      <c r="D1230" s="19" t="str">
        <f>VLOOKUP(C1230,'ประวัติงานตี+รีด'!$A$2:W505128,2,FALSE)</f>
        <v>M20 P2.5 x 40 เกลียวครึ่ง STIC เกรด A394 (เกลียวโรงงาน)</v>
      </c>
      <c r="E1230" s="453">
        <v>5400</v>
      </c>
      <c r="F1230" s="454" t="s">
        <v>49</v>
      </c>
      <c r="G1230" s="455" t="s">
        <v>2159</v>
      </c>
      <c r="H1230" s="456">
        <v>45911</v>
      </c>
      <c r="I1230" s="327">
        <f t="shared" si="290"/>
        <v>45929</v>
      </c>
      <c r="J1230" s="457">
        <v>45945</v>
      </c>
      <c r="K1230" s="458">
        <v>131</v>
      </c>
      <c r="L1230" s="459">
        <v>5450</v>
      </c>
      <c r="M1230" s="460">
        <f t="shared" si="291"/>
        <v>-50</v>
      </c>
      <c r="N1230" s="454">
        <v>56</v>
      </c>
      <c r="O1230" s="454">
        <v>4</v>
      </c>
      <c r="P1230" s="461">
        <f t="shared" si="292"/>
        <v>1.6071428571428572</v>
      </c>
      <c r="Q1230" s="462">
        <f t="shared" si="293"/>
        <v>7.6071428571428577</v>
      </c>
      <c r="R1230" s="463">
        <f t="shared" si="294"/>
        <v>-1.4880952380952382E-2</v>
      </c>
      <c r="S1230" s="464">
        <v>15</v>
      </c>
      <c r="T1230" s="465">
        <f t="shared" si="295"/>
        <v>15.760714285714286</v>
      </c>
      <c r="U1230" s="466" t="s">
        <v>82</v>
      </c>
      <c r="V1230" s="455" t="s">
        <v>2159</v>
      </c>
      <c r="W1230" s="467">
        <v>28</v>
      </c>
      <c r="X1230" s="467">
        <v>2</v>
      </c>
      <c r="Y1230" s="468">
        <f t="shared" si="296"/>
        <v>3.2142857142857144</v>
      </c>
      <c r="Z1230" s="469">
        <f t="shared" si="297"/>
        <v>7.2142857142857144</v>
      </c>
      <c r="AA1230" s="740" t="s">
        <v>4729</v>
      </c>
      <c r="AB1230" s="470" t="s">
        <v>4623</v>
      </c>
      <c r="AC1230" s="749">
        <f>VLOOKUP(C1230,'ประวัติงานตี+รีด'!$A$2:W505124,20,FALSE)</f>
        <v>159.71</v>
      </c>
      <c r="AD1230" s="426">
        <v>160</v>
      </c>
      <c r="AE1230" s="426">
        <v>24.88</v>
      </c>
      <c r="AF1230" s="690">
        <f t="shared" si="298"/>
        <v>5437.5</v>
      </c>
      <c r="AG1230" s="690">
        <f t="shared" si="299"/>
        <v>1005.285</v>
      </c>
      <c r="AH1230" s="685" t="str">
        <f>VLOOKUP(C1230,'ประวัติงานตี+รีด'!$A$2:W505126,4,FALSE)</f>
        <v>MA-F1-GA-SF</v>
      </c>
      <c r="AI1230" s="427"/>
      <c r="AJ1230" s="428"/>
      <c r="AK1230" s="429"/>
      <c r="AL1230" s="696">
        <v>2</v>
      </c>
      <c r="AM1230" s="420">
        <f t="shared" si="300"/>
        <v>2</v>
      </c>
      <c r="AN1230" s="753">
        <v>401</v>
      </c>
      <c r="AO1230" s="753">
        <v>469</v>
      </c>
      <c r="AP1230" s="430"/>
      <c r="AQ1230" s="430" t="s">
        <v>4784</v>
      </c>
      <c r="AR1230" s="430"/>
      <c r="AS1230" s="430"/>
      <c r="AT1230" s="430"/>
      <c r="AU1230" s="430"/>
      <c r="AV1230" s="430"/>
      <c r="AW1230" s="430"/>
      <c r="EJ1230" s="288">
        <f t="shared" si="301"/>
        <v>870</v>
      </c>
    </row>
    <row r="1231" spans="1:140" hidden="1">
      <c r="B1231" s="434" t="s">
        <v>4723</v>
      </c>
      <c r="C1231" s="291" t="s">
        <v>1886</v>
      </c>
      <c r="D1231" s="330" t="str">
        <f>VLOOKUP(C1231,'ประวัติงานตี+รีด'!$A$2:W505129,2,FALSE)</f>
        <v>สกรู M8 P1.25 x 45 มม. เกลียวตลอด ไม่มีแหวน ตรา KN 4.8</v>
      </c>
      <c r="E1231" s="435">
        <v>153800</v>
      </c>
      <c r="F1231" s="436" t="s">
        <v>54</v>
      </c>
      <c r="G1231" s="437" t="s">
        <v>2164</v>
      </c>
      <c r="H1231" s="438">
        <v>45906</v>
      </c>
      <c r="I1231" s="439">
        <f t="shared" si="290"/>
        <v>45920</v>
      </c>
      <c r="J1231" s="59">
        <v>45925</v>
      </c>
      <c r="K1231" s="440">
        <v>53</v>
      </c>
      <c r="L1231" s="441">
        <v>153800</v>
      </c>
      <c r="M1231" s="41">
        <f t="shared" si="291"/>
        <v>0</v>
      </c>
      <c r="N1231" s="436">
        <v>180</v>
      </c>
      <c r="O1231" s="436">
        <v>8</v>
      </c>
      <c r="P1231" s="354">
        <f t="shared" si="292"/>
        <v>14.24074074074074</v>
      </c>
      <c r="Q1231" s="106">
        <f t="shared" si="293"/>
        <v>24.24074074074074</v>
      </c>
      <c r="R1231" s="355">
        <f t="shared" si="294"/>
        <v>0</v>
      </c>
      <c r="S1231" s="449">
        <v>10</v>
      </c>
      <c r="T1231" s="442">
        <f t="shared" si="295"/>
        <v>12.424074074074074</v>
      </c>
      <c r="U1231" s="443" t="s">
        <v>81</v>
      </c>
      <c r="V1231" s="437" t="s">
        <v>2165</v>
      </c>
      <c r="W1231" s="444">
        <v>120</v>
      </c>
      <c r="X1231" s="444">
        <v>2</v>
      </c>
      <c r="Y1231" s="187">
        <f t="shared" si="296"/>
        <v>21.361111111111111</v>
      </c>
      <c r="Z1231" s="104">
        <f t="shared" si="297"/>
        <v>25.361111111111111</v>
      </c>
      <c r="AA1231" s="741" t="s">
        <v>4730</v>
      </c>
      <c r="AB1231" s="445" t="s">
        <v>2775</v>
      </c>
      <c r="AC1231" s="746">
        <f>VLOOKUP(C1231,'ประวัติงานตี+รีด'!$A$2:W505125,20,FALSE)</f>
        <v>19.64</v>
      </c>
      <c r="AD1231" s="302">
        <v>19.559999999999999</v>
      </c>
      <c r="AE1231" s="302">
        <v>1.57</v>
      </c>
      <c r="AF1231" s="683">
        <f t="shared" si="298"/>
        <v>155777.09611451943</v>
      </c>
      <c r="AG1231" s="683">
        <f t="shared" si="299"/>
        <v>3291.5700408997955</v>
      </c>
      <c r="AH1231" s="684" t="str">
        <f>VLOOKUP(C1231,'ประวัติงานตี+รีด'!$A$2:W505127,4,FALSE)</f>
        <v>MA-F1-EP-PA</v>
      </c>
      <c r="AI1231" s="256"/>
      <c r="AJ1231" s="257"/>
      <c r="AK1231" s="217">
        <v>45933</v>
      </c>
      <c r="AL1231" s="704">
        <v>5</v>
      </c>
      <c r="AM1231" s="705">
        <f t="shared" si="300"/>
        <v>5</v>
      </c>
      <c r="AN1231" s="755">
        <v>597</v>
      </c>
      <c r="AO1231" s="755">
        <v>595</v>
      </c>
      <c r="AP1231" s="755">
        <v>595</v>
      </c>
      <c r="AQ1231" s="755">
        <v>629</v>
      </c>
      <c r="AR1231" s="755">
        <v>631</v>
      </c>
      <c r="EJ1231" s="288">
        <f t="shared" si="301"/>
        <v>3047</v>
      </c>
    </row>
    <row r="1232" spans="1:140" hidden="1">
      <c r="B1232" s="451" t="s">
        <v>4724</v>
      </c>
      <c r="C1232" s="452" t="s">
        <v>4725</v>
      </c>
      <c r="D1232" s="19" t="str">
        <f>VLOOKUP(C1232,'ประวัติงานตี+รีด'!$A$2:W505130,2,FALSE)</f>
        <v>สกรูหัวสี่เหลี่ยม 5/8"NC x 24" เกลียวครึ่ง ตรา STIC</v>
      </c>
      <c r="E1232" s="453">
        <v>3200</v>
      </c>
      <c r="F1232" s="454" t="s">
        <v>105</v>
      </c>
      <c r="G1232" s="455" t="s">
        <v>3207</v>
      </c>
      <c r="H1232" s="456">
        <v>45916</v>
      </c>
      <c r="I1232" s="327">
        <f t="shared" si="290"/>
        <v>45946</v>
      </c>
      <c r="J1232" s="457">
        <v>45962</v>
      </c>
      <c r="K1232" s="458">
        <v>12</v>
      </c>
      <c r="L1232" s="459">
        <v>3200</v>
      </c>
      <c r="M1232" s="460">
        <f t="shared" si="291"/>
        <v>0</v>
      </c>
      <c r="N1232" s="454">
        <v>10</v>
      </c>
      <c r="O1232" s="454">
        <v>12</v>
      </c>
      <c r="P1232" s="461">
        <f t="shared" si="292"/>
        <v>5.333333333333333</v>
      </c>
      <c r="Q1232" s="462">
        <f t="shared" si="293"/>
        <v>19.333333333333332</v>
      </c>
      <c r="R1232" s="463">
        <f t="shared" si="294"/>
        <v>0</v>
      </c>
      <c r="S1232" s="464">
        <v>25</v>
      </c>
      <c r="T1232" s="465">
        <f t="shared" si="295"/>
        <v>26.933333333333334</v>
      </c>
      <c r="U1232" s="466" t="s">
        <v>165</v>
      </c>
      <c r="V1232" s="455" t="s">
        <v>3207</v>
      </c>
      <c r="W1232" s="467">
        <v>10</v>
      </c>
      <c r="X1232" s="467">
        <v>2</v>
      </c>
      <c r="Y1232" s="468">
        <f t="shared" si="296"/>
        <v>5.333333333333333</v>
      </c>
      <c r="Z1232" s="469">
        <f t="shared" si="297"/>
        <v>9.3333333333333321</v>
      </c>
      <c r="AA1232" s="740" t="s">
        <v>4801</v>
      </c>
      <c r="AB1232" s="470" t="s">
        <v>4618</v>
      </c>
      <c r="AC1232" s="749">
        <f>VLOOKUP(C1232,'ประวัติงานตี+รีด'!$A$2:W505126,20,FALSE)</f>
        <v>0</v>
      </c>
      <c r="AD1232" s="426">
        <v>916</v>
      </c>
      <c r="AE1232" s="426"/>
      <c r="AF1232" s="690">
        <f t="shared" si="298"/>
        <v>3206.3318777292579</v>
      </c>
      <c r="AG1232" s="690">
        <f t="shared" si="299"/>
        <v>2937.0000000000005</v>
      </c>
      <c r="AH1232" s="685" t="str">
        <f>VLOOKUP(C1232,'ประวัติงานตี+รีด'!$A$2:W505128,4,FALSE)</f>
        <v>MA-LA-F1-GA-SF</v>
      </c>
      <c r="AI1232" s="427"/>
      <c r="AJ1232" s="428"/>
      <c r="AK1232" s="429"/>
      <c r="AL1232" s="696">
        <v>5</v>
      </c>
      <c r="AM1232" s="420">
        <f t="shared" si="300"/>
        <v>5</v>
      </c>
      <c r="AN1232" s="754">
        <v>645</v>
      </c>
      <c r="AO1232" s="754">
        <v>642</v>
      </c>
      <c r="AP1232" s="754">
        <v>643</v>
      </c>
      <c r="AQ1232" s="754">
        <v>640</v>
      </c>
      <c r="AR1232" s="754">
        <v>367</v>
      </c>
      <c r="EJ1232" s="288">
        <f t="shared" si="301"/>
        <v>2937</v>
      </c>
    </row>
    <row r="1233" spans="2:140" hidden="1">
      <c r="B1233" s="434" t="s">
        <v>4733</v>
      </c>
      <c r="C1233" s="291" t="s">
        <v>1661</v>
      </c>
      <c r="D1233" s="330" t="str">
        <f>VLOOKUP(C1233,'ประวัติงานตี+รีด'!$A$2:W505131,2,FALSE)</f>
        <v>สกรู M14 P1.5 x 35 มม. เกลียวตลอด มีแหวน ตรา BKS 8.8 (ขอบ22)</v>
      </c>
      <c r="E1233" s="435">
        <v>30000</v>
      </c>
      <c r="F1233" s="436" t="s">
        <v>45</v>
      </c>
      <c r="G1233" s="437" t="s">
        <v>2162</v>
      </c>
      <c r="H1233" s="438">
        <v>45902</v>
      </c>
      <c r="I1233" s="439">
        <f t="shared" si="290"/>
        <v>45909</v>
      </c>
      <c r="J1233" s="59">
        <v>45910</v>
      </c>
      <c r="K1233" s="440">
        <v>59</v>
      </c>
      <c r="L1233" s="441">
        <v>29526</v>
      </c>
      <c r="M1233" s="41">
        <f t="shared" si="291"/>
        <v>474</v>
      </c>
      <c r="N1233" s="436">
        <v>95</v>
      </c>
      <c r="O1233" s="436">
        <v>8</v>
      </c>
      <c r="P1233" s="354">
        <f t="shared" si="292"/>
        <v>5.2631578947368416</v>
      </c>
      <c r="Q1233" s="106">
        <f t="shared" si="293"/>
        <v>15.263157894736842</v>
      </c>
      <c r="R1233" s="355">
        <f t="shared" si="294"/>
        <v>8.3157894736842111E-2</v>
      </c>
      <c r="S1233" s="449">
        <v>5</v>
      </c>
      <c r="T1233" s="442">
        <f t="shared" si="295"/>
        <v>6.5263157894736841</v>
      </c>
      <c r="U1233" s="443" t="s">
        <v>225</v>
      </c>
      <c r="V1233" s="437" t="s">
        <v>2162</v>
      </c>
      <c r="W1233" s="444">
        <v>80</v>
      </c>
      <c r="X1233" s="444">
        <v>2</v>
      </c>
      <c r="Y1233" s="187">
        <f t="shared" si="296"/>
        <v>6.25</v>
      </c>
      <c r="Z1233" s="104">
        <f t="shared" si="297"/>
        <v>10.25</v>
      </c>
      <c r="AA1233" s="741" t="s">
        <v>4735</v>
      </c>
      <c r="AB1233" s="445" t="s">
        <v>2775</v>
      </c>
      <c r="AC1233" s="746">
        <f>VLOOKUP(C1233,'ประวัติงานตี+รีด'!$A$2:W505127,20,FALSE)</f>
        <v>62.35</v>
      </c>
      <c r="AD1233" s="302">
        <v>62.49</v>
      </c>
      <c r="AE1233" s="302">
        <v>8.11</v>
      </c>
      <c r="AF1233" s="683">
        <f t="shared" si="298"/>
        <v>29316.69067050728</v>
      </c>
      <c r="AG1233" s="683">
        <f t="shared" si="299"/>
        <v>2069.7583613378138</v>
      </c>
      <c r="AH1233" s="684" t="str">
        <f>VLOOKUP(C1233,'ประวัติงานตี+รีด'!$A$2:W505129,4,FALSE)</f>
        <v>MA-F1-HO-EP-PA</v>
      </c>
      <c r="AI1233" s="256">
        <v>45905</v>
      </c>
      <c r="AJ1233" s="257">
        <v>3</v>
      </c>
      <c r="AK1233" s="217">
        <v>45912</v>
      </c>
      <c r="AL1233" s="704">
        <v>3</v>
      </c>
      <c r="AM1233" s="705">
        <f>COUNT(AN1233:EI1233)</f>
        <v>3</v>
      </c>
      <c r="AN1233" s="755">
        <v>689</v>
      </c>
      <c r="AO1233" s="755">
        <v>682</v>
      </c>
      <c r="AP1233" s="755">
        <v>461</v>
      </c>
      <c r="EJ1233" s="288">
        <f>SUM(AN1233:EI1233)</f>
        <v>1832</v>
      </c>
    </row>
    <row r="1234" spans="2:140" hidden="1">
      <c r="B1234" s="434" t="s">
        <v>4734</v>
      </c>
      <c r="C1234" s="291" t="s">
        <v>1822</v>
      </c>
      <c r="D1234" s="330" t="str">
        <f>VLOOKUP(C1234,'ประวัติงานตี+รีด'!$A$2:W505132,2,FALSE)</f>
        <v>สกรู M14 P1.5 x 45 มม. เกลียวตลอด  มีแหวน ตรา BKS 8.8 (ขอบ22)</v>
      </c>
      <c r="E1234" s="435">
        <v>20000</v>
      </c>
      <c r="F1234" s="436" t="s">
        <v>45</v>
      </c>
      <c r="G1234" s="437" t="s">
        <v>2162</v>
      </c>
      <c r="H1234" s="438">
        <v>45903</v>
      </c>
      <c r="I1234" s="439">
        <f t="shared" si="290"/>
        <v>45932</v>
      </c>
      <c r="J1234" s="59">
        <v>45940</v>
      </c>
      <c r="K1234" s="440">
        <v>60</v>
      </c>
      <c r="L1234" s="441">
        <v>20945</v>
      </c>
      <c r="M1234" s="41">
        <f t="shared" si="291"/>
        <v>-945</v>
      </c>
      <c r="N1234" s="436">
        <v>95</v>
      </c>
      <c r="O1234" s="436">
        <v>2</v>
      </c>
      <c r="P1234" s="354">
        <f t="shared" si="292"/>
        <v>3.5087719298245612</v>
      </c>
      <c r="Q1234" s="106">
        <f t="shared" si="293"/>
        <v>7.5087719298245617</v>
      </c>
      <c r="R1234" s="355">
        <f t="shared" si="294"/>
        <v>-0.16578947368421054</v>
      </c>
      <c r="S1234" s="449">
        <v>25</v>
      </c>
      <c r="T1234" s="442">
        <f t="shared" si="295"/>
        <v>25.750877192982458</v>
      </c>
      <c r="U1234" s="443" t="s">
        <v>225</v>
      </c>
      <c r="V1234" s="437" t="s">
        <v>2162</v>
      </c>
      <c r="W1234" s="444">
        <v>80</v>
      </c>
      <c r="X1234" s="444">
        <v>2</v>
      </c>
      <c r="Y1234" s="187">
        <f t="shared" si="296"/>
        <v>4.166666666666667</v>
      </c>
      <c r="Z1234" s="104">
        <f t="shared" si="297"/>
        <v>8.1666666666666679</v>
      </c>
      <c r="AA1234" s="741" t="s">
        <v>4736</v>
      </c>
      <c r="AB1234" s="445" t="s">
        <v>2775</v>
      </c>
      <c r="AC1234" s="746">
        <f>VLOOKUP(C1234,'ประวัติงานตี+รีด'!$A$2:W505128,20,FALSE)</f>
        <v>72.78</v>
      </c>
      <c r="AD1234" s="302">
        <v>72.78</v>
      </c>
      <c r="AE1234" s="302">
        <v>8.0500000000000007</v>
      </c>
      <c r="AF1234" s="683">
        <f t="shared" si="298"/>
        <v>20898.598516075846</v>
      </c>
      <c r="AG1234" s="683">
        <f t="shared" si="299"/>
        <v>1689.2337180544105</v>
      </c>
      <c r="AH1234" s="684" t="str">
        <f>VLOOKUP(C1234,'ประวัติงานตี+รีด'!$A$2:W505130,4,FALSE)</f>
        <v>MA-F1-HO-EP-PA</v>
      </c>
      <c r="AI1234" s="256">
        <v>45905</v>
      </c>
      <c r="AJ1234" s="257">
        <v>3</v>
      </c>
      <c r="AK1234" s="217">
        <v>45912</v>
      </c>
      <c r="AL1234" s="704">
        <v>3</v>
      </c>
      <c r="AM1234" s="705">
        <f t="shared" si="300"/>
        <v>3</v>
      </c>
      <c r="AN1234" s="755">
        <v>648</v>
      </c>
      <c r="AO1234" s="755">
        <v>660</v>
      </c>
      <c r="AP1234" s="755">
        <v>213</v>
      </c>
      <c r="EJ1234" s="288">
        <f t="shared" si="301"/>
        <v>1521</v>
      </c>
    </row>
    <row r="1235" spans="2:140" hidden="1">
      <c r="B1235" s="287" t="s">
        <v>4737</v>
      </c>
      <c r="C1235" s="842">
        <v>19303000</v>
      </c>
      <c r="D1235" s="213" t="str">
        <f>VLOOKUP(C1235,'ประวัติงานตี+รีด'!$A$2:W505133,2,FALSE)</f>
        <v>สกรูเกลียวปล่อย 3/8 x 3" ตรา TNK</v>
      </c>
      <c r="E1235" s="843">
        <v>40000</v>
      </c>
      <c r="F1235" s="844" t="s">
        <v>2166</v>
      </c>
      <c r="G1235" s="742" t="s">
        <v>2162</v>
      </c>
      <c r="H1235" s="845">
        <v>45903</v>
      </c>
      <c r="I1235" s="846">
        <f t="shared" si="290"/>
        <v>45916</v>
      </c>
      <c r="J1235" s="847" t="s">
        <v>2161</v>
      </c>
      <c r="K1235" s="848">
        <v>56</v>
      </c>
      <c r="L1235" s="849">
        <v>40000</v>
      </c>
      <c r="M1235" s="850">
        <f t="shared" si="291"/>
        <v>0</v>
      </c>
      <c r="N1235" s="844">
        <v>95</v>
      </c>
      <c r="O1235" s="844">
        <v>8</v>
      </c>
      <c r="P1235" s="851">
        <f t="shared" si="292"/>
        <v>7.0175438596491224</v>
      </c>
      <c r="Q1235" s="852">
        <f t="shared" si="293"/>
        <v>17.017543859649123</v>
      </c>
      <c r="R1235" s="853">
        <f t="shared" si="294"/>
        <v>0</v>
      </c>
      <c r="S1235" s="854">
        <v>10</v>
      </c>
      <c r="T1235" s="855">
        <f t="shared" si="295"/>
        <v>11.701754385964913</v>
      </c>
      <c r="U1235" s="743" t="s">
        <v>225</v>
      </c>
      <c r="V1235" s="742" t="s">
        <v>2162</v>
      </c>
      <c r="W1235" s="744">
        <v>80</v>
      </c>
      <c r="X1235" s="744">
        <v>2</v>
      </c>
      <c r="Y1235" s="856">
        <f t="shared" si="296"/>
        <v>8.3333333333333339</v>
      </c>
      <c r="Z1235" s="857">
        <f t="shared" si="297"/>
        <v>12.333333333333334</v>
      </c>
      <c r="AA1235" s="878" t="s">
        <v>2161</v>
      </c>
      <c r="AB1235" s="858" t="s">
        <v>2775</v>
      </c>
      <c r="AC1235" s="896">
        <f>VLOOKUP(C1235,'ประวัติงานตี+รีด'!$A$2:W505129,20,FALSE)</f>
        <v>41.62</v>
      </c>
      <c r="AD1235" s="897">
        <v>41.93</v>
      </c>
      <c r="AE1235" s="897">
        <v>3.76</v>
      </c>
      <c r="AF1235" s="898">
        <f t="shared" si="298"/>
        <v>39470.546148342473</v>
      </c>
      <c r="AG1235" s="898">
        <f t="shared" si="299"/>
        <v>1803.4092535177674</v>
      </c>
      <c r="AH1235" s="899" t="str">
        <f>VLOOKUP(C1235,'ประวัติงานตี+รีด'!$A$2:W505131,4,FALSE)</f>
        <v>MA-F1-PA</v>
      </c>
      <c r="AI1235" s="814"/>
      <c r="AJ1235" s="815"/>
      <c r="AK1235" s="816">
        <v>45925</v>
      </c>
      <c r="AL1235" s="817">
        <v>4</v>
      </c>
      <c r="AM1235" s="818">
        <f t="shared" si="300"/>
        <v>4</v>
      </c>
      <c r="AN1235" s="936">
        <v>465</v>
      </c>
      <c r="AO1235" s="936">
        <v>415</v>
      </c>
      <c r="AP1235" s="936">
        <v>442</v>
      </c>
      <c r="AQ1235" s="936">
        <v>333</v>
      </c>
      <c r="AR1235" s="819"/>
      <c r="AS1235" s="819"/>
      <c r="AT1235" s="819"/>
      <c r="AU1235" s="819"/>
      <c r="AV1235" s="819"/>
      <c r="AW1235" s="819"/>
      <c r="AX1235" s="819"/>
      <c r="AY1235" s="819"/>
      <c r="AZ1235" s="819"/>
      <c r="BA1235" s="819"/>
      <c r="BB1235" s="819"/>
      <c r="BC1235" s="819"/>
      <c r="BD1235" s="819"/>
      <c r="EJ1235" s="288">
        <f t="shared" si="301"/>
        <v>1655</v>
      </c>
    </row>
    <row r="1236" spans="2:140" hidden="1">
      <c r="B1236" s="287" t="s">
        <v>4738</v>
      </c>
      <c r="C1236" s="842">
        <v>19303500</v>
      </c>
      <c r="D1236" s="213" t="str">
        <f>VLOOKUP(C1236,'ประวัติงานตี+รีด'!$A$2:W505134,2,FALSE)</f>
        <v>สกรูเกลียวปล่อย 3/8 x 3 1/2" ตรา TNK</v>
      </c>
      <c r="E1236" s="843">
        <v>40000</v>
      </c>
      <c r="F1236" s="844" t="s">
        <v>2166</v>
      </c>
      <c r="G1236" s="742" t="s">
        <v>2162</v>
      </c>
      <c r="H1236" s="845">
        <v>45906</v>
      </c>
      <c r="I1236" s="846">
        <f t="shared" si="290"/>
        <v>45919</v>
      </c>
      <c r="J1236" s="847" t="s">
        <v>2161</v>
      </c>
      <c r="K1236" s="848">
        <v>58</v>
      </c>
      <c r="L1236" s="849">
        <v>38827</v>
      </c>
      <c r="M1236" s="850">
        <f t="shared" si="291"/>
        <v>1173</v>
      </c>
      <c r="N1236" s="844">
        <v>95</v>
      </c>
      <c r="O1236" s="844">
        <v>2</v>
      </c>
      <c r="P1236" s="851">
        <f t="shared" si="292"/>
        <v>7.0175438596491224</v>
      </c>
      <c r="Q1236" s="852">
        <f t="shared" si="293"/>
        <v>11.017543859649123</v>
      </c>
      <c r="R1236" s="853">
        <f t="shared" si="294"/>
        <v>0.20578947368421055</v>
      </c>
      <c r="S1236" s="854">
        <v>10</v>
      </c>
      <c r="T1236" s="855">
        <f t="shared" si="295"/>
        <v>11.101754385964913</v>
      </c>
      <c r="U1236" s="743" t="s">
        <v>225</v>
      </c>
      <c r="V1236" s="742" t="s">
        <v>2162</v>
      </c>
      <c r="W1236" s="744">
        <v>80</v>
      </c>
      <c r="X1236" s="744">
        <v>2</v>
      </c>
      <c r="Y1236" s="856">
        <f t="shared" si="296"/>
        <v>8.3333333333333339</v>
      </c>
      <c r="Z1236" s="857">
        <f t="shared" si="297"/>
        <v>12.333333333333334</v>
      </c>
      <c r="AA1236" s="878" t="s">
        <v>2161</v>
      </c>
      <c r="AB1236" s="858" t="s">
        <v>2775</v>
      </c>
      <c r="AC1236" s="896">
        <f>VLOOKUP(C1236,'ประวัติงานตี+รีด'!$A$2:W505130,20,FALSE)</f>
        <v>47.62</v>
      </c>
      <c r="AD1236" s="897">
        <v>47.84</v>
      </c>
      <c r="AE1236" s="897">
        <v>3.68</v>
      </c>
      <c r="AF1236" s="898">
        <f t="shared" si="298"/>
        <v>38503.344481605352</v>
      </c>
      <c r="AG1236" s="898">
        <f t="shared" si="299"/>
        <v>1983.6923076923081</v>
      </c>
      <c r="AH1236" s="899" t="str">
        <f>VLOOKUP(C1236,'ประวัติงานตี+รีด'!$A$2:W505132,4,FALSE)</f>
        <v>MA-F1-PA</v>
      </c>
      <c r="AI1236" s="814"/>
      <c r="AJ1236" s="815"/>
      <c r="AK1236" s="816">
        <v>45918</v>
      </c>
      <c r="AL1236" s="817">
        <v>6</v>
      </c>
      <c r="AM1236" s="818">
        <f t="shared" si="300"/>
        <v>6</v>
      </c>
      <c r="AN1236" s="918">
        <v>308</v>
      </c>
      <c r="AO1236" s="918">
        <v>350</v>
      </c>
      <c r="AP1236" s="918">
        <v>341</v>
      </c>
      <c r="AQ1236" s="918">
        <v>328</v>
      </c>
      <c r="AR1236" s="918">
        <v>371</v>
      </c>
      <c r="AS1236" s="918">
        <v>144</v>
      </c>
      <c r="AT1236" s="819"/>
      <c r="AU1236" s="819"/>
      <c r="AV1236" s="819"/>
      <c r="AW1236" s="819"/>
      <c r="AX1236" s="819"/>
      <c r="AY1236" s="819"/>
      <c r="AZ1236" s="819"/>
      <c r="BA1236" s="819"/>
      <c r="BB1236" s="819"/>
      <c r="BC1236" s="819"/>
      <c r="BD1236" s="819"/>
      <c r="EJ1236" s="288">
        <f t="shared" si="301"/>
        <v>1842</v>
      </c>
    </row>
    <row r="1237" spans="2:140" hidden="1">
      <c r="B1237" s="287" t="s">
        <v>4739</v>
      </c>
      <c r="C1237" s="842">
        <v>19304000</v>
      </c>
      <c r="D1237" s="213" t="str">
        <f>VLOOKUP(C1237,'ประวัติงานตี+รีด'!$A$2:W505135,2,FALSE)</f>
        <v>สกรูเกลียวปล่อย 3/8 x 4" ตรา TNK</v>
      </c>
      <c r="E1237" s="929">
        <v>50000</v>
      </c>
      <c r="F1237" s="844" t="s">
        <v>2166</v>
      </c>
      <c r="G1237" s="742" t="s">
        <v>2162</v>
      </c>
      <c r="H1237" s="845">
        <v>45905</v>
      </c>
      <c r="I1237" s="846">
        <f t="shared" si="290"/>
        <v>45918</v>
      </c>
      <c r="J1237" s="847" t="s">
        <v>2161</v>
      </c>
      <c r="K1237" s="848">
        <v>57</v>
      </c>
      <c r="L1237" s="849">
        <v>50000</v>
      </c>
      <c r="M1237" s="850">
        <f t="shared" si="291"/>
        <v>0</v>
      </c>
      <c r="N1237" s="844">
        <v>95</v>
      </c>
      <c r="O1237" s="844">
        <v>2</v>
      </c>
      <c r="P1237" s="851">
        <f t="shared" si="292"/>
        <v>8.7719298245614024</v>
      </c>
      <c r="Q1237" s="852">
        <f t="shared" si="293"/>
        <v>12.771929824561402</v>
      </c>
      <c r="R1237" s="853">
        <f t="shared" si="294"/>
        <v>0</v>
      </c>
      <c r="S1237" s="854">
        <v>10</v>
      </c>
      <c r="T1237" s="855">
        <f t="shared" si="295"/>
        <v>11.277192982456141</v>
      </c>
      <c r="U1237" s="743" t="s">
        <v>225</v>
      </c>
      <c r="V1237" s="742" t="s">
        <v>2162</v>
      </c>
      <c r="W1237" s="744">
        <v>80</v>
      </c>
      <c r="X1237" s="744">
        <v>2</v>
      </c>
      <c r="Y1237" s="856">
        <f t="shared" si="296"/>
        <v>10.416666666666666</v>
      </c>
      <c r="Z1237" s="857">
        <f t="shared" si="297"/>
        <v>14.416666666666666</v>
      </c>
      <c r="AA1237" s="878" t="s">
        <v>2161</v>
      </c>
      <c r="AB1237" s="858" t="s">
        <v>2775</v>
      </c>
      <c r="AC1237" s="896">
        <f>VLOOKUP(C1237,'ประวัติงานตี+รีด'!$A$2:W505131,20,FALSE)</f>
        <v>52.64</v>
      </c>
      <c r="AD1237" s="897">
        <v>52.49</v>
      </c>
      <c r="AE1237" s="897">
        <v>3.97</v>
      </c>
      <c r="AF1237" s="898">
        <f t="shared" si="298"/>
        <v>49342.731948942652</v>
      </c>
      <c r="AG1237" s="898">
        <f t="shared" si="299"/>
        <v>2785.8906458373021</v>
      </c>
      <c r="AH1237" s="899" t="str">
        <f>VLOOKUP(C1237,'ประวัติงานตี+รีด'!$A$2:W505133,4,FALSE)</f>
        <v>MA-F1-PA</v>
      </c>
      <c r="AI1237" s="814"/>
      <c r="AJ1237" s="815"/>
      <c r="AK1237" s="816">
        <v>45916</v>
      </c>
      <c r="AL1237" s="817">
        <v>7</v>
      </c>
      <c r="AM1237" s="818">
        <f t="shared" si="300"/>
        <v>7</v>
      </c>
      <c r="AN1237" s="918">
        <v>397</v>
      </c>
      <c r="AO1237" s="918">
        <v>409</v>
      </c>
      <c r="AP1237" s="918">
        <v>380</v>
      </c>
      <c r="AQ1237" s="918">
        <v>345</v>
      </c>
      <c r="AR1237" s="918">
        <v>385</v>
      </c>
      <c r="AS1237" s="918">
        <v>406</v>
      </c>
      <c r="AT1237" s="918">
        <v>268</v>
      </c>
      <c r="AU1237" s="819"/>
      <c r="AV1237" s="819"/>
      <c r="AW1237" s="819"/>
      <c r="AX1237" s="819"/>
      <c r="AY1237" s="819"/>
      <c r="AZ1237" s="819"/>
      <c r="BA1237" s="819"/>
      <c r="BB1237" s="819"/>
      <c r="BC1237" s="819"/>
      <c r="BD1237" s="819"/>
      <c r="EJ1237" s="288">
        <f t="shared" si="301"/>
        <v>2590</v>
      </c>
    </row>
    <row r="1238" spans="2:140" hidden="1">
      <c r="B1238" s="287" t="s">
        <v>4740</v>
      </c>
      <c r="C1238" s="842" t="s">
        <v>428</v>
      </c>
      <c r="D1238" s="213" t="str">
        <f>VLOOKUP(C1238,'ประวัติงานตี+รีด'!$A$2:W505136,2,FALSE)</f>
        <v>สกรูมิลขาว M10 P1.25 x 45 เกลียวตลอด ตรา TNK MM</v>
      </c>
      <c r="E1238" s="843">
        <v>20000</v>
      </c>
      <c r="F1238" s="844" t="s">
        <v>43</v>
      </c>
      <c r="G1238" s="742" t="s">
        <v>2164</v>
      </c>
      <c r="H1238" s="845">
        <v>45903</v>
      </c>
      <c r="I1238" s="846">
        <f t="shared" si="290"/>
        <v>45922</v>
      </c>
      <c r="J1238" s="847" t="s">
        <v>2161</v>
      </c>
      <c r="K1238" s="848">
        <v>50</v>
      </c>
      <c r="L1238" s="849">
        <v>20000</v>
      </c>
      <c r="M1238" s="850">
        <f t="shared" si="291"/>
        <v>0</v>
      </c>
      <c r="N1238" s="844">
        <v>150</v>
      </c>
      <c r="O1238" s="844">
        <v>8</v>
      </c>
      <c r="P1238" s="851">
        <f t="shared" si="292"/>
        <v>2.2222222222222223</v>
      </c>
      <c r="Q1238" s="852">
        <f t="shared" si="293"/>
        <v>12.222222222222221</v>
      </c>
      <c r="R1238" s="853">
        <f t="shared" si="294"/>
        <v>0</v>
      </c>
      <c r="S1238" s="854">
        <v>15</v>
      </c>
      <c r="T1238" s="855">
        <f t="shared" si="295"/>
        <v>16.222222222222221</v>
      </c>
      <c r="U1238" s="743" t="s">
        <v>78</v>
      </c>
      <c r="V1238" s="742" t="s">
        <v>2165</v>
      </c>
      <c r="W1238" s="744">
        <v>120</v>
      </c>
      <c r="X1238" s="744">
        <v>2</v>
      </c>
      <c r="Y1238" s="856">
        <f t="shared" si="296"/>
        <v>2.7777777777777777</v>
      </c>
      <c r="Z1238" s="857">
        <f t="shared" si="297"/>
        <v>6.7777777777777777</v>
      </c>
      <c r="AA1238" s="878" t="s">
        <v>2161</v>
      </c>
      <c r="AB1238" s="858" t="s">
        <v>2775</v>
      </c>
      <c r="AC1238" s="896">
        <f>VLOOKUP(C1238,'ประวัติงานตี+รีด'!$A$2:W505132,20,FALSE)</f>
        <v>0</v>
      </c>
      <c r="AD1238" s="897">
        <v>30.01</v>
      </c>
      <c r="AE1238" s="897">
        <v>2.16</v>
      </c>
      <c r="AF1238" s="898">
        <f t="shared" si="298"/>
        <v>20226.591136287901</v>
      </c>
      <c r="AG1238" s="898">
        <f t="shared" si="299"/>
        <v>650.68943685438182</v>
      </c>
      <c r="AH1238" s="899" t="str">
        <f>VLOOKUP(C1238,'ประวัติงานตี+รีด'!$A$2:W505134,4,FALSE)</f>
        <v>MA-F1-EP-PA</v>
      </c>
      <c r="AI1238" s="814"/>
      <c r="AJ1238" s="815"/>
      <c r="AK1238" s="816">
        <v>45920</v>
      </c>
      <c r="AL1238" s="817">
        <v>1</v>
      </c>
      <c r="AM1238" s="818">
        <f t="shared" si="300"/>
        <v>1</v>
      </c>
      <c r="AN1238" s="918">
        <v>607</v>
      </c>
      <c r="AO1238" s="819"/>
      <c r="AP1238" s="819"/>
      <c r="AQ1238" s="819"/>
      <c r="AR1238" s="819"/>
      <c r="AS1238" s="819"/>
      <c r="AT1238" s="819"/>
      <c r="AU1238" s="819"/>
      <c r="AV1238" s="819"/>
      <c r="AW1238" s="819"/>
      <c r="AX1238" s="819"/>
      <c r="AY1238" s="819"/>
      <c r="AZ1238" s="819"/>
      <c r="BA1238" s="819"/>
      <c r="BB1238" s="819"/>
      <c r="BC1238" s="819"/>
      <c r="BD1238" s="819"/>
      <c r="EJ1238" s="288">
        <f t="shared" si="301"/>
        <v>607</v>
      </c>
    </row>
    <row r="1239" spans="2:140" hidden="1">
      <c r="B1239" s="287" t="s">
        <v>4741</v>
      </c>
      <c r="C1239" s="842" t="s">
        <v>239</v>
      </c>
      <c r="D1239" s="213" t="str">
        <f>VLOOKUP(C1239,'ประวัติงานตี+รีด'!$A$2:W505137,2,FALSE)</f>
        <v>สกรูมิลขาว M10 P1.25 x 30 เกลียวตลอด ตรา TNK MM</v>
      </c>
      <c r="E1239" s="843">
        <v>30000</v>
      </c>
      <c r="F1239" s="844" t="s">
        <v>43</v>
      </c>
      <c r="G1239" s="742" t="s">
        <v>2164</v>
      </c>
      <c r="H1239" s="845">
        <v>45904</v>
      </c>
      <c r="I1239" s="846">
        <f t="shared" si="290"/>
        <v>45922</v>
      </c>
      <c r="J1239" s="847" t="s">
        <v>2161</v>
      </c>
      <c r="K1239" s="848">
        <v>51</v>
      </c>
      <c r="L1239" s="849">
        <v>30000</v>
      </c>
      <c r="M1239" s="850">
        <f t="shared" si="291"/>
        <v>0</v>
      </c>
      <c r="N1239" s="844">
        <v>150</v>
      </c>
      <c r="O1239" s="844">
        <v>2</v>
      </c>
      <c r="P1239" s="851">
        <f t="shared" si="292"/>
        <v>3.3333333333333335</v>
      </c>
      <c r="Q1239" s="852">
        <f t="shared" si="293"/>
        <v>7.3333333333333339</v>
      </c>
      <c r="R1239" s="853">
        <f t="shared" si="294"/>
        <v>0</v>
      </c>
      <c r="S1239" s="854">
        <v>15</v>
      </c>
      <c r="T1239" s="855">
        <f t="shared" si="295"/>
        <v>15.733333333333334</v>
      </c>
      <c r="U1239" s="743" t="s">
        <v>78</v>
      </c>
      <c r="V1239" s="742" t="s">
        <v>2165</v>
      </c>
      <c r="W1239" s="744">
        <v>120</v>
      </c>
      <c r="X1239" s="744">
        <v>2</v>
      </c>
      <c r="Y1239" s="856">
        <f t="shared" si="296"/>
        <v>4.166666666666667</v>
      </c>
      <c r="Z1239" s="857">
        <f t="shared" si="297"/>
        <v>8.1666666666666679</v>
      </c>
      <c r="AA1239" s="878" t="s">
        <v>2161</v>
      </c>
      <c r="AB1239" s="858" t="s">
        <v>2775</v>
      </c>
      <c r="AC1239" s="896">
        <f>VLOOKUP(C1239,'ประวัติงานตี+รีด'!$A$2:W505133,20,FALSE)</f>
        <v>0</v>
      </c>
      <c r="AD1239" s="897">
        <v>22.6</v>
      </c>
      <c r="AE1239" s="897">
        <v>2.29</v>
      </c>
      <c r="AF1239" s="898">
        <f t="shared" si="298"/>
        <v>29823.008849557522</v>
      </c>
      <c r="AG1239" s="898">
        <f t="shared" si="299"/>
        <v>742.29469026548668</v>
      </c>
      <c r="AH1239" s="899" t="str">
        <f>VLOOKUP(C1239,'ประวัติงานตี+รีด'!$A$2:W505135,4,FALSE)</f>
        <v>MA-F1-EP-PA</v>
      </c>
      <c r="AI1239" s="814"/>
      <c r="AJ1239" s="815"/>
      <c r="AK1239" s="816">
        <v>45925</v>
      </c>
      <c r="AL1239" s="817">
        <v>1</v>
      </c>
      <c r="AM1239" s="818">
        <f t="shared" si="300"/>
        <v>1</v>
      </c>
      <c r="AN1239" s="918">
        <v>674</v>
      </c>
      <c r="AO1239" s="819"/>
      <c r="AP1239" s="819"/>
      <c r="AQ1239" s="819"/>
      <c r="AR1239" s="819"/>
      <c r="AS1239" s="819"/>
      <c r="AT1239" s="819"/>
      <c r="AU1239" s="819"/>
      <c r="AV1239" s="819"/>
      <c r="AW1239" s="819"/>
      <c r="AX1239" s="819"/>
      <c r="AY1239" s="819"/>
      <c r="AZ1239" s="819"/>
      <c r="BA1239" s="819"/>
      <c r="BB1239" s="819"/>
      <c r="BC1239" s="819"/>
      <c r="BD1239" s="819"/>
      <c r="EJ1239" s="288">
        <f t="shared" si="301"/>
        <v>674</v>
      </c>
    </row>
    <row r="1240" spans="2:140" hidden="1">
      <c r="B1240" s="287" t="s">
        <v>4742</v>
      </c>
      <c r="C1240" s="842" t="s">
        <v>263</v>
      </c>
      <c r="D1240" s="213" t="str">
        <f>VLOOKUP(C1240,'ประวัติงานตี+รีด'!$A$2:W505138,2,FALSE)</f>
        <v>สกรูมิลขาว M10 P1.25 x 25 เกลียวตลอด ตรา TNK MM</v>
      </c>
      <c r="E1240" s="843">
        <v>40000</v>
      </c>
      <c r="F1240" s="844" t="s">
        <v>43</v>
      </c>
      <c r="G1240" s="742" t="s">
        <v>2164</v>
      </c>
      <c r="H1240" s="845">
        <v>45905</v>
      </c>
      <c r="I1240" s="846">
        <f t="shared" si="290"/>
        <v>45923</v>
      </c>
      <c r="J1240" s="847" t="s">
        <v>2161</v>
      </c>
      <c r="K1240" s="848">
        <v>52</v>
      </c>
      <c r="L1240" s="849">
        <v>38555</v>
      </c>
      <c r="M1240" s="850">
        <f t="shared" si="291"/>
        <v>1445</v>
      </c>
      <c r="N1240" s="844">
        <v>150</v>
      </c>
      <c r="O1240" s="844">
        <v>2</v>
      </c>
      <c r="P1240" s="851">
        <f t="shared" si="292"/>
        <v>4.4444444444444446</v>
      </c>
      <c r="Q1240" s="852">
        <f t="shared" si="293"/>
        <v>8.4444444444444446</v>
      </c>
      <c r="R1240" s="853">
        <f t="shared" si="294"/>
        <v>0.16055555555555553</v>
      </c>
      <c r="S1240" s="854">
        <v>15</v>
      </c>
      <c r="T1240" s="855">
        <f t="shared" si="295"/>
        <v>15.844444444444445</v>
      </c>
      <c r="U1240" s="743" t="s">
        <v>78</v>
      </c>
      <c r="V1240" s="742" t="s">
        <v>2165</v>
      </c>
      <c r="W1240" s="744">
        <v>120</v>
      </c>
      <c r="X1240" s="744">
        <v>2</v>
      </c>
      <c r="Y1240" s="856">
        <f t="shared" si="296"/>
        <v>5.5555555555555554</v>
      </c>
      <c r="Z1240" s="857">
        <f t="shared" si="297"/>
        <v>9.5555555555555554</v>
      </c>
      <c r="AA1240" s="878" t="s">
        <v>2161</v>
      </c>
      <c r="AB1240" s="858" t="s">
        <v>2775</v>
      </c>
      <c r="AC1240" s="896">
        <f>VLOOKUP(C1240,'ประวัติงานตี+รีด'!$A$2:W505134,20,FALSE)</f>
        <v>0</v>
      </c>
      <c r="AD1240" s="897">
        <v>20.14</v>
      </c>
      <c r="AE1240" s="897">
        <v>2.5</v>
      </c>
      <c r="AF1240" s="898">
        <f t="shared" si="298"/>
        <v>38778.5501489573</v>
      </c>
      <c r="AG1240" s="898">
        <f t="shared" si="299"/>
        <v>877.94637537239328</v>
      </c>
      <c r="AH1240" s="899" t="str">
        <f>VLOOKUP(C1240,'ประวัติงานตี+รีด'!$A$2:W505136,4,FALSE)</f>
        <v>MA-F1-EP-PA</v>
      </c>
      <c r="AI1240" s="814"/>
      <c r="AJ1240" s="815"/>
      <c r="AK1240" s="816">
        <v>45919</v>
      </c>
      <c r="AL1240" s="821">
        <v>2</v>
      </c>
      <c r="AM1240" s="824">
        <f t="shared" si="300"/>
        <v>2</v>
      </c>
      <c r="AN1240" s="919">
        <v>629</v>
      </c>
      <c r="AO1240" s="919">
        <v>152</v>
      </c>
      <c r="AP1240" s="819"/>
      <c r="AQ1240" s="819"/>
      <c r="AR1240" s="819"/>
      <c r="AS1240" s="819"/>
      <c r="AT1240" s="819"/>
      <c r="AU1240" s="819"/>
      <c r="AV1240" s="819"/>
      <c r="AW1240" s="819"/>
      <c r="AX1240" s="819"/>
      <c r="AY1240" s="819"/>
      <c r="AZ1240" s="819"/>
      <c r="BA1240" s="819"/>
      <c r="BB1240" s="819"/>
      <c r="BC1240" s="819"/>
      <c r="BD1240" s="819"/>
      <c r="EJ1240" s="288">
        <f t="shared" si="301"/>
        <v>781</v>
      </c>
    </row>
    <row r="1241" spans="2:140" hidden="1">
      <c r="B1241" s="434" t="s">
        <v>4747</v>
      </c>
      <c r="C1241" s="291" t="s">
        <v>1977</v>
      </c>
      <c r="D1241" s="330" t="str">
        <f>VLOOKUP(C1241,'ประวัติงานตี+รีด'!$A$2:W505141,2,FALSE)</f>
        <v>สกรู M10 P1.5 x 12.5 มม. เกลียวตลอด ไม่มีแหวน ตรา 7 เกรด 8.8 (กลึงตูดเรียบ)</v>
      </c>
      <c r="E1241" s="435">
        <v>20500</v>
      </c>
      <c r="F1241" s="436" t="s">
        <v>43</v>
      </c>
      <c r="G1241" s="437" t="s">
        <v>2164</v>
      </c>
      <c r="H1241" s="438">
        <v>45906</v>
      </c>
      <c r="I1241" s="439">
        <f>WORKDAY.INTL(H1241,T1241,11)</f>
        <v>45943</v>
      </c>
      <c r="J1241" s="59">
        <v>45945</v>
      </c>
      <c r="K1241" s="440">
        <v>53</v>
      </c>
      <c r="L1241" s="441">
        <v>20500</v>
      </c>
      <c r="M1241" s="41">
        <f>E1241-L1241</f>
        <v>0</v>
      </c>
      <c r="N1241" s="436">
        <v>100</v>
      </c>
      <c r="O1241" s="436">
        <v>8</v>
      </c>
      <c r="P1241" s="354">
        <f>E1241/N1241/60</f>
        <v>3.4166666666666665</v>
      </c>
      <c r="Q1241" s="106">
        <f>O1241+P1241+$P$1</f>
        <v>13.416666666666666</v>
      </c>
      <c r="R1241" s="355">
        <f>M1241/N1241/60</f>
        <v>0</v>
      </c>
      <c r="S1241" s="449">
        <v>30</v>
      </c>
      <c r="T1241" s="442">
        <f>(Q1241/10)+S1241</f>
        <v>31.341666666666665</v>
      </c>
      <c r="U1241" s="443" t="s">
        <v>78</v>
      </c>
      <c r="V1241" s="437" t="s">
        <v>2165</v>
      </c>
      <c r="W1241" s="444">
        <v>120</v>
      </c>
      <c r="X1241" s="444">
        <v>2</v>
      </c>
      <c r="Y1241" s="187">
        <f>E1241/W1241/60</f>
        <v>2.8472222222222223</v>
      </c>
      <c r="Z1241" s="104">
        <f>X1241+Y1241+$P$1</f>
        <v>6.8472222222222223</v>
      </c>
      <c r="AA1241" s="741" t="s">
        <v>4749</v>
      </c>
      <c r="AB1241" s="445" t="s">
        <v>4623</v>
      </c>
      <c r="AC1241" s="746">
        <f>VLOOKUP(C1241,'ประวัติงานตี+รีด'!$A$2:W505137,20,FALSE)</f>
        <v>14.98</v>
      </c>
      <c r="AD1241" s="302">
        <v>15</v>
      </c>
      <c r="AE1241" s="302">
        <v>3.28</v>
      </c>
      <c r="AF1241" s="683">
        <f>1000/AD1241*EJ1241</f>
        <v>20800</v>
      </c>
      <c r="AG1241" s="683">
        <f>(AD1241+AE1241)*AF1241/1000</f>
        <v>380.22399999999999</v>
      </c>
      <c r="AH1241" s="684" t="str">
        <f>VLOOKUP(C1241,'ประวัติงานตี+รีด'!$A$2:W505139,4,FALSE)</f>
        <v>MA-F1-LA-HO-PA</v>
      </c>
      <c r="AI1241" s="256"/>
      <c r="AJ1241" s="257"/>
      <c r="AK1241" s="217"/>
      <c r="AL1241" s="700">
        <v>1</v>
      </c>
      <c r="AM1241" s="316">
        <f>COUNT(AN1241:EI1241)</f>
        <v>1</v>
      </c>
      <c r="AN1241" s="955">
        <v>312</v>
      </c>
      <c r="AO1241" s="431"/>
      <c r="AP1241" s="431"/>
      <c r="AQ1241" s="431"/>
      <c r="AR1241" s="431"/>
      <c r="AS1241" s="431"/>
      <c r="AT1241" s="431"/>
      <c r="AU1241" s="431"/>
      <c r="AV1241" s="431"/>
      <c r="AW1241" s="431"/>
      <c r="AX1241" s="431"/>
      <c r="AY1241" s="431"/>
      <c r="AZ1241" s="431"/>
      <c r="BA1241" s="431"/>
      <c r="BB1241" s="431"/>
      <c r="BC1241" s="431"/>
      <c r="BD1241" s="431"/>
      <c r="BE1241" s="431"/>
      <c r="BF1241" s="431"/>
      <c r="BG1241" s="431"/>
      <c r="EJ1241" s="288">
        <f>SUM(AN1241:EI1241)</f>
        <v>312</v>
      </c>
    </row>
    <row r="1242" spans="2:140" hidden="1">
      <c r="B1242" s="434" t="s">
        <v>4748</v>
      </c>
      <c r="C1242" s="291" t="s">
        <v>2055</v>
      </c>
      <c r="D1242" s="330" t="str">
        <f>VLOOKUP(C1242,'ประวัติงานตี+รีด'!$A$2:W505142,2,FALSE)</f>
        <v>M10 P1.25 x 40 ตลอด มีแหวน ตรา BKS 8.8 (ขอบ14)</v>
      </c>
      <c r="E1242" s="435">
        <v>50200</v>
      </c>
      <c r="F1242" s="436" t="s">
        <v>43</v>
      </c>
      <c r="G1242" s="437" t="s">
        <v>2164</v>
      </c>
      <c r="H1242" s="438">
        <v>45909</v>
      </c>
      <c r="I1242" s="439">
        <f>WORKDAY.INTL(H1242,T1242,11)</f>
        <v>45939</v>
      </c>
      <c r="J1242" s="59">
        <v>45945</v>
      </c>
      <c r="K1242" s="440">
        <v>54</v>
      </c>
      <c r="L1242" s="441">
        <v>50200</v>
      </c>
      <c r="M1242" s="41">
        <f>E1242-L1242</f>
        <v>0</v>
      </c>
      <c r="N1242" s="436">
        <v>150</v>
      </c>
      <c r="O1242" s="436">
        <v>8</v>
      </c>
      <c r="P1242" s="354">
        <f>E1242/N1242/60</f>
        <v>5.5777777777777784</v>
      </c>
      <c r="Q1242" s="106">
        <f>O1242+P1242+$P$1</f>
        <v>15.577777777777779</v>
      </c>
      <c r="R1242" s="355">
        <f>M1242/N1242/60</f>
        <v>0</v>
      </c>
      <c r="S1242" s="449">
        <v>25</v>
      </c>
      <c r="T1242" s="442">
        <f>(Q1242/10)+S1242</f>
        <v>26.55777777777778</v>
      </c>
      <c r="U1242" s="443" t="s">
        <v>78</v>
      </c>
      <c r="V1242" s="437" t="s">
        <v>2165</v>
      </c>
      <c r="W1242" s="444">
        <v>120</v>
      </c>
      <c r="X1242" s="444">
        <v>2</v>
      </c>
      <c r="Y1242" s="187">
        <f>E1242/W1242/60</f>
        <v>6.9722222222222223</v>
      </c>
      <c r="Z1242" s="104">
        <f>X1242+Y1242+$P$1</f>
        <v>10.972222222222221</v>
      </c>
      <c r="AA1242" s="741" t="s">
        <v>4750</v>
      </c>
      <c r="AB1242" s="445" t="s">
        <v>4623</v>
      </c>
      <c r="AC1242" s="746">
        <f>VLOOKUP(C1242,'ประวัติงานตี+รีด'!$A$2:W505138,20,FALSE)</f>
        <v>28.73</v>
      </c>
      <c r="AD1242" s="302">
        <v>28.86</v>
      </c>
      <c r="AE1242" s="302">
        <v>2.31</v>
      </c>
      <c r="AF1242" s="683">
        <f>1000/AD1242*EJ1242</f>
        <v>39986.139986139984</v>
      </c>
      <c r="AG1242" s="683">
        <f>(AD1242+AE1242)*AF1242/1000</f>
        <v>1246.3679833679832</v>
      </c>
      <c r="AH1242" s="684" t="str">
        <f>VLOOKUP(C1242,'ประวัติงานตี+รีด'!$A$2:W505140,4,FALSE)</f>
        <v>MA-F1-HO-EP-PA</v>
      </c>
      <c r="AI1242" s="256"/>
      <c r="AJ1242" s="257"/>
      <c r="AK1242" s="217"/>
      <c r="AL1242" s="700">
        <v>2</v>
      </c>
      <c r="AM1242" s="316">
        <f>COUNT(AN1242:EI1242)</f>
        <v>2</v>
      </c>
      <c r="AN1242" s="761">
        <v>726</v>
      </c>
      <c r="AO1242" s="761">
        <v>428</v>
      </c>
      <c r="AP1242" s="431"/>
      <c r="AQ1242" s="431"/>
      <c r="AR1242" s="431"/>
      <c r="AS1242" s="431"/>
      <c r="AT1242" s="431"/>
      <c r="AU1242" s="431"/>
      <c r="AV1242" s="431"/>
      <c r="AW1242" s="431"/>
      <c r="AX1242" s="431"/>
      <c r="AY1242" s="431"/>
      <c r="AZ1242" s="431"/>
      <c r="BA1242" s="431"/>
      <c r="BB1242" s="431"/>
      <c r="BC1242" s="431"/>
      <c r="BD1242" s="431"/>
      <c r="BE1242" s="431"/>
      <c r="BF1242" s="431"/>
      <c r="BG1242" s="431"/>
      <c r="EJ1242" s="288">
        <f>SUM(AN1242:EI1242)</f>
        <v>1154</v>
      </c>
    </row>
    <row r="1243" spans="2:140" hidden="1">
      <c r="B1243" s="451" t="s">
        <v>4744</v>
      </c>
      <c r="C1243" s="452" t="s">
        <v>1953</v>
      </c>
      <c r="D1243" s="19" t="str">
        <f>VLOOKUP(C1243,'ประวัติงานตี+รีด'!$A$2:W505139,2,FALSE)</f>
        <v>สกรูหัวสี่เหลี่ยม M16 P2.0 x 250 เกลียวครึ่ง ตรา KPC MM</v>
      </c>
      <c r="E1243" s="717">
        <v>20000</v>
      </c>
      <c r="F1243" s="454" t="s">
        <v>66</v>
      </c>
      <c r="G1243" s="455" t="s">
        <v>2164</v>
      </c>
      <c r="H1243" s="456">
        <v>45905</v>
      </c>
      <c r="I1243" s="327">
        <f t="shared" si="290"/>
        <v>45938</v>
      </c>
      <c r="J1243" s="457">
        <v>45920</v>
      </c>
      <c r="K1243" s="458">
        <v>59</v>
      </c>
      <c r="L1243" s="459">
        <v>20004</v>
      </c>
      <c r="M1243" s="460">
        <f t="shared" si="291"/>
        <v>-4</v>
      </c>
      <c r="N1243" s="454">
        <v>20</v>
      </c>
      <c r="O1243" s="454">
        <v>12</v>
      </c>
      <c r="P1243" s="461">
        <f t="shared" si="292"/>
        <v>16.666666666666668</v>
      </c>
      <c r="Q1243" s="462">
        <f t="shared" si="293"/>
        <v>30.666666666666668</v>
      </c>
      <c r="R1243" s="463">
        <f t="shared" si="294"/>
        <v>-3.3333333333333335E-3</v>
      </c>
      <c r="S1243" s="464">
        <v>25</v>
      </c>
      <c r="T1243" s="465">
        <f t="shared" si="295"/>
        <v>28.066666666666666</v>
      </c>
      <c r="U1243" s="466" t="s">
        <v>67</v>
      </c>
      <c r="V1243" s="455" t="s">
        <v>2164</v>
      </c>
      <c r="W1243" s="467">
        <v>20</v>
      </c>
      <c r="X1243" s="467">
        <v>2</v>
      </c>
      <c r="Y1243" s="468">
        <f t="shared" si="296"/>
        <v>16.666666666666668</v>
      </c>
      <c r="Z1243" s="469">
        <f t="shared" si="297"/>
        <v>20.666666666666668</v>
      </c>
      <c r="AA1243" s="740" t="s">
        <v>4746</v>
      </c>
      <c r="AB1243" s="470" t="s">
        <v>2775</v>
      </c>
      <c r="AC1243" s="749">
        <f>VLOOKUP(C1243,'ประวัติงานตี+รีด'!$A$2:W505135,20,FALSE)</f>
        <v>0</v>
      </c>
      <c r="AD1243" s="426">
        <v>391.54</v>
      </c>
      <c r="AE1243" s="426">
        <v>13.7</v>
      </c>
      <c r="AF1243" s="690">
        <f t="shared" si="298"/>
        <v>20036.267048066609</v>
      </c>
      <c r="AG1243" s="690">
        <f t="shared" si="299"/>
        <v>8119.4968585585129</v>
      </c>
      <c r="AH1243" s="685" t="str">
        <f>VLOOKUP(C1243,'ประวัติงานตี+รีด'!$A$2:W505137,4,FALSE)</f>
        <v>MA-F1-GA-SF</v>
      </c>
      <c r="AI1243" s="427"/>
      <c r="AJ1243" s="428"/>
      <c r="AK1243" s="429">
        <v>45919</v>
      </c>
      <c r="AL1243" s="702">
        <v>16</v>
      </c>
      <c r="AM1243" s="703">
        <f t="shared" si="300"/>
        <v>16</v>
      </c>
      <c r="AN1243" s="750">
        <v>483</v>
      </c>
      <c r="AO1243" s="750">
        <v>531</v>
      </c>
      <c r="AP1243" s="750">
        <v>526</v>
      </c>
      <c r="AQ1243" s="750">
        <v>463</v>
      </c>
      <c r="AR1243" s="750">
        <v>527</v>
      </c>
      <c r="AS1243" s="750">
        <v>497</v>
      </c>
      <c r="AT1243" s="750">
        <v>511</v>
      </c>
      <c r="AU1243" s="750">
        <v>466</v>
      </c>
      <c r="AV1243" s="750">
        <v>441</v>
      </c>
      <c r="AW1243" s="750">
        <v>468</v>
      </c>
      <c r="AX1243" s="750">
        <v>516</v>
      </c>
      <c r="AY1243" s="750">
        <v>519</v>
      </c>
      <c r="AZ1243" s="750">
        <v>536</v>
      </c>
      <c r="BA1243" s="750">
        <v>533</v>
      </c>
      <c r="BB1243" s="750">
        <v>475</v>
      </c>
      <c r="BC1243" s="750">
        <v>353</v>
      </c>
      <c r="BD1243" s="430"/>
      <c r="BE1243" s="430"/>
      <c r="BF1243" s="430"/>
      <c r="BG1243" s="430"/>
      <c r="BH1243" s="430"/>
      <c r="BI1243" s="430"/>
      <c r="BJ1243" s="430"/>
      <c r="BK1243" s="430"/>
      <c r="BL1243" s="430"/>
      <c r="BM1243" s="430"/>
      <c r="BN1243" s="430"/>
      <c r="BO1243" s="430"/>
      <c r="BP1243" s="430"/>
      <c r="BQ1243" s="430"/>
      <c r="BR1243" s="430"/>
      <c r="BS1243" s="430"/>
      <c r="BT1243" s="430"/>
      <c r="EJ1243" s="288">
        <f t="shared" si="301"/>
        <v>7845</v>
      </c>
    </row>
    <row r="1244" spans="2:140" hidden="1">
      <c r="B1244" s="451" t="s">
        <v>4745</v>
      </c>
      <c r="C1244" s="452" t="s">
        <v>1896</v>
      </c>
      <c r="D1244" s="19" t="str">
        <f>VLOOKUP(C1244,'ประวัติงานตี+รีด'!$A$2:W505140,2,FALSE)</f>
        <v>สกรูหัวสี่เหลี่ยม M16 P2.0 x 400 เกลียวครึ่ง ตรา KPC MM</v>
      </c>
      <c r="E1244" s="453">
        <v>10200</v>
      </c>
      <c r="F1244" s="454" t="s">
        <v>66</v>
      </c>
      <c r="G1244" s="455" t="s">
        <v>2164</v>
      </c>
      <c r="H1244" s="456">
        <v>45909</v>
      </c>
      <c r="I1244" s="327">
        <f t="shared" si="290"/>
        <v>45939</v>
      </c>
      <c r="J1244" s="457">
        <v>45920</v>
      </c>
      <c r="K1244" s="458">
        <v>60</v>
      </c>
      <c r="L1244" s="459">
        <v>10233</v>
      </c>
      <c r="M1244" s="460">
        <f t="shared" si="291"/>
        <v>-33</v>
      </c>
      <c r="N1244" s="454">
        <v>20</v>
      </c>
      <c r="O1244" s="454">
        <v>4</v>
      </c>
      <c r="P1244" s="461">
        <f t="shared" si="292"/>
        <v>8.5</v>
      </c>
      <c r="Q1244" s="462">
        <f t="shared" si="293"/>
        <v>14.5</v>
      </c>
      <c r="R1244" s="463">
        <f t="shared" si="294"/>
        <v>-2.75E-2</v>
      </c>
      <c r="S1244" s="464">
        <v>25</v>
      </c>
      <c r="T1244" s="465">
        <f t="shared" si="295"/>
        <v>26.45</v>
      </c>
      <c r="U1244" s="466" t="s">
        <v>67</v>
      </c>
      <c r="V1244" s="455" t="s">
        <v>2164</v>
      </c>
      <c r="W1244" s="467">
        <v>20</v>
      </c>
      <c r="X1244" s="467">
        <v>2</v>
      </c>
      <c r="Y1244" s="468">
        <f t="shared" si="296"/>
        <v>8.5</v>
      </c>
      <c r="Z1244" s="469">
        <f t="shared" si="297"/>
        <v>12.5</v>
      </c>
      <c r="AA1244" s="740" t="s">
        <v>4746</v>
      </c>
      <c r="AB1244" s="470" t="s">
        <v>2775</v>
      </c>
      <c r="AC1244" s="749">
        <f>VLOOKUP(C1244,'ประวัติงานตี+รีด'!$A$2:W505136,20,FALSE)</f>
        <v>607.47</v>
      </c>
      <c r="AD1244" s="426">
        <v>605.54</v>
      </c>
      <c r="AE1244" s="426">
        <v>13.43</v>
      </c>
      <c r="AF1244" s="690">
        <f t="shared" si="298"/>
        <v>10242.097962149486</v>
      </c>
      <c r="AG1244" s="690">
        <f t="shared" si="299"/>
        <v>6339.5513756316668</v>
      </c>
      <c r="AH1244" s="685" t="str">
        <f>VLOOKUP(C1244,'ประวัติงานตี+รีด'!$A$2:W505138,4,FALSE)</f>
        <v>MA-F1-GA-SF</v>
      </c>
      <c r="AI1244" s="427"/>
      <c r="AJ1244" s="428"/>
      <c r="AK1244" s="429">
        <v>45920</v>
      </c>
      <c r="AL1244" s="702">
        <v>12</v>
      </c>
      <c r="AM1244" s="703">
        <f t="shared" si="300"/>
        <v>12</v>
      </c>
      <c r="AN1244" s="750">
        <v>433</v>
      </c>
      <c r="AO1244" s="750">
        <v>505</v>
      </c>
      <c r="AP1244" s="750">
        <v>542</v>
      </c>
      <c r="AQ1244" s="750">
        <v>506</v>
      </c>
      <c r="AR1244" s="750">
        <v>535</v>
      </c>
      <c r="AS1244" s="750">
        <v>527</v>
      </c>
      <c r="AT1244" s="750">
        <v>529</v>
      </c>
      <c r="AU1244" s="750">
        <v>503</v>
      </c>
      <c r="AV1244" s="750">
        <v>488</v>
      </c>
      <c r="AW1244" s="750">
        <v>500</v>
      </c>
      <c r="AX1244" s="750">
        <v>521</v>
      </c>
      <c r="AY1244" s="750">
        <v>613</v>
      </c>
      <c r="AZ1244" s="430"/>
      <c r="BA1244" s="430"/>
      <c r="BB1244" s="430"/>
      <c r="BC1244" s="430"/>
      <c r="BD1244" s="430"/>
      <c r="BE1244" s="430"/>
      <c r="BF1244" s="430"/>
      <c r="BG1244" s="430"/>
      <c r="BH1244" s="430"/>
      <c r="BI1244" s="430"/>
      <c r="BJ1244" s="430"/>
      <c r="BK1244" s="430"/>
      <c r="BL1244" s="430"/>
      <c r="BM1244" s="430"/>
      <c r="BN1244" s="430"/>
      <c r="BO1244" s="430"/>
      <c r="BP1244" s="430"/>
      <c r="BQ1244" s="430"/>
      <c r="BR1244" s="430"/>
      <c r="BS1244" s="430"/>
      <c r="BT1244" s="430"/>
      <c r="EJ1244" s="288">
        <f t="shared" si="301"/>
        <v>6202</v>
      </c>
    </row>
    <row r="1245" spans="2:140" hidden="1">
      <c r="B1245" s="287" t="s">
        <v>4751</v>
      </c>
      <c r="C1245" s="842">
        <v>19251500</v>
      </c>
      <c r="D1245" s="213" t="str">
        <f>VLOOKUP(C1245,'ประวัติงานตี+รีด'!$A$2:W505143,2,FALSE)</f>
        <v>สกรูเกลียวปล่อย 5/16 x 1 1/2" ตรา TNK</v>
      </c>
      <c r="E1245" s="843">
        <v>60000</v>
      </c>
      <c r="F1245" s="844" t="s">
        <v>32</v>
      </c>
      <c r="G1245" s="742" t="s">
        <v>2162</v>
      </c>
      <c r="H1245" s="845">
        <v>45913</v>
      </c>
      <c r="I1245" s="846">
        <f t="shared" si="290"/>
        <v>45926</v>
      </c>
      <c r="J1245" s="847" t="s">
        <v>2161</v>
      </c>
      <c r="K1245" s="848">
        <v>62</v>
      </c>
      <c r="L1245" s="849">
        <v>60000</v>
      </c>
      <c r="M1245" s="850">
        <f t="shared" si="291"/>
        <v>0</v>
      </c>
      <c r="N1245" s="844">
        <v>105</v>
      </c>
      <c r="O1245" s="844">
        <v>8</v>
      </c>
      <c r="P1245" s="851">
        <f t="shared" si="292"/>
        <v>9.5238095238095237</v>
      </c>
      <c r="Q1245" s="852">
        <f t="shared" si="293"/>
        <v>19.523809523809526</v>
      </c>
      <c r="R1245" s="853">
        <f t="shared" si="294"/>
        <v>0</v>
      </c>
      <c r="S1245" s="854">
        <v>10</v>
      </c>
      <c r="T1245" s="855">
        <f t="shared" si="295"/>
        <v>11.952380952380953</v>
      </c>
      <c r="U1245" s="743" t="s">
        <v>366</v>
      </c>
      <c r="V1245" s="742" t="s">
        <v>2165</v>
      </c>
      <c r="W1245" s="744">
        <v>68</v>
      </c>
      <c r="X1245" s="744">
        <v>2</v>
      </c>
      <c r="Y1245" s="856">
        <f t="shared" si="296"/>
        <v>14.705882352941178</v>
      </c>
      <c r="Z1245" s="857">
        <f t="shared" si="297"/>
        <v>18.705882352941178</v>
      </c>
      <c r="AA1245" s="878" t="s">
        <v>2161</v>
      </c>
      <c r="AB1245" s="858" t="s">
        <v>2775</v>
      </c>
      <c r="AC1245" s="896">
        <f>VLOOKUP(C1245,'ประวัติงานตี+รีด'!$A$2:W505139,20,FALSE)</f>
        <v>16.670000000000002</v>
      </c>
      <c r="AD1245" s="897">
        <v>16.77</v>
      </c>
      <c r="AE1245" s="897">
        <v>1.53</v>
      </c>
      <c r="AF1245" s="898">
        <f t="shared" si="298"/>
        <v>58497.316636851523</v>
      </c>
      <c r="AG1245" s="898">
        <f t="shared" si="299"/>
        <v>1070.5008944543829</v>
      </c>
      <c r="AH1245" s="899" t="str">
        <f>VLOOKUP(C1245,'ประวัติงานตี+รีด'!$A$2:W505141,4,FALSE)</f>
        <v>MA-F1-PA</v>
      </c>
      <c r="AI1245" s="814"/>
      <c r="AJ1245" s="815"/>
      <c r="AK1245" s="816">
        <v>45926</v>
      </c>
      <c r="AL1245" s="817">
        <v>2</v>
      </c>
      <c r="AM1245" s="818">
        <f t="shared" si="300"/>
        <v>2</v>
      </c>
      <c r="AN1245" s="936">
        <v>507</v>
      </c>
      <c r="AO1245" s="956">
        <v>474</v>
      </c>
      <c r="AP1245" s="819"/>
      <c r="AQ1245" s="819"/>
      <c r="AR1245" s="819"/>
      <c r="AS1245" s="819"/>
      <c r="AT1245" s="819"/>
      <c r="AU1245" s="819"/>
      <c r="AV1245" s="819"/>
      <c r="AW1245" s="819"/>
      <c r="AX1245" s="819"/>
      <c r="AY1245" s="819"/>
      <c r="AZ1245" s="819"/>
      <c r="BA1245" s="819"/>
      <c r="BB1245" s="819"/>
      <c r="BC1245" s="819"/>
      <c r="BD1245" s="819"/>
      <c r="EJ1245" s="288">
        <f t="shared" si="301"/>
        <v>981</v>
      </c>
    </row>
    <row r="1246" spans="2:140" hidden="1">
      <c r="B1246" s="287" t="s">
        <v>4752</v>
      </c>
      <c r="C1246" s="842">
        <v>19252000</v>
      </c>
      <c r="D1246" s="213" t="str">
        <f>VLOOKUP(C1246,'ประวัติงานตี+รีด'!$A$2:W505144,2,FALSE)</f>
        <v>สกรูเกลียวปล่อย 5/16 x 2" ตรา TNK</v>
      </c>
      <c r="E1246" s="843">
        <v>60000</v>
      </c>
      <c r="F1246" s="844" t="s">
        <v>32</v>
      </c>
      <c r="G1246" s="742" t="s">
        <v>2162</v>
      </c>
      <c r="H1246" s="845">
        <v>45916</v>
      </c>
      <c r="I1246" s="846">
        <f t="shared" si="290"/>
        <v>45929</v>
      </c>
      <c r="J1246" s="847" t="s">
        <v>2161</v>
      </c>
      <c r="K1246" s="848">
        <v>63</v>
      </c>
      <c r="L1246" s="849">
        <v>60000</v>
      </c>
      <c r="M1246" s="850">
        <f t="shared" si="291"/>
        <v>0</v>
      </c>
      <c r="N1246" s="844">
        <v>105</v>
      </c>
      <c r="O1246" s="844">
        <v>2</v>
      </c>
      <c r="P1246" s="851">
        <f t="shared" si="292"/>
        <v>9.5238095238095237</v>
      </c>
      <c r="Q1246" s="852">
        <f t="shared" si="293"/>
        <v>13.523809523809524</v>
      </c>
      <c r="R1246" s="853">
        <f t="shared" si="294"/>
        <v>0</v>
      </c>
      <c r="S1246" s="854">
        <v>10</v>
      </c>
      <c r="T1246" s="855">
        <f t="shared" si="295"/>
        <v>11.352380952380953</v>
      </c>
      <c r="U1246" s="743" t="s">
        <v>366</v>
      </c>
      <c r="V1246" s="742" t="s">
        <v>2165</v>
      </c>
      <c r="W1246" s="744">
        <v>68</v>
      </c>
      <c r="X1246" s="744">
        <v>2</v>
      </c>
      <c r="Y1246" s="856">
        <f t="shared" si="296"/>
        <v>14.705882352941178</v>
      </c>
      <c r="Z1246" s="857">
        <f t="shared" si="297"/>
        <v>18.705882352941178</v>
      </c>
      <c r="AA1246" s="878" t="s">
        <v>2161</v>
      </c>
      <c r="AB1246" s="858" t="s">
        <v>4618</v>
      </c>
      <c r="AC1246" s="896">
        <f>VLOOKUP(C1246,'ประวัติงานตี+รีด'!$A$2:W505140,20,FALSE)</f>
        <v>20.46</v>
      </c>
      <c r="AD1246" s="897">
        <v>20.440000000000001</v>
      </c>
      <c r="AE1246" s="897">
        <v>1.8</v>
      </c>
      <c r="AF1246" s="898">
        <f t="shared" si="298"/>
        <v>59344.422700587078</v>
      </c>
      <c r="AG1246" s="898">
        <f t="shared" si="299"/>
        <v>1319.8199608610569</v>
      </c>
      <c r="AH1246" s="899" t="str">
        <f>VLOOKUP(C1246,'ประวัติงานตี+รีด'!$A$2:W505142,4,FALSE)</f>
        <v>MA-F1-PA</v>
      </c>
      <c r="AI1246" s="814"/>
      <c r="AJ1246" s="815"/>
      <c r="AK1246" s="816">
        <v>45930</v>
      </c>
      <c r="AL1246" s="821">
        <v>3</v>
      </c>
      <c r="AM1246" s="824">
        <f t="shared" si="300"/>
        <v>3</v>
      </c>
      <c r="AN1246" s="967">
        <v>526</v>
      </c>
      <c r="AO1246" s="956">
        <v>523</v>
      </c>
      <c r="AP1246" s="960">
        <v>164</v>
      </c>
      <c r="AQ1246" s="819"/>
      <c r="AR1246" s="819"/>
      <c r="AS1246" s="819"/>
      <c r="AT1246" s="819"/>
      <c r="AU1246" s="819"/>
      <c r="AV1246" s="819"/>
      <c r="AW1246" s="819"/>
      <c r="AX1246" s="819"/>
      <c r="AY1246" s="819"/>
      <c r="AZ1246" s="819"/>
      <c r="BA1246" s="819"/>
      <c r="BB1246" s="819"/>
      <c r="BC1246" s="819"/>
      <c r="BD1246" s="819"/>
      <c r="EJ1246" s="288">
        <f t="shared" si="301"/>
        <v>1213</v>
      </c>
    </row>
    <row r="1247" spans="2:140">
      <c r="B1247" s="900" t="s">
        <v>4753</v>
      </c>
      <c r="C1247" s="901" t="s">
        <v>1954</v>
      </c>
      <c r="D1247" s="902" t="str">
        <f>VLOOKUP(C1247,'ประวัติงานตี+รีด'!$A$2:W505145,2,FALSE)</f>
        <v>สกรูหัวสี่เหลี่ยม M16 P2.0 x 200 เกลียวครึ่ง ตรา KPC MM</v>
      </c>
      <c r="E1247" s="903">
        <v>20200</v>
      </c>
      <c r="F1247" s="901" t="s">
        <v>48</v>
      </c>
      <c r="G1247" s="904" t="s">
        <v>2159</v>
      </c>
      <c r="H1247" s="905">
        <v>45906</v>
      </c>
      <c r="I1247" s="906">
        <f t="shared" si="290"/>
        <v>45926</v>
      </c>
      <c r="J1247" s="906">
        <v>45920</v>
      </c>
      <c r="K1247" s="907">
        <v>57</v>
      </c>
      <c r="L1247" s="908">
        <v>20200</v>
      </c>
      <c r="M1247" s="908">
        <f t="shared" si="291"/>
        <v>0</v>
      </c>
      <c r="N1247" s="901">
        <v>35</v>
      </c>
      <c r="O1247" s="901">
        <v>12</v>
      </c>
      <c r="P1247" s="909">
        <f t="shared" si="292"/>
        <v>9.6190476190476186</v>
      </c>
      <c r="Q1247" s="910">
        <f t="shared" si="293"/>
        <v>23.61904761904762</v>
      </c>
      <c r="R1247" s="910">
        <f t="shared" si="294"/>
        <v>0</v>
      </c>
      <c r="S1247" s="910">
        <v>15</v>
      </c>
      <c r="T1247" s="910">
        <f t="shared" si="295"/>
        <v>17.361904761904761</v>
      </c>
      <c r="U1247" s="907" t="s">
        <v>82</v>
      </c>
      <c r="V1247" s="904" t="s">
        <v>2159</v>
      </c>
      <c r="W1247" s="901">
        <v>28</v>
      </c>
      <c r="X1247" s="901">
        <v>2</v>
      </c>
      <c r="Y1247" s="909">
        <f t="shared" si="296"/>
        <v>12.023809523809524</v>
      </c>
      <c r="Z1247" s="910">
        <f t="shared" si="297"/>
        <v>16.023809523809526</v>
      </c>
      <c r="AA1247" s="911" t="s">
        <v>4746</v>
      </c>
      <c r="AB1247" s="470" t="s">
        <v>2775</v>
      </c>
      <c r="AC1247" s="749">
        <f>VLOOKUP(C1247,'ประวัติงานตี+รีด'!$A$2:W505141,20,FALSE)</f>
        <v>322.83</v>
      </c>
      <c r="AD1247" s="426">
        <v>321.2</v>
      </c>
      <c r="AE1247" s="426">
        <v>20</v>
      </c>
      <c r="AF1247" s="690">
        <f t="shared" si="298"/>
        <v>20292.652552926527</v>
      </c>
      <c r="AG1247" s="690">
        <f t="shared" si="299"/>
        <v>6923.8530510585306</v>
      </c>
      <c r="AH1247" s="685" t="str">
        <f>VLOOKUP(C1247,'ประวัติงานตี+รีด'!$A$2:W505143,4,FALSE)</f>
        <v>MA-F1-GA-SF</v>
      </c>
      <c r="AI1247" s="427"/>
      <c r="AJ1247" s="428"/>
      <c r="AK1247" s="429">
        <v>45913</v>
      </c>
      <c r="AL1247" s="702">
        <v>13</v>
      </c>
      <c r="AM1247" s="703">
        <f t="shared" si="300"/>
        <v>13</v>
      </c>
      <c r="AN1247" s="750">
        <v>496</v>
      </c>
      <c r="AO1247" s="750">
        <v>518</v>
      </c>
      <c r="AP1247" s="750">
        <v>519</v>
      </c>
      <c r="AQ1247" s="750">
        <v>481</v>
      </c>
      <c r="AR1247" s="750">
        <v>491</v>
      </c>
      <c r="AS1247" s="750">
        <v>489</v>
      </c>
      <c r="AT1247" s="750">
        <v>503</v>
      </c>
      <c r="AU1247" s="750">
        <v>517</v>
      </c>
      <c r="AV1247" s="750">
        <v>507</v>
      </c>
      <c r="AW1247" s="750">
        <v>497</v>
      </c>
      <c r="AX1247" s="750">
        <v>514</v>
      </c>
      <c r="AY1247" s="750">
        <v>524</v>
      </c>
      <c r="AZ1247" s="750">
        <v>462</v>
      </c>
      <c r="BA1247" s="430"/>
      <c r="BB1247" s="430"/>
      <c r="BC1247" s="430"/>
      <c r="BD1247" s="430"/>
      <c r="BE1247" s="430"/>
      <c r="BF1247" s="430"/>
      <c r="BG1247" s="430"/>
      <c r="BH1247" s="430"/>
      <c r="BI1247" s="430"/>
      <c r="BJ1247" s="430"/>
      <c r="BK1247" s="430"/>
      <c r="BL1247" s="430"/>
      <c r="BM1247" s="430"/>
      <c r="EJ1247" s="288">
        <f t="shared" si="301"/>
        <v>6518</v>
      </c>
    </row>
    <row r="1248" spans="2:140">
      <c r="B1248" s="451" t="s">
        <v>4754</v>
      </c>
      <c r="C1248" s="452" t="s">
        <v>1956</v>
      </c>
      <c r="D1248" s="19" t="str">
        <f>VLOOKUP(C1248,'ประวัติงานตี+รีด'!$A$2:W505146,2,FALSE)</f>
        <v>สกรูหัวสี่เหลี่ยม M16 P2.0 x 170 เกลียวครึ่ง ตรา KPC MM</v>
      </c>
      <c r="E1248" s="715">
        <v>19500</v>
      </c>
      <c r="F1248" s="454" t="s">
        <v>48</v>
      </c>
      <c r="G1248" s="455" t="s">
        <v>2159</v>
      </c>
      <c r="H1248" s="456">
        <v>45909</v>
      </c>
      <c r="I1248" s="327">
        <f t="shared" si="290"/>
        <v>45927</v>
      </c>
      <c r="J1248" s="457">
        <v>45920</v>
      </c>
      <c r="K1248" s="458">
        <v>58</v>
      </c>
      <c r="L1248" s="459">
        <v>19500</v>
      </c>
      <c r="M1248" s="460">
        <f t="shared" si="291"/>
        <v>0</v>
      </c>
      <c r="N1248" s="454">
        <v>35</v>
      </c>
      <c r="O1248" s="454">
        <v>4</v>
      </c>
      <c r="P1248" s="461">
        <f t="shared" si="292"/>
        <v>9.2857142857142847</v>
      </c>
      <c r="Q1248" s="462">
        <f t="shared" si="293"/>
        <v>15.285714285714285</v>
      </c>
      <c r="R1248" s="463">
        <f t="shared" si="294"/>
        <v>0</v>
      </c>
      <c r="S1248" s="464">
        <v>15</v>
      </c>
      <c r="T1248" s="465">
        <f t="shared" si="295"/>
        <v>16.528571428571428</v>
      </c>
      <c r="U1248" s="466" t="s">
        <v>82</v>
      </c>
      <c r="V1248" s="455" t="s">
        <v>2159</v>
      </c>
      <c r="W1248" s="467">
        <v>28</v>
      </c>
      <c r="X1248" s="467">
        <v>2</v>
      </c>
      <c r="Y1248" s="468">
        <f t="shared" si="296"/>
        <v>11.607142857142858</v>
      </c>
      <c r="Z1248" s="469">
        <f t="shared" si="297"/>
        <v>15.607142857142858</v>
      </c>
      <c r="AA1248" s="740" t="s">
        <v>4746</v>
      </c>
      <c r="AB1248" s="470" t="s">
        <v>2775</v>
      </c>
      <c r="AC1248" s="749">
        <f>VLOOKUP(C1248,'ประวัติงานตี+รีด'!$A$2:W505142,20,FALSE)</f>
        <v>276.67</v>
      </c>
      <c r="AD1248" s="426">
        <v>277.42</v>
      </c>
      <c r="AE1248" s="426">
        <v>19.739999999999998</v>
      </c>
      <c r="AF1248" s="690">
        <f t="shared" si="298"/>
        <v>19569.605652079877</v>
      </c>
      <c r="AG1248" s="690">
        <f t="shared" si="299"/>
        <v>5815.3040155720573</v>
      </c>
      <c r="AH1248" s="685" t="str">
        <f>VLOOKUP(C1248,'ประวัติงานตี+รีด'!$A$2:W505144,4,FALSE)</f>
        <v>MA-F1-GA-SF</v>
      </c>
      <c r="AI1248" s="427"/>
      <c r="AJ1248" s="428"/>
      <c r="AK1248" s="429">
        <v>45915</v>
      </c>
      <c r="AL1248" s="702">
        <v>11</v>
      </c>
      <c r="AM1248" s="703">
        <f>COUNT(AN1248:EI1248)</f>
        <v>11</v>
      </c>
      <c r="AN1248" s="750">
        <v>507</v>
      </c>
      <c r="AO1248" s="750">
        <v>524</v>
      </c>
      <c r="AP1248" s="750">
        <v>509</v>
      </c>
      <c r="AQ1248" s="750">
        <v>534</v>
      </c>
      <c r="AR1248" s="750">
        <v>538</v>
      </c>
      <c r="AS1248" s="750">
        <v>551</v>
      </c>
      <c r="AT1248" s="750">
        <v>525</v>
      </c>
      <c r="AU1248" s="750">
        <v>509</v>
      </c>
      <c r="AV1248" s="750">
        <v>519</v>
      </c>
      <c r="AW1248" s="750">
        <v>500</v>
      </c>
      <c r="AX1248" s="750">
        <v>213</v>
      </c>
      <c r="AY1248" s="430"/>
      <c r="AZ1248" s="430"/>
      <c r="BA1248" s="430"/>
      <c r="BB1248" s="430"/>
      <c r="BC1248" s="430"/>
      <c r="BD1248" s="430"/>
      <c r="BE1248" s="430"/>
      <c r="BF1248" s="430"/>
      <c r="BG1248" s="430"/>
      <c r="BH1248" s="430"/>
      <c r="BI1248" s="430"/>
      <c r="BJ1248" s="430"/>
      <c r="BK1248" s="430"/>
      <c r="BL1248" s="430"/>
      <c r="BM1248" s="430"/>
      <c r="EJ1248" s="288">
        <f>SUM(AN1248:EI1248)</f>
        <v>5429</v>
      </c>
    </row>
    <row r="1249" spans="1:140" hidden="1">
      <c r="B1249" s="451" t="s">
        <v>4755</v>
      </c>
      <c r="C1249" s="452" t="s">
        <v>1685</v>
      </c>
      <c r="D1249" s="19" t="str">
        <f>VLOOKUP(C1249,'ประวัติงานตี+รีด'!$A$2:W505147,2,FALSE)</f>
        <v>สลักเกลียวหัวหกเหลี่ยม M16 P2.0 x 600 เกลียวครึ่ง ตรา KPC MM</v>
      </c>
      <c r="E1249" s="453">
        <v>3200</v>
      </c>
      <c r="F1249" s="454" t="s">
        <v>105</v>
      </c>
      <c r="G1249" s="455" t="s">
        <v>3207</v>
      </c>
      <c r="H1249" s="456">
        <v>45906</v>
      </c>
      <c r="I1249" s="327">
        <f t="shared" si="290"/>
        <v>45925</v>
      </c>
      <c r="J1249" s="457">
        <v>45930</v>
      </c>
      <c r="K1249" s="458">
        <v>6</v>
      </c>
      <c r="L1249" s="459">
        <v>3200</v>
      </c>
      <c r="M1249" s="460">
        <f t="shared" si="291"/>
        <v>0</v>
      </c>
      <c r="N1249" s="454">
        <v>10</v>
      </c>
      <c r="O1249" s="454">
        <v>12</v>
      </c>
      <c r="P1249" s="461">
        <f t="shared" si="292"/>
        <v>5.333333333333333</v>
      </c>
      <c r="Q1249" s="462">
        <f t="shared" si="293"/>
        <v>19.333333333333332</v>
      </c>
      <c r="R1249" s="463">
        <f t="shared" si="294"/>
        <v>0</v>
      </c>
      <c r="S1249" s="464">
        <v>15</v>
      </c>
      <c r="T1249" s="465">
        <f t="shared" si="295"/>
        <v>16.933333333333334</v>
      </c>
      <c r="U1249" s="466" t="s">
        <v>165</v>
      </c>
      <c r="V1249" s="455" t="s">
        <v>3207</v>
      </c>
      <c r="W1249" s="467">
        <v>10</v>
      </c>
      <c r="X1249" s="467">
        <v>2</v>
      </c>
      <c r="Y1249" s="468">
        <f t="shared" si="296"/>
        <v>5.333333333333333</v>
      </c>
      <c r="Z1249" s="469">
        <f t="shared" si="297"/>
        <v>9.3333333333333321</v>
      </c>
      <c r="AA1249" s="740" t="s">
        <v>4762</v>
      </c>
      <c r="AB1249" s="470" t="s">
        <v>4618</v>
      </c>
      <c r="AC1249" s="749">
        <f>VLOOKUP(C1249,'ประวัติงานตี+รีด'!$A$2:W505143,20,FALSE)</f>
        <v>0</v>
      </c>
      <c r="AD1249" s="426">
        <v>894</v>
      </c>
      <c r="AE1249" s="426"/>
      <c r="AF1249" s="690">
        <f t="shared" si="298"/>
        <v>3195.7494407158838</v>
      </c>
      <c r="AG1249" s="690">
        <f t="shared" si="299"/>
        <v>2857</v>
      </c>
      <c r="AH1249" s="685" t="str">
        <f>VLOOKUP(C1249,'ประวัติงานตี+รีด'!$A$2:W505145,4,FALSE)</f>
        <v>MA-LA-F1-GA-SF</v>
      </c>
      <c r="AI1249" s="427"/>
      <c r="AJ1249" s="428"/>
      <c r="AK1249" s="429"/>
      <c r="AL1249" s="696">
        <v>5</v>
      </c>
      <c r="AM1249" s="420">
        <f t="shared" si="300"/>
        <v>5</v>
      </c>
      <c r="AN1249" s="754">
        <v>625</v>
      </c>
      <c r="AO1249" s="754">
        <v>625</v>
      </c>
      <c r="AP1249" s="754">
        <v>624</v>
      </c>
      <c r="AQ1249" s="754">
        <v>625</v>
      </c>
      <c r="AR1249" s="754">
        <v>358</v>
      </c>
      <c r="AS1249" s="430"/>
      <c r="AT1249" s="430"/>
      <c r="AU1249" s="430"/>
      <c r="AV1249" s="430"/>
      <c r="AW1249" s="430"/>
      <c r="AX1249" s="430"/>
      <c r="AY1249" s="430"/>
      <c r="AZ1249" s="430"/>
      <c r="BA1249" s="430"/>
      <c r="BB1249" s="430"/>
      <c r="BC1249" s="430"/>
      <c r="BD1249" s="430"/>
      <c r="BE1249" s="430"/>
      <c r="BF1249" s="430"/>
      <c r="BG1249" s="430"/>
      <c r="BH1249" s="430"/>
      <c r="BI1249" s="430"/>
      <c r="BJ1249" s="430"/>
      <c r="BK1249" s="430"/>
      <c r="BL1249" s="430"/>
      <c r="BM1249" s="430"/>
      <c r="EJ1249" s="288">
        <f t="shared" si="301"/>
        <v>2857</v>
      </c>
    </row>
    <row r="1250" spans="1:140" hidden="1">
      <c r="B1250" s="451" t="s">
        <v>4756</v>
      </c>
      <c r="C1250" s="452" t="s">
        <v>4761</v>
      </c>
      <c r="D1250" s="19" t="str">
        <f>VLOOKUP(C1250,'ประวัติงานตี+รีด'!$A$2:W505148,2,FALSE)</f>
        <v>สลักเกลียวหัวหกเหลี่ยม M16 P2.0 x 650 เกลียวครึ่ง ตรา KPC MM</v>
      </c>
      <c r="E1250" s="453">
        <v>3200</v>
      </c>
      <c r="F1250" s="454" t="s">
        <v>105</v>
      </c>
      <c r="G1250" s="455" t="s">
        <v>3207</v>
      </c>
      <c r="H1250" s="456">
        <v>45908</v>
      </c>
      <c r="I1250" s="327">
        <f t="shared" si="290"/>
        <v>45926</v>
      </c>
      <c r="J1250" s="457">
        <v>45930</v>
      </c>
      <c r="K1250" s="458">
        <v>7</v>
      </c>
      <c r="L1250" s="459">
        <v>3200</v>
      </c>
      <c r="M1250" s="460">
        <f t="shared" si="291"/>
        <v>0</v>
      </c>
      <c r="N1250" s="454">
        <v>10</v>
      </c>
      <c r="O1250" s="454">
        <v>4</v>
      </c>
      <c r="P1250" s="461">
        <f t="shared" si="292"/>
        <v>5.333333333333333</v>
      </c>
      <c r="Q1250" s="462">
        <f t="shared" si="293"/>
        <v>11.333333333333332</v>
      </c>
      <c r="R1250" s="463">
        <f t="shared" si="294"/>
        <v>0</v>
      </c>
      <c r="S1250" s="464">
        <v>15</v>
      </c>
      <c r="T1250" s="465">
        <f t="shared" si="295"/>
        <v>16.133333333333333</v>
      </c>
      <c r="U1250" s="466" t="s">
        <v>165</v>
      </c>
      <c r="V1250" s="455" t="s">
        <v>3207</v>
      </c>
      <c r="W1250" s="467">
        <v>10</v>
      </c>
      <c r="X1250" s="467">
        <v>2</v>
      </c>
      <c r="Y1250" s="468">
        <f t="shared" si="296"/>
        <v>5.333333333333333</v>
      </c>
      <c r="Z1250" s="469">
        <f t="shared" si="297"/>
        <v>9.3333333333333321</v>
      </c>
      <c r="AA1250" s="740" t="s">
        <v>4762</v>
      </c>
      <c r="AB1250" s="470" t="s">
        <v>4618</v>
      </c>
      <c r="AC1250" s="749">
        <f>VLOOKUP(C1250,'ประวัติงานตี+รีด'!$A$2:W505144,20,FALSE)</f>
        <v>0</v>
      </c>
      <c r="AD1250" s="426">
        <v>967</v>
      </c>
      <c r="AE1250" s="426"/>
      <c r="AF1250" s="690">
        <f t="shared" si="298"/>
        <v>3196.4839710444676</v>
      </c>
      <c r="AG1250" s="690">
        <f t="shared" si="299"/>
        <v>3091</v>
      </c>
      <c r="AH1250" s="685" t="str">
        <f>VLOOKUP(C1250,'ประวัติงานตี+รีด'!$A$2:W505146,4,FALSE)</f>
        <v>MA-LA-F1-GA-SF</v>
      </c>
      <c r="AI1250" s="427"/>
      <c r="AJ1250" s="428"/>
      <c r="AK1250" s="429"/>
      <c r="AL1250" s="696">
        <v>6</v>
      </c>
      <c r="AM1250" s="420">
        <f t="shared" si="300"/>
        <v>6</v>
      </c>
      <c r="AN1250" s="754">
        <v>290</v>
      </c>
      <c r="AO1250" s="754">
        <v>677</v>
      </c>
      <c r="AP1250" s="754">
        <v>676</v>
      </c>
      <c r="AQ1250" s="754">
        <v>676</v>
      </c>
      <c r="AR1250" s="754">
        <v>676</v>
      </c>
      <c r="AS1250" s="754">
        <v>96</v>
      </c>
      <c r="AT1250" s="430"/>
      <c r="AU1250" s="430"/>
      <c r="AV1250" s="430"/>
      <c r="AW1250" s="430"/>
      <c r="AX1250" s="430"/>
      <c r="AY1250" s="430"/>
      <c r="AZ1250" s="430"/>
      <c r="BA1250" s="430"/>
      <c r="BB1250" s="430"/>
      <c r="BC1250" s="430"/>
      <c r="BD1250" s="430"/>
      <c r="BE1250" s="430"/>
      <c r="BF1250" s="430"/>
      <c r="BG1250" s="430"/>
      <c r="BH1250" s="430"/>
      <c r="BI1250" s="430"/>
      <c r="BJ1250" s="430"/>
      <c r="BK1250" s="430"/>
      <c r="BL1250" s="430"/>
      <c r="BM1250" s="430"/>
      <c r="EJ1250" s="288">
        <f t="shared" si="301"/>
        <v>3091</v>
      </c>
    </row>
    <row r="1251" spans="1:140" hidden="1">
      <c r="B1251" s="451" t="s">
        <v>4757</v>
      </c>
      <c r="C1251" s="452" t="s">
        <v>1897</v>
      </c>
      <c r="D1251" s="19" t="str">
        <f>VLOOKUP(C1251,'ประวัติงานตี+รีด'!$A$2:W505149,2,FALSE)</f>
        <v>สกรูหัวสี่เหลี่ยม M16 P2.0 x 450 เกลียวครึ่ง ตรา KPC MM</v>
      </c>
      <c r="E1251" s="453">
        <v>10200</v>
      </c>
      <c r="F1251" s="454" t="s">
        <v>105</v>
      </c>
      <c r="G1251" s="455" t="s">
        <v>3207</v>
      </c>
      <c r="H1251" s="456">
        <v>45909</v>
      </c>
      <c r="I1251" s="327">
        <f t="shared" si="290"/>
        <v>45930</v>
      </c>
      <c r="J1251" s="457">
        <v>45920</v>
      </c>
      <c r="K1251" s="458">
        <v>8</v>
      </c>
      <c r="L1251" s="459">
        <v>10200</v>
      </c>
      <c r="M1251" s="460">
        <f t="shared" si="291"/>
        <v>0</v>
      </c>
      <c r="N1251" s="454">
        <v>10</v>
      </c>
      <c r="O1251" s="454">
        <v>12</v>
      </c>
      <c r="P1251" s="461">
        <f t="shared" si="292"/>
        <v>17</v>
      </c>
      <c r="Q1251" s="462">
        <f t="shared" si="293"/>
        <v>31</v>
      </c>
      <c r="R1251" s="463">
        <f t="shared" si="294"/>
        <v>0</v>
      </c>
      <c r="S1251" s="464">
        <v>15</v>
      </c>
      <c r="T1251" s="465">
        <f t="shared" si="295"/>
        <v>18.100000000000001</v>
      </c>
      <c r="U1251" s="466" t="s">
        <v>165</v>
      </c>
      <c r="V1251" s="455" t="s">
        <v>3207</v>
      </c>
      <c r="W1251" s="467">
        <v>10</v>
      </c>
      <c r="X1251" s="467">
        <v>2</v>
      </c>
      <c r="Y1251" s="468">
        <f t="shared" si="296"/>
        <v>17</v>
      </c>
      <c r="Z1251" s="469">
        <f t="shared" si="297"/>
        <v>21</v>
      </c>
      <c r="AA1251" s="740" t="s">
        <v>4746</v>
      </c>
      <c r="AB1251" s="470" t="s">
        <v>4623</v>
      </c>
      <c r="AC1251" s="749">
        <f>VLOOKUP(C1251,'ประวัติงานตี+รีด'!$A$2:W505145,20,FALSE)</f>
        <v>680.69</v>
      </c>
      <c r="AD1251" s="1066">
        <v>682.23</v>
      </c>
      <c r="AE1251" s="426"/>
      <c r="AF1251" s="690">
        <f t="shared" si="298"/>
        <v>10138.809492399923</v>
      </c>
      <c r="AG1251" s="690">
        <f t="shared" si="299"/>
        <v>6917</v>
      </c>
      <c r="AH1251" s="685" t="str">
        <f>VLOOKUP(C1251,'ประวัติงานตี+รีด'!$A$2:W505147,4,FALSE)</f>
        <v>MA-F1-GA-SF</v>
      </c>
      <c r="AI1251" s="427"/>
      <c r="AJ1251" s="428"/>
      <c r="AK1251" s="429"/>
      <c r="AL1251" s="696">
        <v>13</v>
      </c>
      <c r="AM1251" s="420">
        <f t="shared" si="300"/>
        <v>13</v>
      </c>
      <c r="AN1251" s="753">
        <v>525</v>
      </c>
      <c r="AO1251" s="753">
        <v>543</v>
      </c>
      <c r="AP1251" s="753">
        <v>541</v>
      </c>
      <c r="AQ1251" s="753">
        <v>542</v>
      </c>
      <c r="AR1251" s="753">
        <v>543</v>
      </c>
      <c r="AS1251" s="753">
        <v>544</v>
      </c>
      <c r="AT1251" s="753">
        <v>544</v>
      </c>
      <c r="AU1251" s="753">
        <v>546</v>
      </c>
      <c r="AV1251" s="753">
        <v>543</v>
      </c>
      <c r="AW1251" s="753">
        <v>547</v>
      </c>
      <c r="AX1251" s="753">
        <v>546</v>
      </c>
      <c r="AY1251" s="753">
        <v>545</v>
      </c>
      <c r="AZ1251" s="753">
        <v>408</v>
      </c>
      <c r="BA1251" s="430"/>
      <c r="BB1251" s="430"/>
      <c r="BC1251" s="430"/>
      <c r="BD1251" s="430"/>
      <c r="BE1251" s="430"/>
      <c r="BF1251" s="430"/>
      <c r="BG1251" s="430"/>
      <c r="BH1251" s="430"/>
      <c r="BI1251" s="430"/>
      <c r="BJ1251" s="430"/>
      <c r="BK1251" s="430"/>
      <c r="BL1251" s="430"/>
      <c r="BM1251" s="430"/>
      <c r="EJ1251" s="288">
        <f t="shared" si="301"/>
        <v>6917</v>
      </c>
    </row>
    <row r="1252" spans="1:140" hidden="1">
      <c r="B1252" s="451" t="s">
        <v>4758</v>
      </c>
      <c r="C1252" s="452" t="s">
        <v>1680</v>
      </c>
      <c r="D1252" s="19" t="str">
        <f>VLOOKUP(C1252,'ประวัติงานตี+รีด'!$A$2:W505150,2,FALSE)</f>
        <v>สกรูหัวสี่เหลี่ยม M16 P2.0 x 500 เกลียวครึ่ง ตรา KPC MM</v>
      </c>
      <c r="E1252" s="715">
        <v>4800</v>
      </c>
      <c r="F1252" s="454" t="s">
        <v>105</v>
      </c>
      <c r="G1252" s="455" t="s">
        <v>3207</v>
      </c>
      <c r="H1252" s="456">
        <v>45911</v>
      </c>
      <c r="I1252" s="327">
        <f t="shared" si="290"/>
        <v>45930</v>
      </c>
      <c r="J1252" s="457">
        <v>45920</v>
      </c>
      <c r="K1252" s="458">
        <v>9</v>
      </c>
      <c r="L1252" s="459">
        <v>4800</v>
      </c>
      <c r="M1252" s="460">
        <f t="shared" si="291"/>
        <v>0</v>
      </c>
      <c r="N1252" s="454">
        <v>10</v>
      </c>
      <c r="O1252" s="454">
        <v>4</v>
      </c>
      <c r="P1252" s="461">
        <f t="shared" si="292"/>
        <v>8</v>
      </c>
      <c r="Q1252" s="462">
        <f t="shared" si="293"/>
        <v>14</v>
      </c>
      <c r="R1252" s="463">
        <f t="shared" si="294"/>
        <v>0</v>
      </c>
      <c r="S1252" s="464">
        <v>15</v>
      </c>
      <c r="T1252" s="465">
        <f t="shared" si="295"/>
        <v>16.399999999999999</v>
      </c>
      <c r="U1252" s="466" t="s">
        <v>165</v>
      </c>
      <c r="V1252" s="455" t="s">
        <v>3207</v>
      </c>
      <c r="W1252" s="467">
        <v>10</v>
      </c>
      <c r="X1252" s="467">
        <v>2</v>
      </c>
      <c r="Y1252" s="468">
        <f t="shared" si="296"/>
        <v>8</v>
      </c>
      <c r="Z1252" s="469">
        <f t="shared" si="297"/>
        <v>12</v>
      </c>
      <c r="AA1252" s="740" t="s">
        <v>4746</v>
      </c>
      <c r="AB1252" s="470" t="s">
        <v>4623</v>
      </c>
      <c r="AC1252" s="749">
        <f>VLOOKUP(C1252,'ประวัติงานตี+รีด'!$A$2:W505146,20,FALSE)</f>
        <v>741.28</v>
      </c>
      <c r="AD1252" s="1066">
        <v>745.35</v>
      </c>
      <c r="AE1252" s="426"/>
      <c r="AF1252" s="690">
        <f t="shared" si="298"/>
        <v>4781.6462064801763</v>
      </c>
      <c r="AG1252" s="690">
        <f t="shared" si="299"/>
        <v>3563.9999999999995</v>
      </c>
      <c r="AH1252" s="685" t="str">
        <f>VLOOKUP(C1252,'ประวัติงานตี+รีด'!$A$2:W505148,4,FALSE)</f>
        <v>MA-F1-GA-SF</v>
      </c>
      <c r="AI1252" s="427"/>
      <c r="AJ1252" s="428"/>
      <c r="AK1252" s="429"/>
      <c r="AL1252" s="696">
        <v>6</v>
      </c>
      <c r="AM1252" s="420">
        <f t="shared" si="300"/>
        <v>6</v>
      </c>
      <c r="AN1252" s="753">
        <v>589</v>
      </c>
      <c r="AO1252" s="753">
        <v>593</v>
      </c>
      <c r="AP1252" s="753">
        <v>593</v>
      </c>
      <c r="AQ1252" s="753">
        <v>595</v>
      </c>
      <c r="AR1252" s="753">
        <v>597</v>
      </c>
      <c r="AS1252" s="753">
        <v>597</v>
      </c>
      <c r="AT1252" s="430"/>
      <c r="AU1252" s="430"/>
      <c r="AV1252" s="430"/>
      <c r="AW1252" s="430"/>
      <c r="AX1252" s="430"/>
      <c r="AY1252" s="430"/>
      <c r="AZ1252" s="430"/>
      <c r="BA1252" s="430"/>
      <c r="BB1252" s="430"/>
      <c r="BC1252" s="430"/>
      <c r="BD1252" s="430"/>
      <c r="BE1252" s="430"/>
      <c r="BF1252" s="430"/>
      <c r="BG1252" s="430"/>
      <c r="BH1252" s="430"/>
      <c r="BI1252" s="430"/>
      <c r="BJ1252" s="430"/>
      <c r="BK1252" s="430"/>
      <c r="BL1252" s="430"/>
      <c r="BM1252" s="430"/>
      <c r="EJ1252" s="288">
        <f t="shared" si="301"/>
        <v>3564</v>
      </c>
    </row>
    <row r="1253" spans="1:140" hidden="1">
      <c r="B1253" s="451" t="s">
        <v>4759</v>
      </c>
      <c r="C1253" s="452" t="s">
        <v>1688</v>
      </c>
      <c r="D1253" s="19" t="str">
        <f>VLOOKUP(C1253,'ประวัติงานตี+รีด'!$A$2:W505151,2,FALSE)</f>
        <v>สกรูหัวสี่เหลี่ยม M16 P2.0 x 600 เกลียวครึ่ง ตรา KPC MM</v>
      </c>
      <c r="E1253" s="715">
        <v>4100</v>
      </c>
      <c r="F1253" s="454" t="s">
        <v>105</v>
      </c>
      <c r="G1253" s="455" t="s">
        <v>3207</v>
      </c>
      <c r="H1253" s="456">
        <v>45912</v>
      </c>
      <c r="I1253" s="327">
        <f t="shared" si="290"/>
        <v>45931</v>
      </c>
      <c r="J1253" s="457">
        <v>45920</v>
      </c>
      <c r="K1253" s="458">
        <v>10</v>
      </c>
      <c r="L1253" s="459">
        <v>4100</v>
      </c>
      <c r="M1253" s="460">
        <f t="shared" si="291"/>
        <v>0</v>
      </c>
      <c r="N1253" s="454">
        <v>10</v>
      </c>
      <c r="O1253" s="454">
        <v>4</v>
      </c>
      <c r="P1253" s="461">
        <f t="shared" si="292"/>
        <v>6.833333333333333</v>
      </c>
      <c r="Q1253" s="462">
        <f t="shared" si="293"/>
        <v>12.833333333333332</v>
      </c>
      <c r="R1253" s="463">
        <f t="shared" si="294"/>
        <v>0</v>
      </c>
      <c r="S1253" s="464">
        <v>15</v>
      </c>
      <c r="T1253" s="465">
        <f t="shared" si="295"/>
        <v>16.283333333333331</v>
      </c>
      <c r="U1253" s="466" t="s">
        <v>165</v>
      </c>
      <c r="V1253" s="455" t="s">
        <v>3207</v>
      </c>
      <c r="W1253" s="467">
        <v>10</v>
      </c>
      <c r="X1253" s="467">
        <v>2</v>
      </c>
      <c r="Y1253" s="468">
        <f t="shared" si="296"/>
        <v>6.833333333333333</v>
      </c>
      <c r="Z1253" s="469">
        <f t="shared" si="297"/>
        <v>10.833333333333332</v>
      </c>
      <c r="AA1253" s="740" t="s">
        <v>4746</v>
      </c>
      <c r="AB1253" s="470" t="s">
        <v>4618</v>
      </c>
      <c r="AC1253" s="749">
        <f>VLOOKUP(C1253,'ประวัติงานตี+รีด'!$A$2:W505147,20,FALSE)</f>
        <v>879.57</v>
      </c>
      <c r="AD1253" s="1066">
        <v>885.45</v>
      </c>
      <c r="AE1253" s="426"/>
      <c r="AF1253" s="690">
        <f t="shared" si="298"/>
        <v>4079.2817211587326</v>
      </c>
      <c r="AG1253" s="690">
        <f t="shared" si="299"/>
        <v>3612</v>
      </c>
      <c r="AH1253" s="685" t="str">
        <f>VLOOKUP(C1253,'ประวัติงานตี+รีด'!$A$2:W505149,4,FALSE)</f>
        <v>MA-F1-GA-SF</v>
      </c>
      <c r="AI1253" s="427"/>
      <c r="AJ1253" s="428"/>
      <c r="AK1253" s="429"/>
      <c r="AL1253" s="696">
        <v>6</v>
      </c>
      <c r="AM1253" s="420">
        <f t="shared" si="300"/>
        <v>6</v>
      </c>
      <c r="AN1253" s="753">
        <v>615</v>
      </c>
      <c r="AO1253" s="753">
        <v>619</v>
      </c>
      <c r="AP1253" s="753">
        <v>608</v>
      </c>
      <c r="AQ1253" s="753">
        <v>618</v>
      </c>
      <c r="AR1253" s="754">
        <v>620</v>
      </c>
      <c r="AS1253" s="754">
        <v>532</v>
      </c>
      <c r="AT1253" s="430"/>
      <c r="AU1253" s="430"/>
      <c r="AV1253" s="430"/>
      <c r="AW1253" s="430"/>
      <c r="AX1253" s="430"/>
      <c r="AY1253" s="430"/>
      <c r="AZ1253" s="430"/>
      <c r="BA1253" s="430"/>
      <c r="BB1253" s="430"/>
      <c r="BC1253" s="430"/>
      <c r="BD1253" s="430"/>
      <c r="BE1253" s="430"/>
      <c r="BF1253" s="430"/>
      <c r="BG1253" s="430"/>
      <c r="BH1253" s="430"/>
      <c r="BI1253" s="430"/>
      <c r="BJ1253" s="430"/>
      <c r="BK1253" s="430"/>
      <c r="BL1253" s="430"/>
      <c r="BM1253" s="430"/>
      <c r="EJ1253" s="288">
        <f t="shared" si="301"/>
        <v>3612</v>
      </c>
    </row>
    <row r="1254" spans="1:140" hidden="1">
      <c r="B1254" s="434" t="s">
        <v>4769</v>
      </c>
      <c r="C1254" s="291" t="s">
        <v>4765</v>
      </c>
      <c r="D1254" s="330" t="str">
        <f>VLOOKUP(C1254,'ประวัติงานตี+รีด'!$A$2:W505152,2,FALSE)</f>
        <v>แกน 3/16" WT x 67.5 มม. เกลียวครึ่ง ไม่มีแหวน (SW08)</v>
      </c>
      <c r="E1254" s="715">
        <v>200000</v>
      </c>
      <c r="F1254" s="436" t="s">
        <v>32</v>
      </c>
      <c r="G1254" s="437" t="s">
        <v>2162</v>
      </c>
      <c r="H1254" s="438">
        <v>45906</v>
      </c>
      <c r="I1254" s="439">
        <f t="shared" si="290"/>
        <v>45923</v>
      </c>
      <c r="J1254" s="59">
        <v>45940</v>
      </c>
      <c r="K1254" s="440">
        <v>61</v>
      </c>
      <c r="L1254" s="441">
        <v>208811</v>
      </c>
      <c r="M1254" s="41">
        <f t="shared" si="291"/>
        <v>-8811</v>
      </c>
      <c r="N1254" s="436">
        <v>95</v>
      </c>
      <c r="O1254" s="436">
        <v>8</v>
      </c>
      <c r="P1254" s="354">
        <f t="shared" si="292"/>
        <v>35.087719298245609</v>
      </c>
      <c r="Q1254" s="106">
        <f t="shared" si="293"/>
        <v>45.087719298245609</v>
      </c>
      <c r="R1254" s="355">
        <f t="shared" si="294"/>
        <v>-1.5457894736842104</v>
      </c>
      <c r="S1254" s="449">
        <v>10</v>
      </c>
      <c r="T1254" s="442">
        <f t="shared" si="295"/>
        <v>14.508771929824562</v>
      </c>
      <c r="U1254" s="443" t="s">
        <v>4409</v>
      </c>
      <c r="V1254" s="437" t="s">
        <v>2165</v>
      </c>
      <c r="W1254" s="444">
        <v>120</v>
      </c>
      <c r="X1254" s="444">
        <v>2</v>
      </c>
      <c r="Y1254" s="187">
        <f t="shared" si="296"/>
        <v>27.777777777777779</v>
      </c>
      <c r="Z1254" s="104">
        <f t="shared" si="297"/>
        <v>31.777777777777779</v>
      </c>
      <c r="AA1254" s="741" t="s">
        <v>4770</v>
      </c>
      <c r="AB1254" s="445" t="s">
        <v>2775</v>
      </c>
      <c r="AC1254" s="746">
        <f>VLOOKUP(C1254,'ประวัติงานตี+รีด'!$A$2:W505148,20,FALSE)</f>
        <v>9.7200000000000006</v>
      </c>
      <c r="AD1254" s="302">
        <v>9.7799999999999994</v>
      </c>
      <c r="AE1254" s="302">
        <v>0</v>
      </c>
      <c r="AF1254" s="683">
        <f t="shared" si="298"/>
        <v>210327.19836400819</v>
      </c>
      <c r="AG1254" s="683">
        <f t="shared" si="299"/>
        <v>2057</v>
      </c>
      <c r="AH1254" s="684" t="str">
        <f>VLOOKUP(C1254,'ประวัติงานตี+รีด'!$A$2:W505150,4,FALSE)</f>
        <v>MA-F1-PA</v>
      </c>
      <c r="AI1254" s="256"/>
      <c r="AJ1254" s="257"/>
      <c r="AK1254" s="217">
        <v>45931</v>
      </c>
      <c r="AL1254" s="704">
        <v>6</v>
      </c>
      <c r="AM1254" s="705">
        <f t="shared" si="300"/>
        <v>6</v>
      </c>
      <c r="AN1254" s="755">
        <v>381</v>
      </c>
      <c r="AO1254" s="755">
        <v>392</v>
      </c>
      <c r="AP1254" s="755">
        <v>399</v>
      </c>
      <c r="AQ1254" s="755">
        <v>389</v>
      </c>
      <c r="AR1254" s="755">
        <v>428</v>
      </c>
      <c r="AS1254" s="755">
        <v>68</v>
      </c>
      <c r="AT1254" s="431"/>
      <c r="AU1254" s="431"/>
      <c r="AV1254" s="431"/>
      <c r="AW1254" s="431"/>
      <c r="AX1254" s="431"/>
      <c r="AY1254" s="431"/>
      <c r="AZ1254" s="431"/>
      <c r="EJ1254" s="288">
        <f t="shared" si="301"/>
        <v>2057</v>
      </c>
    </row>
    <row r="1255" spans="1:140" hidden="1">
      <c r="B1255" s="287" t="s">
        <v>4771</v>
      </c>
      <c r="C1255" s="842">
        <v>90830120</v>
      </c>
      <c r="D1255" s="213" t="str">
        <f>VLOOKUP(C1255,'ประวัติงานตี+รีด'!$A$2:W505153,2,FALSE)</f>
        <v>สกรูมิลแข็ง M8 P1.25 x 30 เกลียวตลอด ตรา STIC 8.8</v>
      </c>
      <c r="E1255" s="843">
        <v>40000</v>
      </c>
      <c r="F1255" s="844" t="s">
        <v>54</v>
      </c>
      <c r="G1255" s="742" t="s">
        <v>2164</v>
      </c>
      <c r="H1255" s="845">
        <v>45906</v>
      </c>
      <c r="I1255" s="846">
        <f t="shared" si="290"/>
        <v>45930</v>
      </c>
      <c r="J1255" s="847" t="s">
        <v>2161</v>
      </c>
      <c r="K1255" s="848">
        <v>52</v>
      </c>
      <c r="L1255" s="849">
        <v>40250</v>
      </c>
      <c r="M1255" s="850">
        <f t="shared" si="291"/>
        <v>-250</v>
      </c>
      <c r="N1255" s="844">
        <v>180</v>
      </c>
      <c r="O1255" s="844">
        <v>2</v>
      </c>
      <c r="P1255" s="851">
        <f t="shared" si="292"/>
        <v>3.7037037037037037</v>
      </c>
      <c r="Q1255" s="852">
        <f t="shared" si="293"/>
        <v>7.7037037037037042</v>
      </c>
      <c r="R1255" s="853">
        <f t="shared" si="294"/>
        <v>-2.3148148148148147E-2</v>
      </c>
      <c r="S1255" s="854">
        <v>20</v>
      </c>
      <c r="T1255" s="855">
        <f t="shared" si="295"/>
        <v>20.770370370370369</v>
      </c>
      <c r="U1255" s="743" t="s">
        <v>81</v>
      </c>
      <c r="V1255" s="742" t="s">
        <v>2165</v>
      </c>
      <c r="W1255" s="744">
        <v>120</v>
      </c>
      <c r="X1255" s="744">
        <v>2</v>
      </c>
      <c r="Y1255" s="856">
        <f t="shared" si="296"/>
        <v>5.5555555555555554</v>
      </c>
      <c r="Z1255" s="857">
        <f t="shared" si="297"/>
        <v>9.5555555555555554</v>
      </c>
      <c r="AA1255" s="878" t="s">
        <v>2161</v>
      </c>
      <c r="AB1255" s="858" t="s">
        <v>4623</v>
      </c>
      <c r="AC1255" s="896">
        <f>VLOOKUP(C1255,'ประวัติงานตี+รีด'!$A$2:W505149,20,FALSE)</f>
        <v>14.62</v>
      </c>
      <c r="AD1255" s="897">
        <v>14.59</v>
      </c>
      <c r="AE1255" s="897">
        <v>1.58</v>
      </c>
      <c r="AF1255" s="898">
        <f t="shared" si="298"/>
        <v>40438.65661411926</v>
      </c>
      <c r="AG1255" s="898">
        <f t="shared" si="299"/>
        <v>653.89307745030851</v>
      </c>
      <c r="AH1255" s="899" t="str">
        <f>VLOOKUP(C1255,'ประวัติงานตี+รีด'!$A$2:W505151,4,FALSE)</f>
        <v>MA-F1-HD-PA</v>
      </c>
      <c r="AI1255" s="814"/>
      <c r="AJ1255" s="815"/>
      <c r="AK1255" s="816"/>
      <c r="AL1255" s="821">
        <v>1</v>
      </c>
      <c r="AM1255" s="824">
        <f t="shared" si="300"/>
        <v>1</v>
      </c>
      <c r="AN1255" s="976">
        <v>590</v>
      </c>
      <c r="AO1255" s="819"/>
      <c r="AP1255" s="819"/>
      <c r="AQ1255" s="819"/>
      <c r="AR1255" s="819"/>
      <c r="AS1255" s="819"/>
      <c r="AT1255" s="819"/>
      <c r="AU1255" s="819"/>
      <c r="AV1255" s="819"/>
      <c r="AW1255" s="819"/>
      <c r="AX1255" s="819"/>
      <c r="AY1255" s="819"/>
      <c r="AZ1255" s="819"/>
      <c r="BA1255" s="819"/>
      <c r="BB1255" s="819"/>
      <c r="BC1255" s="819"/>
      <c r="BD1255" s="819"/>
      <c r="EJ1255" s="288">
        <f t="shared" si="301"/>
        <v>590</v>
      </c>
    </row>
    <row r="1256" spans="1:140" s="430" customFormat="1" hidden="1">
      <c r="A1256" s="425"/>
      <c r="B1256" s="451" t="s">
        <v>4773</v>
      </c>
      <c r="C1256" s="452" t="s">
        <v>1524</v>
      </c>
      <c r="D1256" s="19" t="str">
        <f>VLOOKUP(C1256,'ประวัติงานตี+รีด'!$A$2:W505154,2,FALSE)</f>
        <v>สกรูหัวสี่เหลี่ยม M16 P2.0 x 500 เกลียวครึ่ง ตรา STIC</v>
      </c>
      <c r="E1256" s="453">
        <v>1200</v>
      </c>
      <c r="F1256" s="454" t="s">
        <v>105</v>
      </c>
      <c r="G1256" s="455" t="s">
        <v>3207</v>
      </c>
      <c r="H1256" s="456">
        <v>45915</v>
      </c>
      <c r="I1256" s="327">
        <f t="shared" si="290"/>
        <v>45932</v>
      </c>
      <c r="J1256" s="457">
        <v>46013</v>
      </c>
      <c r="K1256" s="458">
        <v>11</v>
      </c>
      <c r="L1256" s="459">
        <v>1200</v>
      </c>
      <c r="M1256" s="460">
        <f t="shared" si="291"/>
        <v>0</v>
      </c>
      <c r="N1256" s="454">
        <v>10</v>
      </c>
      <c r="O1256" s="454">
        <v>4</v>
      </c>
      <c r="P1256" s="461">
        <f t="shared" si="292"/>
        <v>2</v>
      </c>
      <c r="Q1256" s="462">
        <f t="shared" si="293"/>
        <v>8</v>
      </c>
      <c r="R1256" s="463">
        <f t="shared" si="294"/>
        <v>0</v>
      </c>
      <c r="S1256" s="464">
        <v>15</v>
      </c>
      <c r="T1256" s="465">
        <f t="shared" si="295"/>
        <v>15.8</v>
      </c>
      <c r="U1256" s="466" t="s">
        <v>165</v>
      </c>
      <c r="V1256" s="455" t="s">
        <v>3207</v>
      </c>
      <c r="W1256" s="467">
        <v>10</v>
      </c>
      <c r="X1256" s="467">
        <v>2</v>
      </c>
      <c r="Y1256" s="468">
        <f t="shared" si="296"/>
        <v>2</v>
      </c>
      <c r="Z1256" s="469">
        <f t="shared" si="297"/>
        <v>6</v>
      </c>
      <c r="AA1256" s="740" t="s">
        <v>4775</v>
      </c>
      <c r="AB1256" s="470" t="s">
        <v>4618</v>
      </c>
      <c r="AC1256" s="749">
        <f>VLOOKUP(C1256,'ประวัติงานตี+รีด'!$A$2:W505150,20,FALSE)</f>
        <v>744.05</v>
      </c>
      <c r="AD1256" s="426">
        <v>750</v>
      </c>
      <c r="AE1256" s="426"/>
      <c r="AF1256" s="690">
        <f t="shared" si="298"/>
        <v>1201.3333333333333</v>
      </c>
      <c r="AG1256" s="690">
        <f t="shared" si="299"/>
        <v>901</v>
      </c>
      <c r="AH1256" s="685" t="str">
        <f>VLOOKUP(C1256,'ประวัติงานตี+รีด'!$A$2:W505152,4,FALSE)</f>
        <v>MA-F1-GA-SF</v>
      </c>
      <c r="AI1256" s="427"/>
      <c r="AJ1256" s="428"/>
      <c r="AK1256" s="429"/>
      <c r="AL1256" s="696">
        <v>2</v>
      </c>
      <c r="AM1256" s="420">
        <f t="shared" si="300"/>
        <v>2</v>
      </c>
      <c r="AN1256" s="754">
        <v>600</v>
      </c>
      <c r="AO1256" s="754">
        <v>301</v>
      </c>
      <c r="EJ1256" s="723">
        <f t="shared" si="301"/>
        <v>901</v>
      </c>
    </row>
    <row r="1257" spans="1:140" hidden="1">
      <c r="B1257" s="287" t="s">
        <v>4774</v>
      </c>
      <c r="C1257" s="842" t="s">
        <v>956</v>
      </c>
      <c r="D1257" s="213" t="str">
        <f>VLOOKUP(C1257,'ประวัติงานตี+รีด'!$A$2:W505155,2,FALSE)</f>
        <v>มิลขาว M12 P1.5 x 40 เกลียวตลอด ตรา TNK MM</v>
      </c>
      <c r="E1257" s="843">
        <v>20000</v>
      </c>
      <c r="F1257" s="844" t="s">
        <v>2166</v>
      </c>
      <c r="G1257" s="742" t="s">
        <v>2162</v>
      </c>
      <c r="H1257" s="845">
        <v>45910</v>
      </c>
      <c r="I1257" s="846">
        <f t="shared" si="290"/>
        <v>45929</v>
      </c>
      <c r="J1257" s="847" t="s">
        <v>2161</v>
      </c>
      <c r="K1257" s="848">
        <v>59</v>
      </c>
      <c r="L1257" s="849">
        <v>21838</v>
      </c>
      <c r="M1257" s="850">
        <f t="shared" si="291"/>
        <v>-1838</v>
      </c>
      <c r="N1257" s="844">
        <v>105</v>
      </c>
      <c r="O1257" s="844">
        <v>8</v>
      </c>
      <c r="P1257" s="851">
        <f t="shared" si="292"/>
        <v>3.1746031746031749</v>
      </c>
      <c r="Q1257" s="852">
        <f t="shared" si="293"/>
        <v>13.174603174603174</v>
      </c>
      <c r="R1257" s="853">
        <f t="shared" si="294"/>
        <v>-0.29174603174603175</v>
      </c>
      <c r="S1257" s="854">
        <v>15</v>
      </c>
      <c r="T1257" s="855">
        <f t="shared" si="295"/>
        <v>16.317460317460316</v>
      </c>
      <c r="U1257" s="743" t="s">
        <v>225</v>
      </c>
      <c r="V1257" s="742" t="s">
        <v>2162</v>
      </c>
      <c r="W1257" s="744">
        <v>80</v>
      </c>
      <c r="X1257" s="744">
        <v>2</v>
      </c>
      <c r="Y1257" s="856">
        <f t="shared" si="296"/>
        <v>4.166666666666667</v>
      </c>
      <c r="Z1257" s="857">
        <f t="shared" si="297"/>
        <v>8.1666666666666679</v>
      </c>
      <c r="AA1257" s="878" t="s">
        <v>2161</v>
      </c>
      <c r="AB1257" s="858" t="s">
        <v>2775</v>
      </c>
      <c r="AC1257" s="896">
        <f>VLOOKUP(C1257,'ประวัติงานตี+รีด'!$A$2:W505151,20,FALSE)</f>
        <v>0</v>
      </c>
      <c r="AD1257" s="897">
        <v>42.16</v>
      </c>
      <c r="AE1257" s="897">
        <v>3.73</v>
      </c>
      <c r="AF1257" s="898">
        <f t="shared" si="298"/>
        <v>21892.789373814045</v>
      </c>
      <c r="AG1257" s="898">
        <f t="shared" si="299"/>
        <v>1004.6601043643263</v>
      </c>
      <c r="AH1257" s="899" t="str">
        <f>VLOOKUP(C1257,'ประวัติงานตี+รีด'!$A$2:W505153,4,FALSE)</f>
        <v>MA-F1-EP-PA</v>
      </c>
      <c r="AI1257" s="814"/>
      <c r="AJ1257" s="815"/>
      <c r="AK1257" s="816"/>
      <c r="AL1257" s="821">
        <v>2</v>
      </c>
      <c r="AM1257" s="824">
        <f t="shared" si="300"/>
        <v>2</v>
      </c>
      <c r="AN1257" s="1064">
        <v>645</v>
      </c>
      <c r="AO1257" s="1064">
        <v>278</v>
      </c>
      <c r="AP1257" s="819"/>
      <c r="AQ1257" s="819"/>
      <c r="AR1257" s="819"/>
      <c r="AS1257" s="819"/>
      <c r="AT1257" s="819"/>
      <c r="AU1257" s="819"/>
      <c r="AV1257" s="819"/>
      <c r="AW1257" s="819"/>
      <c r="AX1257" s="819"/>
      <c r="AY1257" s="819"/>
      <c r="AZ1257" s="819"/>
      <c r="BA1257" s="819"/>
      <c r="BB1257" s="819"/>
      <c r="BC1257" s="819"/>
      <c r="BD1257" s="819"/>
      <c r="BE1257" s="913"/>
      <c r="BF1257" s="913"/>
      <c r="BG1257" s="913"/>
      <c r="BH1257" s="913"/>
      <c r="BI1257" s="913"/>
      <c r="BJ1257" s="913"/>
      <c r="BK1257" s="913"/>
      <c r="BL1257" s="913"/>
      <c r="BM1257" s="913"/>
      <c r="BN1257" s="913"/>
      <c r="EJ1257" s="288">
        <f t="shared" si="301"/>
        <v>923</v>
      </c>
    </row>
    <row r="1258" spans="1:140">
      <c r="B1258" s="451" t="s">
        <v>4776</v>
      </c>
      <c r="C1258" s="452" t="s">
        <v>1955</v>
      </c>
      <c r="D1258" s="19" t="str">
        <f>VLOOKUP(C1258,'ประวัติงานตี+รีด'!$A$2:W505156,2,FALSE)</f>
        <v>สกรูหัวสี่เหลี่ยม M16 P2.0 x 130 เกลียวครึ่ง ตรา KPC MM</v>
      </c>
      <c r="E1258" s="453">
        <v>20200</v>
      </c>
      <c r="F1258" s="454" t="s">
        <v>48</v>
      </c>
      <c r="G1258" s="455" t="s">
        <v>2159</v>
      </c>
      <c r="H1258" s="456">
        <v>45913</v>
      </c>
      <c r="I1258" s="327">
        <f t="shared" si="290"/>
        <v>45932</v>
      </c>
      <c r="J1258" s="457">
        <v>45930</v>
      </c>
      <c r="K1258" s="458">
        <v>59</v>
      </c>
      <c r="L1258" s="459">
        <v>20400</v>
      </c>
      <c r="M1258" s="460">
        <f t="shared" si="291"/>
        <v>-200</v>
      </c>
      <c r="N1258" s="454">
        <v>46</v>
      </c>
      <c r="O1258" s="454">
        <v>4</v>
      </c>
      <c r="P1258" s="461">
        <f t="shared" si="292"/>
        <v>7.3188405797101446</v>
      </c>
      <c r="Q1258" s="462">
        <f t="shared" si="293"/>
        <v>13.318840579710145</v>
      </c>
      <c r="R1258" s="463">
        <f t="shared" si="294"/>
        <v>-7.2463768115942032E-2</v>
      </c>
      <c r="S1258" s="464">
        <v>15</v>
      </c>
      <c r="T1258" s="465">
        <f t="shared" si="295"/>
        <v>16.331884057971013</v>
      </c>
      <c r="U1258" s="466" t="s">
        <v>82</v>
      </c>
      <c r="V1258" s="455" t="s">
        <v>2159</v>
      </c>
      <c r="W1258" s="467">
        <v>28</v>
      </c>
      <c r="X1258" s="467">
        <v>1</v>
      </c>
      <c r="Y1258" s="468">
        <f t="shared" si="296"/>
        <v>12.023809523809524</v>
      </c>
      <c r="Z1258" s="469">
        <f t="shared" si="297"/>
        <v>15.023809523809524</v>
      </c>
      <c r="AA1258" s="740" t="s">
        <v>4762</v>
      </c>
      <c r="AB1258" s="470" t="s">
        <v>2775</v>
      </c>
      <c r="AC1258" s="749">
        <f>VLOOKUP(C1258,'ประวัติงานตี+รีด'!$A$2:W505152,20,FALSE)</f>
        <v>0</v>
      </c>
      <c r="AD1258" s="426">
        <v>225</v>
      </c>
      <c r="AE1258" s="426">
        <v>20.07</v>
      </c>
      <c r="AF1258" s="690">
        <f t="shared" si="298"/>
        <v>20226.666666666668</v>
      </c>
      <c r="AG1258" s="690">
        <f t="shared" si="299"/>
        <v>4956.9492</v>
      </c>
      <c r="AH1258" s="685" t="str">
        <f>VLOOKUP(C1258,'ประวัติงานตี+รีด'!$A$2:W505154,4,FALSE)</f>
        <v>MA-F1-GA-SF</v>
      </c>
      <c r="AI1258" s="427"/>
      <c r="AJ1258" s="428"/>
      <c r="AK1258" s="429">
        <v>45918</v>
      </c>
      <c r="AL1258" s="702">
        <v>9</v>
      </c>
      <c r="AM1258" s="703">
        <f t="shared" si="300"/>
        <v>9</v>
      </c>
      <c r="AN1258" s="750">
        <v>542</v>
      </c>
      <c r="AO1258" s="750">
        <v>544</v>
      </c>
      <c r="AP1258" s="750">
        <v>605</v>
      </c>
      <c r="AQ1258" s="750">
        <v>563</v>
      </c>
      <c r="AR1258" s="750">
        <v>572</v>
      </c>
      <c r="AS1258" s="750">
        <v>550</v>
      </c>
      <c r="AT1258" s="750">
        <v>578</v>
      </c>
      <c r="AU1258" s="750">
        <v>548</v>
      </c>
      <c r="AV1258" s="750">
        <v>49</v>
      </c>
      <c r="AW1258" s="1" t="s">
        <v>4318</v>
      </c>
      <c r="EJ1258" s="288">
        <f t="shared" si="301"/>
        <v>4551</v>
      </c>
    </row>
    <row r="1259" spans="1:140" hidden="1">
      <c r="B1259" s="451" t="s">
        <v>4777</v>
      </c>
      <c r="C1259" s="452" t="s">
        <v>2117</v>
      </c>
      <c r="D1259" s="19" t="str">
        <f>VLOOKUP(C1259,'ประวัติงานตี+รีด'!$A$2:W505157,2,FALSE)</f>
        <v>สลักเกลียว M20 P2.5 x 90 เกลียวครึ่ง ตรา STIC MWA 4.6</v>
      </c>
      <c r="E1259" s="453">
        <v>70000</v>
      </c>
      <c r="F1259" s="454" t="s">
        <v>49</v>
      </c>
      <c r="G1259" s="455" t="s">
        <v>2159</v>
      </c>
      <c r="H1259" s="456">
        <v>45911</v>
      </c>
      <c r="I1259" s="327">
        <f t="shared" si="290"/>
        <v>45932</v>
      </c>
      <c r="J1259" s="457" t="s">
        <v>4594</v>
      </c>
      <c r="K1259" s="458">
        <v>132</v>
      </c>
      <c r="L1259" s="459">
        <v>74337</v>
      </c>
      <c r="M1259" s="460">
        <f t="shared" si="291"/>
        <v>-4337</v>
      </c>
      <c r="N1259" s="454">
        <v>56</v>
      </c>
      <c r="O1259" s="454">
        <v>12</v>
      </c>
      <c r="P1259" s="461">
        <f t="shared" si="292"/>
        <v>20.833333333333332</v>
      </c>
      <c r="Q1259" s="462">
        <f t="shared" si="293"/>
        <v>34.833333333333329</v>
      </c>
      <c r="R1259" s="463">
        <f t="shared" si="294"/>
        <v>-1.2907738095238095</v>
      </c>
      <c r="S1259" s="464">
        <v>15</v>
      </c>
      <c r="T1259" s="465">
        <f t="shared" si="295"/>
        <v>18.483333333333334</v>
      </c>
      <c r="U1259" s="466" t="s">
        <v>82</v>
      </c>
      <c r="V1259" s="455" t="s">
        <v>2159</v>
      </c>
      <c r="W1259" s="467">
        <v>28</v>
      </c>
      <c r="X1259" s="467">
        <v>2</v>
      </c>
      <c r="Y1259" s="468">
        <f t="shared" si="296"/>
        <v>41.666666666666664</v>
      </c>
      <c r="Z1259" s="469">
        <f t="shared" si="297"/>
        <v>45.666666666666664</v>
      </c>
      <c r="AA1259" s="740" t="s">
        <v>4595</v>
      </c>
      <c r="AB1259" s="470" t="s">
        <v>4618</v>
      </c>
      <c r="AC1259" s="749">
        <f>VLOOKUP(C1259,'ประวัติงานตี+รีด'!$A$2:W505153,20,FALSE)</f>
        <v>272.29000000000002</v>
      </c>
      <c r="AD1259" s="426">
        <v>271.10000000000002</v>
      </c>
      <c r="AE1259" s="426">
        <v>21.32</v>
      </c>
      <c r="AF1259" s="690">
        <f t="shared" si="298"/>
        <v>74478.052379195855</v>
      </c>
      <c r="AG1259" s="690">
        <f t="shared" si="299"/>
        <v>21778.872076724456</v>
      </c>
      <c r="AH1259" s="685" t="str">
        <f>VLOOKUP(C1259,'ประวัติงานตี+รีด'!$A$2:W505155,4,FALSE)</f>
        <v>MA-F1-GA-SF</v>
      </c>
      <c r="AI1259" s="427"/>
      <c r="AJ1259" s="428"/>
      <c r="AK1259" s="429"/>
      <c r="AL1259" s="696">
        <v>33</v>
      </c>
      <c r="AM1259" s="420">
        <f t="shared" si="300"/>
        <v>33</v>
      </c>
      <c r="AN1259" s="753">
        <v>589</v>
      </c>
      <c r="AO1259" s="753">
        <v>446</v>
      </c>
      <c r="AP1259" s="753">
        <v>621</v>
      </c>
      <c r="AQ1259" s="753">
        <v>617</v>
      </c>
      <c r="AR1259" s="753">
        <v>671</v>
      </c>
      <c r="AS1259" s="753">
        <v>567</v>
      </c>
      <c r="AT1259" s="753">
        <v>608</v>
      </c>
      <c r="AU1259" s="753">
        <v>580</v>
      </c>
      <c r="AV1259" s="753">
        <v>613</v>
      </c>
      <c r="AW1259" s="753">
        <v>605</v>
      </c>
      <c r="AX1259" s="753">
        <v>563</v>
      </c>
      <c r="AY1259" s="753">
        <v>609</v>
      </c>
      <c r="AZ1259" s="753">
        <v>632</v>
      </c>
      <c r="BA1259" s="753">
        <v>636</v>
      </c>
      <c r="BB1259" s="753">
        <v>585</v>
      </c>
      <c r="BC1259" s="753">
        <v>635</v>
      </c>
      <c r="BD1259" s="753">
        <v>652</v>
      </c>
      <c r="BE1259" s="753">
        <v>414</v>
      </c>
      <c r="BF1259" s="753">
        <v>625</v>
      </c>
      <c r="BG1259" s="753">
        <v>611</v>
      </c>
      <c r="BH1259" s="753">
        <v>662</v>
      </c>
      <c r="BI1259" s="753">
        <v>632</v>
      </c>
      <c r="BJ1259" s="753">
        <v>629</v>
      </c>
      <c r="BK1259" s="753">
        <v>675</v>
      </c>
      <c r="BL1259" s="753">
        <v>619</v>
      </c>
      <c r="BM1259" s="753">
        <v>612</v>
      </c>
      <c r="BN1259" s="753">
        <v>630</v>
      </c>
      <c r="BO1259" s="754">
        <v>672</v>
      </c>
      <c r="BP1259" s="754">
        <v>638</v>
      </c>
      <c r="BQ1259" s="754">
        <v>614</v>
      </c>
      <c r="BR1259" s="754">
        <v>749</v>
      </c>
      <c r="BS1259" s="754">
        <v>633</v>
      </c>
      <c r="BT1259" s="753">
        <v>547</v>
      </c>
      <c r="EJ1259" s="288">
        <f t="shared" si="301"/>
        <v>20191</v>
      </c>
    </row>
    <row r="1260" spans="1:140" hidden="1">
      <c r="B1260" s="287" t="s">
        <v>4778</v>
      </c>
      <c r="C1260" s="842">
        <v>91210171</v>
      </c>
      <c r="D1260" s="213" t="str">
        <f>VLOOKUP(C1260,'ประวัติงานตี+รีด'!$A$2:W505158,2,FALSE)</f>
        <v>สกรูมิลแข็ง M12 P1.75 x 100 เกลียวครึ่ง ตรา STIC 8.8</v>
      </c>
      <c r="E1260" s="843">
        <v>10000</v>
      </c>
      <c r="F1260" s="844" t="s">
        <v>30</v>
      </c>
      <c r="G1260" s="742" t="s">
        <v>2162</v>
      </c>
      <c r="H1260" s="845">
        <v>45911</v>
      </c>
      <c r="I1260" s="846">
        <f t="shared" si="290"/>
        <v>45936</v>
      </c>
      <c r="J1260" s="847" t="s">
        <v>2161</v>
      </c>
      <c r="K1260" s="848">
        <v>62</v>
      </c>
      <c r="L1260" s="849">
        <v>10000</v>
      </c>
      <c r="M1260" s="850">
        <f t="shared" si="291"/>
        <v>0</v>
      </c>
      <c r="N1260" s="844">
        <v>95</v>
      </c>
      <c r="O1260" s="844">
        <v>8</v>
      </c>
      <c r="P1260" s="851">
        <f t="shared" si="292"/>
        <v>1.7543859649122806</v>
      </c>
      <c r="Q1260" s="852">
        <f t="shared" si="293"/>
        <v>11.754385964912281</v>
      </c>
      <c r="R1260" s="853">
        <f t="shared" si="294"/>
        <v>0</v>
      </c>
      <c r="S1260" s="854">
        <v>20</v>
      </c>
      <c r="T1260" s="855">
        <f t="shared" si="295"/>
        <v>21.17543859649123</v>
      </c>
      <c r="U1260" s="743" t="s">
        <v>225</v>
      </c>
      <c r="V1260" s="742" t="s">
        <v>2162</v>
      </c>
      <c r="W1260" s="744">
        <v>80</v>
      </c>
      <c r="X1260" s="744">
        <v>2</v>
      </c>
      <c r="Y1260" s="856">
        <f t="shared" si="296"/>
        <v>2.0833333333333335</v>
      </c>
      <c r="Z1260" s="857">
        <f t="shared" si="297"/>
        <v>6.0833333333333339</v>
      </c>
      <c r="AA1260" s="878" t="s">
        <v>2161</v>
      </c>
      <c r="AB1260" s="858" t="s">
        <v>4623</v>
      </c>
      <c r="AC1260" s="896">
        <f>VLOOKUP(C1260,'ประวัติงานตี+รีด'!$A$2:W505154,20,FALSE)</f>
        <v>97.93</v>
      </c>
      <c r="AD1260" s="897">
        <v>97.51</v>
      </c>
      <c r="AE1260" s="897">
        <v>4.3499999999999996</v>
      </c>
      <c r="AF1260" s="898">
        <f t="shared" si="298"/>
        <v>9701.5690698389899</v>
      </c>
      <c r="AG1260" s="898">
        <f t="shared" si="299"/>
        <v>988.20182545379942</v>
      </c>
      <c r="AH1260" s="899" t="str">
        <f>VLOOKUP(C1260,'ประวัติงานตี+รีด'!$A$2:W505156,4,FALSE)</f>
        <v>MA-F1-HD-PA</v>
      </c>
      <c r="AI1260" s="814"/>
      <c r="AJ1260" s="815"/>
      <c r="AK1260" s="816"/>
      <c r="AL1260" s="821">
        <v>2</v>
      </c>
      <c r="AM1260" s="824">
        <f t="shared" si="300"/>
        <v>2</v>
      </c>
      <c r="AN1260" s="938">
        <v>478</v>
      </c>
      <c r="AO1260" s="938">
        <v>468</v>
      </c>
      <c r="AP1260" s="819"/>
      <c r="AQ1260" s="819"/>
      <c r="AR1260" s="819"/>
      <c r="AS1260" s="819"/>
      <c r="AT1260" s="819"/>
      <c r="AU1260" s="819"/>
      <c r="AV1260" s="819"/>
      <c r="AW1260" s="819"/>
      <c r="AX1260" s="819"/>
      <c r="AY1260" s="819"/>
      <c r="AZ1260" s="819"/>
      <c r="BA1260" s="819"/>
      <c r="BB1260" s="819"/>
      <c r="BC1260" s="819"/>
      <c r="BD1260" s="819"/>
      <c r="EJ1260" s="288">
        <f t="shared" si="301"/>
        <v>946</v>
      </c>
    </row>
    <row r="1261" spans="1:140" hidden="1">
      <c r="B1261" s="287" t="s">
        <v>4779</v>
      </c>
      <c r="C1261" s="842">
        <v>91280171</v>
      </c>
      <c r="D1261" s="213" t="str">
        <f>VLOOKUP(C1261,'ประวัติงานตี+รีด'!$A$2:W505159,2,FALSE)</f>
        <v>สกรูมิลแข็ง M12 P1.75 x 80 เกลียวครึ่ง ตรา STIC 8.8</v>
      </c>
      <c r="E1261" s="843">
        <v>10000</v>
      </c>
      <c r="F1261" s="844" t="s">
        <v>30</v>
      </c>
      <c r="G1261" s="742" t="s">
        <v>2162</v>
      </c>
      <c r="H1261" s="845">
        <v>45912</v>
      </c>
      <c r="I1261" s="846">
        <f t="shared" si="290"/>
        <v>45936</v>
      </c>
      <c r="J1261" s="847" t="s">
        <v>2161</v>
      </c>
      <c r="K1261" s="848">
        <v>63</v>
      </c>
      <c r="L1261" s="849">
        <v>12740</v>
      </c>
      <c r="M1261" s="850">
        <f t="shared" si="291"/>
        <v>-2740</v>
      </c>
      <c r="N1261" s="844">
        <v>95</v>
      </c>
      <c r="O1261" s="844">
        <v>2</v>
      </c>
      <c r="P1261" s="851">
        <f t="shared" si="292"/>
        <v>1.7543859649122806</v>
      </c>
      <c r="Q1261" s="852">
        <f t="shared" si="293"/>
        <v>5.7543859649122808</v>
      </c>
      <c r="R1261" s="853">
        <f t="shared" si="294"/>
        <v>-0.48070175438596491</v>
      </c>
      <c r="S1261" s="854">
        <v>20</v>
      </c>
      <c r="T1261" s="855">
        <f t="shared" si="295"/>
        <v>20.575438596491228</v>
      </c>
      <c r="U1261" s="743" t="s">
        <v>225</v>
      </c>
      <c r="V1261" s="742" t="s">
        <v>2162</v>
      </c>
      <c r="W1261" s="744">
        <v>80</v>
      </c>
      <c r="X1261" s="744">
        <v>2</v>
      </c>
      <c r="Y1261" s="856">
        <f t="shared" si="296"/>
        <v>2.0833333333333335</v>
      </c>
      <c r="Z1261" s="857">
        <f t="shared" si="297"/>
        <v>6.0833333333333339</v>
      </c>
      <c r="AA1261" s="878" t="s">
        <v>2161</v>
      </c>
      <c r="AB1261" s="858" t="s">
        <v>4623</v>
      </c>
      <c r="AC1261" s="896">
        <f>VLOOKUP(C1261,'ประวัติงานตี+รีด'!$A$2:W505155,20,FALSE)</f>
        <v>80.84</v>
      </c>
      <c r="AD1261" s="897">
        <v>80.5</v>
      </c>
      <c r="AE1261" s="897">
        <v>4.47</v>
      </c>
      <c r="AF1261" s="898">
        <f t="shared" si="298"/>
        <v>12708.074534161491</v>
      </c>
      <c r="AG1261" s="898">
        <f t="shared" si="299"/>
        <v>1079.8050931677019</v>
      </c>
      <c r="AH1261" s="899" t="str">
        <f>VLOOKUP(C1261,'ประวัติงานตี+รีด'!$A$2:W505157,4,FALSE)</f>
        <v>MA-F1-HD-PA</v>
      </c>
      <c r="AI1261" s="814"/>
      <c r="AJ1261" s="815"/>
      <c r="AK1261" s="816"/>
      <c r="AL1261" s="821">
        <v>3</v>
      </c>
      <c r="AM1261" s="824">
        <f t="shared" si="300"/>
        <v>3</v>
      </c>
      <c r="AN1261" s="946">
        <v>53</v>
      </c>
      <c r="AO1261" s="946">
        <v>537</v>
      </c>
      <c r="AP1261" s="946">
        <v>433</v>
      </c>
      <c r="AQ1261" s="819"/>
      <c r="AR1261" s="819"/>
      <c r="AS1261" s="819"/>
      <c r="AT1261" s="819"/>
      <c r="AU1261" s="819"/>
      <c r="AV1261" s="819"/>
      <c r="AW1261" s="819"/>
      <c r="AX1261" s="819"/>
      <c r="AY1261" s="819"/>
      <c r="AZ1261" s="819"/>
      <c r="BA1261" s="819"/>
      <c r="BB1261" s="819"/>
      <c r="BC1261" s="819"/>
      <c r="BD1261" s="819"/>
      <c r="EJ1261" s="288">
        <f t="shared" si="301"/>
        <v>1023</v>
      </c>
    </row>
    <row r="1262" spans="1:140" hidden="1">
      <c r="B1262" s="287" t="s">
        <v>4780</v>
      </c>
      <c r="C1262" s="842" t="s">
        <v>181</v>
      </c>
      <c r="D1262" s="213" t="str">
        <f>VLOOKUP(C1262,'ประวัติงานตี+รีด'!$A$2:W505160,2,FALSE)</f>
        <v>สกรูมิลขาว M8 P1.25 x 25 เกลียวตลอด ตรา TNK MM</v>
      </c>
      <c r="E1262" s="843">
        <v>200000</v>
      </c>
      <c r="F1262" s="844" t="s">
        <v>54</v>
      </c>
      <c r="G1262" s="742" t="s">
        <v>2164</v>
      </c>
      <c r="H1262" s="845">
        <v>45913</v>
      </c>
      <c r="I1262" s="846">
        <f t="shared" si="290"/>
        <v>45933</v>
      </c>
      <c r="J1262" s="847" t="s">
        <v>2161</v>
      </c>
      <c r="K1262" s="848">
        <v>54</v>
      </c>
      <c r="L1262" s="849">
        <v>211100</v>
      </c>
      <c r="M1262" s="850">
        <f t="shared" si="291"/>
        <v>-11100</v>
      </c>
      <c r="N1262" s="844">
        <v>180</v>
      </c>
      <c r="O1262" s="844">
        <v>8</v>
      </c>
      <c r="P1262" s="851">
        <f t="shared" si="292"/>
        <v>18.518518518518519</v>
      </c>
      <c r="Q1262" s="852">
        <f t="shared" si="293"/>
        <v>28.518518518518519</v>
      </c>
      <c r="R1262" s="853">
        <f t="shared" si="294"/>
        <v>-1.0277777777777777</v>
      </c>
      <c r="S1262" s="854">
        <v>15</v>
      </c>
      <c r="T1262" s="855">
        <f t="shared" si="295"/>
        <v>17.851851851851851</v>
      </c>
      <c r="U1262" s="743" t="s">
        <v>81</v>
      </c>
      <c r="V1262" s="742" t="s">
        <v>2165</v>
      </c>
      <c r="W1262" s="744">
        <v>120</v>
      </c>
      <c r="X1262" s="744">
        <v>2</v>
      </c>
      <c r="Y1262" s="856">
        <f t="shared" si="296"/>
        <v>27.777777777777779</v>
      </c>
      <c r="Z1262" s="857">
        <f t="shared" si="297"/>
        <v>31.777777777777779</v>
      </c>
      <c r="AA1262" s="878" t="s">
        <v>2161</v>
      </c>
      <c r="AB1262" s="858" t="s">
        <v>2775</v>
      </c>
      <c r="AC1262" s="896">
        <f>VLOOKUP(C1262,'ประวัติงานตี+รีด'!$A$2:W505156,20,FALSE)</f>
        <v>0</v>
      </c>
      <c r="AD1262" s="897">
        <v>12.19</v>
      </c>
      <c r="AE1262" s="897">
        <v>1.32</v>
      </c>
      <c r="AF1262" s="898">
        <f t="shared" si="298"/>
        <v>211402.78917145202</v>
      </c>
      <c r="AG1262" s="898">
        <f t="shared" si="299"/>
        <v>2856.0516817063167</v>
      </c>
      <c r="AH1262" s="899" t="str">
        <f>VLOOKUP(C1262,'ประวัติงานตี+รีด'!$A$2:W505158,4,FALSE)</f>
        <v>MA-F1-EP-PA</v>
      </c>
      <c r="AI1262" s="814"/>
      <c r="AJ1262" s="815"/>
      <c r="AK1262" s="816">
        <v>45933</v>
      </c>
      <c r="AL1262" s="821">
        <v>4</v>
      </c>
      <c r="AM1262" s="824">
        <f t="shared" si="300"/>
        <v>4</v>
      </c>
      <c r="AN1262" s="973">
        <v>612</v>
      </c>
      <c r="AO1262" s="973">
        <v>611</v>
      </c>
      <c r="AP1262" s="980">
        <v>678</v>
      </c>
      <c r="AQ1262" s="981">
        <v>676</v>
      </c>
      <c r="AR1262" s="819"/>
      <c r="AS1262" s="819"/>
      <c r="AT1262" s="819"/>
      <c r="AU1262" s="819"/>
      <c r="AV1262" s="819"/>
      <c r="AW1262" s="819"/>
      <c r="AX1262" s="819"/>
      <c r="AY1262" s="819"/>
      <c r="AZ1262" s="819"/>
      <c r="BA1262" s="819"/>
      <c r="BB1262" s="819"/>
      <c r="BC1262" s="819"/>
      <c r="BD1262" s="819"/>
      <c r="EJ1262" s="288">
        <f t="shared" si="301"/>
        <v>2577</v>
      </c>
    </row>
    <row r="1263" spans="1:140" hidden="1">
      <c r="B1263" s="287" t="s">
        <v>4781</v>
      </c>
      <c r="C1263" s="842" t="s">
        <v>62</v>
      </c>
      <c r="D1263" s="213" t="str">
        <f>VLOOKUP(C1263,'ประวัติงานตี+รีด'!$A$2:W505161,2,FALSE)</f>
        <v>5/16" WT x 1" เกลียวตลอด ตรา TNK</v>
      </c>
      <c r="E1263" s="715">
        <v>300000</v>
      </c>
      <c r="F1263" s="844" t="s">
        <v>54</v>
      </c>
      <c r="G1263" s="742" t="s">
        <v>2164</v>
      </c>
      <c r="H1263" s="845">
        <v>45927</v>
      </c>
      <c r="I1263" s="846">
        <f t="shared" si="290"/>
        <v>45943</v>
      </c>
      <c r="J1263" s="847" t="s">
        <v>2161</v>
      </c>
      <c r="K1263" s="848">
        <v>57</v>
      </c>
      <c r="L1263" s="849">
        <v>300000</v>
      </c>
      <c r="M1263" s="850">
        <f t="shared" si="291"/>
        <v>0</v>
      </c>
      <c r="N1263" s="844">
        <v>180</v>
      </c>
      <c r="O1263" s="844">
        <v>8</v>
      </c>
      <c r="P1263" s="851">
        <f t="shared" si="292"/>
        <v>27.777777777777779</v>
      </c>
      <c r="Q1263" s="852">
        <f t="shared" si="293"/>
        <v>37.777777777777779</v>
      </c>
      <c r="R1263" s="853">
        <f t="shared" si="294"/>
        <v>0</v>
      </c>
      <c r="S1263" s="854">
        <v>10</v>
      </c>
      <c r="T1263" s="855">
        <f t="shared" si="295"/>
        <v>13.777777777777779</v>
      </c>
      <c r="U1263" s="743" t="s">
        <v>81</v>
      </c>
      <c r="V1263" s="742" t="s">
        <v>2165</v>
      </c>
      <c r="W1263" s="744">
        <v>120</v>
      </c>
      <c r="X1263" s="744">
        <v>2</v>
      </c>
      <c r="Y1263" s="856">
        <f t="shared" si="296"/>
        <v>41.666666666666664</v>
      </c>
      <c r="Z1263" s="857">
        <f t="shared" si="297"/>
        <v>45.666666666666664</v>
      </c>
      <c r="AA1263" s="878" t="s">
        <v>2161</v>
      </c>
      <c r="AB1263" s="858" t="s">
        <v>4618</v>
      </c>
      <c r="AC1263" s="896">
        <f>VLOOKUP(C1263,'ประวัติงานตี+รีด'!$A$2:W505157,20,FALSE)</f>
        <v>0</v>
      </c>
      <c r="AD1263" s="897">
        <v>14.19</v>
      </c>
      <c r="AE1263" s="897">
        <v>1.84</v>
      </c>
      <c r="AF1263" s="898">
        <f t="shared" si="298"/>
        <v>300775.19379844959</v>
      </c>
      <c r="AG1263" s="898">
        <f t="shared" si="299"/>
        <v>4821.426356589147</v>
      </c>
      <c r="AH1263" s="899" t="str">
        <f>VLOOKUP(C1263,'ประวัติงานตี+รีด'!$A$2:W505159,4,FALSE)</f>
        <v>MA-F1-PA</v>
      </c>
      <c r="AI1263" s="814"/>
      <c r="AJ1263" s="815"/>
      <c r="AK1263" s="816">
        <v>45933</v>
      </c>
      <c r="AL1263" s="821">
        <v>7</v>
      </c>
      <c r="AM1263" s="824">
        <f t="shared" si="300"/>
        <v>7</v>
      </c>
      <c r="AN1263" s="974">
        <v>646</v>
      </c>
      <c r="AO1263" s="979">
        <v>666</v>
      </c>
      <c r="AP1263" s="1064">
        <v>613</v>
      </c>
      <c r="AQ1263" s="1064">
        <v>659</v>
      </c>
      <c r="AR1263" s="968">
        <v>628</v>
      </c>
      <c r="AS1263" s="971">
        <v>625</v>
      </c>
      <c r="AT1263" s="971">
        <v>431</v>
      </c>
      <c r="AU1263" s="819"/>
      <c r="AV1263" s="819"/>
      <c r="AW1263" s="819"/>
      <c r="AX1263" s="819"/>
      <c r="AY1263" s="819"/>
      <c r="AZ1263" s="819"/>
      <c r="BA1263" s="819"/>
      <c r="BB1263" s="819"/>
      <c r="BC1263" s="819"/>
      <c r="BD1263" s="819"/>
      <c r="EJ1263" s="288">
        <f t="shared" si="301"/>
        <v>4268</v>
      </c>
    </row>
    <row r="1264" spans="1:140" hidden="1">
      <c r="B1264" s="772" t="s">
        <v>4782</v>
      </c>
      <c r="C1264" s="773" t="s">
        <v>1852</v>
      </c>
      <c r="D1264" s="774" t="str">
        <f>VLOOKUP(C1264,'ประวัติงานตี+รีด'!$A$2:W505162,2,FALSE)</f>
        <v>สกรูขันเพลท M8 P1.25 x 17 มม. เกลียวครึ่ง SCM</v>
      </c>
      <c r="E1264" s="775">
        <v>101000</v>
      </c>
      <c r="F1264" s="776" t="s">
        <v>54</v>
      </c>
      <c r="G1264" s="712" t="s">
        <v>2164</v>
      </c>
      <c r="H1264" s="777">
        <v>45916</v>
      </c>
      <c r="I1264" s="778">
        <f t="shared" si="290"/>
        <v>45941</v>
      </c>
      <c r="J1264" s="779">
        <v>45950</v>
      </c>
      <c r="K1264" s="780">
        <v>55</v>
      </c>
      <c r="L1264" s="781">
        <v>107840</v>
      </c>
      <c r="M1264" s="782">
        <f t="shared" si="291"/>
        <v>-6840</v>
      </c>
      <c r="N1264" s="776">
        <v>160</v>
      </c>
      <c r="O1264" s="776">
        <v>8</v>
      </c>
      <c r="P1264" s="783">
        <f t="shared" si="292"/>
        <v>10.520833333333334</v>
      </c>
      <c r="Q1264" s="784">
        <f t="shared" si="293"/>
        <v>20.520833333333336</v>
      </c>
      <c r="R1264" s="785">
        <f t="shared" si="294"/>
        <v>-0.71250000000000002</v>
      </c>
      <c r="S1264" s="786">
        <v>20</v>
      </c>
      <c r="T1264" s="787">
        <f t="shared" si="295"/>
        <v>22.052083333333332</v>
      </c>
      <c r="U1264" s="713" t="s">
        <v>81</v>
      </c>
      <c r="V1264" s="712" t="s">
        <v>2165</v>
      </c>
      <c r="W1264" s="714">
        <v>120</v>
      </c>
      <c r="X1264" s="714">
        <v>2</v>
      </c>
      <c r="Y1264" s="788">
        <f t="shared" si="296"/>
        <v>14.027777777777777</v>
      </c>
      <c r="Z1264" s="789">
        <f t="shared" si="297"/>
        <v>18.027777777777779</v>
      </c>
      <c r="AA1264" s="790" t="s">
        <v>4783</v>
      </c>
      <c r="AB1264" s="791" t="s">
        <v>4623</v>
      </c>
      <c r="AC1264" s="792">
        <f>VLOOKUP(C1264,'ประวัติงานตี+รีด'!$A$2:W505158,20,FALSE)</f>
        <v>6.08</v>
      </c>
      <c r="AD1264" s="793">
        <v>6.02</v>
      </c>
      <c r="AE1264" s="793">
        <v>0</v>
      </c>
      <c r="AF1264" s="794">
        <f t="shared" si="298"/>
        <v>109136.21262458472</v>
      </c>
      <c r="AG1264" s="794">
        <f t="shared" si="299"/>
        <v>657</v>
      </c>
      <c r="AH1264" s="795" t="str">
        <f>VLOOKUP(C1264,'ประวัติงานตี+รีด'!$A$2:W505160,4,FALSE)</f>
        <v>MA-F1-HD-PA</v>
      </c>
      <c r="AI1264" s="796"/>
      <c r="AJ1264" s="797"/>
      <c r="AK1264" s="798"/>
      <c r="AL1264" s="799">
        <v>1</v>
      </c>
      <c r="AM1264" s="800">
        <f t="shared" si="300"/>
        <v>1</v>
      </c>
      <c r="AN1264" s="966">
        <v>657</v>
      </c>
      <c r="AO1264" s="801"/>
      <c r="AP1264" s="801"/>
      <c r="AQ1264" s="801" t="s">
        <v>4844</v>
      </c>
      <c r="AR1264" s="801"/>
      <c r="EJ1264" s="288">
        <f t="shared" si="301"/>
        <v>657</v>
      </c>
    </row>
    <row r="1265" spans="1:140" hidden="1">
      <c r="B1265" s="434" t="s">
        <v>4787</v>
      </c>
      <c r="C1265" s="291" t="s">
        <v>4788</v>
      </c>
      <c r="D1265" s="330" t="str">
        <f>VLOOKUP(C1265,'ประวัติงานตี+รีด'!$A$2:W505163,2,FALSE)</f>
        <v>PIN JOINT M6 x 25 มม.</v>
      </c>
      <c r="E1265" s="435">
        <v>31000</v>
      </c>
      <c r="F1265" s="436" t="s">
        <v>51</v>
      </c>
      <c r="G1265" s="437" t="s">
        <v>2164</v>
      </c>
      <c r="H1265" s="438">
        <v>45915</v>
      </c>
      <c r="I1265" s="439">
        <f t="shared" si="290"/>
        <v>45951</v>
      </c>
      <c r="J1265" s="59">
        <v>45950</v>
      </c>
      <c r="K1265" s="440">
        <v>59</v>
      </c>
      <c r="L1265" s="441">
        <v>33112</v>
      </c>
      <c r="M1265" s="41">
        <f t="shared" si="291"/>
        <v>-2112</v>
      </c>
      <c r="N1265" s="436">
        <v>160</v>
      </c>
      <c r="O1265" s="436">
        <v>8</v>
      </c>
      <c r="P1265" s="354">
        <f t="shared" si="292"/>
        <v>3.2291666666666665</v>
      </c>
      <c r="Q1265" s="106">
        <f t="shared" si="293"/>
        <v>13.229166666666666</v>
      </c>
      <c r="R1265" s="355">
        <f t="shared" si="294"/>
        <v>-0.22</v>
      </c>
      <c r="S1265" s="449">
        <v>30</v>
      </c>
      <c r="T1265" s="442">
        <f t="shared" si="295"/>
        <v>31.322916666666668</v>
      </c>
      <c r="U1265" s="443" t="s">
        <v>56</v>
      </c>
      <c r="V1265" s="437" t="s">
        <v>56</v>
      </c>
      <c r="W1265" s="444" t="s">
        <v>56</v>
      </c>
      <c r="X1265" s="444" t="s">
        <v>56</v>
      </c>
      <c r="Y1265" s="187" t="s">
        <v>56</v>
      </c>
      <c r="Z1265" s="104" t="s">
        <v>56</v>
      </c>
      <c r="AA1265" s="741" t="s">
        <v>4790</v>
      </c>
      <c r="AB1265" s="445" t="s">
        <v>2775</v>
      </c>
      <c r="AC1265" s="746">
        <f>VLOOKUP(C1265,'ประวัติงานตี+รีด'!$A$2:W505159,20,FALSE)</f>
        <v>6.02</v>
      </c>
      <c r="AD1265" s="302">
        <v>6.09</v>
      </c>
      <c r="AE1265" s="302">
        <v>0</v>
      </c>
      <c r="AF1265" s="683">
        <f t="shared" si="298"/>
        <v>33825.944170771756</v>
      </c>
      <c r="AG1265" s="683">
        <f t="shared" si="299"/>
        <v>206</v>
      </c>
      <c r="AH1265" s="684" t="str">
        <f>VLOOKUP(C1265,'ประวัติงานตี+รีด'!$A$2:W505161,4,FALSE)</f>
        <v>MA-LH-EP-PA</v>
      </c>
      <c r="AI1265" s="256"/>
      <c r="AJ1265" s="257"/>
      <c r="AK1265" s="217"/>
      <c r="AL1265" s="700">
        <v>1</v>
      </c>
      <c r="AM1265" s="316">
        <f t="shared" si="300"/>
        <v>1</v>
      </c>
      <c r="AN1265" s="762">
        <v>206</v>
      </c>
      <c r="AO1265" s="431"/>
      <c r="AP1265" s="431"/>
      <c r="AQ1265" s="431"/>
      <c r="AR1265" s="431"/>
      <c r="AS1265" s="431"/>
      <c r="AT1265" s="431"/>
      <c r="AU1265" s="431"/>
      <c r="AV1265" s="431"/>
      <c r="AW1265" s="431"/>
      <c r="AX1265" s="431"/>
      <c r="AY1265" s="431"/>
      <c r="EJ1265" s="288">
        <f t="shared" si="301"/>
        <v>206</v>
      </c>
    </row>
    <row r="1266" spans="1:140" hidden="1">
      <c r="B1266" s="451" t="s">
        <v>4789</v>
      </c>
      <c r="C1266" s="452" t="s">
        <v>2064</v>
      </c>
      <c r="D1266" s="19" t="str">
        <f>VLOOKUP(C1266,'ประวัติงานตี+รีด'!$A$2:W505164,2,FALSE)</f>
        <v>สกรูหัวสี่เหลี่ยม 5/8"NC x 12" เกลียวครึ่ง ตรา STIC</v>
      </c>
      <c r="E1266" s="917">
        <v>40000</v>
      </c>
      <c r="F1266" s="454" t="s">
        <v>66</v>
      </c>
      <c r="G1266" s="455" t="s">
        <v>2164</v>
      </c>
      <c r="H1266" s="456">
        <v>45913</v>
      </c>
      <c r="I1266" s="327">
        <f t="shared" si="290"/>
        <v>45947</v>
      </c>
      <c r="J1266" s="457">
        <v>45999</v>
      </c>
      <c r="K1266" s="458">
        <v>61</v>
      </c>
      <c r="L1266" s="459">
        <v>42158</v>
      </c>
      <c r="M1266" s="460">
        <f t="shared" si="291"/>
        <v>-2158</v>
      </c>
      <c r="N1266" s="454">
        <v>20</v>
      </c>
      <c r="O1266" s="454">
        <v>12</v>
      </c>
      <c r="P1266" s="461">
        <f t="shared" si="292"/>
        <v>33.333333333333336</v>
      </c>
      <c r="Q1266" s="462">
        <f t="shared" si="293"/>
        <v>47.333333333333336</v>
      </c>
      <c r="R1266" s="463">
        <f t="shared" si="294"/>
        <v>-1.7983333333333333</v>
      </c>
      <c r="S1266" s="464">
        <v>25</v>
      </c>
      <c r="T1266" s="465">
        <f t="shared" si="295"/>
        <v>29.733333333333334</v>
      </c>
      <c r="U1266" s="466" t="s">
        <v>67</v>
      </c>
      <c r="V1266" s="455" t="s">
        <v>2164</v>
      </c>
      <c r="W1266" s="467">
        <v>20</v>
      </c>
      <c r="X1266" s="467">
        <v>2</v>
      </c>
      <c r="Y1266" s="468">
        <f t="shared" si="296"/>
        <v>33.333333333333336</v>
      </c>
      <c r="Z1266" s="469">
        <f t="shared" si="297"/>
        <v>37.333333333333336</v>
      </c>
      <c r="AA1266" s="740" t="s">
        <v>4791</v>
      </c>
      <c r="AB1266" s="470" t="s">
        <v>4618</v>
      </c>
      <c r="AC1266" s="749">
        <f>VLOOKUP(C1266,'ประวัติงานตี+รีด'!$A$2:W505160,20,FALSE)</f>
        <v>457.51</v>
      </c>
      <c r="AD1266" s="426">
        <v>459.96</v>
      </c>
      <c r="AE1266" s="426">
        <v>14.58</v>
      </c>
      <c r="AF1266" s="690">
        <f t="shared" si="298"/>
        <v>42138.446821462734</v>
      </c>
      <c r="AG1266" s="690">
        <f t="shared" si="299"/>
        <v>19996.378554656923</v>
      </c>
      <c r="AH1266" s="685" t="str">
        <f>VLOOKUP(C1266,'ประวัติงานตี+รีด'!$A$2:W505162,4,FALSE)</f>
        <v>MA-LA-F1-GA-SF</v>
      </c>
      <c r="AI1266" s="427"/>
      <c r="AJ1266" s="428"/>
      <c r="AK1266" s="429"/>
      <c r="AL1266" s="696">
        <v>47</v>
      </c>
      <c r="AM1266" s="420">
        <f t="shared" si="300"/>
        <v>47</v>
      </c>
      <c r="AN1266" s="916">
        <v>395</v>
      </c>
      <c r="AO1266" s="916">
        <v>356</v>
      </c>
      <c r="AP1266" s="916">
        <v>416</v>
      </c>
      <c r="AQ1266" s="916">
        <v>396</v>
      </c>
      <c r="AR1266" s="916">
        <v>387</v>
      </c>
      <c r="AS1266" s="916">
        <v>403</v>
      </c>
      <c r="AT1266" s="916">
        <v>438</v>
      </c>
      <c r="AU1266" s="916">
        <v>451</v>
      </c>
      <c r="AV1266" s="916">
        <v>415</v>
      </c>
      <c r="AW1266" s="916">
        <v>431</v>
      </c>
      <c r="AX1266" s="916">
        <v>417</v>
      </c>
      <c r="AY1266" s="916">
        <v>418</v>
      </c>
      <c r="AZ1266" s="916">
        <v>413</v>
      </c>
      <c r="BA1266" s="916">
        <v>421</v>
      </c>
      <c r="BB1266" s="916">
        <v>413</v>
      </c>
      <c r="BC1266" s="916">
        <v>445</v>
      </c>
      <c r="BD1266" s="916">
        <v>410</v>
      </c>
      <c r="BE1266" s="916">
        <v>452</v>
      </c>
      <c r="BF1266" s="916">
        <v>423</v>
      </c>
      <c r="BG1266" s="916">
        <v>405</v>
      </c>
      <c r="BH1266" s="916">
        <v>411</v>
      </c>
      <c r="BI1266" s="916">
        <v>420</v>
      </c>
      <c r="BJ1266" s="916">
        <v>442</v>
      </c>
      <c r="BK1266" s="916">
        <v>373</v>
      </c>
      <c r="BL1266" s="916">
        <v>375</v>
      </c>
      <c r="BM1266" s="916">
        <v>430</v>
      </c>
      <c r="BN1266" s="916">
        <v>427</v>
      </c>
      <c r="BO1266" s="916">
        <v>412</v>
      </c>
      <c r="BP1266" s="916">
        <v>432</v>
      </c>
      <c r="BQ1266" s="916">
        <v>437</v>
      </c>
      <c r="BR1266" s="916">
        <v>433</v>
      </c>
      <c r="BS1266" s="916">
        <v>415</v>
      </c>
      <c r="BT1266" s="916">
        <v>401</v>
      </c>
      <c r="BU1266" s="916">
        <v>418</v>
      </c>
      <c r="BV1266" s="916">
        <v>389</v>
      </c>
      <c r="BW1266" s="916">
        <v>422</v>
      </c>
      <c r="BX1266" s="916">
        <v>406</v>
      </c>
      <c r="BY1266" s="916">
        <v>392</v>
      </c>
      <c r="BZ1266" s="916">
        <v>369</v>
      </c>
      <c r="CA1266" s="916">
        <v>433</v>
      </c>
      <c r="CB1266" s="754">
        <v>406</v>
      </c>
      <c r="CC1266" s="754">
        <v>421</v>
      </c>
      <c r="CD1266" s="754">
        <v>398</v>
      </c>
      <c r="CE1266" s="754">
        <v>383</v>
      </c>
      <c r="CF1266" s="754">
        <v>436</v>
      </c>
      <c r="CG1266" s="754">
        <v>458</v>
      </c>
      <c r="CH1266" s="754">
        <v>338</v>
      </c>
      <c r="EJ1266" s="288">
        <f t="shared" si="301"/>
        <v>19382</v>
      </c>
    </row>
    <row r="1267" spans="1:140" hidden="1">
      <c r="B1267" s="287" t="s">
        <v>4795</v>
      </c>
      <c r="C1267" s="842" t="s">
        <v>172</v>
      </c>
      <c r="D1267" s="213" t="str">
        <f>VLOOKUP(C1267,'ประวัติงานตี+รีด'!$A$2:W505165,2,FALSE)</f>
        <v>3/8" WT x 1" เกลียวตลอด ตรา TNK</v>
      </c>
      <c r="E1267" s="868">
        <v>300000</v>
      </c>
      <c r="F1267" s="844" t="s">
        <v>42</v>
      </c>
      <c r="G1267" s="742" t="s">
        <v>2164</v>
      </c>
      <c r="H1267" s="845">
        <v>45913</v>
      </c>
      <c r="I1267" s="846">
        <f t="shared" si="290"/>
        <v>45930</v>
      </c>
      <c r="J1267" s="847" t="s">
        <v>2161</v>
      </c>
      <c r="K1267" s="848">
        <v>23</v>
      </c>
      <c r="L1267" s="849">
        <v>300200</v>
      </c>
      <c r="M1267" s="850">
        <f t="shared" si="291"/>
        <v>-200</v>
      </c>
      <c r="N1267" s="844">
        <v>130</v>
      </c>
      <c r="O1267" s="844">
        <v>2</v>
      </c>
      <c r="P1267" s="851">
        <f t="shared" si="292"/>
        <v>38.46153846153846</v>
      </c>
      <c r="Q1267" s="852">
        <f t="shared" si="293"/>
        <v>42.46153846153846</v>
      </c>
      <c r="R1267" s="853">
        <f t="shared" si="294"/>
        <v>-2.5641025641025644E-2</v>
      </c>
      <c r="S1267" s="854">
        <v>10</v>
      </c>
      <c r="T1267" s="855">
        <f t="shared" si="295"/>
        <v>14.246153846153845</v>
      </c>
      <c r="U1267" s="743" t="s">
        <v>200</v>
      </c>
      <c r="V1267" s="742" t="s">
        <v>2164</v>
      </c>
      <c r="W1267" s="744">
        <v>130</v>
      </c>
      <c r="X1267" s="744">
        <v>2</v>
      </c>
      <c r="Y1267" s="856">
        <f t="shared" si="296"/>
        <v>38.46153846153846</v>
      </c>
      <c r="Z1267" s="857">
        <f t="shared" si="297"/>
        <v>42.46153846153846</v>
      </c>
      <c r="AA1267" s="878" t="s">
        <v>2161</v>
      </c>
      <c r="AB1267" s="858" t="s">
        <v>2775</v>
      </c>
      <c r="AC1267" s="896">
        <f>VLOOKUP(C1267,'ประวัติงานตี+รีด'!$A$2:W505161,20,FALSE)</f>
        <v>0</v>
      </c>
      <c r="AD1267" s="897">
        <v>23.89</v>
      </c>
      <c r="AE1267" s="897">
        <v>3.05</v>
      </c>
      <c r="AF1267" s="898">
        <f t="shared" si="298"/>
        <v>300795.31184596068</v>
      </c>
      <c r="AG1267" s="898">
        <f t="shared" si="299"/>
        <v>8103.4257011301806</v>
      </c>
      <c r="AH1267" s="899" t="str">
        <f>VLOOKUP(C1267,'ประวัติงานตี+รีด'!$A$2:W505163,4,FALSE)</f>
        <v>MA-F1-PA</v>
      </c>
      <c r="AI1267" s="814"/>
      <c r="AJ1267" s="815"/>
      <c r="AK1267" s="816">
        <v>45931</v>
      </c>
      <c r="AL1267" s="821">
        <v>11</v>
      </c>
      <c r="AM1267" s="824">
        <f t="shared" si="300"/>
        <v>11</v>
      </c>
      <c r="AN1267" s="918">
        <v>662</v>
      </c>
      <c r="AO1267" s="918">
        <v>698</v>
      </c>
      <c r="AP1267" s="936">
        <v>692</v>
      </c>
      <c r="AQ1267" s="939">
        <v>675</v>
      </c>
      <c r="AR1267" s="939">
        <v>718</v>
      </c>
      <c r="AS1267" s="939">
        <v>702</v>
      </c>
      <c r="AT1267" s="940">
        <v>688</v>
      </c>
      <c r="AU1267" s="951">
        <v>675</v>
      </c>
      <c r="AV1267" s="951">
        <v>690</v>
      </c>
      <c r="AW1267" s="952">
        <v>694</v>
      </c>
      <c r="AX1267" s="952">
        <v>292</v>
      </c>
      <c r="AY1267" s="819"/>
      <c r="AZ1267" s="819"/>
      <c r="BA1267" s="819"/>
      <c r="BB1267" s="819"/>
      <c r="BC1267" s="819"/>
      <c r="BD1267" s="819"/>
      <c r="EJ1267" s="288">
        <f t="shared" si="301"/>
        <v>7186</v>
      </c>
    </row>
    <row r="1268" spans="1:140" hidden="1">
      <c r="B1268" s="287" t="s">
        <v>4796</v>
      </c>
      <c r="C1268" s="842" t="s">
        <v>75</v>
      </c>
      <c r="D1268" s="213" t="str">
        <f>VLOOKUP(C1268,'ประวัติงานตี+รีด'!$A$2:W505166,2,FALSE)</f>
        <v>1/4" WT x 1 1/2" เกลียวตลอด ตรา TNK</v>
      </c>
      <c r="E1268" s="868">
        <v>300000</v>
      </c>
      <c r="F1268" s="844" t="s">
        <v>50</v>
      </c>
      <c r="G1268" s="742" t="s">
        <v>2164</v>
      </c>
      <c r="H1268" s="845">
        <v>45917</v>
      </c>
      <c r="I1268" s="846">
        <f t="shared" si="290"/>
        <v>45932</v>
      </c>
      <c r="J1268" s="847" t="s">
        <v>2161</v>
      </c>
      <c r="K1268" s="848">
        <v>24</v>
      </c>
      <c r="L1268" s="849">
        <v>94360</v>
      </c>
      <c r="M1268" s="850">
        <f t="shared" si="291"/>
        <v>205640</v>
      </c>
      <c r="N1268" s="844">
        <v>150</v>
      </c>
      <c r="O1268" s="844">
        <v>2</v>
      </c>
      <c r="P1268" s="851">
        <f t="shared" si="292"/>
        <v>33.333333333333336</v>
      </c>
      <c r="Q1268" s="852">
        <f t="shared" si="293"/>
        <v>37.333333333333336</v>
      </c>
      <c r="R1268" s="853">
        <f t="shared" si="294"/>
        <v>22.84888888888889</v>
      </c>
      <c r="S1268" s="854">
        <v>10</v>
      </c>
      <c r="T1268" s="855">
        <f t="shared" si="295"/>
        <v>13.733333333333334</v>
      </c>
      <c r="U1268" s="743" t="s">
        <v>368</v>
      </c>
      <c r="V1268" s="742" t="s">
        <v>2164</v>
      </c>
      <c r="W1268" s="744">
        <v>150</v>
      </c>
      <c r="X1268" s="744">
        <v>2</v>
      </c>
      <c r="Y1268" s="856">
        <f t="shared" si="296"/>
        <v>33.333333333333336</v>
      </c>
      <c r="Z1268" s="857">
        <f t="shared" si="297"/>
        <v>37.333333333333336</v>
      </c>
      <c r="AA1268" s="878" t="s">
        <v>2161</v>
      </c>
      <c r="AB1268" s="858" t="s">
        <v>2156</v>
      </c>
      <c r="AC1268" s="896">
        <f>VLOOKUP(C1268,'ประวัติงานตี+รีด'!$A$2:W505162,20,FALSE)</f>
        <v>10</v>
      </c>
      <c r="AD1268" s="897">
        <v>10</v>
      </c>
      <c r="AE1268" s="897">
        <v>0.91</v>
      </c>
      <c r="AF1268" s="898">
        <f t="shared" si="298"/>
        <v>102000</v>
      </c>
      <c r="AG1268" s="898">
        <f t="shared" si="299"/>
        <v>1112.82</v>
      </c>
      <c r="AH1268" s="899" t="str">
        <f>VLOOKUP(C1268,'ประวัติงานตี+รีด'!$A$2:W505164,4,FALSE)</f>
        <v>MA-F1-PA</v>
      </c>
      <c r="AI1268" s="814"/>
      <c r="AJ1268" s="815"/>
      <c r="AK1268" s="816"/>
      <c r="AL1268" s="821"/>
      <c r="AM1268" s="824">
        <f t="shared" si="300"/>
        <v>2</v>
      </c>
      <c r="AN1268" s="976">
        <v>502</v>
      </c>
      <c r="AO1268" s="1064">
        <v>518</v>
      </c>
      <c r="AP1268" s="819"/>
      <c r="AQ1268" s="819"/>
      <c r="AR1268" s="819"/>
      <c r="AS1268" s="819"/>
      <c r="AT1268" s="819"/>
      <c r="AU1268" s="819"/>
      <c r="AV1268" s="819"/>
      <c r="AW1268" s="819"/>
      <c r="AX1268" s="819"/>
      <c r="AY1268" s="819"/>
      <c r="AZ1268" s="819"/>
      <c r="BA1268" s="819"/>
      <c r="BB1268" s="819"/>
      <c r="BC1268" s="819"/>
      <c r="BD1268" s="819"/>
      <c r="EJ1268" s="288">
        <f t="shared" si="301"/>
        <v>1020</v>
      </c>
    </row>
    <row r="1269" spans="1:140" hidden="1">
      <c r="B1269" s="287" t="s">
        <v>4797</v>
      </c>
      <c r="C1269" s="842" t="s">
        <v>110</v>
      </c>
      <c r="D1269" s="213" t="str">
        <f>VLOOKUP(C1269,'ประวัติงานตี+รีด'!$A$2:W505167,2,FALSE)</f>
        <v>1/4" WT x 1 1/4" เกลียวตลอด ตรา TNK</v>
      </c>
      <c r="E1269" s="868">
        <v>100000</v>
      </c>
      <c r="F1269" s="844" t="s">
        <v>50</v>
      </c>
      <c r="G1269" s="742" t="s">
        <v>2164</v>
      </c>
      <c r="H1269" s="845">
        <v>45913</v>
      </c>
      <c r="I1269" s="846">
        <f t="shared" si="290"/>
        <v>45927</v>
      </c>
      <c r="J1269" s="847" t="s">
        <v>2161</v>
      </c>
      <c r="K1269" s="848">
        <v>23</v>
      </c>
      <c r="L1269" s="849">
        <v>100000</v>
      </c>
      <c r="M1269" s="850">
        <f t="shared" si="291"/>
        <v>0</v>
      </c>
      <c r="N1269" s="844">
        <v>150</v>
      </c>
      <c r="O1269" s="844">
        <v>8</v>
      </c>
      <c r="P1269" s="851">
        <f t="shared" si="292"/>
        <v>11.111111111111111</v>
      </c>
      <c r="Q1269" s="852">
        <f t="shared" si="293"/>
        <v>21.111111111111111</v>
      </c>
      <c r="R1269" s="853">
        <f t="shared" si="294"/>
        <v>0</v>
      </c>
      <c r="S1269" s="854">
        <v>10</v>
      </c>
      <c r="T1269" s="855">
        <f t="shared" si="295"/>
        <v>12.111111111111111</v>
      </c>
      <c r="U1269" s="743" t="s">
        <v>368</v>
      </c>
      <c r="V1269" s="742" t="s">
        <v>2164</v>
      </c>
      <c r="W1269" s="744">
        <v>150</v>
      </c>
      <c r="X1269" s="744">
        <v>2</v>
      </c>
      <c r="Y1269" s="856">
        <f t="shared" si="296"/>
        <v>11.111111111111111</v>
      </c>
      <c r="Z1269" s="857">
        <f t="shared" si="297"/>
        <v>15.111111111111111</v>
      </c>
      <c r="AA1269" s="878" t="s">
        <v>2161</v>
      </c>
      <c r="AB1269" s="858" t="s">
        <v>2775</v>
      </c>
      <c r="AC1269" s="896">
        <f>VLOOKUP(C1269,'ประวัติงานตี+รีด'!$A$2:W505163,20,FALSE)</f>
        <v>0</v>
      </c>
      <c r="AD1269" s="897">
        <v>8.8699999999999992</v>
      </c>
      <c r="AE1269" s="897">
        <v>0.95</v>
      </c>
      <c r="AF1269" s="898">
        <f t="shared" si="298"/>
        <v>100676.43742953778</v>
      </c>
      <c r="AG1269" s="898">
        <f t="shared" si="299"/>
        <v>988.64261555806081</v>
      </c>
      <c r="AH1269" s="899" t="str">
        <f>VLOOKUP(C1269,'ประวัติงานตี+รีด'!$A$2:W505165,4,FALSE)</f>
        <v>MA-F1-PA</v>
      </c>
      <c r="AI1269" s="814"/>
      <c r="AJ1269" s="815"/>
      <c r="AK1269" s="816">
        <v>45919</v>
      </c>
      <c r="AL1269" s="821"/>
      <c r="AM1269" s="824">
        <f t="shared" si="300"/>
        <v>2</v>
      </c>
      <c r="AN1269" s="918">
        <v>598</v>
      </c>
      <c r="AO1269" s="936">
        <v>295</v>
      </c>
      <c r="AP1269" s="819"/>
      <c r="AQ1269" s="819"/>
      <c r="AR1269" s="819"/>
      <c r="AS1269" s="819"/>
      <c r="AT1269" s="819"/>
      <c r="AU1269" s="819"/>
      <c r="AV1269" s="819"/>
      <c r="AW1269" s="819"/>
      <c r="AX1269" s="819"/>
      <c r="AY1269" s="819"/>
      <c r="AZ1269" s="819"/>
      <c r="BA1269" s="819"/>
      <c r="BB1269" s="819"/>
      <c r="BC1269" s="819"/>
      <c r="BD1269" s="819"/>
      <c r="EJ1269" s="288">
        <f t="shared" si="301"/>
        <v>893</v>
      </c>
    </row>
    <row r="1270" spans="1:140" hidden="1">
      <c r="B1270" s="287" t="s">
        <v>4798</v>
      </c>
      <c r="C1270" s="842" t="s">
        <v>215</v>
      </c>
      <c r="D1270" s="213" t="str">
        <f>VLOOKUP(C1270,'ประวัติงานตี+รีด'!$A$2:W505168,2,FALSE)</f>
        <v>1/4" WT x 1" เกลียวตลอด ตรา TNK</v>
      </c>
      <c r="E1270" s="843">
        <v>200000</v>
      </c>
      <c r="F1270" s="844" t="s">
        <v>50</v>
      </c>
      <c r="G1270" s="742" t="s">
        <v>2164</v>
      </c>
      <c r="H1270" s="845"/>
      <c r="I1270" s="846" t="e">
        <f t="shared" si="290"/>
        <v>#DIV/0!</v>
      </c>
      <c r="J1270" s="847" t="s">
        <v>2161</v>
      </c>
      <c r="K1270" s="848">
        <v>25</v>
      </c>
      <c r="L1270" s="849"/>
      <c r="M1270" s="850">
        <f t="shared" si="291"/>
        <v>200000</v>
      </c>
      <c r="N1270" s="844"/>
      <c r="O1270" s="844"/>
      <c r="P1270" s="851" t="e">
        <f t="shared" si="292"/>
        <v>#DIV/0!</v>
      </c>
      <c r="Q1270" s="852" t="e">
        <f t="shared" si="293"/>
        <v>#DIV/0!</v>
      </c>
      <c r="R1270" s="853" t="e">
        <f t="shared" si="294"/>
        <v>#DIV/0!</v>
      </c>
      <c r="S1270" s="854"/>
      <c r="T1270" s="855" t="e">
        <f t="shared" si="295"/>
        <v>#DIV/0!</v>
      </c>
      <c r="U1270" s="743"/>
      <c r="V1270" s="742"/>
      <c r="W1270" s="744"/>
      <c r="X1270" s="744"/>
      <c r="Y1270" s="856" t="e">
        <f t="shared" si="296"/>
        <v>#DIV/0!</v>
      </c>
      <c r="Z1270" s="857" t="e">
        <f t="shared" si="297"/>
        <v>#DIV/0!</v>
      </c>
      <c r="AA1270" s="878" t="s">
        <v>2161</v>
      </c>
      <c r="AB1270" s="858"/>
      <c r="AC1270" s="896">
        <f>VLOOKUP(C1270,'ประวัติงานตี+รีด'!$A$2:W505164,20,FALSE)</f>
        <v>7.72</v>
      </c>
      <c r="AD1270" s="897"/>
      <c r="AE1270" s="897"/>
      <c r="AF1270" s="898" t="e">
        <f t="shared" si="298"/>
        <v>#DIV/0!</v>
      </c>
      <c r="AG1270" s="898" t="e">
        <f t="shared" si="299"/>
        <v>#DIV/0!</v>
      </c>
      <c r="AH1270" s="899" t="str">
        <f>VLOOKUP(C1270,'ประวัติงานตี+รีด'!$A$2:W505166,4,FALSE)</f>
        <v>MA-F1-PA</v>
      </c>
      <c r="AI1270" s="814"/>
      <c r="AJ1270" s="815"/>
      <c r="AK1270" s="816"/>
      <c r="AL1270" s="821"/>
      <c r="AM1270" s="824">
        <f t="shared" si="300"/>
        <v>0</v>
      </c>
      <c r="AN1270" s="819"/>
      <c r="AO1270" s="819"/>
      <c r="AP1270" s="819"/>
      <c r="AQ1270" s="819"/>
      <c r="AR1270" s="819"/>
      <c r="AS1270" s="819"/>
      <c r="AT1270" s="819"/>
      <c r="AU1270" s="819"/>
      <c r="AV1270" s="819"/>
      <c r="AW1270" s="819"/>
      <c r="AX1270" s="819"/>
      <c r="AY1270" s="819"/>
      <c r="AZ1270" s="819"/>
      <c r="BA1270" s="819"/>
      <c r="BB1270" s="819"/>
      <c r="BC1270" s="819"/>
      <c r="BD1270" s="819"/>
      <c r="EJ1270" s="288">
        <f t="shared" si="301"/>
        <v>0</v>
      </c>
    </row>
    <row r="1271" spans="1:140" hidden="1">
      <c r="B1271" s="287" t="s">
        <v>4799</v>
      </c>
      <c r="C1271" s="842">
        <v>19253000</v>
      </c>
      <c r="D1271" s="213" t="str">
        <f>VLOOKUP(C1271,'ประวัติงานตี+รีด'!$A$2:W505169,2,FALSE)</f>
        <v>สกรูเกลียวปล่อย 5/16 x 3" ตรา TNK</v>
      </c>
      <c r="E1271" s="843">
        <v>50000</v>
      </c>
      <c r="F1271" s="844" t="s">
        <v>32</v>
      </c>
      <c r="G1271" s="742" t="s">
        <v>2162</v>
      </c>
      <c r="H1271" s="845">
        <v>45918</v>
      </c>
      <c r="I1271" s="846">
        <f t="shared" si="290"/>
        <v>45931</v>
      </c>
      <c r="J1271" s="847" t="s">
        <v>2161</v>
      </c>
      <c r="K1271" s="848">
        <v>64</v>
      </c>
      <c r="L1271" s="849">
        <v>57452</v>
      </c>
      <c r="M1271" s="850">
        <f t="shared" si="291"/>
        <v>-7452</v>
      </c>
      <c r="N1271" s="844">
        <v>95</v>
      </c>
      <c r="O1271" s="844">
        <v>2</v>
      </c>
      <c r="P1271" s="851">
        <f t="shared" si="292"/>
        <v>8.7719298245614024</v>
      </c>
      <c r="Q1271" s="852">
        <f t="shared" si="293"/>
        <v>12.771929824561402</v>
      </c>
      <c r="R1271" s="853">
        <f t="shared" si="294"/>
        <v>-1.3073684210526317</v>
      </c>
      <c r="S1271" s="854">
        <v>10</v>
      </c>
      <c r="T1271" s="855">
        <f t="shared" si="295"/>
        <v>11.277192982456141</v>
      </c>
      <c r="U1271" s="743" t="s">
        <v>366</v>
      </c>
      <c r="V1271" s="742" t="s">
        <v>2165</v>
      </c>
      <c r="W1271" s="744">
        <v>68</v>
      </c>
      <c r="X1271" s="744">
        <v>2</v>
      </c>
      <c r="Y1271" s="856">
        <f t="shared" si="296"/>
        <v>12.254901960784313</v>
      </c>
      <c r="Z1271" s="857">
        <f t="shared" si="297"/>
        <v>16.254901960784313</v>
      </c>
      <c r="AA1271" s="878" t="s">
        <v>2161</v>
      </c>
      <c r="AB1271" s="858" t="s">
        <v>2775</v>
      </c>
      <c r="AC1271" s="896">
        <f>VLOOKUP(C1271,'ประวัติงานตี+รีด'!$A$2:W505165,20,FALSE)</f>
        <v>27.95</v>
      </c>
      <c r="AD1271" s="897">
        <v>27.97</v>
      </c>
      <c r="AE1271" s="897">
        <v>1.82</v>
      </c>
      <c r="AF1271" s="898">
        <f t="shared" si="298"/>
        <v>57990.704326063642</v>
      </c>
      <c r="AG1271" s="898">
        <f t="shared" si="299"/>
        <v>1727.5430818734358</v>
      </c>
      <c r="AH1271" s="899" t="str">
        <f>VLOOKUP(C1271,'ประวัติงานตี+รีด'!$A$2:W505167,4,FALSE)</f>
        <v>MA-F1-PA</v>
      </c>
      <c r="AI1271" s="814"/>
      <c r="AJ1271" s="815"/>
      <c r="AK1271" s="816"/>
      <c r="AL1271" s="821">
        <v>4</v>
      </c>
      <c r="AM1271" s="824">
        <f t="shared" si="300"/>
        <v>4</v>
      </c>
      <c r="AN1271" s="965">
        <v>460</v>
      </c>
      <c r="AO1271" s="969">
        <v>469</v>
      </c>
      <c r="AP1271" s="969">
        <v>420</v>
      </c>
      <c r="AQ1271" s="972">
        <v>273</v>
      </c>
      <c r="AR1271" s="819"/>
      <c r="AS1271" s="819"/>
      <c r="AT1271" s="819"/>
      <c r="AU1271" s="819"/>
      <c r="AV1271" s="819"/>
      <c r="AW1271" s="819"/>
      <c r="AX1271" s="819"/>
      <c r="AY1271" s="819"/>
      <c r="AZ1271" s="819"/>
      <c r="BA1271" s="819"/>
      <c r="BB1271" s="819"/>
      <c r="BC1271" s="819"/>
      <c r="BD1271" s="819"/>
      <c r="EJ1271" s="288">
        <f t="shared" si="301"/>
        <v>1622</v>
      </c>
    </row>
    <row r="1272" spans="1:140" hidden="1">
      <c r="B1272" s="287" t="s">
        <v>4800</v>
      </c>
      <c r="C1272" s="842" t="s">
        <v>404</v>
      </c>
      <c r="D1272" s="213" t="str">
        <f>VLOOKUP(C1272,'ประวัติงานตี+รีด'!$A$2:W505170,2,FALSE)</f>
        <v>หัวกลม 3/8" WT x 1" เกลียวตลอด</v>
      </c>
      <c r="E1272" s="843">
        <v>50000</v>
      </c>
      <c r="F1272" s="844" t="s">
        <v>42</v>
      </c>
      <c r="G1272" s="742" t="s">
        <v>2164</v>
      </c>
      <c r="H1272" s="845">
        <v>45920</v>
      </c>
      <c r="I1272" s="846">
        <f t="shared" si="290"/>
        <v>45933</v>
      </c>
      <c r="J1272" s="847" t="s">
        <v>2161</v>
      </c>
      <c r="K1272" s="848">
        <v>24</v>
      </c>
      <c r="L1272" s="849">
        <v>50000</v>
      </c>
      <c r="M1272" s="850">
        <f t="shared" si="291"/>
        <v>0</v>
      </c>
      <c r="N1272" s="844">
        <v>130</v>
      </c>
      <c r="O1272" s="844">
        <v>8</v>
      </c>
      <c r="P1272" s="851">
        <f t="shared" si="292"/>
        <v>6.4102564102564106</v>
      </c>
      <c r="Q1272" s="852">
        <f t="shared" si="293"/>
        <v>16.410256410256409</v>
      </c>
      <c r="R1272" s="853">
        <f t="shared" si="294"/>
        <v>0</v>
      </c>
      <c r="S1272" s="854">
        <v>10</v>
      </c>
      <c r="T1272" s="855">
        <f t="shared" si="295"/>
        <v>11.641025641025641</v>
      </c>
      <c r="U1272" s="743" t="s">
        <v>200</v>
      </c>
      <c r="V1272" s="742" t="s">
        <v>2164</v>
      </c>
      <c r="W1272" s="744">
        <v>130</v>
      </c>
      <c r="X1272" s="744">
        <v>2</v>
      </c>
      <c r="Y1272" s="856">
        <f t="shared" si="296"/>
        <v>6.4102564102564106</v>
      </c>
      <c r="Z1272" s="857">
        <f t="shared" si="297"/>
        <v>10.410256410256411</v>
      </c>
      <c r="AA1272" s="878" t="s">
        <v>2161</v>
      </c>
      <c r="AB1272" s="858" t="s">
        <v>2775</v>
      </c>
      <c r="AC1272" s="896">
        <f>VLOOKUP(C1272,'ประวัติงานตี+รีด'!$A$2:W505166,20,FALSE)</f>
        <v>0</v>
      </c>
      <c r="AD1272" s="897">
        <v>23.16</v>
      </c>
      <c r="AE1272" s="897">
        <v>0</v>
      </c>
      <c r="AF1272" s="898">
        <f t="shared" si="298"/>
        <v>50388.601036269429</v>
      </c>
      <c r="AG1272" s="898">
        <f t="shared" si="299"/>
        <v>1167</v>
      </c>
      <c r="AH1272" s="899" t="str">
        <f>VLOOKUP(C1272,'ประวัติงานตี+รีด'!$A$2:W505168,4,FALSE)</f>
        <v>MA-F1-PA</v>
      </c>
      <c r="AI1272" s="814"/>
      <c r="AJ1272" s="815"/>
      <c r="AK1272" s="816">
        <v>45926</v>
      </c>
      <c r="AL1272" s="817">
        <v>2</v>
      </c>
      <c r="AM1272" s="818">
        <f t="shared" si="300"/>
        <v>2</v>
      </c>
      <c r="AN1272" s="957">
        <v>667</v>
      </c>
      <c r="AO1272" s="958">
        <v>500</v>
      </c>
      <c r="AP1272" s="819"/>
      <c r="AQ1272" s="819"/>
      <c r="AR1272" s="819"/>
      <c r="AS1272" s="819"/>
      <c r="AT1272" s="819"/>
      <c r="AU1272" s="819"/>
      <c r="AV1272" s="819"/>
      <c r="AW1272" s="819"/>
      <c r="AX1272" s="819"/>
      <c r="AY1272" s="819"/>
      <c r="AZ1272" s="819"/>
      <c r="BA1272" s="819"/>
      <c r="BB1272" s="819"/>
      <c r="BC1272" s="819"/>
      <c r="BD1272" s="819"/>
      <c r="EJ1272" s="288">
        <f t="shared" si="301"/>
        <v>1167</v>
      </c>
    </row>
    <row r="1273" spans="1:140" hidden="1">
      <c r="B1273" s="451" t="s">
        <v>4802</v>
      </c>
      <c r="C1273" s="452" t="s">
        <v>1991</v>
      </c>
      <c r="D1273" s="19" t="str">
        <f>VLOOKUP(C1273,'ประวัติงานตี+รีด'!$A$2:W505171,2,FALSE)</f>
        <v>สกรูหัวสี่เหลี่ยม 1/2"NC x 16" เกลียวครึ่ง ตรา STIC</v>
      </c>
      <c r="E1273" s="453">
        <v>600</v>
      </c>
      <c r="F1273" s="454" t="s">
        <v>105</v>
      </c>
      <c r="G1273" s="455" t="s">
        <v>3207</v>
      </c>
      <c r="H1273" s="456">
        <v>45917</v>
      </c>
      <c r="I1273" s="327">
        <f t="shared" si="290"/>
        <v>45947</v>
      </c>
      <c r="J1273" s="457">
        <v>46053</v>
      </c>
      <c r="K1273" s="458">
        <v>13</v>
      </c>
      <c r="L1273" s="459">
        <v>600</v>
      </c>
      <c r="M1273" s="460">
        <f t="shared" si="291"/>
        <v>0</v>
      </c>
      <c r="N1273" s="454">
        <v>10</v>
      </c>
      <c r="O1273" s="454">
        <v>12</v>
      </c>
      <c r="P1273" s="461">
        <f t="shared" si="292"/>
        <v>1</v>
      </c>
      <c r="Q1273" s="462">
        <f t="shared" si="293"/>
        <v>15</v>
      </c>
      <c r="R1273" s="463">
        <f t="shared" si="294"/>
        <v>0</v>
      </c>
      <c r="S1273" s="464">
        <v>25</v>
      </c>
      <c r="T1273" s="465">
        <f t="shared" si="295"/>
        <v>26.5</v>
      </c>
      <c r="U1273" s="466" t="s">
        <v>165</v>
      </c>
      <c r="V1273" s="455" t="s">
        <v>3207</v>
      </c>
      <c r="W1273" s="467">
        <v>10</v>
      </c>
      <c r="X1273" s="467">
        <v>2</v>
      </c>
      <c r="Y1273" s="468">
        <f t="shared" si="296"/>
        <v>1</v>
      </c>
      <c r="Z1273" s="469">
        <f t="shared" si="297"/>
        <v>5</v>
      </c>
      <c r="AA1273" s="740" t="s">
        <v>4803</v>
      </c>
      <c r="AB1273" s="470" t="s">
        <v>4618</v>
      </c>
      <c r="AC1273" s="749">
        <f>VLOOKUP(C1273,'ประวัติงานตี+รีด'!$A$2:W505167,20,FALSE)</f>
        <v>0</v>
      </c>
      <c r="AD1273" s="426">
        <v>386</v>
      </c>
      <c r="AE1273" s="426"/>
      <c r="AF1273" s="690">
        <f t="shared" si="298"/>
        <v>601.03626943005179</v>
      </c>
      <c r="AG1273" s="690">
        <f t="shared" si="299"/>
        <v>232</v>
      </c>
      <c r="AH1273" s="685" t="str">
        <f>VLOOKUP(C1273,'ประวัติงานตี+รีด'!$A$2:W505169,4,FALSE)</f>
        <v>MA-LA-F1-GA-SF</v>
      </c>
      <c r="AI1273" s="427"/>
      <c r="AJ1273" s="428"/>
      <c r="AK1273" s="429"/>
      <c r="AL1273" s="696">
        <v>1</v>
      </c>
      <c r="AM1273" s="420">
        <f t="shared" si="300"/>
        <v>1</v>
      </c>
      <c r="AN1273" s="406">
        <v>232</v>
      </c>
      <c r="EJ1273" s="288">
        <f t="shared" si="301"/>
        <v>232</v>
      </c>
    </row>
    <row r="1274" spans="1:140">
      <c r="B1274" s="287" t="s">
        <v>4805</v>
      </c>
      <c r="C1274" s="842">
        <v>91675201</v>
      </c>
      <c r="D1274" s="213" t="str">
        <f>VLOOKUP(C1274,'ประวัติงานตี+รีด'!$A$2:W505172,2,FALSE)</f>
        <v>สกรูมิลแข็ง M16 P2.0 x 75 เกลียวครึ่ง ตรา STIC 8.8</v>
      </c>
      <c r="E1274" s="843">
        <v>5000</v>
      </c>
      <c r="F1274" s="844" t="s">
        <v>48</v>
      </c>
      <c r="G1274" s="742" t="s">
        <v>2159</v>
      </c>
      <c r="H1274" s="845">
        <v>45916</v>
      </c>
      <c r="I1274" s="846">
        <f t="shared" si="290"/>
        <v>45940</v>
      </c>
      <c r="J1274" s="847" t="s">
        <v>2161</v>
      </c>
      <c r="K1274" s="848">
        <v>60</v>
      </c>
      <c r="L1274" s="849">
        <v>5000</v>
      </c>
      <c r="M1274" s="850">
        <f t="shared" si="291"/>
        <v>0</v>
      </c>
      <c r="N1274" s="844">
        <v>56</v>
      </c>
      <c r="O1274" s="844">
        <v>12</v>
      </c>
      <c r="P1274" s="851">
        <f t="shared" si="292"/>
        <v>1.4880952380952381</v>
      </c>
      <c r="Q1274" s="852">
        <f t="shared" si="293"/>
        <v>15.488095238095237</v>
      </c>
      <c r="R1274" s="853">
        <f t="shared" si="294"/>
        <v>0</v>
      </c>
      <c r="S1274" s="854">
        <v>20</v>
      </c>
      <c r="T1274" s="855">
        <f t="shared" si="295"/>
        <v>21.548809523809524</v>
      </c>
      <c r="U1274" s="743" t="s">
        <v>82</v>
      </c>
      <c r="V1274" s="742" t="s">
        <v>2159</v>
      </c>
      <c r="W1274" s="744">
        <v>28</v>
      </c>
      <c r="X1274" s="744">
        <v>1</v>
      </c>
      <c r="Y1274" s="856">
        <f t="shared" si="296"/>
        <v>2.9761904761904763</v>
      </c>
      <c r="Z1274" s="857">
        <f t="shared" si="297"/>
        <v>5.9761904761904763</v>
      </c>
      <c r="AA1274" s="878" t="s">
        <v>2161</v>
      </c>
      <c r="AB1274" s="858" t="s">
        <v>4623</v>
      </c>
      <c r="AC1274" s="896">
        <f>VLOOKUP(C1274,'ประวัติงานตี+รีด'!$A$2:W505168,20,FALSE)</f>
        <v>142.41</v>
      </c>
      <c r="AD1274" s="897">
        <v>142.49</v>
      </c>
      <c r="AE1274" s="897">
        <v>11.15</v>
      </c>
      <c r="AF1274" s="898">
        <f t="shared" si="298"/>
        <v>5031.9320654080984</v>
      </c>
      <c r="AG1274" s="898">
        <f t="shared" si="299"/>
        <v>773.10604252930034</v>
      </c>
      <c r="AH1274" s="899" t="str">
        <f>VLOOKUP(C1274,'ประวัติงานตี+รีด'!$A$2:W505170,4,FALSE)</f>
        <v>MA-F1-HD-PA</v>
      </c>
      <c r="AI1274" s="814"/>
      <c r="AJ1274" s="815"/>
      <c r="AK1274" s="816"/>
      <c r="AL1274" s="821">
        <v>2</v>
      </c>
      <c r="AM1274" s="824">
        <f t="shared" si="300"/>
        <v>2</v>
      </c>
      <c r="AN1274" s="954">
        <v>557</v>
      </c>
      <c r="AO1274" s="954">
        <v>160</v>
      </c>
      <c r="AP1274" s="819"/>
      <c r="AQ1274" s="819"/>
      <c r="AR1274" s="819"/>
      <c r="AS1274" s="819"/>
      <c r="AT1274" s="819"/>
      <c r="AU1274" s="819"/>
      <c r="AV1274" s="819"/>
      <c r="AW1274" s="819"/>
      <c r="AX1274" s="819"/>
      <c r="AY1274" s="819"/>
      <c r="AZ1274" s="819"/>
      <c r="BA1274" s="819"/>
      <c r="BB1274" s="819"/>
      <c r="BC1274" s="819"/>
      <c r="BD1274" s="819"/>
      <c r="EJ1274" s="288">
        <f t="shared" si="301"/>
        <v>717</v>
      </c>
    </row>
    <row r="1275" spans="1:140" hidden="1">
      <c r="B1275" s="287" t="s">
        <v>4806</v>
      </c>
      <c r="C1275" s="842">
        <v>91655151</v>
      </c>
      <c r="D1275" s="213" t="str">
        <f>VLOOKUP(C1275,'ประวัติงานตี+รีด'!$A$2:W505173,2,FALSE)</f>
        <v>สกรูมิลแข็ง M16 P1.5 x 55 เกลียวครึ่ง ตรา STIC 8.8</v>
      </c>
      <c r="E1275" s="843">
        <v>5000</v>
      </c>
      <c r="F1275" s="844" t="s">
        <v>11</v>
      </c>
      <c r="G1275" s="742" t="s">
        <v>2159</v>
      </c>
      <c r="H1275" s="845"/>
      <c r="I1275" s="846" t="e">
        <f t="shared" si="290"/>
        <v>#DIV/0!</v>
      </c>
      <c r="J1275" s="847" t="s">
        <v>2161</v>
      </c>
      <c r="K1275" s="848"/>
      <c r="L1275" s="849"/>
      <c r="M1275" s="850">
        <f t="shared" si="291"/>
        <v>5000</v>
      </c>
      <c r="N1275" s="844"/>
      <c r="O1275" s="844"/>
      <c r="P1275" s="851" t="e">
        <f t="shared" si="292"/>
        <v>#DIV/0!</v>
      </c>
      <c r="Q1275" s="852" t="e">
        <f t="shared" si="293"/>
        <v>#DIV/0!</v>
      </c>
      <c r="R1275" s="853" t="e">
        <f t="shared" si="294"/>
        <v>#DIV/0!</v>
      </c>
      <c r="S1275" s="854">
        <v>20</v>
      </c>
      <c r="T1275" s="855" t="e">
        <f t="shared" si="295"/>
        <v>#DIV/0!</v>
      </c>
      <c r="U1275" s="743" t="s">
        <v>82</v>
      </c>
      <c r="V1275" s="742" t="s">
        <v>2159</v>
      </c>
      <c r="W1275" s="744">
        <v>28</v>
      </c>
      <c r="X1275" s="744">
        <v>1</v>
      </c>
      <c r="Y1275" s="856">
        <f t="shared" si="296"/>
        <v>2.9761904761904763</v>
      </c>
      <c r="Z1275" s="857">
        <f t="shared" si="297"/>
        <v>5.9761904761904763</v>
      </c>
      <c r="AA1275" s="878" t="s">
        <v>2161</v>
      </c>
      <c r="AB1275" s="858"/>
      <c r="AC1275" s="896">
        <f>VLOOKUP(C1275,'ประวัติงานตี+รีด'!$A$2:W505169,20,FALSE)</f>
        <v>113.63</v>
      </c>
      <c r="AD1275" s="897"/>
      <c r="AE1275" s="897"/>
      <c r="AF1275" s="898" t="e">
        <f t="shared" si="298"/>
        <v>#DIV/0!</v>
      </c>
      <c r="AG1275" s="898" t="e">
        <f t="shared" si="299"/>
        <v>#DIV/0!</v>
      </c>
      <c r="AH1275" s="899" t="str">
        <f>VLOOKUP(C1275,'ประวัติงานตี+รีด'!$A$2:W505171,4,FALSE)</f>
        <v>MA-F1-HD-PA</v>
      </c>
      <c r="AI1275" s="814"/>
      <c r="AJ1275" s="815"/>
      <c r="AK1275" s="816"/>
      <c r="AL1275" s="821"/>
      <c r="AM1275" s="824">
        <f t="shared" si="300"/>
        <v>0</v>
      </c>
      <c r="AN1275" s="819"/>
      <c r="AO1275" s="819"/>
      <c r="AP1275" s="819"/>
      <c r="AQ1275" s="819"/>
      <c r="AR1275" s="819"/>
      <c r="AS1275" s="819"/>
      <c r="AT1275" s="819"/>
      <c r="AU1275" s="819"/>
      <c r="AV1275" s="819"/>
      <c r="AW1275" s="819"/>
      <c r="AX1275" s="819"/>
      <c r="AY1275" s="819"/>
      <c r="AZ1275" s="819"/>
      <c r="BA1275" s="819"/>
      <c r="BB1275" s="819"/>
      <c r="BC1275" s="819"/>
      <c r="BD1275" s="819"/>
      <c r="EJ1275" s="288">
        <f t="shared" si="301"/>
        <v>0</v>
      </c>
    </row>
    <row r="1276" spans="1:140" hidden="1">
      <c r="B1276" s="287" t="s">
        <v>4809</v>
      </c>
      <c r="C1276" s="842">
        <v>91660151</v>
      </c>
      <c r="D1276" s="213" t="str">
        <f>VLOOKUP(C1276,'ประวัติงานตี+รีด'!$A$2:W505174,2,FALSE)</f>
        <v>สกรูมิลแข็ง M16 P1.5 x 60 เกลียวครึ่ง ตรา STIC 8.8</v>
      </c>
      <c r="E1276" s="843">
        <v>11000</v>
      </c>
      <c r="F1276" s="844" t="s">
        <v>11</v>
      </c>
      <c r="G1276" s="742" t="s">
        <v>2159</v>
      </c>
      <c r="H1276" s="845"/>
      <c r="I1276" s="846" t="e">
        <f t="shared" si="290"/>
        <v>#DIV/0!</v>
      </c>
      <c r="J1276" s="847" t="s">
        <v>2161</v>
      </c>
      <c r="K1276" s="848"/>
      <c r="L1276" s="849"/>
      <c r="M1276" s="850">
        <f t="shared" si="291"/>
        <v>11000</v>
      </c>
      <c r="N1276" s="844"/>
      <c r="O1276" s="844"/>
      <c r="P1276" s="851" t="e">
        <f t="shared" si="292"/>
        <v>#DIV/0!</v>
      </c>
      <c r="Q1276" s="852" t="e">
        <f t="shared" si="293"/>
        <v>#DIV/0!</v>
      </c>
      <c r="R1276" s="853" t="e">
        <f t="shared" si="294"/>
        <v>#DIV/0!</v>
      </c>
      <c r="S1276" s="854"/>
      <c r="T1276" s="855" t="e">
        <f t="shared" si="295"/>
        <v>#DIV/0!</v>
      </c>
      <c r="U1276" s="743"/>
      <c r="V1276" s="742"/>
      <c r="W1276" s="744"/>
      <c r="X1276" s="744"/>
      <c r="Y1276" s="856" t="e">
        <f t="shared" si="296"/>
        <v>#DIV/0!</v>
      </c>
      <c r="Z1276" s="857" t="e">
        <f t="shared" si="297"/>
        <v>#DIV/0!</v>
      </c>
      <c r="AA1276" s="878" t="s">
        <v>2161</v>
      </c>
      <c r="AB1276" s="858"/>
      <c r="AC1276" s="896">
        <f>VLOOKUP(C1276,'ประวัติงานตี+รีด'!$A$2:W505170,20,FALSE)</f>
        <v>121.49</v>
      </c>
      <c r="AD1276" s="897"/>
      <c r="AE1276" s="897"/>
      <c r="AF1276" s="898" t="e">
        <f t="shared" si="298"/>
        <v>#DIV/0!</v>
      </c>
      <c r="AG1276" s="898" t="e">
        <f t="shared" si="299"/>
        <v>#DIV/0!</v>
      </c>
      <c r="AH1276" s="899" t="str">
        <f>VLOOKUP(C1276,'ประวัติงานตี+รีด'!$A$2:W505172,4,FALSE)</f>
        <v>MA-F1-HD-PA</v>
      </c>
      <c r="AI1276" s="814"/>
      <c r="AJ1276" s="815"/>
      <c r="AK1276" s="816"/>
      <c r="AL1276" s="821"/>
      <c r="AM1276" s="824">
        <f t="shared" si="300"/>
        <v>0</v>
      </c>
      <c r="AN1276" s="819"/>
      <c r="AO1276" s="819"/>
      <c r="AP1276" s="819"/>
      <c r="AQ1276" s="819"/>
      <c r="AR1276" s="819"/>
      <c r="AS1276" s="819"/>
      <c r="AT1276" s="819"/>
      <c r="AU1276" s="819"/>
      <c r="AV1276" s="819"/>
      <c r="AW1276" s="819"/>
      <c r="AX1276" s="819"/>
      <c r="AY1276" s="819"/>
      <c r="AZ1276" s="819"/>
      <c r="BA1276" s="819"/>
      <c r="BB1276" s="819"/>
      <c r="BC1276" s="819"/>
      <c r="BD1276" s="819"/>
      <c r="EJ1276" s="288">
        <f t="shared" si="301"/>
        <v>0</v>
      </c>
    </row>
    <row r="1277" spans="1:140">
      <c r="B1277" s="434" t="s">
        <v>4810</v>
      </c>
      <c r="C1277" s="291" t="s">
        <v>2150</v>
      </c>
      <c r="D1277" s="330" t="str">
        <f>VLOOKUP(C1277,'ประวัติงานตี+รีด'!$A$2:W505175,2,FALSE)</f>
        <v>สกรู M16 P1.5 x 115 มม. เกลียวครึ่ง ไม่มีแหวน ตรา BKS 8.8 (ขอบ24)</v>
      </c>
      <c r="E1277" s="435">
        <v>30200</v>
      </c>
      <c r="F1277" s="436" t="s">
        <v>48</v>
      </c>
      <c r="G1277" s="437" t="s">
        <v>2159</v>
      </c>
      <c r="H1277" s="438">
        <v>45918</v>
      </c>
      <c r="I1277" s="439">
        <f t="shared" si="290"/>
        <v>45950</v>
      </c>
      <c r="J1277" s="59">
        <v>45955</v>
      </c>
      <c r="K1277" s="440">
        <v>61</v>
      </c>
      <c r="L1277" s="441">
        <v>30200</v>
      </c>
      <c r="M1277" s="41">
        <f t="shared" si="291"/>
        <v>0</v>
      </c>
      <c r="N1277" s="436">
        <v>56</v>
      </c>
      <c r="O1277" s="436">
        <v>12</v>
      </c>
      <c r="P1277" s="354">
        <f t="shared" si="292"/>
        <v>8.988095238095239</v>
      </c>
      <c r="Q1277" s="106">
        <f t="shared" si="293"/>
        <v>22.988095238095241</v>
      </c>
      <c r="R1277" s="355">
        <f t="shared" si="294"/>
        <v>0</v>
      </c>
      <c r="S1277" s="449">
        <v>25</v>
      </c>
      <c r="T1277" s="442">
        <f t="shared" si="295"/>
        <v>27.298809523809524</v>
      </c>
      <c r="U1277" s="443" t="s">
        <v>82</v>
      </c>
      <c r="V1277" s="437" t="s">
        <v>2159</v>
      </c>
      <c r="W1277" s="444">
        <v>28</v>
      </c>
      <c r="X1277" s="444">
        <v>2</v>
      </c>
      <c r="Y1277" s="187">
        <f t="shared" si="296"/>
        <v>17.976190476190478</v>
      </c>
      <c r="Z1277" s="104">
        <f t="shared" si="297"/>
        <v>21.976190476190478</v>
      </c>
      <c r="AA1277" s="741" t="s">
        <v>4811</v>
      </c>
      <c r="AB1277" s="445" t="s">
        <v>4623</v>
      </c>
      <c r="AC1277" s="746">
        <f>VLOOKUP(C1277,'ประวัติงานตี+รีด'!$A$2:W505171,20,FALSE)</f>
        <v>208.39</v>
      </c>
      <c r="AD1277" s="302">
        <v>207.8</v>
      </c>
      <c r="AE1277" s="302">
        <v>6.05</v>
      </c>
      <c r="AF1277" s="683">
        <f t="shared" si="298"/>
        <v>30360.9239653513</v>
      </c>
      <c r="AG1277" s="683">
        <f t="shared" si="299"/>
        <v>6492.6835899903763</v>
      </c>
      <c r="AH1277" s="684" t="str">
        <f>VLOOKUP(C1277,'ประวัติงานตี+รีด'!$A$2:W505173,4,FALSE)</f>
        <v>MA-F1-HO-F2-EP-PA</v>
      </c>
      <c r="AI1277" s="256"/>
      <c r="AJ1277" s="257"/>
      <c r="AK1277" s="217"/>
      <c r="AL1277" s="700">
        <v>24</v>
      </c>
      <c r="AM1277" s="316">
        <f t="shared" si="300"/>
        <v>24</v>
      </c>
      <c r="AN1277" s="761">
        <v>276</v>
      </c>
      <c r="AO1277" s="761">
        <v>288</v>
      </c>
      <c r="AP1277" s="761">
        <v>133</v>
      </c>
      <c r="AQ1277" s="761">
        <v>294</v>
      </c>
      <c r="AR1277" s="761">
        <v>302</v>
      </c>
      <c r="AS1277" s="761">
        <v>297</v>
      </c>
      <c r="AT1277" s="761">
        <v>302</v>
      </c>
      <c r="AU1277" s="761">
        <v>300</v>
      </c>
      <c r="AV1277" s="761">
        <v>132</v>
      </c>
      <c r="AW1277" s="761">
        <v>302</v>
      </c>
      <c r="AX1277" s="761">
        <v>50</v>
      </c>
      <c r="AY1277" s="761">
        <v>280</v>
      </c>
      <c r="AZ1277" s="761">
        <v>246</v>
      </c>
      <c r="BA1277" s="761">
        <v>328</v>
      </c>
      <c r="BB1277" s="761">
        <v>295</v>
      </c>
      <c r="BC1277" s="761">
        <v>296</v>
      </c>
      <c r="BD1277" s="761">
        <v>242</v>
      </c>
      <c r="BE1277" s="761">
        <v>298</v>
      </c>
      <c r="BF1277" s="761">
        <v>300</v>
      </c>
      <c r="BG1277" s="761">
        <v>324</v>
      </c>
      <c r="BH1277" s="761">
        <v>313</v>
      </c>
      <c r="BI1277" s="761">
        <v>279</v>
      </c>
      <c r="BJ1277" s="761">
        <v>267</v>
      </c>
      <c r="BK1277" s="761">
        <v>165</v>
      </c>
      <c r="EJ1277" s="288">
        <f t="shared" si="301"/>
        <v>6309</v>
      </c>
    </row>
    <row r="1278" spans="1:140" s="430" customFormat="1" hidden="1">
      <c r="A1278" s="425"/>
      <c r="B1278" s="451" t="s">
        <v>4812</v>
      </c>
      <c r="C1278" s="452" t="s">
        <v>1498</v>
      </c>
      <c r="D1278" s="19" t="str">
        <f>VLOOKUP(C1278,'ประวัติงานตี+รีด'!$A$2:W505176,2,FALSE)</f>
        <v>M16 P2.0 x 35 เกลียวครึ่ง STIC เกรด A394 (เกลียวโรงงาน)</v>
      </c>
      <c r="E1278" s="453">
        <v>62200</v>
      </c>
      <c r="F1278" s="454" t="s">
        <v>47</v>
      </c>
      <c r="G1278" s="455" t="s">
        <v>2159</v>
      </c>
      <c r="H1278" s="456">
        <v>45918</v>
      </c>
      <c r="I1278" s="327">
        <f t="shared" si="290"/>
        <v>45950</v>
      </c>
      <c r="J1278" s="457">
        <v>45945</v>
      </c>
      <c r="K1278" s="458">
        <v>106</v>
      </c>
      <c r="L1278" s="459">
        <v>62200</v>
      </c>
      <c r="M1278" s="460">
        <f t="shared" si="291"/>
        <v>0</v>
      </c>
      <c r="N1278" s="454">
        <v>56</v>
      </c>
      <c r="O1278" s="454">
        <v>4</v>
      </c>
      <c r="P1278" s="461">
        <f t="shared" si="292"/>
        <v>18.511904761904763</v>
      </c>
      <c r="Q1278" s="462">
        <f t="shared" si="293"/>
        <v>24.511904761904763</v>
      </c>
      <c r="R1278" s="463">
        <f t="shared" si="294"/>
        <v>0</v>
      </c>
      <c r="S1278" s="464">
        <v>25</v>
      </c>
      <c r="T1278" s="465">
        <f t="shared" si="295"/>
        <v>27.451190476190476</v>
      </c>
      <c r="U1278" s="466" t="s">
        <v>82</v>
      </c>
      <c r="V1278" s="455" t="s">
        <v>2159</v>
      </c>
      <c r="W1278" s="467">
        <v>28</v>
      </c>
      <c r="X1278" s="467">
        <v>2</v>
      </c>
      <c r="Y1278" s="468">
        <f t="shared" si="296"/>
        <v>37.023809523809526</v>
      </c>
      <c r="Z1278" s="469">
        <f t="shared" si="297"/>
        <v>41.023809523809526</v>
      </c>
      <c r="AA1278" s="740" t="s">
        <v>4817</v>
      </c>
      <c r="AB1278" s="470" t="s">
        <v>2775</v>
      </c>
      <c r="AC1278" s="749">
        <f>VLOOKUP(C1278,'ประวัติงานตี+รีด'!$A$2:W505172,20,FALSE)</f>
        <v>84.58</v>
      </c>
      <c r="AD1278" s="426">
        <v>84.27</v>
      </c>
      <c r="AE1278" s="426">
        <v>12.36</v>
      </c>
      <c r="AF1278" s="690">
        <f t="shared" si="298"/>
        <v>62382.817135398131</v>
      </c>
      <c r="AG1278" s="690">
        <f t="shared" si="299"/>
        <v>6028.0516197935212</v>
      </c>
      <c r="AH1278" s="685" t="str">
        <f>VLOOKUP(C1278,'ประวัติงานตี+รีด'!$A$2:W505174,4,FALSE)</f>
        <v>MA-F1-GA-SF</v>
      </c>
      <c r="AI1278" s="427"/>
      <c r="AJ1278" s="428"/>
      <c r="AK1278" s="429">
        <v>45927</v>
      </c>
      <c r="AL1278" s="702">
        <v>8</v>
      </c>
      <c r="AM1278" s="703">
        <f t="shared" si="300"/>
        <v>8</v>
      </c>
      <c r="AN1278" s="750">
        <v>706</v>
      </c>
      <c r="AO1278" s="750">
        <v>700</v>
      </c>
      <c r="AP1278" s="750">
        <v>700</v>
      </c>
      <c r="AQ1278" s="750">
        <v>698</v>
      </c>
      <c r="AR1278" s="750">
        <v>701</v>
      </c>
      <c r="AS1278" s="750">
        <v>699</v>
      </c>
      <c r="AT1278" s="750">
        <v>623</v>
      </c>
      <c r="AU1278" s="750">
        <v>430</v>
      </c>
      <c r="EJ1278" s="723">
        <f t="shared" si="301"/>
        <v>5257</v>
      </c>
    </row>
    <row r="1279" spans="1:140" s="430" customFormat="1" hidden="1">
      <c r="A1279" s="425"/>
      <c r="B1279" s="451" t="s">
        <v>4813</v>
      </c>
      <c r="C1279" s="452" t="s">
        <v>1499</v>
      </c>
      <c r="D1279" s="19" t="str">
        <f>VLOOKUP(C1279,'ประวัติงานตี+รีด'!$A$2:W505177,2,FALSE)</f>
        <v>M16 P2.0 x 40 เกลียวครึ่ง STIC เกรด A394 (เกลียวโรงงาน)</v>
      </c>
      <c r="E1279" s="453">
        <v>78200</v>
      </c>
      <c r="F1279" s="454" t="s">
        <v>11</v>
      </c>
      <c r="G1279" s="455" t="s">
        <v>2159</v>
      </c>
      <c r="H1279" s="456">
        <v>45918</v>
      </c>
      <c r="I1279" s="327">
        <f t="shared" ref="I1279:I1342" si="302">WORKDAY.INTL(H1279,T1279,11)</f>
        <v>45939</v>
      </c>
      <c r="J1279" s="457">
        <v>45945</v>
      </c>
      <c r="K1279" s="458">
        <v>97</v>
      </c>
      <c r="L1279" s="459">
        <v>78200</v>
      </c>
      <c r="M1279" s="460">
        <f t="shared" ref="M1279:M1342" si="303">E1279-L1279</f>
        <v>0</v>
      </c>
      <c r="N1279" s="454">
        <v>66</v>
      </c>
      <c r="O1279" s="454">
        <v>12</v>
      </c>
      <c r="P1279" s="461">
        <f t="shared" ref="P1279:P1342" si="304">E1279/N1279/60</f>
        <v>19.747474747474747</v>
      </c>
      <c r="Q1279" s="462">
        <f t="shared" ref="Q1279:Q1342" si="305">O1279+P1279+$P$1</f>
        <v>33.747474747474747</v>
      </c>
      <c r="R1279" s="463">
        <f t="shared" ref="R1279:R1342" si="306">M1279/N1279/60</f>
        <v>0</v>
      </c>
      <c r="S1279" s="464">
        <v>15</v>
      </c>
      <c r="T1279" s="465">
        <f t="shared" ref="T1279:T1342" si="307">(Q1279/10)+S1279</f>
        <v>18.374747474747476</v>
      </c>
      <c r="U1279" s="466" t="s">
        <v>14</v>
      </c>
      <c r="V1279" s="455" t="s">
        <v>2159</v>
      </c>
      <c r="W1279" s="467">
        <v>51</v>
      </c>
      <c r="X1279" s="467">
        <v>2</v>
      </c>
      <c r="Y1279" s="468">
        <f t="shared" ref="Y1279:Y1342" si="308">E1279/W1279/60</f>
        <v>25.555555555555554</v>
      </c>
      <c r="Z1279" s="469">
        <f t="shared" ref="Z1279:Z1342" si="309">X1279+Y1279+$P$1</f>
        <v>29.555555555555554</v>
      </c>
      <c r="AA1279" s="740" t="s">
        <v>4817</v>
      </c>
      <c r="AB1279" s="470" t="s">
        <v>4623</v>
      </c>
      <c r="AC1279" s="749">
        <f>VLOOKUP(C1279,'ประวัติงานตี+รีด'!$A$2:W505173,20,FALSE)</f>
        <v>92.28</v>
      </c>
      <c r="AD1279" s="426">
        <v>92.5</v>
      </c>
      <c r="AE1279" s="426">
        <v>11.47</v>
      </c>
      <c r="AF1279" s="690">
        <f t="shared" ref="AF1279:AF1342" si="310">1000/AD1279*EJ1279</f>
        <v>78410.810810810814</v>
      </c>
      <c r="AG1279" s="690">
        <f t="shared" ref="AG1279:AG1342" si="311">(AD1279+AE1279)*AF1279/1000</f>
        <v>8152.3720000000003</v>
      </c>
      <c r="AH1279" s="685" t="str">
        <f>VLOOKUP(C1279,'ประวัติงานตี+รีด'!$A$2:W505175,4,FALSE)</f>
        <v>MA-F1-GA-SF</v>
      </c>
      <c r="AI1279" s="427"/>
      <c r="AJ1279" s="428"/>
      <c r="AK1279" s="429"/>
      <c r="AL1279" s="696">
        <v>12</v>
      </c>
      <c r="AM1279" s="420">
        <f t="shared" ref="AM1279:AM1342" si="312">COUNT(AN1279:EI1279)</f>
        <v>12</v>
      </c>
      <c r="AN1279" s="753">
        <v>603</v>
      </c>
      <c r="AO1279" s="753">
        <v>608</v>
      </c>
      <c r="AP1279" s="753">
        <v>653</v>
      </c>
      <c r="AQ1279" s="753">
        <v>600</v>
      </c>
      <c r="AR1279" s="753">
        <v>620</v>
      </c>
      <c r="AS1279" s="753">
        <v>649</v>
      </c>
      <c r="AT1279" s="753">
        <v>603</v>
      </c>
      <c r="AU1279" s="753">
        <v>634</v>
      </c>
      <c r="AV1279" s="753">
        <v>632</v>
      </c>
      <c r="AW1279" s="753">
        <v>664</v>
      </c>
      <c r="AX1279" s="753">
        <v>692</v>
      </c>
      <c r="AY1279" s="753">
        <v>295</v>
      </c>
      <c r="EJ1279" s="723">
        <f t="shared" ref="EJ1279:EJ1342" si="313">SUM(AN1279:EI1279)</f>
        <v>7253</v>
      </c>
    </row>
    <row r="1280" spans="1:140" s="431" customFormat="1" hidden="1">
      <c r="A1280" s="432"/>
      <c r="B1280" s="434" t="s">
        <v>4814</v>
      </c>
      <c r="C1280" s="291" t="s">
        <v>4765</v>
      </c>
      <c r="D1280" s="330" t="str">
        <f>VLOOKUP(C1280,'ประวัติงานตี+รีด'!$A$2:W505178,2,FALSE)</f>
        <v>แกน 3/16" WT x 67.5 มม. เกลียวครึ่ง ไม่มีแหวน (SW08)</v>
      </c>
      <c r="E1280" s="435">
        <v>101889</v>
      </c>
      <c r="F1280" s="436" t="s">
        <v>32</v>
      </c>
      <c r="G1280" s="437" t="s">
        <v>2162</v>
      </c>
      <c r="H1280" s="438">
        <v>45920</v>
      </c>
      <c r="I1280" s="439">
        <f t="shared" si="302"/>
        <v>45934</v>
      </c>
      <c r="J1280" s="59">
        <v>45940</v>
      </c>
      <c r="K1280" s="440">
        <v>65</v>
      </c>
      <c r="L1280" s="441">
        <v>101556</v>
      </c>
      <c r="M1280" s="41">
        <f t="shared" si="303"/>
        <v>333</v>
      </c>
      <c r="N1280" s="436">
        <v>100</v>
      </c>
      <c r="O1280" s="436">
        <v>8</v>
      </c>
      <c r="P1280" s="354">
        <f t="shared" si="304"/>
        <v>16.9815</v>
      </c>
      <c r="Q1280" s="106">
        <f t="shared" si="305"/>
        <v>26.9815</v>
      </c>
      <c r="R1280" s="355">
        <f t="shared" si="306"/>
        <v>5.5500000000000001E-2</v>
      </c>
      <c r="S1280" s="449">
        <v>10</v>
      </c>
      <c r="T1280" s="442">
        <f t="shared" si="307"/>
        <v>12.69815</v>
      </c>
      <c r="U1280" s="443" t="s">
        <v>4409</v>
      </c>
      <c r="V1280" s="437" t="s">
        <v>2165</v>
      </c>
      <c r="W1280" s="444">
        <v>120</v>
      </c>
      <c r="X1280" s="444">
        <v>2</v>
      </c>
      <c r="Y1280" s="187">
        <f t="shared" si="308"/>
        <v>14.151250000000001</v>
      </c>
      <c r="Z1280" s="104">
        <f t="shared" si="309"/>
        <v>18.151250000000001</v>
      </c>
      <c r="AA1280" s="741" t="s">
        <v>4770</v>
      </c>
      <c r="AB1280" s="445" t="s">
        <v>2156</v>
      </c>
      <c r="AC1280" s="746">
        <f>VLOOKUP(C1280,'ประวัติงานตี+รีด'!$A$2:W505174,20,FALSE)</f>
        <v>9.7200000000000006</v>
      </c>
      <c r="AD1280" s="302">
        <v>9.75</v>
      </c>
      <c r="AE1280" s="302">
        <v>0</v>
      </c>
      <c r="AF1280" s="683">
        <f t="shared" si="310"/>
        <v>103794.8717948718</v>
      </c>
      <c r="AG1280" s="683">
        <f t="shared" si="311"/>
        <v>1012</v>
      </c>
      <c r="AH1280" s="684" t="str">
        <f>VLOOKUP(C1280,'ประวัติงานตี+รีด'!$A$2:W505176,4,FALSE)</f>
        <v>MA-F1-PA</v>
      </c>
      <c r="AI1280" s="256"/>
      <c r="AJ1280" s="257"/>
      <c r="AK1280" s="217"/>
      <c r="AL1280" s="700"/>
      <c r="AM1280" s="316">
        <f t="shared" si="312"/>
        <v>3</v>
      </c>
      <c r="AN1280" s="761">
        <v>333</v>
      </c>
      <c r="AO1280" s="762">
        <v>356</v>
      </c>
      <c r="AP1280" s="431">
        <v>323</v>
      </c>
      <c r="EJ1280" s="716">
        <f t="shared" si="313"/>
        <v>1012</v>
      </c>
    </row>
    <row r="1281" spans="1:140" s="431" customFormat="1" hidden="1">
      <c r="A1281" s="432"/>
      <c r="B1281" s="434" t="s">
        <v>4815</v>
      </c>
      <c r="C1281" s="291" t="s">
        <v>1661</v>
      </c>
      <c r="D1281" s="330" t="str">
        <f>VLOOKUP(C1281,'ประวัติงานตี+รีด'!$A$2:W505179,2,FALSE)</f>
        <v>สกรู M14 P1.5 x 35 มม. เกลียวตลอด มีแหวน ตรา BKS 8.8 (ขอบ22)</v>
      </c>
      <c r="E1281" s="435">
        <v>20680</v>
      </c>
      <c r="F1281" s="436" t="s">
        <v>46</v>
      </c>
      <c r="G1281" s="437" t="s">
        <v>2162</v>
      </c>
      <c r="H1281" s="438">
        <v>45918</v>
      </c>
      <c r="I1281" s="439">
        <f t="shared" si="302"/>
        <v>45954</v>
      </c>
      <c r="J1281" s="59">
        <v>45910</v>
      </c>
      <c r="K1281" s="440">
        <v>34</v>
      </c>
      <c r="L1281" s="441">
        <v>20680</v>
      </c>
      <c r="M1281" s="41">
        <f t="shared" si="303"/>
        <v>0</v>
      </c>
      <c r="N1281" s="436">
        <v>95</v>
      </c>
      <c r="O1281" s="436">
        <v>8</v>
      </c>
      <c r="P1281" s="354">
        <f t="shared" si="304"/>
        <v>3.6280701754385962</v>
      </c>
      <c r="Q1281" s="106">
        <f t="shared" si="305"/>
        <v>13.628070175438596</v>
      </c>
      <c r="R1281" s="355">
        <f t="shared" si="306"/>
        <v>0</v>
      </c>
      <c r="S1281" s="449">
        <v>30</v>
      </c>
      <c r="T1281" s="442">
        <f t="shared" si="307"/>
        <v>31.362807017543858</v>
      </c>
      <c r="U1281" s="443" t="s">
        <v>225</v>
      </c>
      <c r="V1281" s="437" t="s">
        <v>2162</v>
      </c>
      <c r="W1281" s="444">
        <v>80</v>
      </c>
      <c r="X1281" s="444">
        <v>2</v>
      </c>
      <c r="Y1281" s="187">
        <f t="shared" si="308"/>
        <v>4.3083333333333336</v>
      </c>
      <c r="Z1281" s="104">
        <f t="shared" si="309"/>
        <v>8.3083333333333336</v>
      </c>
      <c r="AA1281" s="741" t="s">
        <v>4735</v>
      </c>
      <c r="AB1281" s="445" t="s">
        <v>4618</v>
      </c>
      <c r="AC1281" s="746">
        <f>VLOOKUP(C1281,'ประวัติงานตี+รีด'!$A$2:W505175,20,FALSE)</f>
        <v>62.35</v>
      </c>
      <c r="AD1281" s="302">
        <v>62.5</v>
      </c>
      <c r="AE1281" s="302">
        <v>6.86</v>
      </c>
      <c r="AF1281" s="683">
        <f t="shared" si="310"/>
        <v>20864</v>
      </c>
      <c r="AG1281" s="683">
        <f t="shared" si="311"/>
        <v>1447.1270400000001</v>
      </c>
      <c r="AH1281" s="684" t="str">
        <f>VLOOKUP(C1281,'ประวัติงานตี+รีด'!$A$2:W505177,4,FALSE)</f>
        <v>MA-F1-HO-EP-PA</v>
      </c>
      <c r="AI1281" s="256"/>
      <c r="AJ1281" s="257"/>
      <c r="AK1281" s="217"/>
      <c r="AL1281" s="700">
        <v>2</v>
      </c>
      <c r="AM1281" s="316">
        <f t="shared" si="312"/>
        <v>2</v>
      </c>
      <c r="AN1281" s="761">
        <v>663</v>
      </c>
      <c r="AO1281" s="762">
        <v>641</v>
      </c>
      <c r="EJ1281" s="716">
        <f t="shared" si="313"/>
        <v>1304</v>
      </c>
    </row>
    <row r="1282" spans="1:140" s="431" customFormat="1" hidden="1">
      <c r="A1282" s="432"/>
      <c r="B1282" s="434" t="s">
        <v>4816</v>
      </c>
      <c r="C1282" s="291" t="s">
        <v>1822</v>
      </c>
      <c r="D1282" s="330" t="str">
        <f>VLOOKUP(C1282,'ประวัติงานตี+รีด'!$A$2:W505180,2,FALSE)</f>
        <v>สกรู M14 P1.5 x 45 มม. เกลียวตลอด  มีแหวน ตรา BKS 8.8 (ขอบ22)</v>
      </c>
      <c r="E1282" s="435">
        <v>9300</v>
      </c>
      <c r="F1282" s="436" t="s">
        <v>46</v>
      </c>
      <c r="G1282" s="437" t="s">
        <v>2162</v>
      </c>
      <c r="H1282" s="438">
        <v>45919</v>
      </c>
      <c r="I1282" s="439">
        <f t="shared" si="302"/>
        <v>45954</v>
      </c>
      <c r="J1282" s="59">
        <v>45940</v>
      </c>
      <c r="K1282" s="440">
        <v>35</v>
      </c>
      <c r="L1282" s="441">
        <v>6038</v>
      </c>
      <c r="M1282" s="41">
        <f t="shared" si="303"/>
        <v>3262</v>
      </c>
      <c r="N1282" s="436">
        <v>95</v>
      </c>
      <c r="O1282" s="436">
        <v>2</v>
      </c>
      <c r="P1282" s="354">
        <f t="shared" si="304"/>
        <v>1.631578947368421</v>
      </c>
      <c r="Q1282" s="106">
        <f t="shared" si="305"/>
        <v>5.6315789473684212</v>
      </c>
      <c r="R1282" s="355">
        <f t="shared" si="306"/>
        <v>0.57228070175438595</v>
      </c>
      <c r="S1282" s="449">
        <v>30</v>
      </c>
      <c r="T1282" s="442">
        <f t="shared" si="307"/>
        <v>30.563157894736843</v>
      </c>
      <c r="U1282" s="443" t="s">
        <v>225</v>
      </c>
      <c r="V1282" s="437" t="s">
        <v>2162</v>
      </c>
      <c r="W1282" s="444">
        <v>80</v>
      </c>
      <c r="X1282" s="444">
        <v>2</v>
      </c>
      <c r="Y1282" s="187">
        <f t="shared" si="308"/>
        <v>1.9375</v>
      </c>
      <c r="Z1282" s="104">
        <f t="shared" si="309"/>
        <v>5.9375</v>
      </c>
      <c r="AA1282" s="741" t="s">
        <v>4736</v>
      </c>
      <c r="AB1282" s="445" t="s">
        <v>4618</v>
      </c>
      <c r="AC1282" s="746">
        <f>VLOOKUP(C1282,'ประวัติงานตี+รีด'!$A$2:W505176,20,FALSE)</f>
        <v>72.78</v>
      </c>
      <c r="AD1282" s="302">
        <v>72.84</v>
      </c>
      <c r="AE1282" s="302">
        <v>7.62</v>
      </c>
      <c r="AF1282" s="683">
        <f t="shared" si="310"/>
        <v>5958.2646897309169</v>
      </c>
      <c r="AG1282" s="683">
        <f t="shared" si="311"/>
        <v>479.40197693574964</v>
      </c>
      <c r="AH1282" s="684" t="str">
        <f>VLOOKUP(C1282,'ประวัติงานตี+รีด'!$A$2:W505178,4,FALSE)</f>
        <v>MA-F1-HO-EP-PA</v>
      </c>
      <c r="AI1282" s="256"/>
      <c r="AJ1282" s="257"/>
      <c r="AK1282" s="217"/>
      <c r="AL1282" s="700">
        <v>1</v>
      </c>
      <c r="AM1282" s="316">
        <f t="shared" si="312"/>
        <v>1</v>
      </c>
      <c r="AN1282" s="762">
        <v>434</v>
      </c>
      <c r="EJ1282" s="716">
        <f t="shared" si="313"/>
        <v>434</v>
      </c>
    </row>
    <row r="1283" spans="1:140" hidden="1">
      <c r="B1283" s="434" t="s">
        <v>4818</v>
      </c>
      <c r="C1283" s="291" t="s">
        <v>1727</v>
      </c>
      <c r="D1283" s="330" t="str">
        <f>VLOOKUP(C1283,'ประวัติงานตี+รีด'!$A$2:W505181,2,FALSE)</f>
        <v>สกรู M20 P1.5 x 50 มม. เกลียวตลอด  มีแหวน ตรา BKS 8.8 (ขอบ30)</v>
      </c>
      <c r="E1283" s="435">
        <v>30200</v>
      </c>
      <c r="F1283" s="436" t="s">
        <v>49</v>
      </c>
      <c r="G1283" s="437" t="s">
        <v>2159</v>
      </c>
      <c r="H1283" s="438">
        <v>45918</v>
      </c>
      <c r="I1283" s="439">
        <f t="shared" si="302"/>
        <v>45944</v>
      </c>
      <c r="J1283" s="59">
        <v>45945</v>
      </c>
      <c r="K1283" s="440">
        <v>133</v>
      </c>
      <c r="L1283" s="441">
        <v>29016</v>
      </c>
      <c r="M1283" s="41">
        <f t="shared" si="303"/>
        <v>1184</v>
      </c>
      <c r="N1283" s="436">
        <v>56</v>
      </c>
      <c r="O1283" s="436">
        <v>12</v>
      </c>
      <c r="P1283" s="354">
        <f t="shared" si="304"/>
        <v>8.988095238095239</v>
      </c>
      <c r="Q1283" s="106">
        <f t="shared" si="305"/>
        <v>22.988095238095241</v>
      </c>
      <c r="R1283" s="355">
        <f t="shared" si="306"/>
        <v>0.35238095238095235</v>
      </c>
      <c r="S1283" s="449">
        <v>20</v>
      </c>
      <c r="T1283" s="442">
        <f t="shared" si="307"/>
        <v>22.298809523809524</v>
      </c>
      <c r="U1283" s="443" t="s">
        <v>82</v>
      </c>
      <c r="V1283" s="437" t="s">
        <v>2159</v>
      </c>
      <c r="W1283" s="444">
        <v>28</v>
      </c>
      <c r="X1283" s="444">
        <v>2</v>
      </c>
      <c r="Y1283" s="187">
        <f t="shared" si="308"/>
        <v>17.976190476190478</v>
      </c>
      <c r="Z1283" s="104">
        <f t="shared" si="309"/>
        <v>21.976190476190478</v>
      </c>
      <c r="AA1283" s="741" t="s">
        <v>4821</v>
      </c>
      <c r="AB1283" s="445" t="s">
        <v>4618</v>
      </c>
      <c r="AC1283" s="746">
        <f>VLOOKUP(C1283,'ประวัติงานตี+รีด'!$A$2:W505177,20,FALSE)</f>
        <v>183.54</v>
      </c>
      <c r="AD1283" s="302">
        <v>183.68</v>
      </c>
      <c r="AE1283" s="302">
        <v>34.07</v>
      </c>
      <c r="AF1283" s="683">
        <f t="shared" si="310"/>
        <v>28957.97038327526</v>
      </c>
      <c r="AG1283" s="683">
        <f t="shared" si="311"/>
        <v>6305.5980509581887</v>
      </c>
      <c r="AH1283" s="684" t="str">
        <f>VLOOKUP(C1283,'ประวัติงานตี+รีด'!$A$2:W505179,4,FALSE)</f>
        <v>MA-F1-HO-F2-EP-PA</v>
      </c>
      <c r="AI1283" s="256"/>
      <c r="AJ1283" s="257"/>
      <c r="AK1283" s="217"/>
      <c r="AL1283" s="700">
        <v>19</v>
      </c>
      <c r="AM1283" s="316">
        <f t="shared" si="312"/>
        <v>19</v>
      </c>
      <c r="AN1283" s="762">
        <v>267</v>
      </c>
      <c r="AO1283" s="762">
        <v>233</v>
      </c>
      <c r="AP1283" s="762">
        <v>246</v>
      </c>
      <c r="AQ1283" s="762">
        <v>277</v>
      </c>
      <c r="AR1283" s="762">
        <v>312</v>
      </c>
      <c r="AS1283" s="762">
        <v>291</v>
      </c>
      <c r="AT1283" s="762">
        <v>315</v>
      </c>
      <c r="AU1283" s="762">
        <v>300</v>
      </c>
      <c r="AV1283" s="762">
        <v>306</v>
      </c>
      <c r="AW1283" s="762">
        <v>296</v>
      </c>
      <c r="AX1283" s="762">
        <v>314</v>
      </c>
      <c r="AY1283" s="762">
        <v>301</v>
      </c>
      <c r="AZ1283" s="762">
        <v>293</v>
      </c>
      <c r="BA1283" s="762">
        <v>305</v>
      </c>
      <c r="BB1283" s="762">
        <v>289</v>
      </c>
      <c r="BC1283" s="762">
        <v>296</v>
      </c>
      <c r="BD1283" s="762">
        <v>309</v>
      </c>
      <c r="BE1283" s="762">
        <v>304</v>
      </c>
      <c r="BF1283" s="762">
        <v>65</v>
      </c>
      <c r="EJ1283" s="288">
        <f t="shared" si="313"/>
        <v>5319</v>
      </c>
    </row>
    <row r="1284" spans="1:140">
      <c r="B1284" s="434" t="s">
        <v>4819</v>
      </c>
      <c r="C1284" s="291" t="s">
        <v>1658</v>
      </c>
      <c r="D1284" s="330" t="str">
        <f>VLOOKUP(C1284,'ประวัติงานตี+รีด'!$A$2:W505182,2,FALSE)</f>
        <v>สกรู M18 P1.5 x 55 มม. เกลียวครึ่ง  มีแหวน ตรา BKS 8.8 (ขอบ27)</v>
      </c>
      <c r="E1284" s="435">
        <v>30200</v>
      </c>
      <c r="F1284" s="436" t="s">
        <v>48</v>
      </c>
      <c r="G1284" s="437" t="s">
        <v>2159</v>
      </c>
      <c r="H1284" s="438">
        <v>45924</v>
      </c>
      <c r="I1284" s="439">
        <f t="shared" si="302"/>
        <v>45955</v>
      </c>
      <c r="J1284" s="59">
        <v>45945</v>
      </c>
      <c r="K1284" s="440">
        <v>62</v>
      </c>
      <c r="L1284" s="441">
        <v>30200</v>
      </c>
      <c r="M1284" s="41">
        <f t="shared" si="303"/>
        <v>0</v>
      </c>
      <c r="N1284" s="436">
        <v>56</v>
      </c>
      <c r="O1284" s="436">
        <v>12</v>
      </c>
      <c r="P1284" s="354">
        <f t="shared" si="304"/>
        <v>8.988095238095239</v>
      </c>
      <c r="Q1284" s="106">
        <f t="shared" si="305"/>
        <v>22.988095238095241</v>
      </c>
      <c r="R1284" s="355">
        <f t="shared" si="306"/>
        <v>0</v>
      </c>
      <c r="S1284" s="449">
        <v>25</v>
      </c>
      <c r="T1284" s="442">
        <f t="shared" si="307"/>
        <v>27.298809523809524</v>
      </c>
      <c r="U1284" s="443" t="s">
        <v>82</v>
      </c>
      <c r="V1284" s="437" t="s">
        <v>2159</v>
      </c>
      <c r="W1284" s="444">
        <v>28</v>
      </c>
      <c r="X1284" s="444">
        <v>2</v>
      </c>
      <c r="Y1284" s="187">
        <f t="shared" si="308"/>
        <v>17.976190476190478</v>
      </c>
      <c r="Z1284" s="104">
        <f t="shared" si="309"/>
        <v>21.976190476190478</v>
      </c>
      <c r="AA1284" s="741" t="s">
        <v>4821</v>
      </c>
      <c r="AB1284" s="445" t="s">
        <v>4623</v>
      </c>
      <c r="AC1284" s="746">
        <f>VLOOKUP(C1284,'ประวัติงานตี+รีด'!$A$2:W505178,20,FALSE)</f>
        <v>152.32</v>
      </c>
      <c r="AD1284" s="302">
        <v>152.09</v>
      </c>
      <c r="AE1284" s="302">
        <v>17.420000000000002</v>
      </c>
      <c r="AF1284" s="683">
        <f t="shared" si="310"/>
        <v>30264.974686041158</v>
      </c>
      <c r="AG1284" s="683">
        <f t="shared" si="311"/>
        <v>5130.2158590308363</v>
      </c>
      <c r="AH1284" s="684" t="str">
        <f>VLOOKUP(C1284,'ประวัติงานตี+รีด'!$A$2:W505180,4,FALSE)</f>
        <v>MA-F1-HO-F2-EP-PA</v>
      </c>
      <c r="AI1284" s="256"/>
      <c r="AJ1284" s="257"/>
      <c r="AK1284" s="217"/>
      <c r="AL1284" s="700">
        <v>16</v>
      </c>
      <c r="AM1284" s="316">
        <f t="shared" si="312"/>
        <v>16</v>
      </c>
      <c r="AN1284" s="761">
        <v>301</v>
      </c>
      <c r="AO1284" s="761">
        <v>299</v>
      </c>
      <c r="AP1284" s="761">
        <v>181</v>
      </c>
      <c r="AQ1284" s="761">
        <v>299</v>
      </c>
      <c r="AR1284" s="761">
        <v>301</v>
      </c>
      <c r="AS1284" s="761">
        <v>300</v>
      </c>
      <c r="AT1284" s="761">
        <v>299</v>
      </c>
      <c r="AU1284" s="761">
        <v>299</v>
      </c>
      <c r="AV1284" s="761">
        <v>301</v>
      </c>
      <c r="AW1284" s="761">
        <v>304</v>
      </c>
      <c r="AX1284" s="761">
        <v>301</v>
      </c>
      <c r="AY1284" s="761">
        <v>300</v>
      </c>
      <c r="AZ1284" s="761">
        <v>300</v>
      </c>
      <c r="BA1284" s="761">
        <v>300</v>
      </c>
      <c r="BB1284" s="761">
        <v>302</v>
      </c>
      <c r="BC1284" s="761">
        <v>216</v>
      </c>
      <c r="BD1284" s="1" t="s">
        <v>4784</v>
      </c>
      <c r="EJ1284" s="288">
        <f t="shared" si="313"/>
        <v>4603</v>
      </c>
    </row>
    <row r="1285" spans="1:140">
      <c r="B1285" s="434" t="s">
        <v>4820</v>
      </c>
      <c r="C1285" s="291" t="s">
        <v>2052</v>
      </c>
      <c r="D1285" s="330" t="str">
        <f>VLOOKUP(C1285,'ประวัติงานตี+รีด'!$A$2:W505183,2,FALSE)</f>
        <v>สกรู M18 P1.5 x 115 มม. เกลียวครึ่ง ไม่มีแหวน ตรา BKS 8.8 (ขอบ27)</v>
      </c>
      <c r="E1285" s="435">
        <v>10200</v>
      </c>
      <c r="F1285" s="436" t="s">
        <v>48</v>
      </c>
      <c r="G1285" s="437" t="s">
        <v>2159</v>
      </c>
      <c r="H1285" s="438">
        <v>45927</v>
      </c>
      <c r="I1285" s="439">
        <f t="shared" si="302"/>
        <v>45957</v>
      </c>
      <c r="J1285" s="59">
        <v>45955</v>
      </c>
      <c r="K1285" s="440">
        <v>63</v>
      </c>
      <c r="L1285" s="441">
        <v>10235</v>
      </c>
      <c r="M1285" s="41">
        <f t="shared" si="303"/>
        <v>-35</v>
      </c>
      <c r="N1285" s="436">
        <v>56</v>
      </c>
      <c r="O1285" s="436">
        <v>4</v>
      </c>
      <c r="P1285" s="354">
        <f t="shared" si="304"/>
        <v>3.0357142857142856</v>
      </c>
      <c r="Q1285" s="106">
        <f t="shared" si="305"/>
        <v>9.0357142857142847</v>
      </c>
      <c r="R1285" s="355">
        <f t="shared" si="306"/>
        <v>-1.0416666666666666E-2</v>
      </c>
      <c r="S1285" s="449">
        <v>25</v>
      </c>
      <c r="T1285" s="442">
        <f t="shared" si="307"/>
        <v>25.903571428571428</v>
      </c>
      <c r="U1285" s="443" t="s">
        <v>82</v>
      </c>
      <c r="V1285" s="437" t="s">
        <v>2159</v>
      </c>
      <c r="W1285" s="444">
        <v>28</v>
      </c>
      <c r="X1285" s="444">
        <v>2</v>
      </c>
      <c r="Y1285" s="187">
        <f t="shared" si="308"/>
        <v>6.0714285714285712</v>
      </c>
      <c r="Z1285" s="104">
        <f t="shared" si="309"/>
        <v>10.071428571428571</v>
      </c>
      <c r="AA1285" s="741" t="s">
        <v>4811</v>
      </c>
      <c r="AB1285" s="445" t="s">
        <v>4618</v>
      </c>
      <c r="AC1285" s="746">
        <f>VLOOKUP(C1285,'ประวัติงานตี+รีด'!$A$2:W505179,20,FALSE)</f>
        <v>273.3</v>
      </c>
      <c r="AD1285" s="302">
        <v>272.86</v>
      </c>
      <c r="AE1285" s="302">
        <v>18.98</v>
      </c>
      <c r="AF1285" s="683">
        <f t="shared" si="310"/>
        <v>10206.699406288939</v>
      </c>
      <c r="AG1285" s="683">
        <f t="shared" si="311"/>
        <v>2978.7231547313645</v>
      </c>
      <c r="AH1285" s="684" t="str">
        <f>VLOOKUP(C1285,'ประวัติงานตี+รีด'!$A$2:W505181,4,FALSE)</f>
        <v>MA-F1-HO-F2-EP-PA</v>
      </c>
      <c r="AI1285" s="256"/>
      <c r="AJ1285" s="257"/>
      <c r="AK1285" s="217"/>
      <c r="AL1285" s="700">
        <v>11</v>
      </c>
      <c r="AM1285" s="316">
        <f t="shared" si="312"/>
        <v>11</v>
      </c>
      <c r="AN1285" s="761">
        <v>285</v>
      </c>
      <c r="AO1285" s="761">
        <v>178</v>
      </c>
      <c r="AP1285" s="761">
        <v>300</v>
      </c>
      <c r="AQ1285" s="761">
        <v>288</v>
      </c>
      <c r="AR1285" s="761">
        <v>315</v>
      </c>
      <c r="AS1285" s="761">
        <v>285</v>
      </c>
      <c r="AT1285" s="761">
        <v>276</v>
      </c>
      <c r="AU1285" s="761">
        <v>287</v>
      </c>
      <c r="AV1285" s="761">
        <v>185</v>
      </c>
      <c r="AW1285" s="762">
        <v>267</v>
      </c>
      <c r="AX1285" s="762">
        <v>119</v>
      </c>
      <c r="AY1285" s="431"/>
      <c r="AZ1285" s="431"/>
      <c r="EJ1285" s="288">
        <f t="shared" si="313"/>
        <v>2785</v>
      </c>
    </row>
    <row r="1286" spans="1:140" hidden="1">
      <c r="B1286" s="451" t="s">
        <v>4822</v>
      </c>
      <c r="C1286" s="452" t="s">
        <v>2064</v>
      </c>
      <c r="D1286" s="19" t="str">
        <f>VLOOKUP(C1286,'ประวัติงานตี+รีด'!$A$2:W505184,2,FALSE)</f>
        <v>สกรูหัวสี่เหลี่ยม 5/8"NC x 12" เกลียวครึ่ง ตรา STIC</v>
      </c>
      <c r="E1286" s="453">
        <v>80000</v>
      </c>
      <c r="F1286" s="454" t="s">
        <v>66</v>
      </c>
      <c r="G1286" s="455" t="s">
        <v>2164</v>
      </c>
      <c r="H1286" s="456">
        <v>45920</v>
      </c>
      <c r="I1286" s="327">
        <f t="shared" si="302"/>
        <v>45958</v>
      </c>
      <c r="J1286" s="457">
        <v>45999</v>
      </c>
      <c r="K1286" s="458">
        <v>62</v>
      </c>
      <c r="L1286" s="459">
        <v>75940</v>
      </c>
      <c r="M1286" s="460">
        <f t="shared" si="303"/>
        <v>4060</v>
      </c>
      <c r="N1286" s="454">
        <v>20</v>
      </c>
      <c r="O1286" s="454">
        <v>2</v>
      </c>
      <c r="P1286" s="461">
        <f t="shared" si="304"/>
        <v>66.666666666666671</v>
      </c>
      <c r="Q1286" s="462">
        <f t="shared" si="305"/>
        <v>70.666666666666671</v>
      </c>
      <c r="R1286" s="463">
        <f t="shared" si="306"/>
        <v>3.3833333333333333</v>
      </c>
      <c r="S1286" s="464">
        <v>25</v>
      </c>
      <c r="T1286" s="465">
        <f t="shared" si="307"/>
        <v>32.06666666666667</v>
      </c>
      <c r="U1286" s="466" t="s">
        <v>67</v>
      </c>
      <c r="V1286" s="455" t="s">
        <v>2164</v>
      </c>
      <c r="W1286" s="467">
        <v>20</v>
      </c>
      <c r="X1286" s="467">
        <v>2</v>
      </c>
      <c r="Y1286" s="468">
        <f t="shared" si="308"/>
        <v>66.666666666666671</v>
      </c>
      <c r="Z1286" s="469">
        <f t="shared" si="309"/>
        <v>70.666666666666671</v>
      </c>
      <c r="AA1286" s="740" t="s">
        <v>4791</v>
      </c>
      <c r="AB1286" s="470" t="s">
        <v>4618</v>
      </c>
      <c r="AC1286" s="749">
        <f>VLOOKUP(C1286,'ประวัติงานตี+รีด'!$A$2:W505180,20,FALSE)</f>
        <v>457.51</v>
      </c>
      <c r="AD1286" s="426">
        <v>459.21</v>
      </c>
      <c r="AE1286" s="426">
        <v>14.22</v>
      </c>
      <c r="AF1286" s="690">
        <f t="shared" si="310"/>
        <v>75960.889353454841</v>
      </c>
      <c r="AG1286" s="690">
        <f t="shared" si="311"/>
        <v>35962.163846606127</v>
      </c>
      <c r="AH1286" s="685" t="str">
        <f>VLOOKUP(C1286,'ประวัติงานตี+รีด'!$A$2:W505182,4,FALSE)</f>
        <v>MA-LA-F1-GA-SF</v>
      </c>
      <c r="AI1286" s="427"/>
      <c r="AJ1286" s="428"/>
      <c r="AK1286" s="429"/>
      <c r="AL1286" s="696">
        <v>82</v>
      </c>
      <c r="AM1286" s="420">
        <f t="shared" si="312"/>
        <v>82</v>
      </c>
      <c r="AN1286" s="754">
        <v>411</v>
      </c>
      <c r="AO1286" s="754">
        <v>402</v>
      </c>
      <c r="AP1286" s="754">
        <v>401</v>
      </c>
      <c r="AQ1286" s="754">
        <v>472</v>
      </c>
      <c r="AR1286" s="754">
        <v>444</v>
      </c>
      <c r="AS1286" s="754">
        <v>413</v>
      </c>
      <c r="AT1286" s="754">
        <v>427</v>
      </c>
      <c r="AU1286" s="754">
        <v>468</v>
      </c>
      <c r="AV1286" s="754">
        <v>420</v>
      </c>
      <c r="AW1286" s="754">
        <v>410</v>
      </c>
      <c r="AX1286" s="754">
        <v>438</v>
      </c>
      <c r="AY1286" s="754">
        <v>416</v>
      </c>
      <c r="AZ1286" s="754">
        <v>448</v>
      </c>
      <c r="BA1286" s="754">
        <v>419</v>
      </c>
      <c r="BB1286" s="754">
        <v>441</v>
      </c>
      <c r="BC1286" s="754">
        <v>401</v>
      </c>
      <c r="BD1286" s="754">
        <v>456</v>
      </c>
      <c r="BE1286" s="754">
        <v>439</v>
      </c>
      <c r="BF1286" s="754">
        <v>426</v>
      </c>
      <c r="BG1286" s="754">
        <v>434</v>
      </c>
      <c r="BH1286" s="754">
        <v>392</v>
      </c>
      <c r="BI1286" s="754">
        <v>436</v>
      </c>
      <c r="BJ1286" s="754">
        <v>407</v>
      </c>
      <c r="BK1286" s="754">
        <v>413</v>
      </c>
      <c r="BL1286" s="754">
        <v>376</v>
      </c>
      <c r="BM1286" s="754">
        <v>351</v>
      </c>
      <c r="BN1286" s="754">
        <v>445</v>
      </c>
      <c r="BO1286" s="754">
        <v>406</v>
      </c>
      <c r="BP1286" s="754">
        <v>390</v>
      </c>
      <c r="BQ1286" s="754">
        <v>379</v>
      </c>
      <c r="BR1286" s="754">
        <v>366</v>
      </c>
      <c r="BS1286" s="754">
        <v>410</v>
      </c>
      <c r="BT1286" s="754">
        <v>400</v>
      </c>
      <c r="BU1286" s="754">
        <v>444</v>
      </c>
      <c r="BV1286" s="754">
        <v>431</v>
      </c>
      <c r="BW1286" s="754">
        <v>425</v>
      </c>
      <c r="BX1286" s="754">
        <v>404</v>
      </c>
      <c r="BY1286" s="754">
        <v>378</v>
      </c>
      <c r="BZ1286" s="754">
        <v>441</v>
      </c>
      <c r="CA1286" s="754">
        <v>463</v>
      </c>
      <c r="CB1286" s="754">
        <v>457</v>
      </c>
      <c r="CC1286" s="754">
        <v>438</v>
      </c>
      <c r="CD1286" s="754">
        <v>424</v>
      </c>
      <c r="CE1286" s="754">
        <v>422</v>
      </c>
      <c r="CF1286" s="754">
        <v>431</v>
      </c>
      <c r="CG1286" s="754">
        <v>439</v>
      </c>
      <c r="CH1286" s="754">
        <v>447</v>
      </c>
      <c r="CI1286" s="754">
        <v>411</v>
      </c>
      <c r="CJ1286" s="754">
        <v>409</v>
      </c>
      <c r="CK1286" s="754">
        <v>410</v>
      </c>
      <c r="CL1286" s="754">
        <v>478</v>
      </c>
      <c r="CM1286" s="754">
        <v>451</v>
      </c>
      <c r="CN1286" s="754">
        <v>461</v>
      </c>
      <c r="CO1286" s="754">
        <v>485</v>
      </c>
      <c r="CP1286" s="754">
        <v>425</v>
      </c>
      <c r="CQ1286" s="754">
        <v>424</v>
      </c>
      <c r="CR1286" s="754">
        <v>434</v>
      </c>
      <c r="CS1286" s="754">
        <v>458</v>
      </c>
      <c r="CT1286" s="754">
        <v>467</v>
      </c>
      <c r="CU1286" s="754">
        <v>441</v>
      </c>
      <c r="CV1286" s="754">
        <v>436</v>
      </c>
      <c r="CW1286" s="754">
        <v>426</v>
      </c>
      <c r="CX1286" s="754">
        <v>416</v>
      </c>
      <c r="CY1286" s="754">
        <v>428</v>
      </c>
      <c r="CZ1286" s="754">
        <v>459</v>
      </c>
      <c r="DA1286" s="754">
        <v>432</v>
      </c>
      <c r="DB1286" s="754">
        <v>428</v>
      </c>
      <c r="DC1286" s="754">
        <v>424</v>
      </c>
      <c r="DD1286" s="754">
        <v>466</v>
      </c>
      <c r="DE1286" s="754">
        <v>421</v>
      </c>
      <c r="DF1286" s="754">
        <v>430</v>
      </c>
      <c r="DG1286" s="754">
        <v>389</v>
      </c>
      <c r="DH1286" s="754">
        <v>474</v>
      </c>
      <c r="DI1286" s="754">
        <v>454</v>
      </c>
      <c r="DJ1286" s="754">
        <v>461</v>
      </c>
      <c r="DK1286" s="754">
        <v>425</v>
      </c>
      <c r="DL1286" s="754">
        <v>412</v>
      </c>
      <c r="DM1286" s="754">
        <v>437</v>
      </c>
      <c r="DN1286" s="754">
        <v>412</v>
      </c>
      <c r="DO1286" s="754">
        <v>425</v>
      </c>
      <c r="DP1286" s="754">
        <v>309</v>
      </c>
      <c r="DQ1286" s="754">
        <v>363</v>
      </c>
      <c r="EJ1286" s="288">
        <f t="shared" si="313"/>
        <v>34882</v>
      </c>
    </row>
    <row r="1287" spans="1:140" hidden="1">
      <c r="B1287" s="287" t="s">
        <v>4823</v>
      </c>
      <c r="C1287" s="842">
        <v>19303500</v>
      </c>
      <c r="D1287" s="213" t="str">
        <f>VLOOKUP(C1287,'ประวัติงานตี+รีด'!$A$2:W505185,2,FALSE)</f>
        <v>สกรูเกลียวปล่อย 3/8 x 3 1/2" ตรา TNK</v>
      </c>
      <c r="E1287" s="843">
        <v>20000</v>
      </c>
      <c r="F1287" s="844" t="s">
        <v>2166</v>
      </c>
      <c r="G1287" s="742" t="s">
        <v>2162</v>
      </c>
      <c r="H1287" s="845">
        <v>45927</v>
      </c>
      <c r="I1287" s="846">
        <f t="shared" si="302"/>
        <v>45940</v>
      </c>
      <c r="J1287" s="847" t="s">
        <v>2161</v>
      </c>
      <c r="K1287" s="848">
        <v>60</v>
      </c>
      <c r="L1287" s="849">
        <v>20000</v>
      </c>
      <c r="M1287" s="850">
        <f t="shared" si="303"/>
        <v>0</v>
      </c>
      <c r="N1287" s="844">
        <v>95</v>
      </c>
      <c r="O1287" s="844">
        <v>8</v>
      </c>
      <c r="P1287" s="851">
        <f t="shared" si="304"/>
        <v>3.5087719298245612</v>
      </c>
      <c r="Q1287" s="852">
        <f t="shared" si="305"/>
        <v>13.508771929824562</v>
      </c>
      <c r="R1287" s="853">
        <f t="shared" si="306"/>
        <v>0</v>
      </c>
      <c r="S1287" s="854">
        <v>10</v>
      </c>
      <c r="T1287" s="855">
        <f t="shared" si="307"/>
        <v>11.350877192982455</v>
      </c>
      <c r="U1287" s="743" t="s">
        <v>225</v>
      </c>
      <c r="V1287" s="742" t="s">
        <v>2162</v>
      </c>
      <c r="W1287" s="744">
        <v>80</v>
      </c>
      <c r="X1287" s="744">
        <v>2</v>
      </c>
      <c r="Y1287" s="856">
        <f t="shared" si="308"/>
        <v>4.166666666666667</v>
      </c>
      <c r="Z1287" s="857">
        <f t="shared" si="309"/>
        <v>8.1666666666666679</v>
      </c>
      <c r="AA1287" s="878" t="s">
        <v>2161</v>
      </c>
      <c r="AB1287" s="858" t="s">
        <v>4618</v>
      </c>
      <c r="AC1287" s="896">
        <f>VLOOKUP(C1287,'ประวัติงานตี+รีด'!$A$2:W505181,20,FALSE)</f>
        <v>47.62</v>
      </c>
      <c r="AD1287" s="897">
        <v>47.51</v>
      </c>
      <c r="AE1287" s="897">
        <v>3.63</v>
      </c>
      <c r="AF1287" s="898">
        <f t="shared" si="310"/>
        <v>20185.224163334038</v>
      </c>
      <c r="AG1287" s="898">
        <f t="shared" si="311"/>
        <v>1032.2723637129027</v>
      </c>
      <c r="AH1287" s="899" t="str">
        <f>VLOOKUP(C1287,'ประวัติงานตี+รีด'!$A$2:W505183,4,FALSE)</f>
        <v>MA-F1-PA</v>
      </c>
      <c r="AI1287" s="814"/>
      <c r="AJ1287" s="815"/>
      <c r="AK1287" s="816"/>
      <c r="AL1287" s="821">
        <v>3</v>
      </c>
      <c r="AM1287" s="824">
        <f t="shared" si="312"/>
        <v>3</v>
      </c>
      <c r="AN1287" s="968">
        <v>408</v>
      </c>
      <c r="AO1287" s="968">
        <v>388</v>
      </c>
      <c r="AP1287" s="971">
        <v>163</v>
      </c>
      <c r="AQ1287" s="819"/>
      <c r="AR1287" s="819"/>
      <c r="AS1287" s="819"/>
      <c r="AT1287" s="819"/>
      <c r="EJ1287" s="288">
        <f t="shared" si="313"/>
        <v>959</v>
      </c>
    </row>
    <row r="1288" spans="1:140" hidden="1">
      <c r="B1288" s="451" t="s">
        <v>4824</v>
      </c>
      <c r="C1288" s="452" t="s">
        <v>1501</v>
      </c>
      <c r="D1288" s="19" t="str">
        <f>VLOOKUP(C1288,'ประวัติงานตี+รีด'!$A$2:W505186,2,FALSE)</f>
        <v>M16 P2.0 x 45 เกลียวครึ่ง STIC เกรด A394 (เกลียวโรงงาน)</v>
      </c>
      <c r="E1288" s="453">
        <v>57200</v>
      </c>
      <c r="F1288" s="454" t="s">
        <v>11</v>
      </c>
      <c r="G1288" s="455" t="s">
        <v>2159</v>
      </c>
      <c r="H1288" s="456">
        <v>45929</v>
      </c>
      <c r="I1288" s="327">
        <f t="shared" si="302"/>
        <v>45948</v>
      </c>
      <c r="J1288" s="457">
        <v>45945</v>
      </c>
      <c r="K1288" s="458">
        <v>98</v>
      </c>
      <c r="L1288" s="459">
        <v>57200</v>
      </c>
      <c r="M1288" s="460">
        <f t="shared" si="303"/>
        <v>0</v>
      </c>
      <c r="N1288" s="454">
        <v>66</v>
      </c>
      <c r="O1288" s="454">
        <v>4</v>
      </c>
      <c r="P1288" s="461">
        <f t="shared" si="304"/>
        <v>14.444444444444445</v>
      </c>
      <c r="Q1288" s="462">
        <f t="shared" si="305"/>
        <v>20.444444444444443</v>
      </c>
      <c r="R1288" s="463">
        <f t="shared" si="306"/>
        <v>0</v>
      </c>
      <c r="S1288" s="464">
        <v>15</v>
      </c>
      <c r="T1288" s="465">
        <f t="shared" si="307"/>
        <v>17.044444444444444</v>
      </c>
      <c r="U1288" s="466" t="s">
        <v>14</v>
      </c>
      <c r="V1288" s="455" t="s">
        <v>2159</v>
      </c>
      <c r="W1288" s="467">
        <v>51</v>
      </c>
      <c r="X1288" s="467">
        <v>2</v>
      </c>
      <c r="Y1288" s="468">
        <f t="shared" si="308"/>
        <v>18.692810457516337</v>
      </c>
      <c r="Z1288" s="469">
        <f t="shared" si="309"/>
        <v>22.692810457516337</v>
      </c>
      <c r="AA1288" s="740" t="s">
        <v>4829</v>
      </c>
      <c r="AB1288" s="470" t="s">
        <v>4618</v>
      </c>
      <c r="AC1288" s="749">
        <f>VLOOKUP(C1288,'ประวัติงานตี+รีด'!$A$2:W505182,20,FALSE)</f>
        <v>99.96</v>
      </c>
      <c r="AD1288" s="426">
        <v>100.53</v>
      </c>
      <c r="AE1288" s="426">
        <v>11.26</v>
      </c>
      <c r="AF1288" s="690">
        <f t="shared" si="310"/>
        <v>57286.382174475279</v>
      </c>
      <c r="AG1288" s="690">
        <f t="shared" si="311"/>
        <v>6404.0446632845915</v>
      </c>
      <c r="AH1288" s="685" t="str">
        <f>VLOOKUP(C1288,'ประวัติงานตี+รีด'!$A$2:W505184,4,FALSE)</f>
        <v>MA-F1-GA-SF</v>
      </c>
      <c r="AI1288" s="427"/>
      <c r="AJ1288" s="428"/>
      <c r="AK1288" s="429"/>
      <c r="AL1288" s="696">
        <v>9</v>
      </c>
      <c r="AM1288" s="420">
        <f t="shared" si="312"/>
        <v>9</v>
      </c>
      <c r="AN1288" s="753">
        <v>650</v>
      </c>
      <c r="AO1288" s="753">
        <v>647</v>
      </c>
      <c r="AP1288" s="753">
        <v>658</v>
      </c>
      <c r="AQ1288" s="753">
        <v>649</v>
      </c>
      <c r="AR1288" s="753">
        <v>649</v>
      </c>
      <c r="AS1288" s="753">
        <v>660</v>
      </c>
      <c r="AT1288" s="753">
        <v>649</v>
      </c>
      <c r="AU1288" s="753">
        <v>647</v>
      </c>
      <c r="AV1288" s="753">
        <v>550</v>
      </c>
      <c r="AW1288" s="430"/>
      <c r="AX1288" s="430"/>
      <c r="AY1288" s="430"/>
      <c r="AZ1288" s="430"/>
      <c r="BA1288" s="430"/>
      <c r="BB1288" s="430"/>
      <c r="BC1288" s="430"/>
      <c r="BD1288" s="430"/>
      <c r="BE1288" s="430"/>
      <c r="EJ1288" s="288">
        <f t="shared" si="313"/>
        <v>5759</v>
      </c>
    </row>
    <row r="1289" spans="1:140" hidden="1">
      <c r="B1289" s="451" t="s">
        <v>4825</v>
      </c>
      <c r="C1289" s="452" t="s">
        <v>1500</v>
      </c>
      <c r="D1289" s="19" t="str">
        <f>VLOOKUP(C1289,'ประวัติงานตี+รีด'!$A$2:W505187,2,FALSE)</f>
        <v>M16 P2.0 x 50 เกลียวครึ่ง STIC เกรด A394 (เกลียวโรงงาน)</v>
      </c>
      <c r="E1289" s="453">
        <v>25700</v>
      </c>
      <c r="F1289" s="454" t="s">
        <v>11</v>
      </c>
      <c r="G1289" s="455" t="s">
        <v>2159</v>
      </c>
      <c r="H1289" s="456">
        <v>45933</v>
      </c>
      <c r="I1289" s="327">
        <f t="shared" si="302"/>
        <v>45952</v>
      </c>
      <c r="J1289" s="457">
        <v>45945</v>
      </c>
      <c r="K1289" s="458">
        <v>99</v>
      </c>
      <c r="L1289" s="459">
        <v>20803</v>
      </c>
      <c r="M1289" s="460">
        <f t="shared" si="303"/>
        <v>4897</v>
      </c>
      <c r="N1289" s="454">
        <v>66</v>
      </c>
      <c r="O1289" s="454">
        <v>4</v>
      </c>
      <c r="P1289" s="461">
        <f t="shared" si="304"/>
        <v>6.4898989898989896</v>
      </c>
      <c r="Q1289" s="462">
        <f t="shared" si="305"/>
        <v>12.48989898989899</v>
      </c>
      <c r="R1289" s="463">
        <f t="shared" si="306"/>
        <v>1.2366161616161617</v>
      </c>
      <c r="S1289" s="464">
        <v>15</v>
      </c>
      <c r="T1289" s="465">
        <f t="shared" si="307"/>
        <v>16.248989898989898</v>
      </c>
      <c r="U1289" s="466" t="s">
        <v>14</v>
      </c>
      <c r="V1289" s="455" t="s">
        <v>2159</v>
      </c>
      <c r="W1289" s="467">
        <v>51</v>
      </c>
      <c r="X1289" s="467">
        <v>2</v>
      </c>
      <c r="Y1289" s="468">
        <f t="shared" si="308"/>
        <v>8.3986928104575167</v>
      </c>
      <c r="Z1289" s="469">
        <f t="shared" si="309"/>
        <v>12.398692810457517</v>
      </c>
      <c r="AA1289" s="740" t="s">
        <v>4829</v>
      </c>
      <c r="AB1289" s="470" t="s">
        <v>2156</v>
      </c>
      <c r="AC1289" s="749">
        <f>VLOOKUP(C1289,'ประวัติงานตี+รีด'!$A$2:W505183,20,FALSE)</f>
        <v>107.66</v>
      </c>
      <c r="AD1289" s="426">
        <v>107.98</v>
      </c>
      <c r="AE1289" s="426">
        <v>11.51</v>
      </c>
      <c r="AF1289" s="690">
        <f t="shared" si="310"/>
        <v>25856.640118540468</v>
      </c>
      <c r="AG1289" s="690">
        <f t="shared" si="311"/>
        <v>3089.6099277644007</v>
      </c>
      <c r="AH1289" s="685" t="str">
        <f>VLOOKUP(C1289,'ประวัติงานตี+รีด'!$A$2:W505185,4,FALSE)</f>
        <v>MA-F1-GA-SF</v>
      </c>
      <c r="AI1289" s="427"/>
      <c r="AJ1289" s="428"/>
      <c r="AK1289" s="429"/>
      <c r="AL1289" s="696"/>
      <c r="AM1289" s="420">
        <f t="shared" si="312"/>
        <v>5</v>
      </c>
      <c r="AN1289" s="754">
        <v>667</v>
      </c>
      <c r="AO1289" s="754">
        <v>645</v>
      </c>
      <c r="AP1289" s="754">
        <v>638</v>
      </c>
      <c r="AQ1289" s="430">
        <v>635</v>
      </c>
      <c r="AR1289" s="430">
        <v>207</v>
      </c>
      <c r="AS1289" s="430"/>
      <c r="AT1289" s="430"/>
      <c r="AU1289" s="430"/>
      <c r="AV1289" s="430"/>
      <c r="AW1289" s="430"/>
      <c r="AX1289" s="430"/>
      <c r="AY1289" s="430"/>
      <c r="AZ1289" s="430"/>
      <c r="BA1289" s="430"/>
      <c r="BB1289" s="430"/>
      <c r="BC1289" s="430"/>
      <c r="BD1289" s="430"/>
      <c r="BE1289" s="430"/>
      <c r="EJ1289" s="288">
        <f t="shared" si="313"/>
        <v>2792</v>
      </c>
    </row>
    <row r="1290" spans="1:140" hidden="1">
      <c r="B1290" s="451" t="s">
        <v>4826</v>
      </c>
      <c r="C1290" s="452" t="s">
        <v>1502</v>
      </c>
      <c r="D1290" s="19" t="str">
        <f>VLOOKUP(C1290,'ประวัติงานตี+รีด'!$A$2:W505188,2,FALSE)</f>
        <v>M16 P2.0 x 55 เกลียวครึ่ง STIC เกรด A394 (เกลียวโรงงาน)</v>
      </c>
      <c r="E1290" s="453">
        <v>16700</v>
      </c>
      <c r="F1290" s="454" t="s">
        <v>47</v>
      </c>
      <c r="G1290" s="455" t="s">
        <v>2159</v>
      </c>
      <c r="H1290" s="456">
        <v>45923</v>
      </c>
      <c r="I1290" s="327">
        <f t="shared" si="302"/>
        <v>45953</v>
      </c>
      <c r="J1290" s="457">
        <v>45945</v>
      </c>
      <c r="K1290" s="458">
        <v>107</v>
      </c>
      <c r="L1290" s="459">
        <v>16700</v>
      </c>
      <c r="M1290" s="460">
        <f t="shared" si="303"/>
        <v>0</v>
      </c>
      <c r="N1290" s="454">
        <v>56</v>
      </c>
      <c r="O1290" s="454">
        <v>4</v>
      </c>
      <c r="P1290" s="461">
        <f t="shared" si="304"/>
        <v>4.9702380952380958</v>
      </c>
      <c r="Q1290" s="462">
        <f t="shared" si="305"/>
        <v>10.970238095238095</v>
      </c>
      <c r="R1290" s="463">
        <f t="shared" si="306"/>
        <v>0</v>
      </c>
      <c r="S1290" s="464">
        <v>25</v>
      </c>
      <c r="T1290" s="465">
        <f t="shared" si="307"/>
        <v>26.097023809523808</v>
      </c>
      <c r="U1290" s="466" t="s">
        <v>14</v>
      </c>
      <c r="V1290" s="455" t="s">
        <v>2159</v>
      </c>
      <c r="W1290" s="467">
        <v>51</v>
      </c>
      <c r="X1290" s="467">
        <v>2</v>
      </c>
      <c r="Y1290" s="468">
        <f t="shared" si="308"/>
        <v>5.4575163398692812</v>
      </c>
      <c r="Z1290" s="469">
        <f t="shared" si="309"/>
        <v>9.4575163398692812</v>
      </c>
      <c r="AA1290" s="740" t="s">
        <v>4829</v>
      </c>
      <c r="AB1290" s="470" t="s">
        <v>2775</v>
      </c>
      <c r="AC1290" s="749">
        <f>VLOOKUP(C1290,'ประวัติงานตี+รีด'!$A$2:W505184,20,FALSE)</f>
        <v>115.05</v>
      </c>
      <c r="AD1290" s="426">
        <v>115.65</v>
      </c>
      <c r="AE1290" s="426">
        <v>12.93</v>
      </c>
      <c r="AF1290" s="690">
        <f t="shared" si="310"/>
        <v>16817.985300475571</v>
      </c>
      <c r="AG1290" s="690">
        <f t="shared" si="311"/>
        <v>2162.4565499351488</v>
      </c>
      <c r="AH1290" s="685" t="str">
        <f>VLOOKUP(C1290,'ประวัติงานตี+รีด'!$A$2:W505186,4,FALSE)</f>
        <v>MA-F1-GA-SF</v>
      </c>
      <c r="AI1290" s="427"/>
      <c r="AJ1290" s="428"/>
      <c r="AK1290" s="429">
        <v>45929</v>
      </c>
      <c r="AL1290" s="702">
        <v>4</v>
      </c>
      <c r="AM1290" s="703">
        <f t="shared" si="312"/>
        <v>4</v>
      </c>
      <c r="AN1290" s="750">
        <v>568</v>
      </c>
      <c r="AO1290" s="750">
        <v>639</v>
      </c>
      <c r="AP1290" s="750">
        <v>567</v>
      </c>
      <c r="AQ1290" s="750">
        <v>171</v>
      </c>
      <c r="AR1290" s="430"/>
      <c r="AS1290" s="430"/>
      <c r="AT1290" s="430"/>
      <c r="AU1290" s="430"/>
      <c r="AV1290" s="430"/>
      <c r="AW1290" s="430"/>
      <c r="AX1290" s="430"/>
      <c r="AY1290" s="430"/>
      <c r="AZ1290" s="430"/>
      <c r="BA1290" s="430"/>
      <c r="BB1290" s="430"/>
      <c r="BC1290" s="430"/>
      <c r="BD1290" s="430"/>
      <c r="BE1290" s="430"/>
      <c r="EJ1290" s="288">
        <f t="shared" si="313"/>
        <v>1945</v>
      </c>
    </row>
    <row r="1291" spans="1:140" hidden="1">
      <c r="B1291" s="451" t="s">
        <v>4827</v>
      </c>
      <c r="C1291" s="452" t="s">
        <v>1503</v>
      </c>
      <c r="D1291" s="19" t="str">
        <f>VLOOKUP(C1291,'ประวัติงานตี+รีด'!$A$2:W505189,2,FALSE)</f>
        <v>M16 P2.0 x 60 เกลียวครึ่ง STIC เกรด A394 (เกลียวโรงงาน)</v>
      </c>
      <c r="E1291" s="453">
        <v>27200</v>
      </c>
      <c r="F1291" s="454" t="s">
        <v>47</v>
      </c>
      <c r="G1291" s="455" t="s">
        <v>2159</v>
      </c>
      <c r="H1291" s="456">
        <v>45925</v>
      </c>
      <c r="I1291" s="327">
        <f t="shared" si="302"/>
        <v>45955</v>
      </c>
      <c r="J1291" s="457">
        <v>45945</v>
      </c>
      <c r="K1291" s="458">
        <v>108</v>
      </c>
      <c r="L1291" s="459">
        <v>27200</v>
      </c>
      <c r="M1291" s="460">
        <f t="shared" si="303"/>
        <v>0</v>
      </c>
      <c r="N1291" s="454">
        <v>56</v>
      </c>
      <c r="O1291" s="454">
        <v>4</v>
      </c>
      <c r="P1291" s="461">
        <f t="shared" si="304"/>
        <v>8.0952380952380949</v>
      </c>
      <c r="Q1291" s="462">
        <f t="shared" si="305"/>
        <v>14.095238095238095</v>
      </c>
      <c r="R1291" s="463">
        <f t="shared" si="306"/>
        <v>0</v>
      </c>
      <c r="S1291" s="464">
        <v>25</v>
      </c>
      <c r="T1291" s="465">
        <f t="shared" si="307"/>
        <v>26.409523809523808</v>
      </c>
      <c r="U1291" s="466" t="s">
        <v>14</v>
      </c>
      <c r="V1291" s="455" t="s">
        <v>2159</v>
      </c>
      <c r="W1291" s="467">
        <v>51</v>
      </c>
      <c r="X1291" s="467">
        <v>2</v>
      </c>
      <c r="Y1291" s="468">
        <f t="shared" si="308"/>
        <v>8.8888888888888893</v>
      </c>
      <c r="Z1291" s="469">
        <f t="shared" si="309"/>
        <v>12.888888888888889</v>
      </c>
      <c r="AA1291" s="740" t="s">
        <v>4829</v>
      </c>
      <c r="AB1291" s="470" t="s">
        <v>4618</v>
      </c>
      <c r="AC1291" s="749">
        <f>VLOOKUP(C1291,'ประวัติงานตี+รีด'!$A$2:W505185,20,FALSE)</f>
        <v>123.09</v>
      </c>
      <c r="AD1291" s="426">
        <v>122.86</v>
      </c>
      <c r="AE1291" s="426">
        <v>12.98</v>
      </c>
      <c r="AF1291" s="690">
        <f>1000/AD1291*EJ1291</f>
        <v>27315.643822236689</v>
      </c>
      <c r="AG1291" s="690">
        <f>(AD1291+AE1291)*AF1291/1000</f>
        <v>3710.5570568126318</v>
      </c>
      <c r="AH1291" s="685" t="str">
        <f>VLOOKUP(C1291,'ประวัติงานตี+รีด'!$A$2:W505187,4,FALSE)</f>
        <v>MA-F1-GA-SF</v>
      </c>
      <c r="AI1291" s="427"/>
      <c r="AJ1291" s="428"/>
      <c r="AK1291" s="429"/>
      <c r="AL1291" s="696">
        <v>5</v>
      </c>
      <c r="AM1291" s="420">
        <f t="shared" si="312"/>
        <v>5</v>
      </c>
      <c r="AN1291" s="753">
        <v>669</v>
      </c>
      <c r="AO1291" s="754">
        <v>638</v>
      </c>
      <c r="AP1291" s="754">
        <v>702</v>
      </c>
      <c r="AQ1291" s="754">
        <v>690</v>
      </c>
      <c r="AR1291" s="754">
        <v>657</v>
      </c>
      <c r="AS1291" s="430"/>
      <c r="AT1291" s="430"/>
      <c r="AU1291" s="430"/>
      <c r="AV1291" s="430"/>
      <c r="AW1291" s="430"/>
      <c r="AX1291" s="430"/>
      <c r="AY1291" s="430"/>
      <c r="AZ1291" s="430"/>
      <c r="BA1291" s="430"/>
      <c r="BB1291" s="430"/>
      <c r="BC1291" s="430"/>
      <c r="BD1291" s="430"/>
      <c r="BE1291" s="430"/>
      <c r="EJ1291" s="288">
        <f t="shared" si="313"/>
        <v>3356</v>
      </c>
    </row>
    <row r="1292" spans="1:140" hidden="1">
      <c r="B1292" s="451" t="s">
        <v>4828</v>
      </c>
      <c r="C1292" s="452" t="s">
        <v>1504</v>
      </c>
      <c r="D1292" s="19" t="str">
        <f>VLOOKUP(C1292,'ประวัติงานตี+รีด'!$A$2:W505190,2,FALSE)</f>
        <v>M16 P2.0 x 65 เกลียวครึ่ง STIC เกรด A394 (เกลียวโรงงาน)</v>
      </c>
      <c r="E1292" s="453">
        <v>11000</v>
      </c>
      <c r="F1292" s="454" t="s">
        <v>11</v>
      </c>
      <c r="G1292" s="455" t="s">
        <v>2159</v>
      </c>
      <c r="H1292" s="456">
        <v>45936</v>
      </c>
      <c r="I1292" s="327">
        <f t="shared" si="302"/>
        <v>45953</v>
      </c>
      <c r="J1292" s="457">
        <v>45945</v>
      </c>
      <c r="K1292" s="458">
        <v>100</v>
      </c>
      <c r="L1292" s="459"/>
      <c r="M1292" s="460">
        <f t="shared" si="303"/>
        <v>11000</v>
      </c>
      <c r="N1292" s="454">
        <v>66</v>
      </c>
      <c r="O1292" s="454">
        <v>4</v>
      </c>
      <c r="P1292" s="461">
        <f t="shared" si="304"/>
        <v>2.7777777777777777</v>
      </c>
      <c r="Q1292" s="462">
        <f t="shared" si="305"/>
        <v>8.7777777777777786</v>
      </c>
      <c r="R1292" s="463">
        <f t="shared" si="306"/>
        <v>2.7777777777777777</v>
      </c>
      <c r="S1292" s="464">
        <v>15</v>
      </c>
      <c r="T1292" s="465">
        <f t="shared" si="307"/>
        <v>15.877777777777778</v>
      </c>
      <c r="U1292" s="466" t="s">
        <v>14</v>
      </c>
      <c r="V1292" s="455" t="s">
        <v>2159</v>
      </c>
      <c r="W1292" s="467">
        <v>51</v>
      </c>
      <c r="X1292" s="467">
        <v>2</v>
      </c>
      <c r="Y1292" s="468">
        <f t="shared" si="308"/>
        <v>3.5947712418300655</v>
      </c>
      <c r="Z1292" s="469">
        <f t="shared" si="309"/>
        <v>7.594771241830065</v>
      </c>
      <c r="AA1292" s="740" t="s">
        <v>4829</v>
      </c>
      <c r="AB1292" s="470"/>
      <c r="AC1292" s="749">
        <f>VLOOKUP(C1292,'ประวัติงานตี+รีด'!$A$2:W505186,20,FALSE)</f>
        <v>130.81</v>
      </c>
      <c r="AD1292" s="426"/>
      <c r="AE1292" s="426"/>
      <c r="AF1292" s="690" t="e">
        <f t="shared" si="310"/>
        <v>#DIV/0!</v>
      </c>
      <c r="AG1292" s="690" t="e">
        <f t="shared" si="311"/>
        <v>#DIV/0!</v>
      </c>
      <c r="AH1292" s="685" t="str">
        <f>VLOOKUP(C1292,'ประวัติงานตี+รีด'!$A$2:W505188,4,FALSE)</f>
        <v>MA-F1-GA-SF</v>
      </c>
      <c r="AI1292" s="427"/>
      <c r="AJ1292" s="428"/>
      <c r="AK1292" s="429"/>
      <c r="AL1292" s="696"/>
      <c r="AM1292" s="420">
        <f t="shared" si="312"/>
        <v>0</v>
      </c>
      <c r="AN1292" s="430"/>
      <c r="AO1292" s="430"/>
      <c r="AP1292" s="430"/>
      <c r="AQ1292" s="430"/>
      <c r="AR1292" s="430"/>
      <c r="AS1292" s="430"/>
      <c r="AT1292" s="430"/>
      <c r="AU1292" s="430"/>
      <c r="AV1292" s="430"/>
      <c r="AW1292" s="430"/>
      <c r="AX1292" s="430"/>
      <c r="AY1292" s="430"/>
      <c r="AZ1292" s="430"/>
      <c r="BA1292" s="430"/>
      <c r="BB1292" s="430"/>
      <c r="BC1292" s="430"/>
      <c r="BD1292" s="430"/>
      <c r="BE1292" s="430"/>
      <c r="EJ1292" s="288">
        <f t="shared" si="313"/>
        <v>0</v>
      </c>
    </row>
    <row r="1293" spans="1:140" hidden="1">
      <c r="B1293" s="287" t="s">
        <v>4830</v>
      </c>
      <c r="C1293" s="842" t="s">
        <v>326</v>
      </c>
      <c r="D1293" s="213" t="str">
        <f>VLOOKUP(C1293,'ประวัติงานตี+รีด'!$A$2:W505191,2,FALSE)</f>
        <v>หัวกลม 3/8" WT x 4" เกลียวครึ่ง</v>
      </c>
      <c r="E1293" s="843">
        <v>50000</v>
      </c>
      <c r="F1293" s="844" t="s">
        <v>31</v>
      </c>
      <c r="G1293" s="742" t="s">
        <v>2162</v>
      </c>
      <c r="H1293" s="845">
        <v>45920</v>
      </c>
      <c r="I1293" s="846">
        <f t="shared" si="302"/>
        <v>45933</v>
      </c>
      <c r="J1293" s="847" t="s">
        <v>2161</v>
      </c>
      <c r="K1293" s="848">
        <v>53</v>
      </c>
      <c r="L1293" s="849">
        <v>50000</v>
      </c>
      <c r="M1293" s="850">
        <f t="shared" si="303"/>
        <v>0</v>
      </c>
      <c r="N1293" s="844">
        <v>90</v>
      </c>
      <c r="O1293" s="844">
        <v>8</v>
      </c>
      <c r="P1293" s="851">
        <f t="shared" si="304"/>
        <v>9.2592592592592595</v>
      </c>
      <c r="Q1293" s="852">
        <f t="shared" si="305"/>
        <v>19.25925925925926</v>
      </c>
      <c r="R1293" s="853">
        <f t="shared" si="306"/>
        <v>0</v>
      </c>
      <c r="S1293" s="854">
        <v>10</v>
      </c>
      <c r="T1293" s="855">
        <f t="shared" si="307"/>
        <v>11.925925925925926</v>
      </c>
      <c r="U1293" s="743" t="s">
        <v>127</v>
      </c>
      <c r="V1293" s="742" t="s">
        <v>2165</v>
      </c>
      <c r="W1293" s="744">
        <v>93</v>
      </c>
      <c r="X1293" s="744">
        <v>2</v>
      </c>
      <c r="Y1293" s="856">
        <f t="shared" si="308"/>
        <v>8.9605734767025087</v>
      </c>
      <c r="Z1293" s="857">
        <f t="shared" si="309"/>
        <v>12.960573476702509</v>
      </c>
      <c r="AA1293" s="878" t="s">
        <v>2161</v>
      </c>
      <c r="AB1293" s="858" t="s">
        <v>2775</v>
      </c>
      <c r="AC1293" s="896">
        <f>VLOOKUP(C1293,'ประวัติงานตี+รีด'!$A$2:W505187,20,FALSE)</f>
        <v>0</v>
      </c>
      <c r="AD1293" s="897">
        <v>64.989999999999995</v>
      </c>
      <c r="AE1293" s="897">
        <v>0</v>
      </c>
      <c r="AF1293" s="898">
        <f t="shared" si="310"/>
        <v>48976.765656254807</v>
      </c>
      <c r="AG1293" s="898">
        <f t="shared" si="311"/>
        <v>3182.9999999999995</v>
      </c>
      <c r="AH1293" s="899" t="str">
        <f>VLOOKUP(C1293,'ประวัติงานตี+รีด'!$A$2:W505189,4,FALSE)</f>
        <v>MA-F1-PA</v>
      </c>
      <c r="AI1293" s="814"/>
      <c r="AJ1293" s="815"/>
      <c r="AK1293" s="816"/>
      <c r="AL1293" s="821"/>
      <c r="AM1293" s="824">
        <f t="shared" si="312"/>
        <v>7</v>
      </c>
      <c r="AN1293" s="953">
        <v>410</v>
      </c>
      <c r="AO1293" s="953">
        <v>460</v>
      </c>
      <c r="AP1293" s="960">
        <v>460</v>
      </c>
      <c r="AQ1293" s="960">
        <v>459</v>
      </c>
      <c r="AR1293" s="965">
        <v>466</v>
      </c>
      <c r="AS1293" s="965">
        <v>460</v>
      </c>
      <c r="AT1293" s="965">
        <v>468</v>
      </c>
      <c r="EJ1293" s="288">
        <f t="shared" si="313"/>
        <v>3183</v>
      </c>
    </row>
    <row r="1294" spans="1:140" hidden="1">
      <c r="B1294" s="287" t="s">
        <v>4831</v>
      </c>
      <c r="C1294" s="210" t="s">
        <v>410</v>
      </c>
      <c r="D1294" s="213" t="str">
        <f>VLOOKUP(C1294,'ประวัติงานตี+รีด'!$A$2:W505192,2,FALSE)</f>
        <v>หัวกลม 3/8" WT x 3" เกลียวครึ่ง</v>
      </c>
      <c r="E1294" s="715">
        <v>50000</v>
      </c>
      <c r="F1294" s="57" t="s">
        <v>31</v>
      </c>
      <c r="G1294" s="58" t="s">
        <v>2162</v>
      </c>
      <c r="H1294" s="281">
        <v>45934</v>
      </c>
      <c r="I1294" s="327">
        <f t="shared" si="302"/>
        <v>45947</v>
      </c>
      <c r="J1294" s="59" t="s">
        <v>2161</v>
      </c>
      <c r="K1294" s="60">
        <v>56</v>
      </c>
      <c r="L1294" s="61"/>
      <c r="M1294" s="41">
        <f t="shared" si="303"/>
        <v>50000</v>
      </c>
      <c r="N1294" s="57">
        <v>90</v>
      </c>
      <c r="O1294" s="57">
        <v>2</v>
      </c>
      <c r="P1294" s="354">
        <f t="shared" si="304"/>
        <v>9.2592592592592595</v>
      </c>
      <c r="Q1294" s="106">
        <f t="shared" si="305"/>
        <v>13.25925925925926</v>
      </c>
      <c r="R1294" s="355">
        <f t="shared" si="306"/>
        <v>9.2592592592592595</v>
      </c>
      <c r="S1294" s="449">
        <v>10</v>
      </c>
      <c r="T1294" s="361">
        <f t="shared" si="307"/>
        <v>11.325925925925926</v>
      </c>
      <c r="U1294" s="62" t="s">
        <v>127</v>
      </c>
      <c r="V1294" s="58" t="s">
        <v>2165</v>
      </c>
      <c r="W1294" s="63">
        <v>93</v>
      </c>
      <c r="X1294" s="63">
        <v>2</v>
      </c>
      <c r="Y1294" s="187">
        <f t="shared" si="308"/>
        <v>8.9605734767025087</v>
      </c>
      <c r="Z1294" s="104">
        <f t="shared" si="309"/>
        <v>12.960573476702509</v>
      </c>
      <c r="AA1294" s="878" t="s">
        <v>2161</v>
      </c>
      <c r="AB1294" s="445"/>
      <c r="AC1294" s="747">
        <f>VLOOKUP(C1294,'ประวัติงานตี+รีด'!$A$2:W505188,20,FALSE)</f>
        <v>0</v>
      </c>
      <c r="AD1294" s="302"/>
      <c r="AE1294" s="302"/>
      <c r="AF1294" s="270" t="e">
        <f t="shared" si="310"/>
        <v>#DIV/0!</v>
      </c>
      <c r="AG1294" s="270" t="e">
        <f t="shared" si="311"/>
        <v>#DIV/0!</v>
      </c>
      <c r="AH1294" s="366" t="str">
        <f>VLOOKUP(C1294,'ประวัติงานตี+รีด'!$A$2:W505190,4,FALSE)</f>
        <v>MA-F1-PA</v>
      </c>
      <c r="AI1294" s="256"/>
      <c r="AJ1294" s="257"/>
      <c r="AK1294" s="217"/>
      <c r="AL1294" s="200"/>
      <c r="AM1294" s="688">
        <f t="shared" si="312"/>
        <v>0</v>
      </c>
      <c r="EJ1294" s="288">
        <f t="shared" si="313"/>
        <v>0</v>
      </c>
    </row>
    <row r="1295" spans="1:140" hidden="1">
      <c r="B1295" s="287" t="s">
        <v>4832</v>
      </c>
      <c r="C1295" s="210" t="s">
        <v>408</v>
      </c>
      <c r="D1295" s="213" t="str">
        <f>VLOOKUP(C1295,'ประวัติงานตี+รีด'!$A$2:W505193,2,FALSE)</f>
        <v>หัวกลม 3/8" WT x 2 1/2" เกลียวครึ่ง</v>
      </c>
      <c r="E1295" s="56">
        <v>30000</v>
      </c>
      <c r="F1295" s="57" t="s">
        <v>31</v>
      </c>
      <c r="G1295" s="58" t="s">
        <v>2162</v>
      </c>
      <c r="H1295" s="281">
        <v>45937</v>
      </c>
      <c r="I1295" s="327">
        <f t="shared" si="302"/>
        <v>45948</v>
      </c>
      <c r="J1295" s="59" t="s">
        <v>2161</v>
      </c>
      <c r="K1295" s="60">
        <v>57</v>
      </c>
      <c r="L1295" s="61"/>
      <c r="M1295" s="41">
        <f t="shared" si="303"/>
        <v>30000</v>
      </c>
      <c r="N1295" s="57">
        <v>90</v>
      </c>
      <c r="O1295" s="57">
        <v>2</v>
      </c>
      <c r="P1295" s="354">
        <f t="shared" si="304"/>
        <v>5.5555555555555554</v>
      </c>
      <c r="Q1295" s="106">
        <f t="shared" si="305"/>
        <v>9.5555555555555554</v>
      </c>
      <c r="R1295" s="355">
        <f t="shared" si="306"/>
        <v>5.5555555555555554</v>
      </c>
      <c r="S1295" s="449">
        <v>10</v>
      </c>
      <c r="T1295" s="361">
        <f t="shared" si="307"/>
        <v>10.955555555555556</v>
      </c>
      <c r="U1295" s="62" t="s">
        <v>127</v>
      </c>
      <c r="V1295" s="58" t="s">
        <v>2165</v>
      </c>
      <c r="W1295" s="63">
        <v>93</v>
      </c>
      <c r="X1295" s="63">
        <v>2</v>
      </c>
      <c r="Y1295" s="187">
        <f t="shared" si="308"/>
        <v>5.376344086021505</v>
      </c>
      <c r="Z1295" s="104">
        <f t="shared" si="309"/>
        <v>9.3763440860215042</v>
      </c>
      <c r="AA1295" s="878" t="s">
        <v>2161</v>
      </c>
      <c r="AB1295" s="445"/>
      <c r="AC1295" s="747">
        <f>VLOOKUP(C1295,'ประวัติงานตี+รีด'!$A$2:W505189,20,FALSE)</f>
        <v>0</v>
      </c>
      <c r="AD1295" s="302"/>
      <c r="AE1295" s="302"/>
      <c r="AF1295" s="270" t="e">
        <f t="shared" si="310"/>
        <v>#DIV/0!</v>
      </c>
      <c r="AG1295" s="270" t="e">
        <f t="shared" si="311"/>
        <v>#DIV/0!</v>
      </c>
      <c r="AH1295" s="366" t="str">
        <f>VLOOKUP(C1295,'ประวัติงานตี+รีด'!$A$2:W505191,4,FALSE)</f>
        <v>MA-F1-PA</v>
      </c>
      <c r="AI1295" s="256"/>
      <c r="AJ1295" s="257"/>
      <c r="AK1295" s="217"/>
      <c r="AL1295" s="200"/>
      <c r="AM1295" s="688">
        <f t="shared" si="312"/>
        <v>0</v>
      </c>
      <c r="EJ1295" s="288">
        <f t="shared" si="313"/>
        <v>0</v>
      </c>
    </row>
    <row r="1296" spans="1:140" hidden="1">
      <c r="B1296" s="287" t="s">
        <v>4833</v>
      </c>
      <c r="C1296" s="210" t="s">
        <v>238</v>
      </c>
      <c r="D1296" s="213" t="str">
        <f>VLOOKUP(C1296,'ประวัติงานตี+รีด'!$A$2:W505194,2,FALSE)</f>
        <v>หัวกลม 3/8" WT x 5" เกลียวครึ่ง</v>
      </c>
      <c r="E1296" s="56">
        <v>30000</v>
      </c>
      <c r="F1296" s="57" t="s">
        <v>31</v>
      </c>
      <c r="G1296" s="58" t="s">
        <v>2162</v>
      </c>
      <c r="H1296" s="281">
        <v>45932</v>
      </c>
      <c r="I1296" s="327">
        <f t="shared" si="302"/>
        <v>45944</v>
      </c>
      <c r="J1296" s="59" t="s">
        <v>2161</v>
      </c>
      <c r="K1296" s="60">
        <v>55</v>
      </c>
      <c r="L1296" s="61"/>
      <c r="M1296" s="41">
        <f t="shared" si="303"/>
        <v>30000</v>
      </c>
      <c r="N1296" s="57">
        <v>90</v>
      </c>
      <c r="O1296" s="57">
        <v>2</v>
      </c>
      <c r="P1296" s="354">
        <f t="shared" si="304"/>
        <v>5.5555555555555554</v>
      </c>
      <c r="Q1296" s="106">
        <f t="shared" si="305"/>
        <v>9.5555555555555554</v>
      </c>
      <c r="R1296" s="355">
        <f t="shared" si="306"/>
        <v>5.5555555555555554</v>
      </c>
      <c r="S1296" s="449">
        <v>10</v>
      </c>
      <c r="T1296" s="361">
        <f t="shared" si="307"/>
        <v>10.955555555555556</v>
      </c>
      <c r="U1296" s="62" t="s">
        <v>127</v>
      </c>
      <c r="V1296" s="58" t="s">
        <v>2165</v>
      </c>
      <c r="W1296" s="63">
        <v>93</v>
      </c>
      <c r="X1296" s="63">
        <v>2</v>
      </c>
      <c r="Y1296" s="187">
        <f t="shared" si="308"/>
        <v>5.376344086021505</v>
      </c>
      <c r="Z1296" s="104">
        <f t="shared" si="309"/>
        <v>9.3763440860215042</v>
      </c>
      <c r="AA1296" s="737" t="s">
        <v>2161</v>
      </c>
      <c r="AB1296" s="445"/>
      <c r="AC1296" s="747">
        <f>VLOOKUP(C1296,'ประวัติงานตี+รีด'!$A$2:W505190,20,FALSE)</f>
        <v>0</v>
      </c>
      <c r="AD1296" s="302"/>
      <c r="AE1296" s="302"/>
      <c r="AF1296" s="270" t="e">
        <f t="shared" si="310"/>
        <v>#DIV/0!</v>
      </c>
      <c r="AG1296" s="270" t="e">
        <f t="shared" si="311"/>
        <v>#DIV/0!</v>
      </c>
      <c r="AH1296" s="366" t="str">
        <f>VLOOKUP(C1296,'ประวัติงานตี+รีด'!$A$2:W505192,4,FALSE)</f>
        <v>MA-F1-PA</v>
      </c>
      <c r="AI1296" s="256"/>
      <c r="AJ1296" s="257"/>
      <c r="AK1296" s="217"/>
      <c r="AL1296" s="200"/>
      <c r="AM1296" s="688">
        <f t="shared" si="312"/>
        <v>0</v>
      </c>
      <c r="EJ1296" s="288">
        <f t="shared" si="313"/>
        <v>0</v>
      </c>
    </row>
    <row r="1297" spans="1:140" hidden="1">
      <c r="B1297" s="287" t="s">
        <v>4834</v>
      </c>
      <c r="C1297" s="842" t="s">
        <v>135</v>
      </c>
      <c r="D1297" s="213" t="str">
        <f>VLOOKUP(C1297,'ประวัติงานตี+รีด'!$A$2:W505195,2,FALSE)</f>
        <v>สกรูมิลขาว M6 P1.0 x 12 เกลียวตลอด ตรา TNK MM</v>
      </c>
      <c r="E1297" s="843">
        <v>100000</v>
      </c>
      <c r="F1297" s="844" t="s">
        <v>51</v>
      </c>
      <c r="G1297" s="742" t="s">
        <v>2164</v>
      </c>
      <c r="H1297" s="845">
        <v>45920</v>
      </c>
      <c r="I1297" s="846">
        <f t="shared" si="302"/>
        <v>45939</v>
      </c>
      <c r="J1297" s="847" t="s">
        <v>2161</v>
      </c>
      <c r="K1297" s="848">
        <v>60</v>
      </c>
      <c r="L1297" s="849">
        <v>99623</v>
      </c>
      <c r="M1297" s="850">
        <f>E1297-L1297</f>
        <v>377</v>
      </c>
      <c r="N1297" s="844">
        <v>220</v>
      </c>
      <c r="O1297" s="844">
        <v>8</v>
      </c>
      <c r="P1297" s="851">
        <f t="shared" si="304"/>
        <v>7.5757575757575761</v>
      </c>
      <c r="Q1297" s="852">
        <f t="shared" si="305"/>
        <v>17.575757575757578</v>
      </c>
      <c r="R1297" s="853">
        <f t="shared" si="306"/>
        <v>2.8560606060606061E-2</v>
      </c>
      <c r="S1297" s="854">
        <v>15</v>
      </c>
      <c r="T1297" s="855">
        <f t="shared" si="307"/>
        <v>16.757575757575758</v>
      </c>
      <c r="U1297" s="743" t="s">
        <v>81</v>
      </c>
      <c r="V1297" s="742" t="s">
        <v>2165</v>
      </c>
      <c r="W1297" s="744">
        <v>120</v>
      </c>
      <c r="X1297" s="744">
        <v>2</v>
      </c>
      <c r="Y1297" s="856">
        <f t="shared" si="308"/>
        <v>13.888888888888889</v>
      </c>
      <c r="Z1297" s="857">
        <f t="shared" si="309"/>
        <v>17.888888888888889</v>
      </c>
      <c r="AA1297" s="878" t="s">
        <v>2161</v>
      </c>
      <c r="AB1297" s="858" t="s">
        <v>2156</v>
      </c>
      <c r="AC1297" s="896">
        <f>VLOOKUP(C1297,'ประวัติงานตี+รีด'!$A$2:W505191,20,FALSE)</f>
        <v>0</v>
      </c>
      <c r="AD1297" s="897"/>
      <c r="AE1297" s="897"/>
      <c r="AF1297" s="898" t="e">
        <f t="shared" si="310"/>
        <v>#DIV/0!</v>
      </c>
      <c r="AG1297" s="898" t="e">
        <f t="shared" si="311"/>
        <v>#DIV/0!</v>
      </c>
      <c r="AH1297" s="899" t="str">
        <f>VLOOKUP(C1297,'ประวัติงานตี+รีด'!$A$2:W505193,4,FALSE)</f>
        <v>MA-F1-EP-PA</v>
      </c>
      <c r="AI1297" s="814"/>
      <c r="AJ1297" s="815"/>
      <c r="AK1297" s="816"/>
      <c r="AL1297" s="821"/>
      <c r="AM1297" s="824">
        <f t="shared" si="312"/>
        <v>0</v>
      </c>
      <c r="EJ1297" s="288">
        <f t="shared" si="313"/>
        <v>0</v>
      </c>
    </row>
    <row r="1298" spans="1:140" hidden="1">
      <c r="B1298" s="287" t="s">
        <v>4835</v>
      </c>
      <c r="C1298" s="842" t="s">
        <v>118</v>
      </c>
      <c r="D1298" s="213" t="str">
        <f>VLOOKUP(C1298,'ประวัติงานตี+รีด'!$A$2:W505196,2,FALSE)</f>
        <v>สกรูมิลขาว M6 P1.0 x 15 เกลียวตลอด ตรา TNK MM</v>
      </c>
      <c r="E1298" s="843">
        <v>200000</v>
      </c>
      <c r="F1298" s="844" t="s">
        <v>51</v>
      </c>
      <c r="G1298" s="742" t="s">
        <v>2164</v>
      </c>
      <c r="H1298" s="845">
        <v>45924</v>
      </c>
      <c r="I1298" s="846">
        <f t="shared" si="302"/>
        <v>45943</v>
      </c>
      <c r="J1298" s="847" t="s">
        <v>2161</v>
      </c>
      <c r="K1298" s="848"/>
      <c r="L1298" s="849"/>
      <c r="M1298" s="850">
        <f>E1298-L1298</f>
        <v>200000</v>
      </c>
      <c r="N1298" s="844">
        <v>220</v>
      </c>
      <c r="O1298" s="844">
        <v>2</v>
      </c>
      <c r="P1298" s="851">
        <f t="shared" si="304"/>
        <v>15.151515151515152</v>
      </c>
      <c r="Q1298" s="852">
        <f t="shared" si="305"/>
        <v>19.151515151515152</v>
      </c>
      <c r="R1298" s="853">
        <f t="shared" si="306"/>
        <v>15.151515151515152</v>
      </c>
      <c r="S1298" s="854">
        <v>15</v>
      </c>
      <c r="T1298" s="855">
        <f t="shared" si="307"/>
        <v>16.915151515151514</v>
      </c>
      <c r="U1298" s="743" t="s">
        <v>81</v>
      </c>
      <c r="V1298" s="742" t="s">
        <v>2165</v>
      </c>
      <c r="W1298" s="744">
        <v>120</v>
      </c>
      <c r="X1298" s="744">
        <v>2</v>
      </c>
      <c r="Y1298" s="856">
        <f t="shared" si="308"/>
        <v>27.777777777777779</v>
      </c>
      <c r="Z1298" s="857">
        <f t="shared" si="309"/>
        <v>31.777777777777779</v>
      </c>
      <c r="AA1298" s="878" t="s">
        <v>2161</v>
      </c>
      <c r="AB1298" s="858"/>
      <c r="AC1298" s="896">
        <f>VLOOKUP(C1298,'ประวัติงานตี+รีด'!$A$2:W505192,20,FALSE)</f>
        <v>4.82</v>
      </c>
      <c r="AD1298" s="897"/>
      <c r="AE1298" s="897"/>
      <c r="AF1298" s="898" t="e">
        <f t="shared" si="310"/>
        <v>#DIV/0!</v>
      </c>
      <c r="AG1298" s="898" t="e">
        <f t="shared" si="311"/>
        <v>#DIV/0!</v>
      </c>
      <c r="AH1298" s="899" t="str">
        <f>VLOOKUP(C1298,'ประวัติงานตี+รีด'!$A$2:W505194,4,FALSE)</f>
        <v>MA-F1-EP-PA</v>
      </c>
      <c r="AI1298" s="814"/>
      <c r="AJ1298" s="815"/>
      <c r="AK1298" s="816"/>
      <c r="AL1298" s="821"/>
      <c r="AM1298" s="824">
        <f t="shared" si="312"/>
        <v>0</v>
      </c>
      <c r="EJ1298" s="288">
        <f t="shared" si="313"/>
        <v>0</v>
      </c>
    </row>
    <row r="1299" spans="1:140" hidden="1">
      <c r="B1299" s="287" t="s">
        <v>4836</v>
      </c>
      <c r="C1299" s="842" t="s">
        <v>119</v>
      </c>
      <c r="D1299" s="213" t="str">
        <f>VLOOKUP(C1299,'ประวัติงานตี+รีด'!$A$2:W505197,2,FALSE)</f>
        <v>สกรูมิลขาว M6 P1.0 x 20 เกลียวตลอด ตรา TNK MM</v>
      </c>
      <c r="E1299" s="715">
        <v>500000</v>
      </c>
      <c r="F1299" s="844" t="s">
        <v>51</v>
      </c>
      <c r="G1299" s="742" t="s">
        <v>2164</v>
      </c>
      <c r="H1299" s="845">
        <v>45936</v>
      </c>
      <c r="I1299" s="846">
        <f t="shared" si="302"/>
        <v>45957</v>
      </c>
      <c r="J1299" s="847" t="s">
        <v>2161</v>
      </c>
      <c r="K1299" s="848">
        <v>62</v>
      </c>
      <c r="L1299" s="849"/>
      <c r="M1299" s="850">
        <f t="shared" si="303"/>
        <v>500000</v>
      </c>
      <c r="N1299" s="844">
        <v>250</v>
      </c>
      <c r="O1299" s="844">
        <v>2</v>
      </c>
      <c r="P1299" s="851">
        <f t="shared" si="304"/>
        <v>33.333333333333336</v>
      </c>
      <c r="Q1299" s="852">
        <f t="shared" si="305"/>
        <v>37.333333333333336</v>
      </c>
      <c r="R1299" s="853">
        <f t="shared" si="306"/>
        <v>33.333333333333336</v>
      </c>
      <c r="S1299" s="854">
        <v>15</v>
      </c>
      <c r="T1299" s="855">
        <f t="shared" si="307"/>
        <v>18.733333333333334</v>
      </c>
      <c r="U1299" s="743" t="s">
        <v>81</v>
      </c>
      <c r="V1299" s="742" t="s">
        <v>2165</v>
      </c>
      <c r="W1299" s="744">
        <v>120</v>
      </c>
      <c r="X1299" s="744">
        <v>2</v>
      </c>
      <c r="Y1299" s="856">
        <f t="shared" si="308"/>
        <v>69.444444444444443</v>
      </c>
      <c r="Z1299" s="857">
        <f t="shared" si="309"/>
        <v>73.444444444444443</v>
      </c>
      <c r="AA1299" s="878" t="s">
        <v>2161</v>
      </c>
      <c r="AB1299" s="858"/>
      <c r="AC1299" s="896">
        <f>VLOOKUP(C1299,'ประวัติงานตี+รีด'!$A$2:W505193,20,FALSE)</f>
        <v>5.66</v>
      </c>
      <c r="AD1299" s="897"/>
      <c r="AE1299" s="897"/>
      <c r="AF1299" s="898" t="e">
        <f t="shared" si="310"/>
        <v>#DIV/0!</v>
      </c>
      <c r="AG1299" s="898" t="e">
        <f t="shared" si="311"/>
        <v>#DIV/0!</v>
      </c>
      <c r="AH1299" s="899" t="str">
        <f>VLOOKUP(C1299,'ประวัติงานตี+รีด'!$A$2:W505195,4,FALSE)</f>
        <v>MA-F1-EP-PA</v>
      </c>
      <c r="AI1299" s="814"/>
      <c r="AJ1299" s="815"/>
      <c r="AK1299" s="816"/>
      <c r="AL1299" s="821"/>
      <c r="AM1299" s="824">
        <f t="shared" si="312"/>
        <v>0</v>
      </c>
      <c r="EJ1299" s="288">
        <f t="shared" si="313"/>
        <v>0</v>
      </c>
    </row>
    <row r="1300" spans="1:140" hidden="1">
      <c r="B1300" s="287" t="s">
        <v>4837</v>
      </c>
      <c r="C1300" s="842" t="s">
        <v>134</v>
      </c>
      <c r="D1300" s="213" t="str">
        <f>VLOOKUP(C1300,'ประวัติงานตี+รีด'!$A$2:W505198,2,FALSE)</f>
        <v>สกรูมิลขาว M6 P1.0 x 25 เกลียวตลอด ตรา TNK MM</v>
      </c>
      <c r="E1300" s="843">
        <v>300000</v>
      </c>
      <c r="F1300" s="844" t="s">
        <v>52</v>
      </c>
      <c r="G1300" s="742" t="s">
        <v>2164</v>
      </c>
      <c r="H1300" s="845">
        <v>45939</v>
      </c>
      <c r="I1300" s="846">
        <f t="shared" si="302"/>
        <v>45960</v>
      </c>
      <c r="J1300" s="847" t="s">
        <v>2161</v>
      </c>
      <c r="K1300" s="848">
        <v>27</v>
      </c>
      <c r="L1300" s="849"/>
      <c r="M1300" s="850">
        <f t="shared" si="303"/>
        <v>300000</v>
      </c>
      <c r="N1300" s="844">
        <v>250</v>
      </c>
      <c r="O1300" s="844">
        <v>8</v>
      </c>
      <c r="P1300" s="851">
        <f t="shared" si="304"/>
        <v>20</v>
      </c>
      <c r="Q1300" s="852">
        <f t="shared" si="305"/>
        <v>30</v>
      </c>
      <c r="R1300" s="853">
        <f t="shared" si="306"/>
        <v>20</v>
      </c>
      <c r="S1300" s="854">
        <v>15</v>
      </c>
      <c r="T1300" s="855">
        <f t="shared" si="307"/>
        <v>18</v>
      </c>
      <c r="U1300" s="743" t="s">
        <v>81</v>
      </c>
      <c r="V1300" s="742" t="s">
        <v>2165</v>
      </c>
      <c r="W1300" s="744">
        <v>120</v>
      </c>
      <c r="X1300" s="744">
        <v>2</v>
      </c>
      <c r="Y1300" s="856">
        <f t="shared" si="308"/>
        <v>41.666666666666664</v>
      </c>
      <c r="Z1300" s="857">
        <f t="shared" si="309"/>
        <v>45.666666666666664</v>
      </c>
      <c r="AA1300" s="878" t="s">
        <v>2161</v>
      </c>
      <c r="AB1300" s="858"/>
      <c r="AC1300" s="896">
        <f>VLOOKUP(C1300,'ประวัติงานตี+รีด'!$A$2:W505194,20,FALSE)</f>
        <v>6.35</v>
      </c>
      <c r="AD1300" s="897"/>
      <c r="AE1300" s="897"/>
      <c r="AF1300" s="898" t="e">
        <f t="shared" si="310"/>
        <v>#DIV/0!</v>
      </c>
      <c r="AG1300" s="898" t="e">
        <f t="shared" si="311"/>
        <v>#DIV/0!</v>
      </c>
      <c r="AH1300" s="899" t="str">
        <f>VLOOKUP(C1300,'ประวัติงานตี+รีด'!$A$2:W505196,4,FALSE)</f>
        <v>MA-F1-EP-PA</v>
      </c>
      <c r="AI1300" s="814"/>
      <c r="AJ1300" s="815"/>
      <c r="AK1300" s="816"/>
      <c r="AL1300" s="821"/>
      <c r="AM1300" s="824">
        <f t="shared" si="312"/>
        <v>0</v>
      </c>
      <c r="EJ1300" s="288">
        <f t="shared" si="313"/>
        <v>0</v>
      </c>
    </row>
    <row r="1301" spans="1:140" hidden="1">
      <c r="B1301" s="287" t="s">
        <v>4838</v>
      </c>
      <c r="C1301" s="842" t="s">
        <v>421</v>
      </c>
      <c r="D1301" s="213" t="str">
        <f>VLOOKUP(C1301,'ประวัติงานตี+รีด'!$A$2:W505199,2,FALSE)</f>
        <v>สกรูมิลขาว M6 P1.0 x 35 เกลียวตลอด ตรา TNK MM</v>
      </c>
      <c r="E1301" s="715">
        <v>200000</v>
      </c>
      <c r="F1301" s="844" t="s">
        <v>52</v>
      </c>
      <c r="G1301" s="742" t="s">
        <v>2164</v>
      </c>
      <c r="H1301" s="845"/>
      <c r="I1301" s="846" t="e">
        <f t="shared" si="302"/>
        <v>#DIV/0!</v>
      </c>
      <c r="J1301" s="847" t="s">
        <v>2161</v>
      </c>
      <c r="K1301" s="848">
        <v>28</v>
      </c>
      <c r="L1301" s="849"/>
      <c r="M1301" s="850">
        <f t="shared" si="303"/>
        <v>200000</v>
      </c>
      <c r="N1301" s="844"/>
      <c r="O1301" s="844"/>
      <c r="P1301" s="851" t="e">
        <f t="shared" si="304"/>
        <v>#DIV/0!</v>
      </c>
      <c r="Q1301" s="852" t="e">
        <f t="shared" si="305"/>
        <v>#DIV/0!</v>
      </c>
      <c r="R1301" s="853" t="e">
        <f t="shared" si="306"/>
        <v>#DIV/0!</v>
      </c>
      <c r="S1301" s="854">
        <v>15</v>
      </c>
      <c r="T1301" s="855" t="e">
        <f t="shared" si="307"/>
        <v>#DIV/0!</v>
      </c>
      <c r="U1301" s="743" t="s">
        <v>81</v>
      </c>
      <c r="V1301" s="742" t="s">
        <v>2165</v>
      </c>
      <c r="W1301" s="744">
        <v>120</v>
      </c>
      <c r="X1301" s="744">
        <v>2</v>
      </c>
      <c r="Y1301" s="856">
        <f t="shared" si="308"/>
        <v>27.777777777777779</v>
      </c>
      <c r="Z1301" s="857">
        <f t="shared" si="309"/>
        <v>31.777777777777779</v>
      </c>
      <c r="AA1301" s="878" t="s">
        <v>2161</v>
      </c>
      <c r="AB1301" s="858"/>
      <c r="AC1301" s="896">
        <f>VLOOKUP(C1301,'ประวัติงานตี+รีด'!$A$2:W505195,20,FALSE)</f>
        <v>0</v>
      </c>
      <c r="AD1301" s="897"/>
      <c r="AE1301" s="897"/>
      <c r="AF1301" s="898" t="e">
        <f t="shared" si="310"/>
        <v>#DIV/0!</v>
      </c>
      <c r="AG1301" s="898" t="e">
        <f t="shared" si="311"/>
        <v>#DIV/0!</v>
      </c>
      <c r="AH1301" s="899" t="str">
        <f>VLOOKUP(C1301,'ประวัติงานตี+รีด'!$A$2:W505197,4,FALSE)</f>
        <v>MA-F1-EP-PA</v>
      </c>
      <c r="AI1301" s="814"/>
      <c r="AJ1301" s="815"/>
      <c r="AK1301" s="816"/>
      <c r="AL1301" s="821"/>
      <c r="AM1301" s="824">
        <f t="shared" si="312"/>
        <v>0</v>
      </c>
      <c r="EJ1301" s="288">
        <f t="shared" si="313"/>
        <v>0</v>
      </c>
    </row>
    <row r="1302" spans="1:140" hidden="1">
      <c r="B1302" s="287" t="s">
        <v>4839</v>
      </c>
      <c r="C1302" s="842" t="s">
        <v>199</v>
      </c>
      <c r="D1302" s="213" t="str">
        <f>VLOOKUP(C1302,'ประวัติงานตี+รีด'!$A$2:W505200,2,FALSE)</f>
        <v>3/8" WT x 1 3/4" เกลียวตลอด ตรา TNK</v>
      </c>
      <c r="E1302" s="843">
        <v>50000</v>
      </c>
      <c r="F1302" s="57" t="s">
        <v>42</v>
      </c>
      <c r="G1302" s="58" t="s">
        <v>2164</v>
      </c>
      <c r="H1302" s="281">
        <v>45923</v>
      </c>
      <c r="I1302" s="327">
        <f t="shared" si="302"/>
        <v>45936</v>
      </c>
      <c r="J1302" s="59" t="s">
        <v>2161</v>
      </c>
      <c r="K1302" s="60">
        <v>25</v>
      </c>
      <c r="L1302" s="849">
        <v>50047</v>
      </c>
      <c r="M1302" s="850">
        <f t="shared" si="303"/>
        <v>-47</v>
      </c>
      <c r="N1302" s="57">
        <v>130</v>
      </c>
      <c r="O1302" s="57">
        <v>4</v>
      </c>
      <c r="P1302" s="354">
        <f t="shared" si="304"/>
        <v>6.4102564102564106</v>
      </c>
      <c r="Q1302" s="106">
        <f t="shared" si="305"/>
        <v>12.410256410256411</v>
      </c>
      <c r="R1302" s="355">
        <f t="shared" si="306"/>
        <v>-6.0256410256410257E-3</v>
      </c>
      <c r="S1302" s="449">
        <v>10</v>
      </c>
      <c r="T1302" s="361">
        <f t="shared" si="307"/>
        <v>11.24102564102564</v>
      </c>
      <c r="U1302" s="62" t="s">
        <v>200</v>
      </c>
      <c r="V1302" s="58" t="s">
        <v>2164</v>
      </c>
      <c r="W1302" s="63">
        <v>130</v>
      </c>
      <c r="X1302" s="63">
        <v>2</v>
      </c>
      <c r="Y1302" s="187">
        <f t="shared" si="308"/>
        <v>6.4102564102564106</v>
      </c>
      <c r="Z1302" s="104">
        <f t="shared" si="309"/>
        <v>10.410256410256411</v>
      </c>
      <c r="AA1302" s="737" t="s">
        <v>2161</v>
      </c>
      <c r="AB1302" s="858" t="s">
        <v>2775</v>
      </c>
      <c r="AC1302" s="896">
        <f>VLOOKUP(C1302,'ประวัติงานตี+รีด'!$A$2:W505196,20,FALSE)</f>
        <v>0</v>
      </c>
      <c r="AD1302" s="897">
        <v>32.17</v>
      </c>
      <c r="AE1302" s="897">
        <v>3.31</v>
      </c>
      <c r="AF1302" s="898">
        <f t="shared" si="310"/>
        <v>50512.900217594026</v>
      </c>
      <c r="AG1302" s="898">
        <f t="shared" si="311"/>
        <v>1792.1976997202362</v>
      </c>
      <c r="AH1302" s="366" t="str">
        <f>VLOOKUP(C1302,'ประวัติงานตี+รีด'!$A$2:W505198,4,FALSE)</f>
        <v>MA-F1-PA</v>
      </c>
      <c r="AI1302" s="256"/>
      <c r="AJ1302" s="257"/>
      <c r="AK1302" s="217"/>
      <c r="AL1302" s="821">
        <v>3</v>
      </c>
      <c r="AM1302" s="824">
        <f t="shared" si="312"/>
        <v>3</v>
      </c>
      <c r="AN1302" s="965">
        <v>627</v>
      </c>
      <c r="AO1302" s="965">
        <v>597</v>
      </c>
      <c r="AP1302" s="965">
        <v>401</v>
      </c>
      <c r="AQ1302" s="819"/>
      <c r="AR1302" s="819"/>
      <c r="AS1302" s="819"/>
      <c r="AT1302" s="819"/>
      <c r="AU1302" s="819"/>
      <c r="EJ1302" s="288">
        <f t="shared" si="313"/>
        <v>1625</v>
      </c>
    </row>
    <row r="1303" spans="1:140" s="431" customFormat="1" hidden="1">
      <c r="A1303" s="432"/>
      <c r="B1303" s="434" t="s">
        <v>4840</v>
      </c>
      <c r="C1303" s="291" t="s">
        <v>4116</v>
      </c>
      <c r="D1303" s="330" t="str">
        <f>VLOOKUP(C1303,'ประวัติงานตี+รีด'!$A$2:W505201,2,FALSE)</f>
        <v>แกน STL สั้นหัวเรียบ 4"x 3" x 2.0 ไม่มีแหวน รีดลาย</v>
      </c>
      <c r="E1303" s="435">
        <v>186000</v>
      </c>
      <c r="F1303" s="436" t="s">
        <v>54</v>
      </c>
      <c r="G1303" s="437" t="s">
        <v>2164</v>
      </c>
      <c r="H1303" s="438">
        <v>45923</v>
      </c>
      <c r="I1303" s="439">
        <f t="shared" si="302"/>
        <v>45937</v>
      </c>
      <c r="J1303" s="59">
        <v>45940</v>
      </c>
      <c r="K1303" s="440">
        <v>56</v>
      </c>
      <c r="L1303" s="441">
        <v>173070</v>
      </c>
      <c r="M1303" s="41">
        <f t="shared" si="303"/>
        <v>12930</v>
      </c>
      <c r="N1303" s="436">
        <v>160</v>
      </c>
      <c r="O1303" s="436">
        <v>8</v>
      </c>
      <c r="P1303" s="354">
        <f t="shared" si="304"/>
        <v>19.375</v>
      </c>
      <c r="Q1303" s="106">
        <f t="shared" si="305"/>
        <v>29.375</v>
      </c>
      <c r="R1303" s="355">
        <f t="shared" si="306"/>
        <v>1.346875</v>
      </c>
      <c r="S1303" s="449">
        <v>10</v>
      </c>
      <c r="T1303" s="442">
        <f t="shared" si="307"/>
        <v>12.9375</v>
      </c>
      <c r="U1303" s="443" t="s">
        <v>2188</v>
      </c>
      <c r="V1303" s="437" t="s">
        <v>2165</v>
      </c>
      <c r="W1303" s="444">
        <v>74</v>
      </c>
      <c r="X1303" s="444">
        <v>2</v>
      </c>
      <c r="Y1303" s="187">
        <f t="shared" si="308"/>
        <v>41.891891891891888</v>
      </c>
      <c r="Z1303" s="104">
        <f t="shared" si="309"/>
        <v>45.891891891891888</v>
      </c>
      <c r="AA1303" s="741" t="s">
        <v>4841</v>
      </c>
      <c r="AB1303" s="445" t="s">
        <v>4618</v>
      </c>
      <c r="AC1303" s="746">
        <f>VLOOKUP(C1303,'ประวัติงานตี+รีด'!$A$2:W505197,20,FALSE)</f>
        <v>0</v>
      </c>
      <c r="AD1303" s="302">
        <v>5.89</v>
      </c>
      <c r="AE1303" s="302">
        <v>0</v>
      </c>
      <c r="AF1303" s="683">
        <f t="shared" si="310"/>
        <v>175721.56196943976</v>
      </c>
      <c r="AG1303" s="683">
        <f t="shared" si="311"/>
        <v>1035.0000000000002</v>
      </c>
      <c r="AH1303" s="684" t="str">
        <f>VLOOKUP(C1303,'ประวัติงานตี+รีด'!$A$2:W505199,4,FALSE)</f>
        <v>MA-F1-PL-PA</v>
      </c>
      <c r="AI1303" s="256"/>
      <c r="AJ1303" s="257"/>
      <c r="AK1303" s="217"/>
      <c r="AL1303" s="700">
        <v>2</v>
      </c>
      <c r="AM1303" s="316">
        <f t="shared" si="312"/>
        <v>2</v>
      </c>
      <c r="AN1303" s="762">
        <v>526</v>
      </c>
      <c r="AO1303" s="762">
        <v>509</v>
      </c>
      <c r="EJ1303" s="716">
        <f t="shared" si="313"/>
        <v>1035</v>
      </c>
    </row>
    <row r="1304" spans="1:140" hidden="1">
      <c r="B1304" s="287" t="s">
        <v>4842</v>
      </c>
      <c r="C1304" s="842">
        <v>91030150</v>
      </c>
      <c r="D1304" s="213" t="str">
        <f>VLOOKUP(C1304,'ประวัติงานตี+รีด'!$A$2:W505202,2,FALSE)</f>
        <v>สกรูมิลแข็ง M10 P1.5 x 30 เกลียวตลอด ตรา STIC 8.8</v>
      </c>
      <c r="E1304" s="876">
        <v>50000</v>
      </c>
      <c r="F1304" s="844" t="s">
        <v>43</v>
      </c>
      <c r="G1304" s="742" t="s">
        <v>2164</v>
      </c>
      <c r="H1304" s="845">
        <v>45923</v>
      </c>
      <c r="I1304" s="846">
        <f t="shared" si="302"/>
        <v>45947</v>
      </c>
      <c r="J1304" s="847" t="s">
        <v>2161</v>
      </c>
      <c r="K1304" s="848">
        <v>55</v>
      </c>
      <c r="L1304" s="849">
        <v>50000</v>
      </c>
      <c r="M1304" s="850">
        <f t="shared" si="303"/>
        <v>0</v>
      </c>
      <c r="N1304" s="844">
        <v>150</v>
      </c>
      <c r="O1304" s="844">
        <v>8</v>
      </c>
      <c r="P1304" s="851">
        <f t="shared" si="304"/>
        <v>5.5555555555555554</v>
      </c>
      <c r="Q1304" s="852">
        <f t="shared" si="305"/>
        <v>15.555555555555555</v>
      </c>
      <c r="R1304" s="853">
        <f t="shared" si="306"/>
        <v>0</v>
      </c>
      <c r="S1304" s="854">
        <v>20</v>
      </c>
      <c r="T1304" s="855">
        <f t="shared" si="307"/>
        <v>21.555555555555557</v>
      </c>
      <c r="U1304" s="743" t="s">
        <v>78</v>
      </c>
      <c r="V1304" s="742" t="s">
        <v>2165</v>
      </c>
      <c r="W1304" s="744">
        <v>120</v>
      </c>
      <c r="X1304" s="744">
        <v>2</v>
      </c>
      <c r="Y1304" s="856">
        <f t="shared" si="308"/>
        <v>6.9444444444444446</v>
      </c>
      <c r="Z1304" s="857">
        <f t="shared" si="309"/>
        <v>10.944444444444445</v>
      </c>
      <c r="AA1304" s="878" t="s">
        <v>2161</v>
      </c>
      <c r="AB1304" s="858" t="s">
        <v>4623</v>
      </c>
      <c r="AC1304" s="896">
        <f>VLOOKUP(C1304,'ประวัติงานตี+รีด'!$A$2:W505198,20,FALSE)</f>
        <v>26.05</v>
      </c>
      <c r="AD1304" s="897">
        <v>25.89</v>
      </c>
      <c r="AE1304" s="897">
        <v>2.99</v>
      </c>
      <c r="AF1304" s="898">
        <f t="shared" si="310"/>
        <v>50598.686751641559</v>
      </c>
      <c r="AG1304" s="898">
        <f t="shared" si="311"/>
        <v>1461.2900733874085</v>
      </c>
      <c r="AH1304" s="899" t="str">
        <f>VLOOKUP(C1304,'ประวัติงานตี+รีด'!$A$2:W505200,4,FALSE)</f>
        <v>MA-F1-HD-PA</v>
      </c>
      <c r="AI1304" s="814"/>
      <c r="AJ1304" s="815"/>
      <c r="AK1304" s="816"/>
      <c r="AL1304" s="821">
        <v>2</v>
      </c>
      <c r="AM1304" s="824">
        <f t="shared" si="312"/>
        <v>2</v>
      </c>
      <c r="AN1304" s="960">
        <v>663</v>
      </c>
      <c r="AO1304" s="960">
        <v>647</v>
      </c>
      <c r="AP1304" s="819"/>
      <c r="AQ1304" s="819"/>
      <c r="AR1304" s="819"/>
      <c r="AS1304" s="819"/>
      <c r="AT1304" s="819"/>
      <c r="EJ1304" s="288">
        <f t="shared" si="313"/>
        <v>1310</v>
      </c>
    </row>
    <row r="1305" spans="1:140" hidden="1">
      <c r="B1305" s="287" t="s">
        <v>4843</v>
      </c>
      <c r="C1305" s="842">
        <v>91035150</v>
      </c>
      <c r="D1305" s="213" t="str">
        <f>VLOOKUP(C1305,'ประวัติงานตี+รีด'!$A$2:W505203,2,FALSE)</f>
        <v>สกรูมิลแข็ง M10 P1.5 x 35 เกลียวตลอด ตรา STIC 8.8</v>
      </c>
      <c r="E1305" s="843">
        <v>30000</v>
      </c>
      <c r="F1305" s="844" t="s">
        <v>43</v>
      </c>
      <c r="G1305" s="742" t="s">
        <v>2164</v>
      </c>
      <c r="H1305" s="845">
        <v>45924</v>
      </c>
      <c r="I1305" s="846">
        <f t="shared" si="302"/>
        <v>45947</v>
      </c>
      <c r="J1305" s="847" t="s">
        <v>2161</v>
      </c>
      <c r="K1305" s="848">
        <v>56</v>
      </c>
      <c r="L1305" s="849">
        <v>32728</v>
      </c>
      <c r="M1305" s="850">
        <f t="shared" si="303"/>
        <v>-2728</v>
      </c>
      <c r="N1305" s="844">
        <v>150</v>
      </c>
      <c r="O1305" s="844">
        <v>2</v>
      </c>
      <c r="P1305" s="851">
        <f t="shared" si="304"/>
        <v>3.3333333333333335</v>
      </c>
      <c r="Q1305" s="852">
        <f t="shared" si="305"/>
        <v>7.3333333333333339</v>
      </c>
      <c r="R1305" s="853">
        <f t="shared" si="306"/>
        <v>-0.30311111111111111</v>
      </c>
      <c r="S1305" s="854">
        <v>20</v>
      </c>
      <c r="T1305" s="855">
        <f t="shared" si="307"/>
        <v>20.733333333333334</v>
      </c>
      <c r="U1305" s="743" t="s">
        <v>78</v>
      </c>
      <c r="V1305" s="742" t="s">
        <v>2165</v>
      </c>
      <c r="W1305" s="744">
        <v>120</v>
      </c>
      <c r="X1305" s="744">
        <v>2</v>
      </c>
      <c r="Y1305" s="856">
        <f t="shared" si="308"/>
        <v>4.166666666666667</v>
      </c>
      <c r="Z1305" s="857">
        <f t="shared" si="309"/>
        <v>8.1666666666666679</v>
      </c>
      <c r="AA1305" s="878" t="s">
        <v>2161</v>
      </c>
      <c r="AB1305" s="858" t="s">
        <v>4623</v>
      </c>
      <c r="AC1305" s="896">
        <f>VLOOKUP(C1305,'ประวัติงานตี+รีด'!$A$2:W505199,20,FALSE)</f>
        <v>28.42</v>
      </c>
      <c r="AD1305" s="897">
        <v>28.31</v>
      </c>
      <c r="AE1305" s="897">
        <v>3.01</v>
      </c>
      <c r="AF1305" s="898">
        <f t="shared" si="310"/>
        <v>32991.875662310144</v>
      </c>
      <c r="AG1305" s="898">
        <f t="shared" si="311"/>
        <v>1033.3055457435537</v>
      </c>
      <c r="AH1305" s="899" t="str">
        <f>VLOOKUP(C1305,'ประวัติงานตี+รีด'!$A$2:W505201,4,FALSE)</f>
        <v>MA-F1-HD-PA</v>
      </c>
      <c r="AI1305" s="814"/>
      <c r="AJ1305" s="815"/>
      <c r="AK1305" s="816"/>
      <c r="AL1305" s="821">
        <v>3</v>
      </c>
      <c r="AM1305" s="824">
        <f t="shared" si="312"/>
        <v>3</v>
      </c>
      <c r="AN1305" s="965">
        <v>558</v>
      </c>
      <c r="AO1305" s="965">
        <v>288</v>
      </c>
      <c r="AP1305" s="965">
        <v>88</v>
      </c>
      <c r="AQ1305" s="819"/>
      <c r="AR1305" s="819"/>
      <c r="AS1305" s="819"/>
      <c r="AT1305" s="819"/>
      <c r="EJ1305" s="288">
        <f t="shared" si="313"/>
        <v>934</v>
      </c>
    </row>
    <row r="1306" spans="1:140" hidden="1">
      <c r="B1306" s="287" t="s">
        <v>4845</v>
      </c>
      <c r="C1306" s="842" t="s">
        <v>237</v>
      </c>
      <c r="D1306" s="213" t="str">
        <f>VLOOKUP(C1306,'ประวัติงานตี+รีด'!$A$2:W505204,2,FALSE)</f>
        <v>หัวกลม 3/8" WT x 6" เกลียวครึ่ง</v>
      </c>
      <c r="E1306" s="843">
        <v>50000</v>
      </c>
      <c r="F1306" s="844" t="s">
        <v>31</v>
      </c>
      <c r="G1306" s="742" t="s">
        <v>2162</v>
      </c>
      <c r="H1306" s="845">
        <v>45926</v>
      </c>
      <c r="I1306" s="846">
        <f t="shared" si="302"/>
        <v>45939</v>
      </c>
      <c r="J1306" s="847" t="s">
        <v>2161</v>
      </c>
      <c r="K1306" s="848">
        <v>54</v>
      </c>
      <c r="L1306" s="849">
        <v>34868</v>
      </c>
      <c r="M1306" s="850">
        <f t="shared" si="303"/>
        <v>15132</v>
      </c>
      <c r="N1306" s="844">
        <v>90</v>
      </c>
      <c r="O1306" s="844">
        <v>2</v>
      </c>
      <c r="P1306" s="851">
        <f t="shared" si="304"/>
        <v>9.2592592592592595</v>
      </c>
      <c r="Q1306" s="852">
        <f t="shared" si="305"/>
        <v>13.25925925925926</v>
      </c>
      <c r="R1306" s="853">
        <f t="shared" si="306"/>
        <v>2.8022222222222219</v>
      </c>
      <c r="S1306" s="854">
        <v>10</v>
      </c>
      <c r="T1306" s="855">
        <f t="shared" si="307"/>
        <v>11.325925925925926</v>
      </c>
      <c r="U1306" s="743" t="s">
        <v>127</v>
      </c>
      <c r="V1306" s="742" t="s">
        <v>2165</v>
      </c>
      <c r="W1306" s="744">
        <v>93</v>
      </c>
      <c r="X1306" s="744">
        <v>2</v>
      </c>
      <c r="Y1306" s="856">
        <f t="shared" si="308"/>
        <v>8.9605734767025087</v>
      </c>
      <c r="Z1306" s="857">
        <f t="shared" si="309"/>
        <v>12.960573476702509</v>
      </c>
      <c r="AA1306" s="878" t="s">
        <v>2161</v>
      </c>
      <c r="AB1306" s="858" t="s">
        <v>2775</v>
      </c>
      <c r="AC1306" s="896">
        <f>VLOOKUP(C1306,'ประวัติงานตี+รีด'!$A$2:W505200,20,FALSE)</f>
        <v>0</v>
      </c>
      <c r="AD1306" s="897">
        <v>90.98</v>
      </c>
      <c r="AE1306" s="897">
        <v>0</v>
      </c>
      <c r="AF1306" s="898">
        <f t="shared" si="310"/>
        <v>37777.533523851394</v>
      </c>
      <c r="AG1306" s="898">
        <f t="shared" si="311"/>
        <v>3437</v>
      </c>
      <c r="AH1306" s="899" t="str">
        <f>VLOOKUP(C1306,'ประวัติงานตี+รีด'!$A$2:W505202,4,FALSE)</f>
        <v>MA-F1-PA</v>
      </c>
      <c r="AI1306" s="814"/>
      <c r="AJ1306" s="815"/>
      <c r="AK1306" s="816"/>
      <c r="AL1306" s="821"/>
      <c r="AM1306" s="824">
        <f t="shared" si="312"/>
        <v>9</v>
      </c>
      <c r="AN1306" s="969">
        <v>355</v>
      </c>
      <c r="AO1306" s="969">
        <v>368</v>
      </c>
      <c r="AP1306" s="969">
        <v>403</v>
      </c>
      <c r="AQ1306" s="1064">
        <v>370</v>
      </c>
      <c r="AR1306" s="1064">
        <v>366</v>
      </c>
      <c r="AS1306" s="1064">
        <v>386</v>
      </c>
      <c r="AT1306" s="1064">
        <v>390</v>
      </c>
      <c r="AU1306" s="1064">
        <v>403</v>
      </c>
      <c r="AV1306" s="1064">
        <v>396</v>
      </c>
      <c r="AW1306" s="819"/>
      <c r="AX1306" s="819"/>
      <c r="EJ1306" s="288">
        <f t="shared" si="313"/>
        <v>3437</v>
      </c>
    </row>
    <row r="1307" spans="1:140" hidden="1">
      <c r="B1307" s="287" t="s">
        <v>4846</v>
      </c>
      <c r="C1307" s="842">
        <v>91025150</v>
      </c>
      <c r="D1307" s="213" t="str">
        <f>VLOOKUP(C1307,'ประวัติงานตี+รีด'!$A$2:W505205,2,FALSE)</f>
        <v>สกรูมิลแข็ง M10 P1.5 x 25 เกลียวตลอด ตรา STIC 8.8</v>
      </c>
      <c r="E1307" s="843">
        <v>30000</v>
      </c>
      <c r="F1307" s="844" t="s">
        <v>43</v>
      </c>
      <c r="G1307" s="742" t="s">
        <v>2164</v>
      </c>
      <c r="H1307" s="845">
        <v>45926</v>
      </c>
      <c r="I1307" s="846">
        <f t="shared" si="302"/>
        <v>45950</v>
      </c>
      <c r="J1307" s="847" t="s">
        <v>2161</v>
      </c>
      <c r="K1307" s="848">
        <v>57</v>
      </c>
      <c r="L1307" s="849"/>
      <c r="M1307" s="850">
        <f t="shared" si="303"/>
        <v>30000</v>
      </c>
      <c r="N1307" s="844">
        <v>150</v>
      </c>
      <c r="O1307" s="844">
        <v>2</v>
      </c>
      <c r="P1307" s="851">
        <f t="shared" si="304"/>
        <v>3.3333333333333335</v>
      </c>
      <c r="Q1307" s="852">
        <f t="shared" si="305"/>
        <v>7.3333333333333339</v>
      </c>
      <c r="R1307" s="853">
        <f t="shared" si="306"/>
        <v>3.3333333333333335</v>
      </c>
      <c r="S1307" s="854">
        <v>20</v>
      </c>
      <c r="T1307" s="855">
        <f t="shared" si="307"/>
        <v>20.733333333333334</v>
      </c>
      <c r="U1307" s="743" t="s">
        <v>78</v>
      </c>
      <c r="V1307" s="742" t="s">
        <v>2165</v>
      </c>
      <c r="W1307" s="744">
        <v>120</v>
      </c>
      <c r="X1307" s="744">
        <v>2</v>
      </c>
      <c r="Y1307" s="856">
        <f t="shared" si="308"/>
        <v>4.166666666666667</v>
      </c>
      <c r="Z1307" s="857">
        <f t="shared" si="309"/>
        <v>8.1666666666666679</v>
      </c>
      <c r="AA1307" s="878" t="s">
        <v>2161</v>
      </c>
      <c r="AB1307" s="858" t="s">
        <v>2156</v>
      </c>
      <c r="AC1307" s="896">
        <f>VLOOKUP(C1307,'ประวัติงานตี+รีด'!$A$2:W505201,20,FALSE)</f>
        <v>23.55</v>
      </c>
      <c r="AD1307" s="897"/>
      <c r="AE1307" s="897"/>
      <c r="AF1307" s="898" t="e">
        <f t="shared" si="310"/>
        <v>#DIV/0!</v>
      </c>
      <c r="AG1307" s="898" t="e">
        <f t="shared" si="311"/>
        <v>#DIV/0!</v>
      </c>
      <c r="AH1307" s="899" t="str">
        <f>VLOOKUP(C1307,'ประวัติงานตี+รีด'!$A$2:W505203,4,FALSE)</f>
        <v>MA-F1-HD-PA</v>
      </c>
      <c r="AI1307" s="814"/>
      <c r="AJ1307" s="815"/>
      <c r="AK1307" s="816"/>
      <c r="AL1307" s="821"/>
      <c r="AM1307" s="824">
        <f t="shared" si="312"/>
        <v>0</v>
      </c>
      <c r="AN1307" s="819"/>
      <c r="AO1307" s="819"/>
      <c r="AP1307" s="819"/>
      <c r="AQ1307" s="819"/>
      <c r="AR1307" s="819"/>
      <c r="AS1307" s="819"/>
      <c r="AT1307" s="819"/>
      <c r="AU1307" s="819"/>
      <c r="AV1307" s="819"/>
      <c r="AW1307" s="819"/>
      <c r="AX1307" s="819"/>
      <c r="EJ1307" s="288">
        <f t="shared" si="313"/>
        <v>0</v>
      </c>
    </row>
    <row r="1308" spans="1:140" hidden="1">
      <c r="B1308" s="287" t="s">
        <v>4849</v>
      </c>
      <c r="C1308" s="842" t="s">
        <v>203</v>
      </c>
      <c r="D1308" s="213" t="str">
        <f>VLOOKUP(C1308,'ประวัติงานตี+รีด'!$A$2:W505206,2,FALSE)</f>
        <v>3/8" WT x 2" เกลียวตลอด ตรา TNK</v>
      </c>
      <c r="E1308" s="843">
        <v>50000</v>
      </c>
      <c r="F1308" s="844" t="s">
        <v>42</v>
      </c>
      <c r="G1308" s="742" t="s">
        <v>2164</v>
      </c>
      <c r="H1308" s="845">
        <v>45929</v>
      </c>
      <c r="I1308" s="846">
        <f t="shared" si="302"/>
        <v>45941</v>
      </c>
      <c r="J1308" s="847" t="s">
        <v>2161</v>
      </c>
      <c r="K1308" s="848">
        <v>26</v>
      </c>
      <c r="L1308" s="849">
        <v>50000</v>
      </c>
      <c r="M1308" s="850">
        <f t="shared" si="303"/>
        <v>0</v>
      </c>
      <c r="N1308" s="844">
        <v>130</v>
      </c>
      <c r="O1308" s="844">
        <v>2</v>
      </c>
      <c r="P1308" s="851">
        <f t="shared" si="304"/>
        <v>6.4102564102564106</v>
      </c>
      <c r="Q1308" s="852">
        <f t="shared" si="305"/>
        <v>10.410256410256411</v>
      </c>
      <c r="R1308" s="853">
        <f t="shared" si="306"/>
        <v>0</v>
      </c>
      <c r="S1308" s="854">
        <v>10</v>
      </c>
      <c r="T1308" s="855">
        <f t="shared" si="307"/>
        <v>11.041025641025641</v>
      </c>
      <c r="U1308" s="743" t="s">
        <v>200</v>
      </c>
      <c r="V1308" s="742" t="s">
        <v>2164</v>
      </c>
      <c r="W1308" s="744">
        <v>130</v>
      </c>
      <c r="X1308" s="744">
        <v>2</v>
      </c>
      <c r="Y1308" s="856">
        <f t="shared" si="308"/>
        <v>6.4102564102564106</v>
      </c>
      <c r="Z1308" s="857">
        <f t="shared" si="309"/>
        <v>10.410256410256411</v>
      </c>
      <c r="AA1308" s="878" t="s">
        <v>2161</v>
      </c>
      <c r="AB1308" s="858" t="s">
        <v>2775</v>
      </c>
      <c r="AC1308" s="896">
        <f>VLOOKUP(C1308,'ประวัติงานตี+รีด'!$A$2:W505202,20,FALSE)</f>
        <v>0</v>
      </c>
      <c r="AD1308" s="897">
        <v>35</v>
      </c>
      <c r="AE1308" s="897">
        <v>3.22</v>
      </c>
      <c r="AF1308" s="898">
        <f t="shared" si="310"/>
        <v>50000</v>
      </c>
      <c r="AG1308" s="898">
        <f t="shared" si="311"/>
        <v>1911</v>
      </c>
      <c r="AH1308" s="899" t="str">
        <f>VLOOKUP(C1308,'ประวัติงานตี+รีด'!$A$2:W505204,4,FALSE)</f>
        <v>MA-F1-PA</v>
      </c>
      <c r="AI1308" s="814"/>
      <c r="AJ1308" s="815"/>
      <c r="AK1308" s="816"/>
      <c r="AL1308" s="821">
        <v>3</v>
      </c>
      <c r="AM1308" s="824">
        <f t="shared" si="312"/>
        <v>3</v>
      </c>
      <c r="AN1308" s="965">
        <v>557</v>
      </c>
      <c r="AO1308" s="969">
        <v>578</v>
      </c>
      <c r="AP1308" s="969">
        <v>615</v>
      </c>
      <c r="AQ1308" s="819"/>
      <c r="AR1308" s="819"/>
      <c r="AS1308" s="819"/>
      <c r="AT1308" s="819"/>
      <c r="AU1308" s="819"/>
      <c r="AV1308" s="819"/>
      <c r="AW1308" s="819"/>
      <c r="AX1308" s="819"/>
      <c r="EJ1308" s="288">
        <f t="shared" si="313"/>
        <v>1750</v>
      </c>
    </row>
    <row r="1309" spans="1:140" hidden="1">
      <c r="B1309" s="287" t="s">
        <v>4847</v>
      </c>
      <c r="C1309" s="842">
        <v>91455151</v>
      </c>
      <c r="D1309" s="213" t="str">
        <f>VLOOKUP(C1309,'ประวัติงานตี+รีด'!$A$2:W505207,2,FALSE)</f>
        <v>สกรูมิลแข็ง M14 P1.5 x 55 เกลียวครึ่ง ตรา STIC 8.8</v>
      </c>
      <c r="E1309" s="843">
        <v>8000</v>
      </c>
      <c r="F1309" s="844" t="s">
        <v>46</v>
      </c>
      <c r="G1309" s="742" t="s">
        <v>2162</v>
      </c>
      <c r="H1309" s="845">
        <v>45929</v>
      </c>
      <c r="I1309" s="846">
        <f t="shared" si="302"/>
        <v>45952</v>
      </c>
      <c r="J1309" s="847" t="s">
        <v>2161</v>
      </c>
      <c r="K1309" s="848">
        <v>37</v>
      </c>
      <c r="L1309" s="849">
        <v>8000</v>
      </c>
      <c r="M1309" s="850">
        <f t="shared" si="303"/>
        <v>0</v>
      </c>
      <c r="N1309" s="844">
        <v>95</v>
      </c>
      <c r="O1309" s="844">
        <v>2</v>
      </c>
      <c r="P1309" s="851">
        <f t="shared" si="304"/>
        <v>1.4035087719298247</v>
      </c>
      <c r="Q1309" s="852">
        <f t="shared" si="305"/>
        <v>5.4035087719298245</v>
      </c>
      <c r="R1309" s="853">
        <f t="shared" si="306"/>
        <v>0</v>
      </c>
      <c r="S1309" s="854">
        <v>20</v>
      </c>
      <c r="T1309" s="855">
        <f t="shared" si="307"/>
        <v>20.540350877192981</v>
      </c>
      <c r="U1309" s="743" t="s">
        <v>225</v>
      </c>
      <c r="V1309" s="742" t="s">
        <v>2162</v>
      </c>
      <c r="W1309" s="744">
        <v>80</v>
      </c>
      <c r="X1309" s="744">
        <v>2</v>
      </c>
      <c r="Y1309" s="856">
        <f t="shared" si="308"/>
        <v>1.6666666666666667</v>
      </c>
      <c r="Z1309" s="857">
        <f t="shared" si="309"/>
        <v>5.666666666666667</v>
      </c>
      <c r="AA1309" s="878" t="s">
        <v>2161</v>
      </c>
      <c r="AB1309" s="858" t="s">
        <v>4618</v>
      </c>
      <c r="AC1309" s="896">
        <f>VLOOKUP(C1309,'ประวัติงานตี+รีด'!$A$2:W505203,20,FALSE)</f>
        <v>85.69</v>
      </c>
      <c r="AD1309" s="897">
        <v>86.05</v>
      </c>
      <c r="AE1309" s="897">
        <v>6.78</v>
      </c>
      <c r="AF1309" s="898">
        <f t="shared" si="310"/>
        <v>8018.5938407902386</v>
      </c>
      <c r="AG1309" s="898">
        <f t="shared" si="311"/>
        <v>744.36606624055787</v>
      </c>
      <c r="AH1309" s="899" t="str">
        <f>VLOOKUP(C1309,'ประวัติงานตี+รีด'!$A$2:W505205,4,FALSE)</f>
        <v>MA-F1-HD-PA</v>
      </c>
      <c r="AI1309" s="814"/>
      <c r="AJ1309" s="815"/>
      <c r="AK1309" s="816"/>
      <c r="AL1309" s="821">
        <v>2</v>
      </c>
      <c r="AM1309" s="824">
        <f t="shared" si="312"/>
        <v>2</v>
      </c>
      <c r="AN1309" s="964">
        <v>400</v>
      </c>
      <c r="AO1309" s="964">
        <v>290</v>
      </c>
      <c r="AP1309" s="819"/>
      <c r="AQ1309" s="819"/>
      <c r="AR1309" s="819"/>
      <c r="AS1309" s="819"/>
      <c r="AT1309" s="819"/>
      <c r="AU1309" s="819"/>
      <c r="AV1309" s="819"/>
      <c r="AW1309" s="819"/>
      <c r="AX1309" s="819"/>
      <c r="EJ1309" s="288">
        <f t="shared" si="313"/>
        <v>690</v>
      </c>
    </row>
    <row r="1310" spans="1:140" hidden="1">
      <c r="B1310" s="287" t="s">
        <v>4848</v>
      </c>
      <c r="C1310" s="842">
        <v>91460151</v>
      </c>
      <c r="D1310" s="213" t="str">
        <f>VLOOKUP(C1310,'ประวัติงานตี+รีด'!$A$2:W505208,2,FALSE)</f>
        <v>สกรูมิลแข็ง M14 P1.5 x 60 เกลียวครึ่ง ตรา STIC 8.8</v>
      </c>
      <c r="E1310" s="843">
        <v>10000</v>
      </c>
      <c r="F1310" s="844" t="s">
        <v>46</v>
      </c>
      <c r="G1310" s="742" t="s">
        <v>2162</v>
      </c>
      <c r="H1310" s="845">
        <v>45930</v>
      </c>
      <c r="I1310" s="846">
        <f t="shared" si="302"/>
        <v>45953</v>
      </c>
      <c r="J1310" s="847" t="s">
        <v>2161</v>
      </c>
      <c r="K1310" s="848">
        <v>38</v>
      </c>
      <c r="L1310" s="849">
        <v>9634</v>
      </c>
      <c r="M1310" s="850">
        <f t="shared" si="303"/>
        <v>366</v>
      </c>
      <c r="N1310" s="844">
        <v>95</v>
      </c>
      <c r="O1310" s="844">
        <v>2</v>
      </c>
      <c r="P1310" s="851">
        <f t="shared" si="304"/>
        <v>1.7543859649122806</v>
      </c>
      <c r="Q1310" s="852">
        <f t="shared" si="305"/>
        <v>5.7543859649122808</v>
      </c>
      <c r="R1310" s="853">
        <f t="shared" si="306"/>
        <v>6.4210526315789468E-2</v>
      </c>
      <c r="S1310" s="854">
        <v>20</v>
      </c>
      <c r="T1310" s="855">
        <f t="shared" si="307"/>
        <v>20.575438596491228</v>
      </c>
      <c r="U1310" s="743" t="s">
        <v>225</v>
      </c>
      <c r="V1310" s="742" t="s">
        <v>2162</v>
      </c>
      <c r="W1310" s="744">
        <v>80</v>
      </c>
      <c r="X1310" s="744">
        <v>2</v>
      </c>
      <c r="Y1310" s="856">
        <f t="shared" si="308"/>
        <v>2.0833333333333335</v>
      </c>
      <c r="Z1310" s="857">
        <f t="shared" si="309"/>
        <v>6.0833333333333339</v>
      </c>
      <c r="AA1310" s="878" t="s">
        <v>2161</v>
      </c>
      <c r="AB1310" s="858" t="s">
        <v>4618</v>
      </c>
      <c r="AC1310" s="896">
        <f>VLOOKUP(C1310,'ประวัติงานตี+รีด'!$A$2:W505204,20,FALSE)</f>
        <v>91.5</v>
      </c>
      <c r="AD1310" s="897">
        <v>91.93</v>
      </c>
      <c r="AE1310" s="897">
        <v>8.0500000000000007</v>
      </c>
      <c r="AF1310" s="898">
        <f t="shared" si="310"/>
        <v>9670.401392363754</v>
      </c>
      <c r="AG1310" s="898">
        <f t="shared" si="311"/>
        <v>966.84673120852813</v>
      </c>
      <c r="AH1310" s="899" t="str">
        <f>VLOOKUP(C1310,'ประวัติงานตี+รีด'!$A$2:W505206,4,FALSE)</f>
        <v>MA-F1-HD-PA</v>
      </c>
      <c r="AI1310" s="814"/>
      <c r="AJ1310" s="815"/>
      <c r="AK1310" s="816"/>
      <c r="AL1310" s="821">
        <v>2</v>
      </c>
      <c r="AM1310" s="824">
        <f t="shared" si="312"/>
        <v>2</v>
      </c>
      <c r="AN1310" s="964">
        <v>584</v>
      </c>
      <c r="AO1310" s="964">
        <v>305</v>
      </c>
      <c r="AP1310" s="819"/>
      <c r="AQ1310" s="819"/>
      <c r="AR1310" s="819"/>
      <c r="AS1310" s="819"/>
      <c r="AT1310" s="819"/>
      <c r="AU1310" s="819"/>
      <c r="AV1310" s="819"/>
      <c r="AW1310" s="819"/>
      <c r="AX1310" s="819"/>
      <c r="EJ1310" s="288">
        <f t="shared" si="313"/>
        <v>889</v>
      </c>
    </row>
    <row r="1311" spans="1:140">
      <c r="B1311" s="451" t="s">
        <v>4850</v>
      </c>
      <c r="C1311" s="452" t="s">
        <v>3822</v>
      </c>
      <c r="D1311" s="19" t="str">
        <f>VLOOKUP(C1311,'ประวัติงานตี+รีด'!$A$2:W505209,2,FALSE)</f>
        <v>สกรูหัวกลมแบน M16 P2.0 x 180 เกลียวครึ่ง ตรา STIC 307A (เกลียว 55)</v>
      </c>
      <c r="E1311" s="453">
        <v>1000</v>
      </c>
      <c r="F1311" s="454" t="s">
        <v>48</v>
      </c>
      <c r="G1311" s="455" t="s">
        <v>2159</v>
      </c>
      <c r="H1311" s="456">
        <v>45931</v>
      </c>
      <c r="I1311" s="327">
        <f t="shared" si="302"/>
        <v>45950</v>
      </c>
      <c r="J1311" s="457">
        <v>45945</v>
      </c>
      <c r="K1311" s="458">
        <v>64</v>
      </c>
      <c r="L1311" s="459">
        <v>1000</v>
      </c>
      <c r="M1311" s="460">
        <f t="shared" si="303"/>
        <v>0</v>
      </c>
      <c r="N1311" s="454">
        <v>35</v>
      </c>
      <c r="O1311" s="454">
        <v>12</v>
      </c>
      <c r="P1311" s="461">
        <f t="shared" si="304"/>
        <v>0.47619047619047622</v>
      </c>
      <c r="Q1311" s="462">
        <f t="shared" si="305"/>
        <v>14.476190476190476</v>
      </c>
      <c r="R1311" s="463">
        <f t="shared" si="306"/>
        <v>0</v>
      </c>
      <c r="S1311" s="464">
        <v>15</v>
      </c>
      <c r="T1311" s="465">
        <f t="shared" si="307"/>
        <v>16.447619047619046</v>
      </c>
      <c r="U1311" s="466" t="s">
        <v>82</v>
      </c>
      <c r="V1311" s="455" t="s">
        <v>2159</v>
      </c>
      <c r="W1311" s="467">
        <v>28</v>
      </c>
      <c r="X1311" s="467">
        <v>2</v>
      </c>
      <c r="Y1311" s="468">
        <f t="shared" si="308"/>
        <v>0.59523809523809523</v>
      </c>
      <c r="Z1311" s="469">
        <f t="shared" si="309"/>
        <v>4.5952380952380949</v>
      </c>
      <c r="AA1311" s="740" t="s">
        <v>4817</v>
      </c>
      <c r="AB1311" s="470" t="s">
        <v>2156</v>
      </c>
      <c r="AC1311" s="749">
        <f>VLOOKUP(C1311,'ประวัติงานตี+รีด'!$A$2:W505205,20,FALSE)</f>
        <v>308.55</v>
      </c>
      <c r="AD1311" s="426">
        <v>308.56</v>
      </c>
      <c r="AE1311" s="426"/>
      <c r="AF1311" s="690">
        <f t="shared" si="310"/>
        <v>1011.1485610578169</v>
      </c>
      <c r="AG1311" s="690">
        <f t="shared" si="311"/>
        <v>312</v>
      </c>
      <c r="AH1311" s="685" t="str">
        <f>VLOOKUP(C1311,'ประวัติงานตี+รีด'!$A$2:W505207,4,FALSE)</f>
        <v>MA-F1-GA-SF</v>
      </c>
      <c r="AI1311" s="427"/>
      <c r="AJ1311" s="428"/>
      <c r="AK1311" s="429"/>
      <c r="AL1311" s="696"/>
      <c r="AM1311" s="420">
        <f t="shared" si="312"/>
        <v>1</v>
      </c>
      <c r="AN1311" s="430">
        <v>312</v>
      </c>
      <c r="AO1311" s="430"/>
      <c r="AP1311" s="430"/>
      <c r="AQ1311" s="430"/>
      <c r="AR1311" s="430"/>
      <c r="AS1311" s="430"/>
      <c r="AT1311" s="430"/>
      <c r="AU1311" s="430"/>
      <c r="AV1311" s="430"/>
      <c r="AW1311" s="430"/>
      <c r="AX1311" s="430"/>
      <c r="AY1311" s="430"/>
      <c r="AZ1311" s="430"/>
      <c r="BA1311" s="430"/>
      <c r="BB1311" s="430"/>
      <c r="BC1311" s="430"/>
      <c r="BD1311" s="430"/>
      <c r="BE1311" s="430"/>
      <c r="BF1311" s="430"/>
      <c r="EJ1311" s="288">
        <f t="shared" si="313"/>
        <v>312</v>
      </c>
    </row>
    <row r="1312" spans="1:140">
      <c r="B1312" s="451" t="s">
        <v>4851</v>
      </c>
      <c r="C1312" s="452">
        <v>173160200</v>
      </c>
      <c r="D1312" s="19" t="str">
        <f>VLOOKUP(C1312,'ประวัติงานตี+รีด'!$A$2:W505210,2,FALSE)</f>
        <v>สกรูหัวกลมแบน M16 P2.0 x 200 เกลียวครึ่ง STIC 307A (เกลียว 75)</v>
      </c>
      <c r="E1312" s="453">
        <v>2200</v>
      </c>
      <c r="F1312" s="454" t="s">
        <v>48</v>
      </c>
      <c r="G1312" s="455" t="s">
        <v>2159</v>
      </c>
      <c r="H1312" s="456">
        <v>45933</v>
      </c>
      <c r="I1312" s="327">
        <f t="shared" si="302"/>
        <v>45951</v>
      </c>
      <c r="J1312" s="457">
        <v>45945</v>
      </c>
      <c r="K1312" s="458">
        <v>65</v>
      </c>
      <c r="L1312" s="459"/>
      <c r="M1312" s="460">
        <f t="shared" si="303"/>
        <v>2200</v>
      </c>
      <c r="N1312" s="454">
        <v>35</v>
      </c>
      <c r="O1312" s="454">
        <v>4</v>
      </c>
      <c r="P1312" s="461">
        <f t="shared" si="304"/>
        <v>1.0476190476190477</v>
      </c>
      <c r="Q1312" s="462">
        <f t="shared" si="305"/>
        <v>7.0476190476190474</v>
      </c>
      <c r="R1312" s="463">
        <f t="shared" si="306"/>
        <v>1.0476190476190477</v>
      </c>
      <c r="S1312" s="464">
        <v>15</v>
      </c>
      <c r="T1312" s="465">
        <f t="shared" si="307"/>
        <v>15.704761904761904</v>
      </c>
      <c r="U1312" s="466" t="s">
        <v>82</v>
      </c>
      <c r="V1312" s="455" t="s">
        <v>2159</v>
      </c>
      <c r="W1312" s="467">
        <v>28</v>
      </c>
      <c r="X1312" s="467">
        <v>2</v>
      </c>
      <c r="Y1312" s="468">
        <f t="shared" si="308"/>
        <v>1.3095238095238095</v>
      </c>
      <c r="Z1312" s="469">
        <f t="shared" si="309"/>
        <v>5.3095238095238093</v>
      </c>
      <c r="AA1312" s="740" t="s">
        <v>4817</v>
      </c>
      <c r="AB1312" s="470"/>
      <c r="AC1312" s="749">
        <f>VLOOKUP(C1312,'ประวัติงานตี+รีด'!$A$2:W505206,20,FALSE)</f>
        <v>334.68</v>
      </c>
      <c r="AD1312" s="426"/>
      <c r="AE1312" s="426"/>
      <c r="AF1312" s="690" t="e">
        <f t="shared" si="310"/>
        <v>#DIV/0!</v>
      </c>
      <c r="AG1312" s="690" t="e">
        <f t="shared" si="311"/>
        <v>#DIV/0!</v>
      </c>
      <c r="AH1312" s="685" t="str">
        <f>VLOOKUP(C1312,'ประวัติงานตี+รีด'!$A$2:W505208,4,FALSE)</f>
        <v>MA-F1-GA-SF</v>
      </c>
      <c r="AI1312" s="427"/>
      <c r="AJ1312" s="428"/>
      <c r="AK1312" s="429"/>
      <c r="AL1312" s="696"/>
      <c r="AM1312" s="420">
        <f t="shared" si="312"/>
        <v>0</v>
      </c>
      <c r="AN1312" s="430"/>
      <c r="AO1312" s="430"/>
      <c r="AP1312" s="430"/>
      <c r="AQ1312" s="430"/>
      <c r="AR1312" s="430"/>
      <c r="AS1312" s="430"/>
      <c r="AT1312" s="430"/>
      <c r="AU1312" s="430"/>
      <c r="AV1312" s="430"/>
      <c r="AW1312" s="430"/>
      <c r="AX1312" s="430"/>
      <c r="AY1312" s="430"/>
      <c r="AZ1312" s="430"/>
      <c r="BA1312" s="430"/>
      <c r="BB1312" s="430"/>
      <c r="BC1312" s="430"/>
      <c r="BD1312" s="430"/>
      <c r="BE1312" s="430"/>
      <c r="BF1312" s="430"/>
      <c r="EJ1312" s="288">
        <f t="shared" si="313"/>
        <v>0</v>
      </c>
    </row>
    <row r="1313" spans="1:140" hidden="1">
      <c r="B1313" s="451" t="s">
        <v>4852</v>
      </c>
      <c r="C1313" s="452" t="s">
        <v>1539</v>
      </c>
      <c r="D1313" s="19" t="str">
        <f>VLOOKUP(C1313,'ประวัติงานตี+รีด'!$A$2:W505211,2,FALSE)</f>
        <v>M20 P2.5 x 50 เกลียวครึ่ง STIC เกรด A394 (เกลียวโรงงาน)</v>
      </c>
      <c r="E1313" s="453">
        <v>6700</v>
      </c>
      <c r="F1313" s="454" t="s">
        <v>49</v>
      </c>
      <c r="G1313" s="455" t="s">
        <v>2159</v>
      </c>
      <c r="H1313" s="456">
        <v>45931</v>
      </c>
      <c r="I1313" s="327">
        <f t="shared" si="302"/>
        <v>45950</v>
      </c>
      <c r="J1313" s="457">
        <v>45945</v>
      </c>
      <c r="K1313" s="458">
        <v>134</v>
      </c>
      <c r="L1313" s="459">
        <v>143</v>
      </c>
      <c r="M1313" s="460">
        <f t="shared" si="303"/>
        <v>6557</v>
      </c>
      <c r="N1313" s="454">
        <v>56</v>
      </c>
      <c r="O1313" s="454">
        <v>12</v>
      </c>
      <c r="P1313" s="461">
        <f t="shared" si="304"/>
        <v>1.9940476190476191</v>
      </c>
      <c r="Q1313" s="462">
        <f t="shared" si="305"/>
        <v>15.994047619047619</v>
      </c>
      <c r="R1313" s="463">
        <f t="shared" si="306"/>
        <v>1.9514880952380951</v>
      </c>
      <c r="S1313" s="464">
        <v>15</v>
      </c>
      <c r="T1313" s="465">
        <f t="shared" si="307"/>
        <v>16.599404761904761</v>
      </c>
      <c r="U1313" s="466" t="s">
        <v>82</v>
      </c>
      <c r="V1313" s="455" t="s">
        <v>2159</v>
      </c>
      <c r="W1313" s="467">
        <v>28</v>
      </c>
      <c r="X1313" s="467">
        <v>2</v>
      </c>
      <c r="Y1313" s="468">
        <f t="shared" si="308"/>
        <v>3.9880952380952381</v>
      </c>
      <c r="Z1313" s="469">
        <f t="shared" si="309"/>
        <v>7.9880952380952381</v>
      </c>
      <c r="AA1313" s="740" t="s">
        <v>4862</v>
      </c>
      <c r="AB1313" s="470" t="s">
        <v>2156</v>
      </c>
      <c r="AC1313" s="749">
        <f>VLOOKUP(C1313,'ประวัติงานตี+รีด'!$A$2:W505207,20,FALSE)</f>
        <v>183.11</v>
      </c>
      <c r="AD1313" s="426">
        <v>184.18</v>
      </c>
      <c r="AE1313" s="426"/>
      <c r="AF1313" s="690">
        <f t="shared" si="310"/>
        <v>6754.2621348680632</v>
      </c>
      <c r="AG1313" s="690">
        <f t="shared" si="311"/>
        <v>1244</v>
      </c>
      <c r="AH1313" s="685" t="str">
        <f>VLOOKUP(C1313,'ประวัติงานตี+รีด'!$A$2:W505209,4,FALSE)</f>
        <v>MA-F1-GA-SF</v>
      </c>
      <c r="AI1313" s="427"/>
      <c r="AJ1313" s="428"/>
      <c r="AK1313" s="429"/>
      <c r="AL1313" s="696"/>
      <c r="AM1313" s="420">
        <f t="shared" si="312"/>
        <v>2</v>
      </c>
      <c r="AN1313" s="430">
        <v>654</v>
      </c>
      <c r="AO1313" s="430">
        <v>590</v>
      </c>
      <c r="AP1313" s="430"/>
      <c r="AQ1313" s="430"/>
      <c r="AR1313" s="430"/>
      <c r="AS1313" s="430"/>
      <c r="AT1313" s="430"/>
      <c r="AU1313" s="430"/>
      <c r="AV1313" s="430"/>
      <c r="AW1313" s="430"/>
      <c r="AX1313" s="430"/>
      <c r="AY1313" s="430"/>
      <c r="AZ1313" s="430"/>
      <c r="BA1313" s="430"/>
      <c r="BB1313" s="430"/>
      <c r="BC1313" s="430"/>
      <c r="BD1313" s="430"/>
      <c r="BE1313" s="430"/>
      <c r="BF1313" s="430"/>
      <c r="EJ1313" s="288">
        <f t="shared" si="313"/>
        <v>1244</v>
      </c>
    </row>
    <row r="1314" spans="1:140" hidden="1">
      <c r="B1314" s="451" t="s">
        <v>4853</v>
      </c>
      <c r="C1314" s="452" t="s">
        <v>1538</v>
      </c>
      <c r="D1314" s="19" t="str">
        <f>VLOOKUP(C1314,'ประวัติงานตี+รีด'!$A$2:W505212,2,FALSE)</f>
        <v>M20 P2.5 x 45 เกลียวครึ่ง STIC เกรด A394 (เกลียวโรงงาน)</v>
      </c>
      <c r="E1314" s="453">
        <v>4700</v>
      </c>
      <c r="F1314" s="454" t="s">
        <v>49</v>
      </c>
      <c r="G1314" s="455" t="s">
        <v>2159</v>
      </c>
      <c r="H1314" s="456">
        <v>45934</v>
      </c>
      <c r="I1314" s="327">
        <f t="shared" si="302"/>
        <v>45952</v>
      </c>
      <c r="J1314" s="457">
        <v>45945</v>
      </c>
      <c r="K1314" s="458">
        <v>135</v>
      </c>
      <c r="L1314" s="459"/>
      <c r="M1314" s="460">
        <f t="shared" si="303"/>
        <v>4700</v>
      </c>
      <c r="N1314" s="454">
        <v>56</v>
      </c>
      <c r="O1314" s="454">
        <v>4</v>
      </c>
      <c r="P1314" s="461">
        <f t="shared" si="304"/>
        <v>1.3988095238095239</v>
      </c>
      <c r="Q1314" s="462">
        <f t="shared" si="305"/>
        <v>7.3988095238095237</v>
      </c>
      <c r="R1314" s="463">
        <f t="shared" si="306"/>
        <v>1.3988095238095239</v>
      </c>
      <c r="S1314" s="464">
        <v>15</v>
      </c>
      <c r="T1314" s="465">
        <f t="shared" si="307"/>
        <v>15.739880952380952</v>
      </c>
      <c r="U1314" s="466" t="s">
        <v>82</v>
      </c>
      <c r="V1314" s="455" t="s">
        <v>2159</v>
      </c>
      <c r="W1314" s="467">
        <v>28</v>
      </c>
      <c r="X1314" s="467">
        <v>2</v>
      </c>
      <c r="Y1314" s="468">
        <f t="shared" si="308"/>
        <v>2.7976190476190479</v>
      </c>
      <c r="Z1314" s="469">
        <f t="shared" si="309"/>
        <v>6.7976190476190474</v>
      </c>
      <c r="AA1314" s="740" t="s">
        <v>4862</v>
      </c>
      <c r="AB1314" s="470"/>
      <c r="AC1314" s="749">
        <f>VLOOKUP(C1314,'ประวัติงานตี+รีด'!$A$2:W505208,20,FALSE)</f>
        <v>170.77</v>
      </c>
      <c r="AD1314" s="426"/>
      <c r="AE1314" s="426"/>
      <c r="AF1314" s="690" t="e">
        <f t="shared" si="310"/>
        <v>#DIV/0!</v>
      </c>
      <c r="AG1314" s="690" t="e">
        <f t="shared" si="311"/>
        <v>#DIV/0!</v>
      </c>
      <c r="AH1314" s="685" t="str">
        <f>VLOOKUP(C1314,'ประวัติงานตี+รีด'!$A$2:W505210,4,FALSE)</f>
        <v>MA-F1-GA-SF</v>
      </c>
      <c r="AI1314" s="427"/>
      <c r="AJ1314" s="428"/>
      <c r="AK1314" s="429"/>
      <c r="AL1314" s="696"/>
      <c r="AM1314" s="420">
        <f t="shared" si="312"/>
        <v>0</v>
      </c>
      <c r="AN1314" s="430"/>
      <c r="AO1314" s="430"/>
      <c r="AP1314" s="430"/>
      <c r="AQ1314" s="430"/>
      <c r="AR1314" s="430"/>
      <c r="AS1314" s="430"/>
      <c r="AT1314" s="430"/>
      <c r="AU1314" s="430"/>
      <c r="AV1314" s="430"/>
      <c r="AW1314" s="430"/>
      <c r="AX1314" s="430"/>
      <c r="AY1314" s="430"/>
      <c r="AZ1314" s="430"/>
      <c r="BA1314" s="430"/>
      <c r="BB1314" s="430"/>
      <c r="BC1314" s="430"/>
      <c r="BD1314" s="430"/>
      <c r="BE1314" s="430"/>
      <c r="BF1314" s="430"/>
      <c r="EJ1314" s="288">
        <f t="shared" si="313"/>
        <v>0</v>
      </c>
    </row>
    <row r="1315" spans="1:140" hidden="1">
      <c r="B1315" s="451" t="s">
        <v>4854</v>
      </c>
      <c r="C1315" s="452" t="s">
        <v>1540</v>
      </c>
      <c r="D1315" s="19" t="str">
        <f>VLOOKUP(C1315,'ประวัติงานตี+รีด'!$A$2:W505213,2,FALSE)</f>
        <v>M20 P2.5 x 55 เกลียวครึ่ง STIC เกรด A394 (เกลียวโรงงาน)</v>
      </c>
      <c r="E1315" s="453">
        <v>6200</v>
      </c>
      <c r="F1315" s="454" t="s">
        <v>49</v>
      </c>
      <c r="G1315" s="455" t="s">
        <v>2159</v>
      </c>
      <c r="H1315" s="456">
        <v>45936</v>
      </c>
      <c r="I1315" s="327">
        <f t="shared" si="302"/>
        <v>45953</v>
      </c>
      <c r="J1315" s="457">
        <v>45945</v>
      </c>
      <c r="K1315" s="458">
        <v>136</v>
      </c>
      <c r="L1315" s="459"/>
      <c r="M1315" s="460">
        <f t="shared" si="303"/>
        <v>6200</v>
      </c>
      <c r="N1315" s="454">
        <v>56</v>
      </c>
      <c r="O1315" s="454">
        <v>4</v>
      </c>
      <c r="P1315" s="461">
        <f t="shared" si="304"/>
        <v>1.8452380952380951</v>
      </c>
      <c r="Q1315" s="462">
        <f t="shared" si="305"/>
        <v>7.8452380952380949</v>
      </c>
      <c r="R1315" s="463">
        <f t="shared" si="306"/>
        <v>1.8452380952380951</v>
      </c>
      <c r="S1315" s="464">
        <v>15</v>
      </c>
      <c r="T1315" s="465">
        <f t="shared" si="307"/>
        <v>15.78452380952381</v>
      </c>
      <c r="U1315" s="466" t="s">
        <v>82</v>
      </c>
      <c r="V1315" s="455" t="s">
        <v>2159</v>
      </c>
      <c r="W1315" s="467">
        <v>28</v>
      </c>
      <c r="X1315" s="467">
        <v>2</v>
      </c>
      <c r="Y1315" s="468">
        <f t="shared" si="308"/>
        <v>3.6904761904761902</v>
      </c>
      <c r="Z1315" s="469">
        <f t="shared" si="309"/>
        <v>7.6904761904761898</v>
      </c>
      <c r="AA1315" s="740" t="s">
        <v>4862</v>
      </c>
      <c r="AB1315" s="470"/>
      <c r="AC1315" s="749">
        <f>VLOOKUP(C1315,'ประวัติงานตี+รีด'!$A$2:W505209,20,FALSE)</f>
        <v>195.85</v>
      </c>
      <c r="AD1315" s="426"/>
      <c r="AE1315" s="426"/>
      <c r="AF1315" s="690" t="e">
        <f t="shared" si="310"/>
        <v>#DIV/0!</v>
      </c>
      <c r="AG1315" s="690" t="e">
        <f t="shared" si="311"/>
        <v>#DIV/0!</v>
      </c>
      <c r="AH1315" s="685" t="str">
        <f>VLOOKUP(C1315,'ประวัติงานตี+รีด'!$A$2:W505211,4,FALSE)</f>
        <v>MA-F1-GA-SF</v>
      </c>
      <c r="AI1315" s="427"/>
      <c r="AJ1315" s="428"/>
      <c r="AK1315" s="429"/>
      <c r="AL1315" s="696"/>
      <c r="AM1315" s="420">
        <f t="shared" si="312"/>
        <v>0</v>
      </c>
      <c r="AN1315" s="430"/>
      <c r="AO1315" s="430"/>
      <c r="AP1315" s="430"/>
      <c r="AQ1315" s="430"/>
      <c r="AR1315" s="430"/>
      <c r="AS1315" s="430"/>
      <c r="AT1315" s="430"/>
      <c r="AU1315" s="430"/>
      <c r="AV1315" s="430"/>
      <c r="AW1315" s="430"/>
      <c r="AX1315" s="430"/>
      <c r="AY1315" s="430"/>
      <c r="AZ1315" s="430"/>
      <c r="BA1315" s="430"/>
      <c r="BB1315" s="430"/>
      <c r="BC1315" s="430"/>
      <c r="BD1315" s="430"/>
      <c r="BE1315" s="430"/>
      <c r="BF1315" s="430"/>
      <c r="EJ1315" s="288">
        <f t="shared" si="313"/>
        <v>0</v>
      </c>
    </row>
    <row r="1316" spans="1:140" hidden="1">
      <c r="B1316" s="451" t="s">
        <v>4855</v>
      </c>
      <c r="C1316" s="452" t="s">
        <v>1541</v>
      </c>
      <c r="D1316" s="19" t="str">
        <f>VLOOKUP(C1316,'ประวัติงานตี+รีด'!$A$2:W505214,2,FALSE)</f>
        <v>M20 P2.5 x 60 เกลียวครึ่ง STIC เกรด A394 (เกลียวโรงงาน)</v>
      </c>
      <c r="E1316" s="453">
        <v>14400</v>
      </c>
      <c r="F1316" s="454" t="s">
        <v>49</v>
      </c>
      <c r="G1316" s="455" t="s">
        <v>2159</v>
      </c>
      <c r="H1316" s="456">
        <v>45937</v>
      </c>
      <c r="I1316" s="327">
        <f t="shared" si="302"/>
        <v>45955</v>
      </c>
      <c r="J1316" s="457">
        <v>45976</v>
      </c>
      <c r="K1316" s="458">
        <v>137</v>
      </c>
      <c r="L1316" s="459"/>
      <c r="M1316" s="460">
        <f t="shared" si="303"/>
        <v>14400</v>
      </c>
      <c r="N1316" s="454">
        <v>56</v>
      </c>
      <c r="O1316" s="454">
        <v>4</v>
      </c>
      <c r="P1316" s="461">
        <f t="shared" si="304"/>
        <v>4.2857142857142865</v>
      </c>
      <c r="Q1316" s="462">
        <f t="shared" si="305"/>
        <v>10.285714285714286</v>
      </c>
      <c r="R1316" s="463">
        <f t="shared" si="306"/>
        <v>4.2857142857142865</v>
      </c>
      <c r="S1316" s="464">
        <v>15</v>
      </c>
      <c r="T1316" s="465">
        <f t="shared" si="307"/>
        <v>16.028571428571428</v>
      </c>
      <c r="U1316" s="466" t="s">
        <v>82</v>
      </c>
      <c r="V1316" s="455" t="s">
        <v>2159</v>
      </c>
      <c r="W1316" s="467">
        <v>28</v>
      </c>
      <c r="X1316" s="467">
        <v>2</v>
      </c>
      <c r="Y1316" s="468">
        <f t="shared" si="308"/>
        <v>8.571428571428573</v>
      </c>
      <c r="Z1316" s="469">
        <f t="shared" si="309"/>
        <v>12.571428571428573</v>
      </c>
      <c r="AA1316" s="740" t="s">
        <v>4863</v>
      </c>
      <c r="AB1316" s="470"/>
      <c r="AC1316" s="749">
        <f>VLOOKUP(C1316,'ประวัติงานตี+รีด'!$A$2:W505210,20,FALSE)</f>
        <v>207.4</v>
      </c>
      <c r="AD1316" s="426"/>
      <c r="AE1316" s="426"/>
      <c r="AF1316" s="690" t="e">
        <f t="shared" si="310"/>
        <v>#DIV/0!</v>
      </c>
      <c r="AG1316" s="690" t="e">
        <f t="shared" si="311"/>
        <v>#DIV/0!</v>
      </c>
      <c r="AH1316" s="685" t="str">
        <f>VLOOKUP(C1316,'ประวัติงานตี+รีด'!$A$2:W505212,4,FALSE)</f>
        <v>MA-F1-GA-SF</v>
      </c>
      <c r="AI1316" s="427"/>
      <c r="AJ1316" s="428"/>
      <c r="AK1316" s="429"/>
      <c r="AL1316" s="696"/>
      <c r="AM1316" s="420">
        <f t="shared" si="312"/>
        <v>0</v>
      </c>
      <c r="AN1316" s="430"/>
      <c r="AO1316" s="430"/>
      <c r="AP1316" s="430"/>
      <c r="AQ1316" s="430"/>
      <c r="AR1316" s="430"/>
      <c r="AS1316" s="430"/>
      <c r="AT1316" s="430"/>
      <c r="AU1316" s="430"/>
      <c r="AV1316" s="430"/>
      <c r="AW1316" s="430"/>
      <c r="AX1316" s="430"/>
      <c r="AY1316" s="430"/>
      <c r="AZ1316" s="430"/>
      <c r="BA1316" s="430"/>
      <c r="BB1316" s="430"/>
      <c r="BC1316" s="430"/>
      <c r="BD1316" s="430"/>
      <c r="BE1316" s="430"/>
      <c r="BF1316" s="430"/>
      <c r="EJ1316" s="288">
        <f t="shared" si="313"/>
        <v>0</v>
      </c>
    </row>
    <row r="1317" spans="1:140" hidden="1">
      <c r="B1317" s="451" t="s">
        <v>4856</v>
      </c>
      <c r="C1317" s="452" t="s">
        <v>1542</v>
      </c>
      <c r="D1317" s="19" t="str">
        <f>VLOOKUP(C1317,'ประวัติงานตี+รีด'!$A$2:W505215,2,FALSE)</f>
        <v>M20 P2.5 x 65 เกลียวครึ่ง STIC เกรด A394 (เกลียวโรงงาน)</v>
      </c>
      <c r="E1317" s="453">
        <v>2200</v>
      </c>
      <c r="F1317" s="454" t="s">
        <v>49</v>
      </c>
      <c r="G1317" s="455" t="s">
        <v>2159</v>
      </c>
      <c r="H1317" s="456"/>
      <c r="I1317" s="327">
        <f t="shared" si="302"/>
        <v>18</v>
      </c>
      <c r="J1317" s="457">
        <v>45945</v>
      </c>
      <c r="K1317" s="458">
        <v>138</v>
      </c>
      <c r="L1317" s="459"/>
      <c r="M1317" s="460">
        <f t="shared" si="303"/>
        <v>2200</v>
      </c>
      <c r="N1317" s="454">
        <v>56</v>
      </c>
      <c r="O1317" s="454">
        <v>4</v>
      </c>
      <c r="P1317" s="461">
        <f t="shared" si="304"/>
        <v>0.65476190476190477</v>
      </c>
      <c r="Q1317" s="462">
        <f t="shared" si="305"/>
        <v>6.6547619047619051</v>
      </c>
      <c r="R1317" s="463">
        <f t="shared" si="306"/>
        <v>0.65476190476190477</v>
      </c>
      <c r="S1317" s="464">
        <v>15</v>
      </c>
      <c r="T1317" s="465">
        <f t="shared" si="307"/>
        <v>15.665476190476191</v>
      </c>
      <c r="U1317" s="466" t="s">
        <v>82</v>
      </c>
      <c r="V1317" s="455" t="s">
        <v>2159</v>
      </c>
      <c r="W1317" s="467">
        <v>28</v>
      </c>
      <c r="X1317" s="467">
        <v>2</v>
      </c>
      <c r="Y1317" s="468">
        <f t="shared" si="308"/>
        <v>1.3095238095238095</v>
      </c>
      <c r="Z1317" s="469">
        <f t="shared" si="309"/>
        <v>5.3095238095238093</v>
      </c>
      <c r="AA1317" s="740" t="s">
        <v>4862</v>
      </c>
      <c r="AB1317" s="470"/>
      <c r="AC1317" s="749">
        <f>VLOOKUP(C1317,'ประวัติงานตี+รีด'!$A$2:W505211,20,FALSE)</f>
        <v>220.37</v>
      </c>
      <c r="AD1317" s="426"/>
      <c r="AE1317" s="426"/>
      <c r="AF1317" s="690" t="e">
        <f t="shared" si="310"/>
        <v>#DIV/0!</v>
      </c>
      <c r="AG1317" s="690" t="e">
        <f t="shared" si="311"/>
        <v>#DIV/0!</v>
      </c>
      <c r="AH1317" s="685" t="str">
        <f>VLOOKUP(C1317,'ประวัติงานตี+รีด'!$A$2:W505213,4,FALSE)</f>
        <v>MA-F1-GA-SF</v>
      </c>
      <c r="AI1317" s="427"/>
      <c r="AJ1317" s="428"/>
      <c r="AK1317" s="429"/>
      <c r="AL1317" s="696"/>
      <c r="AM1317" s="420">
        <f t="shared" si="312"/>
        <v>0</v>
      </c>
      <c r="AN1317" s="430"/>
      <c r="AO1317" s="430"/>
      <c r="AP1317" s="430"/>
      <c r="AQ1317" s="430"/>
      <c r="AR1317" s="430"/>
      <c r="AS1317" s="430"/>
      <c r="AT1317" s="430"/>
      <c r="AU1317" s="430"/>
      <c r="AV1317" s="430"/>
      <c r="AW1317" s="430"/>
      <c r="AX1317" s="430"/>
      <c r="AY1317" s="430"/>
      <c r="AZ1317" s="430"/>
      <c r="BA1317" s="430"/>
      <c r="BB1317" s="430"/>
      <c r="BC1317" s="430"/>
      <c r="BD1317" s="430"/>
      <c r="BE1317" s="430"/>
      <c r="BF1317" s="430"/>
      <c r="EJ1317" s="288">
        <f t="shared" si="313"/>
        <v>0</v>
      </c>
    </row>
    <row r="1318" spans="1:140" hidden="1">
      <c r="B1318" s="451" t="s">
        <v>4857</v>
      </c>
      <c r="C1318" s="452" t="s">
        <v>1543</v>
      </c>
      <c r="D1318" s="19" t="str">
        <f>VLOOKUP(C1318,'ประวัติงานตี+รีด'!$A$2:W505216,2,FALSE)</f>
        <v>M20 P2.5 x 70 เกลียวครึ่ง STIC เกรด A394 (เกลียวโรงงาน)</v>
      </c>
      <c r="E1318" s="453">
        <v>1200</v>
      </c>
      <c r="F1318" s="454" t="s">
        <v>49</v>
      </c>
      <c r="G1318" s="455" t="s">
        <v>2159</v>
      </c>
      <c r="H1318" s="456"/>
      <c r="I1318" s="327">
        <f t="shared" si="302"/>
        <v>18</v>
      </c>
      <c r="J1318" s="457">
        <v>45945</v>
      </c>
      <c r="K1318" s="458">
        <v>139</v>
      </c>
      <c r="L1318" s="459"/>
      <c r="M1318" s="460">
        <f t="shared" si="303"/>
        <v>1200</v>
      </c>
      <c r="N1318" s="454">
        <v>56</v>
      </c>
      <c r="O1318" s="454">
        <v>4</v>
      </c>
      <c r="P1318" s="461">
        <f t="shared" si="304"/>
        <v>0.3571428571428571</v>
      </c>
      <c r="Q1318" s="462">
        <f t="shared" si="305"/>
        <v>6.3571428571428568</v>
      </c>
      <c r="R1318" s="463">
        <f t="shared" si="306"/>
        <v>0.3571428571428571</v>
      </c>
      <c r="S1318" s="464">
        <v>15</v>
      </c>
      <c r="T1318" s="465">
        <f t="shared" si="307"/>
        <v>15.635714285714286</v>
      </c>
      <c r="U1318" s="466" t="s">
        <v>82</v>
      </c>
      <c r="V1318" s="455" t="s">
        <v>2159</v>
      </c>
      <c r="W1318" s="467">
        <v>28</v>
      </c>
      <c r="X1318" s="467">
        <v>2</v>
      </c>
      <c r="Y1318" s="468">
        <f t="shared" si="308"/>
        <v>0.71428571428571419</v>
      </c>
      <c r="Z1318" s="469">
        <f t="shared" si="309"/>
        <v>4.7142857142857144</v>
      </c>
      <c r="AA1318" s="740" t="s">
        <v>4862</v>
      </c>
      <c r="AB1318" s="470"/>
      <c r="AC1318" s="749">
        <f>VLOOKUP(C1318,'ประวัติงานตี+รีด'!$A$2:W505212,20,FALSE)</f>
        <v>232.94</v>
      </c>
      <c r="AD1318" s="426"/>
      <c r="AE1318" s="426"/>
      <c r="AF1318" s="690" t="e">
        <f t="shared" si="310"/>
        <v>#DIV/0!</v>
      </c>
      <c r="AG1318" s="690" t="e">
        <f t="shared" si="311"/>
        <v>#DIV/0!</v>
      </c>
      <c r="AH1318" s="685" t="str">
        <f>VLOOKUP(C1318,'ประวัติงานตี+รีด'!$A$2:W505214,4,FALSE)</f>
        <v>MA-F1-GA-SF</v>
      </c>
      <c r="AI1318" s="427"/>
      <c r="AJ1318" s="428"/>
      <c r="AK1318" s="429"/>
      <c r="AL1318" s="696"/>
      <c r="AM1318" s="420">
        <f t="shared" si="312"/>
        <v>0</v>
      </c>
      <c r="AN1318" s="430"/>
      <c r="AO1318" s="430"/>
      <c r="AP1318" s="430"/>
      <c r="AQ1318" s="430"/>
      <c r="AR1318" s="430"/>
      <c r="AS1318" s="430"/>
      <c r="AT1318" s="430"/>
      <c r="AU1318" s="430"/>
      <c r="AV1318" s="430"/>
      <c r="AW1318" s="430"/>
      <c r="AX1318" s="430"/>
      <c r="AY1318" s="430"/>
      <c r="AZ1318" s="430"/>
      <c r="BA1318" s="430"/>
      <c r="BB1318" s="430"/>
      <c r="BC1318" s="430"/>
      <c r="BD1318" s="430"/>
      <c r="BE1318" s="430"/>
      <c r="BF1318" s="430"/>
      <c r="EJ1318" s="288">
        <f t="shared" si="313"/>
        <v>0</v>
      </c>
    </row>
    <row r="1319" spans="1:140" hidden="1">
      <c r="B1319" s="451" t="s">
        <v>4858</v>
      </c>
      <c r="C1319" s="452" t="s">
        <v>1544</v>
      </c>
      <c r="D1319" s="19" t="str">
        <f>VLOOKUP(C1319,'ประวัติงานตี+รีด'!$A$2:W505217,2,FALSE)</f>
        <v>M20 P2.5 x 75 เกลียวครึ่ง STIC เกรด A394 (เกลียวโรงงาน)</v>
      </c>
      <c r="E1319" s="453">
        <v>6900</v>
      </c>
      <c r="F1319" s="454" t="s">
        <v>49</v>
      </c>
      <c r="G1319" s="455" t="s">
        <v>2159</v>
      </c>
      <c r="H1319" s="456"/>
      <c r="I1319" s="327">
        <f t="shared" si="302"/>
        <v>18</v>
      </c>
      <c r="J1319" s="457">
        <v>45976</v>
      </c>
      <c r="K1319" s="458">
        <v>140</v>
      </c>
      <c r="L1319" s="459"/>
      <c r="M1319" s="460">
        <f t="shared" si="303"/>
        <v>6900</v>
      </c>
      <c r="N1319" s="454">
        <v>56</v>
      </c>
      <c r="O1319" s="454">
        <v>4</v>
      </c>
      <c r="P1319" s="461">
        <f t="shared" si="304"/>
        <v>2.0535714285714284</v>
      </c>
      <c r="Q1319" s="462">
        <f t="shared" si="305"/>
        <v>8.0535714285714288</v>
      </c>
      <c r="R1319" s="463">
        <f t="shared" si="306"/>
        <v>2.0535714285714284</v>
      </c>
      <c r="S1319" s="464">
        <v>15</v>
      </c>
      <c r="T1319" s="465">
        <f t="shared" si="307"/>
        <v>15.805357142857144</v>
      </c>
      <c r="U1319" s="466" t="s">
        <v>82</v>
      </c>
      <c r="V1319" s="455" t="s">
        <v>2159</v>
      </c>
      <c r="W1319" s="467">
        <v>28</v>
      </c>
      <c r="X1319" s="467">
        <v>2</v>
      </c>
      <c r="Y1319" s="468">
        <f t="shared" si="308"/>
        <v>4.1071428571428568</v>
      </c>
      <c r="Z1319" s="469">
        <f t="shared" si="309"/>
        <v>8.1071428571428577</v>
      </c>
      <c r="AA1319" s="740" t="s">
        <v>4863</v>
      </c>
      <c r="AB1319" s="470"/>
      <c r="AC1319" s="749">
        <f>VLOOKUP(C1319,'ประวัติงานตี+รีด'!$A$2:W505213,20,FALSE)</f>
        <v>245.12</v>
      </c>
      <c r="AD1319" s="426"/>
      <c r="AE1319" s="426"/>
      <c r="AF1319" s="690" t="e">
        <f t="shared" si="310"/>
        <v>#DIV/0!</v>
      </c>
      <c r="AG1319" s="690" t="e">
        <f t="shared" si="311"/>
        <v>#DIV/0!</v>
      </c>
      <c r="AH1319" s="685" t="str">
        <f>VLOOKUP(C1319,'ประวัติงานตี+รีด'!$A$2:W505215,4,FALSE)</f>
        <v>MA-F1-GA-SF</v>
      </c>
      <c r="AI1319" s="427"/>
      <c r="AJ1319" s="428"/>
      <c r="AK1319" s="429"/>
      <c r="AL1319" s="696"/>
      <c r="AM1319" s="420">
        <f t="shared" si="312"/>
        <v>0</v>
      </c>
      <c r="AN1319" s="430"/>
      <c r="AO1319" s="430"/>
      <c r="AP1319" s="430"/>
      <c r="AQ1319" s="430"/>
      <c r="AR1319" s="430"/>
      <c r="AS1319" s="430"/>
      <c r="AT1319" s="430"/>
      <c r="AU1319" s="430"/>
      <c r="AV1319" s="430"/>
      <c r="AW1319" s="430"/>
      <c r="AX1319" s="430"/>
      <c r="AY1319" s="430"/>
      <c r="AZ1319" s="430"/>
      <c r="BA1319" s="430"/>
      <c r="BB1319" s="430"/>
      <c r="BC1319" s="430"/>
      <c r="BD1319" s="430"/>
      <c r="BE1319" s="430"/>
      <c r="BF1319" s="430"/>
      <c r="EJ1319" s="288">
        <f t="shared" si="313"/>
        <v>0</v>
      </c>
    </row>
    <row r="1320" spans="1:140" hidden="1">
      <c r="B1320" s="451" t="s">
        <v>4859</v>
      </c>
      <c r="C1320" s="452" t="s">
        <v>1545</v>
      </c>
      <c r="D1320" s="19" t="str">
        <f>VLOOKUP(C1320,'ประวัติงานตี+รีด'!$A$2:W505218,2,FALSE)</f>
        <v>M20 P2.5 x 80 เกลียวครึ่ง STIC เกรด A394 (เกลียวโรงงาน)</v>
      </c>
      <c r="E1320" s="453">
        <v>4500</v>
      </c>
      <c r="F1320" s="454" t="s">
        <v>49</v>
      </c>
      <c r="G1320" s="455" t="s">
        <v>2159</v>
      </c>
      <c r="H1320" s="456"/>
      <c r="I1320" s="327">
        <f t="shared" si="302"/>
        <v>18</v>
      </c>
      <c r="J1320" s="457">
        <v>45976</v>
      </c>
      <c r="K1320" s="458">
        <v>141</v>
      </c>
      <c r="L1320" s="459"/>
      <c r="M1320" s="460">
        <f t="shared" si="303"/>
        <v>4500</v>
      </c>
      <c r="N1320" s="454">
        <v>56</v>
      </c>
      <c r="O1320" s="454">
        <v>4</v>
      </c>
      <c r="P1320" s="461">
        <f t="shared" si="304"/>
        <v>1.3392857142857144</v>
      </c>
      <c r="Q1320" s="462">
        <f t="shared" si="305"/>
        <v>7.3392857142857144</v>
      </c>
      <c r="R1320" s="463">
        <f t="shared" si="306"/>
        <v>1.3392857142857144</v>
      </c>
      <c r="S1320" s="464">
        <v>15</v>
      </c>
      <c r="T1320" s="465">
        <f t="shared" si="307"/>
        <v>15.733928571428571</v>
      </c>
      <c r="U1320" s="466" t="s">
        <v>82</v>
      </c>
      <c r="V1320" s="455" t="s">
        <v>2159</v>
      </c>
      <c r="W1320" s="467">
        <v>28</v>
      </c>
      <c r="X1320" s="467">
        <v>2</v>
      </c>
      <c r="Y1320" s="468">
        <f t="shared" si="308"/>
        <v>2.6785714285714288</v>
      </c>
      <c r="Z1320" s="469">
        <f t="shared" si="309"/>
        <v>6.6785714285714288</v>
      </c>
      <c r="AA1320" s="740" t="s">
        <v>4863</v>
      </c>
      <c r="AB1320" s="470"/>
      <c r="AC1320" s="749">
        <f>VLOOKUP(C1320,'ประวัติงานตี+รีด'!$A$2:W505214,20,FALSE)</f>
        <v>258.27</v>
      </c>
      <c r="AD1320" s="426"/>
      <c r="AE1320" s="426"/>
      <c r="AF1320" s="690" t="e">
        <f t="shared" si="310"/>
        <v>#DIV/0!</v>
      </c>
      <c r="AG1320" s="690" t="e">
        <f t="shared" si="311"/>
        <v>#DIV/0!</v>
      </c>
      <c r="AH1320" s="685" t="str">
        <f>VLOOKUP(C1320,'ประวัติงานตี+รีด'!$A$2:W505216,4,FALSE)</f>
        <v>MA-F1-GA-SF</v>
      </c>
      <c r="AI1320" s="427"/>
      <c r="AJ1320" s="428"/>
      <c r="AK1320" s="429"/>
      <c r="AL1320" s="696"/>
      <c r="AM1320" s="420">
        <f t="shared" si="312"/>
        <v>0</v>
      </c>
      <c r="AN1320" s="430"/>
      <c r="AO1320" s="430"/>
      <c r="AP1320" s="430"/>
      <c r="AQ1320" s="430"/>
      <c r="AR1320" s="430"/>
      <c r="AS1320" s="430"/>
      <c r="AT1320" s="430"/>
      <c r="AU1320" s="430"/>
      <c r="AV1320" s="430"/>
      <c r="AW1320" s="430"/>
      <c r="AX1320" s="430"/>
      <c r="AY1320" s="430"/>
      <c r="AZ1320" s="430"/>
      <c r="BA1320" s="430"/>
      <c r="BB1320" s="430"/>
      <c r="BC1320" s="430"/>
      <c r="BD1320" s="430"/>
      <c r="BE1320" s="430"/>
      <c r="BF1320" s="430"/>
      <c r="EJ1320" s="288">
        <f t="shared" si="313"/>
        <v>0</v>
      </c>
    </row>
    <row r="1321" spans="1:140" hidden="1">
      <c r="B1321" s="451" t="s">
        <v>4860</v>
      </c>
      <c r="C1321" s="452" t="s">
        <v>1546</v>
      </c>
      <c r="D1321" s="19" t="str">
        <f>VLOOKUP(C1321,'ประวัติงานตี+รีด'!$A$2:W505219,2,FALSE)</f>
        <v>M20 P2.5 x 85 เกลียวครึ่ง STIC เกรด A394 (เกลียวโรงงาน)</v>
      </c>
      <c r="E1321" s="453">
        <v>13400</v>
      </c>
      <c r="F1321" s="454" t="s">
        <v>49</v>
      </c>
      <c r="G1321" s="455" t="s">
        <v>2159</v>
      </c>
      <c r="H1321" s="456"/>
      <c r="I1321" s="327">
        <f t="shared" si="302"/>
        <v>18</v>
      </c>
      <c r="J1321" s="457">
        <v>45976</v>
      </c>
      <c r="K1321" s="458">
        <v>142</v>
      </c>
      <c r="L1321" s="459"/>
      <c r="M1321" s="460">
        <f t="shared" si="303"/>
        <v>13400</v>
      </c>
      <c r="N1321" s="454">
        <v>56</v>
      </c>
      <c r="O1321" s="454">
        <v>4</v>
      </c>
      <c r="P1321" s="461">
        <f t="shared" si="304"/>
        <v>3.9880952380952381</v>
      </c>
      <c r="Q1321" s="462">
        <f t="shared" si="305"/>
        <v>9.9880952380952372</v>
      </c>
      <c r="R1321" s="463">
        <f t="shared" si="306"/>
        <v>3.9880952380952381</v>
      </c>
      <c r="S1321" s="464">
        <v>15</v>
      </c>
      <c r="T1321" s="465">
        <f t="shared" si="307"/>
        <v>15.998809523809523</v>
      </c>
      <c r="U1321" s="466" t="s">
        <v>82</v>
      </c>
      <c r="V1321" s="455" t="s">
        <v>2159</v>
      </c>
      <c r="W1321" s="467">
        <v>28</v>
      </c>
      <c r="X1321" s="467">
        <v>2</v>
      </c>
      <c r="Y1321" s="468">
        <f t="shared" si="308"/>
        <v>7.9761904761904763</v>
      </c>
      <c r="Z1321" s="469">
        <f t="shared" si="309"/>
        <v>11.976190476190476</v>
      </c>
      <c r="AA1321" s="740" t="s">
        <v>4863</v>
      </c>
      <c r="AB1321" s="470"/>
      <c r="AC1321" s="749">
        <f>VLOOKUP(C1321,'ประวัติงานตี+รีด'!$A$2:W505215,20,FALSE)</f>
        <v>269.49</v>
      </c>
      <c r="AD1321" s="426"/>
      <c r="AE1321" s="426"/>
      <c r="AF1321" s="690" t="e">
        <f t="shared" si="310"/>
        <v>#DIV/0!</v>
      </c>
      <c r="AG1321" s="690" t="e">
        <f t="shared" si="311"/>
        <v>#DIV/0!</v>
      </c>
      <c r="AH1321" s="685" t="str">
        <f>VLOOKUP(C1321,'ประวัติงานตี+รีด'!$A$2:W505217,4,FALSE)</f>
        <v>MA-F1-GA-SF</v>
      </c>
      <c r="AI1321" s="427"/>
      <c r="AJ1321" s="428"/>
      <c r="AK1321" s="429"/>
      <c r="AL1321" s="696"/>
      <c r="AM1321" s="420">
        <f t="shared" si="312"/>
        <v>0</v>
      </c>
      <c r="AN1321" s="430"/>
      <c r="AO1321" s="430"/>
      <c r="AP1321" s="430"/>
      <c r="AQ1321" s="430"/>
      <c r="AR1321" s="430"/>
      <c r="AS1321" s="430"/>
      <c r="AT1321" s="430"/>
      <c r="AU1321" s="430"/>
      <c r="AV1321" s="430"/>
      <c r="AW1321" s="430"/>
      <c r="AX1321" s="430"/>
      <c r="AY1321" s="430"/>
      <c r="AZ1321" s="430"/>
      <c r="BA1321" s="430"/>
      <c r="BB1321" s="430"/>
      <c r="BC1321" s="430"/>
      <c r="BD1321" s="430"/>
      <c r="BE1321" s="430"/>
      <c r="BF1321" s="430"/>
      <c r="EJ1321" s="288">
        <f t="shared" si="313"/>
        <v>0</v>
      </c>
    </row>
    <row r="1322" spans="1:140" hidden="1">
      <c r="B1322" s="451" t="s">
        <v>4861</v>
      </c>
      <c r="C1322" s="452" t="s">
        <v>1548</v>
      </c>
      <c r="D1322" s="19" t="str">
        <f>VLOOKUP(C1322,'ประวัติงานตี+รีด'!$A$2:W505220,2,FALSE)</f>
        <v>M20 P2.5 x 95 เกลียวครึ่ง STIC เกรด A394 (เกลียวโรงงาน)</v>
      </c>
      <c r="E1322" s="453">
        <v>700</v>
      </c>
      <c r="F1322" s="454" t="s">
        <v>49</v>
      </c>
      <c r="G1322" s="455" t="s">
        <v>2159</v>
      </c>
      <c r="H1322" s="456"/>
      <c r="I1322" s="327">
        <f t="shared" si="302"/>
        <v>18</v>
      </c>
      <c r="J1322" s="457">
        <v>45945</v>
      </c>
      <c r="K1322" s="458">
        <v>143</v>
      </c>
      <c r="L1322" s="459"/>
      <c r="M1322" s="460">
        <f t="shared" si="303"/>
        <v>700</v>
      </c>
      <c r="N1322" s="454">
        <v>56</v>
      </c>
      <c r="O1322" s="454">
        <v>4</v>
      </c>
      <c r="P1322" s="461">
        <f t="shared" si="304"/>
        <v>0.20833333333333334</v>
      </c>
      <c r="Q1322" s="462">
        <f t="shared" si="305"/>
        <v>6.208333333333333</v>
      </c>
      <c r="R1322" s="463">
        <f t="shared" si="306"/>
        <v>0.20833333333333334</v>
      </c>
      <c r="S1322" s="464">
        <v>15</v>
      </c>
      <c r="T1322" s="465">
        <f t="shared" si="307"/>
        <v>15.620833333333334</v>
      </c>
      <c r="U1322" s="466" t="s">
        <v>82</v>
      </c>
      <c r="V1322" s="455" t="s">
        <v>2159</v>
      </c>
      <c r="W1322" s="467">
        <v>28</v>
      </c>
      <c r="X1322" s="467">
        <v>2</v>
      </c>
      <c r="Y1322" s="468">
        <f t="shared" si="308"/>
        <v>0.41666666666666669</v>
      </c>
      <c r="Z1322" s="469">
        <f t="shared" si="309"/>
        <v>4.4166666666666661</v>
      </c>
      <c r="AA1322" s="740" t="s">
        <v>4862</v>
      </c>
      <c r="AB1322" s="470"/>
      <c r="AC1322" s="749">
        <f>VLOOKUP(C1322,'ประวัติงานตี+รีด'!$A$2:W505216,20,FALSE)</f>
        <v>292.69</v>
      </c>
      <c r="AD1322" s="426"/>
      <c r="AE1322" s="426"/>
      <c r="AF1322" s="690" t="e">
        <f t="shared" si="310"/>
        <v>#DIV/0!</v>
      </c>
      <c r="AG1322" s="690" t="e">
        <f t="shared" si="311"/>
        <v>#DIV/0!</v>
      </c>
      <c r="AH1322" s="685" t="str">
        <f>VLOOKUP(C1322,'ประวัติงานตี+รีด'!$A$2:W505218,4,FALSE)</f>
        <v>MA-F1-GA-SF</v>
      </c>
      <c r="AI1322" s="427"/>
      <c r="AJ1322" s="428"/>
      <c r="AK1322" s="429"/>
      <c r="AL1322" s="696"/>
      <c r="AM1322" s="420">
        <f t="shared" si="312"/>
        <v>0</v>
      </c>
      <c r="AN1322" s="430"/>
      <c r="AO1322" s="430"/>
      <c r="AP1322" s="430"/>
      <c r="AQ1322" s="430"/>
      <c r="AR1322" s="430"/>
      <c r="AS1322" s="430"/>
      <c r="AT1322" s="430"/>
      <c r="AU1322" s="430"/>
      <c r="AV1322" s="430"/>
      <c r="AW1322" s="430"/>
      <c r="AX1322" s="430"/>
      <c r="AY1322" s="430"/>
      <c r="AZ1322" s="430"/>
      <c r="BA1322" s="430"/>
      <c r="BB1322" s="430"/>
      <c r="BC1322" s="430"/>
      <c r="BD1322" s="430"/>
      <c r="BE1322" s="430"/>
      <c r="BF1322" s="430"/>
      <c r="EJ1322" s="288">
        <f t="shared" si="313"/>
        <v>0</v>
      </c>
    </row>
    <row r="1323" spans="1:140" hidden="1">
      <c r="A1323" s="724"/>
      <c r="B1323" s="287" t="s">
        <v>4864</v>
      </c>
      <c r="C1323" s="842">
        <v>91240170</v>
      </c>
      <c r="D1323" s="213" t="str">
        <f>VLOOKUP(C1323,'ประวัติงานตี+รีด'!$A$2:W505221,2,FALSE)</f>
        <v>สกรูมิลแข็ง M12 P1.75 x 40 เกลียวตลอด ตรา STIC 8.8</v>
      </c>
      <c r="E1323" s="843">
        <v>30000</v>
      </c>
      <c r="F1323" s="844" t="s">
        <v>2166</v>
      </c>
      <c r="G1323" s="742" t="s">
        <v>2162</v>
      </c>
      <c r="H1323" s="845">
        <v>45932</v>
      </c>
      <c r="I1323" s="846">
        <f t="shared" si="302"/>
        <v>45957</v>
      </c>
      <c r="J1323" s="847" t="s">
        <v>2161</v>
      </c>
      <c r="K1323" s="848">
        <v>62</v>
      </c>
      <c r="L1323" s="849">
        <v>9205</v>
      </c>
      <c r="M1323" s="850">
        <f t="shared" si="303"/>
        <v>20795</v>
      </c>
      <c r="N1323" s="844">
        <v>105</v>
      </c>
      <c r="O1323" s="844">
        <v>8</v>
      </c>
      <c r="P1323" s="851">
        <f t="shared" si="304"/>
        <v>4.7619047619047619</v>
      </c>
      <c r="Q1323" s="852">
        <f t="shared" si="305"/>
        <v>14.761904761904763</v>
      </c>
      <c r="R1323" s="853">
        <f t="shared" si="306"/>
        <v>3.3007936507936506</v>
      </c>
      <c r="S1323" s="854">
        <v>20</v>
      </c>
      <c r="T1323" s="855">
        <f t="shared" si="307"/>
        <v>21.476190476190474</v>
      </c>
      <c r="U1323" s="743" t="s">
        <v>225</v>
      </c>
      <c r="V1323" s="742" t="s">
        <v>2162</v>
      </c>
      <c r="W1323" s="744">
        <v>80</v>
      </c>
      <c r="X1323" s="744">
        <v>2</v>
      </c>
      <c r="Y1323" s="856">
        <f t="shared" si="308"/>
        <v>6.25</v>
      </c>
      <c r="Z1323" s="857">
        <f t="shared" si="309"/>
        <v>10.25</v>
      </c>
      <c r="AA1323" s="878" t="s">
        <v>2161</v>
      </c>
      <c r="AB1323" s="858" t="s">
        <v>2156</v>
      </c>
      <c r="AC1323" s="896">
        <f>VLOOKUP(C1323,'ประวัติงานตี+รีด'!$A$2:W505217,20,FALSE)</f>
        <v>44.93</v>
      </c>
      <c r="AD1323" s="897">
        <v>45</v>
      </c>
      <c r="AE1323" s="897">
        <v>4.2699999999999996</v>
      </c>
      <c r="AF1323" s="898">
        <f t="shared" si="310"/>
        <v>15022.222222222221</v>
      </c>
      <c r="AG1323" s="898">
        <f t="shared" si="311"/>
        <v>740.14488888888877</v>
      </c>
      <c r="AH1323" s="899" t="str">
        <f>VLOOKUP(C1323,'ประวัติงานตี+รีด'!$A$2:W505219,4,FALSE)</f>
        <v>MA-F1-HD-PA</v>
      </c>
      <c r="AI1323" s="814"/>
      <c r="AJ1323" s="815"/>
      <c r="AK1323" s="816"/>
      <c r="AL1323" s="821"/>
      <c r="AM1323" s="824">
        <f t="shared" si="312"/>
        <v>1</v>
      </c>
      <c r="AN1323" s="1065">
        <v>676</v>
      </c>
      <c r="EJ1323" s="288">
        <f t="shared" si="313"/>
        <v>676</v>
      </c>
    </row>
    <row r="1324" spans="1:140" hidden="1">
      <c r="A1324" s="724"/>
      <c r="B1324" s="287" t="s">
        <v>4865</v>
      </c>
      <c r="C1324" s="842">
        <v>91230170</v>
      </c>
      <c r="D1324" s="213" t="str">
        <f>VLOOKUP(C1324,'ประวัติงานตี+รีด'!$A$2:W505222,2,FALSE)</f>
        <v>สกรูมิลแข็ง M12 P1.75 x 30 เกลียวตลอด ตรา STIC 8.8</v>
      </c>
      <c r="E1324" s="843">
        <v>30000</v>
      </c>
      <c r="F1324" s="844" t="s">
        <v>2166</v>
      </c>
      <c r="G1324" s="742" t="s">
        <v>2162</v>
      </c>
      <c r="H1324" s="845">
        <v>45934</v>
      </c>
      <c r="I1324" s="846">
        <f t="shared" si="302"/>
        <v>45958</v>
      </c>
      <c r="J1324" s="847" t="s">
        <v>2161</v>
      </c>
      <c r="K1324" s="848">
        <v>63</v>
      </c>
      <c r="L1324" s="849"/>
      <c r="M1324" s="850">
        <f t="shared" si="303"/>
        <v>30000</v>
      </c>
      <c r="N1324" s="844">
        <v>105</v>
      </c>
      <c r="O1324" s="844">
        <v>2</v>
      </c>
      <c r="P1324" s="851">
        <f t="shared" si="304"/>
        <v>4.7619047619047619</v>
      </c>
      <c r="Q1324" s="852">
        <f t="shared" si="305"/>
        <v>8.7619047619047628</v>
      </c>
      <c r="R1324" s="853">
        <f t="shared" si="306"/>
        <v>4.7619047619047619</v>
      </c>
      <c r="S1324" s="854">
        <v>20</v>
      </c>
      <c r="T1324" s="855">
        <f t="shared" si="307"/>
        <v>20.876190476190477</v>
      </c>
      <c r="U1324" s="743" t="s">
        <v>225</v>
      </c>
      <c r="V1324" s="742" t="s">
        <v>2162</v>
      </c>
      <c r="W1324" s="744">
        <v>80</v>
      </c>
      <c r="X1324" s="744">
        <v>2</v>
      </c>
      <c r="Y1324" s="856">
        <f t="shared" si="308"/>
        <v>6.25</v>
      </c>
      <c r="Z1324" s="857">
        <f t="shared" si="309"/>
        <v>10.25</v>
      </c>
      <c r="AA1324" s="878" t="s">
        <v>2161</v>
      </c>
      <c r="AB1324" s="858"/>
      <c r="AC1324" s="896">
        <f>VLOOKUP(C1324,'ประวัติงานตี+รีด'!$A$2:W505218,20,FALSE)</f>
        <v>38.04</v>
      </c>
      <c r="AD1324" s="897"/>
      <c r="AE1324" s="897"/>
      <c r="AF1324" s="898" t="e">
        <f t="shared" si="310"/>
        <v>#DIV/0!</v>
      </c>
      <c r="AG1324" s="898" t="e">
        <f t="shared" si="311"/>
        <v>#DIV/0!</v>
      </c>
      <c r="AH1324" s="899" t="str">
        <f>VLOOKUP(C1324,'ประวัติงานตี+รีด'!$A$2:W505220,4,FALSE)</f>
        <v>MA-F1-HD-PA</v>
      </c>
      <c r="AI1324" s="814"/>
      <c r="AJ1324" s="815"/>
      <c r="AK1324" s="816"/>
      <c r="AL1324" s="821"/>
      <c r="AM1324" s="824">
        <f t="shared" si="312"/>
        <v>0</v>
      </c>
      <c r="EJ1324" s="288">
        <f t="shared" si="313"/>
        <v>0</v>
      </c>
    </row>
    <row r="1325" spans="1:140" s="430" customFormat="1" hidden="1">
      <c r="A1325" s="425"/>
      <c r="B1325" s="451" t="s">
        <v>4866</v>
      </c>
      <c r="C1325" s="452" t="s">
        <v>1562</v>
      </c>
      <c r="D1325" s="19" t="str">
        <f>VLOOKUP(C1325,'ประวัติงานตี+รีด'!$A$2:W505223,2,FALSE)</f>
        <v>M24 P3.0 x 50 เกลียวครึ่ง STIC เกรด A394 (เกลียว34)</v>
      </c>
      <c r="E1325" s="453">
        <v>20750</v>
      </c>
      <c r="F1325" s="454" t="s">
        <v>47</v>
      </c>
      <c r="G1325" s="455" t="s">
        <v>2159</v>
      </c>
      <c r="H1325" s="456">
        <v>45932</v>
      </c>
      <c r="I1325" s="327">
        <f t="shared" si="302"/>
        <v>45958</v>
      </c>
      <c r="J1325" s="457">
        <v>45945</v>
      </c>
      <c r="K1325" s="458">
        <v>109</v>
      </c>
      <c r="L1325" s="459"/>
      <c r="M1325" s="460">
        <f t="shared" si="303"/>
        <v>20750</v>
      </c>
      <c r="N1325" s="454">
        <v>23</v>
      </c>
      <c r="O1325" s="454">
        <v>12</v>
      </c>
      <c r="P1325" s="461">
        <f t="shared" si="304"/>
        <v>15.036231884057971</v>
      </c>
      <c r="Q1325" s="462">
        <f t="shared" si="305"/>
        <v>29.036231884057969</v>
      </c>
      <c r="R1325" s="463">
        <f t="shared" si="306"/>
        <v>15.036231884057971</v>
      </c>
      <c r="S1325" s="464">
        <v>20</v>
      </c>
      <c r="T1325" s="465">
        <f t="shared" si="307"/>
        <v>22.903623188405795</v>
      </c>
      <c r="U1325" s="466" t="s">
        <v>82</v>
      </c>
      <c r="V1325" s="455" t="s">
        <v>2159</v>
      </c>
      <c r="W1325" s="467">
        <v>28</v>
      </c>
      <c r="X1325" s="467">
        <v>2</v>
      </c>
      <c r="Y1325" s="468">
        <f t="shared" si="308"/>
        <v>12.351190476190476</v>
      </c>
      <c r="Z1325" s="469">
        <f t="shared" si="309"/>
        <v>16.351190476190474</v>
      </c>
      <c r="AA1325" s="740" t="s">
        <v>4726</v>
      </c>
      <c r="AB1325" s="470" t="s">
        <v>2156</v>
      </c>
      <c r="AC1325" s="749">
        <f>VLOOKUP(C1325,'ประวัติงานตี+รีด'!$A$2:W505219,20,FALSE)</f>
        <v>274.43</v>
      </c>
      <c r="AD1325" s="426"/>
      <c r="AE1325" s="426"/>
      <c r="AF1325" s="690" t="e">
        <f t="shared" si="310"/>
        <v>#DIV/0!</v>
      </c>
      <c r="AG1325" s="690" t="e">
        <f t="shared" si="311"/>
        <v>#DIV/0!</v>
      </c>
      <c r="AH1325" s="685" t="str">
        <f>VLOOKUP(C1325,'ประวัติงานตี+รีด'!$A$2:W505221,4,FALSE)</f>
        <v>MA-F1-GA-SF</v>
      </c>
      <c r="AI1325" s="427"/>
      <c r="AJ1325" s="428"/>
      <c r="AK1325" s="429"/>
      <c r="AL1325" s="696"/>
      <c r="AM1325" s="420">
        <f t="shared" si="312"/>
        <v>0</v>
      </c>
      <c r="EJ1325" s="723">
        <f t="shared" si="313"/>
        <v>0</v>
      </c>
    </row>
    <row r="1326" spans="1:140" s="430" customFormat="1" hidden="1">
      <c r="A1326" s="425"/>
      <c r="B1326" s="451" t="s">
        <v>4867</v>
      </c>
      <c r="C1326" s="452" t="s">
        <v>1561</v>
      </c>
      <c r="D1326" s="19" t="str">
        <f>VLOOKUP(C1326,'ประวัติงานตี+รีด'!$A$2:W505224,2,FALSE)</f>
        <v>M24 P3.0 x 45 เกลียวครึ่ง STIC เกรด A394 (เกลียว34)</v>
      </c>
      <c r="E1326" s="453">
        <v>3700</v>
      </c>
      <c r="F1326" s="454" t="s">
        <v>47</v>
      </c>
      <c r="G1326" s="455" t="s">
        <v>2159</v>
      </c>
      <c r="H1326" s="456"/>
      <c r="I1326" s="327">
        <f t="shared" si="302"/>
        <v>24</v>
      </c>
      <c r="J1326" s="457">
        <v>45976</v>
      </c>
      <c r="K1326" s="458">
        <v>110</v>
      </c>
      <c r="L1326" s="459"/>
      <c r="M1326" s="460">
        <f t="shared" si="303"/>
        <v>3700</v>
      </c>
      <c r="N1326" s="454">
        <v>23</v>
      </c>
      <c r="O1326" s="454">
        <v>4</v>
      </c>
      <c r="P1326" s="461">
        <f t="shared" si="304"/>
        <v>2.681159420289855</v>
      </c>
      <c r="Q1326" s="462">
        <f t="shared" si="305"/>
        <v>8.6811594202898554</v>
      </c>
      <c r="R1326" s="463">
        <f t="shared" si="306"/>
        <v>2.681159420289855</v>
      </c>
      <c r="S1326" s="464">
        <v>20</v>
      </c>
      <c r="T1326" s="465">
        <f t="shared" si="307"/>
        <v>20.868115942028986</v>
      </c>
      <c r="U1326" s="466" t="s">
        <v>82</v>
      </c>
      <c r="V1326" s="455" t="s">
        <v>2159</v>
      </c>
      <c r="W1326" s="467">
        <v>28</v>
      </c>
      <c r="X1326" s="467">
        <v>2</v>
      </c>
      <c r="Y1326" s="468">
        <f t="shared" si="308"/>
        <v>2.2023809523809521</v>
      </c>
      <c r="Z1326" s="469">
        <f t="shared" si="309"/>
        <v>6.2023809523809526</v>
      </c>
      <c r="AA1326" s="740" t="s">
        <v>4817</v>
      </c>
      <c r="AB1326" s="470"/>
      <c r="AC1326" s="749">
        <f>VLOOKUP(C1326,'ประวัติงานตี+รีด'!$A$2:W505220,20,FALSE)</f>
        <v>258.33999999999997</v>
      </c>
      <c r="AD1326" s="426"/>
      <c r="AE1326" s="426"/>
      <c r="AF1326" s="690" t="e">
        <f t="shared" si="310"/>
        <v>#DIV/0!</v>
      </c>
      <c r="AG1326" s="690" t="e">
        <f t="shared" si="311"/>
        <v>#DIV/0!</v>
      </c>
      <c r="AH1326" s="685" t="str">
        <f>VLOOKUP(C1326,'ประวัติงานตี+รีด'!$A$2:W505222,4,FALSE)</f>
        <v>MA-F1-GA-SF</v>
      </c>
      <c r="AI1326" s="427"/>
      <c r="AJ1326" s="428"/>
      <c r="AK1326" s="429"/>
      <c r="AL1326" s="696"/>
      <c r="AM1326" s="420">
        <f t="shared" si="312"/>
        <v>0</v>
      </c>
      <c r="EJ1326" s="723">
        <f t="shared" si="313"/>
        <v>0</v>
      </c>
    </row>
    <row r="1327" spans="1:140" s="431" customFormat="1" hidden="1">
      <c r="A1327" s="432"/>
      <c r="B1327" s="434" t="s">
        <v>4868</v>
      </c>
      <c r="C1327" s="291" t="s">
        <v>1998</v>
      </c>
      <c r="D1327" s="330" t="str">
        <f>VLOOKUP(C1327,'ประวัติงานตี+รีด'!$A$2:W505225,2,FALSE)</f>
        <v>แกน STL ยาวหัวหมวก 4" x 4" x 2.0 ไม่มีแหวน</v>
      </c>
      <c r="E1327" s="435">
        <v>70000</v>
      </c>
      <c r="F1327" s="436" t="s">
        <v>32</v>
      </c>
      <c r="G1327" s="437" t="s">
        <v>2162</v>
      </c>
      <c r="H1327" s="438">
        <v>45934</v>
      </c>
      <c r="I1327" s="439">
        <f t="shared" si="302"/>
        <v>45948</v>
      </c>
      <c r="J1327" s="59" t="s">
        <v>4661</v>
      </c>
      <c r="K1327" s="440">
        <v>66</v>
      </c>
      <c r="L1327" s="441"/>
      <c r="M1327" s="41">
        <f t="shared" si="303"/>
        <v>70000</v>
      </c>
      <c r="N1327" s="436">
        <v>95</v>
      </c>
      <c r="O1327" s="436">
        <v>8</v>
      </c>
      <c r="P1327" s="354">
        <f t="shared" si="304"/>
        <v>12.280701754385966</v>
      </c>
      <c r="Q1327" s="106">
        <f t="shared" si="305"/>
        <v>22.280701754385966</v>
      </c>
      <c r="R1327" s="355">
        <f t="shared" si="306"/>
        <v>12.280701754385966</v>
      </c>
      <c r="S1327" s="449">
        <v>10</v>
      </c>
      <c r="T1327" s="442">
        <f t="shared" si="307"/>
        <v>12.228070175438596</v>
      </c>
      <c r="U1327" s="443" t="s">
        <v>366</v>
      </c>
      <c r="V1327" s="437" t="s">
        <v>2165</v>
      </c>
      <c r="W1327" s="444">
        <v>68</v>
      </c>
      <c r="X1327" s="444">
        <v>2</v>
      </c>
      <c r="Y1327" s="187">
        <f t="shared" si="308"/>
        <v>17.156862745098042</v>
      </c>
      <c r="Z1327" s="104">
        <f t="shared" si="309"/>
        <v>21.156862745098042</v>
      </c>
      <c r="AA1327" s="741" t="s">
        <v>4872</v>
      </c>
      <c r="AB1327" s="445"/>
      <c r="AC1327" s="746">
        <f>VLOOKUP(C1327,'ประวัติงานตี+รีด'!$A$2:W505221,20,FALSE)</f>
        <v>29.21</v>
      </c>
      <c r="AD1327" s="302"/>
      <c r="AE1327" s="302"/>
      <c r="AF1327" s="683" t="e">
        <f t="shared" si="310"/>
        <v>#DIV/0!</v>
      </c>
      <c r="AG1327" s="683" t="e">
        <f t="shared" si="311"/>
        <v>#DIV/0!</v>
      </c>
      <c r="AH1327" s="684" t="str">
        <f>VLOOKUP(C1327,'ประวัติงานตี+รีด'!$A$2:W505223,4,FALSE)</f>
        <v>MA-PL-PA</v>
      </c>
      <c r="AI1327" s="256"/>
      <c r="AJ1327" s="257"/>
      <c r="AK1327" s="217"/>
      <c r="AL1327" s="700"/>
      <c r="AM1327" s="316">
        <f t="shared" si="312"/>
        <v>0</v>
      </c>
      <c r="EJ1327" s="716">
        <f t="shared" si="313"/>
        <v>0</v>
      </c>
    </row>
    <row r="1328" spans="1:140" s="431" customFormat="1" hidden="1">
      <c r="A1328" s="432"/>
      <c r="B1328" s="434" t="s">
        <v>4869</v>
      </c>
      <c r="C1328" s="291" t="s">
        <v>1735</v>
      </c>
      <c r="D1328" s="330" t="str">
        <f>VLOOKUP(C1328,'ประวัติงานตี+รีด'!$A$2:W505226,2,FALSE)</f>
        <v>แกน STL ยาวหัวเรียบ 4" x 3" x 2.0 ไม่มีแหวน รีดลาย</v>
      </c>
      <c r="E1328" s="435">
        <v>99800</v>
      </c>
      <c r="F1328" s="436" t="s">
        <v>32</v>
      </c>
      <c r="G1328" s="437" t="s">
        <v>2162</v>
      </c>
      <c r="H1328" s="438"/>
      <c r="I1328" s="439" t="e">
        <f t="shared" si="302"/>
        <v>#DIV/0!</v>
      </c>
      <c r="J1328" s="59" t="s">
        <v>4661</v>
      </c>
      <c r="K1328" s="440">
        <v>67</v>
      </c>
      <c r="L1328" s="441"/>
      <c r="M1328" s="41">
        <f t="shared" si="303"/>
        <v>99800</v>
      </c>
      <c r="N1328" s="436"/>
      <c r="O1328" s="436"/>
      <c r="P1328" s="354" t="e">
        <f t="shared" si="304"/>
        <v>#DIV/0!</v>
      </c>
      <c r="Q1328" s="106" t="e">
        <f t="shared" si="305"/>
        <v>#DIV/0!</v>
      </c>
      <c r="R1328" s="355" t="e">
        <f t="shared" si="306"/>
        <v>#DIV/0!</v>
      </c>
      <c r="S1328" s="449"/>
      <c r="T1328" s="442" t="e">
        <f t="shared" si="307"/>
        <v>#DIV/0!</v>
      </c>
      <c r="U1328" s="443"/>
      <c r="V1328" s="437"/>
      <c r="W1328" s="444"/>
      <c r="X1328" s="444"/>
      <c r="Y1328" s="187" t="e">
        <f t="shared" si="308"/>
        <v>#DIV/0!</v>
      </c>
      <c r="Z1328" s="104" t="e">
        <f t="shared" si="309"/>
        <v>#DIV/0!</v>
      </c>
      <c r="AA1328" s="741" t="s">
        <v>4873</v>
      </c>
      <c r="AB1328" s="445"/>
      <c r="AC1328" s="746">
        <f>VLOOKUP(C1328,'ประวัติงานตี+รีด'!$A$2:W505222,20,FALSE)</f>
        <v>29.24</v>
      </c>
      <c r="AD1328" s="302"/>
      <c r="AE1328" s="302"/>
      <c r="AF1328" s="683" t="e">
        <f t="shared" si="310"/>
        <v>#DIV/0!</v>
      </c>
      <c r="AG1328" s="683" t="e">
        <f t="shared" si="311"/>
        <v>#DIV/0!</v>
      </c>
      <c r="AH1328" s="684" t="str">
        <f>VLOOKUP(C1328,'ประวัติงานตี+รีด'!$A$2:W505224,4,FALSE)</f>
        <v>MA-F1-PA</v>
      </c>
      <c r="AI1328" s="256"/>
      <c r="AJ1328" s="257"/>
      <c r="AK1328" s="217"/>
      <c r="AL1328" s="700"/>
      <c r="AM1328" s="316">
        <f t="shared" si="312"/>
        <v>0</v>
      </c>
      <c r="EJ1328" s="716">
        <f t="shared" si="313"/>
        <v>0</v>
      </c>
    </row>
    <row r="1329" spans="2:140" hidden="1">
      <c r="B1329" s="287" t="s">
        <v>4870</v>
      </c>
      <c r="C1329" s="842">
        <v>91435150</v>
      </c>
      <c r="D1329" s="213" t="str">
        <f>VLOOKUP(C1329,'ประวัติงานตี+รีด'!$A$2:W505227,2,FALSE)</f>
        <v>สกรูมิลแข็ง M14 P1.5 x 35 เกลียวตลอด ตรา STIC 8.8</v>
      </c>
      <c r="E1329" s="843">
        <v>15000</v>
      </c>
      <c r="F1329" s="844" t="s">
        <v>46</v>
      </c>
      <c r="G1329" s="742" t="s">
        <v>2162</v>
      </c>
      <c r="H1329" s="845">
        <v>45931</v>
      </c>
      <c r="I1329" s="846">
        <f t="shared" si="302"/>
        <v>45955</v>
      </c>
      <c r="J1329" s="847" t="s">
        <v>2161</v>
      </c>
      <c r="K1329" s="848">
        <v>39</v>
      </c>
      <c r="L1329" s="849">
        <v>15000</v>
      </c>
      <c r="M1329" s="850">
        <f t="shared" si="303"/>
        <v>0</v>
      </c>
      <c r="N1329" s="844">
        <v>105</v>
      </c>
      <c r="O1329" s="844">
        <v>8</v>
      </c>
      <c r="P1329" s="851">
        <f t="shared" si="304"/>
        <v>2.3809523809523809</v>
      </c>
      <c r="Q1329" s="852">
        <f t="shared" si="305"/>
        <v>12.380952380952381</v>
      </c>
      <c r="R1329" s="853">
        <f t="shared" si="306"/>
        <v>0</v>
      </c>
      <c r="S1329" s="854">
        <v>20</v>
      </c>
      <c r="T1329" s="855">
        <f t="shared" si="307"/>
        <v>21.238095238095237</v>
      </c>
      <c r="U1329" s="743" t="s">
        <v>225</v>
      </c>
      <c r="V1329" s="742" t="s">
        <v>2162</v>
      </c>
      <c r="W1329" s="744">
        <v>80</v>
      </c>
      <c r="X1329" s="744">
        <v>2</v>
      </c>
      <c r="Y1329" s="856">
        <f t="shared" si="308"/>
        <v>3.125</v>
      </c>
      <c r="Z1329" s="857">
        <f t="shared" si="309"/>
        <v>7.125</v>
      </c>
      <c r="AA1329" s="878" t="s">
        <v>2161</v>
      </c>
      <c r="AB1329" s="858" t="s">
        <v>4618</v>
      </c>
      <c r="AC1329" s="896">
        <f>VLOOKUP(C1329,'ประวัติงานตี+รีด'!$A$2:W505223,20,FALSE)</f>
        <v>62.1</v>
      </c>
      <c r="AD1329" s="897">
        <v>62.08</v>
      </c>
      <c r="AE1329" s="897">
        <v>6.93</v>
      </c>
      <c r="AF1329" s="898">
        <f t="shared" si="310"/>
        <v>15157.860824742269</v>
      </c>
      <c r="AG1329" s="898">
        <f t="shared" si="311"/>
        <v>1046.0439755154639</v>
      </c>
      <c r="AH1329" s="899" t="str">
        <f>VLOOKUP(C1329,'ประวัติงานตี+รีด'!$A$2:W505225,4,FALSE)</f>
        <v>MA-F1-HD-PA</v>
      </c>
      <c r="AI1329" s="814"/>
      <c r="AJ1329" s="815"/>
      <c r="AK1329" s="816"/>
      <c r="AL1329" s="821">
        <v>2</v>
      </c>
      <c r="AM1329" s="824">
        <f t="shared" si="312"/>
        <v>2</v>
      </c>
      <c r="AN1329" s="968">
        <v>392</v>
      </c>
      <c r="AO1329" s="968">
        <v>549</v>
      </c>
      <c r="EJ1329" s="288">
        <f t="shared" si="313"/>
        <v>941</v>
      </c>
    </row>
    <row r="1330" spans="2:140" hidden="1">
      <c r="B1330" s="287" t="s">
        <v>4871</v>
      </c>
      <c r="C1330" s="842">
        <v>91440150</v>
      </c>
      <c r="D1330" s="213" t="str">
        <f>VLOOKUP(C1330,'ประวัติงานตี+รีด'!$A$2:W505228,2,FALSE)</f>
        <v>สกรูมิลแข็ง M14 P1.5 x 40 เกลียวตลอด ตรา STIC 8.8</v>
      </c>
      <c r="E1330" s="843">
        <v>15000</v>
      </c>
      <c r="F1330" s="844" t="s">
        <v>46</v>
      </c>
      <c r="G1330" s="742" t="s">
        <v>2162</v>
      </c>
      <c r="H1330" s="845">
        <v>45933</v>
      </c>
      <c r="I1330" s="846">
        <f t="shared" si="302"/>
        <v>45957</v>
      </c>
      <c r="J1330" s="847" t="s">
        <v>2161</v>
      </c>
      <c r="K1330" s="848">
        <v>40</v>
      </c>
      <c r="L1330" s="849">
        <v>23858</v>
      </c>
      <c r="M1330" s="850">
        <f t="shared" si="303"/>
        <v>-8858</v>
      </c>
      <c r="N1330" s="844">
        <v>105</v>
      </c>
      <c r="O1330" s="844">
        <v>2</v>
      </c>
      <c r="P1330" s="851">
        <f t="shared" si="304"/>
        <v>2.3809523809523809</v>
      </c>
      <c r="Q1330" s="852">
        <f t="shared" si="305"/>
        <v>6.3809523809523814</v>
      </c>
      <c r="R1330" s="853">
        <f t="shared" si="306"/>
        <v>-1.4060317460317462</v>
      </c>
      <c r="S1330" s="854">
        <v>20</v>
      </c>
      <c r="T1330" s="855">
        <f t="shared" si="307"/>
        <v>20.638095238095239</v>
      </c>
      <c r="U1330" s="743" t="s">
        <v>225</v>
      </c>
      <c r="V1330" s="742" t="s">
        <v>2162</v>
      </c>
      <c r="W1330" s="744">
        <v>80</v>
      </c>
      <c r="X1330" s="744">
        <v>2</v>
      </c>
      <c r="Y1330" s="856">
        <f t="shared" si="308"/>
        <v>3.125</v>
      </c>
      <c r="Z1330" s="857">
        <f t="shared" si="309"/>
        <v>7.125</v>
      </c>
      <c r="AA1330" s="878" t="s">
        <v>2161</v>
      </c>
      <c r="AB1330" s="858" t="s">
        <v>4618</v>
      </c>
      <c r="AC1330" s="896">
        <f>VLOOKUP(C1330,'ประวัติงานตี+รีด'!$A$2:W505224,20,FALSE)</f>
        <v>67.180000000000007</v>
      </c>
      <c r="AD1330" s="897">
        <v>67.5</v>
      </c>
      <c r="AE1330" s="897">
        <v>6.91</v>
      </c>
      <c r="AF1330" s="898">
        <f t="shared" si="310"/>
        <v>23792.592592592591</v>
      </c>
      <c r="AG1330" s="898">
        <f t="shared" si="311"/>
        <v>1770.4068148148147</v>
      </c>
      <c r="AH1330" s="899" t="str">
        <f>VLOOKUP(C1330,'ประวัติงานตี+รีด'!$A$2:W505226,4,FALSE)</f>
        <v>MA-F1-HD-PA</v>
      </c>
      <c r="AI1330" s="814"/>
      <c r="AJ1330" s="815"/>
      <c r="AK1330" s="816"/>
      <c r="AL1330" s="821">
        <v>3</v>
      </c>
      <c r="AM1330" s="824">
        <f t="shared" si="312"/>
        <v>3</v>
      </c>
      <c r="AN1330" s="971">
        <v>664</v>
      </c>
      <c r="AO1330" s="971">
        <v>699</v>
      </c>
      <c r="AP1330" s="971">
        <v>243</v>
      </c>
      <c r="EJ1330" s="288">
        <f t="shared" si="313"/>
        <v>1606</v>
      </c>
    </row>
    <row r="1331" spans="2:140" hidden="1">
      <c r="B1331" s="287" t="s">
        <v>4874</v>
      </c>
      <c r="C1331" s="842" t="s">
        <v>166</v>
      </c>
      <c r="D1331" s="213" t="str">
        <f>VLOOKUP(C1331,'ประวัติงานตี+รีด'!$A$2:W505229,2,FALSE)</f>
        <v>5/16" WT x 1 1/4" เกลียวตลอด ตรา TNK</v>
      </c>
      <c r="E1331" s="843">
        <v>100000</v>
      </c>
      <c r="F1331" s="844" t="s">
        <v>54</v>
      </c>
      <c r="G1331" s="742" t="s">
        <v>2164</v>
      </c>
      <c r="H1331" s="845">
        <v>45931</v>
      </c>
      <c r="I1331" s="846">
        <f t="shared" si="302"/>
        <v>45944</v>
      </c>
      <c r="J1331" s="847" t="s">
        <v>2161</v>
      </c>
      <c r="K1331" s="848">
        <v>58</v>
      </c>
      <c r="L1331" s="849">
        <v>100000</v>
      </c>
      <c r="M1331" s="850">
        <f t="shared" si="303"/>
        <v>0</v>
      </c>
      <c r="N1331" s="844">
        <v>180</v>
      </c>
      <c r="O1331" s="844">
        <v>2</v>
      </c>
      <c r="P1331" s="851">
        <f t="shared" si="304"/>
        <v>9.2592592592592595</v>
      </c>
      <c r="Q1331" s="852">
        <f t="shared" si="305"/>
        <v>13.25925925925926</v>
      </c>
      <c r="R1331" s="853">
        <f t="shared" si="306"/>
        <v>0</v>
      </c>
      <c r="S1331" s="854">
        <v>10</v>
      </c>
      <c r="T1331" s="855">
        <f t="shared" si="307"/>
        <v>11.325925925925926</v>
      </c>
      <c r="U1331" s="743" t="s">
        <v>81</v>
      </c>
      <c r="V1331" s="742" t="s">
        <v>2165</v>
      </c>
      <c r="W1331" s="744">
        <v>120</v>
      </c>
      <c r="X1331" s="744">
        <v>2</v>
      </c>
      <c r="Y1331" s="856">
        <f t="shared" si="308"/>
        <v>13.888888888888889</v>
      </c>
      <c r="Z1331" s="857">
        <f t="shared" si="309"/>
        <v>17.888888888888889</v>
      </c>
      <c r="AA1331" s="878" t="s">
        <v>2161</v>
      </c>
      <c r="AB1331" s="858" t="s">
        <v>4618</v>
      </c>
      <c r="AC1331" s="896">
        <f>VLOOKUP(C1331,'ประวัติงานตี+รีด'!$A$2:W505225,20,FALSE)</f>
        <v>0</v>
      </c>
      <c r="AD1331" s="897">
        <v>16.05</v>
      </c>
      <c r="AE1331" s="897">
        <v>1.59</v>
      </c>
      <c r="AF1331" s="898">
        <f t="shared" si="310"/>
        <v>99750.778816199367</v>
      </c>
      <c r="AG1331" s="898">
        <f t="shared" si="311"/>
        <v>1759.603738317757</v>
      </c>
      <c r="AH1331" s="899" t="str">
        <f>VLOOKUP(C1331,'ประวัติงานตี+รีด'!$A$2:W505227,4,FALSE)</f>
        <v>MA-F1-PA</v>
      </c>
      <c r="AI1331" s="814"/>
      <c r="AJ1331" s="815"/>
      <c r="AK1331" s="816"/>
      <c r="AL1331" s="821">
        <v>3</v>
      </c>
      <c r="AM1331" s="824">
        <f t="shared" si="312"/>
        <v>3</v>
      </c>
      <c r="AN1331" s="975">
        <v>583</v>
      </c>
      <c r="AO1331" s="1065">
        <v>562</v>
      </c>
      <c r="AP1331" s="1065">
        <v>456</v>
      </c>
      <c r="EJ1331" s="288">
        <f t="shared" si="313"/>
        <v>1601</v>
      </c>
    </row>
    <row r="1332" spans="2:140" hidden="1">
      <c r="B1332" s="287" t="s">
        <v>4875</v>
      </c>
      <c r="C1332" s="842" t="s">
        <v>400</v>
      </c>
      <c r="D1332" s="213" t="str">
        <f>VLOOKUP(C1332,'ประวัติงานตี+รีด'!$A$2:W505230,2,FALSE)</f>
        <v>หัวกลม 5/16" WT x 1 1/4" เกลียวตลอด</v>
      </c>
      <c r="E1332" s="843">
        <v>60000</v>
      </c>
      <c r="F1332" s="844" t="s">
        <v>54</v>
      </c>
      <c r="G1332" s="742" t="s">
        <v>2164</v>
      </c>
      <c r="H1332" s="845">
        <v>45936</v>
      </c>
      <c r="I1332" s="846">
        <f t="shared" si="302"/>
        <v>45948</v>
      </c>
      <c r="J1332" s="847" t="s">
        <v>2161</v>
      </c>
      <c r="K1332" s="848">
        <v>60</v>
      </c>
      <c r="L1332" s="849"/>
      <c r="M1332" s="850">
        <f t="shared" si="303"/>
        <v>60000</v>
      </c>
      <c r="N1332" s="844">
        <v>160</v>
      </c>
      <c r="O1332" s="844">
        <v>2</v>
      </c>
      <c r="P1332" s="851">
        <f t="shared" si="304"/>
        <v>6.25</v>
      </c>
      <c r="Q1332" s="852">
        <f t="shared" si="305"/>
        <v>10.25</v>
      </c>
      <c r="R1332" s="853">
        <f t="shared" si="306"/>
        <v>6.25</v>
      </c>
      <c r="S1332" s="854">
        <v>10</v>
      </c>
      <c r="T1332" s="855">
        <f t="shared" si="307"/>
        <v>11.025</v>
      </c>
      <c r="U1332" s="743" t="s">
        <v>81</v>
      </c>
      <c r="V1332" s="742" t="s">
        <v>2165</v>
      </c>
      <c r="W1332" s="744">
        <v>120</v>
      </c>
      <c r="X1332" s="744">
        <v>2</v>
      </c>
      <c r="Y1332" s="856">
        <f t="shared" si="308"/>
        <v>8.3333333333333339</v>
      </c>
      <c r="Z1332" s="857">
        <f t="shared" si="309"/>
        <v>12.333333333333334</v>
      </c>
      <c r="AA1332" s="878" t="s">
        <v>2161</v>
      </c>
      <c r="AB1332" s="858"/>
      <c r="AC1332" s="896">
        <f>VLOOKUP(C1332,'ประวัติงานตี+รีด'!$A$2:W505226,20,FALSE)</f>
        <v>0</v>
      </c>
      <c r="AD1332" s="897"/>
      <c r="AE1332" s="897"/>
      <c r="AF1332" s="898" t="e">
        <f t="shared" si="310"/>
        <v>#DIV/0!</v>
      </c>
      <c r="AG1332" s="898" t="e">
        <f t="shared" si="311"/>
        <v>#DIV/0!</v>
      </c>
      <c r="AH1332" s="899" t="str">
        <f>VLOOKUP(C1332,'ประวัติงานตี+รีด'!$A$2:W505228,4,FALSE)</f>
        <v>MA-F1-PA</v>
      </c>
      <c r="AI1332" s="814"/>
      <c r="AJ1332" s="815"/>
      <c r="AK1332" s="816"/>
      <c r="AL1332" s="821"/>
      <c r="AM1332" s="824">
        <f t="shared" si="312"/>
        <v>0</v>
      </c>
      <c r="EJ1332" s="288">
        <f t="shared" si="313"/>
        <v>0</v>
      </c>
    </row>
    <row r="1333" spans="2:140" hidden="1">
      <c r="B1333" s="287" t="s">
        <v>4876</v>
      </c>
      <c r="C1333" s="842" t="s">
        <v>147</v>
      </c>
      <c r="D1333" s="213" t="str">
        <f>VLOOKUP(C1333,'ประวัติงานตี+รีด'!$A$2:W505231,2,FALSE)</f>
        <v>หัวกลม 5/16" WT x 1" เกลียวตลอด</v>
      </c>
      <c r="E1333" s="843">
        <v>70000</v>
      </c>
      <c r="F1333" s="844" t="s">
        <v>54</v>
      </c>
      <c r="G1333" s="742" t="s">
        <v>2164</v>
      </c>
      <c r="H1333" s="845">
        <v>45934</v>
      </c>
      <c r="I1333" s="846">
        <f t="shared" si="302"/>
        <v>45947</v>
      </c>
      <c r="J1333" s="847" t="s">
        <v>2161</v>
      </c>
      <c r="K1333" s="848">
        <v>59</v>
      </c>
      <c r="L1333" s="849"/>
      <c r="M1333" s="850">
        <f t="shared" si="303"/>
        <v>70000</v>
      </c>
      <c r="N1333" s="844">
        <v>160</v>
      </c>
      <c r="O1333" s="844">
        <v>4</v>
      </c>
      <c r="P1333" s="851">
        <f t="shared" si="304"/>
        <v>7.291666666666667</v>
      </c>
      <c r="Q1333" s="852">
        <f t="shared" si="305"/>
        <v>13.291666666666668</v>
      </c>
      <c r="R1333" s="853">
        <f t="shared" si="306"/>
        <v>7.291666666666667</v>
      </c>
      <c r="S1333" s="854">
        <v>10</v>
      </c>
      <c r="T1333" s="855">
        <f t="shared" si="307"/>
        <v>11.329166666666667</v>
      </c>
      <c r="U1333" s="743" t="s">
        <v>81</v>
      </c>
      <c r="V1333" s="742" t="s">
        <v>2165</v>
      </c>
      <c r="W1333" s="744">
        <v>120</v>
      </c>
      <c r="X1333" s="744">
        <v>2</v>
      </c>
      <c r="Y1333" s="856">
        <f t="shared" si="308"/>
        <v>9.7222222222222232</v>
      </c>
      <c r="Z1333" s="857">
        <f t="shared" si="309"/>
        <v>13.722222222222223</v>
      </c>
      <c r="AA1333" s="878" t="s">
        <v>2161</v>
      </c>
      <c r="AB1333" s="858" t="s">
        <v>2156</v>
      </c>
      <c r="AC1333" s="896">
        <f>VLOOKUP(C1333,'ประวัติงานตี+รีด'!$A$2:W505227,20,FALSE)</f>
        <v>0</v>
      </c>
      <c r="AD1333" s="897"/>
      <c r="AE1333" s="897"/>
      <c r="AF1333" s="898" t="e">
        <f t="shared" si="310"/>
        <v>#DIV/0!</v>
      </c>
      <c r="AG1333" s="898" t="e">
        <f t="shared" si="311"/>
        <v>#DIV/0!</v>
      </c>
      <c r="AH1333" s="899" t="str">
        <f>VLOOKUP(C1333,'ประวัติงานตี+รีด'!$A$2:W505229,4,FALSE)</f>
        <v>MA-F1-PA</v>
      </c>
      <c r="AI1333" s="814"/>
      <c r="AJ1333" s="815"/>
      <c r="AK1333" s="816"/>
      <c r="AL1333" s="821"/>
      <c r="AM1333" s="824">
        <f t="shared" si="312"/>
        <v>0</v>
      </c>
      <c r="EJ1333" s="288">
        <f t="shared" si="313"/>
        <v>0</v>
      </c>
    </row>
    <row r="1334" spans="2:140" hidden="1">
      <c r="B1334" s="287" t="s">
        <v>4877</v>
      </c>
      <c r="C1334" s="842">
        <v>19304000</v>
      </c>
      <c r="D1334" s="213" t="str">
        <f>VLOOKUP(C1334,'ประวัติงานตี+รีด'!$A$2:W505232,2,FALSE)</f>
        <v>สกรูเกลียวปล่อย 3/8 x 4" ตรา TNK</v>
      </c>
      <c r="E1334" s="843">
        <v>15000</v>
      </c>
      <c r="F1334" s="844" t="s">
        <v>2166</v>
      </c>
      <c r="G1334" s="742" t="s">
        <v>2162</v>
      </c>
      <c r="H1334" s="845">
        <v>45931</v>
      </c>
      <c r="I1334" s="846">
        <f t="shared" si="302"/>
        <v>45943</v>
      </c>
      <c r="J1334" s="847" t="s">
        <v>2161</v>
      </c>
      <c r="K1334" s="848">
        <v>61</v>
      </c>
      <c r="L1334" s="849">
        <v>17702</v>
      </c>
      <c r="M1334" s="850">
        <f t="shared" si="303"/>
        <v>-2702</v>
      </c>
      <c r="N1334" s="844">
        <v>95</v>
      </c>
      <c r="O1334" s="844">
        <v>2</v>
      </c>
      <c r="P1334" s="851">
        <f t="shared" si="304"/>
        <v>2.6315789473684208</v>
      </c>
      <c r="Q1334" s="852">
        <f t="shared" si="305"/>
        <v>6.6315789473684212</v>
      </c>
      <c r="R1334" s="853">
        <f t="shared" si="306"/>
        <v>-0.47403508771929825</v>
      </c>
      <c r="S1334" s="854">
        <v>10</v>
      </c>
      <c r="T1334" s="855">
        <f t="shared" si="307"/>
        <v>10.663157894736843</v>
      </c>
      <c r="U1334" s="743" t="s">
        <v>225</v>
      </c>
      <c r="V1334" s="742" t="s">
        <v>2162</v>
      </c>
      <c r="W1334" s="744">
        <v>80</v>
      </c>
      <c r="X1334" s="744">
        <v>2</v>
      </c>
      <c r="Y1334" s="856">
        <f t="shared" si="308"/>
        <v>3.125</v>
      </c>
      <c r="Z1334" s="857">
        <f t="shared" si="309"/>
        <v>7.125</v>
      </c>
      <c r="AA1334" s="878" t="s">
        <v>2161</v>
      </c>
      <c r="AB1334" s="858" t="s">
        <v>4618</v>
      </c>
      <c r="AC1334" s="896">
        <f>VLOOKUP(C1334,'ประวัติงานตี+รีด'!$A$2:W505228,20,FALSE)</f>
        <v>52.64</v>
      </c>
      <c r="AD1334" s="897">
        <v>52.5</v>
      </c>
      <c r="AE1334" s="897">
        <v>3.77</v>
      </c>
      <c r="AF1334" s="898">
        <f t="shared" si="310"/>
        <v>17866.666666666668</v>
      </c>
      <c r="AG1334" s="898">
        <f t="shared" si="311"/>
        <v>1005.3573333333335</v>
      </c>
      <c r="AH1334" s="899" t="str">
        <f>VLOOKUP(C1334,'ประวัติงานตี+รีด'!$A$2:W505230,4,FALSE)</f>
        <v>MA-F1-PA</v>
      </c>
      <c r="AI1334" s="814"/>
      <c r="AJ1334" s="815"/>
      <c r="AK1334" s="816"/>
      <c r="AL1334" s="821">
        <v>3</v>
      </c>
      <c r="AM1334" s="824">
        <f t="shared" si="312"/>
        <v>3</v>
      </c>
      <c r="AN1334" s="975">
        <v>386</v>
      </c>
      <c r="AO1334" s="975">
        <v>399</v>
      </c>
      <c r="AP1334" s="975">
        <v>153</v>
      </c>
      <c r="AQ1334" s="819"/>
      <c r="AR1334" s="819"/>
      <c r="AS1334" s="819"/>
      <c r="AT1334" s="819"/>
      <c r="AU1334" s="819"/>
      <c r="AV1334" s="819"/>
      <c r="AW1334" s="819"/>
      <c r="AX1334" s="819"/>
      <c r="AY1334" s="819"/>
      <c r="AZ1334" s="819"/>
      <c r="EJ1334" s="288">
        <f t="shared" si="313"/>
        <v>938</v>
      </c>
    </row>
    <row r="1335" spans="2:140" hidden="1">
      <c r="B1335" s="287" t="s">
        <v>4878</v>
      </c>
      <c r="C1335" s="842">
        <v>91235170</v>
      </c>
      <c r="D1335" s="213" t="str">
        <f>VLOOKUP(C1335,'ประวัติงานตี+รีด'!$A$2:W505233,2,FALSE)</f>
        <v>สกรูมิลแข็ง M12 P1.75 x 35 เกลียวตลอด ตรา STIC 8.8</v>
      </c>
      <c r="E1335" s="843">
        <v>40000</v>
      </c>
      <c r="F1335" s="844" t="s">
        <v>2166</v>
      </c>
      <c r="G1335" s="742" t="s">
        <v>2162</v>
      </c>
      <c r="H1335" s="845"/>
      <c r="I1335" s="846" t="e">
        <f t="shared" si="302"/>
        <v>#DIV/0!</v>
      </c>
      <c r="J1335" s="847" t="s">
        <v>2161</v>
      </c>
      <c r="K1335" s="848"/>
      <c r="L1335" s="849"/>
      <c r="M1335" s="850">
        <f t="shared" si="303"/>
        <v>40000</v>
      </c>
      <c r="N1335" s="844"/>
      <c r="O1335" s="844"/>
      <c r="P1335" s="851" t="e">
        <f t="shared" si="304"/>
        <v>#DIV/0!</v>
      </c>
      <c r="Q1335" s="852" t="e">
        <f t="shared" si="305"/>
        <v>#DIV/0!</v>
      </c>
      <c r="R1335" s="853" t="e">
        <f t="shared" si="306"/>
        <v>#DIV/0!</v>
      </c>
      <c r="S1335" s="854"/>
      <c r="T1335" s="855" t="e">
        <f t="shared" si="307"/>
        <v>#DIV/0!</v>
      </c>
      <c r="U1335" s="743"/>
      <c r="V1335" s="742"/>
      <c r="W1335" s="744"/>
      <c r="X1335" s="744"/>
      <c r="Y1335" s="856" t="e">
        <f t="shared" si="308"/>
        <v>#DIV/0!</v>
      </c>
      <c r="Z1335" s="857" t="e">
        <f t="shared" si="309"/>
        <v>#DIV/0!</v>
      </c>
      <c r="AA1335" s="878" t="s">
        <v>2161</v>
      </c>
      <c r="AB1335" s="858"/>
      <c r="AC1335" s="896">
        <f>VLOOKUP(C1335,'ประวัติงานตี+รีด'!$A$2:W505229,20,FALSE)</f>
        <v>41.45</v>
      </c>
      <c r="AD1335" s="897"/>
      <c r="AE1335" s="897"/>
      <c r="AF1335" s="898" t="e">
        <f t="shared" si="310"/>
        <v>#DIV/0!</v>
      </c>
      <c r="AG1335" s="898" t="e">
        <f t="shared" si="311"/>
        <v>#DIV/0!</v>
      </c>
      <c r="AH1335" s="899" t="str">
        <f>VLOOKUP(C1335,'ประวัติงานตี+รีด'!$A$2:W505231,4,FALSE)</f>
        <v>MA-F1-HD-PA</v>
      </c>
      <c r="AI1335" s="814"/>
      <c r="AJ1335" s="815"/>
      <c r="AK1335" s="816"/>
      <c r="AL1335" s="821"/>
      <c r="AM1335" s="824">
        <f t="shared" si="312"/>
        <v>0</v>
      </c>
      <c r="AN1335" s="819"/>
      <c r="AO1335" s="819"/>
      <c r="AP1335" s="819"/>
      <c r="AQ1335" s="819"/>
      <c r="AR1335" s="819"/>
      <c r="AS1335" s="819"/>
      <c r="AT1335" s="819"/>
      <c r="AU1335" s="819"/>
      <c r="AV1335" s="819"/>
      <c r="AW1335" s="819"/>
      <c r="AX1335" s="819"/>
      <c r="AY1335" s="819"/>
      <c r="AZ1335" s="819"/>
      <c r="EJ1335" s="288">
        <f t="shared" si="313"/>
        <v>0</v>
      </c>
    </row>
    <row r="1336" spans="2:140" hidden="1">
      <c r="B1336" s="451" t="s">
        <v>4879</v>
      </c>
      <c r="C1336" s="452">
        <v>26240600</v>
      </c>
      <c r="D1336" s="19" t="str">
        <f>VLOOKUP(C1336,'ประวัติงานตี+รีด'!$A$2:W505234,2,FALSE)</f>
        <v>STUD M24 P3.0 x 600</v>
      </c>
      <c r="E1336" s="453">
        <v>7500</v>
      </c>
      <c r="F1336" s="454" t="s">
        <v>2384</v>
      </c>
      <c r="G1336" s="455" t="s">
        <v>3207</v>
      </c>
      <c r="H1336" s="456">
        <v>45936</v>
      </c>
      <c r="I1336" s="327">
        <f t="shared" si="302"/>
        <v>45967</v>
      </c>
      <c r="J1336" s="457">
        <v>46007</v>
      </c>
      <c r="K1336" s="458">
        <v>18</v>
      </c>
      <c r="L1336" s="459"/>
      <c r="M1336" s="460">
        <f t="shared" si="303"/>
        <v>7500</v>
      </c>
      <c r="N1336" s="454">
        <v>10</v>
      </c>
      <c r="O1336" s="454">
        <v>12</v>
      </c>
      <c r="P1336" s="461">
        <f t="shared" si="304"/>
        <v>12.5</v>
      </c>
      <c r="Q1336" s="462">
        <f t="shared" si="305"/>
        <v>26.5</v>
      </c>
      <c r="R1336" s="463">
        <f t="shared" si="306"/>
        <v>12.5</v>
      </c>
      <c r="S1336" s="464">
        <v>25</v>
      </c>
      <c r="T1336" s="465">
        <f t="shared" si="307"/>
        <v>27.65</v>
      </c>
      <c r="U1336" s="466" t="s">
        <v>165</v>
      </c>
      <c r="V1336" s="455" t="s">
        <v>3207</v>
      </c>
      <c r="W1336" s="467">
        <v>10</v>
      </c>
      <c r="X1336" s="467">
        <v>8</v>
      </c>
      <c r="Y1336" s="468">
        <f t="shared" si="308"/>
        <v>12.5</v>
      </c>
      <c r="Z1336" s="469">
        <f t="shared" si="309"/>
        <v>22.5</v>
      </c>
      <c r="AA1336" s="740" t="s">
        <v>4881</v>
      </c>
      <c r="AB1336" s="470"/>
      <c r="AC1336" s="749">
        <f>VLOOKUP(C1336,'ประวัติงานตี+รีด'!$A$2:W505230,20,FALSE)</f>
        <v>0</v>
      </c>
      <c r="AD1336" s="426"/>
      <c r="AE1336" s="426"/>
      <c r="AF1336" s="690" t="e">
        <f t="shared" si="310"/>
        <v>#DIV/0!</v>
      </c>
      <c r="AG1336" s="690" t="e">
        <f t="shared" si="311"/>
        <v>#DIV/0!</v>
      </c>
      <c r="AH1336" s="685" t="str">
        <f>VLOOKUP(C1336,'ประวัติงานตี+รีด'!$A$2:W505232,4,FALSE)</f>
        <v>MA-LA-F1-GA-SF</v>
      </c>
      <c r="AI1336" s="427"/>
      <c r="AJ1336" s="428"/>
      <c r="AK1336" s="429"/>
      <c r="AL1336" s="696"/>
      <c r="AM1336" s="420">
        <f t="shared" si="312"/>
        <v>0</v>
      </c>
      <c r="AN1336" s="430"/>
      <c r="AO1336" s="430"/>
      <c r="AP1336" s="430"/>
      <c r="AQ1336" s="430"/>
      <c r="AR1336" s="430"/>
      <c r="AS1336" s="430"/>
      <c r="AT1336" s="430"/>
      <c r="AU1336" s="430"/>
      <c r="EJ1336" s="288">
        <f t="shared" si="313"/>
        <v>0</v>
      </c>
    </row>
    <row r="1337" spans="2:140" hidden="1">
      <c r="B1337" s="451" t="s">
        <v>4880</v>
      </c>
      <c r="C1337" s="452">
        <v>26240800</v>
      </c>
      <c r="D1337" s="19" t="str">
        <f>VLOOKUP(C1337,'ประวัติงานตี+รีด'!$A$2:W505235,2,FALSE)</f>
        <v>STUD M24 P3.0 x 800</v>
      </c>
      <c r="E1337" s="453">
        <v>2600</v>
      </c>
      <c r="F1337" s="454" t="s">
        <v>2384</v>
      </c>
      <c r="G1337" s="455" t="s">
        <v>3207</v>
      </c>
      <c r="H1337" s="456">
        <v>45939</v>
      </c>
      <c r="I1337" s="327">
        <f t="shared" si="302"/>
        <v>45969</v>
      </c>
      <c r="J1337" s="457">
        <v>46007</v>
      </c>
      <c r="K1337" s="458">
        <v>19</v>
      </c>
      <c r="L1337" s="459"/>
      <c r="M1337" s="460">
        <f t="shared" si="303"/>
        <v>2600</v>
      </c>
      <c r="N1337" s="454">
        <v>10</v>
      </c>
      <c r="O1337" s="454">
        <v>4</v>
      </c>
      <c r="P1337" s="461">
        <f t="shared" si="304"/>
        <v>4.333333333333333</v>
      </c>
      <c r="Q1337" s="462">
        <f t="shared" si="305"/>
        <v>10.333333333333332</v>
      </c>
      <c r="R1337" s="463">
        <f t="shared" si="306"/>
        <v>4.333333333333333</v>
      </c>
      <c r="S1337" s="464">
        <v>25</v>
      </c>
      <c r="T1337" s="465">
        <f t="shared" si="307"/>
        <v>26.033333333333331</v>
      </c>
      <c r="U1337" s="466" t="s">
        <v>165</v>
      </c>
      <c r="V1337" s="455" t="s">
        <v>3207</v>
      </c>
      <c r="W1337" s="467">
        <v>10</v>
      </c>
      <c r="X1337" s="467">
        <v>2</v>
      </c>
      <c r="Y1337" s="468">
        <f t="shared" si="308"/>
        <v>4.333333333333333</v>
      </c>
      <c r="Z1337" s="469">
        <f t="shared" si="309"/>
        <v>8.3333333333333321</v>
      </c>
      <c r="AA1337" s="740" t="s">
        <v>4881</v>
      </c>
      <c r="AB1337" s="470"/>
      <c r="AC1337" s="749">
        <f>VLOOKUP(C1337,'ประวัติงานตี+รีด'!$A$2:W505231,20,FALSE)</f>
        <v>0</v>
      </c>
      <c r="AD1337" s="426"/>
      <c r="AE1337" s="426"/>
      <c r="AF1337" s="690" t="e">
        <f t="shared" si="310"/>
        <v>#DIV/0!</v>
      </c>
      <c r="AG1337" s="690" t="e">
        <f t="shared" si="311"/>
        <v>#DIV/0!</v>
      </c>
      <c r="AH1337" s="685" t="str">
        <f>VLOOKUP(C1337,'ประวัติงานตี+รีด'!$A$2:W505233,4,FALSE)</f>
        <v>MA-LA-F1-GA-SF</v>
      </c>
      <c r="AI1337" s="427"/>
      <c r="AJ1337" s="428"/>
      <c r="AK1337" s="429"/>
      <c r="AL1337" s="696"/>
      <c r="AM1337" s="420">
        <f t="shared" si="312"/>
        <v>0</v>
      </c>
      <c r="AN1337" s="430"/>
      <c r="AO1337" s="430"/>
      <c r="AP1337" s="430"/>
      <c r="AQ1337" s="430"/>
      <c r="AR1337" s="430"/>
      <c r="AS1337" s="430"/>
      <c r="AT1337" s="430"/>
      <c r="AU1337" s="430"/>
      <c r="EJ1337" s="288">
        <f t="shared" si="313"/>
        <v>0</v>
      </c>
    </row>
    <row r="1338" spans="2:140" hidden="1">
      <c r="B1338" s="451" t="s">
        <v>4882</v>
      </c>
      <c r="C1338" s="452" t="s">
        <v>1498</v>
      </c>
      <c r="D1338" s="19" t="str">
        <f>VLOOKUP(C1338,'ประวัติงานตี+รีด'!$A$2:W505236,2,FALSE)</f>
        <v>M16 P2.0 x 35 เกลียวครึ่ง STIC เกรด A394 (เกลียวโรงงาน)</v>
      </c>
      <c r="E1338" s="453">
        <v>10200</v>
      </c>
      <c r="F1338" s="454" t="s">
        <v>11</v>
      </c>
      <c r="G1338" s="455" t="s">
        <v>2159</v>
      </c>
      <c r="H1338" s="456">
        <v>45936</v>
      </c>
      <c r="I1338" s="327">
        <f t="shared" si="302"/>
        <v>45953</v>
      </c>
      <c r="J1338" s="457">
        <v>45945</v>
      </c>
      <c r="K1338" s="458">
        <v>101</v>
      </c>
      <c r="L1338" s="459"/>
      <c r="M1338" s="460">
        <f t="shared" si="303"/>
        <v>10200</v>
      </c>
      <c r="N1338" s="454">
        <v>66</v>
      </c>
      <c r="O1338" s="454">
        <v>4</v>
      </c>
      <c r="P1338" s="461">
        <f t="shared" si="304"/>
        <v>2.5757575757575757</v>
      </c>
      <c r="Q1338" s="462">
        <f t="shared" si="305"/>
        <v>8.5757575757575761</v>
      </c>
      <c r="R1338" s="463">
        <f t="shared" si="306"/>
        <v>2.5757575757575757</v>
      </c>
      <c r="S1338" s="464">
        <v>15</v>
      </c>
      <c r="T1338" s="465">
        <f t="shared" si="307"/>
        <v>15.857575757575757</v>
      </c>
      <c r="U1338" s="466" t="s">
        <v>14</v>
      </c>
      <c r="V1338" s="455" t="s">
        <v>2159</v>
      </c>
      <c r="W1338" s="467">
        <v>51</v>
      </c>
      <c r="X1338" s="467">
        <v>2</v>
      </c>
      <c r="Y1338" s="468">
        <f t="shared" si="308"/>
        <v>3.3333333333333335</v>
      </c>
      <c r="Z1338" s="469">
        <f t="shared" si="309"/>
        <v>7.3333333333333339</v>
      </c>
      <c r="AA1338" s="740" t="s">
        <v>4862</v>
      </c>
      <c r="AB1338" s="470"/>
      <c r="AC1338" s="749">
        <f>VLOOKUP(C1338,'ประวัติงานตี+รีด'!$A$2:W505232,20,FALSE)</f>
        <v>84.58</v>
      </c>
      <c r="AD1338" s="426"/>
      <c r="AE1338" s="426"/>
      <c r="AF1338" s="690" t="e">
        <f t="shared" si="310"/>
        <v>#DIV/0!</v>
      </c>
      <c r="AG1338" s="690" t="e">
        <f t="shared" si="311"/>
        <v>#DIV/0!</v>
      </c>
      <c r="AH1338" s="685" t="str">
        <f>VLOOKUP(C1338,'ประวัติงานตี+รีด'!$A$2:W505234,4,FALSE)</f>
        <v>MA-F1-GA-SF</v>
      </c>
      <c r="AI1338" s="427"/>
      <c r="AJ1338" s="428"/>
      <c r="AK1338" s="429"/>
      <c r="AL1338" s="696"/>
      <c r="AM1338" s="420">
        <f t="shared" si="312"/>
        <v>0</v>
      </c>
      <c r="AN1338" s="430"/>
      <c r="AO1338" s="430"/>
      <c r="AP1338" s="430"/>
      <c r="AQ1338" s="430"/>
      <c r="AR1338" s="430"/>
      <c r="AS1338" s="430"/>
      <c r="AT1338" s="430"/>
      <c r="AU1338" s="430"/>
      <c r="AV1338" s="430"/>
      <c r="AW1338" s="430"/>
      <c r="AX1338" s="430"/>
      <c r="EJ1338" s="288">
        <f t="shared" si="313"/>
        <v>0</v>
      </c>
    </row>
    <row r="1339" spans="2:140" hidden="1">
      <c r="B1339" s="451" t="s">
        <v>4883</v>
      </c>
      <c r="C1339" s="452" t="s">
        <v>1499</v>
      </c>
      <c r="D1339" s="19" t="str">
        <f>VLOOKUP(C1339,'ประวัติงานตี+รีด'!$A$2:W505237,2,FALSE)</f>
        <v>M16 P2.0 x 40 เกลียวครึ่ง STIC เกรด A394 (เกลียวโรงงาน)</v>
      </c>
      <c r="E1339" s="453">
        <v>11200</v>
      </c>
      <c r="F1339" s="454" t="s">
        <v>11</v>
      </c>
      <c r="G1339" s="455" t="s">
        <v>2159</v>
      </c>
      <c r="H1339" s="456">
        <v>45937</v>
      </c>
      <c r="I1339" s="327">
        <f t="shared" si="302"/>
        <v>45954</v>
      </c>
      <c r="J1339" s="457">
        <v>45945</v>
      </c>
      <c r="K1339" s="458">
        <v>102</v>
      </c>
      <c r="L1339" s="459"/>
      <c r="M1339" s="460">
        <f t="shared" si="303"/>
        <v>11200</v>
      </c>
      <c r="N1339" s="454">
        <v>66</v>
      </c>
      <c r="O1339" s="454">
        <v>4</v>
      </c>
      <c r="P1339" s="461">
        <f t="shared" si="304"/>
        <v>2.8282828282828283</v>
      </c>
      <c r="Q1339" s="462">
        <f t="shared" si="305"/>
        <v>8.8282828282828287</v>
      </c>
      <c r="R1339" s="463">
        <f t="shared" si="306"/>
        <v>2.8282828282828283</v>
      </c>
      <c r="S1339" s="464">
        <v>15</v>
      </c>
      <c r="T1339" s="465">
        <f t="shared" si="307"/>
        <v>15.882828282828283</v>
      </c>
      <c r="U1339" s="466" t="s">
        <v>14</v>
      </c>
      <c r="V1339" s="455" t="s">
        <v>2159</v>
      </c>
      <c r="W1339" s="467">
        <v>51</v>
      </c>
      <c r="X1339" s="467">
        <v>2</v>
      </c>
      <c r="Y1339" s="468">
        <f t="shared" si="308"/>
        <v>3.6601307189542482</v>
      </c>
      <c r="Z1339" s="469">
        <f t="shared" si="309"/>
        <v>7.6601307189542478</v>
      </c>
      <c r="AA1339" s="740" t="s">
        <v>4862</v>
      </c>
      <c r="AB1339" s="470"/>
      <c r="AC1339" s="749">
        <f>VLOOKUP(C1339,'ประวัติงานตี+รีด'!$A$2:W505233,20,FALSE)</f>
        <v>92.28</v>
      </c>
      <c r="AD1339" s="426"/>
      <c r="AE1339" s="426"/>
      <c r="AF1339" s="690" t="e">
        <f t="shared" si="310"/>
        <v>#DIV/0!</v>
      </c>
      <c r="AG1339" s="690" t="e">
        <f t="shared" si="311"/>
        <v>#DIV/0!</v>
      </c>
      <c r="AH1339" s="685" t="str">
        <f>VLOOKUP(C1339,'ประวัติงานตี+รีด'!$A$2:W505235,4,FALSE)</f>
        <v>MA-F1-GA-SF</v>
      </c>
      <c r="AI1339" s="427"/>
      <c r="AJ1339" s="428"/>
      <c r="AK1339" s="429"/>
      <c r="AL1339" s="696"/>
      <c r="AM1339" s="420">
        <f t="shared" si="312"/>
        <v>0</v>
      </c>
      <c r="AN1339" s="430"/>
      <c r="AO1339" s="430"/>
      <c r="AP1339" s="430"/>
      <c r="AQ1339" s="430"/>
      <c r="AR1339" s="430"/>
      <c r="AS1339" s="430"/>
      <c r="AT1339" s="430"/>
      <c r="AU1339" s="430"/>
      <c r="AV1339" s="430"/>
      <c r="AW1339" s="430"/>
      <c r="AX1339" s="430"/>
      <c r="EJ1339" s="288">
        <f t="shared" si="313"/>
        <v>0</v>
      </c>
    </row>
    <row r="1340" spans="2:140" hidden="1">
      <c r="B1340" s="451" t="s">
        <v>4884</v>
      </c>
      <c r="C1340" s="452" t="s">
        <v>1501</v>
      </c>
      <c r="D1340" s="19" t="str">
        <f>VLOOKUP(C1340,'ประวัติงานตี+รีด'!$A$2:W505238,2,FALSE)</f>
        <v>M16 P2.0 x 45 เกลียวครึ่ง STIC เกรด A394 (เกลียวโรงงาน)</v>
      </c>
      <c r="E1340" s="453">
        <v>9000</v>
      </c>
      <c r="F1340" s="454" t="s">
        <v>11</v>
      </c>
      <c r="G1340" s="455" t="s">
        <v>2159</v>
      </c>
      <c r="H1340" s="456">
        <v>45938</v>
      </c>
      <c r="I1340" s="327">
        <f t="shared" si="302"/>
        <v>45955</v>
      </c>
      <c r="J1340" s="457">
        <v>45945</v>
      </c>
      <c r="K1340" s="458">
        <v>103</v>
      </c>
      <c r="L1340" s="459"/>
      <c r="M1340" s="460">
        <f t="shared" si="303"/>
        <v>9000</v>
      </c>
      <c r="N1340" s="454">
        <v>66</v>
      </c>
      <c r="O1340" s="454">
        <v>4</v>
      </c>
      <c r="P1340" s="461">
        <f t="shared" si="304"/>
        <v>2.2727272727272729</v>
      </c>
      <c r="Q1340" s="462">
        <f t="shared" si="305"/>
        <v>8.2727272727272734</v>
      </c>
      <c r="R1340" s="463">
        <f t="shared" si="306"/>
        <v>2.2727272727272729</v>
      </c>
      <c r="S1340" s="464">
        <v>15</v>
      </c>
      <c r="T1340" s="465">
        <f t="shared" si="307"/>
        <v>15.827272727272728</v>
      </c>
      <c r="U1340" s="466" t="s">
        <v>14</v>
      </c>
      <c r="V1340" s="455" t="s">
        <v>2159</v>
      </c>
      <c r="W1340" s="467">
        <v>51</v>
      </c>
      <c r="X1340" s="467">
        <v>2</v>
      </c>
      <c r="Y1340" s="468">
        <f t="shared" si="308"/>
        <v>2.9411764705882351</v>
      </c>
      <c r="Z1340" s="469">
        <f t="shared" si="309"/>
        <v>6.9411764705882355</v>
      </c>
      <c r="AA1340" s="740" t="s">
        <v>4862</v>
      </c>
      <c r="AB1340" s="470"/>
      <c r="AC1340" s="749">
        <f>VLOOKUP(C1340,'ประวัติงานตี+รีด'!$A$2:W505234,20,FALSE)</f>
        <v>99.96</v>
      </c>
      <c r="AD1340" s="426"/>
      <c r="AE1340" s="426"/>
      <c r="AF1340" s="690" t="e">
        <f t="shared" si="310"/>
        <v>#DIV/0!</v>
      </c>
      <c r="AG1340" s="690" t="e">
        <f t="shared" si="311"/>
        <v>#DIV/0!</v>
      </c>
      <c r="AH1340" s="685" t="str">
        <f>VLOOKUP(C1340,'ประวัติงานตี+รีด'!$A$2:W505236,4,FALSE)</f>
        <v>MA-F1-GA-SF</v>
      </c>
      <c r="AI1340" s="427"/>
      <c r="AJ1340" s="428"/>
      <c r="AK1340" s="429"/>
      <c r="AL1340" s="696"/>
      <c r="AM1340" s="420">
        <f t="shared" si="312"/>
        <v>0</v>
      </c>
      <c r="AN1340" s="430"/>
      <c r="AO1340" s="430"/>
      <c r="AP1340" s="430"/>
      <c r="AQ1340" s="430"/>
      <c r="AR1340" s="430"/>
      <c r="AS1340" s="430"/>
      <c r="AT1340" s="430"/>
      <c r="AU1340" s="430"/>
      <c r="AV1340" s="430"/>
      <c r="AW1340" s="430"/>
      <c r="AX1340" s="430"/>
      <c r="EJ1340" s="288">
        <f t="shared" si="313"/>
        <v>0</v>
      </c>
    </row>
    <row r="1341" spans="2:140">
      <c r="B1341" s="287" t="s">
        <v>4885</v>
      </c>
      <c r="C1341" s="842" t="s">
        <v>412</v>
      </c>
      <c r="D1341" s="213" t="str">
        <f>VLOOKUP(C1341,'ประวัติงานตี+รีด'!$A$2:W505239,2,FALSE)</f>
        <v>หัวกลม 1/2" WT x 5" เกลียวครึ่ง</v>
      </c>
      <c r="E1341" s="843">
        <v>10000</v>
      </c>
      <c r="F1341" s="844" t="s">
        <v>48</v>
      </c>
      <c r="G1341" s="742" t="s">
        <v>2159</v>
      </c>
      <c r="H1341" s="845">
        <v>45936</v>
      </c>
      <c r="I1341" s="846">
        <f t="shared" si="302"/>
        <v>45948</v>
      </c>
      <c r="J1341" s="847" t="s">
        <v>2161</v>
      </c>
      <c r="K1341" s="848">
        <v>66</v>
      </c>
      <c r="L1341" s="849"/>
      <c r="M1341" s="850">
        <f t="shared" si="303"/>
        <v>10000</v>
      </c>
      <c r="N1341" s="844">
        <v>35</v>
      </c>
      <c r="O1341" s="844">
        <v>12</v>
      </c>
      <c r="P1341" s="851">
        <f t="shared" si="304"/>
        <v>4.7619047619047619</v>
      </c>
      <c r="Q1341" s="852">
        <f t="shared" si="305"/>
        <v>18.761904761904763</v>
      </c>
      <c r="R1341" s="853">
        <f t="shared" si="306"/>
        <v>4.7619047619047619</v>
      </c>
      <c r="S1341" s="854">
        <v>10</v>
      </c>
      <c r="T1341" s="855">
        <f t="shared" si="307"/>
        <v>11.876190476190477</v>
      </c>
      <c r="U1341" s="743" t="s">
        <v>82</v>
      </c>
      <c r="V1341" s="742" t="s">
        <v>2159</v>
      </c>
      <c r="W1341" s="744">
        <v>28</v>
      </c>
      <c r="X1341" s="744">
        <v>2</v>
      </c>
      <c r="Y1341" s="856">
        <f t="shared" si="308"/>
        <v>5.9523809523809526</v>
      </c>
      <c r="Z1341" s="857">
        <f t="shared" si="309"/>
        <v>9.9523809523809526</v>
      </c>
      <c r="AA1341" s="878" t="s">
        <v>2161</v>
      </c>
      <c r="AB1341" s="858"/>
      <c r="AC1341" s="896">
        <f>VLOOKUP(C1341,'ประวัติงานตี+รีด'!$A$2:W505235,20,FALSE)</f>
        <v>0</v>
      </c>
      <c r="AD1341" s="897"/>
      <c r="AE1341" s="897"/>
      <c r="AF1341" s="898" t="e">
        <f t="shared" si="310"/>
        <v>#DIV/0!</v>
      </c>
      <c r="AG1341" s="898" t="e">
        <f t="shared" si="311"/>
        <v>#DIV/0!</v>
      </c>
      <c r="AH1341" s="899" t="str">
        <f>VLOOKUP(C1341,'ประวัติงานตี+รีด'!$A$2:W505237,4,FALSE)</f>
        <v>MA-F1-PA</v>
      </c>
      <c r="AI1341" s="814"/>
      <c r="AJ1341" s="815"/>
      <c r="AK1341" s="816"/>
      <c r="AL1341" s="821"/>
      <c r="AM1341" s="824">
        <f t="shared" si="312"/>
        <v>0</v>
      </c>
      <c r="AN1341" s="819"/>
      <c r="AO1341" s="819"/>
      <c r="AP1341" s="819"/>
      <c r="AQ1341" s="819"/>
      <c r="AR1341" s="819"/>
      <c r="AS1341" s="819"/>
      <c r="AT1341" s="819"/>
      <c r="AU1341" s="819"/>
      <c r="AV1341" s="819"/>
      <c r="AW1341" s="819"/>
      <c r="AX1341" s="819"/>
      <c r="AY1341" s="819"/>
      <c r="EJ1341" s="288">
        <f t="shared" si="313"/>
        <v>0</v>
      </c>
    </row>
    <row r="1342" spans="2:140">
      <c r="B1342" s="287" t="s">
        <v>4886</v>
      </c>
      <c r="C1342" s="842" t="s">
        <v>413</v>
      </c>
      <c r="D1342" s="213" t="str">
        <f>VLOOKUP(C1342,'ประวัติงานตี+รีด'!$A$2:W505240,2,FALSE)</f>
        <v>หัวกลม 1/2" WT x 5 1/2" เกลียวครึ่ง</v>
      </c>
      <c r="E1342" s="843">
        <v>6000</v>
      </c>
      <c r="F1342" s="844" t="s">
        <v>48</v>
      </c>
      <c r="G1342" s="742" t="s">
        <v>2159</v>
      </c>
      <c r="H1342" s="845">
        <v>45938</v>
      </c>
      <c r="I1342" s="846">
        <f t="shared" si="302"/>
        <v>45950</v>
      </c>
      <c r="J1342" s="847" t="s">
        <v>2161</v>
      </c>
      <c r="K1342" s="848">
        <v>67</v>
      </c>
      <c r="L1342" s="849"/>
      <c r="M1342" s="850">
        <f t="shared" si="303"/>
        <v>6000</v>
      </c>
      <c r="N1342" s="844">
        <v>35</v>
      </c>
      <c r="O1342" s="844">
        <v>4</v>
      </c>
      <c r="P1342" s="851">
        <f t="shared" si="304"/>
        <v>2.8571428571428568</v>
      </c>
      <c r="Q1342" s="852">
        <f t="shared" si="305"/>
        <v>8.8571428571428577</v>
      </c>
      <c r="R1342" s="853">
        <f t="shared" si="306"/>
        <v>2.8571428571428568</v>
      </c>
      <c r="S1342" s="854">
        <v>10</v>
      </c>
      <c r="T1342" s="855">
        <f t="shared" si="307"/>
        <v>10.885714285714286</v>
      </c>
      <c r="U1342" s="743" t="s">
        <v>82</v>
      </c>
      <c r="V1342" s="742" t="s">
        <v>2159</v>
      </c>
      <c r="W1342" s="744">
        <v>28</v>
      </c>
      <c r="X1342" s="744">
        <v>2</v>
      </c>
      <c r="Y1342" s="856">
        <f t="shared" si="308"/>
        <v>3.5714285714285712</v>
      </c>
      <c r="Z1342" s="857">
        <f t="shared" si="309"/>
        <v>7.5714285714285712</v>
      </c>
      <c r="AA1342" s="878" t="s">
        <v>2161</v>
      </c>
      <c r="AB1342" s="858"/>
      <c r="AC1342" s="896">
        <f>VLOOKUP(C1342,'ประวัติงานตี+รีด'!$A$2:W505236,20,FALSE)</f>
        <v>0</v>
      </c>
      <c r="AD1342" s="897"/>
      <c r="AE1342" s="897"/>
      <c r="AF1342" s="898" t="e">
        <f t="shared" si="310"/>
        <v>#DIV/0!</v>
      </c>
      <c r="AG1342" s="898" t="e">
        <f t="shared" si="311"/>
        <v>#DIV/0!</v>
      </c>
      <c r="AH1342" s="899" t="str">
        <f>VLOOKUP(C1342,'ประวัติงานตี+รีด'!$A$2:W505238,4,FALSE)</f>
        <v>MA-F1-PA</v>
      </c>
      <c r="AI1342" s="814"/>
      <c r="AJ1342" s="815"/>
      <c r="AK1342" s="816"/>
      <c r="AL1342" s="821"/>
      <c r="AM1342" s="824">
        <f t="shared" si="312"/>
        <v>0</v>
      </c>
      <c r="AN1342" s="819"/>
      <c r="AO1342" s="819"/>
      <c r="AP1342" s="819"/>
      <c r="AQ1342" s="819"/>
      <c r="AR1342" s="819"/>
      <c r="AS1342" s="819"/>
      <c r="AT1342" s="819"/>
      <c r="AU1342" s="819"/>
      <c r="AV1342" s="819"/>
      <c r="AW1342" s="819"/>
      <c r="AX1342" s="819"/>
      <c r="AY1342" s="819"/>
      <c r="EJ1342" s="288">
        <f t="shared" si="313"/>
        <v>0</v>
      </c>
    </row>
    <row r="1343" spans="2:140">
      <c r="B1343" s="287" t="s">
        <v>4887</v>
      </c>
      <c r="C1343" s="842" t="s">
        <v>233</v>
      </c>
      <c r="D1343" s="213" t="str">
        <f>VLOOKUP(C1343,'ประวัติงานตี+รีด'!$A$2:W505241,2,FALSE)</f>
        <v>หัวกลม 1/2" WT x 7" เกลียวครึ่ง</v>
      </c>
      <c r="E1343" s="843">
        <v>10000</v>
      </c>
      <c r="F1343" s="844" t="s">
        <v>48</v>
      </c>
      <c r="G1343" s="742" t="s">
        <v>2159</v>
      </c>
      <c r="H1343" s="845">
        <v>45938</v>
      </c>
      <c r="I1343" s="846">
        <f t="shared" ref="I1343:I1406" si="314">WORKDAY.INTL(H1343,T1343,11)</f>
        <v>45951</v>
      </c>
      <c r="J1343" s="847" t="s">
        <v>2161</v>
      </c>
      <c r="K1343" s="848">
        <v>68</v>
      </c>
      <c r="L1343" s="849"/>
      <c r="M1343" s="850">
        <f t="shared" ref="M1343:M1406" si="315">E1343-L1343</f>
        <v>10000</v>
      </c>
      <c r="N1343" s="844">
        <v>35</v>
      </c>
      <c r="O1343" s="844">
        <v>4</v>
      </c>
      <c r="P1343" s="851">
        <f t="shared" ref="P1343:P1406" si="316">E1343/N1343/60</f>
        <v>4.7619047619047619</v>
      </c>
      <c r="Q1343" s="852">
        <f t="shared" ref="Q1343:Q1406" si="317">O1343+P1343+$P$1</f>
        <v>10.761904761904763</v>
      </c>
      <c r="R1343" s="853">
        <f t="shared" ref="R1343:R1406" si="318">M1343/N1343/60</f>
        <v>4.7619047619047619</v>
      </c>
      <c r="S1343" s="854">
        <v>10</v>
      </c>
      <c r="T1343" s="855">
        <f t="shared" ref="T1343:T1406" si="319">(Q1343/10)+S1343</f>
        <v>11.076190476190476</v>
      </c>
      <c r="U1343" s="743" t="s">
        <v>82</v>
      </c>
      <c r="V1343" s="742" t="s">
        <v>2159</v>
      </c>
      <c r="W1343" s="744">
        <v>28</v>
      </c>
      <c r="X1343" s="744">
        <v>2</v>
      </c>
      <c r="Y1343" s="856">
        <f t="shared" ref="Y1343:Y1406" si="320">E1343/W1343/60</f>
        <v>5.9523809523809526</v>
      </c>
      <c r="Z1343" s="857">
        <f t="shared" ref="Z1343:Z1406" si="321">X1343+Y1343+$P$1</f>
        <v>9.9523809523809526</v>
      </c>
      <c r="AA1343" s="878" t="s">
        <v>2161</v>
      </c>
      <c r="AB1343" s="858"/>
      <c r="AC1343" s="896">
        <f>VLOOKUP(C1343,'ประวัติงานตี+รีด'!$A$2:W505237,20,FALSE)</f>
        <v>0</v>
      </c>
      <c r="AD1343" s="897"/>
      <c r="AE1343" s="897"/>
      <c r="AF1343" s="898" t="e">
        <f t="shared" ref="AF1343:AF1406" si="322">1000/AD1343*EJ1343</f>
        <v>#DIV/0!</v>
      </c>
      <c r="AG1343" s="898" t="e">
        <f t="shared" ref="AG1343:AG1406" si="323">(AD1343+AE1343)*AF1343/1000</f>
        <v>#DIV/0!</v>
      </c>
      <c r="AH1343" s="899" t="str">
        <f>VLOOKUP(C1343,'ประวัติงานตี+รีด'!$A$2:W505239,4,FALSE)</f>
        <v>MA-F1-PA</v>
      </c>
      <c r="AI1343" s="814"/>
      <c r="AJ1343" s="815"/>
      <c r="AK1343" s="816"/>
      <c r="AL1343" s="821"/>
      <c r="AM1343" s="824">
        <f t="shared" ref="AM1343:AM1406" si="324">COUNT(AN1343:EI1343)</f>
        <v>0</v>
      </c>
      <c r="AN1343" s="819"/>
      <c r="AO1343" s="819"/>
      <c r="AP1343" s="819"/>
      <c r="AQ1343" s="819"/>
      <c r="AR1343" s="819"/>
      <c r="AS1343" s="819"/>
      <c r="AT1343" s="819"/>
      <c r="AU1343" s="819"/>
      <c r="AV1343" s="819"/>
      <c r="AW1343" s="819"/>
      <c r="AX1343" s="819"/>
      <c r="AY1343" s="819"/>
      <c r="EJ1343" s="288">
        <f t="shared" ref="EJ1343:EJ1406" si="325">SUM(AN1343:EI1343)</f>
        <v>0</v>
      </c>
    </row>
    <row r="1344" spans="2:140">
      <c r="B1344" s="287" t="s">
        <v>4888</v>
      </c>
      <c r="C1344" s="842" t="s">
        <v>232</v>
      </c>
      <c r="D1344" s="213" t="str">
        <f>VLOOKUP(C1344,'ประวัติงานตี+รีด'!$A$2:W505242,2,FALSE)</f>
        <v>หัวกลม 1/2" WT x 8" เกลียวครึ่ง</v>
      </c>
      <c r="E1344" s="843">
        <v>15000</v>
      </c>
      <c r="F1344" s="844" t="s">
        <v>48</v>
      </c>
      <c r="G1344" s="742" t="s">
        <v>2159</v>
      </c>
      <c r="H1344" s="845">
        <v>45939</v>
      </c>
      <c r="I1344" s="846">
        <f t="shared" si="314"/>
        <v>45952</v>
      </c>
      <c r="J1344" s="847" t="s">
        <v>2161</v>
      </c>
      <c r="K1344" s="848">
        <v>69</v>
      </c>
      <c r="L1344" s="849"/>
      <c r="M1344" s="850">
        <f t="shared" si="315"/>
        <v>15000</v>
      </c>
      <c r="N1344" s="844">
        <v>35</v>
      </c>
      <c r="O1344" s="844">
        <v>4</v>
      </c>
      <c r="P1344" s="851">
        <f t="shared" si="316"/>
        <v>7.1428571428571423</v>
      </c>
      <c r="Q1344" s="852">
        <f t="shared" si="317"/>
        <v>13.142857142857142</v>
      </c>
      <c r="R1344" s="853">
        <f t="shared" si="318"/>
        <v>7.1428571428571423</v>
      </c>
      <c r="S1344" s="854">
        <v>10</v>
      </c>
      <c r="T1344" s="855">
        <f t="shared" si="319"/>
        <v>11.314285714285715</v>
      </c>
      <c r="U1344" s="743" t="s">
        <v>82</v>
      </c>
      <c r="V1344" s="742" t="s">
        <v>2159</v>
      </c>
      <c r="W1344" s="744">
        <v>28</v>
      </c>
      <c r="X1344" s="744">
        <v>2</v>
      </c>
      <c r="Y1344" s="856">
        <f t="shared" si="320"/>
        <v>8.928571428571427</v>
      </c>
      <c r="Z1344" s="857">
        <f t="shared" si="321"/>
        <v>12.928571428571427</v>
      </c>
      <c r="AA1344" s="878" t="s">
        <v>2161</v>
      </c>
      <c r="AB1344" s="858"/>
      <c r="AC1344" s="896">
        <f>VLOOKUP(C1344,'ประวัติงานตี+รีด'!$A$2:W505238,20,FALSE)</f>
        <v>0</v>
      </c>
      <c r="AD1344" s="897"/>
      <c r="AE1344" s="897"/>
      <c r="AF1344" s="898" t="e">
        <f t="shared" si="322"/>
        <v>#DIV/0!</v>
      </c>
      <c r="AG1344" s="898" t="e">
        <f t="shared" si="323"/>
        <v>#DIV/0!</v>
      </c>
      <c r="AH1344" s="899" t="str">
        <f>VLOOKUP(C1344,'ประวัติงานตี+รีด'!$A$2:W505240,4,FALSE)</f>
        <v>MA-F1-PA</v>
      </c>
      <c r="AI1344" s="814"/>
      <c r="AJ1344" s="815"/>
      <c r="AK1344" s="816"/>
      <c r="AL1344" s="821"/>
      <c r="AM1344" s="824">
        <f t="shared" si="324"/>
        <v>0</v>
      </c>
      <c r="AN1344" s="819"/>
      <c r="AO1344" s="819"/>
      <c r="AP1344" s="819"/>
      <c r="AQ1344" s="819"/>
      <c r="AR1344" s="819"/>
      <c r="AS1344" s="819"/>
      <c r="AT1344" s="819"/>
      <c r="AU1344" s="819"/>
      <c r="AV1344" s="819"/>
      <c r="AW1344" s="819"/>
      <c r="AX1344" s="819"/>
      <c r="AY1344" s="819"/>
      <c r="EJ1344" s="288">
        <f t="shared" si="325"/>
        <v>0</v>
      </c>
    </row>
    <row r="1345" spans="2:140" hidden="1">
      <c r="B1345" s="287" t="s">
        <v>4889</v>
      </c>
      <c r="C1345" s="842" t="s">
        <v>181</v>
      </c>
      <c r="D1345" s="213" t="str">
        <f>VLOOKUP(C1345,'ประวัติงานตี+รีด'!$A$2:W505243,2,FALSE)</f>
        <v>สกรูมิลขาว M8 P1.25 x 25 เกลียวตลอด ตรา TNK MM</v>
      </c>
      <c r="E1345" s="843">
        <v>200000</v>
      </c>
      <c r="F1345" s="844" t="s">
        <v>55</v>
      </c>
      <c r="G1345" s="742" t="s">
        <v>2164</v>
      </c>
      <c r="H1345" s="845">
        <v>45936</v>
      </c>
      <c r="I1345" s="846">
        <f t="shared" si="314"/>
        <v>45955</v>
      </c>
      <c r="J1345" s="847" t="s">
        <v>2161</v>
      </c>
      <c r="K1345" s="848">
        <v>60</v>
      </c>
      <c r="L1345" s="849"/>
      <c r="M1345" s="850">
        <f t="shared" si="315"/>
        <v>200000</v>
      </c>
      <c r="N1345" s="844">
        <v>180</v>
      </c>
      <c r="O1345" s="844">
        <v>8</v>
      </c>
      <c r="P1345" s="851">
        <f t="shared" si="316"/>
        <v>18.518518518518519</v>
      </c>
      <c r="Q1345" s="852">
        <f t="shared" si="317"/>
        <v>28.518518518518519</v>
      </c>
      <c r="R1345" s="853">
        <f t="shared" si="318"/>
        <v>18.518518518518519</v>
      </c>
      <c r="S1345" s="854">
        <v>15</v>
      </c>
      <c r="T1345" s="855">
        <f t="shared" si="319"/>
        <v>17.851851851851851</v>
      </c>
      <c r="U1345" s="743" t="s">
        <v>81</v>
      </c>
      <c r="V1345" s="742" t="s">
        <v>2165</v>
      </c>
      <c r="W1345" s="744">
        <v>120</v>
      </c>
      <c r="X1345" s="744">
        <v>2</v>
      </c>
      <c r="Y1345" s="856">
        <f t="shared" si="320"/>
        <v>27.777777777777779</v>
      </c>
      <c r="Z1345" s="857">
        <f t="shared" si="321"/>
        <v>31.777777777777779</v>
      </c>
      <c r="AA1345" s="878" t="s">
        <v>2161</v>
      </c>
      <c r="AB1345" s="858"/>
      <c r="AC1345" s="896">
        <f>VLOOKUP(C1345,'ประวัติงานตี+รีด'!$A$2:W505239,20,FALSE)</f>
        <v>0</v>
      </c>
      <c r="AD1345" s="897"/>
      <c r="AE1345" s="897"/>
      <c r="AF1345" s="898" t="e">
        <f t="shared" si="322"/>
        <v>#DIV/0!</v>
      </c>
      <c r="AG1345" s="898" t="e">
        <f t="shared" si="323"/>
        <v>#DIV/0!</v>
      </c>
      <c r="AH1345" s="899" t="str">
        <f>VLOOKUP(C1345,'ประวัติงานตี+รีด'!$A$2:W505241,4,FALSE)</f>
        <v>MA-F1-EP-PA</v>
      </c>
      <c r="AI1345" s="814"/>
      <c r="AJ1345" s="815"/>
      <c r="AK1345" s="816"/>
      <c r="AL1345" s="821"/>
      <c r="AM1345" s="824">
        <f t="shared" si="324"/>
        <v>0</v>
      </c>
      <c r="AN1345" s="819"/>
      <c r="AO1345" s="819"/>
      <c r="AP1345" s="819"/>
      <c r="AQ1345" s="819"/>
      <c r="AR1345" s="819"/>
      <c r="AS1345" s="819"/>
      <c r="AT1345" s="819"/>
      <c r="AU1345" s="819"/>
      <c r="AV1345" s="819"/>
      <c r="AW1345" s="819"/>
      <c r="AX1345" s="819"/>
      <c r="AY1345" s="819"/>
      <c r="EJ1345" s="288">
        <f t="shared" si="325"/>
        <v>0</v>
      </c>
    </row>
    <row r="1346" spans="2:140" hidden="1">
      <c r="B1346" s="287" t="s">
        <v>4890</v>
      </c>
      <c r="C1346" s="842" t="s">
        <v>205</v>
      </c>
      <c r="D1346" s="213" t="str">
        <f>VLOOKUP(C1346,'ประวัติงานตี+รีด'!$A$2:W505244,2,FALSE)</f>
        <v>สกรูมิลขาว M8 P1.25 x 50 เกลียวตลอด ตรา TNK MM</v>
      </c>
      <c r="E1346" s="843">
        <v>100000</v>
      </c>
      <c r="F1346" s="844" t="s">
        <v>55</v>
      </c>
      <c r="G1346" s="742" t="s">
        <v>2164</v>
      </c>
      <c r="H1346" s="845">
        <v>45938</v>
      </c>
      <c r="I1346" s="846">
        <f t="shared" si="314"/>
        <v>45957</v>
      </c>
      <c r="J1346" s="847" t="s">
        <v>2161</v>
      </c>
      <c r="K1346" s="848">
        <v>61</v>
      </c>
      <c r="L1346" s="849"/>
      <c r="M1346" s="850">
        <f t="shared" si="315"/>
        <v>100000</v>
      </c>
      <c r="N1346" s="844">
        <v>180</v>
      </c>
      <c r="O1346" s="844">
        <v>2</v>
      </c>
      <c r="P1346" s="851">
        <f t="shared" si="316"/>
        <v>9.2592592592592595</v>
      </c>
      <c r="Q1346" s="852">
        <f t="shared" si="317"/>
        <v>13.25925925925926</v>
      </c>
      <c r="R1346" s="853">
        <f t="shared" si="318"/>
        <v>9.2592592592592595</v>
      </c>
      <c r="S1346" s="854">
        <v>15</v>
      </c>
      <c r="T1346" s="855">
        <f t="shared" si="319"/>
        <v>16.325925925925926</v>
      </c>
      <c r="U1346" s="743" t="s">
        <v>81</v>
      </c>
      <c r="V1346" s="742" t="s">
        <v>2165</v>
      </c>
      <c r="W1346" s="744">
        <v>120</v>
      </c>
      <c r="X1346" s="744">
        <v>2</v>
      </c>
      <c r="Y1346" s="856">
        <f t="shared" si="320"/>
        <v>13.888888888888889</v>
      </c>
      <c r="Z1346" s="857">
        <f t="shared" si="321"/>
        <v>17.888888888888889</v>
      </c>
      <c r="AA1346" s="878" t="s">
        <v>2161</v>
      </c>
      <c r="AB1346" s="858"/>
      <c r="AC1346" s="896">
        <f>VLOOKUP(C1346,'ประวัติงานตี+รีด'!$A$2:W505240,20,FALSE)</f>
        <v>19.760000000000002</v>
      </c>
      <c r="AD1346" s="897"/>
      <c r="AE1346" s="897"/>
      <c r="AF1346" s="898" t="e">
        <f t="shared" si="322"/>
        <v>#DIV/0!</v>
      </c>
      <c r="AG1346" s="898" t="e">
        <f t="shared" si="323"/>
        <v>#DIV/0!</v>
      </c>
      <c r="AH1346" s="899" t="str">
        <f>VLOOKUP(C1346,'ประวัติงานตี+รีด'!$A$2:W505242,4,FALSE)</f>
        <v>MA-F1-EP-PA</v>
      </c>
      <c r="AI1346" s="814"/>
      <c r="AJ1346" s="815"/>
      <c r="AK1346" s="816"/>
      <c r="AL1346" s="821"/>
      <c r="AM1346" s="824">
        <f t="shared" si="324"/>
        <v>0</v>
      </c>
      <c r="AN1346" s="819"/>
      <c r="AO1346" s="819"/>
      <c r="AP1346" s="819"/>
      <c r="AQ1346" s="819"/>
      <c r="AR1346" s="819"/>
      <c r="AS1346" s="819"/>
      <c r="AT1346" s="819"/>
      <c r="AU1346" s="819"/>
      <c r="AV1346" s="819"/>
      <c r="AW1346" s="819"/>
      <c r="AX1346" s="819"/>
      <c r="AY1346" s="819"/>
      <c r="EJ1346" s="288">
        <f t="shared" si="325"/>
        <v>0</v>
      </c>
    </row>
    <row r="1347" spans="2:140" hidden="1">
      <c r="B1347" s="287" t="s">
        <v>4891</v>
      </c>
      <c r="C1347" s="210" t="s">
        <v>207</v>
      </c>
      <c r="D1347" s="213" t="str">
        <f>VLOOKUP(C1347,'ประวัติงานตี+รีด'!$A$2:W505245,2,FALSE)</f>
        <v>สกรูมิลขาว M8 P1.25 x 35 เกลียวตลอด ตรา TNK MM</v>
      </c>
      <c r="E1347" s="56">
        <v>100000</v>
      </c>
      <c r="F1347" s="57" t="s">
        <v>55</v>
      </c>
      <c r="G1347" s="58" t="s">
        <v>2164</v>
      </c>
      <c r="H1347" s="281"/>
      <c r="I1347" s="327" t="e">
        <f t="shared" si="314"/>
        <v>#DIV/0!</v>
      </c>
      <c r="J1347" s="847" t="s">
        <v>2161</v>
      </c>
      <c r="K1347" s="60">
        <v>62</v>
      </c>
      <c r="L1347" s="61"/>
      <c r="M1347" s="41">
        <f t="shared" si="315"/>
        <v>100000</v>
      </c>
      <c r="N1347" s="57"/>
      <c r="O1347" s="57"/>
      <c r="P1347" s="354" t="e">
        <f t="shared" si="316"/>
        <v>#DIV/0!</v>
      </c>
      <c r="Q1347" s="106" t="e">
        <f t="shared" si="317"/>
        <v>#DIV/0!</v>
      </c>
      <c r="R1347" s="355" t="e">
        <f t="shared" si="318"/>
        <v>#DIV/0!</v>
      </c>
      <c r="S1347" s="854">
        <v>15</v>
      </c>
      <c r="T1347" s="361" t="e">
        <f t="shared" si="319"/>
        <v>#DIV/0!</v>
      </c>
      <c r="U1347" s="743" t="s">
        <v>81</v>
      </c>
      <c r="V1347" s="742" t="s">
        <v>2165</v>
      </c>
      <c r="W1347" s="744">
        <v>120</v>
      </c>
      <c r="X1347" s="744">
        <v>2</v>
      </c>
      <c r="Y1347" s="187">
        <f t="shared" si="320"/>
        <v>13.888888888888889</v>
      </c>
      <c r="Z1347" s="104">
        <f t="shared" si="321"/>
        <v>17.888888888888889</v>
      </c>
      <c r="AA1347" s="878" t="s">
        <v>2161</v>
      </c>
      <c r="AB1347" s="445"/>
      <c r="AC1347" s="747">
        <f>VLOOKUP(C1347,'ประวัติงานตี+รีด'!$A$2:W505241,20,FALSE)</f>
        <v>0</v>
      </c>
      <c r="AD1347" s="302"/>
      <c r="AE1347" s="302"/>
      <c r="AF1347" s="270" t="e">
        <f t="shared" si="322"/>
        <v>#DIV/0!</v>
      </c>
      <c r="AG1347" s="270" t="e">
        <f t="shared" si="323"/>
        <v>#DIV/0!</v>
      </c>
      <c r="AH1347" s="366" t="str">
        <f>VLOOKUP(C1347,'ประวัติงานตี+รีด'!$A$2:W505243,4,FALSE)</f>
        <v>MA-F1-EP-PA</v>
      </c>
      <c r="AI1347" s="256"/>
      <c r="AJ1347" s="257"/>
      <c r="AK1347" s="217"/>
      <c r="AL1347" s="200"/>
      <c r="AM1347" s="688">
        <f t="shared" si="324"/>
        <v>0</v>
      </c>
      <c r="EJ1347" s="288">
        <f t="shared" si="325"/>
        <v>0</v>
      </c>
    </row>
    <row r="1348" spans="2:140" hidden="1">
      <c r="B1348" s="287" t="s">
        <v>4892</v>
      </c>
      <c r="C1348" s="210" t="s">
        <v>204</v>
      </c>
      <c r="D1348" s="213" t="str">
        <f>VLOOKUP(C1348,'ประวัติงานตี+รีด'!$A$2:W505246,2,FALSE)</f>
        <v>สกรูมิลขาว M8 P1.25 x 40 เกลียวตลอด ตรา TNK MM</v>
      </c>
      <c r="E1348" s="56">
        <v>100000</v>
      </c>
      <c r="F1348" s="57" t="s">
        <v>55</v>
      </c>
      <c r="G1348" s="58" t="s">
        <v>2164</v>
      </c>
      <c r="H1348" s="281"/>
      <c r="I1348" s="327" t="e">
        <f t="shared" si="314"/>
        <v>#DIV/0!</v>
      </c>
      <c r="J1348" s="847" t="s">
        <v>2161</v>
      </c>
      <c r="K1348" s="60">
        <v>63</v>
      </c>
      <c r="L1348" s="61"/>
      <c r="M1348" s="41">
        <f t="shared" si="315"/>
        <v>100000</v>
      </c>
      <c r="N1348" s="57"/>
      <c r="O1348" s="57"/>
      <c r="P1348" s="354" t="e">
        <f t="shared" si="316"/>
        <v>#DIV/0!</v>
      </c>
      <c r="Q1348" s="106" t="e">
        <f t="shared" si="317"/>
        <v>#DIV/0!</v>
      </c>
      <c r="R1348" s="355" t="e">
        <f t="shared" si="318"/>
        <v>#DIV/0!</v>
      </c>
      <c r="S1348" s="854">
        <v>15</v>
      </c>
      <c r="T1348" s="361" t="e">
        <f t="shared" si="319"/>
        <v>#DIV/0!</v>
      </c>
      <c r="U1348" s="743" t="s">
        <v>81</v>
      </c>
      <c r="V1348" s="742" t="s">
        <v>2165</v>
      </c>
      <c r="W1348" s="744">
        <v>120</v>
      </c>
      <c r="X1348" s="744">
        <v>2</v>
      </c>
      <c r="Y1348" s="187">
        <f t="shared" si="320"/>
        <v>13.888888888888889</v>
      </c>
      <c r="Z1348" s="104">
        <f t="shared" si="321"/>
        <v>17.888888888888889</v>
      </c>
      <c r="AA1348" s="878" t="s">
        <v>2161</v>
      </c>
      <c r="AB1348" s="445"/>
      <c r="AC1348" s="747">
        <f>VLOOKUP(C1348,'ประวัติงานตี+รีด'!$A$2:W505242,20,FALSE)</f>
        <v>0</v>
      </c>
      <c r="AD1348" s="302"/>
      <c r="AE1348" s="302"/>
      <c r="AF1348" s="270" t="e">
        <f t="shared" si="322"/>
        <v>#DIV/0!</v>
      </c>
      <c r="AG1348" s="270" t="e">
        <f t="shared" si="323"/>
        <v>#DIV/0!</v>
      </c>
      <c r="AH1348" s="366" t="str">
        <f>VLOOKUP(C1348,'ประวัติงานตี+รีด'!$A$2:W505244,4,FALSE)</f>
        <v>MA-F1-EP-PA</v>
      </c>
      <c r="AI1348" s="256"/>
      <c r="AJ1348" s="257"/>
      <c r="AK1348" s="217"/>
      <c r="AL1348" s="200"/>
      <c r="AM1348" s="688">
        <f t="shared" si="324"/>
        <v>0</v>
      </c>
      <c r="EJ1348" s="288">
        <f t="shared" si="325"/>
        <v>0</v>
      </c>
    </row>
    <row r="1349" spans="2:140" hidden="1">
      <c r="B1349" s="287" t="s">
        <v>4893</v>
      </c>
      <c r="C1349" s="210" t="s">
        <v>190</v>
      </c>
      <c r="D1349" s="213" t="str">
        <f>VLOOKUP(C1349,'ประวัติงานตี+รีด'!$A$2:W505247,2,FALSE)</f>
        <v>สกรูมิลขาว M8 P1.25 x 45 เกลียวตลอด ตรา TNK MM</v>
      </c>
      <c r="E1349" s="56">
        <v>50000</v>
      </c>
      <c r="F1349" s="57" t="s">
        <v>55</v>
      </c>
      <c r="G1349" s="58" t="s">
        <v>2164</v>
      </c>
      <c r="H1349" s="281"/>
      <c r="I1349" s="327" t="e">
        <f t="shared" si="314"/>
        <v>#DIV/0!</v>
      </c>
      <c r="J1349" s="847" t="s">
        <v>2161</v>
      </c>
      <c r="K1349" s="60">
        <v>64</v>
      </c>
      <c r="L1349" s="61"/>
      <c r="M1349" s="41">
        <f t="shared" si="315"/>
        <v>50000</v>
      </c>
      <c r="N1349" s="57"/>
      <c r="O1349" s="57"/>
      <c r="P1349" s="354" t="e">
        <f t="shared" si="316"/>
        <v>#DIV/0!</v>
      </c>
      <c r="Q1349" s="106" t="e">
        <f t="shared" si="317"/>
        <v>#DIV/0!</v>
      </c>
      <c r="R1349" s="355" t="e">
        <f t="shared" si="318"/>
        <v>#DIV/0!</v>
      </c>
      <c r="S1349" s="854">
        <v>15</v>
      </c>
      <c r="T1349" s="361" t="e">
        <f t="shared" si="319"/>
        <v>#DIV/0!</v>
      </c>
      <c r="U1349" s="743" t="s">
        <v>81</v>
      </c>
      <c r="V1349" s="742" t="s">
        <v>2165</v>
      </c>
      <c r="W1349" s="744">
        <v>120</v>
      </c>
      <c r="X1349" s="744">
        <v>2</v>
      </c>
      <c r="Y1349" s="187">
        <f t="shared" si="320"/>
        <v>6.9444444444444446</v>
      </c>
      <c r="Z1349" s="104">
        <f t="shared" si="321"/>
        <v>10.944444444444445</v>
      </c>
      <c r="AA1349" s="878" t="s">
        <v>2161</v>
      </c>
      <c r="AB1349" s="445"/>
      <c r="AC1349" s="747">
        <f>VLOOKUP(C1349,'ประวัติงานตี+รีด'!$A$2:W505243,20,FALSE)</f>
        <v>0</v>
      </c>
      <c r="AD1349" s="302"/>
      <c r="AE1349" s="302"/>
      <c r="AF1349" s="270" t="e">
        <f t="shared" si="322"/>
        <v>#DIV/0!</v>
      </c>
      <c r="AG1349" s="270" t="e">
        <f t="shared" si="323"/>
        <v>#DIV/0!</v>
      </c>
      <c r="AH1349" s="366" t="str">
        <f>VLOOKUP(C1349,'ประวัติงานตี+รีด'!$A$2:W505245,4,FALSE)</f>
        <v>MA-F1-EP-PA</v>
      </c>
      <c r="AI1349" s="256"/>
      <c r="AJ1349" s="257"/>
      <c r="AK1349" s="217"/>
      <c r="AL1349" s="200"/>
      <c r="AM1349" s="688">
        <f t="shared" si="324"/>
        <v>0</v>
      </c>
      <c r="EJ1349" s="288">
        <f t="shared" si="325"/>
        <v>0</v>
      </c>
    </row>
    <row r="1350" spans="2:140" hidden="1">
      <c r="B1350" s="287"/>
      <c r="C1350" s="210"/>
      <c r="D1350" s="213" t="e">
        <f>VLOOKUP(C1350,'ประวัติงานตี+รีด'!$A$2:W505248,2,FALSE)</f>
        <v>#N/A</v>
      </c>
      <c r="E1350" s="56"/>
      <c r="F1350" s="57"/>
      <c r="G1350" s="58"/>
      <c r="H1350" s="281"/>
      <c r="I1350" s="327" t="e">
        <f t="shared" si="314"/>
        <v>#DIV/0!</v>
      </c>
      <c r="J1350" s="59"/>
      <c r="K1350" s="60"/>
      <c r="L1350" s="61"/>
      <c r="M1350" s="41">
        <f t="shared" si="315"/>
        <v>0</v>
      </c>
      <c r="N1350" s="57"/>
      <c r="O1350" s="57"/>
      <c r="P1350" s="354" t="e">
        <f t="shared" si="316"/>
        <v>#DIV/0!</v>
      </c>
      <c r="Q1350" s="106" t="e">
        <f t="shared" si="317"/>
        <v>#DIV/0!</v>
      </c>
      <c r="R1350" s="355" t="e">
        <f t="shared" si="318"/>
        <v>#DIV/0!</v>
      </c>
      <c r="S1350" s="449"/>
      <c r="T1350" s="361" t="e">
        <f t="shared" si="319"/>
        <v>#DIV/0!</v>
      </c>
      <c r="U1350" s="62"/>
      <c r="V1350" s="58"/>
      <c r="W1350" s="63"/>
      <c r="X1350" s="63"/>
      <c r="Y1350" s="187" t="e">
        <f t="shared" si="320"/>
        <v>#DIV/0!</v>
      </c>
      <c r="Z1350" s="104" t="e">
        <f t="shared" si="321"/>
        <v>#DIV/0!</v>
      </c>
      <c r="AA1350" s="737"/>
      <c r="AB1350" s="445"/>
      <c r="AC1350" s="747" t="e">
        <f>VLOOKUP(C1350,'ประวัติงานตี+รีด'!$A$2:W505244,20,FALSE)</f>
        <v>#N/A</v>
      </c>
      <c r="AD1350" s="302"/>
      <c r="AE1350" s="302"/>
      <c r="AF1350" s="270" t="e">
        <f t="shared" si="322"/>
        <v>#DIV/0!</v>
      </c>
      <c r="AG1350" s="270" t="e">
        <f t="shared" si="323"/>
        <v>#DIV/0!</v>
      </c>
      <c r="AH1350" s="366" t="e">
        <f>VLOOKUP(C1350,'ประวัติงานตี+รีด'!$A$2:W505246,4,FALSE)</f>
        <v>#N/A</v>
      </c>
      <c r="AI1350" s="256"/>
      <c r="AJ1350" s="257"/>
      <c r="AK1350" s="217"/>
      <c r="AL1350" s="200"/>
      <c r="AM1350" s="688">
        <f t="shared" si="324"/>
        <v>0</v>
      </c>
      <c r="EJ1350" s="288">
        <f t="shared" si="325"/>
        <v>0</v>
      </c>
    </row>
    <row r="1351" spans="2:140" hidden="1">
      <c r="B1351" s="287"/>
      <c r="C1351" s="210"/>
      <c r="D1351" s="213" t="e">
        <f>VLOOKUP(C1351,'ประวัติงานตี+รีด'!$A$2:W505249,2,FALSE)</f>
        <v>#N/A</v>
      </c>
      <c r="E1351" s="56"/>
      <c r="F1351" s="57"/>
      <c r="G1351" s="58"/>
      <c r="H1351" s="281"/>
      <c r="I1351" s="327" t="e">
        <f t="shared" si="314"/>
        <v>#DIV/0!</v>
      </c>
      <c r="J1351" s="59"/>
      <c r="K1351" s="60"/>
      <c r="L1351" s="61"/>
      <c r="M1351" s="41">
        <f t="shared" si="315"/>
        <v>0</v>
      </c>
      <c r="N1351" s="57"/>
      <c r="O1351" s="57"/>
      <c r="P1351" s="354" t="e">
        <f t="shared" si="316"/>
        <v>#DIV/0!</v>
      </c>
      <c r="Q1351" s="106" t="e">
        <f t="shared" si="317"/>
        <v>#DIV/0!</v>
      </c>
      <c r="R1351" s="355" t="e">
        <f t="shared" si="318"/>
        <v>#DIV/0!</v>
      </c>
      <c r="S1351" s="449"/>
      <c r="T1351" s="361" t="e">
        <f t="shared" si="319"/>
        <v>#DIV/0!</v>
      </c>
      <c r="U1351" s="62"/>
      <c r="V1351" s="58"/>
      <c r="W1351" s="63"/>
      <c r="X1351" s="63"/>
      <c r="Y1351" s="187" t="e">
        <f t="shared" si="320"/>
        <v>#DIV/0!</v>
      </c>
      <c r="Z1351" s="104" t="e">
        <f t="shared" si="321"/>
        <v>#DIV/0!</v>
      </c>
      <c r="AA1351" s="737"/>
      <c r="AB1351" s="445"/>
      <c r="AC1351" s="747" t="e">
        <f>VLOOKUP(C1351,'ประวัติงานตี+รีด'!$A$2:W505245,20,FALSE)</f>
        <v>#N/A</v>
      </c>
      <c r="AD1351" s="302"/>
      <c r="AE1351" s="302"/>
      <c r="AF1351" s="270" t="e">
        <f t="shared" si="322"/>
        <v>#DIV/0!</v>
      </c>
      <c r="AG1351" s="270" t="e">
        <f t="shared" si="323"/>
        <v>#DIV/0!</v>
      </c>
      <c r="AH1351" s="366" t="e">
        <f>VLOOKUP(C1351,'ประวัติงานตี+รีด'!$A$2:W505247,4,FALSE)</f>
        <v>#N/A</v>
      </c>
      <c r="AI1351" s="256"/>
      <c r="AJ1351" s="257"/>
      <c r="AK1351" s="217"/>
      <c r="AL1351" s="200"/>
      <c r="AM1351" s="688">
        <f t="shared" si="324"/>
        <v>0</v>
      </c>
      <c r="EJ1351" s="288">
        <f t="shared" si="325"/>
        <v>0</v>
      </c>
    </row>
    <row r="1352" spans="2:140" hidden="1">
      <c r="B1352" s="287"/>
      <c r="C1352" s="210"/>
      <c r="D1352" s="213" t="e">
        <f>VLOOKUP(C1352,'ประวัติงานตี+รีด'!$A$2:W505250,2,FALSE)</f>
        <v>#N/A</v>
      </c>
      <c r="E1352" s="56"/>
      <c r="F1352" s="57"/>
      <c r="G1352" s="58"/>
      <c r="H1352" s="281"/>
      <c r="I1352" s="327" t="e">
        <f t="shared" si="314"/>
        <v>#DIV/0!</v>
      </c>
      <c r="J1352" s="59"/>
      <c r="K1352" s="60"/>
      <c r="L1352" s="61"/>
      <c r="M1352" s="41">
        <f t="shared" si="315"/>
        <v>0</v>
      </c>
      <c r="N1352" s="57"/>
      <c r="O1352" s="57"/>
      <c r="P1352" s="354" t="e">
        <f t="shared" si="316"/>
        <v>#DIV/0!</v>
      </c>
      <c r="Q1352" s="106" t="e">
        <f t="shared" si="317"/>
        <v>#DIV/0!</v>
      </c>
      <c r="R1352" s="355" t="e">
        <f t="shared" si="318"/>
        <v>#DIV/0!</v>
      </c>
      <c r="S1352" s="449"/>
      <c r="T1352" s="361" t="e">
        <f t="shared" si="319"/>
        <v>#DIV/0!</v>
      </c>
      <c r="U1352" s="62"/>
      <c r="V1352" s="58"/>
      <c r="W1352" s="63"/>
      <c r="X1352" s="63"/>
      <c r="Y1352" s="187" t="e">
        <f t="shared" si="320"/>
        <v>#DIV/0!</v>
      </c>
      <c r="Z1352" s="104" t="e">
        <f t="shared" si="321"/>
        <v>#DIV/0!</v>
      </c>
      <c r="AA1352" s="737"/>
      <c r="AB1352" s="445"/>
      <c r="AC1352" s="747" t="e">
        <f>VLOOKUP(C1352,'ประวัติงานตี+รีด'!$A$2:W505246,20,FALSE)</f>
        <v>#N/A</v>
      </c>
      <c r="AD1352" s="302"/>
      <c r="AE1352" s="302"/>
      <c r="AF1352" s="270" t="e">
        <f t="shared" si="322"/>
        <v>#DIV/0!</v>
      </c>
      <c r="AG1352" s="270" t="e">
        <f t="shared" si="323"/>
        <v>#DIV/0!</v>
      </c>
      <c r="AH1352" s="366" t="e">
        <f>VLOOKUP(C1352,'ประวัติงานตี+รีด'!$A$2:W505248,4,FALSE)</f>
        <v>#N/A</v>
      </c>
      <c r="AI1352" s="256"/>
      <c r="AJ1352" s="257"/>
      <c r="AK1352" s="217"/>
      <c r="AL1352" s="200"/>
      <c r="AM1352" s="688">
        <f t="shared" si="324"/>
        <v>0</v>
      </c>
      <c r="EJ1352" s="288">
        <f t="shared" si="325"/>
        <v>0</v>
      </c>
    </row>
    <row r="1353" spans="2:140" hidden="1">
      <c r="B1353" s="287"/>
      <c r="C1353" s="210"/>
      <c r="D1353" s="213" t="e">
        <f>VLOOKUP(C1353,'ประวัติงานตี+รีด'!$A$2:W505251,2,FALSE)</f>
        <v>#N/A</v>
      </c>
      <c r="E1353" s="56"/>
      <c r="F1353" s="57"/>
      <c r="G1353" s="58"/>
      <c r="H1353" s="281"/>
      <c r="I1353" s="327" t="e">
        <f t="shared" si="314"/>
        <v>#DIV/0!</v>
      </c>
      <c r="J1353" s="59"/>
      <c r="K1353" s="60"/>
      <c r="L1353" s="61"/>
      <c r="M1353" s="41">
        <f t="shared" si="315"/>
        <v>0</v>
      </c>
      <c r="N1353" s="57"/>
      <c r="O1353" s="57"/>
      <c r="P1353" s="354" t="e">
        <f t="shared" si="316"/>
        <v>#DIV/0!</v>
      </c>
      <c r="Q1353" s="106" t="e">
        <f t="shared" si="317"/>
        <v>#DIV/0!</v>
      </c>
      <c r="R1353" s="355" t="e">
        <f t="shared" si="318"/>
        <v>#DIV/0!</v>
      </c>
      <c r="S1353" s="449"/>
      <c r="T1353" s="361" t="e">
        <f t="shared" si="319"/>
        <v>#DIV/0!</v>
      </c>
      <c r="U1353" s="62"/>
      <c r="V1353" s="58"/>
      <c r="W1353" s="63"/>
      <c r="X1353" s="63"/>
      <c r="Y1353" s="187" t="e">
        <f t="shared" si="320"/>
        <v>#DIV/0!</v>
      </c>
      <c r="Z1353" s="104" t="e">
        <f t="shared" si="321"/>
        <v>#DIV/0!</v>
      </c>
      <c r="AA1353" s="737"/>
      <c r="AB1353" s="445"/>
      <c r="AC1353" s="747" t="e">
        <f>VLOOKUP(C1353,'ประวัติงานตี+รีด'!$A$2:W505247,20,FALSE)</f>
        <v>#N/A</v>
      </c>
      <c r="AD1353" s="302"/>
      <c r="AE1353" s="302"/>
      <c r="AF1353" s="270" t="e">
        <f t="shared" si="322"/>
        <v>#DIV/0!</v>
      </c>
      <c r="AG1353" s="270" t="e">
        <f t="shared" si="323"/>
        <v>#DIV/0!</v>
      </c>
      <c r="AH1353" s="366" t="e">
        <f>VLOOKUP(C1353,'ประวัติงานตี+รีด'!$A$2:W505249,4,FALSE)</f>
        <v>#N/A</v>
      </c>
      <c r="AI1353" s="256"/>
      <c r="AJ1353" s="257"/>
      <c r="AK1353" s="217"/>
      <c r="AL1353" s="200"/>
      <c r="AM1353" s="688">
        <f t="shared" si="324"/>
        <v>0</v>
      </c>
      <c r="EJ1353" s="288">
        <f t="shared" si="325"/>
        <v>0</v>
      </c>
    </row>
    <row r="1354" spans="2:140" hidden="1">
      <c r="B1354" s="287"/>
      <c r="C1354" s="210"/>
      <c r="D1354" s="213" t="e">
        <f>VLOOKUP(C1354,'ประวัติงานตี+รีด'!$A$2:W505252,2,FALSE)</f>
        <v>#N/A</v>
      </c>
      <c r="E1354" s="56"/>
      <c r="F1354" s="57"/>
      <c r="G1354" s="58"/>
      <c r="H1354" s="281"/>
      <c r="I1354" s="327" t="e">
        <f t="shared" si="314"/>
        <v>#DIV/0!</v>
      </c>
      <c r="J1354" s="59"/>
      <c r="K1354" s="60"/>
      <c r="L1354" s="61"/>
      <c r="M1354" s="41">
        <f t="shared" si="315"/>
        <v>0</v>
      </c>
      <c r="N1354" s="57"/>
      <c r="O1354" s="57"/>
      <c r="P1354" s="354" t="e">
        <f t="shared" si="316"/>
        <v>#DIV/0!</v>
      </c>
      <c r="Q1354" s="106" t="e">
        <f t="shared" si="317"/>
        <v>#DIV/0!</v>
      </c>
      <c r="R1354" s="355" t="e">
        <f t="shared" si="318"/>
        <v>#DIV/0!</v>
      </c>
      <c r="S1354" s="449"/>
      <c r="T1354" s="361" t="e">
        <f t="shared" si="319"/>
        <v>#DIV/0!</v>
      </c>
      <c r="U1354" s="62"/>
      <c r="V1354" s="58"/>
      <c r="W1354" s="63"/>
      <c r="X1354" s="63"/>
      <c r="Y1354" s="187" t="e">
        <f t="shared" si="320"/>
        <v>#DIV/0!</v>
      </c>
      <c r="Z1354" s="104" t="e">
        <f t="shared" si="321"/>
        <v>#DIV/0!</v>
      </c>
      <c r="AA1354" s="737"/>
      <c r="AB1354" s="445"/>
      <c r="AC1354" s="747" t="e">
        <f>VLOOKUP(C1354,'ประวัติงานตี+รีด'!$A$2:W505248,20,FALSE)</f>
        <v>#N/A</v>
      </c>
      <c r="AD1354" s="302"/>
      <c r="AE1354" s="302"/>
      <c r="AF1354" s="270" t="e">
        <f t="shared" si="322"/>
        <v>#DIV/0!</v>
      </c>
      <c r="AG1354" s="270" t="e">
        <f t="shared" si="323"/>
        <v>#DIV/0!</v>
      </c>
      <c r="AH1354" s="366" t="e">
        <f>VLOOKUP(C1354,'ประวัติงานตี+รีด'!$A$2:W505250,4,FALSE)</f>
        <v>#N/A</v>
      </c>
      <c r="AI1354" s="256"/>
      <c r="AJ1354" s="257"/>
      <c r="AK1354" s="217"/>
      <c r="AL1354" s="200"/>
      <c r="AM1354" s="688">
        <f t="shared" si="324"/>
        <v>0</v>
      </c>
      <c r="EJ1354" s="288">
        <f t="shared" si="325"/>
        <v>0</v>
      </c>
    </row>
    <row r="1355" spans="2:140" hidden="1">
      <c r="B1355" s="287"/>
      <c r="C1355" s="210"/>
      <c r="D1355" s="213" t="e">
        <f>VLOOKUP(C1355,'ประวัติงานตี+รีด'!$A$2:W505253,2,FALSE)</f>
        <v>#N/A</v>
      </c>
      <c r="E1355" s="56"/>
      <c r="F1355" s="57"/>
      <c r="G1355" s="58"/>
      <c r="H1355" s="281"/>
      <c r="I1355" s="327" t="e">
        <f t="shared" si="314"/>
        <v>#DIV/0!</v>
      </c>
      <c r="J1355" s="59"/>
      <c r="K1355" s="60"/>
      <c r="L1355" s="61"/>
      <c r="M1355" s="41">
        <f t="shared" si="315"/>
        <v>0</v>
      </c>
      <c r="N1355" s="57"/>
      <c r="O1355" s="57"/>
      <c r="P1355" s="354" t="e">
        <f t="shared" si="316"/>
        <v>#DIV/0!</v>
      </c>
      <c r="Q1355" s="106" t="e">
        <f t="shared" si="317"/>
        <v>#DIV/0!</v>
      </c>
      <c r="R1355" s="355" t="e">
        <f t="shared" si="318"/>
        <v>#DIV/0!</v>
      </c>
      <c r="S1355" s="449"/>
      <c r="T1355" s="361" t="e">
        <f t="shared" si="319"/>
        <v>#DIV/0!</v>
      </c>
      <c r="U1355" s="62"/>
      <c r="V1355" s="58"/>
      <c r="W1355" s="63"/>
      <c r="X1355" s="63"/>
      <c r="Y1355" s="187" t="e">
        <f t="shared" si="320"/>
        <v>#DIV/0!</v>
      </c>
      <c r="Z1355" s="104" t="e">
        <f t="shared" si="321"/>
        <v>#DIV/0!</v>
      </c>
      <c r="AA1355" s="737"/>
      <c r="AB1355" s="445"/>
      <c r="AC1355" s="747" t="e">
        <f>VLOOKUP(C1355,'ประวัติงานตี+รีด'!$A$2:W505249,20,FALSE)</f>
        <v>#N/A</v>
      </c>
      <c r="AD1355" s="302"/>
      <c r="AE1355" s="302"/>
      <c r="AF1355" s="270" t="e">
        <f t="shared" si="322"/>
        <v>#DIV/0!</v>
      </c>
      <c r="AG1355" s="270" t="e">
        <f t="shared" si="323"/>
        <v>#DIV/0!</v>
      </c>
      <c r="AH1355" s="366" t="e">
        <f>VLOOKUP(C1355,'ประวัติงานตี+รีด'!$A$2:W505251,4,FALSE)</f>
        <v>#N/A</v>
      </c>
      <c r="AI1355" s="256"/>
      <c r="AJ1355" s="257"/>
      <c r="AK1355" s="217"/>
      <c r="AL1355" s="200"/>
      <c r="AM1355" s="688">
        <f t="shared" si="324"/>
        <v>0</v>
      </c>
      <c r="EJ1355" s="288">
        <f t="shared" si="325"/>
        <v>0</v>
      </c>
    </row>
    <row r="1356" spans="2:140" hidden="1">
      <c r="B1356" s="287"/>
      <c r="C1356" s="210"/>
      <c r="D1356" s="213" t="e">
        <f>VLOOKUP(C1356,'ประวัติงานตี+รีด'!$A$2:W505254,2,FALSE)</f>
        <v>#N/A</v>
      </c>
      <c r="E1356" s="56"/>
      <c r="F1356" s="57"/>
      <c r="G1356" s="58"/>
      <c r="H1356" s="281"/>
      <c r="I1356" s="327" t="e">
        <f t="shared" si="314"/>
        <v>#DIV/0!</v>
      </c>
      <c r="J1356" s="59"/>
      <c r="K1356" s="60"/>
      <c r="L1356" s="61"/>
      <c r="M1356" s="41">
        <f t="shared" si="315"/>
        <v>0</v>
      </c>
      <c r="N1356" s="57"/>
      <c r="O1356" s="57"/>
      <c r="P1356" s="354" t="e">
        <f t="shared" si="316"/>
        <v>#DIV/0!</v>
      </c>
      <c r="Q1356" s="106" t="e">
        <f t="shared" si="317"/>
        <v>#DIV/0!</v>
      </c>
      <c r="R1356" s="355" t="e">
        <f t="shared" si="318"/>
        <v>#DIV/0!</v>
      </c>
      <c r="S1356" s="449"/>
      <c r="T1356" s="361" t="e">
        <f t="shared" si="319"/>
        <v>#DIV/0!</v>
      </c>
      <c r="U1356" s="62"/>
      <c r="V1356" s="58"/>
      <c r="W1356" s="63"/>
      <c r="X1356" s="63"/>
      <c r="Y1356" s="187" t="e">
        <f t="shared" si="320"/>
        <v>#DIV/0!</v>
      </c>
      <c r="Z1356" s="104" t="e">
        <f t="shared" si="321"/>
        <v>#DIV/0!</v>
      </c>
      <c r="AA1356" s="737"/>
      <c r="AB1356" s="445"/>
      <c r="AC1356" s="747" t="e">
        <f>VLOOKUP(C1356,'ประวัติงานตี+รีด'!$A$2:W505250,20,FALSE)</f>
        <v>#N/A</v>
      </c>
      <c r="AD1356" s="302"/>
      <c r="AE1356" s="302"/>
      <c r="AF1356" s="270" t="e">
        <f t="shared" si="322"/>
        <v>#DIV/0!</v>
      </c>
      <c r="AG1356" s="270" t="e">
        <f t="shared" si="323"/>
        <v>#DIV/0!</v>
      </c>
      <c r="AH1356" s="366" t="e">
        <f>VLOOKUP(C1356,'ประวัติงานตี+รีด'!$A$2:W505252,4,FALSE)</f>
        <v>#N/A</v>
      </c>
      <c r="AI1356" s="256"/>
      <c r="AJ1356" s="257"/>
      <c r="AK1356" s="217"/>
      <c r="AL1356" s="200"/>
      <c r="AM1356" s="688">
        <f t="shared" si="324"/>
        <v>0</v>
      </c>
      <c r="EJ1356" s="288">
        <f t="shared" si="325"/>
        <v>0</v>
      </c>
    </row>
    <row r="1357" spans="2:140" hidden="1">
      <c r="B1357" s="287"/>
      <c r="C1357" s="210"/>
      <c r="D1357" s="213" t="e">
        <f>VLOOKUP(C1357,'ประวัติงานตี+รีด'!$A$2:W505255,2,FALSE)</f>
        <v>#N/A</v>
      </c>
      <c r="E1357" s="56"/>
      <c r="F1357" s="57"/>
      <c r="G1357" s="58"/>
      <c r="H1357" s="281"/>
      <c r="I1357" s="327" t="e">
        <f t="shared" si="314"/>
        <v>#DIV/0!</v>
      </c>
      <c r="J1357" s="59"/>
      <c r="K1357" s="60"/>
      <c r="L1357" s="61"/>
      <c r="M1357" s="41">
        <f t="shared" si="315"/>
        <v>0</v>
      </c>
      <c r="N1357" s="57"/>
      <c r="O1357" s="57"/>
      <c r="P1357" s="354" t="e">
        <f t="shared" si="316"/>
        <v>#DIV/0!</v>
      </c>
      <c r="Q1357" s="106" t="e">
        <f t="shared" si="317"/>
        <v>#DIV/0!</v>
      </c>
      <c r="R1357" s="355" t="e">
        <f t="shared" si="318"/>
        <v>#DIV/0!</v>
      </c>
      <c r="S1357" s="449"/>
      <c r="T1357" s="361" t="e">
        <f t="shared" si="319"/>
        <v>#DIV/0!</v>
      </c>
      <c r="U1357" s="62"/>
      <c r="V1357" s="58"/>
      <c r="W1357" s="63"/>
      <c r="X1357" s="63"/>
      <c r="Y1357" s="187" t="e">
        <f t="shared" si="320"/>
        <v>#DIV/0!</v>
      </c>
      <c r="Z1357" s="104" t="e">
        <f t="shared" si="321"/>
        <v>#DIV/0!</v>
      </c>
      <c r="AA1357" s="737"/>
      <c r="AB1357" s="445"/>
      <c r="AC1357" s="747" t="e">
        <f>VLOOKUP(C1357,'ประวัติงานตี+รีด'!$A$2:W505251,20,FALSE)</f>
        <v>#N/A</v>
      </c>
      <c r="AD1357" s="302"/>
      <c r="AE1357" s="302"/>
      <c r="AF1357" s="270" t="e">
        <f t="shared" si="322"/>
        <v>#DIV/0!</v>
      </c>
      <c r="AG1357" s="270" t="e">
        <f t="shared" si="323"/>
        <v>#DIV/0!</v>
      </c>
      <c r="AH1357" s="366" t="e">
        <f>VLOOKUP(C1357,'ประวัติงานตี+รีด'!$A$2:W505253,4,FALSE)</f>
        <v>#N/A</v>
      </c>
      <c r="AI1357" s="256"/>
      <c r="AJ1357" s="257"/>
      <c r="AK1357" s="217"/>
      <c r="AL1357" s="200"/>
      <c r="AM1357" s="688">
        <f t="shared" si="324"/>
        <v>0</v>
      </c>
      <c r="EJ1357" s="288">
        <f t="shared" si="325"/>
        <v>0</v>
      </c>
    </row>
    <row r="1358" spans="2:140" hidden="1">
      <c r="B1358" s="287"/>
      <c r="C1358" s="210"/>
      <c r="D1358" s="213" t="e">
        <f>VLOOKUP(C1358,'ประวัติงานตี+รีด'!$A$2:W505256,2,FALSE)</f>
        <v>#N/A</v>
      </c>
      <c r="E1358" s="56"/>
      <c r="F1358" s="57"/>
      <c r="G1358" s="58"/>
      <c r="H1358" s="281"/>
      <c r="I1358" s="327" t="e">
        <f t="shared" si="314"/>
        <v>#DIV/0!</v>
      </c>
      <c r="J1358" s="59"/>
      <c r="K1358" s="60"/>
      <c r="L1358" s="61"/>
      <c r="M1358" s="41">
        <f t="shared" si="315"/>
        <v>0</v>
      </c>
      <c r="N1358" s="57"/>
      <c r="O1358" s="57"/>
      <c r="P1358" s="354" t="e">
        <f t="shared" si="316"/>
        <v>#DIV/0!</v>
      </c>
      <c r="Q1358" s="106" t="e">
        <f t="shared" si="317"/>
        <v>#DIV/0!</v>
      </c>
      <c r="R1358" s="355" t="e">
        <f t="shared" si="318"/>
        <v>#DIV/0!</v>
      </c>
      <c r="S1358" s="449"/>
      <c r="T1358" s="361" t="e">
        <f t="shared" si="319"/>
        <v>#DIV/0!</v>
      </c>
      <c r="U1358" s="62"/>
      <c r="V1358" s="58"/>
      <c r="W1358" s="63"/>
      <c r="X1358" s="63"/>
      <c r="Y1358" s="187" t="e">
        <f t="shared" si="320"/>
        <v>#DIV/0!</v>
      </c>
      <c r="Z1358" s="104" t="e">
        <f t="shared" si="321"/>
        <v>#DIV/0!</v>
      </c>
      <c r="AA1358" s="737"/>
      <c r="AB1358" s="445"/>
      <c r="AC1358" s="747" t="e">
        <f>VLOOKUP(C1358,'ประวัติงานตี+รีด'!$A$2:W505252,20,FALSE)</f>
        <v>#N/A</v>
      </c>
      <c r="AD1358" s="302"/>
      <c r="AE1358" s="302"/>
      <c r="AF1358" s="270" t="e">
        <f t="shared" si="322"/>
        <v>#DIV/0!</v>
      </c>
      <c r="AG1358" s="270" t="e">
        <f t="shared" si="323"/>
        <v>#DIV/0!</v>
      </c>
      <c r="AH1358" s="366" t="e">
        <f>VLOOKUP(C1358,'ประวัติงานตี+รีด'!$A$2:W505254,4,FALSE)</f>
        <v>#N/A</v>
      </c>
      <c r="AI1358" s="256"/>
      <c r="AJ1358" s="257"/>
      <c r="AK1358" s="217"/>
      <c r="AL1358" s="200"/>
      <c r="AM1358" s="688">
        <f t="shared" si="324"/>
        <v>0</v>
      </c>
      <c r="EJ1358" s="288">
        <f t="shared" si="325"/>
        <v>0</v>
      </c>
    </row>
    <row r="1359" spans="2:140" hidden="1">
      <c r="B1359" s="287"/>
      <c r="C1359" s="210"/>
      <c r="D1359" s="213" t="e">
        <f>VLOOKUP(C1359,'ประวัติงานตี+รีด'!$A$2:W505257,2,FALSE)</f>
        <v>#N/A</v>
      </c>
      <c r="E1359" s="56"/>
      <c r="F1359" s="57"/>
      <c r="G1359" s="58"/>
      <c r="H1359" s="281"/>
      <c r="I1359" s="327" t="e">
        <f t="shared" si="314"/>
        <v>#DIV/0!</v>
      </c>
      <c r="J1359" s="59"/>
      <c r="K1359" s="60"/>
      <c r="L1359" s="61"/>
      <c r="M1359" s="41">
        <f t="shared" si="315"/>
        <v>0</v>
      </c>
      <c r="N1359" s="57"/>
      <c r="O1359" s="57"/>
      <c r="P1359" s="354" t="e">
        <f t="shared" si="316"/>
        <v>#DIV/0!</v>
      </c>
      <c r="Q1359" s="106" t="e">
        <f t="shared" si="317"/>
        <v>#DIV/0!</v>
      </c>
      <c r="R1359" s="355" t="e">
        <f t="shared" si="318"/>
        <v>#DIV/0!</v>
      </c>
      <c r="S1359" s="449"/>
      <c r="T1359" s="361" t="e">
        <f t="shared" si="319"/>
        <v>#DIV/0!</v>
      </c>
      <c r="U1359" s="62"/>
      <c r="V1359" s="58"/>
      <c r="W1359" s="63"/>
      <c r="X1359" s="63"/>
      <c r="Y1359" s="187" t="e">
        <f t="shared" si="320"/>
        <v>#DIV/0!</v>
      </c>
      <c r="Z1359" s="104" t="e">
        <f t="shared" si="321"/>
        <v>#DIV/0!</v>
      </c>
      <c r="AA1359" s="737"/>
      <c r="AB1359" s="445"/>
      <c r="AC1359" s="747" t="e">
        <f>VLOOKUP(C1359,'ประวัติงานตี+รีด'!$A$2:W505253,20,FALSE)</f>
        <v>#N/A</v>
      </c>
      <c r="AD1359" s="302"/>
      <c r="AE1359" s="302"/>
      <c r="AF1359" s="270" t="e">
        <f t="shared" si="322"/>
        <v>#DIV/0!</v>
      </c>
      <c r="AG1359" s="270" t="e">
        <f t="shared" si="323"/>
        <v>#DIV/0!</v>
      </c>
      <c r="AH1359" s="366" t="e">
        <f>VLOOKUP(C1359,'ประวัติงานตี+รีด'!$A$2:W505255,4,FALSE)</f>
        <v>#N/A</v>
      </c>
      <c r="AI1359" s="256"/>
      <c r="AJ1359" s="257"/>
      <c r="AK1359" s="217"/>
      <c r="AL1359" s="200"/>
      <c r="AM1359" s="688">
        <f t="shared" si="324"/>
        <v>0</v>
      </c>
      <c r="EJ1359" s="288">
        <f t="shared" si="325"/>
        <v>0</v>
      </c>
    </row>
    <row r="1360" spans="2:140" hidden="1">
      <c r="B1360" s="287"/>
      <c r="C1360" s="210"/>
      <c r="D1360" s="213" t="e">
        <f>VLOOKUP(C1360,'ประวัติงานตี+รีด'!$A$2:W505258,2,FALSE)</f>
        <v>#N/A</v>
      </c>
      <c r="E1360" s="56"/>
      <c r="F1360" s="57"/>
      <c r="G1360" s="58"/>
      <c r="H1360" s="281"/>
      <c r="I1360" s="327" t="e">
        <f t="shared" si="314"/>
        <v>#DIV/0!</v>
      </c>
      <c r="J1360" s="59"/>
      <c r="K1360" s="60"/>
      <c r="L1360" s="61"/>
      <c r="M1360" s="41">
        <f t="shared" si="315"/>
        <v>0</v>
      </c>
      <c r="N1360" s="57"/>
      <c r="O1360" s="57"/>
      <c r="P1360" s="354" t="e">
        <f t="shared" si="316"/>
        <v>#DIV/0!</v>
      </c>
      <c r="Q1360" s="106" t="e">
        <f t="shared" si="317"/>
        <v>#DIV/0!</v>
      </c>
      <c r="R1360" s="355" t="e">
        <f t="shared" si="318"/>
        <v>#DIV/0!</v>
      </c>
      <c r="S1360" s="449"/>
      <c r="T1360" s="361" t="e">
        <f t="shared" si="319"/>
        <v>#DIV/0!</v>
      </c>
      <c r="U1360" s="62"/>
      <c r="V1360" s="58"/>
      <c r="W1360" s="63"/>
      <c r="X1360" s="63"/>
      <c r="Y1360" s="187" t="e">
        <f t="shared" si="320"/>
        <v>#DIV/0!</v>
      </c>
      <c r="Z1360" s="104" t="e">
        <f t="shared" si="321"/>
        <v>#DIV/0!</v>
      </c>
      <c r="AA1360" s="737"/>
      <c r="AB1360" s="445"/>
      <c r="AC1360" s="747" t="e">
        <f>VLOOKUP(C1360,'ประวัติงานตี+รีด'!$A$2:W505254,20,FALSE)</f>
        <v>#N/A</v>
      </c>
      <c r="AD1360" s="302"/>
      <c r="AE1360" s="302"/>
      <c r="AF1360" s="270" t="e">
        <f t="shared" si="322"/>
        <v>#DIV/0!</v>
      </c>
      <c r="AG1360" s="270" t="e">
        <f t="shared" si="323"/>
        <v>#DIV/0!</v>
      </c>
      <c r="AH1360" s="366" t="e">
        <f>VLOOKUP(C1360,'ประวัติงานตี+รีด'!$A$2:W505256,4,FALSE)</f>
        <v>#N/A</v>
      </c>
      <c r="AI1360" s="256"/>
      <c r="AJ1360" s="257"/>
      <c r="AK1360" s="217"/>
      <c r="AL1360" s="200"/>
      <c r="AM1360" s="688">
        <f t="shared" si="324"/>
        <v>0</v>
      </c>
      <c r="EJ1360" s="288">
        <f t="shared" si="325"/>
        <v>0</v>
      </c>
    </row>
    <row r="1361" spans="2:140" hidden="1">
      <c r="B1361" s="287"/>
      <c r="C1361" s="210"/>
      <c r="D1361" s="213" t="e">
        <f>VLOOKUP(C1361,'ประวัติงานตี+รีด'!$A$2:W505259,2,FALSE)</f>
        <v>#N/A</v>
      </c>
      <c r="E1361" s="56"/>
      <c r="F1361" s="57"/>
      <c r="G1361" s="58"/>
      <c r="H1361" s="281"/>
      <c r="I1361" s="327" t="e">
        <f t="shared" si="314"/>
        <v>#DIV/0!</v>
      </c>
      <c r="J1361" s="59"/>
      <c r="K1361" s="60"/>
      <c r="L1361" s="61"/>
      <c r="M1361" s="41">
        <f t="shared" si="315"/>
        <v>0</v>
      </c>
      <c r="N1361" s="57"/>
      <c r="O1361" s="57"/>
      <c r="P1361" s="354" t="e">
        <f t="shared" si="316"/>
        <v>#DIV/0!</v>
      </c>
      <c r="Q1361" s="106" t="e">
        <f t="shared" si="317"/>
        <v>#DIV/0!</v>
      </c>
      <c r="R1361" s="355" t="e">
        <f t="shared" si="318"/>
        <v>#DIV/0!</v>
      </c>
      <c r="S1361" s="449"/>
      <c r="T1361" s="361" t="e">
        <f t="shared" si="319"/>
        <v>#DIV/0!</v>
      </c>
      <c r="U1361" s="62"/>
      <c r="V1361" s="58"/>
      <c r="W1361" s="63"/>
      <c r="X1361" s="63"/>
      <c r="Y1361" s="187" t="e">
        <f t="shared" si="320"/>
        <v>#DIV/0!</v>
      </c>
      <c r="Z1361" s="104" t="e">
        <f t="shared" si="321"/>
        <v>#DIV/0!</v>
      </c>
      <c r="AA1361" s="737"/>
      <c r="AB1361" s="445"/>
      <c r="AC1361" s="747" t="e">
        <f>VLOOKUP(C1361,'ประวัติงานตี+รีด'!$A$2:W505255,20,FALSE)</f>
        <v>#N/A</v>
      </c>
      <c r="AD1361" s="302"/>
      <c r="AE1361" s="302"/>
      <c r="AF1361" s="270" t="e">
        <f t="shared" si="322"/>
        <v>#DIV/0!</v>
      </c>
      <c r="AG1361" s="270" t="e">
        <f t="shared" si="323"/>
        <v>#DIV/0!</v>
      </c>
      <c r="AH1361" s="366" t="e">
        <f>VLOOKUP(C1361,'ประวัติงานตี+รีด'!$A$2:W505257,4,FALSE)</f>
        <v>#N/A</v>
      </c>
      <c r="AI1361" s="256"/>
      <c r="AJ1361" s="257"/>
      <c r="AK1361" s="217"/>
      <c r="AL1361" s="200"/>
      <c r="AM1361" s="688">
        <f t="shared" si="324"/>
        <v>0</v>
      </c>
      <c r="EJ1361" s="288">
        <f t="shared" si="325"/>
        <v>0</v>
      </c>
    </row>
    <row r="1362" spans="2:140" hidden="1">
      <c r="B1362" s="287"/>
      <c r="C1362" s="210"/>
      <c r="D1362" s="213" t="e">
        <f>VLOOKUP(C1362,'ประวัติงานตี+รีด'!$A$2:W505260,2,FALSE)</f>
        <v>#N/A</v>
      </c>
      <c r="E1362" s="56"/>
      <c r="F1362" s="57"/>
      <c r="G1362" s="58"/>
      <c r="H1362" s="281"/>
      <c r="I1362" s="327" t="e">
        <f t="shared" si="314"/>
        <v>#DIV/0!</v>
      </c>
      <c r="J1362" s="59"/>
      <c r="K1362" s="60"/>
      <c r="L1362" s="61"/>
      <c r="M1362" s="41">
        <f t="shared" si="315"/>
        <v>0</v>
      </c>
      <c r="N1362" s="57"/>
      <c r="O1362" s="57"/>
      <c r="P1362" s="354" t="e">
        <f t="shared" si="316"/>
        <v>#DIV/0!</v>
      </c>
      <c r="Q1362" s="106" t="e">
        <f t="shared" si="317"/>
        <v>#DIV/0!</v>
      </c>
      <c r="R1362" s="355" t="e">
        <f t="shared" si="318"/>
        <v>#DIV/0!</v>
      </c>
      <c r="S1362" s="449"/>
      <c r="T1362" s="361" t="e">
        <f t="shared" si="319"/>
        <v>#DIV/0!</v>
      </c>
      <c r="U1362" s="62"/>
      <c r="V1362" s="58"/>
      <c r="W1362" s="63"/>
      <c r="X1362" s="63"/>
      <c r="Y1362" s="187" t="e">
        <f t="shared" si="320"/>
        <v>#DIV/0!</v>
      </c>
      <c r="Z1362" s="104" t="e">
        <f t="shared" si="321"/>
        <v>#DIV/0!</v>
      </c>
      <c r="AA1362" s="737"/>
      <c r="AB1362" s="445"/>
      <c r="AC1362" s="747" t="e">
        <f>VLOOKUP(C1362,'ประวัติงานตี+รีด'!$A$2:W505256,20,FALSE)</f>
        <v>#N/A</v>
      </c>
      <c r="AD1362" s="302"/>
      <c r="AE1362" s="302"/>
      <c r="AF1362" s="270" t="e">
        <f t="shared" si="322"/>
        <v>#DIV/0!</v>
      </c>
      <c r="AG1362" s="270" t="e">
        <f t="shared" si="323"/>
        <v>#DIV/0!</v>
      </c>
      <c r="AH1362" s="366" t="e">
        <f>VLOOKUP(C1362,'ประวัติงานตี+รีด'!$A$2:W505258,4,FALSE)</f>
        <v>#N/A</v>
      </c>
      <c r="AI1362" s="256"/>
      <c r="AJ1362" s="257"/>
      <c r="AK1362" s="217"/>
      <c r="AL1362" s="200"/>
      <c r="AM1362" s="688">
        <f t="shared" si="324"/>
        <v>0</v>
      </c>
      <c r="EJ1362" s="288">
        <f t="shared" si="325"/>
        <v>0</v>
      </c>
    </row>
    <row r="1363" spans="2:140" hidden="1">
      <c r="B1363" s="287"/>
      <c r="C1363" s="210"/>
      <c r="D1363" s="213" t="e">
        <f>VLOOKUP(C1363,'ประวัติงานตี+รีด'!$A$2:W505261,2,FALSE)</f>
        <v>#N/A</v>
      </c>
      <c r="E1363" s="56"/>
      <c r="F1363" s="57"/>
      <c r="G1363" s="58"/>
      <c r="H1363" s="281"/>
      <c r="I1363" s="327" t="e">
        <f t="shared" si="314"/>
        <v>#DIV/0!</v>
      </c>
      <c r="J1363" s="59"/>
      <c r="K1363" s="60"/>
      <c r="L1363" s="61"/>
      <c r="M1363" s="41">
        <f t="shared" si="315"/>
        <v>0</v>
      </c>
      <c r="N1363" s="57"/>
      <c r="O1363" s="57"/>
      <c r="P1363" s="354" t="e">
        <f t="shared" si="316"/>
        <v>#DIV/0!</v>
      </c>
      <c r="Q1363" s="106" t="e">
        <f t="shared" si="317"/>
        <v>#DIV/0!</v>
      </c>
      <c r="R1363" s="355" t="e">
        <f t="shared" si="318"/>
        <v>#DIV/0!</v>
      </c>
      <c r="S1363" s="449"/>
      <c r="T1363" s="361" t="e">
        <f t="shared" si="319"/>
        <v>#DIV/0!</v>
      </c>
      <c r="U1363" s="62"/>
      <c r="V1363" s="58"/>
      <c r="W1363" s="63"/>
      <c r="X1363" s="63"/>
      <c r="Y1363" s="187" t="e">
        <f t="shared" si="320"/>
        <v>#DIV/0!</v>
      </c>
      <c r="Z1363" s="104" t="e">
        <f t="shared" si="321"/>
        <v>#DIV/0!</v>
      </c>
      <c r="AA1363" s="737"/>
      <c r="AB1363" s="445"/>
      <c r="AC1363" s="747" t="e">
        <f>VLOOKUP(C1363,'ประวัติงานตี+รีด'!$A$2:W505257,20,FALSE)</f>
        <v>#N/A</v>
      </c>
      <c r="AD1363" s="302"/>
      <c r="AE1363" s="302"/>
      <c r="AF1363" s="270" t="e">
        <f t="shared" si="322"/>
        <v>#DIV/0!</v>
      </c>
      <c r="AG1363" s="270" t="e">
        <f t="shared" si="323"/>
        <v>#DIV/0!</v>
      </c>
      <c r="AH1363" s="366" t="e">
        <f>VLOOKUP(C1363,'ประวัติงานตี+รีด'!$A$2:W505259,4,FALSE)</f>
        <v>#N/A</v>
      </c>
      <c r="AI1363" s="256"/>
      <c r="AJ1363" s="257"/>
      <c r="AK1363" s="217"/>
      <c r="AL1363" s="200"/>
      <c r="AM1363" s="688">
        <f t="shared" si="324"/>
        <v>0</v>
      </c>
      <c r="EJ1363" s="288">
        <f t="shared" si="325"/>
        <v>0</v>
      </c>
    </row>
    <row r="1364" spans="2:140" hidden="1">
      <c r="B1364" s="287"/>
      <c r="C1364" s="210"/>
      <c r="D1364" s="213" t="e">
        <f>VLOOKUP(C1364,'ประวัติงานตี+รีด'!$A$2:W505262,2,FALSE)</f>
        <v>#N/A</v>
      </c>
      <c r="E1364" s="56"/>
      <c r="F1364" s="57"/>
      <c r="G1364" s="58"/>
      <c r="H1364" s="281"/>
      <c r="I1364" s="327" t="e">
        <f t="shared" si="314"/>
        <v>#DIV/0!</v>
      </c>
      <c r="J1364" s="59"/>
      <c r="K1364" s="60"/>
      <c r="L1364" s="61"/>
      <c r="M1364" s="41">
        <f t="shared" si="315"/>
        <v>0</v>
      </c>
      <c r="N1364" s="57"/>
      <c r="O1364" s="57"/>
      <c r="P1364" s="354" t="e">
        <f t="shared" si="316"/>
        <v>#DIV/0!</v>
      </c>
      <c r="Q1364" s="106" t="e">
        <f t="shared" si="317"/>
        <v>#DIV/0!</v>
      </c>
      <c r="R1364" s="355" t="e">
        <f t="shared" si="318"/>
        <v>#DIV/0!</v>
      </c>
      <c r="S1364" s="449"/>
      <c r="T1364" s="361" t="e">
        <f t="shared" si="319"/>
        <v>#DIV/0!</v>
      </c>
      <c r="U1364" s="62"/>
      <c r="V1364" s="58"/>
      <c r="W1364" s="63"/>
      <c r="X1364" s="63"/>
      <c r="Y1364" s="187" t="e">
        <f t="shared" si="320"/>
        <v>#DIV/0!</v>
      </c>
      <c r="Z1364" s="104" t="e">
        <f t="shared" si="321"/>
        <v>#DIV/0!</v>
      </c>
      <c r="AA1364" s="737"/>
      <c r="AB1364" s="445"/>
      <c r="AC1364" s="747" t="e">
        <f>VLOOKUP(C1364,'ประวัติงานตี+รีด'!$A$2:W505258,20,FALSE)</f>
        <v>#N/A</v>
      </c>
      <c r="AD1364" s="302"/>
      <c r="AE1364" s="302"/>
      <c r="AF1364" s="270" t="e">
        <f t="shared" si="322"/>
        <v>#DIV/0!</v>
      </c>
      <c r="AG1364" s="270" t="e">
        <f t="shared" si="323"/>
        <v>#DIV/0!</v>
      </c>
      <c r="AH1364" s="366" t="e">
        <f>VLOOKUP(C1364,'ประวัติงานตี+รีด'!$A$2:W505260,4,FALSE)</f>
        <v>#N/A</v>
      </c>
      <c r="AI1364" s="256"/>
      <c r="AJ1364" s="257"/>
      <c r="AK1364" s="217"/>
      <c r="AL1364" s="200"/>
      <c r="AM1364" s="688">
        <f t="shared" si="324"/>
        <v>0</v>
      </c>
      <c r="EJ1364" s="288">
        <f t="shared" si="325"/>
        <v>0</v>
      </c>
    </row>
    <row r="1365" spans="2:140" hidden="1">
      <c r="B1365" s="287"/>
      <c r="C1365" s="210"/>
      <c r="D1365" s="213" t="e">
        <f>VLOOKUP(C1365,'ประวัติงานตี+รีด'!$A$2:W505263,2,FALSE)</f>
        <v>#N/A</v>
      </c>
      <c r="E1365" s="56"/>
      <c r="F1365" s="57"/>
      <c r="G1365" s="58"/>
      <c r="H1365" s="281"/>
      <c r="I1365" s="327" t="e">
        <f t="shared" si="314"/>
        <v>#DIV/0!</v>
      </c>
      <c r="J1365" s="59"/>
      <c r="K1365" s="60"/>
      <c r="L1365" s="61"/>
      <c r="M1365" s="41">
        <f t="shared" si="315"/>
        <v>0</v>
      </c>
      <c r="N1365" s="57"/>
      <c r="O1365" s="57"/>
      <c r="P1365" s="354" t="e">
        <f t="shared" si="316"/>
        <v>#DIV/0!</v>
      </c>
      <c r="Q1365" s="106" t="e">
        <f t="shared" si="317"/>
        <v>#DIV/0!</v>
      </c>
      <c r="R1365" s="355" t="e">
        <f t="shared" si="318"/>
        <v>#DIV/0!</v>
      </c>
      <c r="S1365" s="449"/>
      <c r="T1365" s="361" t="e">
        <f t="shared" si="319"/>
        <v>#DIV/0!</v>
      </c>
      <c r="U1365" s="62"/>
      <c r="V1365" s="58"/>
      <c r="W1365" s="63"/>
      <c r="X1365" s="63"/>
      <c r="Y1365" s="187" t="e">
        <f t="shared" si="320"/>
        <v>#DIV/0!</v>
      </c>
      <c r="Z1365" s="104" t="e">
        <f t="shared" si="321"/>
        <v>#DIV/0!</v>
      </c>
      <c r="AA1365" s="737"/>
      <c r="AB1365" s="445"/>
      <c r="AC1365" s="747" t="e">
        <f>VLOOKUP(C1365,'ประวัติงานตี+รีด'!$A$2:W505259,20,FALSE)</f>
        <v>#N/A</v>
      </c>
      <c r="AD1365" s="302"/>
      <c r="AE1365" s="302"/>
      <c r="AF1365" s="270" t="e">
        <f t="shared" si="322"/>
        <v>#DIV/0!</v>
      </c>
      <c r="AG1365" s="270" t="e">
        <f t="shared" si="323"/>
        <v>#DIV/0!</v>
      </c>
      <c r="AH1365" s="366" t="e">
        <f>VLOOKUP(C1365,'ประวัติงานตี+รีด'!$A$2:W505261,4,FALSE)</f>
        <v>#N/A</v>
      </c>
      <c r="AI1365" s="256"/>
      <c r="AJ1365" s="257"/>
      <c r="AK1365" s="217"/>
      <c r="AL1365" s="200"/>
      <c r="AM1365" s="688">
        <f t="shared" si="324"/>
        <v>0</v>
      </c>
      <c r="EJ1365" s="288">
        <f t="shared" si="325"/>
        <v>0</v>
      </c>
    </row>
    <row r="1366" spans="2:140" hidden="1">
      <c r="B1366" s="287"/>
      <c r="C1366" s="210"/>
      <c r="D1366" s="213" t="e">
        <f>VLOOKUP(C1366,'ประวัติงานตี+รีด'!$A$2:W505264,2,FALSE)</f>
        <v>#N/A</v>
      </c>
      <c r="E1366" s="56"/>
      <c r="F1366" s="57"/>
      <c r="G1366" s="58"/>
      <c r="H1366" s="281"/>
      <c r="I1366" s="327" t="e">
        <f t="shared" si="314"/>
        <v>#DIV/0!</v>
      </c>
      <c r="J1366" s="59"/>
      <c r="K1366" s="60"/>
      <c r="L1366" s="61"/>
      <c r="M1366" s="41">
        <f t="shared" si="315"/>
        <v>0</v>
      </c>
      <c r="N1366" s="57"/>
      <c r="O1366" s="57"/>
      <c r="P1366" s="354" t="e">
        <f t="shared" si="316"/>
        <v>#DIV/0!</v>
      </c>
      <c r="Q1366" s="106" t="e">
        <f t="shared" si="317"/>
        <v>#DIV/0!</v>
      </c>
      <c r="R1366" s="355" t="e">
        <f t="shared" si="318"/>
        <v>#DIV/0!</v>
      </c>
      <c r="S1366" s="449"/>
      <c r="T1366" s="361" t="e">
        <f t="shared" si="319"/>
        <v>#DIV/0!</v>
      </c>
      <c r="U1366" s="62"/>
      <c r="V1366" s="58"/>
      <c r="W1366" s="63"/>
      <c r="X1366" s="63"/>
      <c r="Y1366" s="187" t="e">
        <f t="shared" si="320"/>
        <v>#DIV/0!</v>
      </c>
      <c r="Z1366" s="104" t="e">
        <f t="shared" si="321"/>
        <v>#DIV/0!</v>
      </c>
      <c r="AA1366" s="737"/>
      <c r="AB1366" s="445"/>
      <c r="AC1366" s="747" t="e">
        <f>VLOOKUP(C1366,'ประวัติงานตี+รีด'!$A$2:W505260,20,FALSE)</f>
        <v>#N/A</v>
      </c>
      <c r="AD1366" s="302"/>
      <c r="AE1366" s="302"/>
      <c r="AF1366" s="270" t="e">
        <f t="shared" si="322"/>
        <v>#DIV/0!</v>
      </c>
      <c r="AG1366" s="270" t="e">
        <f t="shared" si="323"/>
        <v>#DIV/0!</v>
      </c>
      <c r="AH1366" s="366" t="e">
        <f>VLOOKUP(C1366,'ประวัติงานตี+รีด'!$A$2:W505262,4,FALSE)</f>
        <v>#N/A</v>
      </c>
      <c r="AI1366" s="256"/>
      <c r="AJ1366" s="257"/>
      <c r="AK1366" s="217"/>
      <c r="AL1366" s="200"/>
      <c r="AM1366" s="688">
        <f t="shared" si="324"/>
        <v>0</v>
      </c>
      <c r="EJ1366" s="288">
        <f t="shared" si="325"/>
        <v>0</v>
      </c>
    </row>
    <row r="1367" spans="2:140" hidden="1">
      <c r="B1367" s="287"/>
      <c r="C1367" s="210"/>
      <c r="D1367" s="213" t="e">
        <f>VLOOKUP(C1367,'ประวัติงานตี+รีด'!$A$2:W505265,2,FALSE)</f>
        <v>#N/A</v>
      </c>
      <c r="E1367" s="56"/>
      <c r="F1367" s="57"/>
      <c r="G1367" s="58"/>
      <c r="H1367" s="281"/>
      <c r="I1367" s="327" t="e">
        <f t="shared" si="314"/>
        <v>#DIV/0!</v>
      </c>
      <c r="J1367" s="59"/>
      <c r="K1367" s="60"/>
      <c r="L1367" s="61"/>
      <c r="M1367" s="41">
        <f t="shared" si="315"/>
        <v>0</v>
      </c>
      <c r="N1367" s="57"/>
      <c r="O1367" s="57"/>
      <c r="P1367" s="354" t="e">
        <f t="shared" si="316"/>
        <v>#DIV/0!</v>
      </c>
      <c r="Q1367" s="106" t="e">
        <f t="shared" si="317"/>
        <v>#DIV/0!</v>
      </c>
      <c r="R1367" s="355" t="e">
        <f t="shared" si="318"/>
        <v>#DIV/0!</v>
      </c>
      <c r="S1367" s="449"/>
      <c r="T1367" s="361" t="e">
        <f t="shared" si="319"/>
        <v>#DIV/0!</v>
      </c>
      <c r="U1367" s="62"/>
      <c r="V1367" s="58"/>
      <c r="W1367" s="63"/>
      <c r="X1367" s="63"/>
      <c r="Y1367" s="187" t="e">
        <f t="shared" si="320"/>
        <v>#DIV/0!</v>
      </c>
      <c r="Z1367" s="104" t="e">
        <f t="shared" si="321"/>
        <v>#DIV/0!</v>
      </c>
      <c r="AA1367" s="737"/>
      <c r="AB1367" s="445"/>
      <c r="AC1367" s="747" t="e">
        <f>VLOOKUP(C1367,'ประวัติงานตี+รีด'!$A$2:W505261,20,FALSE)</f>
        <v>#N/A</v>
      </c>
      <c r="AD1367" s="302"/>
      <c r="AE1367" s="302"/>
      <c r="AF1367" s="270" t="e">
        <f t="shared" si="322"/>
        <v>#DIV/0!</v>
      </c>
      <c r="AG1367" s="270" t="e">
        <f t="shared" si="323"/>
        <v>#DIV/0!</v>
      </c>
      <c r="AH1367" s="366" t="e">
        <f>VLOOKUP(C1367,'ประวัติงานตี+รีด'!$A$2:W505263,4,FALSE)</f>
        <v>#N/A</v>
      </c>
      <c r="AI1367" s="256"/>
      <c r="AJ1367" s="257"/>
      <c r="AK1367" s="217"/>
      <c r="AL1367" s="200"/>
      <c r="AM1367" s="688">
        <f t="shared" si="324"/>
        <v>0</v>
      </c>
      <c r="EJ1367" s="288">
        <f t="shared" si="325"/>
        <v>0</v>
      </c>
    </row>
    <row r="1368" spans="2:140" hidden="1">
      <c r="B1368" s="287"/>
      <c r="C1368" s="210"/>
      <c r="D1368" s="213" t="e">
        <f>VLOOKUP(C1368,'ประวัติงานตี+รีด'!$A$2:W505266,2,FALSE)</f>
        <v>#N/A</v>
      </c>
      <c r="E1368" s="56"/>
      <c r="F1368" s="57"/>
      <c r="G1368" s="58"/>
      <c r="H1368" s="281"/>
      <c r="I1368" s="327" t="e">
        <f t="shared" si="314"/>
        <v>#DIV/0!</v>
      </c>
      <c r="J1368" s="59"/>
      <c r="K1368" s="60"/>
      <c r="L1368" s="61"/>
      <c r="M1368" s="41">
        <f t="shared" si="315"/>
        <v>0</v>
      </c>
      <c r="N1368" s="57"/>
      <c r="O1368" s="57"/>
      <c r="P1368" s="354" t="e">
        <f t="shared" si="316"/>
        <v>#DIV/0!</v>
      </c>
      <c r="Q1368" s="106" t="e">
        <f t="shared" si="317"/>
        <v>#DIV/0!</v>
      </c>
      <c r="R1368" s="355" t="e">
        <f t="shared" si="318"/>
        <v>#DIV/0!</v>
      </c>
      <c r="S1368" s="449"/>
      <c r="T1368" s="361" t="e">
        <f t="shared" si="319"/>
        <v>#DIV/0!</v>
      </c>
      <c r="U1368" s="62"/>
      <c r="V1368" s="58"/>
      <c r="W1368" s="63"/>
      <c r="X1368" s="63"/>
      <c r="Y1368" s="187" t="e">
        <f t="shared" si="320"/>
        <v>#DIV/0!</v>
      </c>
      <c r="Z1368" s="104" t="e">
        <f t="shared" si="321"/>
        <v>#DIV/0!</v>
      </c>
      <c r="AA1368" s="737"/>
      <c r="AB1368" s="445"/>
      <c r="AC1368" s="747" t="e">
        <f>VLOOKUP(C1368,'ประวัติงานตี+รีด'!$A$2:W505262,20,FALSE)</f>
        <v>#N/A</v>
      </c>
      <c r="AD1368" s="302"/>
      <c r="AE1368" s="302"/>
      <c r="AF1368" s="270" t="e">
        <f t="shared" si="322"/>
        <v>#DIV/0!</v>
      </c>
      <c r="AG1368" s="270" t="e">
        <f t="shared" si="323"/>
        <v>#DIV/0!</v>
      </c>
      <c r="AH1368" s="366" t="e">
        <f>VLOOKUP(C1368,'ประวัติงานตี+รีด'!$A$2:W505264,4,FALSE)</f>
        <v>#N/A</v>
      </c>
      <c r="AI1368" s="256"/>
      <c r="AJ1368" s="257"/>
      <c r="AK1368" s="217"/>
      <c r="AL1368" s="200"/>
      <c r="AM1368" s="688">
        <f t="shared" si="324"/>
        <v>0</v>
      </c>
      <c r="EJ1368" s="288">
        <f t="shared" si="325"/>
        <v>0</v>
      </c>
    </row>
    <row r="1369" spans="2:140" hidden="1">
      <c r="B1369" s="287"/>
      <c r="C1369" s="210"/>
      <c r="D1369" s="213" t="e">
        <f>VLOOKUP(C1369,'ประวัติงานตี+รีด'!$A$2:W505267,2,FALSE)</f>
        <v>#N/A</v>
      </c>
      <c r="E1369" s="56"/>
      <c r="F1369" s="57"/>
      <c r="G1369" s="58"/>
      <c r="H1369" s="281"/>
      <c r="I1369" s="327" t="e">
        <f t="shared" si="314"/>
        <v>#DIV/0!</v>
      </c>
      <c r="J1369" s="59"/>
      <c r="K1369" s="60"/>
      <c r="L1369" s="61"/>
      <c r="M1369" s="41">
        <f t="shared" si="315"/>
        <v>0</v>
      </c>
      <c r="N1369" s="57"/>
      <c r="O1369" s="57"/>
      <c r="P1369" s="354" t="e">
        <f t="shared" si="316"/>
        <v>#DIV/0!</v>
      </c>
      <c r="Q1369" s="106" t="e">
        <f t="shared" si="317"/>
        <v>#DIV/0!</v>
      </c>
      <c r="R1369" s="355" t="e">
        <f t="shared" si="318"/>
        <v>#DIV/0!</v>
      </c>
      <c r="S1369" s="449"/>
      <c r="T1369" s="361" t="e">
        <f t="shared" si="319"/>
        <v>#DIV/0!</v>
      </c>
      <c r="U1369" s="62"/>
      <c r="V1369" s="58"/>
      <c r="W1369" s="63"/>
      <c r="X1369" s="63"/>
      <c r="Y1369" s="187" t="e">
        <f t="shared" si="320"/>
        <v>#DIV/0!</v>
      </c>
      <c r="Z1369" s="104" t="e">
        <f t="shared" si="321"/>
        <v>#DIV/0!</v>
      </c>
      <c r="AA1369" s="737"/>
      <c r="AB1369" s="445"/>
      <c r="AC1369" s="747" t="e">
        <f>VLOOKUP(C1369,'ประวัติงานตี+รีด'!$A$2:W505263,20,FALSE)</f>
        <v>#N/A</v>
      </c>
      <c r="AD1369" s="302"/>
      <c r="AE1369" s="302"/>
      <c r="AF1369" s="270" t="e">
        <f t="shared" si="322"/>
        <v>#DIV/0!</v>
      </c>
      <c r="AG1369" s="270" t="e">
        <f t="shared" si="323"/>
        <v>#DIV/0!</v>
      </c>
      <c r="AH1369" s="366" t="e">
        <f>VLOOKUP(C1369,'ประวัติงานตี+รีด'!$A$2:W505265,4,FALSE)</f>
        <v>#N/A</v>
      </c>
      <c r="AI1369" s="256"/>
      <c r="AJ1369" s="257"/>
      <c r="AK1369" s="217"/>
      <c r="AL1369" s="200"/>
      <c r="AM1369" s="688">
        <f t="shared" si="324"/>
        <v>0</v>
      </c>
      <c r="EJ1369" s="288">
        <f t="shared" si="325"/>
        <v>0</v>
      </c>
    </row>
    <row r="1370" spans="2:140" hidden="1">
      <c r="B1370" s="287"/>
      <c r="C1370" s="210"/>
      <c r="D1370" s="213" t="e">
        <f>VLOOKUP(C1370,'ประวัติงานตี+รีด'!$A$2:W505268,2,FALSE)</f>
        <v>#N/A</v>
      </c>
      <c r="E1370" s="56"/>
      <c r="F1370" s="57"/>
      <c r="G1370" s="58"/>
      <c r="H1370" s="281"/>
      <c r="I1370" s="327" t="e">
        <f t="shared" si="314"/>
        <v>#DIV/0!</v>
      </c>
      <c r="J1370" s="59"/>
      <c r="K1370" s="60"/>
      <c r="L1370" s="61"/>
      <c r="M1370" s="41">
        <f t="shared" si="315"/>
        <v>0</v>
      </c>
      <c r="N1370" s="57"/>
      <c r="O1370" s="57"/>
      <c r="P1370" s="354" t="e">
        <f t="shared" si="316"/>
        <v>#DIV/0!</v>
      </c>
      <c r="Q1370" s="106" t="e">
        <f t="shared" si="317"/>
        <v>#DIV/0!</v>
      </c>
      <c r="R1370" s="355" t="e">
        <f t="shared" si="318"/>
        <v>#DIV/0!</v>
      </c>
      <c r="S1370" s="449"/>
      <c r="T1370" s="361" t="e">
        <f t="shared" si="319"/>
        <v>#DIV/0!</v>
      </c>
      <c r="U1370" s="62"/>
      <c r="V1370" s="58"/>
      <c r="W1370" s="63"/>
      <c r="X1370" s="63"/>
      <c r="Y1370" s="187" t="e">
        <f t="shared" si="320"/>
        <v>#DIV/0!</v>
      </c>
      <c r="Z1370" s="104" t="e">
        <f t="shared" si="321"/>
        <v>#DIV/0!</v>
      </c>
      <c r="AA1370" s="737"/>
      <c r="AB1370" s="445"/>
      <c r="AC1370" s="747" t="e">
        <f>VLOOKUP(C1370,'ประวัติงานตี+รีด'!$A$2:W505264,20,FALSE)</f>
        <v>#N/A</v>
      </c>
      <c r="AD1370" s="302"/>
      <c r="AE1370" s="302"/>
      <c r="AF1370" s="270" t="e">
        <f t="shared" si="322"/>
        <v>#DIV/0!</v>
      </c>
      <c r="AG1370" s="270" t="e">
        <f t="shared" si="323"/>
        <v>#DIV/0!</v>
      </c>
      <c r="AH1370" s="366" t="e">
        <f>VLOOKUP(C1370,'ประวัติงานตี+รีด'!$A$2:W505266,4,FALSE)</f>
        <v>#N/A</v>
      </c>
      <c r="AI1370" s="256"/>
      <c r="AJ1370" s="257"/>
      <c r="AK1370" s="217"/>
      <c r="AL1370" s="200"/>
      <c r="AM1370" s="688">
        <f t="shared" si="324"/>
        <v>0</v>
      </c>
      <c r="EJ1370" s="288">
        <f t="shared" si="325"/>
        <v>0</v>
      </c>
    </row>
    <row r="1371" spans="2:140" hidden="1">
      <c r="B1371" s="287"/>
      <c r="C1371" s="210"/>
      <c r="D1371" s="213" t="e">
        <f>VLOOKUP(C1371,'ประวัติงานตี+รีด'!$A$2:W505269,2,FALSE)</f>
        <v>#N/A</v>
      </c>
      <c r="E1371" s="56"/>
      <c r="F1371" s="57"/>
      <c r="G1371" s="58"/>
      <c r="H1371" s="281"/>
      <c r="I1371" s="327" t="e">
        <f t="shared" si="314"/>
        <v>#DIV/0!</v>
      </c>
      <c r="J1371" s="59"/>
      <c r="K1371" s="60"/>
      <c r="L1371" s="61"/>
      <c r="M1371" s="41">
        <f t="shared" si="315"/>
        <v>0</v>
      </c>
      <c r="N1371" s="57"/>
      <c r="O1371" s="57"/>
      <c r="P1371" s="354" t="e">
        <f t="shared" si="316"/>
        <v>#DIV/0!</v>
      </c>
      <c r="Q1371" s="106" t="e">
        <f t="shared" si="317"/>
        <v>#DIV/0!</v>
      </c>
      <c r="R1371" s="355" t="e">
        <f t="shared" si="318"/>
        <v>#DIV/0!</v>
      </c>
      <c r="S1371" s="449"/>
      <c r="T1371" s="361" t="e">
        <f t="shared" si="319"/>
        <v>#DIV/0!</v>
      </c>
      <c r="U1371" s="62"/>
      <c r="V1371" s="58"/>
      <c r="W1371" s="63"/>
      <c r="X1371" s="63"/>
      <c r="Y1371" s="187" t="e">
        <f t="shared" si="320"/>
        <v>#DIV/0!</v>
      </c>
      <c r="Z1371" s="104" t="e">
        <f t="shared" si="321"/>
        <v>#DIV/0!</v>
      </c>
      <c r="AA1371" s="737"/>
      <c r="AB1371" s="445"/>
      <c r="AC1371" s="747" t="e">
        <f>VLOOKUP(C1371,'ประวัติงานตี+รีด'!$A$2:W505265,20,FALSE)</f>
        <v>#N/A</v>
      </c>
      <c r="AD1371" s="302"/>
      <c r="AE1371" s="302"/>
      <c r="AF1371" s="270" t="e">
        <f t="shared" si="322"/>
        <v>#DIV/0!</v>
      </c>
      <c r="AG1371" s="270" t="e">
        <f t="shared" si="323"/>
        <v>#DIV/0!</v>
      </c>
      <c r="AH1371" s="366" t="e">
        <f>VLOOKUP(C1371,'ประวัติงานตี+รีด'!$A$2:W505267,4,FALSE)</f>
        <v>#N/A</v>
      </c>
      <c r="AI1371" s="256"/>
      <c r="AJ1371" s="257"/>
      <c r="AK1371" s="217"/>
      <c r="AL1371" s="200"/>
      <c r="AM1371" s="688">
        <f t="shared" si="324"/>
        <v>0</v>
      </c>
      <c r="EJ1371" s="288">
        <f t="shared" si="325"/>
        <v>0</v>
      </c>
    </row>
    <row r="1372" spans="2:140" hidden="1">
      <c r="B1372" s="287"/>
      <c r="C1372" s="210"/>
      <c r="D1372" s="213" t="e">
        <f>VLOOKUP(C1372,'ประวัติงานตี+รีด'!$A$2:W505270,2,FALSE)</f>
        <v>#N/A</v>
      </c>
      <c r="E1372" s="56"/>
      <c r="F1372" s="57"/>
      <c r="G1372" s="58"/>
      <c r="H1372" s="281"/>
      <c r="I1372" s="327" t="e">
        <f t="shared" si="314"/>
        <v>#DIV/0!</v>
      </c>
      <c r="J1372" s="59"/>
      <c r="K1372" s="60"/>
      <c r="L1372" s="61"/>
      <c r="M1372" s="41">
        <f t="shared" si="315"/>
        <v>0</v>
      </c>
      <c r="N1372" s="57"/>
      <c r="O1372" s="57"/>
      <c r="P1372" s="354" t="e">
        <f t="shared" si="316"/>
        <v>#DIV/0!</v>
      </c>
      <c r="Q1372" s="106" t="e">
        <f t="shared" si="317"/>
        <v>#DIV/0!</v>
      </c>
      <c r="R1372" s="355" t="e">
        <f t="shared" si="318"/>
        <v>#DIV/0!</v>
      </c>
      <c r="S1372" s="449"/>
      <c r="T1372" s="361" t="e">
        <f t="shared" si="319"/>
        <v>#DIV/0!</v>
      </c>
      <c r="U1372" s="62"/>
      <c r="V1372" s="58"/>
      <c r="W1372" s="63"/>
      <c r="X1372" s="63"/>
      <c r="Y1372" s="187" t="e">
        <f t="shared" si="320"/>
        <v>#DIV/0!</v>
      </c>
      <c r="Z1372" s="104" t="e">
        <f t="shared" si="321"/>
        <v>#DIV/0!</v>
      </c>
      <c r="AA1372" s="737"/>
      <c r="AB1372" s="445"/>
      <c r="AC1372" s="747" t="e">
        <f>VLOOKUP(C1372,'ประวัติงานตี+รีด'!$A$2:W505266,20,FALSE)</f>
        <v>#N/A</v>
      </c>
      <c r="AD1372" s="302"/>
      <c r="AE1372" s="302"/>
      <c r="AF1372" s="270" t="e">
        <f t="shared" si="322"/>
        <v>#DIV/0!</v>
      </c>
      <c r="AG1372" s="270" t="e">
        <f t="shared" si="323"/>
        <v>#DIV/0!</v>
      </c>
      <c r="AH1372" s="366" t="e">
        <f>VLOOKUP(C1372,'ประวัติงานตี+รีด'!$A$2:W505268,4,FALSE)</f>
        <v>#N/A</v>
      </c>
      <c r="AI1372" s="256"/>
      <c r="AJ1372" s="257"/>
      <c r="AK1372" s="217"/>
      <c r="AL1372" s="200"/>
      <c r="AM1372" s="688">
        <f t="shared" si="324"/>
        <v>0</v>
      </c>
      <c r="EJ1372" s="288">
        <f t="shared" si="325"/>
        <v>0</v>
      </c>
    </row>
    <row r="1373" spans="2:140" hidden="1">
      <c r="B1373" s="287"/>
      <c r="C1373" s="210"/>
      <c r="D1373" s="213" t="e">
        <f>VLOOKUP(C1373,'ประวัติงานตี+รีด'!$A$2:W505271,2,FALSE)</f>
        <v>#N/A</v>
      </c>
      <c r="E1373" s="56"/>
      <c r="F1373" s="57"/>
      <c r="G1373" s="58"/>
      <c r="H1373" s="281"/>
      <c r="I1373" s="327" t="e">
        <f t="shared" si="314"/>
        <v>#DIV/0!</v>
      </c>
      <c r="J1373" s="59"/>
      <c r="K1373" s="60"/>
      <c r="L1373" s="61"/>
      <c r="M1373" s="41">
        <f t="shared" si="315"/>
        <v>0</v>
      </c>
      <c r="N1373" s="57"/>
      <c r="O1373" s="57"/>
      <c r="P1373" s="354" t="e">
        <f t="shared" si="316"/>
        <v>#DIV/0!</v>
      </c>
      <c r="Q1373" s="106" t="e">
        <f t="shared" si="317"/>
        <v>#DIV/0!</v>
      </c>
      <c r="R1373" s="355" t="e">
        <f t="shared" si="318"/>
        <v>#DIV/0!</v>
      </c>
      <c r="S1373" s="449"/>
      <c r="T1373" s="361" t="e">
        <f t="shared" si="319"/>
        <v>#DIV/0!</v>
      </c>
      <c r="U1373" s="62"/>
      <c r="V1373" s="58"/>
      <c r="W1373" s="63"/>
      <c r="X1373" s="63"/>
      <c r="Y1373" s="187" t="e">
        <f t="shared" si="320"/>
        <v>#DIV/0!</v>
      </c>
      <c r="Z1373" s="104" t="e">
        <f t="shared" si="321"/>
        <v>#DIV/0!</v>
      </c>
      <c r="AA1373" s="737"/>
      <c r="AB1373" s="445"/>
      <c r="AC1373" s="747" t="e">
        <f>VLOOKUP(C1373,'ประวัติงานตี+รีด'!$A$2:W505267,20,FALSE)</f>
        <v>#N/A</v>
      </c>
      <c r="AD1373" s="302"/>
      <c r="AE1373" s="302"/>
      <c r="AF1373" s="270" t="e">
        <f t="shared" si="322"/>
        <v>#DIV/0!</v>
      </c>
      <c r="AG1373" s="270" t="e">
        <f t="shared" si="323"/>
        <v>#DIV/0!</v>
      </c>
      <c r="AH1373" s="366" t="e">
        <f>VLOOKUP(C1373,'ประวัติงานตี+รีด'!$A$2:W505269,4,FALSE)</f>
        <v>#N/A</v>
      </c>
      <c r="AI1373" s="256"/>
      <c r="AJ1373" s="257"/>
      <c r="AK1373" s="217"/>
      <c r="AL1373" s="200"/>
      <c r="AM1373" s="688">
        <f t="shared" si="324"/>
        <v>0</v>
      </c>
      <c r="EJ1373" s="288">
        <f t="shared" si="325"/>
        <v>0</v>
      </c>
    </row>
    <row r="1374" spans="2:140" hidden="1">
      <c r="B1374" s="287"/>
      <c r="C1374" s="210"/>
      <c r="D1374" s="213" t="e">
        <f>VLOOKUP(C1374,'ประวัติงานตี+รีด'!$A$2:W505272,2,FALSE)</f>
        <v>#N/A</v>
      </c>
      <c r="E1374" s="56"/>
      <c r="F1374" s="57"/>
      <c r="G1374" s="58"/>
      <c r="H1374" s="281"/>
      <c r="I1374" s="327" t="e">
        <f t="shared" si="314"/>
        <v>#DIV/0!</v>
      </c>
      <c r="J1374" s="59"/>
      <c r="K1374" s="60"/>
      <c r="L1374" s="61"/>
      <c r="M1374" s="41">
        <f t="shared" si="315"/>
        <v>0</v>
      </c>
      <c r="N1374" s="57"/>
      <c r="O1374" s="57"/>
      <c r="P1374" s="354" t="e">
        <f t="shared" si="316"/>
        <v>#DIV/0!</v>
      </c>
      <c r="Q1374" s="106" t="e">
        <f t="shared" si="317"/>
        <v>#DIV/0!</v>
      </c>
      <c r="R1374" s="355" t="e">
        <f t="shared" si="318"/>
        <v>#DIV/0!</v>
      </c>
      <c r="S1374" s="449"/>
      <c r="T1374" s="361" t="e">
        <f t="shared" si="319"/>
        <v>#DIV/0!</v>
      </c>
      <c r="U1374" s="62"/>
      <c r="V1374" s="58"/>
      <c r="W1374" s="63"/>
      <c r="X1374" s="63"/>
      <c r="Y1374" s="187" t="e">
        <f t="shared" si="320"/>
        <v>#DIV/0!</v>
      </c>
      <c r="Z1374" s="104" t="e">
        <f t="shared" si="321"/>
        <v>#DIV/0!</v>
      </c>
      <c r="AA1374" s="737"/>
      <c r="AB1374" s="445"/>
      <c r="AC1374" s="747" t="e">
        <f>VLOOKUP(C1374,'ประวัติงานตี+รีด'!$A$2:W505268,20,FALSE)</f>
        <v>#N/A</v>
      </c>
      <c r="AD1374" s="302"/>
      <c r="AE1374" s="302"/>
      <c r="AF1374" s="270" t="e">
        <f t="shared" si="322"/>
        <v>#DIV/0!</v>
      </c>
      <c r="AG1374" s="270" t="e">
        <f t="shared" si="323"/>
        <v>#DIV/0!</v>
      </c>
      <c r="AH1374" s="366" t="e">
        <f>VLOOKUP(C1374,'ประวัติงานตี+รีด'!$A$2:W505270,4,FALSE)</f>
        <v>#N/A</v>
      </c>
      <c r="AI1374" s="256"/>
      <c r="AJ1374" s="257"/>
      <c r="AK1374" s="217"/>
      <c r="AL1374" s="200"/>
      <c r="AM1374" s="688">
        <f t="shared" si="324"/>
        <v>0</v>
      </c>
      <c r="EJ1374" s="288">
        <f t="shared" si="325"/>
        <v>0</v>
      </c>
    </row>
    <row r="1375" spans="2:140" hidden="1">
      <c r="B1375" s="287"/>
      <c r="C1375" s="210"/>
      <c r="D1375" s="213" t="e">
        <f>VLOOKUP(C1375,'ประวัติงานตี+รีด'!$A$2:W505273,2,FALSE)</f>
        <v>#N/A</v>
      </c>
      <c r="E1375" s="56"/>
      <c r="F1375" s="57"/>
      <c r="G1375" s="58"/>
      <c r="H1375" s="281"/>
      <c r="I1375" s="327" t="e">
        <f t="shared" si="314"/>
        <v>#DIV/0!</v>
      </c>
      <c r="J1375" s="59"/>
      <c r="K1375" s="60"/>
      <c r="L1375" s="61"/>
      <c r="M1375" s="41">
        <f t="shared" si="315"/>
        <v>0</v>
      </c>
      <c r="N1375" s="57"/>
      <c r="O1375" s="57"/>
      <c r="P1375" s="354" t="e">
        <f t="shared" si="316"/>
        <v>#DIV/0!</v>
      </c>
      <c r="Q1375" s="106" t="e">
        <f t="shared" si="317"/>
        <v>#DIV/0!</v>
      </c>
      <c r="R1375" s="355" t="e">
        <f t="shared" si="318"/>
        <v>#DIV/0!</v>
      </c>
      <c r="S1375" s="449"/>
      <c r="T1375" s="361" t="e">
        <f t="shared" si="319"/>
        <v>#DIV/0!</v>
      </c>
      <c r="U1375" s="62"/>
      <c r="V1375" s="58"/>
      <c r="W1375" s="63"/>
      <c r="X1375" s="63"/>
      <c r="Y1375" s="187" t="e">
        <f t="shared" si="320"/>
        <v>#DIV/0!</v>
      </c>
      <c r="Z1375" s="104" t="e">
        <f t="shared" si="321"/>
        <v>#DIV/0!</v>
      </c>
      <c r="AA1375" s="737"/>
      <c r="AB1375" s="445"/>
      <c r="AC1375" s="747" t="e">
        <f>VLOOKUP(C1375,'ประวัติงานตี+รีด'!$A$2:W505269,20,FALSE)</f>
        <v>#N/A</v>
      </c>
      <c r="AD1375" s="302"/>
      <c r="AE1375" s="302"/>
      <c r="AF1375" s="270" t="e">
        <f t="shared" si="322"/>
        <v>#DIV/0!</v>
      </c>
      <c r="AG1375" s="270" t="e">
        <f t="shared" si="323"/>
        <v>#DIV/0!</v>
      </c>
      <c r="AH1375" s="366" t="e">
        <f>VLOOKUP(C1375,'ประวัติงานตี+รีด'!$A$2:W505271,4,FALSE)</f>
        <v>#N/A</v>
      </c>
      <c r="AI1375" s="256"/>
      <c r="AJ1375" s="257"/>
      <c r="AK1375" s="217"/>
      <c r="AL1375" s="200"/>
      <c r="AM1375" s="688">
        <f t="shared" si="324"/>
        <v>0</v>
      </c>
      <c r="EJ1375" s="288">
        <f t="shared" si="325"/>
        <v>0</v>
      </c>
    </row>
    <row r="1376" spans="2:140" hidden="1">
      <c r="B1376" s="287"/>
      <c r="C1376" s="210"/>
      <c r="D1376" s="213" t="e">
        <f>VLOOKUP(C1376,'ประวัติงานตี+รีด'!$A$2:W505274,2,FALSE)</f>
        <v>#N/A</v>
      </c>
      <c r="E1376" s="56"/>
      <c r="F1376" s="57"/>
      <c r="G1376" s="58"/>
      <c r="H1376" s="281"/>
      <c r="I1376" s="327" t="e">
        <f t="shared" si="314"/>
        <v>#DIV/0!</v>
      </c>
      <c r="J1376" s="59"/>
      <c r="K1376" s="60"/>
      <c r="L1376" s="61"/>
      <c r="M1376" s="41">
        <f t="shared" si="315"/>
        <v>0</v>
      </c>
      <c r="N1376" s="57"/>
      <c r="O1376" s="57"/>
      <c r="P1376" s="354" t="e">
        <f t="shared" si="316"/>
        <v>#DIV/0!</v>
      </c>
      <c r="Q1376" s="106" t="e">
        <f t="shared" si="317"/>
        <v>#DIV/0!</v>
      </c>
      <c r="R1376" s="355" t="e">
        <f t="shared" si="318"/>
        <v>#DIV/0!</v>
      </c>
      <c r="S1376" s="449"/>
      <c r="T1376" s="361" t="e">
        <f t="shared" si="319"/>
        <v>#DIV/0!</v>
      </c>
      <c r="U1376" s="62"/>
      <c r="V1376" s="58"/>
      <c r="W1376" s="63"/>
      <c r="X1376" s="63"/>
      <c r="Y1376" s="187" t="e">
        <f t="shared" si="320"/>
        <v>#DIV/0!</v>
      </c>
      <c r="Z1376" s="104" t="e">
        <f t="shared" si="321"/>
        <v>#DIV/0!</v>
      </c>
      <c r="AA1376" s="737"/>
      <c r="AB1376" s="445"/>
      <c r="AC1376" s="747" t="e">
        <f>VLOOKUP(C1376,'ประวัติงานตี+รีด'!$A$2:W505270,20,FALSE)</f>
        <v>#N/A</v>
      </c>
      <c r="AD1376" s="302"/>
      <c r="AE1376" s="302"/>
      <c r="AF1376" s="270" t="e">
        <f t="shared" si="322"/>
        <v>#DIV/0!</v>
      </c>
      <c r="AG1376" s="270" t="e">
        <f t="shared" si="323"/>
        <v>#DIV/0!</v>
      </c>
      <c r="AH1376" s="366" t="e">
        <f>VLOOKUP(C1376,'ประวัติงานตี+รีด'!$A$2:W505272,4,FALSE)</f>
        <v>#N/A</v>
      </c>
      <c r="AI1376" s="256"/>
      <c r="AJ1376" s="257"/>
      <c r="AK1376" s="217"/>
      <c r="AL1376" s="200"/>
      <c r="AM1376" s="688">
        <f t="shared" si="324"/>
        <v>0</v>
      </c>
      <c r="EJ1376" s="288">
        <f t="shared" si="325"/>
        <v>0</v>
      </c>
    </row>
    <row r="1377" spans="2:140" hidden="1">
      <c r="B1377" s="287"/>
      <c r="C1377" s="210"/>
      <c r="D1377" s="213" t="e">
        <f>VLOOKUP(C1377,'ประวัติงานตี+รีด'!$A$2:W505275,2,FALSE)</f>
        <v>#N/A</v>
      </c>
      <c r="E1377" s="56"/>
      <c r="F1377" s="57"/>
      <c r="G1377" s="58"/>
      <c r="H1377" s="281"/>
      <c r="I1377" s="327" t="e">
        <f t="shared" si="314"/>
        <v>#DIV/0!</v>
      </c>
      <c r="J1377" s="59"/>
      <c r="K1377" s="60"/>
      <c r="L1377" s="61"/>
      <c r="M1377" s="41">
        <f t="shared" si="315"/>
        <v>0</v>
      </c>
      <c r="N1377" s="57"/>
      <c r="O1377" s="57"/>
      <c r="P1377" s="354" t="e">
        <f t="shared" si="316"/>
        <v>#DIV/0!</v>
      </c>
      <c r="Q1377" s="106" t="e">
        <f t="shared" si="317"/>
        <v>#DIV/0!</v>
      </c>
      <c r="R1377" s="355" t="e">
        <f t="shared" si="318"/>
        <v>#DIV/0!</v>
      </c>
      <c r="S1377" s="449"/>
      <c r="T1377" s="361" t="e">
        <f t="shared" si="319"/>
        <v>#DIV/0!</v>
      </c>
      <c r="U1377" s="62"/>
      <c r="V1377" s="58"/>
      <c r="W1377" s="63"/>
      <c r="X1377" s="63"/>
      <c r="Y1377" s="187" t="e">
        <f t="shared" si="320"/>
        <v>#DIV/0!</v>
      </c>
      <c r="Z1377" s="104" t="e">
        <f t="shared" si="321"/>
        <v>#DIV/0!</v>
      </c>
      <c r="AA1377" s="737"/>
      <c r="AB1377" s="445"/>
      <c r="AC1377" s="747" t="e">
        <f>VLOOKUP(C1377,'ประวัติงานตี+รีด'!$A$2:W505271,20,FALSE)</f>
        <v>#N/A</v>
      </c>
      <c r="AD1377" s="302"/>
      <c r="AE1377" s="302"/>
      <c r="AF1377" s="270" t="e">
        <f t="shared" si="322"/>
        <v>#DIV/0!</v>
      </c>
      <c r="AG1377" s="270" t="e">
        <f t="shared" si="323"/>
        <v>#DIV/0!</v>
      </c>
      <c r="AH1377" s="366" t="e">
        <f>VLOOKUP(C1377,'ประวัติงานตี+รีด'!$A$2:W505273,4,FALSE)</f>
        <v>#N/A</v>
      </c>
      <c r="AI1377" s="256"/>
      <c r="AJ1377" s="257"/>
      <c r="AK1377" s="217"/>
      <c r="AL1377" s="200"/>
      <c r="AM1377" s="688">
        <f t="shared" si="324"/>
        <v>0</v>
      </c>
      <c r="EJ1377" s="288">
        <f t="shared" si="325"/>
        <v>0</v>
      </c>
    </row>
    <row r="1378" spans="2:140" hidden="1">
      <c r="B1378" s="287"/>
      <c r="C1378" s="210"/>
      <c r="D1378" s="213" t="e">
        <f>VLOOKUP(C1378,'ประวัติงานตี+รีด'!$A$2:W505276,2,FALSE)</f>
        <v>#N/A</v>
      </c>
      <c r="E1378" s="56"/>
      <c r="F1378" s="57"/>
      <c r="G1378" s="58"/>
      <c r="H1378" s="281"/>
      <c r="I1378" s="327" t="e">
        <f t="shared" si="314"/>
        <v>#DIV/0!</v>
      </c>
      <c r="J1378" s="59"/>
      <c r="K1378" s="60"/>
      <c r="L1378" s="61"/>
      <c r="M1378" s="41">
        <f t="shared" si="315"/>
        <v>0</v>
      </c>
      <c r="N1378" s="57"/>
      <c r="O1378" s="57"/>
      <c r="P1378" s="354" t="e">
        <f t="shared" si="316"/>
        <v>#DIV/0!</v>
      </c>
      <c r="Q1378" s="106" t="e">
        <f t="shared" si="317"/>
        <v>#DIV/0!</v>
      </c>
      <c r="R1378" s="355" t="e">
        <f t="shared" si="318"/>
        <v>#DIV/0!</v>
      </c>
      <c r="S1378" s="449"/>
      <c r="T1378" s="361" t="e">
        <f t="shared" si="319"/>
        <v>#DIV/0!</v>
      </c>
      <c r="U1378" s="62"/>
      <c r="V1378" s="58"/>
      <c r="W1378" s="63"/>
      <c r="X1378" s="63"/>
      <c r="Y1378" s="187" t="e">
        <f t="shared" si="320"/>
        <v>#DIV/0!</v>
      </c>
      <c r="Z1378" s="104" t="e">
        <f t="shared" si="321"/>
        <v>#DIV/0!</v>
      </c>
      <c r="AA1378" s="737"/>
      <c r="AB1378" s="445"/>
      <c r="AC1378" s="747" t="e">
        <f>VLOOKUP(C1378,'ประวัติงานตี+รีด'!$A$2:W505272,20,FALSE)</f>
        <v>#N/A</v>
      </c>
      <c r="AD1378" s="302"/>
      <c r="AE1378" s="302"/>
      <c r="AF1378" s="270" t="e">
        <f t="shared" si="322"/>
        <v>#DIV/0!</v>
      </c>
      <c r="AG1378" s="270" t="e">
        <f t="shared" si="323"/>
        <v>#DIV/0!</v>
      </c>
      <c r="AH1378" s="366" t="e">
        <f>VLOOKUP(C1378,'ประวัติงานตี+รีด'!$A$2:W505274,4,FALSE)</f>
        <v>#N/A</v>
      </c>
      <c r="AI1378" s="256"/>
      <c r="AJ1378" s="257"/>
      <c r="AK1378" s="217"/>
      <c r="AL1378" s="200"/>
      <c r="AM1378" s="688">
        <f t="shared" si="324"/>
        <v>0</v>
      </c>
      <c r="EJ1378" s="288">
        <f t="shared" si="325"/>
        <v>0</v>
      </c>
    </row>
    <row r="1379" spans="2:140" hidden="1">
      <c r="B1379" s="287"/>
      <c r="C1379" s="210"/>
      <c r="D1379" s="213" t="e">
        <f>VLOOKUP(C1379,'ประวัติงานตี+รีด'!$A$2:W505277,2,FALSE)</f>
        <v>#N/A</v>
      </c>
      <c r="E1379" s="56"/>
      <c r="F1379" s="57"/>
      <c r="G1379" s="58"/>
      <c r="H1379" s="281"/>
      <c r="I1379" s="327" t="e">
        <f t="shared" si="314"/>
        <v>#DIV/0!</v>
      </c>
      <c r="J1379" s="59"/>
      <c r="K1379" s="60"/>
      <c r="L1379" s="61"/>
      <c r="M1379" s="41">
        <f t="shared" si="315"/>
        <v>0</v>
      </c>
      <c r="N1379" s="57"/>
      <c r="O1379" s="57"/>
      <c r="P1379" s="354" t="e">
        <f t="shared" si="316"/>
        <v>#DIV/0!</v>
      </c>
      <c r="Q1379" s="106" t="e">
        <f t="shared" si="317"/>
        <v>#DIV/0!</v>
      </c>
      <c r="R1379" s="355" t="e">
        <f t="shared" si="318"/>
        <v>#DIV/0!</v>
      </c>
      <c r="S1379" s="449"/>
      <c r="T1379" s="361" t="e">
        <f t="shared" si="319"/>
        <v>#DIV/0!</v>
      </c>
      <c r="U1379" s="62"/>
      <c r="V1379" s="58"/>
      <c r="W1379" s="63"/>
      <c r="X1379" s="63"/>
      <c r="Y1379" s="187" t="e">
        <f t="shared" si="320"/>
        <v>#DIV/0!</v>
      </c>
      <c r="Z1379" s="104" t="e">
        <f t="shared" si="321"/>
        <v>#DIV/0!</v>
      </c>
      <c r="AA1379" s="737"/>
      <c r="AB1379" s="445"/>
      <c r="AC1379" s="747" t="e">
        <f>VLOOKUP(C1379,'ประวัติงานตี+รีด'!$A$2:W505273,20,FALSE)</f>
        <v>#N/A</v>
      </c>
      <c r="AD1379" s="302"/>
      <c r="AE1379" s="302"/>
      <c r="AF1379" s="270" t="e">
        <f t="shared" si="322"/>
        <v>#DIV/0!</v>
      </c>
      <c r="AG1379" s="270" t="e">
        <f t="shared" si="323"/>
        <v>#DIV/0!</v>
      </c>
      <c r="AH1379" s="366" t="e">
        <f>VLOOKUP(C1379,'ประวัติงานตี+รีด'!$A$2:W505275,4,FALSE)</f>
        <v>#N/A</v>
      </c>
      <c r="AI1379" s="256"/>
      <c r="AJ1379" s="257"/>
      <c r="AK1379" s="217"/>
      <c r="AL1379" s="200"/>
      <c r="AM1379" s="688">
        <f t="shared" si="324"/>
        <v>0</v>
      </c>
      <c r="EJ1379" s="288">
        <f t="shared" si="325"/>
        <v>0</v>
      </c>
    </row>
    <row r="1380" spans="2:140" hidden="1">
      <c r="B1380" s="287"/>
      <c r="C1380" s="210"/>
      <c r="D1380" s="213" t="e">
        <f>VLOOKUP(C1380,'ประวัติงานตี+รีด'!$A$2:W505278,2,FALSE)</f>
        <v>#N/A</v>
      </c>
      <c r="E1380" s="56"/>
      <c r="F1380" s="57"/>
      <c r="G1380" s="58"/>
      <c r="H1380" s="281"/>
      <c r="I1380" s="327" t="e">
        <f t="shared" si="314"/>
        <v>#DIV/0!</v>
      </c>
      <c r="J1380" s="59"/>
      <c r="K1380" s="60"/>
      <c r="L1380" s="61"/>
      <c r="M1380" s="41">
        <f t="shared" si="315"/>
        <v>0</v>
      </c>
      <c r="N1380" s="57"/>
      <c r="O1380" s="57"/>
      <c r="P1380" s="354" t="e">
        <f t="shared" si="316"/>
        <v>#DIV/0!</v>
      </c>
      <c r="Q1380" s="106" t="e">
        <f t="shared" si="317"/>
        <v>#DIV/0!</v>
      </c>
      <c r="R1380" s="355" t="e">
        <f t="shared" si="318"/>
        <v>#DIV/0!</v>
      </c>
      <c r="S1380" s="449"/>
      <c r="T1380" s="361" t="e">
        <f t="shared" si="319"/>
        <v>#DIV/0!</v>
      </c>
      <c r="U1380" s="62"/>
      <c r="V1380" s="58"/>
      <c r="W1380" s="63"/>
      <c r="X1380" s="63"/>
      <c r="Y1380" s="187" t="e">
        <f t="shared" si="320"/>
        <v>#DIV/0!</v>
      </c>
      <c r="Z1380" s="104" t="e">
        <f t="shared" si="321"/>
        <v>#DIV/0!</v>
      </c>
      <c r="AA1380" s="737"/>
      <c r="AB1380" s="445"/>
      <c r="AC1380" s="747" t="e">
        <f>VLOOKUP(C1380,'ประวัติงานตี+รีด'!$A$2:W505274,20,FALSE)</f>
        <v>#N/A</v>
      </c>
      <c r="AD1380" s="302"/>
      <c r="AE1380" s="302"/>
      <c r="AF1380" s="270" t="e">
        <f t="shared" si="322"/>
        <v>#DIV/0!</v>
      </c>
      <c r="AG1380" s="270" t="e">
        <f t="shared" si="323"/>
        <v>#DIV/0!</v>
      </c>
      <c r="AH1380" s="366" t="e">
        <f>VLOOKUP(C1380,'ประวัติงานตี+รีด'!$A$2:W505276,4,FALSE)</f>
        <v>#N/A</v>
      </c>
      <c r="AI1380" s="256"/>
      <c r="AJ1380" s="257"/>
      <c r="AK1380" s="217"/>
      <c r="AL1380" s="200"/>
      <c r="AM1380" s="688">
        <f t="shared" si="324"/>
        <v>0</v>
      </c>
      <c r="EJ1380" s="288">
        <f t="shared" si="325"/>
        <v>0</v>
      </c>
    </row>
    <row r="1381" spans="2:140" hidden="1">
      <c r="B1381" s="287"/>
      <c r="C1381" s="210"/>
      <c r="D1381" s="213" t="e">
        <f>VLOOKUP(C1381,'ประวัติงานตี+รีด'!$A$2:W505279,2,FALSE)</f>
        <v>#N/A</v>
      </c>
      <c r="E1381" s="56"/>
      <c r="F1381" s="57"/>
      <c r="G1381" s="58"/>
      <c r="H1381" s="281"/>
      <c r="I1381" s="327" t="e">
        <f t="shared" si="314"/>
        <v>#DIV/0!</v>
      </c>
      <c r="J1381" s="59"/>
      <c r="K1381" s="60"/>
      <c r="L1381" s="61"/>
      <c r="M1381" s="41">
        <f t="shared" si="315"/>
        <v>0</v>
      </c>
      <c r="N1381" s="57"/>
      <c r="O1381" s="57"/>
      <c r="P1381" s="354" t="e">
        <f t="shared" si="316"/>
        <v>#DIV/0!</v>
      </c>
      <c r="Q1381" s="106" t="e">
        <f t="shared" si="317"/>
        <v>#DIV/0!</v>
      </c>
      <c r="R1381" s="355" t="e">
        <f t="shared" si="318"/>
        <v>#DIV/0!</v>
      </c>
      <c r="S1381" s="449"/>
      <c r="T1381" s="361" t="e">
        <f t="shared" si="319"/>
        <v>#DIV/0!</v>
      </c>
      <c r="U1381" s="62"/>
      <c r="V1381" s="58"/>
      <c r="W1381" s="63"/>
      <c r="X1381" s="63"/>
      <c r="Y1381" s="187" t="e">
        <f t="shared" si="320"/>
        <v>#DIV/0!</v>
      </c>
      <c r="Z1381" s="104" t="e">
        <f t="shared" si="321"/>
        <v>#DIV/0!</v>
      </c>
      <c r="AA1381" s="737"/>
      <c r="AB1381" s="445"/>
      <c r="AC1381" s="747" t="e">
        <f>VLOOKUP(C1381,'ประวัติงานตี+รีด'!$A$2:W505275,20,FALSE)</f>
        <v>#N/A</v>
      </c>
      <c r="AD1381" s="302"/>
      <c r="AE1381" s="302"/>
      <c r="AF1381" s="270" t="e">
        <f t="shared" si="322"/>
        <v>#DIV/0!</v>
      </c>
      <c r="AG1381" s="270" t="e">
        <f t="shared" si="323"/>
        <v>#DIV/0!</v>
      </c>
      <c r="AH1381" s="366" t="e">
        <f>VLOOKUP(C1381,'ประวัติงานตี+รีด'!$A$2:W505277,4,FALSE)</f>
        <v>#N/A</v>
      </c>
      <c r="AI1381" s="256"/>
      <c r="AJ1381" s="257"/>
      <c r="AK1381" s="217"/>
      <c r="AL1381" s="200"/>
      <c r="AM1381" s="688">
        <f t="shared" si="324"/>
        <v>0</v>
      </c>
      <c r="EJ1381" s="288">
        <f t="shared" si="325"/>
        <v>0</v>
      </c>
    </row>
    <row r="1382" spans="2:140" hidden="1">
      <c r="B1382" s="287"/>
      <c r="C1382" s="210"/>
      <c r="D1382" s="213" t="e">
        <f>VLOOKUP(C1382,'ประวัติงานตี+รีด'!$A$2:W505280,2,FALSE)</f>
        <v>#N/A</v>
      </c>
      <c r="E1382" s="56"/>
      <c r="F1382" s="57"/>
      <c r="G1382" s="58"/>
      <c r="H1382" s="281"/>
      <c r="I1382" s="327" t="e">
        <f t="shared" si="314"/>
        <v>#DIV/0!</v>
      </c>
      <c r="J1382" s="59"/>
      <c r="K1382" s="60"/>
      <c r="L1382" s="61"/>
      <c r="M1382" s="41">
        <f t="shared" si="315"/>
        <v>0</v>
      </c>
      <c r="N1382" s="57"/>
      <c r="O1382" s="57"/>
      <c r="P1382" s="354" t="e">
        <f t="shared" si="316"/>
        <v>#DIV/0!</v>
      </c>
      <c r="Q1382" s="106" t="e">
        <f t="shared" si="317"/>
        <v>#DIV/0!</v>
      </c>
      <c r="R1382" s="355" t="e">
        <f t="shared" si="318"/>
        <v>#DIV/0!</v>
      </c>
      <c r="S1382" s="449"/>
      <c r="T1382" s="361" t="e">
        <f t="shared" si="319"/>
        <v>#DIV/0!</v>
      </c>
      <c r="U1382" s="62"/>
      <c r="V1382" s="58"/>
      <c r="W1382" s="63"/>
      <c r="X1382" s="63"/>
      <c r="Y1382" s="187" t="e">
        <f t="shared" si="320"/>
        <v>#DIV/0!</v>
      </c>
      <c r="Z1382" s="104" t="e">
        <f t="shared" si="321"/>
        <v>#DIV/0!</v>
      </c>
      <c r="AA1382" s="737"/>
      <c r="AB1382" s="445"/>
      <c r="AC1382" s="747" t="e">
        <f>VLOOKUP(C1382,'ประวัติงานตี+รีด'!$A$2:W505276,20,FALSE)</f>
        <v>#N/A</v>
      </c>
      <c r="AD1382" s="302"/>
      <c r="AE1382" s="302"/>
      <c r="AF1382" s="270" t="e">
        <f t="shared" si="322"/>
        <v>#DIV/0!</v>
      </c>
      <c r="AG1382" s="270" t="e">
        <f t="shared" si="323"/>
        <v>#DIV/0!</v>
      </c>
      <c r="AH1382" s="366" t="e">
        <f>VLOOKUP(C1382,'ประวัติงานตี+รีด'!$A$2:W505278,4,FALSE)</f>
        <v>#N/A</v>
      </c>
      <c r="AI1382" s="256"/>
      <c r="AJ1382" s="257"/>
      <c r="AK1382" s="217"/>
      <c r="AL1382" s="200"/>
      <c r="AM1382" s="688">
        <f t="shared" si="324"/>
        <v>0</v>
      </c>
      <c r="EJ1382" s="288">
        <f t="shared" si="325"/>
        <v>0</v>
      </c>
    </row>
    <row r="1383" spans="2:140" hidden="1">
      <c r="B1383" s="287"/>
      <c r="C1383" s="210"/>
      <c r="D1383" s="213" t="e">
        <f>VLOOKUP(C1383,'ประวัติงานตี+รีด'!$A$2:W505281,2,FALSE)</f>
        <v>#N/A</v>
      </c>
      <c r="E1383" s="56"/>
      <c r="F1383" s="57"/>
      <c r="G1383" s="58"/>
      <c r="H1383" s="281"/>
      <c r="I1383" s="327" t="e">
        <f t="shared" si="314"/>
        <v>#DIV/0!</v>
      </c>
      <c r="J1383" s="59"/>
      <c r="K1383" s="60"/>
      <c r="L1383" s="61"/>
      <c r="M1383" s="41">
        <f t="shared" si="315"/>
        <v>0</v>
      </c>
      <c r="N1383" s="57"/>
      <c r="O1383" s="57"/>
      <c r="P1383" s="354" t="e">
        <f t="shared" si="316"/>
        <v>#DIV/0!</v>
      </c>
      <c r="Q1383" s="106" t="e">
        <f t="shared" si="317"/>
        <v>#DIV/0!</v>
      </c>
      <c r="R1383" s="355" t="e">
        <f t="shared" si="318"/>
        <v>#DIV/0!</v>
      </c>
      <c r="S1383" s="449"/>
      <c r="T1383" s="361" t="e">
        <f t="shared" si="319"/>
        <v>#DIV/0!</v>
      </c>
      <c r="U1383" s="62"/>
      <c r="V1383" s="58"/>
      <c r="W1383" s="63"/>
      <c r="X1383" s="63"/>
      <c r="Y1383" s="187" t="e">
        <f t="shared" si="320"/>
        <v>#DIV/0!</v>
      </c>
      <c r="Z1383" s="104" t="e">
        <f t="shared" si="321"/>
        <v>#DIV/0!</v>
      </c>
      <c r="AA1383" s="737"/>
      <c r="AB1383" s="445"/>
      <c r="AC1383" s="747" t="e">
        <f>VLOOKUP(C1383,'ประวัติงานตี+รีด'!$A$2:W505277,20,FALSE)</f>
        <v>#N/A</v>
      </c>
      <c r="AD1383" s="302"/>
      <c r="AE1383" s="302"/>
      <c r="AF1383" s="270" t="e">
        <f t="shared" si="322"/>
        <v>#DIV/0!</v>
      </c>
      <c r="AG1383" s="270" t="e">
        <f t="shared" si="323"/>
        <v>#DIV/0!</v>
      </c>
      <c r="AH1383" s="366" t="e">
        <f>VLOOKUP(C1383,'ประวัติงานตี+รีด'!$A$2:W505279,4,FALSE)</f>
        <v>#N/A</v>
      </c>
      <c r="AI1383" s="256"/>
      <c r="AJ1383" s="257"/>
      <c r="AK1383" s="217"/>
      <c r="AL1383" s="200"/>
      <c r="AM1383" s="688">
        <f t="shared" si="324"/>
        <v>0</v>
      </c>
      <c r="EJ1383" s="288">
        <f t="shared" si="325"/>
        <v>0</v>
      </c>
    </row>
    <row r="1384" spans="2:140" hidden="1">
      <c r="B1384" s="287"/>
      <c r="C1384" s="210"/>
      <c r="D1384" s="213" t="e">
        <f>VLOOKUP(C1384,'ประวัติงานตี+รีด'!$A$2:W505282,2,FALSE)</f>
        <v>#N/A</v>
      </c>
      <c r="E1384" s="56"/>
      <c r="F1384" s="57"/>
      <c r="G1384" s="58"/>
      <c r="H1384" s="281"/>
      <c r="I1384" s="327" t="e">
        <f t="shared" si="314"/>
        <v>#DIV/0!</v>
      </c>
      <c r="J1384" s="59"/>
      <c r="K1384" s="60"/>
      <c r="L1384" s="61"/>
      <c r="M1384" s="41">
        <f t="shared" si="315"/>
        <v>0</v>
      </c>
      <c r="N1384" s="57"/>
      <c r="O1384" s="57"/>
      <c r="P1384" s="354" t="e">
        <f t="shared" si="316"/>
        <v>#DIV/0!</v>
      </c>
      <c r="Q1384" s="106" t="e">
        <f t="shared" si="317"/>
        <v>#DIV/0!</v>
      </c>
      <c r="R1384" s="355" t="e">
        <f t="shared" si="318"/>
        <v>#DIV/0!</v>
      </c>
      <c r="S1384" s="449"/>
      <c r="T1384" s="361" t="e">
        <f t="shared" si="319"/>
        <v>#DIV/0!</v>
      </c>
      <c r="U1384" s="62"/>
      <c r="V1384" s="58"/>
      <c r="W1384" s="63"/>
      <c r="X1384" s="63"/>
      <c r="Y1384" s="187" t="e">
        <f t="shared" si="320"/>
        <v>#DIV/0!</v>
      </c>
      <c r="Z1384" s="104" t="e">
        <f t="shared" si="321"/>
        <v>#DIV/0!</v>
      </c>
      <c r="AA1384" s="737"/>
      <c r="AB1384" s="445"/>
      <c r="AC1384" s="747" t="e">
        <f>VLOOKUP(C1384,'ประวัติงานตี+รีด'!$A$2:W505278,20,FALSE)</f>
        <v>#N/A</v>
      </c>
      <c r="AD1384" s="302"/>
      <c r="AE1384" s="302"/>
      <c r="AF1384" s="270" t="e">
        <f t="shared" si="322"/>
        <v>#DIV/0!</v>
      </c>
      <c r="AG1384" s="270" t="e">
        <f t="shared" si="323"/>
        <v>#DIV/0!</v>
      </c>
      <c r="AH1384" s="366" t="e">
        <f>VLOOKUP(C1384,'ประวัติงานตี+รีด'!$A$2:W505280,4,FALSE)</f>
        <v>#N/A</v>
      </c>
      <c r="AI1384" s="256"/>
      <c r="AJ1384" s="257"/>
      <c r="AK1384" s="217"/>
      <c r="AL1384" s="200"/>
      <c r="AM1384" s="688">
        <f t="shared" si="324"/>
        <v>0</v>
      </c>
      <c r="EJ1384" s="288">
        <f t="shared" si="325"/>
        <v>0</v>
      </c>
    </row>
    <row r="1385" spans="2:140" hidden="1">
      <c r="B1385" s="287"/>
      <c r="C1385" s="210"/>
      <c r="D1385" s="213" t="e">
        <f>VLOOKUP(C1385,'ประวัติงานตี+รีด'!$A$2:W505283,2,FALSE)</f>
        <v>#N/A</v>
      </c>
      <c r="E1385" s="56"/>
      <c r="F1385" s="57"/>
      <c r="G1385" s="58"/>
      <c r="H1385" s="281"/>
      <c r="I1385" s="327" t="e">
        <f t="shared" si="314"/>
        <v>#DIV/0!</v>
      </c>
      <c r="J1385" s="59"/>
      <c r="K1385" s="60"/>
      <c r="L1385" s="61"/>
      <c r="M1385" s="41">
        <f t="shared" si="315"/>
        <v>0</v>
      </c>
      <c r="N1385" s="57"/>
      <c r="O1385" s="57"/>
      <c r="P1385" s="354" t="e">
        <f t="shared" si="316"/>
        <v>#DIV/0!</v>
      </c>
      <c r="Q1385" s="106" t="e">
        <f t="shared" si="317"/>
        <v>#DIV/0!</v>
      </c>
      <c r="R1385" s="355" t="e">
        <f t="shared" si="318"/>
        <v>#DIV/0!</v>
      </c>
      <c r="S1385" s="449"/>
      <c r="T1385" s="361" t="e">
        <f t="shared" si="319"/>
        <v>#DIV/0!</v>
      </c>
      <c r="U1385" s="62"/>
      <c r="V1385" s="58"/>
      <c r="W1385" s="63"/>
      <c r="X1385" s="63"/>
      <c r="Y1385" s="187" t="e">
        <f t="shared" si="320"/>
        <v>#DIV/0!</v>
      </c>
      <c r="Z1385" s="104" t="e">
        <f t="shared" si="321"/>
        <v>#DIV/0!</v>
      </c>
      <c r="AA1385" s="737"/>
      <c r="AB1385" s="445"/>
      <c r="AC1385" s="747" t="e">
        <f>VLOOKUP(C1385,'ประวัติงานตี+รีด'!$A$2:W505279,20,FALSE)</f>
        <v>#N/A</v>
      </c>
      <c r="AD1385" s="302"/>
      <c r="AE1385" s="302"/>
      <c r="AF1385" s="270" t="e">
        <f t="shared" si="322"/>
        <v>#DIV/0!</v>
      </c>
      <c r="AG1385" s="270" t="e">
        <f t="shared" si="323"/>
        <v>#DIV/0!</v>
      </c>
      <c r="AH1385" s="366" t="e">
        <f>VLOOKUP(C1385,'ประวัติงานตี+รีด'!$A$2:W505281,4,FALSE)</f>
        <v>#N/A</v>
      </c>
      <c r="AI1385" s="256"/>
      <c r="AJ1385" s="257"/>
      <c r="AK1385" s="217"/>
      <c r="AL1385" s="200"/>
      <c r="AM1385" s="688">
        <f t="shared" si="324"/>
        <v>0</v>
      </c>
      <c r="EJ1385" s="288">
        <f t="shared" si="325"/>
        <v>0</v>
      </c>
    </row>
    <row r="1386" spans="2:140" hidden="1">
      <c r="B1386" s="287"/>
      <c r="C1386" s="210"/>
      <c r="D1386" s="213" t="e">
        <f>VLOOKUP(C1386,'ประวัติงานตี+รีด'!$A$2:W505284,2,FALSE)</f>
        <v>#N/A</v>
      </c>
      <c r="E1386" s="56"/>
      <c r="F1386" s="57"/>
      <c r="G1386" s="58"/>
      <c r="H1386" s="281"/>
      <c r="I1386" s="327" t="e">
        <f t="shared" si="314"/>
        <v>#DIV/0!</v>
      </c>
      <c r="J1386" s="59"/>
      <c r="K1386" s="60"/>
      <c r="L1386" s="61"/>
      <c r="M1386" s="41">
        <f t="shared" si="315"/>
        <v>0</v>
      </c>
      <c r="N1386" s="57"/>
      <c r="O1386" s="57"/>
      <c r="P1386" s="354" t="e">
        <f t="shared" si="316"/>
        <v>#DIV/0!</v>
      </c>
      <c r="Q1386" s="106" t="e">
        <f t="shared" si="317"/>
        <v>#DIV/0!</v>
      </c>
      <c r="R1386" s="355" t="e">
        <f t="shared" si="318"/>
        <v>#DIV/0!</v>
      </c>
      <c r="S1386" s="449"/>
      <c r="T1386" s="361" t="e">
        <f t="shared" si="319"/>
        <v>#DIV/0!</v>
      </c>
      <c r="U1386" s="62"/>
      <c r="V1386" s="58"/>
      <c r="W1386" s="63"/>
      <c r="X1386" s="63"/>
      <c r="Y1386" s="187" t="e">
        <f t="shared" si="320"/>
        <v>#DIV/0!</v>
      </c>
      <c r="Z1386" s="104" t="e">
        <f t="shared" si="321"/>
        <v>#DIV/0!</v>
      </c>
      <c r="AA1386" s="737"/>
      <c r="AB1386" s="445"/>
      <c r="AC1386" s="747" t="e">
        <f>VLOOKUP(C1386,'ประวัติงานตี+รีด'!$A$2:W505280,20,FALSE)</f>
        <v>#N/A</v>
      </c>
      <c r="AD1386" s="302"/>
      <c r="AE1386" s="302"/>
      <c r="AF1386" s="270" t="e">
        <f t="shared" si="322"/>
        <v>#DIV/0!</v>
      </c>
      <c r="AG1386" s="270" t="e">
        <f t="shared" si="323"/>
        <v>#DIV/0!</v>
      </c>
      <c r="AH1386" s="366" t="e">
        <f>VLOOKUP(C1386,'ประวัติงานตี+รีด'!$A$2:W505282,4,FALSE)</f>
        <v>#N/A</v>
      </c>
      <c r="AI1386" s="256"/>
      <c r="AJ1386" s="257"/>
      <c r="AK1386" s="217"/>
      <c r="AL1386" s="200"/>
      <c r="AM1386" s="688">
        <f t="shared" si="324"/>
        <v>0</v>
      </c>
      <c r="EJ1386" s="288">
        <f t="shared" si="325"/>
        <v>0</v>
      </c>
    </row>
    <row r="1387" spans="2:140" hidden="1">
      <c r="B1387" s="287"/>
      <c r="C1387" s="210"/>
      <c r="D1387" s="213" t="e">
        <f>VLOOKUP(C1387,'ประวัติงานตี+รีด'!$A$2:W505285,2,FALSE)</f>
        <v>#N/A</v>
      </c>
      <c r="E1387" s="56"/>
      <c r="F1387" s="57"/>
      <c r="G1387" s="58"/>
      <c r="H1387" s="281"/>
      <c r="I1387" s="327" t="e">
        <f t="shared" si="314"/>
        <v>#DIV/0!</v>
      </c>
      <c r="J1387" s="59"/>
      <c r="K1387" s="60"/>
      <c r="L1387" s="61"/>
      <c r="M1387" s="41">
        <f t="shared" si="315"/>
        <v>0</v>
      </c>
      <c r="N1387" s="57"/>
      <c r="O1387" s="57"/>
      <c r="P1387" s="354" t="e">
        <f t="shared" si="316"/>
        <v>#DIV/0!</v>
      </c>
      <c r="Q1387" s="106" t="e">
        <f t="shared" si="317"/>
        <v>#DIV/0!</v>
      </c>
      <c r="R1387" s="355" t="e">
        <f t="shared" si="318"/>
        <v>#DIV/0!</v>
      </c>
      <c r="S1387" s="449"/>
      <c r="T1387" s="361" t="e">
        <f t="shared" si="319"/>
        <v>#DIV/0!</v>
      </c>
      <c r="U1387" s="62"/>
      <c r="V1387" s="58"/>
      <c r="W1387" s="63"/>
      <c r="X1387" s="63"/>
      <c r="Y1387" s="187" t="e">
        <f t="shared" si="320"/>
        <v>#DIV/0!</v>
      </c>
      <c r="Z1387" s="104" t="e">
        <f t="shared" si="321"/>
        <v>#DIV/0!</v>
      </c>
      <c r="AA1387" s="737"/>
      <c r="AB1387" s="445"/>
      <c r="AC1387" s="747" t="e">
        <f>VLOOKUP(C1387,'ประวัติงานตี+รีด'!$A$2:W505281,20,FALSE)</f>
        <v>#N/A</v>
      </c>
      <c r="AD1387" s="302"/>
      <c r="AE1387" s="302"/>
      <c r="AF1387" s="270" t="e">
        <f t="shared" si="322"/>
        <v>#DIV/0!</v>
      </c>
      <c r="AG1387" s="270" t="e">
        <f t="shared" si="323"/>
        <v>#DIV/0!</v>
      </c>
      <c r="AH1387" s="366" t="e">
        <f>VLOOKUP(C1387,'ประวัติงานตี+รีด'!$A$2:W505283,4,FALSE)</f>
        <v>#N/A</v>
      </c>
      <c r="AI1387" s="256"/>
      <c r="AJ1387" s="257"/>
      <c r="AK1387" s="217"/>
      <c r="AL1387" s="200"/>
      <c r="AM1387" s="688">
        <f t="shared" si="324"/>
        <v>0</v>
      </c>
      <c r="EJ1387" s="288">
        <f t="shared" si="325"/>
        <v>0</v>
      </c>
    </row>
    <row r="1388" spans="2:140" hidden="1">
      <c r="B1388" s="287"/>
      <c r="C1388" s="210"/>
      <c r="D1388" s="213" t="e">
        <f>VLOOKUP(C1388,'ประวัติงานตี+รีด'!$A$2:W505286,2,FALSE)</f>
        <v>#N/A</v>
      </c>
      <c r="E1388" s="56"/>
      <c r="F1388" s="57"/>
      <c r="G1388" s="58"/>
      <c r="H1388" s="281"/>
      <c r="I1388" s="327" t="e">
        <f t="shared" si="314"/>
        <v>#DIV/0!</v>
      </c>
      <c r="J1388" s="59"/>
      <c r="K1388" s="60"/>
      <c r="L1388" s="61"/>
      <c r="M1388" s="41">
        <f t="shared" si="315"/>
        <v>0</v>
      </c>
      <c r="N1388" s="57"/>
      <c r="O1388" s="57"/>
      <c r="P1388" s="354" t="e">
        <f t="shared" si="316"/>
        <v>#DIV/0!</v>
      </c>
      <c r="Q1388" s="106" t="e">
        <f t="shared" si="317"/>
        <v>#DIV/0!</v>
      </c>
      <c r="R1388" s="355" t="e">
        <f t="shared" si="318"/>
        <v>#DIV/0!</v>
      </c>
      <c r="S1388" s="449"/>
      <c r="T1388" s="361" t="e">
        <f t="shared" si="319"/>
        <v>#DIV/0!</v>
      </c>
      <c r="U1388" s="62"/>
      <c r="V1388" s="58"/>
      <c r="W1388" s="63"/>
      <c r="X1388" s="63"/>
      <c r="Y1388" s="187" t="e">
        <f t="shared" si="320"/>
        <v>#DIV/0!</v>
      </c>
      <c r="Z1388" s="104" t="e">
        <f t="shared" si="321"/>
        <v>#DIV/0!</v>
      </c>
      <c r="AA1388" s="737"/>
      <c r="AB1388" s="445"/>
      <c r="AC1388" s="747" t="e">
        <f>VLOOKUP(C1388,'ประวัติงานตี+รีด'!$A$2:W505282,20,FALSE)</f>
        <v>#N/A</v>
      </c>
      <c r="AD1388" s="302"/>
      <c r="AE1388" s="302"/>
      <c r="AF1388" s="270" t="e">
        <f t="shared" si="322"/>
        <v>#DIV/0!</v>
      </c>
      <c r="AG1388" s="270" t="e">
        <f t="shared" si="323"/>
        <v>#DIV/0!</v>
      </c>
      <c r="AH1388" s="366" t="e">
        <f>VLOOKUP(C1388,'ประวัติงานตี+รีด'!$A$2:W505284,4,FALSE)</f>
        <v>#N/A</v>
      </c>
      <c r="AI1388" s="256"/>
      <c r="AJ1388" s="257"/>
      <c r="AK1388" s="217"/>
      <c r="AL1388" s="200"/>
      <c r="AM1388" s="688">
        <f t="shared" si="324"/>
        <v>0</v>
      </c>
      <c r="EJ1388" s="288">
        <f t="shared" si="325"/>
        <v>0</v>
      </c>
    </row>
    <row r="1389" spans="2:140" hidden="1">
      <c r="B1389" s="287"/>
      <c r="C1389" s="210"/>
      <c r="D1389" s="213" t="e">
        <f>VLOOKUP(C1389,'ประวัติงานตี+รีด'!$A$2:W505287,2,FALSE)</f>
        <v>#N/A</v>
      </c>
      <c r="E1389" s="56"/>
      <c r="F1389" s="57"/>
      <c r="G1389" s="58"/>
      <c r="H1389" s="281"/>
      <c r="I1389" s="327" t="e">
        <f t="shared" si="314"/>
        <v>#DIV/0!</v>
      </c>
      <c r="J1389" s="59"/>
      <c r="K1389" s="60"/>
      <c r="L1389" s="61"/>
      <c r="M1389" s="41">
        <f t="shared" si="315"/>
        <v>0</v>
      </c>
      <c r="N1389" s="57"/>
      <c r="O1389" s="57"/>
      <c r="P1389" s="354" t="e">
        <f t="shared" si="316"/>
        <v>#DIV/0!</v>
      </c>
      <c r="Q1389" s="106" t="e">
        <f t="shared" si="317"/>
        <v>#DIV/0!</v>
      </c>
      <c r="R1389" s="355" t="e">
        <f t="shared" si="318"/>
        <v>#DIV/0!</v>
      </c>
      <c r="S1389" s="449"/>
      <c r="T1389" s="361" t="e">
        <f t="shared" si="319"/>
        <v>#DIV/0!</v>
      </c>
      <c r="U1389" s="62"/>
      <c r="V1389" s="58"/>
      <c r="W1389" s="63"/>
      <c r="X1389" s="63"/>
      <c r="Y1389" s="187" t="e">
        <f t="shared" si="320"/>
        <v>#DIV/0!</v>
      </c>
      <c r="Z1389" s="104" t="e">
        <f t="shared" si="321"/>
        <v>#DIV/0!</v>
      </c>
      <c r="AA1389" s="737"/>
      <c r="AB1389" s="445"/>
      <c r="AC1389" s="747" t="e">
        <f>VLOOKUP(C1389,'ประวัติงานตี+รีด'!$A$2:W505283,20,FALSE)</f>
        <v>#N/A</v>
      </c>
      <c r="AD1389" s="302"/>
      <c r="AE1389" s="302"/>
      <c r="AF1389" s="270" t="e">
        <f t="shared" si="322"/>
        <v>#DIV/0!</v>
      </c>
      <c r="AG1389" s="270" t="e">
        <f t="shared" si="323"/>
        <v>#DIV/0!</v>
      </c>
      <c r="AH1389" s="366" t="e">
        <f>VLOOKUP(C1389,'ประวัติงานตี+รีด'!$A$2:W505285,4,FALSE)</f>
        <v>#N/A</v>
      </c>
      <c r="AI1389" s="256"/>
      <c r="AJ1389" s="257"/>
      <c r="AK1389" s="217"/>
      <c r="AL1389" s="200"/>
      <c r="AM1389" s="688">
        <f t="shared" si="324"/>
        <v>0</v>
      </c>
      <c r="EJ1389" s="288">
        <f t="shared" si="325"/>
        <v>0</v>
      </c>
    </row>
    <row r="1390" spans="2:140" hidden="1">
      <c r="B1390" s="287"/>
      <c r="C1390" s="210"/>
      <c r="D1390" s="213" t="e">
        <f>VLOOKUP(C1390,'ประวัติงานตี+รีด'!$A$2:W505288,2,FALSE)</f>
        <v>#N/A</v>
      </c>
      <c r="E1390" s="56"/>
      <c r="F1390" s="57"/>
      <c r="G1390" s="58"/>
      <c r="H1390" s="281"/>
      <c r="I1390" s="327" t="e">
        <f t="shared" si="314"/>
        <v>#DIV/0!</v>
      </c>
      <c r="J1390" s="59"/>
      <c r="K1390" s="60"/>
      <c r="L1390" s="61"/>
      <c r="M1390" s="41">
        <f t="shared" si="315"/>
        <v>0</v>
      </c>
      <c r="N1390" s="57"/>
      <c r="O1390" s="57"/>
      <c r="P1390" s="354" t="e">
        <f t="shared" si="316"/>
        <v>#DIV/0!</v>
      </c>
      <c r="Q1390" s="106" t="e">
        <f t="shared" si="317"/>
        <v>#DIV/0!</v>
      </c>
      <c r="R1390" s="355" t="e">
        <f t="shared" si="318"/>
        <v>#DIV/0!</v>
      </c>
      <c r="S1390" s="449"/>
      <c r="T1390" s="361" t="e">
        <f t="shared" si="319"/>
        <v>#DIV/0!</v>
      </c>
      <c r="U1390" s="62"/>
      <c r="V1390" s="58"/>
      <c r="W1390" s="63"/>
      <c r="X1390" s="63"/>
      <c r="Y1390" s="187" t="e">
        <f t="shared" si="320"/>
        <v>#DIV/0!</v>
      </c>
      <c r="Z1390" s="104" t="e">
        <f t="shared" si="321"/>
        <v>#DIV/0!</v>
      </c>
      <c r="AA1390" s="737"/>
      <c r="AB1390" s="445"/>
      <c r="AC1390" s="747" t="e">
        <f>VLOOKUP(C1390,'ประวัติงานตี+รีด'!$A$2:W505284,20,FALSE)</f>
        <v>#N/A</v>
      </c>
      <c r="AD1390" s="302"/>
      <c r="AE1390" s="302"/>
      <c r="AF1390" s="270" t="e">
        <f t="shared" si="322"/>
        <v>#DIV/0!</v>
      </c>
      <c r="AG1390" s="270" t="e">
        <f t="shared" si="323"/>
        <v>#DIV/0!</v>
      </c>
      <c r="AH1390" s="366" t="e">
        <f>VLOOKUP(C1390,'ประวัติงานตี+รีด'!$A$2:W505286,4,FALSE)</f>
        <v>#N/A</v>
      </c>
      <c r="AI1390" s="256"/>
      <c r="AJ1390" s="257"/>
      <c r="AK1390" s="217"/>
      <c r="AL1390" s="200"/>
      <c r="AM1390" s="688">
        <f t="shared" si="324"/>
        <v>0</v>
      </c>
      <c r="EJ1390" s="288">
        <f t="shared" si="325"/>
        <v>0</v>
      </c>
    </row>
    <row r="1391" spans="2:140" hidden="1">
      <c r="B1391" s="287"/>
      <c r="C1391" s="210"/>
      <c r="D1391" s="213" t="e">
        <f>VLOOKUP(C1391,'ประวัติงานตี+รีด'!$A$2:W505289,2,FALSE)</f>
        <v>#N/A</v>
      </c>
      <c r="E1391" s="56"/>
      <c r="F1391" s="57"/>
      <c r="G1391" s="58"/>
      <c r="H1391" s="281"/>
      <c r="I1391" s="327" t="e">
        <f t="shared" si="314"/>
        <v>#DIV/0!</v>
      </c>
      <c r="J1391" s="59"/>
      <c r="K1391" s="60"/>
      <c r="L1391" s="61"/>
      <c r="M1391" s="41">
        <f t="shared" si="315"/>
        <v>0</v>
      </c>
      <c r="N1391" s="57"/>
      <c r="O1391" s="57"/>
      <c r="P1391" s="354" t="e">
        <f t="shared" si="316"/>
        <v>#DIV/0!</v>
      </c>
      <c r="Q1391" s="106" t="e">
        <f t="shared" si="317"/>
        <v>#DIV/0!</v>
      </c>
      <c r="R1391" s="355" t="e">
        <f t="shared" si="318"/>
        <v>#DIV/0!</v>
      </c>
      <c r="S1391" s="449"/>
      <c r="T1391" s="361" t="e">
        <f t="shared" si="319"/>
        <v>#DIV/0!</v>
      </c>
      <c r="U1391" s="62"/>
      <c r="V1391" s="58"/>
      <c r="W1391" s="63"/>
      <c r="X1391" s="63"/>
      <c r="Y1391" s="187" t="e">
        <f t="shared" si="320"/>
        <v>#DIV/0!</v>
      </c>
      <c r="Z1391" s="104" t="e">
        <f t="shared" si="321"/>
        <v>#DIV/0!</v>
      </c>
      <c r="AA1391" s="737"/>
      <c r="AB1391" s="445"/>
      <c r="AC1391" s="747" t="e">
        <f>VLOOKUP(C1391,'ประวัติงานตี+รีด'!$A$2:W505285,20,FALSE)</f>
        <v>#N/A</v>
      </c>
      <c r="AD1391" s="302"/>
      <c r="AE1391" s="302"/>
      <c r="AF1391" s="270" t="e">
        <f t="shared" si="322"/>
        <v>#DIV/0!</v>
      </c>
      <c r="AG1391" s="270" t="e">
        <f t="shared" si="323"/>
        <v>#DIV/0!</v>
      </c>
      <c r="AH1391" s="366" t="e">
        <f>VLOOKUP(C1391,'ประวัติงานตี+รีด'!$A$2:W505287,4,FALSE)</f>
        <v>#N/A</v>
      </c>
      <c r="AI1391" s="256"/>
      <c r="AJ1391" s="257"/>
      <c r="AK1391" s="217"/>
      <c r="AL1391" s="200"/>
      <c r="AM1391" s="688">
        <f t="shared" si="324"/>
        <v>0</v>
      </c>
      <c r="EJ1391" s="288">
        <f t="shared" si="325"/>
        <v>0</v>
      </c>
    </row>
    <row r="1392" spans="2:140" hidden="1">
      <c r="B1392" s="287"/>
      <c r="C1392" s="210"/>
      <c r="D1392" s="213" t="e">
        <f>VLOOKUP(C1392,'ประวัติงานตี+รีด'!$A$2:W505290,2,FALSE)</f>
        <v>#N/A</v>
      </c>
      <c r="E1392" s="56"/>
      <c r="F1392" s="57"/>
      <c r="G1392" s="58"/>
      <c r="H1392" s="281"/>
      <c r="I1392" s="327" t="e">
        <f t="shared" si="314"/>
        <v>#DIV/0!</v>
      </c>
      <c r="J1392" s="59"/>
      <c r="K1392" s="60"/>
      <c r="L1392" s="61"/>
      <c r="M1392" s="41">
        <f t="shared" si="315"/>
        <v>0</v>
      </c>
      <c r="N1392" s="57"/>
      <c r="O1392" s="57"/>
      <c r="P1392" s="354" t="e">
        <f t="shared" si="316"/>
        <v>#DIV/0!</v>
      </c>
      <c r="Q1392" s="106" t="e">
        <f t="shared" si="317"/>
        <v>#DIV/0!</v>
      </c>
      <c r="R1392" s="355" t="e">
        <f t="shared" si="318"/>
        <v>#DIV/0!</v>
      </c>
      <c r="S1392" s="449"/>
      <c r="T1392" s="361" t="e">
        <f t="shared" si="319"/>
        <v>#DIV/0!</v>
      </c>
      <c r="U1392" s="62"/>
      <c r="V1392" s="58"/>
      <c r="W1392" s="63"/>
      <c r="X1392" s="63"/>
      <c r="Y1392" s="187" t="e">
        <f t="shared" si="320"/>
        <v>#DIV/0!</v>
      </c>
      <c r="Z1392" s="104" t="e">
        <f t="shared" si="321"/>
        <v>#DIV/0!</v>
      </c>
      <c r="AA1392" s="737"/>
      <c r="AB1392" s="445"/>
      <c r="AC1392" s="747" t="e">
        <f>VLOOKUP(C1392,'ประวัติงานตี+รีด'!$A$2:W505286,20,FALSE)</f>
        <v>#N/A</v>
      </c>
      <c r="AD1392" s="302"/>
      <c r="AE1392" s="302"/>
      <c r="AF1392" s="270" t="e">
        <f t="shared" si="322"/>
        <v>#DIV/0!</v>
      </c>
      <c r="AG1392" s="270" t="e">
        <f t="shared" si="323"/>
        <v>#DIV/0!</v>
      </c>
      <c r="AH1392" s="366" t="e">
        <f>VLOOKUP(C1392,'ประวัติงานตี+รีด'!$A$2:W505288,4,FALSE)</f>
        <v>#N/A</v>
      </c>
      <c r="AI1392" s="256"/>
      <c r="AJ1392" s="257"/>
      <c r="AK1392" s="217"/>
      <c r="AL1392" s="200"/>
      <c r="AM1392" s="688">
        <f t="shared" si="324"/>
        <v>0</v>
      </c>
      <c r="EJ1392" s="288">
        <f t="shared" si="325"/>
        <v>0</v>
      </c>
    </row>
    <row r="1393" spans="2:140" hidden="1">
      <c r="B1393" s="287"/>
      <c r="C1393" s="210"/>
      <c r="D1393" s="213" t="e">
        <f>VLOOKUP(C1393,'ประวัติงานตี+รีด'!$A$2:W505291,2,FALSE)</f>
        <v>#N/A</v>
      </c>
      <c r="E1393" s="56"/>
      <c r="F1393" s="57"/>
      <c r="G1393" s="58"/>
      <c r="H1393" s="281"/>
      <c r="I1393" s="327" t="e">
        <f t="shared" si="314"/>
        <v>#DIV/0!</v>
      </c>
      <c r="J1393" s="59"/>
      <c r="K1393" s="60"/>
      <c r="L1393" s="61"/>
      <c r="M1393" s="41">
        <f t="shared" si="315"/>
        <v>0</v>
      </c>
      <c r="N1393" s="57"/>
      <c r="O1393" s="57"/>
      <c r="P1393" s="354" t="e">
        <f t="shared" si="316"/>
        <v>#DIV/0!</v>
      </c>
      <c r="Q1393" s="106" t="e">
        <f t="shared" si="317"/>
        <v>#DIV/0!</v>
      </c>
      <c r="R1393" s="355" t="e">
        <f t="shared" si="318"/>
        <v>#DIV/0!</v>
      </c>
      <c r="S1393" s="449"/>
      <c r="T1393" s="361" t="e">
        <f t="shared" si="319"/>
        <v>#DIV/0!</v>
      </c>
      <c r="U1393" s="62"/>
      <c r="V1393" s="58"/>
      <c r="W1393" s="63"/>
      <c r="X1393" s="63"/>
      <c r="Y1393" s="187" t="e">
        <f t="shared" si="320"/>
        <v>#DIV/0!</v>
      </c>
      <c r="Z1393" s="104" t="e">
        <f t="shared" si="321"/>
        <v>#DIV/0!</v>
      </c>
      <c r="AA1393" s="737"/>
      <c r="AB1393" s="445"/>
      <c r="AC1393" s="747" t="e">
        <f>VLOOKUP(C1393,'ประวัติงานตี+รีด'!$A$2:W505287,20,FALSE)</f>
        <v>#N/A</v>
      </c>
      <c r="AD1393" s="302"/>
      <c r="AE1393" s="302"/>
      <c r="AF1393" s="270" t="e">
        <f t="shared" si="322"/>
        <v>#DIV/0!</v>
      </c>
      <c r="AG1393" s="270" t="e">
        <f t="shared" si="323"/>
        <v>#DIV/0!</v>
      </c>
      <c r="AH1393" s="366" t="e">
        <f>VLOOKUP(C1393,'ประวัติงานตี+รีด'!$A$2:W505289,4,FALSE)</f>
        <v>#N/A</v>
      </c>
      <c r="AI1393" s="256"/>
      <c r="AJ1393" s="257"/>
      <c r="AK1393" s="217"/>
      <c r="AL1393" s="200"/>
      <c r="AM1393" s="688">
        <f t="shared" si="324"/>
        <v>0</v>
      </c>
      <c r="EJ1393" s="288">
        <f t="shared" si="325"/>
        <v>0</v>
      </c>
    </row>
    <row r="1394" spans="2:140" hidden="1">
      <c r="B1394" s="287"/>
      <c r="C1394" s="210"/>
      <c r="D1394" s="213" t="e">
        <f>VLOOKUP(C1394,'ประวัติงานตี+รีด'!$A$2:W505292,2,FALSE)</f>
        <v>#N/A</v>
      </c>
      <c r="E1394" s="56"/>
      <c r="F1394" s="57"/>
      <c r="G1394" s="58"/>
      <c r="H1394" s="281"/>
      <c r="I1394" s="327" t="e">
        <f t="shared" si="314"/>
        <v>#DIV/0!</v>
      </c>
      <c r="J1394" s="59"/>
      <c r="K1394" s="60"/>
      <c r="L1394" s="61"/>
      <c r="M1394" s="41">
        <f t="shared" si="315"/>
        <v>0</v>
      </c>
      <c r="N1394" s="57"/>
      <c r="O1394" s="57"/>
      <c r="P1394" s="354" t="e">
        <f t="shared" si="316"/>
        <v>#DIV/0!</v>
      </c>
      <c r="Q1394" s="106" t="e">
        <f t="shared" si="317"/>
        <v>#DIV/0!</v>
      </c>
      <c r="R1394" s="355" t="e">
        <f t="shared" si="318"/>
        <v>#DIV/0!</v>
      </c>
      <c r="S1394" s="449"/>
      <c r="T1394" s="361" t="e">
        <f t="shared" si="319"/>
        <v>#DIV/0!</v>
      </c>
      <c r="U1394" s="62"/>
      <c r="V1394" s="58"/>
      <c r="W1394" s="63"/>
      <c r="X1394" s="63"/>
      <c r="Y1394" s="187" t="e">
        <f t="shared" si="320"/>
        <v>#DIV/0!</v>
      </c>
      <c r="Z1394" s="104" t="e">
        <f t="shared" si="321"/>
        <v>#DIV/0!</v>
      </c>
      <c r="AA1394" s="737"/>
      <c r="AB1394" s="445"/>
      <c r="AC1394" s="747" t="e">
        <f>VLOOKUP(C1394,'ประวัติงานตี+รีด'!$A$2:W505288,20,FALSE)</f>
        <v>#N/A</v>
      </c>
      <c r="AD1394" s="302"/>
      <c r="AE1394" s="302"/>
      <c r="AF1394" s="270" t="e">
        <f t="shared" si="322"/>
        <v>#DIV/0!</v>
      </c>
      <c r="AG1394" s="270" t="e">
        <f t="shared" si="323"/>
        <v>#DIV/0!</v>
      </c>
      <c r="AH1394" s="366" t="e">
        <f>VLOOKUP(C1394,'ประวัติงานตี+รีด'!$A$2:W505290,4,FALSE)</f>
        <v>#N/A</v>
      </c>
      <c r="AI1394" s="256"/>
      <c r="AJ1394" s="257"/>
      <c r="AK1394" s="217"/>
      <c r="AL1394" s="200"/>
      <c r="AM1394" s="688">
        <f t="shared" si="324"/>
        <v>0</v>
      </c>
      <c r="EJ1394" s="288">
        <f t="shared" si="325"/>
        <v>0</v>
      </c>
    </row>
    <row r="1395" spans="2:140" hidden="1">
      <c r="B1395" s="287"/>
      <c r="C1395" s="210"/>
      <c r="D1395" s="213" t="e">
        <f>VLOOKUP(C1395,'ประวัติงานตี+รีด'!$A$2:W505293,2,FALSE)</f>
        <v>#N/A</v>
      </c>
      <c r="E1395" s="56"/>
      <c r="F1395" s="57"/>
      <c r="G1395" s="58"/>
      <c r="H1395" s="281"/>
      <c r="I1395" s="327" t="e">
        <f t="shared" si="314"/>
        <v>#DIV/0!</v>
      </c>
      <c r="J1395" s="59"/>
      <c r="K1395" s="60"/>
      <c r="L1395" s="61"/>
      <c r="M1395" s="41">
        <f t="shared" si="315"/>
        <v>0</v>
      </c>
      <c r="N1395" s="57"/>
      <c r="O1395" s="57"/>
      <c r="P1395" s="354" t="e">
        <f t="shared" si="316"/>
        <v>#DIV/0!</v>
      </c>
      <c r="Q1395" s="106" t="e">
        <f t="shared" si="317"/>
        <v>#DIV/0!</v>
      </c>
      <c r="R1395" s="355" t="e">
        <f t="shared" si="318"/>
        <v>#DIV/0!</v>
      </c>
      <c r="S1395" s="449"/>
      <c r="T1395" s="361" t="e">
        <f t="shared" si="319"/>
        <v>#DIV/0!</v>
      </c>
      <c r="U1395" s="62"/>
      <c r="V1395" s="58"/>
      <c r="W1395" s="63"/>
      <c r="X1395" s="63"/>
      <c r="Y1395" s="187" t="e">
        <f t="shared" si="320"/>
        <v>#DIV/0!</v>
      </c>
      <c r="Z1395" s="104" t="e">
        <f t="shared" si="321"/>
        <v>#DIV/0!</v>
      </c>
      <c r="AA1395" s="737"/>
      <c r="AB1395" s="445"/>
      <c r="AC1395" s="747" t="e">
        <f>VLOOKUP(C1395,'ประวัติงานตี+รีด'!$A$2:W505289,20,FALSE)</f>
        <v>#N/A</v>
      </c>
      <c r="AD1395" s="302"/>
      <c r="AE1395" s="302"/>
      <c r="AF1395" s="270" t="e">
        <f t="shared" si="322"/>
        <v>#DIV/0!</v>
      </c>
      <c r="AG1395" s="270" t="e">
        <f t="shared" si="323"/>
        <v>#DIV/0!</v>
      </c>
      <c r="AH1395" s="366" t="e">
        <f>VLOOKUP(C1395,'ประวัติงานตี+รีด'!$A$2:W505291,4,FALSE)</f>
        <v>#N/A</v>
      </c>
      <c r="AI1395" s="256"/>
      <c r="AJ1395" s="257"/>
      <c r="AK1395" s="217"/>
      <c r="AL1395" s="200"/>
      <c r="AM1395" s="688">
        <f t="shared" si="324"/>
        <v>0</v>
      </c>
      <c r="EJ1395" s="288">
        <f t="shared" si="325"/>
        <v>0</v>
      </c>
    </row>
    <row r="1396" spans="2:140" hidden="1">
      <c r="B1396" s="287"/>
      <c r="C1396" s="210"/>
      <c r="D1396" s="213" t="e">
        <f>VLOOKUP(C1396,'ประวัติงานตี+รีด'!$A$2:W505294,2,FALSE)</f>
        <v>#N/A</v>
      </c>
      <c r="E1396" s="56"/>
      <c r="F1396" s="57"/>
      <c r="G1396" s="58"/>
      <c r="H1396" s="281"/>
      <c r="I1396" s="327" t="e">
        <f t="shared" si="314"/>
        <v>#DIV/0!</v>
      </c>
      <c r="J1396" s="59"/>
      <c r="K1396" s="60"/>
      <c r="L1396" s="61"/>
      <c r="M1396" s="41">
        <f t="shared" si="315"/>
        <v>0</v>
      </c>
      <c r="N1396" s="57"/>
      <c r="O1396" s="57"/>
      <c r="P1396" s="354" t="e">
        <f t="shared" si="316"/>
        <v>#DIV/0!</v>
      </c>
      <c r="Q1396" s="106" t="e">
        <f t="shared" si="317"/>
        <v>#DIV/0!</v>
      </c>
      <c r="R1396" s="355" t="e">
        <f t="shared" si="318"/>
        <v>#DIV/0!</v>
      </c>
      <c r="S1396" s="449"/>
      <c r="T1396" s="361" t="e">
        <f t="shared" si="319"/>
        <v>#DIV/0!</v>
      </c>
      <c r="U1396" s="62"/>
      <c r="V1396" s="58"/>
      <c r="W1396" s="63"/>
      <c r="X1396" s="63"/>
      <c r="Y1396" s="187" t="e">
        <f t="shared" si="320"/>
        <v>#DIV/0!</v>
      </c>
      <c r="Z1396" s="104" t="e">
        <f t="shared" si="321"/>
        <v>#DIV/0!</v>
      </c>
      <c r="AA1396" s="737"/>
      <c r="AB1396" s="445"/>
      <c r="AC1396" s="747" t="e">
        <f>VLOOKUP(C1396,'ประวัติงานตี+รีด'!$A$2:W505290,20,FALSE)</f>
        <v>#N/A</v>
      </c>
      <c r="AD1396" s="302"/>
      <c r="AE1396" s="302"/>
      <c r="AF1396" s="270" t="e">
        <f t="shared" si="322"/>
        <v>#DIV/0!</v>
      </c>
      <c r="AG1396" s="270" t="e">
        <f t="shared" si="323"/>
        <v>#DIV/0!</v>
      </c>
      <c r="AH1396" s="366" t="e">
        <f>VLOOKUP(C1396,'ประวัติงานตี+รีด'!$A$2:W505292,4,FALSE)</f>
        <v>#N/A</v>
      </c>
      <c r="AI1396" s="256"/>
      <c r="AJ1396" s="257"/>
      <c r="AK1396" s="217"/>
      <c r="AL1396" s="200"/>
      <c r="AM1396" s="688">
        <f t="shared" si="324"/>
        <v>0</v>
      </c>
      <c r="EJ1396" s="288">
        <f t="shared" si="325"/>
        <v>0</v>
      </c>
    </row>
    <row r="1397" spans="2:140" hidden="1">
      <c r="B1397" s="287"/>
      <c r="C1397" s="210"/>
      <c r="D1397" s="213" t="e">
        <f>VLOOKUP(C1397,'ประวัติงานตี+รีด'!$A$2:W505295,2,FALSE)</f>
        <v>#N/A</v>
      </c>
      <c r="E1397" s="56"/>
      <c r="F1397" s="57"/>
      <c r="G1397" s="58"/>
      <c r="H1397" s="281"/>
      <c r="I1397" s="327" t="e">
        <f t="shared" si="314"/>
        <v>#DIV/0!</v>
      </c>
      <c r="J1397" s="59"/>
      <c r="K1397" s="60"/>
      <c r="L1397" s="61"/>
      <c r="M1397" s="41">
        <f t="shared" si="315"/>
        <v>0</v>
      </c>
      <c r="N1397" s="57"/>
      <c r="O1397" s="57"/>
      <c r="P1397" s="354" t="e">
        <f t="shared" si="316"/>
        <v>#DIV/0!</v>
      </c>
      <c r="Q1397" s="106" t="e">
        <f t="shared" si="317"/>
        <v>#DIV/0!</v>
      </c>
      <c r="R1397" s="355" t="e">
        <f t="shared" si="318"/>
        <v>#DIV/0!</v>
      </c>
      <c r="S1397" s="449"/>
      <c r="T1397" s="361" t="e">
        <f t="shared" si="319"/>
        <v>#DIV/0!</v>
      </c>
      <c r="U1397" s="62"/>
      <c r="V1397" s="58"/>
      <c r="W1397" s="63"/>
      <c r="X1397" s="63"/>
      <c r="Y1397" s="187" t="e">
        <f t="shared" si="320"/>
        <v>#DIV/0!</v>
      </c>
      <c r="Z1397" s="104" t="e">
        <f t="shared" si="321"/>
        <v>#DIV/0!</v>
      </c>
      <c r="AA1397" s="737"/>
      <c r="AB1397" s="445"/>
      <c r="AC1397" s="747" t="e">
        <f>VLOOKUP(C1397,'ประวัติงานตี+รีด'!$A$2:W505291,20,FALSE)</f>
        <v>#N/A</v>
      </c>
      <c r="AD1397" s="302"/>
      <c r="AE1397" s="302"/>
      <c r="AF1397" s="270" t="e">
        <f t="shared" si="322"/>
        <v>#DIV/0!</v>
      </c>
      <c r="AG1397" s="270" t="e">
        <f t="shared" si="323"/>
        <v>#DIV/0!</v>
      </c>
      <c r="AH1397" s="366" t="e">
        <f>VLOOKUP(C1397,'ประวัติงานตี+รีด'!$A$2:W505293,4,FALSE)</f>
        <v>#N/A</v>
      </c>
      <c r="AI1397" s="256"/>
      <c r="AJ1397" s="257"/>
      <c r="AK1397" s="217"/>
      <c r="AL1397" s="200"/>
      <c r="AM1397" s="688">
        <f t="shared" si="324"/>
        <v>0</v>
      </c>
      <c r="EJ1397" s="288">
        <f t="shared" si="325"/>
        <v>0</v>
      </c>
    </row>
    <row r="1398" spans="2:140" hidden="1">
      <c r="B1398" s="287"/>
      <c r="C1398" s="210"/>
      <c r="D1398" s="213" t="e">
        <f>VLOOKUP(C1398,'ประวัติงานตี+รีด'!$A$2:W505296,2,FALSE)</f>
        <v>#N/A</v>
      </c>
      <c r="E1398" s="56"/>
      <c r="F1398" s="57"/>
      <c r="G1398" s="58"/>
      <c r="H1398" s="281"/>
      <c r="I1398" s="327" t="e">
        <f t="shared" si="314"/>
        <v>#DIV/0!</v>
      </c>
      <c r="J1398" s="59"/>
      <c r="K1398" s="60"/>
      <c r="L1398" s="61"/>
      <c r="M1398" s="41">
        <f t="shared" si="315"/>
        <v>0</v>
      </c>
      <c r="N1398" s="57"/>
      <c r="O1398" s="57"/>
      <c r="P1398" s="354" t="e">
        <f t="shared" si="316"/>
        <v>#DIV/0!</v>
      </c>
      <c r="Q1398" s="106" t="e">
        <f t="shared" si="317"/>
        <v>#DIV/0!</v>
      </c>
      <c r="R1398" s="355" t="e">
        <f t="shared" si="318"/>
        <v>#DIV/0!</v>
      </c>
      <c r="S1398" s="449"/>
      <c r="T1398" s="361" t="e">
        <f t="shared" si="319"/>
        <v>#DIV/0!</v>
      </c>
      <c r="U1398" s="62"/>
      <c r="V1398" s="58"/>
      <c r="W1398" s="63"/>
      <c r="X1398" s="63"/>
      <c r="Y1398" s="187" t="e">
        <f t="shared" si="320"/>
        <v>#DIV/0!</v>
      </c>
      <c r="Z1398" s="104" t="e">
        <f t="shared" si="321"/>
        <v>#DIV/0!</v>
      </c>
      <c r="AA1398" s="737"/>
      <c r="AB1398" s="445"/>
      <c r="AC1398" s="747" t="e">
        <f>VLOOKUP(C1398,'ประวัติงานตี+รีด'!$A$2:W505292,20,FALSE)</f>
        <v>#N/A</v>
      </c>
      <c r="AD1398" s="302"/>
      <c r="AE1398" s="302"/>
      <c r="AF1398" s="270" t="e">
        <f t="shared" si="322"/>
        <v>#DIV/0!</v>
      </c>
      <c r="AG1398" s="270" t="e">
        <f t="shared" si="323"/>
        <v>#DIV/0!</v>
      </c>
      <c r="AH1398" s="366" t="e">
        <f>VLOOKUP(C1398,'ประวัติงานตี+รีด'!$A$2:W505294,4,FALSE)</f>
        <v>#N/A</v>
      </c>
      <c r="AI1398" s="256"/>
      <c r="AJ1398" s="257"/>
      <c r="AK1398" s="217"/>
      <c r="AL1398" s="200"/>
      <c r="AM1398" s="688">
        <f t="shared" si="324"/>
        <v>0</v>
      </c>
      <c r="EJ1398" s="288">
        <f t="shared" si="325"/>
        <v>0</v>
      </c>
    </row>
    <row r="1399" spans="2:140" hidden="1">
      <c r="B1399" s="287"/>
      <c r="C1399" s="210"/>
      <c r="D1399" s="213" t="e">
        <f>VLOOKUP(C1399,'ประวัติงานตี+รีด'!$A$2:W505297,2,FALSE)</f>
        <v>#N/A</v>
      </c>
      <c r="E1399" s="56"/>
      <c r="F1399" s="57"/>
      <c r="G1399" s="58"/>
      <c r="H1399" s="281"/>
      <c r="I1399" s="327" t="e">
        <f t="shared" si="314"/>
        <v>#DIV/0!</v>
      </c>
      <c r="J1399" s="59"/>
      <c r="K1399" s="60"/>
      <c r="L1399" s="61"/>
      <c r="M1399" s="41">
        <f t="shared" si="315"/>
        <v>0</v>
      </c>
      <c r="N1399" s="57"/>
      <c r="O1399" s="57"/>
      <c r="P1399" s="354" t="e">
        <f t="shared" si="316"/>
        <v>#DIV/0!</v>
      </c>
      <c r="Q1399" s="106" t="e">
        <f t="shared" si="317"/>
        <v>#DIV/0!</v>
      </c>
      <c r="R1399" s="355" t="e">
        <f t="shared" si="318"/>
        <v>#DIV/0!</v>
      </c>
      <c r="S1399" s="449"/>
      <c r="T1399" s="361" t="e">
        <f t="shared" si="319"/>
        <v>#DIV/0!</v>
      </c>
      <c r="U1399" s="62"/>
      <c r="V1399" s="58"/>
      <c r="W1399" s="63"/>
      <c r="X1399" s="63"/>
      <c r="Y1399" s="187" t="e">
        <f t="shared" si="320"/>
        <v>#DIV/0!</v>
      </c>
      <c r="Z1399" s="104" t="e">
        <f t="shared" si="321"/>
        <v>#DIV/0!</v>
      </c>
      <c r="AA1399" s="737"/>
      <c r="AB1399" s="445"/>
      <c r="AC1399" s="747" t="e">
        <f>VLOOKUP(C1399,'ประวัติงานตี+รีด'!$A$2:W505293,20,FALSE)</f>
        <v>#N/A</v>
      </c>
      <c r="AD1399" s="302"/>
      <c r="AE1399" s="302"/>
      <c r="AF1399" s="270" t="e">
        <f t="shared" si="322"/>
        <v>#DIV/0!</v>
      </c>
      <c r="AG1399" s="270" t="e">
        <f t="shared" si="323"/>
        <v>#DIV/0!</v>
      </c>
      <c r="AH1399" s="366" t="e">
        <f>VLOOKUP(C1399,'ประวัติงานตี+รีด'!$A$2:W505295,4,FALSE)</f>
        <v>#N/A</v>
      </c>
      <c r="AI1399" s="256"/>
      <c r="AJ1399" s="257"/>
      <c r="AK1399" s="217"/>
      <c r="AL1399" s="200"/>
      <c r="AM1399" s="688">
        <f t="shared" si="324"/>
        <v>0</v>
      </c>
      <c r="EJ1399" s="288">
        <f t="shared" si="325"/>
        <v>0</v>
      </c>
    </row>
    <row r="1400" spans="2:140" hidden="1">
      <c r="B1400" s="287"/>
      <c r="C1400" s="210"/>
      <c r="D1400" s="213" t="e">
        <f>VLOOKUP(C1400,'ประวัติงานตี+รีด'!$A$2:W505298,2,FALSE)</f>
        <v>#N/A</v>
      </c>
      <c r="E1400" s="56"/>
      <c r="F1400" s="57"/>
      <c r="G1400" s="58"/>
      <c r="H1400" s="281"/>
      <c r="I1400" s="327" t="e">
        <f t="shared" si="314"/>
        <v>#DIV/0!</v>
      </c>
      <c r="J1400" s="59"/>
      <c r="K1400" s="60"/>
      <c r="L1400" s="61"/>
      <c r="M1400" s="41">
        <f t="shared" si="315"/>
        <v>0</v>
      </c>
      <c r="N1400" s="57"/>
      <c r="O1400" s="57"/>
      <c r="P1400" s="354" t="e">
        <f t="shared" si="316"/>
        <v>#DIV/0!</v>
      </c>
      <c r="Q1400" s="106" t="e">
        <f t="shared" si="317"/>
        <v>#DIV/0!</v>
      </c>
      <c r="R1400" s="355" t="e">
        <f t="shared" si="318"/>
        <v>#DIV/0!</v>
      </c>
      <c r="S1400" s="449"/>
      <c r="T1400" s="361" t="e">
        <f t="shared" si="319"/>
        <v>#DIV/0!</v>
      </c>
      <c r="U1400" s="62"/>
      <c r="V1400" s="58"/>
      <c r="W1400" s="63"/>
      <c r="X1400" s="63"/>
      <c r="Y1400" s="187" t="e">
        <f t="shared" si="320"/>
        <v>#DIV/0!</v>
      </c>
      <c r="Z1400" s="104" t="e">
        <f t="shared" si="321"/>
        <v>#DIV/0!</v>
      </c>
      <c r="AA1400" s="737"/>
      <c r="AB1400" s="445"/>
      <c r="AC1400" s="747" t="e">
        <f>VLOOKUP(C1400,'ประวัติงานตี+รีด'!$A$2:W505294,20,FALSE)</f>
        <v>#N/A</v>
      </c>
      <c r="AD1400" s="302"/>
      <c r="AE1400" s="302"/>
      <c r="AF1400" s="270" t="e">
        <f t="shared" si="322"/>
        <v>#DIV/0!</v>
      </c>
      <c r="AG1400" s="270" t="e">
        <f t="shared" si="323"/>
        <v>#DIV/0!</v>
      </c>
      <c r="AH1400" s="366" t="e">
        <f>VLOOKUP(C1400,'ประวัติงานตี+รีด'!$A$2:W505296,4,FALSE)</f>
        <v>#N/A</v>
      </c>
      <c r="AI1400" s="256"/>
      <c r="AJ1400" s="257"/>
      <c r="AK1400" s="217"/>
      <c r="AL1400" s="200"/>
      <c r="AM1400" s="688">
        <f t="shared" si="324"/>
        <v>0</v>
      </c>
      <c r="EJ1400" s="288">
        <f t="shared" si="325"/>
        <v>0</v>
      </c>
    </row>
    <row r="1401" spans="2:140" hidden="1">
      <c r="B1401" s="287"/>
      <c r="C1401" s="210"/>
      <c r="D1401" s="213" t="e">
        <f>VLOOKUP(C1401,'ประวัติงานตี+รีด'!$A$2:W505299,2,FALSE)</f>
        <v>#N/A</v>
      </c>
      <c r="E1401" s="56"/>
      <c r="F1401" s="57"/>
      <c r="G1401" s="58"/>
      <c r="H1401" s="281"/>
      <c r="I1401" s="327" t="e">
        <f t="shared" si="314"/>
        <v>#DIV/0!</v>
      </c>
      <c r="J1401" s="59"/>
      <c r="K1401" s="60"/>
      <c r="L1401" s="61"/>
      <c r="M1401" s="41">
        <f t="shared" si="315"/>
        <v>0</v>
      </c>
      <c r="N1401" s="57"/>
      <c r="O1401" s="57"/>
      <c r="P1401" s="354" t="e">
        <f t="shared" si="316"/>
        <v>#DIV/0!</v>
      </c>
      <c r="Q1401" s="106" t="e">
        <f t="shared" si="317"/>
        <v>#DIV/0!</v>
      </c>
      <c r="R1401" s="355" t="e">
        <f t="shared" si="318"/>
        <v>#DIV/0!</v>
      </c>
      <c r="S1401" s="449"/>
      <c r="T1401" s="361" t="e">
        <f t="shared" si="319"/>
        <v>#DIV/0!</v>
      </c>
      <c r="U1401" s="62"/>
      <c r="V1401" s="58"/>
      <c r="W1401" s="63"/>
      <c r="X1401" s="63"/>
      <c r="Y1401" s="187" t="e">
        <f t="shared" si="320"/>
        <v>#DIV/0!</v>
      </c>
      <c r="Z1401" s="104" t="e">
        <f t="shared" si="321"/>
        <v>#DIV/0!</v>
      </c>
      <c r="AA1401" s="737"/>
      <c r="AB1401" s="445"/>
      <c r="AC1401" s="747" t="e">
        <f>VLOOKUP(C1401,'ประวัติงานตี+รีด'!$A$2:W505295,20,FALSE)</f>
        <v>#N/A</v>
      </c>
      <c r="AD1401" s="302"/>
      <c r="AE1401" s="302"/>
      <c r="AF1401" s="270" t="e">
        <f t="shared" si="322"/>
        <v>#DIV/0!</v>
      </c>
      <c r="AG1401" s="270" t="e">
        <f t="shared" si="323"/>
        <v>#DIV/0!</v>
      </c>
      <c r="AH1401" s="366" t="e">
        <f>VLOOKUP(C1401,'ประวัติงานตี+รีด'!$A$2:W505297,4,FALSE)</f>
        <v>#N/A</v>
      </c>
      <c r="AI1401" s="256"/>
      <c r="AJ1401" s="257"/>
      <c r="AK1401" s="217"/>
      <c r="AL1401" s="200"/>
      <c r="AM1401" s="688">
        <f t="shared" si="324"/>
        <v>0</v>
      </c>
      <c r="EJ1401" s="288">
        <f t="shared" si="325"/>
        <v>0</v>
      </c>
    </row>
    <row r="1402" spans="2:140" hidden="1">
      <c r="B1402" s="287"/>
      <c r="C1402" s="210"/>
      <c r="D1402" s="213" t="e">
        <f>VLOOKUP(C1402,'ประวัติงานตี+รีด'!$A$2:W505300,2,FALSE)</f>
        <v>#N/A</v>
      </c>
      <c r="E1402" s="56"/>
      <c r="F1402" s="57"/>
      <c r="G1402" s="58"/>
      <c r="H1402" s="281"/>
      <c r="I1402" s="327" t="e">
        <f t="shared" si="314"/>
        <v>#DIV/0!</v>
      </c>
      <c r="J1402" s="59"/>
      <c r="K1402" s="60"/>
      <c r="L1402" s="61"/>
      <c r="M1402" s="41">
        <f t="shared" si="315"/>
        <v>0</v>
      </c>
      <c r="N1402" s="57"/>
      <c r="O1402" s="57"/>
      <c r="P1402" s="354" t="e">
        <f t="shared" si="316"/>
        <v>#DIV/0!</v>
      </c>
      <c r="Q1402" s="106" t="e">
        <f t="shared" si="317"/>
        <v>#DIV/0!</v>
      </c>
      <c r="R1402" s="355" t="e">
        <f t="shared" si="318"/>
        <v>#DIV/0!</v>
      </c>
      <c r="S1402" s="449"/>
      <c r="T1402" s="361" t="e">
        <f t="shared" si="319"/>
        <v>#DIV/0!</v>
      </c>
      <c r="U1402" s="62"/>
      <c r="V1402" s="58"/>
      <c r="W1402" s="63"/>
      <c r="X1402" s="63"/>
      <c r="Y1402" s="187" t="e">
        <f t="shared" si="320"/>
        <v>#DIV/0!</v>
      </c>
      <c r="Z1402" s="104" t="e">
        <f t="shared" si="321"/>
        <v>#DIV/0!</v>
      </c>
      <c r="AA1402" s="737"/>
      <c r="AB1402" s="445"/>
      <c r="AC1402" s="747" t="e">
        <f>VLOOKUP(C1402,'ประวัติงานตี+รีด'!$A$2:W505296,20,FALSE)</f>
        <v>#N/A</v>
      </c>
      <c r="AD1402" s="302"/>
      <c r="AE1402" s="302"/>
      <c r="AF1402" s="270" t="e">
        <f t="shared" si="322"/>
        <v>#DIV/0!</v>
      </c>
      <c r="AG1402" s="270" t="e">
        <f t="shared" si="323"/>
        <v>#DIV/0!</v>
      </c>
      <c r="AH1402" s="366" t="e">
        <f>VLOOKUP(C1402,'ประวัติงานตี+รีด'!$A$2:W505298,4,FALSE)</f>
        <v>#N/A</v>
      </c>
      <c r="AI1402" s="256"/>
      <c r="AJ1402" s="257"/>
      <c r="AK1402" s="217"/>
      <c r="AL1402" s="200"/>
      <c r="AM1402" s="688">
        <f t="shared" si="324"/>
        <v>0</v>
      </c>
      <c r="EJ1402" s="288">
        <f t="shared" si="325"/>
        <v>0</v>
      </c>
    </row>
    <row r="1403" spans="2:140" hidden="1">
      <c r="B1403" s="287"/>
      <c r="C1403" s="210"/>
      <c r="D1403" s="213" t="e">
        <f>VLOOKUP(C1403,'ประวัติงานตี+รีด'!$A$2:W505301,2,FALSE)</f>
        <v>#N/A</v>
      </c>
      <c r="E1403" s="56"/>
      <c r="F1403" s="57"/>
      <c r="G1403" s="58"/>
      <c r="H1403" s="281"/>
      <c r="I1403" s="327" t="e">
        <f t="shared" si="314"/>
        <v>#DIV/0!</v>
      </c>
      <c r="J1403" s="59"/>
      <c r="K1403" s="60"/>
      <c r="L1403" s="61"/>
      <c r="M1403" s="41">
        <f t="shared" si="315"/>
        <v>0</v>
      </c>
      <c r="N1403" s="57"/>
      <c r="O1403" s="57"/>
      <c r="P1403" s="354" t="e">
        <f t="shared" si="316"/>
        <v>#DIV/0!</v>
      </c>
      <c r="Q1403" s="106" t="e">
        <f t="shared" si="317"/>
        <v>#DIV/0!</v>
      </c>
      <c r="R1403" s="355" t="e">
        <f t="shared" si="318"/>
        <v>#DIV/0!</v>
      </c>
      <c r="S1403" s="449"/>
      <c r="T1403" s="361" t="e">
        <f t="shared" si="319"/>
        <v>#DIV/0!</v>
      </c>
      <c r="U1403" s="62"/>
      <c r="V1403" s="58"/>
      <c r="W1403" s="63"/>
      <c r="X1403" s="63"/>
      <c r="Y1403" s="187" t="e">
        <f t="shared" si="320"/>
        <v>#DIV/0!</v>
      </c>
      <c r="Z1403" s="104" t="e">
        <f t="shared" si="321"/>
        <v>#DIV/0!</v>
      </c>
      <c r="AA1403" s="737"/>
      <c r="AB1403" s="445"/>
      <c r="AC1403" s="747" t="e">
        <f>VLOOKUP(C1403,'ประวัติงานตี+รีด'!$A$2:W505297,20,FALSE)</f>
        <v>#N/A</v>
      </c>
      <c r="AD1403" s="302"/>
      <c r="AE1403" s="302"/>
      <c r="AF1403" s="270" t="e">
        <f t="shared" si="322"/>
        <v>#DIV/0!</v>
      </c>
      <c r="AG1403" s="270" t="e">
        <f t="shared" si="323"/>
        <v>#DIV/0!</v>
      </c>
      <c r="AH1403" s="366" t="e">
        <f>VLOOKUP(C1403,'ประวัติงานตี+รีด'!$A$2:W505299,4,FALSE)</f>
        <v>#N/A</v>
      </c>
      <c r="AI1403" s="256"/>
      <c r="AJ1403" s="257"/>
      <c r="AK1403" s="217"/>
      <c r="AL1403" s="200"/>
      <c r="AM1403" s="688">
        <f t="shared" si="324"/>
        <v>0</v>
      </c>
      <c r="EJ1403" s="288">
        <f t="shared" si="325"/>
        <v>0</v>
      </c>
    </row>
    <row r="1404" spans="2:140" hidden="1">
      <c r="B1404" s="287"/>
      <c r="C1404" s="210"/>
      <c r="D1404" s="213" t="e">
        <f>VLOOKUP(C1404,'ประวัติงานตี+รีด'!$A$2:W505302,2,FALSE)</f>
        <v>#N/A</v>
      </c>
      <c r="E1404" s="56"/>
      <c r="F1404" s="57"/>
      <c r="G1404" s="58"/>
      <c r="H1404" s="281"/>
      <c r="I1404" s="327" t="e">
        <f t="shared" si="314"/>
        <v>#DIV/0!</v>
      </c>
      <c r="J1404" s="59"/>
      <c r="K1404" s="60"/>
      <c r="L1404" s="61"/>
      <c r="M1404" s="41">
        <f t="shared" si="315"/>
        <v>0</v>
      </c>
      <c r="N1404" s="57"/>
      <c r="O1404" s="57"/>
      <c r="P1404" s="354" t="e">
        <f t="shared" si="316"/>
        <v>#DIV/0!</v>
      </c>
      <c r="Q1404" s="106" t="e">
        <f t="shared" si="317"/>
        <v>#DIV/0!</v>
      </c>
      <c r="R1404" s="355" t="e">
        <f t="shared" si="318"/>
        <v>#DIV/0!</v>
      </c>
      <c r="S1404" s="449"/>
      <c r="T1404" s="361" t="e">
        <f t="shared" si="319"/>
        <v>#DIV/0!</v>
      </c>
      <c r="U1404" s="62"/>
      <c r="V1404" s="58"/>
      <c r="W1404" s="63"/>
      <c r="X1404" s="63"/>
      <c r="Y1404" s="187" t="e">
        <f t="shared" si="320"/>
        <v>#DIV/0!</v>
      </c>
      <c r="Z1404" s="104" t="e">
        <f t="shared" si="321"/>
        <v>#DIV/0!</v>
      </c>
      <c r="AA1404" s="737"/>
      <c r="AB1404" s="445"/>
      <c r="AC1404" s="747" t="e">
        <f>VLOOKUP(C1404,'ประวัติงานตี+รีด'!$A$2:W505298,20,FALSE)</f>
        <v>#N/A</v>
      </c>
      <c r="AD1404" s="302"/>
      <c r="AE1404" s="302"/>
      <c r="AF1404" s="270" t="e">
        <f t="shared" si="322"/>
        <v>#DIV/0!</v>
      </c>
      <c r="AG1404" s="270" t="e">
        <f t="shared" si="323"/>
        <v>#DIV/0!</v>
      </c>
      <c r="AH1404" s="366" t="e">
        <f>VLOOKUP(C1404,'ประวัติงานตี+รีด'!$A$2:W505300,4,FALSE)</f>
        <v>#N/A</v>
      </c>
      <c r="AI1404" s="256"/>
      <c r="AJ1404" s="257"/>
      <c r="AK1404" s="217"/>
      <c r="AL1404" s="200"/>
      <c r="AM1404" s="688">
        <f t="shared" si="324"/>
        <v>0</v>
      </c>
      <c r="EJ1404" s="288">
        <f t="shared" si="325"/>
        <v>0</v>
      </c>
    </row>
    <row r="1405" spans="2:140" hidden="1">
      <c r="B1405" s="287"/>
      <c r="C1405" s="210"/>
      <c r="D1405" s="213" t="e">
        <f>VLOOKUP(C1405,'ประวัติงานตี+รีด'!$A$2:W505303,2,FALSE)</f>
        <v>#N/A</v>
      </c>
      <c r="E1405" s="56"/>
      <c r="F1405" s="57"/>
      <c r="G1405" s="58"/>
      <c r="H1405" s="281"/>
      <c r="I1405" s="327" t="e">
        <f t="shared" si="314"/>
        <v>#DIV/0!</v>
      </c>
      <c r="J1405" s="59"/>
      <c r="K1405" s="60"/>
      <c r="L1405" s="61"/>
      <c r="M1405" s="41">
        <f t="shared" si="315"/>
        <v>0</v>
      </c>
      <c r="N1405" s="57"/>
      <c r="O1405" s="57"/>
      <c r="P1405" s="354" t="e">
        <f t="shared" si="316"/>
        <v>#DIV/0!</v>
      </c>
      <c r="Q1405" s="106" t="e">
        <f t="shared" si="317"/>
        <v>#DIV/0!</v>
      </c>
      <c r="R1405" s="355" t="e">
        <f t="shared" si="318"/>
        <v>#DIV/0!</v>
      </c>
      <c r="S1405" s="449"/>
      <c r="T1405" s="361" t="e">
        <f t="shared" si="319"/>
        <v>#DIV/0!</v>
      </c>
      <c r="U1405" s="62"/>
      <c r="V1405" s="58"/>
      <c r="W1405" s="63"/>
      <c r="X1405" s="63"/>
      <c r="Y1405" s="187" t="e">
        <f t="shared" si="320"/>
        <v>#DIV/0!</v>
      </c>
      <c r="Z1405" s="104" t="e">
        <f t="shared" si="321"/>
        <v>#DIV/0!</v>
      </c>
      <c r="AA1405" s="737"/>
      <c r="AB1405" s="445"/>
      <c r="AC1405" s="747" t="e">
        <f>VLOOKUP(C1405,'ประวัติงานตี+รีด'!$A$2:W505299,20,FALSE)</f>
        <v>#N/A</v>
      </c>
      <c r="AD1405" s="302"/>
      <c r="AE1405" s="302"/>
      <c r="AF1405" s="270" t="e">
        <f t="shared" si="322"/>
        <v>#DIV/0!</v>
      </c>
      <c r="AG1405" s="270" t="e">
        <f t="shared" si="323"/>
        <v>#DIV/0!</v>
      </c>
      <c r="AH1405" s="366" t="e">
        <f>VLOOKUP(C1405,'ประวัติงานตี+รีด'!$A$2:W505301,4,FALSE)</f>
        <v>#N/A</v>
      </c>
      <c r="AI1405" s="256"/>
      <c r="AJ1405" s="257"/>
      <c r="AK1405" s="217"/>
      <c r="AL1405" s="200"/>
      <c r="AM1405" s="688">
        <f t="shared" si="324"/>
        <v>0</v>
      </c>
      <c r="EJ1405" s="288">
        <f t="shared" si="325"/>
        <v>0</v>
      </c>
    </row>
    <row r="1406" spans="2:140" hidden="1">
      <c r="B1406" s="287"/>
      <c r="C1406" s="210"/>
      <c r="D1406" s="213" t="e">
        <f>VLOOKUP(C1406,'ประวัติงานตี+รีด'!$A$2:W505304,2,FALSE)</f>
        <v>#N/A</v>
      </c>
      <c r="E1406" s="56"/>
      <c r="F1406" s="57"/>
      <c r="G1406" s="58"/>
      <c r="H1406" s="281"/>
      <c r="I1406" s="327" t="e">
        <f t="shared" si="314"/>
        <v>#DIV/0!</v>
      </c>
      <c r="J1406" s="59"/>
      <c r="K1406" s="60"/>
      <c r="L1406" s="61"/>
      <c r="M1406" s="41">
        <f t="shared" si="315"/>
        <v>0</v>
      </c>
      <c r="N1406" s="57"/>
      <c r="O1406" s="57"/>
      <c r="P1406" s="354" t="e">
        <f t="shared" si="316"/>
        <v>#DIV/0!</v>
      </c>
      <c r="Q1406" s="106" t="e">
        <f t="shared" si="317"/>
        <v>#DIV/0!</v>
      </c>
      <c r="R1406" s="355" t="e">
        <f t="shared" si="318"/>
        <v>#DIV/0!</v>
      </c>
      <c r="S1406" s="449"/>
      <c r="T1406" s="361" t="e">
        <f t="shared" si="319"/>
        <v>#DIV/0!</v>
      </c>
      <c r="U1406" s="62"/>
      <c r="V1406" s="58"/>
      <c r="W1406" s="63"/>
      <c r="X1406" s="63"/>
      <c r="Y1406" s="187" t="e">
        <f t="shared" si="320"/>
        <v>#DIV/0!</v>
      </c>
      <c r="Z1406" s="104" t="e">
        <f t="shared" si="321"/>
        <v>#DIV/0!</v>
      </c>
      <c r="AA1406" s="737"/>
      <c r="AB1406" s="445"/>
      <c r="AC1406" s="747" t="e">
        <f>VLOOKUP(C1406,'ประวัติงานตี+รีด'!$A$2:W505300,20,FALSE)</f>
        <v>#N/A</v>
      </c>
      <c r="AD1406" s="302"/>
      <c r="AE1406" s="302"/>
      <c r="AF1406" s="270" t="e">
        <f t="shared" si="322"/>
        <v>#DIV/0!</v>
      </c>
      <c r="AG1406" s="270" t="e">
        <f t="shared" si="323"/>
        <v>#DIV/0!</v>
      </c>
      <c r="AH1406" s="366" t="e">
        <f>VLOOKUP(C1406,'ประวัติงานตี+รีด'!$A$2:W505302,4,FALSE)</f>
        <v>#N/A</v>
      </c>
      <c r="AI1406" s="256"/>
      <c r="AJ1406" s="257"/>
      <c r="AK1406" s="217"/>
      <c r="AL1406" s="200"/>
      <c r="AM1406" s="688">
        <f t="shared" si="324"/>
        <v>0</v>
      </c>
      <c r="EJ1406" s="288">
        <f t="shared" si="325"/>
        <v>0</v>
      </c>
    </row>
    <row r="1407" spans="2:140" hidden="1">
      <c r="B1407" s="287"/>
      <c r="C1407" s="210"/>
      <c r="D1407" s="213" t="e">
        <f>VLOOKUP(C1407,'ประวัติงานตี+รีด'!$A$2:W505305,2,FALSE)</f>
        <v>#N/A</v>
      </c>
      <c r="E1407" s="56"/>
      <c r="F1407" s="57"/>
      <c r="G1407" s="58"/>
      <c r="H1407" s="281"/>
      <c r="I1407" s="327" t="e">
        <f t="shared" ref="I1407:I1470" si="326">WORKDAY.INTL(H1407,T1407,11)</f>
        <v>#DIV/0!</v>
      </c>
      <c r="J1407" s="59"/>
      <c r="K1407" s="60"/>
      <c r="L1407" s="61"/>
      <c r="M1407" s="41">
        <f t="shared" ref="M1407:M1470" si="327">E1407-L1407</f>
        <v>0</v>
      </c>
      <c r="N1407" s="57"/>
      <c r="O1407" s="57"/>
      <c r="P1407" s="354" t="e">
        <f t="shared" ref="P1407:P1470" si="328">E1407/N1407/60</f>
        <v>#DIV/0!</v>
      </c>
      <c r="Q1407" s="106" t="e">
        <f t="shared" ref="Q1407:Q1470" si="329">O1407+P1407+$P$1</f>
        <v>#DIV/0!</v>
      </c>
      <c r="R1407" s="355" t="e">
        <f t="shared" ref="R1407:R1470" si="330">M1407/N1407/60</f>
        <v>#DIV/0!</v>
      </c>
      <c r="S1407" s="449"/>
      <c r="T1407" s="361" t="e">
        <f t="shared" ref="T1407:T1470" si="331">(Q1407/10)+S1407</f>
        <v>#DIV/0!</v>
      </c>
      <c r="U1407" s="62"/>
      <c r="V1407" s="58"/>
      <c r="W1407" s="63"/>
      <c r="X1407" s="63"/>
      <c r="Y1407" s="187" t="e">
        <f t="shared" ref="Y1407:Y1470" si="332">E1407/W1407/60</f>
        <v>#DIV/0!</v>
      </c>
      <c r="Z1407" s="104" t="e">
        <f t="shared" ref="Z1407:Z1470" si="333">X1407+Y1407+$P$1</f>
        <v>#DIV/0!</v>
      </c>
      <c r="AA1407" s="737"/>
      <c r="AB1407" s="445"/>
      <c r="AC1407" s="747" t="e">
        <f>VLOOKUP(C1407,'ประวัติงานตี+รีด'!$A$2:W505301,20,FALSE)</f>
        <v>#N/A</v>
      </c>
      <c r="AD1407" s="302"/>
      <c r="AE1407" s="302"/>
      <c r="AF1407" s="270" t="e">
        <f t="shared" ref="AF1407:AF1470" si="334">1000/AD1407*EJ1407</f>
        <v>#DIV/0!</v>
      </c>
      <c r="AG1407" s="270" t="e">
        <f t="shared" ref="AG1407:AG1470" si="335">(AD1407+AE1407)*AF1407/1000</f>
        <v>#DIV/0!</v>
      </c>
      <c r="AH1407" s="366" t="e">
        <f>VLOOKUP(C1407,'ประวัติงานตี+รีด'!$A$2:W505303,4,FALSE)</f>
        <v>#N/A</v>
      </c>
      <c r="AI1407" s="256"/>
      <c r="AJ1407" s="257"/>
      <c r="AK1407" s="217"/>
      <c r="AL1407" s="200"/>
      <c r="AM1407" s="688">
        <f t="shared" ref="AM1407:AM1470" si="336">COUNT(AN1407:EI1407)</f>
        <v>0</v>
      </c>
      <c r="EJ1407" s="288">
        <f t="shared" ref="EJ1407:EJ1470" si="337">SUM(AN1407:EI1407)</f>
        <v>0</v>
      </c>
    </row>
    <row r="1408" spans="2:140" hidden="1">
      <c r="B1408" s="287"/>
      <c r="C1408" s="210"/>
      <c r="D1408" s="213" t="e">
        <f>VLOOKUP(C1408,'ประวัติงานตี+รีด'!$A$2:W505306,2,FALSE)</f>
        <v>#N/A</v>
      </c>
      <c r="E1408" s="56"/>
      <c r="F1408" s="57"/>
      <c r="G1408" s="58"/>
      <c r="H1408" s="281"/>
      <c r="I1408" s="327" t="e">
        <f t="shared" si="326"/>
        <v>#DIV/0!</v>
      </c>
      <c r="J1408" s="59"/>
      <c r="K1408" s="60"/>
      <c r="L1408" s="61"/>
      <c r="M1408" s="41">
        <f t="shared" si="327"/>
        <v>0</v>
      </c>
      <c r="N1408" s="57"/>
      <c r="O1408" s="57"/>
      <c r="P1408" s="354" t="e">
        <f t="shared" si="328"/>
        <v>#DIV/0!</v>
      </c>
      <c r="Q1408" s="106" t="e">
        <f t="shared" si="329"/>
        <v>#DIV/0!</v>
      </c>
      <c r="R1408" s="355" t="e">
        <f t="shared" si="330"/>
        <v>#DIV/0!</v>
      </c>
      <c r="S1408" s="449"/>
      <c r="T1408" s="361" t="e">
        <f t="shared" si="331"/>
        <v>#DIV/0!</v>
      </c>
      <c r="U1408" s="62"/>
      <c r="V1408" s="58"/>
      <c r="W1408" s="63"/>
      <c r="X1408" s="63"/>
      <c r="Y1408" s="187" t="e">
        <f t="shared" si="332"/>
        <v>#DIV/0!</v>
      </c>
      <c r="Z1408" s="104" t="e">
        <f t="shared" si="333"/>
        <v>#DIV/0!</v>
      </c>
      <c r="AA1408" s="737"/>
      <c r="AB1408" s="445"/>
      <c r="AC1408" s="747" t="e">
        <f>VLOOKUP(C1408,'ประวัติงานตี+รีด'!$A$2:W505302,20,FALSE)</f>
        <v>#N/A</v>
      </c>
      <c r="AD1408" s="302"/>
      <c r="AE1408" s="302"/>
      <c r="AF1408" s="270" t="e">
        <f t="shared" si="334"/>
        <v>#DIV/0!</v>
      </c>
      <c r="AG1408" s="270" t="e">
        <f t="shared" si="335"/>
        <v>#DIV/0!</v>
      </c>
      <c r="AH1408" s="366" t="e">
        <f>VLOOKUP(C1408,'ประวัติงานตี+รีด'!$A$2:W505304,4,FALSE)</f>
        <v>#N/A</v>
      </c>
      <c r="AI1408" s="256"/>
      <c r="AJ1408" s="257"/>
      <c r="AK1408" s="217"/>
      <c r="AL1408" s="200"/>
      <c r="AM1408" s="688">
        <f t="shared" si="336"/>
        <v>0</v>
      </c>
      <c r="EJ1408" s="288">
        <f t="shared" si="337"/>
        <v>0</v>
      </c>
    </row>
    <row r="1409" spans="2:140" hidden="1">
      <c r="B1409" s="287"/>
      <c r="C1409" s="210"/>
      <c r="D1409" s="213" t="e">
        <f>VLOOKUP(C1409,'ประวัติงานตี+รีด'!$A$2:W505307,2,FALSE)</f>
        <v>#N/A</v>
      </c>
      <c r="E1409" s="56"/>
      <c r="F1409" s="57"/>
      <c r="G1409" s="58"/>
      <c r="H1409" s="281"/>
      <c r="I1409" s="327" t="e">
        <f t="shared" si="326"/>
        <v>#DIV/0!</v>
      </c>
      <c r="J1409" s="59"/>
      <c r="K1409" s="60"/>
      <c r="L1409" s="61"/>
      <c r="M1409" s="41">
        <f t="shared" si="327"/>
        <v>0</v>
      </c>
      <c r="N1409" s="57"/>
      <c r="O1409" s="57"/>
      <c r="P1409" s="354" t="e">
        <f t="shared" si="328"/>
        <v>#DIV/0!</v>
      </c>
      <c r="Q1409" s="106" t="e">
        <f t="shared" si="329"/>
        <v>#DIV/0!</v>
      </c>
      <c r="R1409" s="355" t="e">
        <f t="shared" si="330"/>
        <v>#DIV/0!</v>
      </c>
      <c r="S1409" s="449"/>
      <c r="T1409" s="361" t="e">
        <f t="shared" si="331"/>
        <v>#DIV/0!</v>
      </c>
      <c r="U1409" s="62"/>
      <c r="V1409" s="58"/>
      <c r="W1409" s="63"/>
      <c r="X1409" s="63"/>
      <c r="Y1409" s="187" t="e">
        <f t="shared" si="332"/>
        <v>#DIV/0!</v>
      </c>
      <c r="Z1409" s="104" t="e">
        <f t="shared" si="333"/>
        <v>#DIV/0!</v>
      </c>
      <c r="AA1409" s="737"/>
      <c r="AB1409" s="445"/>
      <c r="AC1409" s="747" t="e">
        <f>VLOOKUP(C1409,'ประวัติงานตี+รีด'!$A$2:W505303,20,FALSE)</f>
        <v>#N/A</v>
      </c>
      <c r="AD1409" s="302"/>
      <c r="AE1409" s="302"/>
      <c r="AF1409" s="270" t="e">
        <f t="shared" si="334"/>
        <v>#DIV/0!</v>
      </c>
      <c r="AG1409" s="270" t="e">
        <f t="shared" si="335"/>
        <v>#DIV/0!</v>
      </c>
      <c r="AH1409" s="366" t="e">
        <f>VLOOKUP(C1409,'ประวัติงานตี+รีด'!$A$2:W505305,4,FALSE)</f>
        <v>#N/A</v>
      </c>
      <c r="AI1409" s="256"/>
      <c r="AJ1409" s="257"/>
      <c r="AK1409" s="217"/>
      <c r="AL1409" s="200"/>
      <c r="AM1409" s="688">
        <f t="shared" si="336"/>
        <v>0</v>
      </c>
      <c r="EJ1409" s="288">
        <f t="shared" si="337"/>
        <v>0</v>
      </c>
    </row>
    <row r="1410" spans="2:140" hidden="1">
      <c r="B1410" s="287"/>
      <c r="C1410" s="210"/>
      <c r="D1410" s="213" t="e">
        <f>VLOOKUP(C1410,'ประวัติงานตี+รีด'!$A$2:W505308,2,FALSE)</f>
        <v>#N/A</v>
      </c>
      <c r="E1410" s="56"/>
      <c r="F1410" s="57"/>
      <c r="G1410" s="58"/>
      <c r="H1410" s="281"/>
      <c r="I1410" s="327" t="e">
        <f t="shared" si="326"/>
        <v>#DIV/0!</v>
      </c>
      <c r="J1410" s="59"/>
      <c r="K1410" s="60"/>
      <c r="L1410" s="61"/>
      <c r="M1410" s="41">
        <f t="shared" si="327"/>
        <v>0</v>
      </c>
      <c r="N1410" s="57"/>
      <c r="O1410" s="57"/>
      <c r="P1410" s="354" t="e">
        <f t="shared" si="328"/>
        <v>#DIV/0!</v>
      </c>
      <c r="Q1410" s="106" t="e">
        <f t="shared" si="329"/>
        <v>#DIV/0!</v>
      </c>
      <c r="R1410" s="355" t="e">
        <f t="shared" si="330"/>
        <v>#DIV/0!</v>
      </c>
      <c r="S1410" s="449"/>
      <c r="T1410" s="361" t="e">
        <f t="shared" si="331"/>
        <v>#DIV/0!</v>
      </c>
      <c r="U1410" s="62"/>
      <c r="V1410" s="58"/>
      <c r="W1410" s="63"/>
      <c r="X1410" s="63"/>
      <c r="Y1410" s="187" t="e">
        <f t="shared" si="332"/>
        <v>#DIV/0!</v>
      </c>
      <c r="Z1410" s="104" t="e">
        <f t="shared" si="333"/>
        <v>#DIV/0!</v>
      </c>
      <c r="AA1410" s="737"/>
      <c r="AB1410" s="445"/>
      <c r="AC1410" s="747" t="e">
        <f>VLOOKUP(C1410,'ประวัติงานตี+รีด'!$A$2:W505304,20,FALSE)</f>
        <v>#N/A</v>
      </c>
      <c r="AD1410" s="302"/>
      <c r="AE1410" s="302"/>
      <c r="AF1410" s="270" t="e">
        <f t="shared" si="334"/>
        <v>#DIV/0!</v>
      </c>
      <c r="AG1410" s="270" t="e">
        <f t="shared" si="335"/>
        <v>#DIV/0!</v>
      </c>
      <c r="AH1410" s="366" t="e">
        <f>VLOOKUP(C1410,'ประวัติงานตี+รีด'!$A$2:W505306,4,FALSE)</f>
        <v>#N/A</v>
      </c>
      <c r="AI1410" s="256"/>
      <c r="AJ1410" s="257"/>
      <c r="AK1410" s="217"/>
      <c r="AL1410" s="200"/>
      <c r="AM1410" s="688">
        <f t="shared" si="336"/>
        <v>0</v>
      </c>
      <c r="EJ1410" s="288">
        <f t="shared" si="337"/>
        <v>0</v>
      </c>
    </row>
    <row r="1411" spans="2:140" hidden="1">
      <c r="B1411" s="287"/>
      <c r="C1411" s="210"/>
      <c r="D1411" s="213" t="e">
        <f>VLOOKUP(C1411,'ประวัติงานตี+รีด'!$A$2:W505309,2,FALSE)</f>
        <v>#N/A</v>
      </c>
      <c r="E1411" s="56"/>
      <c r="F1411" s="57"/>
      <c r="G1411" s="58"/>
      <c r="H1411" s="281"/>
      <c r="I1411" s="327" t="e">
        <f t="shared" si="326"/>
        <v>#DIV/0!</v>
      </c>
      <c r="J1411" s="59"/>
      <c r="K1411" s="60"/>
      <c r="L1411" s="61"/>
      <c r="M1411" s="41">
        <f t="shared" si="327"/>
        <v>0</v>
      </c>
      <c r="N1411" s="57"/>
      <c r="O1411" s="57"/>
      <c r="P1411" s="354" t="e">
        <f t="shared" si="328"/>
        <v>#DIV/0!</v>
      </c>
      <c r="Q1411" s="106" t="e">
        <f t="shared" si="329"/>
        <v>#DIV/0!</v>
      </c>
      <c r="R1411" s="355" t="e">
        <f t="shared" si="330"/>
        <v>#DIV/0!</v>
      </c>
      <c r="S1411" s="449"/>
      <c r="T1411" s="361" t="e">
        <f t="shared" si="331"/>
        <v>#DIV/0!</v>
      </c>
      <c r="U1411" s="62"/>
      <c r="V1411" s="58"/>
      <c r="W1411" s="63"/>
      <c r="X1411" s="63"/>
      <c r="Y1411" s="187" t="e">
        <f t="shared" si="332"/>
        <v>#DIV/0!</v>
      </c>
      <c r="Z1411" s="104" t="e">
        <f t="shared" si="333"/>
        <v>#DIV/0!</v>
      </c>
      <c r="AA1411" s="737"/>
      <c r="AB1411" s="445"/>
      <c r="AC1411" s="747" t="e">
        <f>VLOOKUP(C1411,'ประวัติงานตี+รีด'!$A$2:W505305,20,FALSE)</f>
        <v>#N/A</v>
      </c>
      <c r="AD1411" s="302"/>
      <c r="AE1411" s="302"/>
      <c r="AF1411" s="270" t="e">
        <f t="shared" si="334"/>
        <v>#DIV/0!</v>
      </c>
      <c r="AG1411" s="270" t="e">
        <f t="shared" si="335"/>
        <v>#DIV/0!</v>
      </c>
      <c r="AH1411" s="366" t="e">
        <f>VLOOKUP(C1411,'ประวัติงานตี+รีด'!$A$2:W505307,4,FALSE)</f>
        <v>#N/A</v>
      </c>
      <c r="AI1411" s="256"/>
      <c r="AJ1411" s="257"/>
      <c r="AK1411" s="217"/>
      <c r="AL1411" s="200"/>
      <c r="AM1411" s="688">
        <f t="shared" si="336"/>
        <v>0</v>
      </c>
      <c r="EJ1411" s="288">
        <f t="shared" si="337"/>
        <v>0</v>
      </c>
    </row>
    <row r="1412" spans="2:140" hidden="1">
      <c r="B1412" s="287"/>
      <c r="C1412" s="210"/>
      <c r="D1412" s="213" t="e">
        <f>VLOOKUP(C1412,'ประวัติงานตี+รีด'!$A$2:W505310,2,FALSE)</f>
        <v>#N/A</v>
      </c>
      <c r="E1412" s="56"/>
      <c r="F1412" s="57"/>
      <c r="G1412" s="58"/>
      <c r="H1412" s="281"/>
      <c r="I1412" s="327" t="e">
        <f t="shared" si="326"/>
        <v>#DIV/0!</v>
      </c>
      <c r="J1412" s="59"/>
      <c r="K1412" s="60"/>
      <c r="L1412" s="61"/>
      <c r="M1412" s="41">
        <f t="shared" si="327"/>
        <v>0</v>
      </c>
      <c r="N1412" s="57"/>
      <c r="O1412" s="57"/>
      <c r="P1412" s="354" t="e">
        <f t="shared" si="328"/>
        <v>#DIV/0!</v>
      </c>
      <c r="Q1412" s="106" t="e">
        <f t="shared" si="329"/>
        <v>#DIV/0!</v>
      </c>
      <c r="R1412" s="355" t="e">
        <f t="shared" si="330"/>
        <v>#DIV/0!</v>
      </c>
      <c r="S1412" s="449"/>
      <c r="T1412" s="361" t="e">
        <f t="shared" si="331"/>
        <v>#DIV/0!</v>
      </c>
      <c r="U1412" s="62"/>
      <c r="V1412" s="58"/>
      <c r="W1412" s="63"/>
      <c r="X1412" s="63"/>
      <c r="Y1412" s="187" t="e">
        <f t="shared" si="332"/>
        <v>#DIV/0!</v>
      </c>
      <c r="Z1412" s="104" t="e">
        <f t="shared" si="333"/>
        <v>#DIV/0!</v>
      </c>
      <c r="AA1412" s="737"/>
      <c r="AB1412" s="445"/>
      <c r="AC1412" s="747" t="e">
        <f>VLOOKUP(C1412,'ประวัติงานตี+รีด'!$A$2:W505306,20,FALSE)</f>
        <v>#N/A</v>
      </c>
      <c r="AD1412" s="302"/>
      <c r="AE1412" s="302"/>
      <c r="AF1412" s="270" t="e">
        <f t="shared" si="334"/>
        <v>#DIV/0!</v>
      </c>
      <c r="AG1412" s="270" t="e">
        <f t="shared" si="335"/>
        <v>#DIV/0!</v>
      </c>
      <c r="AH1412" s="366" t="e">
        <f>VLOOKUP(C1412,'ประวัติงานตี+รีด'!$A$2:W505308,4,FALSE)</f>
        <v>#N/A</v>
      </c>
      <c r="AI1412" s="256"/>
      <c r="AJ1412" s="257"/>
      <c r="AK1412" s="217"/>
      <c r="AL1412" s="200"/>
      <c r="AM1412" s="688">
        <f t="shared" si="336"/>
        <v>0</v>
      </c>
      <c r="EJ1412" s="288">
        <f t="shared" si="337"/>
        <v>0</v>
      </c>
    </row>
    <row r="1413" spans="2:140" hidden="1">
      <c r="B1413" s="287"/>
      <c r="C1413" s="210"/>
      <c r="D1413" s="213" t="e">
        <f>VLOOKUP(C1413,'ประวัติงานตี+รีด'!$A$2:W505311,2,FALSE)</f>
        <v>#N/A</v>
      </c>
      <c r="E1413" s="56"/>
      <c r="F1413" s="57"/>
      <c r="G1413" s="58"/>
      <c r="H1413" s="281"/>
      <c r="I1413" s="327" t="e">
        <f t="shared" si="326"/>
        <v>#DIV/0!</v>
      </c>
      <c r="J1413" s="59"/>
      <c r="K1413" s="60"/>
      <c r="L1413" s="61"/>
      <c r="M1413" s="41">
        <f t="shared" si="327"/>
        <v>0</v>
      </c>
      <c r="N1413" s="57"/>
      <c r="O1413" s="57"/>
      <c r="P1413" s="354" t="e">
        <f t="shared" si="328"/>
        <v>#DIV/0!</v>
      </c>
      <c r="Q1413" s="106" t="e">
        <f t="shared" si="329"/>
        <v>#DIV/0!</v>
      </c>
      <c r="R1413" s="355" t="e">
        <f t="shared" si="330"/>
        <v>#DIV/0!</v>
      </c>
      <c r="S1413" s="449"/>
      <c r="T1413" s="361" t="e">
        <f t="shared" si="331"/>
        <v>#DIV/0!</v>
      </c>
      <c r="U1413" s="62"/>
      <c r="V1413" s="58"/>
      <c r="W1413" s="63"/>
      <c r="X1413" s="63"/>
      <c r="Y1413" s="187" t="e">
        <f t="shared" si="332"/>
        <v>#DIV/0!</v>
      </c>
      <c r="Z1413" s="104" t="e">
        <f t="shared" si="333"/>
        <v>#DIV/0!</v>
      </c>
      <c r="AA1413" s="737"/>
      <c r="AB1413" s="445"/>
      <c r="AC1413" s="747" t="e">
        <f>VLOOKUP(C1413,'ประวัติงานตี+รีด'!$A$2:W505307,20,FALSE)</f>
        <v>#N/A</v>
      </c>
      <c r="AD1413" s="302"/>
      <c r="AE1413" s="302"/>
      <c r="AF1413" s="270" t="e">
        <f t="shared" si="334"/>
        <v>#DIV/0!</v>
      </c>
      <c r="AG1413" s="270" t="e">
        <f t="shared" si="335"/>
        <v>#DIV/0!</v>
      </c>
      <c r="AH1413" s="366" t="e">
        <f>VLOOKUP(C1413,'ประวัติงานตี+รีด'!$A$2:W505309,4,FALSE)</f>
        <v>#N/A</v>
      </c>
      <c r="AI1413" s="256"/>
      <c r="AJ1413" s="257"/>
      <c r="AK1413" s="217"/>
      <c r="AL1413" s="200"/>
      <c r="AM1413" s="688">
        <f t="shared" si="336"/>
        <v>0</v>
      </c>
      <c r="EJ1413" s="288">
        <f t="shared" si="337"/>
        <v>0</v>
      </c>
    </row>
    <row r="1414" spans="2:140" hidden="1">
      <c r="B1414" s="287"/>
      <c r="C1414" s="210"/>
      <c r="D1414" s="213" t="e">
        <f>VLOOKUP(C1414,'ประวัติงานตี+รีด'!$A$2:W505312,2,FALSE)</f>
        <v>#N/A</v>
      </c>
      <c r="E1414" s="56"/>
      <c r="F1414" s="57"/>
      <c r="G1414" s="58"/>
      <c r="H1414" s="281"/>
      <c r="I1414" s="327" t="e">
        <f t="shared" si="326"/>
        <v>#DIV/0!</v>
      </c>
      <c r="J1414" s="59"/>
      <c r="K1414" s="60"/>
      <c r="L1414" s="61"/>
      <c r="M1414" s="41">
        <f t="shared" si="327"/>
        <v>0</v>
      </c>
      <c r="N1414" s="57"/>
      <c r="O1414" s="57"/>
      <c r="P1414" s="354" t="e">
        <f t="shared" si="328"/>
        <v>#DIV/0!</v>
      </c>
      <c r="Q1414" s="106" t="e">
        <f t="shared" si="329"/>
        <v>#DIV/0!</v>
      </c>
      <c r="R1414" s="355" t="e">
        <f t="shared" si="330"/>
        <v>#DIV/0!</v>
      </c>
      <c r="S1414" s="449"/>
      <c r="T1414" s="361" t="e">
        <f t="shared" si="331"/>
        <v>#DIV/0!</v>
      </c>
      <c r="U1414" s="62"/>
      <c r="V1414" s="58"/>
      <c r="W1414" s="63"/>
      <c r="X1414" s="63"/>
      <c r="Y1414" s="187" t="e">
        <f t="shared" si="332"/>
        <v>#DIV/0!</v>
      </c>
      <c r="Z1414" s="104" t="e">
        <f t="shared" si="333"/>
        <v>#DIV/0!</v>
      </c>
      <c r="AA1414" s="737"/>
      <c r="AB1414" s="445"/>
      <c r="AC1414" s="747" t="e">
        <f>VLOOKUP(C1414,'ประวัติงานตี+รีด'!$A$2:W505308,20,FALSE)</f>
        <v>#N/A</v>
      </c>
      <c r="AD1414" s="302"/>
      <c r="AE1414" s="302"/>
      <c r="AF1414" s="270" t="e">
        <f t="shared" si="334"/>
        <v>#DIV/0!</v>
      </c>
      <c r="AG1414" s="270" t="e">
        <f t="shared" si="335"/>
        <v>#DIV/0!</v>
      </c>
      <c r="AH1414" s="366" t="e">
        <f>VLOOKUP(C1414,'ประวัติงานตี+รีด'!$A$2:W505310,4,FALSE)</f>
        <v>#N/A</v>
      </c>
      <c r="AI1414" s="256"/>
      <c r="AJ1414" s="257"/>
      <c r="AK1414" s="217"/>
      <c r="AL1414" s="200"/>
      <c r="AM1414" s="688">
        <f t="shared" si="336"/>
        <v>0</v>
      </c>
      <c r="EJ1414" s="288">
        <f t="shared" si="337"/>
        <v>0</v>
      </c>
    </row>
    <row r="1415" spans="2:140" hidden="1">
      <c r="B1415" s="287"/>
      <c r="C1415" s="210"/>
      <c r="D1415" s="213" t="e">
        <f>VLOOKUP(C1415,'ประวัติงานตี+รีด'!$A$2:W505313,2,FALSE)</f>
        <v>#N/A</v>
      </c>
      <c r="E1415" s="56"/>
      <c r="F1415" s="57"/>
      <c r="G1415" s="58"/>
      <c r="H1415" s="281"/>
      <c r="I1415" s="327" t="e">
        <f t="shared" si="326"/>
        <v>#DIV/0!</v>
      </c>
      <c r="J1415" s="59"/>
      <c r="K1415" s="60"/>
      <c r="L1415" s="61"/>
      <c r="M1415" s="41">
        <f t="shared" si="327"/>
        <v>0</v>
      </c>
      <c r="N1415" s="57"/>
      <c r="O1415" s="57"/>
      <c r="P1415" s="354" t="e">
        <f t="shared" si="328"/>
        <v>#DIV/0!</v>
      </c>
      <c r="Q1415" s="106" t="e">
        <f t="shared" si="329"/>
        <v>#DIV/0!</v>
      </c>
      <c r="R1415" s="355" t="e">
        <f t="shared" si="330"/>
        <v>#DIV/0!</v>
      </c>
      <c r="S1415" s="449"/>
      <c r="T1415" s="361" t="e">
        <f t="shared" si="331"/>
        <v>#DIV/0!</v>
      </c>
      <c r="U1415" s="62"/>
      <c r="V1415" s="58"/>
      <c r="W1415" s="63"/>
      <c r="X1415" s="63"/>
      <c r="Y1415" s="187" t="e">
        <f t="shared" si="332"/>
        <v>#DIV/0!</v>
      </c>
      <c r="Z1415" s="104" t="e">
        <f t="shared" si="333"/>
        <v>#DIV/0!</v>
      </c>
      <c r="AA1415" s="737"/>
      <c r="AB1415" s="445"/>
      <c r="AC1415" s="747" t="e">
        <f>VLOOKUP(C1415,'ประวัติงานตี+รีด'!$A$2:W505309,20,FALSE)</f>
        <v>#N/A</v>
      </c>
      <c r="AD1415" s="302"/>
      <c r="AE1415" s="302"/>
      <c r="AF1415" s="270" t="e">
        <f t="shared" si="334"/>
        <v>#DIV/0!</v>
      </c>
      <c r="AG1415" s="270" t="e">
        <f t="shared" si="335"/>
        <v>#DIV/0!</v>
      </c>
      <c r="AH1415" s="366" t="e">
        <f>VLOOKUP(C1415,'ประวัติงานตี+รีด'!$A$2:W505311,4,FALSE)</f>
        <v>#N/A</v>
      </c>
      <c r="AI1415" s="256"/>
      <c r="AJ1415" s="257"/>
      <c r="AK1415" s="217"/>
      <c r="AL1415" s="200"/>
      <c r="AM1415" s="688">
        <f t="shared" si="336"/>
        <v>0</v>
      </c>
      <c r="EJ1415" s="288">
        <f t="shared" si="337"/>
        <v>0</v>
      </c>
    </row>
    <row r="1416" spans="2:140" hidden="1">
      <c r="B1416" s="287"/>
      <c r="C1416" s="210"/>
      <c r="D1416" s="213" t="e">
        <f>VLOOKUP(C1416,'ประวัติงานตี+รีด'!$A$2:W505314,2,FALSE)</f>
        <v>#N/A</v>
      </c>
      <c r="E1416" s="56"/>
      <c r="F1416" s="57"/>
      <c r="G1416" s="58"/>
      <c r="H1416" s="281"/>
      <c r="I1416" s="327" t="e">
        <f t="shared" si="326"/>
        <v>#DIV/0!</v>
      </c>
      <c r="J1416" s="59"/>
      <c r="K1416" s="60"/>
      <c r="L1416" s="61"/>
      <c r="M1416" s="41">
        <f t="shared" si="327"/>
        <v>0</v>
      </c>
      <c r="N1416" s="57"/>
      <c r="O1416" s="57"/>
      <c r="P1416" s="354" t="e">
        <f t="shared" si="328"/>
        <v>#DIV/0!</v>
      </c>
      <c r="Q1416" s="106" t="e">
        <f t="shared" si="329"/>
        <v>#DIV/0!</v>
      </c>
      <c r="R1416" s="355" t="e">
        <f t="shared" si="330"/>
        <v>#DIV/0!</v>
      </c>
      <c r="S1416" s="449"/>
      <c r="T1416" s="361" t="e">
        <f t="shared" si="331"/>
        <v>#DIV/0!</v>
      </c>
      <c r="U1416" s="62"/>
      <c r="V1416" s="58"/>
      <c r="W1416" s="63"/>
      <c r="X1416" s="63"/>
      <c r="Y1416" s="187" t="e">
        <f t="shared" si="332"/>
        <v>#DIV/0!</v>
      </c>
      <c r="Z1416" s="104" t="e">
        <f t="shared" si="333"/>
        <v>#DIV/0!</v>
      </c>
      <c r="AA1416" s="737"/>
      <c r="AB1416" s="445"/>
      <c r="AC1416" s="747" t="e">
        <f>VLOOKUP(C1416,'ประวัติงานตี+รีด'!$A$2:W505310,20,FALSE)</f>
        <v>#N/A</v>
      </c>
      <c r="AD1416" s="302"/>
      <c r="AE1416" s="302"/>
      <c r="AF1416" s="270" t="e">
        <f t="shared" si="334"/>
        <v>#DIV/0!</v>
      </c>
      <c r="AG1416" s="270" t="e">
        <f t="shared" si="335"/>
        <v>#DIV/0!</v>
      </c>
      <c r="AH1416" s="366" t="e">
        <f>VLOOKUP(C1416,'ประวัติงานตี+รีด'!$A$2:W505312,4,FALSE)</f>
        <v>#N/A</v>
      </c>
      <c r="AI1416" s="256"/>
      <c r="AJ1416" s="257"/>
      <c r="AK1416" s="217"/>
      <c r="AL1416" s="200"/>
      <c r="AM1416" s="688">
        <f t="shared" si="336"/>
        <v>0</v>
      </c>
      <c r="EJ1416" s="288">
        <f t="shared" si="337"/>
        <v>0</v>
      </c>
    </row>
    <row r="1417" spans="2:140" hidden="1">
      <c r="B1417" s="287"/>
      <c r="C1417" s="210"/>
      <c r="D1417" s="213" t="e">
        <f>VLOOKUP(C1417,'ประวัติงานตี+รีด'!$A$2:W505315,2,FALSE)</f>
        <v>#N/A</v>
      </c>
      <c r="E1417" s="56"/>
      <c r="F1417" s="57"/>
      <c r="G1417" s="58"/>
      <c r="H1417" s="281"/>
      <c r="I1417" s="327" t="e">
        <f t="shared" si="326"/>
        <v>#DIV/0!</v>
      </c>
      <c r="J1417" s="59"/>
      <c r="K1417" s="60"/>
      <c r="L1417" s="61"/>
      <c r="M1417" s="41">
        <f t="shared" si="327"/>
        <v>0</v>
      </c>
      <c r="N1417" s="57"/>
      <c r="O1417" s="57"/>
      <c r="P1417" s="354" t="e">
        <f t="shared" si="328"/>
        <v>#DIV/0!</v>
      </c>
      <c r="Q1417" s="106" t="e">
        <f t="shared" si="329"/>
        <v>#DIV/0!</v>
      </c>
      <c r="R1417" s="355" t="e">
        <f t="shared" si="330"/>
        <v>#DIV/0!</v>
      </c>
      <c r="S1417" s="449"/>
      <c r="T1417" s="361" t="e">
        <f t="shared" si="331"/>
        <v>#DIV/0!</v>
      </c>
      <c r="U1417" s="62"/>
      <c r="V1417" s="58"/>
      <c r="W1417" s="63"/>
      <c r="X1417" s="63"/>
      <c r="Y1417" s="187" t="e">
        <f t="shared" si="332"/>
        <v>#DIV/0!</v>
      </c>
      <c r="Z1417" s="104" t="e">
        <f t="shared" si="333"/>
        <v>#DIV/0!</v>
      </c>
      <c r="AA1417" s="737"/>
      <c r="AB1417" s="445"/>
      <c r="AC1417" s="747" t="e">
        <f>VLOOKUP(C1417,'ประวัติงานตี+รีด'!$A$2:W505311,20,FALSE)</f>
        <v>#N/A</v>
      </c>
      <c r="AD1417" s="302"/>
      <c r="AE1417" s="302"/>
      <c r="AF1417" s="270" t="e">
        <f t="shared" si="334"/>
        <v>#DIV/0!</v>
      </c>
      <c r="AG1417" s="270" t="e">
        <f t="shared" si="335"/>
        <v>#DIV/0!</v>
      </c>
      <c r="AH1417" s="366" t="e">
        <f>VLOOKUP(C1417,'ประวัติงานตี+รีด'!$A$2:W505313,4,FALSE)</f>
        <v>#N/A</v>
      </c>
      <c r="AI1417" s="256"/>
      <c r="AJ1417" s="257"/>
      <c r="AK1417" s="217"/>
      <c r="AL1417" s="200"/>
      <c r="AM1417" s="688">
        <f t="shared" si="336"/>
        <v>0</v>
      </c>
      <c r="EJ1417" s="288">
        <f t="shared" si="337"/>
        <v>0</v>
      </c>
    </row>
    <row r="1418" spans="2:140" hidden="1">
      <c r="B1418" s="287"/>
      <c r="C1418" s="210"/>
      <c r="D1418" s="213" t="e">
        <f>VLOOKUP(C1418,'ประวัติงานตี+รีด'!$A$2:W505316,2,FALSE)</f>
        <v>#N/A</v>
      </c>
      <c r="E1418" s="56"/>
      <c r="F1418" s="57"/>
      <c r="G1418" s="58"/>
      <c r="H1418" s="281"/>
      <c r="I1418" s="327" t="e">
        <f t="shared" si="326"/>
        <v>#DIV/0!</v>
      </c>
      <c r="J1418" s="59"/>
      <c r="K1418" s="60"/>
      <c r="L1418" s="61"/>
      <c r="M1418" s="41">
        <f t="shared" si="327"/>
        <v>0</v>
      </c>
      <c r="N1418" s="57"/>
      <c r="O1418" s="57"/>
      <c r="P1418" s="354" t="e">
        <f t="shared" si="328"/>
        <v>#DIV/0!</v>
      </c>
      <c r="Q1418" s="106" t="e">
        <f t="shared" si="329"/>
        <v>#DIV/0!</v>
      </c>
      <c r="R1418" s="355" t="e">
        <f t="shared" si="330"/>
        <v>#DIV/0!</v>
      </c>
      <c r="S1418" s="449"/>
      <c r="T1418" s="361" t="e">
        <f t="shared" si="331"/>
        <v>#DIV/0!</v>
      </c>
      <c r="U1418" s="62"/>
      <c r="V1418" s="58"/>
      <c r="W1418" s="63"/>
      <c r="X1418" s="63"/>
      <c r="Y1418" s="187" t="e">
        <f t="shared" si="332"/>
        <v>#DIV/0!</v>
      </c>
      <c r="Z1418" s="104" t="e">
        <f t="shared" si="333"/>
        <v>#DIV/0!</v>
      </c>
      <c r="AA1418" s="737"/>
      <c r="AB1418" s="445"/>
      <c r="AC1418" s="747" t="e">
        <f>VLOOKUP(C1418,'ประวัติงานตี+รีด'!$A$2:W505312,20,FALSE)</f>
        <v>#N/A</v>
      </c>
      <c r="AD1418" s="302"/>
      <c r="AE1418" s="302"/>
      <c r="AF1418" s="270" t="e">
        <f t="shared" si="334"/>
        <v>#DIV/0!</v>
      </c>
      <c r="AG1418" s="270" t="e">
        <f t="shared" si="335"/>
        <v>#DIV/0!</v>
      </c>
      <c r="AH1418" s="366" t="e">
        <f>VLOOKUP(C1418,'ประวัติงานตี+รีด'!$A$2:W505314,4,FALSE)</f>
        <v>#N/A</v>
      </c>
      <c r="AI1418" s="256"/>
      <c r="AJ1418" s="257"/>
      <c r="AK1418" s="217"/>
      <c r="AL1418" s="200"/>
      <c r="AM1418" s="688">
        <f t="shared" si="336"/>
        <v>0</v>
      </c>
      <c r="EJ1418" s="288">
        <f t="shared" si="337"/>
        <v>0</v>
      </c>
    </row>
    <row r="1419" spans="2:140" hidden="1">
      <c r="B1419" s="287"/>
      <c r="C1419" s="210"/>
      <c r="D1419" s="213" t="e">
        <f>VLOOKUP(C1419,'ประวัติงานตี+รีด'!$A$2:W505317,2,FALSE)</f>
        <v>#N/A</v>
      </c>
      <c r="E1419" s="56"/>
      <c r="F1419" s="57"/>
      <c r="G1419" s="58"/>
      <c r="H1419" s="281"/>
      <c r="I1419" s="327" t="e">
        <f t="shared" si="326"/>
        <v>#DIV/0!</v>
      </c>
      <c r="J1419" s="59"/>
      <c r="K1419" s="60"/>
      <c r="L1419" s="61"/>
      <c r="M1419" s="41">
        <f t="shared" si="327"/>
        <v>0</v>
      </c>
      <c r="N1419" s="57"/>
      <c r="O1419" s="57"/>
      <c r="P1419" s="354" t="e">
        <f t="shared" si="328"/>
        <v>#DIV/0!</v>
      </c>
      <c r="Q1419" s="106" t="e">
        <f t="shared" si="329"/>
        <v>#DIV/0!</v>
      </c>
      <c r="R1419" s="355" t="e">
        <f t="shared" si="330"/>
        <v>#DIV/0!</v>
      </c>
      <c r="S1419" s="449"/>
      <c r="T1419" s="361" t="e">
        <f t="shared" si="331"/>
        <v>#DIV/0!</v>
      </c>
      <c r="U1419" s="62"/>
      <c r="V1419" s="58"/>
      <c r="W1419" s="63"/>
      <c r="X1419" s="63"/>
      <c r="Y1419" s="187" t="e">
        <f t="shared" si="332"/>
        <v>#DIV/0!</v>
      </c>
      <c r="Z1419" s="104" t="e">
        <f t="shared" si="333"/>
        <v>#DIV/0!</v>
      </c>
      <c r="AA1419" s="737"/>
      <c r="AB1419" s="445"/>
      <c r="AC1419" s="747" t="e">
        <f>VLOOKUP(C1419,'ประวัติงานตี+รีด'!$A$2:W505313,20,FALSE)</f>
        <v>#N/A</v>
      </c>
      <c r="AD1419" s="302"/>
      <c r="AE1419" s="302"/>
      <c r="AF1419" s="270" t="e">
        <f t="shared" si="334"/>
        <v>#DIV/0!</v>
      </c>
      <c r="AG1419" s="270" t="e">
        <f t="shared" si="335"/>
        <v>#DIV/0!</v>
      </c>
      <c r="AH1419" s="366" t="e">
        <f>VLOOKUP(C1419,'ประวัติงานตี+รีด'!$A$2:W505315,4,FALSE)</f>
        <v>#N/A</v>
      </c>
      <c r="AI1419" s="256"/>
      <c r="AJ1419" s="257"/>
      <c r="AK1419" s="217"/>
      <c r="AL1419" s="200"/>
      <c r="AM1419" s="688">
        <f t="shared" si="336"/>
        <v>0</v>
      </c>
      <c r="EJ1419" s="288">
        <f t="shared" si="337"/>
        <v>0</v>
      </c>
    </row>
    <row r="1420" spans="2:140" hidden="1">
      <c r="B1420" s="287"/>
      <c r="C1420" s="210"/>
      <c r="D1420" s="213" t="e">
        <f>VLOOKUP(C1420,'ประวัติงานตี+รีด'!$A$2:W505318,2,FALSE)</f>
        <v>#N/A</v>
      </c>
      <c r="E1420" s="56"/>
      <c r="F1420" s="57"/>
      <c r="G1420" s="58"/>
      <c r="H1420" s="281"/>
      <c r="I1420" s="327" t="e">
        <f t="shared" si="326"/>
        <v>#DIV/0!</v>
      </c>
      <c r="J1420" s="59"/>
      <c r="K1420" s="60"/>
      <c r="L1420" s="61"/>
      <c r="M1420" s="41">
        <f t="shared" si="327"/>
        <v>0</v>
      </c>
      <c r="N1420" s="57"/>
      <c r="O1420" s="57"/>
      <c r="P1420" s="354" t="e">
        <f t="shared" si="328"/>
        <v>#DIV/0!</v>
      </c>
      <c r="Q1420" s="106" t="e">
        <f t="shared" si="329"/>
        <v>#DIV/0!</v>
      </c>
      <c r="R1420" s="355" t="e">
        <f t="shared" si="330"/>
        <v>#DIV/0!</v>
      </c>
      <c r="S1420" s="449"/>
      <c r="T1420" s="361" t="e">
        <f t="shared" si="331"/>
        <v>#DIV/0!</v>
      </c>
      <c r="U1420" s="62"/>
      <c r="V1420" s="58"/>
      <c r="W1420" s="63"/>
      <c r="X1420" s="63"/>
      <c r="Y1420" s="187" t="e">
        <f t="shared" si="332"/>
        <v>#DIV/0!</v>
      </c>
      <c r="Z1420" s="104" t="e">
        <f t="shared" si="333"/>
        <v>#DIV/0!</v>
      </c>
      <c r="AA1420" s="737"/>
      <c r="AB1420" s="445"/>
      <c r="AC1420" s="747" t="e">
        <f>VLOOKUP(C1420,'ประวัติงานตี+รีด'!$A$2:W505314,20,FALSE)</f>
        <v>#N/A</v>
      </c>
      <c r="AD1420" s="302"/>
      <c r="AE1420" s="302"/>
      <c r="AF1420" s="270" t="e">
        <f t="shared" si="334"/>
        <v>#DIV/0!</v>
      </c>
      <c r="AG1420" s="270" t="e">
        <f t="shared" si="335"/>
        <v>#DIV/0!</v>
      </c>
      <c r="AH1420" s="366" t="e">
        <f>VLOOKUP(C1420,'ประวัติงานตี+รีด'!$A$2:W505316,4,FALSE)</f>
        <v>#N/A</v>
      </c>
      <c r="AI1420" s="256"/>
      <c r="AJ1420" s="257"/>
      <c r="AK1420" s="217"/>
      <c r="AL1420" s="200"/>
      <c r="AM1420" s="688">
        <f t="shared" si="336"/>
        <v>0</v>
      </c>
      <c r="EJ1420" s="288">
        <f t="shared" si="337"/>
        <v>0</v>
      </c>
    </row>
    <row r="1421" spans="2:140" hidden="1">
      <c r="B1421" s="287"/>
      <c r="C1421" s="210"/>
      <c r="D1421" s="213" t="e">
        <f>VLOOKUP(C1421,'ประวัติงานตี+รีด'!$A$2:W505319,2,FALSE)</f>
        <v>#N/A</v>
      </c>
      <c r="E1421" s="56"/>
      <c r="F1421" s="57"/>
      <c r="G1421" s="58"/>
      <c r="H1421" s="281"/>
      <c r="I1421" s="327" t="e">
        <f t="shared" si="326"/>
        <v>#DIV/0!</v>
      </c>
      <c r="J1421" s="59"/>
      <c r="K1421" s="60"/>
      <c r="L1421" s="61"/>
      <c r="M1421" s="41">
        <f t="shared" si="327"/>
        <v>0</v>
      </c>
      <c r="N1421" s="57"/>
      <c r="O1421" s="57"/>
      <c r="P1421" s="354" t="e">
        <f t="shared" si="328"/>
        <v>#DIV/0!</v>
      </c>
      <c r="Q1421" s="106" t="e">
        <f t="shared" si="329"/>
        <v>#DIV/0!</v>
      </c>
      <c r="R1421" s="355" t="e">
        <f t="shared" si="330"/>
        <v>#DIV/0!</v>
      </c>
      <c r="S1421" s="449"/>
      <c r="T1421" s="361" t="e">
        <f t="shared" si="331"/>
        <v>#DIV/0!</v>
      </c>
      <c r="U1421" s="62"/>
      <c r="V1421" s="58"/>
      <c r="W1421" s="63"/>
      <c r="X1421" s="63"/>
      <c r="Y1421" s="187" t="e">
        <f t="shared" si="332"/>
        <v>#DIV/0!</v>
      </c>
      <c r="Z1421" s="104" t="e">
        <f t="shared" si="333"/>
        <v>#DIV/0!</v>
      </c>
      <c r="AA1421" s="737"/>
      <c r="AB1421" s="445"/>
      <c r="AC1421" s="747" t="e">
        <f>VLOOKUP(C1421,'ประวัติงานตี+รีด'!$A$2:W505315,20,FALSE)</f>
        <v>#N/A</v>
      </c>
      <c r="AD1421" s="302"/>
      <c r="AE1421" s="302"/>
      <c r="AF1421" s="270" t="e">
        <f t="shared" si="334"/>
        <v>#DIV/0!</v>
      </c>
      <c r="AG1421" s="270" t="e">
        <f t="shared" si="335"/>
        <v>#DIV/0!</v>
      </c>
      <c r="AH1421" s="366" t="e">
        <f>VLOOKUP(C1421,'ประวัติงานตี+รีด'!$A$2:W505317,4,FALSE)</f>
        <v>#N/A</v>
      </c>
      <c r="AI1421" s="256"/>
      <c r="AJ1421" s="257"/>
      <c r="AK1421" s="217"/>
      <c r="AL1421" s="200"/>
      <c r="AM1421" s="688">
        <f t="shared" si="336"/>
        <v>0</v>
      </c>
      <c r="EJ1421" s="288">
        <f t="shared" si="337"/>
        <v>0</v>
      </c>
    </row>
    <row r="1422" spans="2:140" hidden="1">
      <c r="B1422" s="287"/>
      <c r="C1422" s="210"/>
      <c r="D1422" s="213" t="e">
        <f>VLOOKUP(C1422,'ประวัติงานตี+รีด'!$A$2:W505320,2,FALSE)</f>
        <v>#N/A</v>
      </c>
      <c r="E1422" s="56"/>
      <c r="F1422" s="57"/>
      <c r="G1422" s="58"/>
      <c r="H1422" s="281"/>
      <c r="I1422" s="327" t="e">
        <f t="shared" si="326"/>
        <v>#DIV/0!</v>
      </c>
      <c r="J1422" s="59"/>
      <c r="K1422" s="60"/>
      <c r="L1422" s="61"/>
      <c r="M1422" s="41">
        <f t="shared" si="327"/>
        <v>0</v>
      </c>
      <c r="N1422" s="57"/>
      <c r="O1422" s="57"/>
      <c r="P1422" s="354" t="e">
        <f t="shared" si="328"/>
        <v>#DIV/0!</v>
      </c>
      <c r="Q1422" s="106" t="e">
        <f t="shared" si="329"/>
        <v>#DIV/0!</v>
      </c>
      <c r="R1422" s="355" t="e">
        <f t="shared" si="330"/>
        <v>#DIV/0!</v>
      </c>
      <c r="S1422" s="449"/>
      <c r="T1422" s="361" t="e">
        <f t="shared" si="331"/>
        <v>#DIV/0!</v>
      </c>
      <c r="U1422" s="62"/>
      <c r="V1422" s="58"/>
      <c r="W1422" s="63"/>
      <c r="X1422" s="63"/>
      <c r="Y1422" s="187" t="e">
        <f t="shared" si="332"/>
        <v>#DIV/0!</v>
      </c>
      <c r="Z1422" s="104" t="e">
        <f t="shared" si="333"/>
        <v>#DIV/0!</v>
      </c>
      <c r="AA1422" s="737"/>
      <c r="AB1422" s="445"/>
      <c r="AC1422" s="747" t="e">
        <f>VLOOKUP(C1422,'ประวัติงานตี+รีด'!$A$2:W505316,20,FALSE)</f>
        <v>#N/A</v>
      </c>
      <c r="AD1422" s="302"/>
      <c r="AE1422" s="302"/>
      <c r="AF1422" s="270" t="e">
        <f t="shared" si="334"/>
        <v>#DIV/0!</v>
      </c>
      <c r="AG1422" s="270" t="e">
        <f t="shared" si="335"/>
        <v>#DIV/0!</v>
      </c>
      <c r="AH1422" s="366" t="e">
        <f>VLOOKUP(C1422,'ประวัติงานตี+รีด'!$A$2:W505318,4,FALSE)</f>
        <v>#N/A</v>
      </c>
      <c r="AI1422" s="256"/>
      <c r="AJ1422" s="257"/>
      <c r="AK1422" s="217"/>
      <c r="AL1422" s="200"/>
      <c r="AM1422" s="688">
        <f t="shared" si="336"/>
        <v>0</v>
      </c>
      <c r="EJ1422" s="288">
        <f t="shared" si="337"/>
        <v>0</v>
      </c>
    </row>
    <row r="1423" spans="2:140" hidden="1">
      <c r="B1423" s="287"/>
      <c r="C1423" s="210"/>
      <c r="D1423" s="213" t="e">
        <f>VLOOKUP(C1423,'ประวัติงานตี+รีด'!$A$2:W505321,2,FALSE)</f>
        <v>#N/A</v>
      </c>
      <c r="E1423" s="56"/>
      <c r="F1423" s="57"/>
      <c r="G1423" s="58"/>
      <c r="H1423" s="281"/>
      <c r="I1423" s="327" t="e">
        <f t="shared" si="326"/>
        <v>#DIV/0!</v>
      </c>
      <c r="J1423" s="59"/>
      <c r="K1423" s="60"/>
      <c r="L1423" s="61"/>
      <c r="M1423" s="41">
        <f t="shared" si="327"/>
        <v>0</v>
      </c>
      <c r="N1423" s="57"/>
      <c r="O1423" s="57"/>
      <c r="P1423" s="354" t="e">
        <f t="shared" si="328"/>
        <v>#DIV/0!</v>
      </c>
      <c r="Q1423" s="106" t="e">
        <f t="shared" si="329"/>
        <v>#DIV/0!</v>
      </c>
      <c r="R1423" s="355" t="e">
        <f t="shared" si="330"/>
        <v>#DIV/0!</v>
      </c>
      <c r="S1423" s="449"/>
      <c r="T1423" s="361" t="e">
        <f t="shared" si="331"/>
        <v>#DIV/0!</v>
      </c>
      <c r="U1423" s="62"/>
      <c r="V1423" s="58"/>
      <c r="W1423" s="63"/>
      <c r="X1423" s="63"/>
      <c r="Y1423" s="187" t="e">
        <f t="shared" si="332"/>
        <v>#DIV/0!</v>
      </c>
      <c r="Z1423" s="104" t="e">
        <f t="shared" si="333"/>
        <v>#DIV/0!</v>
      </c>
      <c r="AA1423" s="737"/>
      <c r="AB1423" s="445"/>
      <c r="AC1423" s="747" t="e">
        <f>VLOOKUP(C1423,'ประวัติงานตี+รีด'!$A$2:W505317,20,FALSE)</f>
        <v>#N/A</v>
      </c>
      <c r="AD1423" s="302"/>
      <c r="AE1423" s="302"/>
      <c r="AF1423" s="270" t="e">
        <f t="shared" si="334"/>
        <v>#DIV/0!</v>
      </c>
      <c r="AG1423" s="270" t="e">
        <f t="shared" si="335"/>
        <v>#DIV/0!</v>
      </c>
      <c r="AH1423" s="366" t="e">
        <f>VLOOKUP(C1423,'ประวัติงานตี+รีด'!$A$2:W505319,4,FALSE)</f>
        <v>#N/A</v>
      </c>
      <c r="AI1423" s="256"/>
      <c r="AJ1423" s="257"/>
      <c r="AK1423" s="217"/>
      <c r="AL1423" s="200"/>
      <c r="AM1423" s="688">
        <f t="shared" si="336"/>
        <v>0</v>
      </c>
      <c r="EJ1423" s="288">
        <f t="shared" si="337"/>
        <v>0</v>
      </c>
    </row>
    <row r="1424" spans="2:140" hidden="1">
      <c r="B1424" s="287"/>
      <c r="C1424" s="210"/>
      <c r="D1424" s="213" t="e">
        <f>VLOOKUP(C1424,'ประวัติงานตี+รีด'!$A$2:W505322,2,FALSE)</f>
        <v>#N/A</v>
      </c>
      <c r="E1424" s="56"/>
      <c r="F1424" s="57"/>
      <c r="G1424" s="58"/>
      <c r="H1424" s="281"/>
      <c r="I1424" s="327" t="e">
        <f t="shared" si="326"/>
        <v>#DIV/0!</v>
      </c>
      <c r="J1424" s="59"/>
      <c r="K1424" s="60"/>
      <c r="L1424" s="61"/>
      <c r="M1424" s="41">
        <f t="shared" si="327"/>
        <v>0</v>
      </c>
      <c r="N1424" s="57"/>
      <c r="O1424" s="57"/>
      <c r="P1424" s="354" t="e">
        <f t="shared" si="328"/>
        <v>#DIV/0!</v>
      </c>
      <c r="Q1424" s="106" t="e">
        <f t="shared" si="329"/>
        <v>#DIV/0!</v>
      </c>
      <c r="R1424" s="355" t="e">
        <f t="shared" si="330"/>
        <v>#DIV/0!</v>
      </c>
      <c r="S1424" s="449"/>
      <c r="T1424" s="361" t="e">
        <f t="shared" si="331"/>
        <v>#DIV/0!</v>
      </c>
      <c r="U1424" s="62"/>
      <c r="V1424" s="58"/>
      <c r="W1424" s="63"/>
      <c r="X1424" s="63"/>
      <c r="Y1424" s="187" t="e">
        <f t="shared" si="332"/>
        <v>#DIV/0!</v>
      </c>
      <c r="Z1424" s="104" t="e">
        <f t="shared" si="333"/>
        <v>#DIV/0!</v>
      </c>
      <c r="AA1424" s="737"/>
      <c r="AB1424" s="445"/>
      <c r="AC1424" s="747" t="e">
        <f>VLOOKUP(C1424,'ประวัติงานตี+รีด'!$A$2:W505318,20,FALSE)</f>
        <v>#N/A</v>
      </c>
      <c r="AD1424" s="302"/>
      <c r="AE1424" s="302"/>
      <c r="AF1424" s="270" t="e">
        <f t="shared" si="334"/>
        <v>#DIV/0!</v>
      </c>
      <c r="AG1424" s="270" t="e">
        <f t="shared" si="335"/>
        <v>#DIV/0!</v>
      </c>
      <c r="AH1424" s="366" t="e">
        <f>VLOOKUP(C1424,'ประวัติงานตี+รีด'!$A$2:W505320,4,FALSE)</f>
        <v>#N/A</v>
      </c>
      <c r="AI1424" s="256"/>
      <c r="AJ1424" s="257"/>
      <c r="AK1424" s="217"/>
      <c r="AL1424" s="200"/>
      <c r="AM1424" s="688">
        <f t="shared" si="336"/>
        <v>0</v>
      </c>
      <c r="EJ1424" s="288">
        <f t="shared" si="337"/>
        <v>0</v>
      </c>
    </row>
    <row r="1425" spans="2:140" hidden="1">
      <c r="B1425" s="287"/>
      <c r="C1425" s="210"/>
      <c r="D1425" s="213" t="e">
        <f>VLOOKUP(C1425,'ประวัติงานตี+รีด'!$A$2:W505323,2,FALSE)</f>
        <v>#N/A</v>
      </c>
      <c r="E1425" s="56"/>
      <c r="F1425" s="57"/>
      <c r="G1425" s="58"/>
      <c r="H1425" s="281"/>
      <c r="I1425" s="327" t="e">
        <f t="shared" si="326"/>
        <v>#DIV/0!</v>
      </c>
      <c r="J1425" s="59"/>
      <c r="K1425" s="60"/>
      <c r="L1425" s="61"/>
      <c r="M1425" s="41">
        <f t="shared" si="327"/>
        <v>0</v>
      </c>
      <c r="N1425" s="57"/>
      <c r="O1425" s="57"/>
      <c r="P1425" s="354" t="e">
        <f t="shared" si="328"/>
        <v>#DIV/0!</v>
      </c>
      <c r="Q1425" s="106" t="e">
        <f t="shared" si="329"/>
        <v>#DIV/0!</v>
      </c>
      <c r="R1425" s="355" t="e">
        <f t="shared" si="330"/>
        <v>#DIV/0!</v>
      </c>
      <c r="S1425" s="449"/>
      <c r="T1425" s="361" t="e">
        <f t="shared" si="331"/>
        <v>#DIV/0!</v>
      </c>
      <c r="U1425" s="62"/>
      <c r="V1425" s="58"/>
      <c r="W1425" s="63"/>
      <c r="X1425" s="63"/>
      <c r="Y1425" s="187" t="e">
        <f t="shared" si="332"/>
        <v>#DIV/0!</v>
      </c>
      <c r="Z1425" s="104" t="e">
        <f t="shared" si="333"/>
        <v>#DIV/0!</v>
      </c>
      <c r="AA1425" s="737"/>
      <c r="AB1425" s="445"/>
      <c r="AC1425" s="747" t="e">
        <f>VLOOKUP(C1425,'ประวัติงานตี+รีด'!$A$2:W505319,20,FALSE)</f>
        <v>#N/A</v>
      </c>
      <c r="AD1425" s="302"/>
      <c r="AE1425" s="302"/>
      <c r="AF1425" s="270" t="e">
        <f t="shared" si="334"/>
        <v>#DIV/0!</v>
      </c>
      <c r="AG1425" s="270" t="e">
        <f t="shared" si="335"/>
        <v>#DIV/0!</v>
      </c>
      <c r="AH1425" s="366" t="e">
        <f>VLOOKUP(C1425,'ประวัติงานตี+รีด'!$A$2:W505321,4,FALSE)</f>
        <v>#N/A</v>
      </c>
      <c r="AI1425" s="256"/>
      <c r="AJ1425" s="257"/>
      <c r="AK1425" s="217"/>
      <c r="AL1425" s="200"/>
      <c r="AM1425" s="688">
        <f t="shared" si="336"/>
        <v>0</v>
      </c>
      <c r="EJ1425" s="288">
        <f t="shared" si="337"/>
        <v>0</v>
      </c>
    </row>
    <row r="1426" spans="2:140" hidden="1">
      <c r="B1426" s="287"/>
      <c r="C1426" s="210"/>
      <c r="D1426" s="213" t="e">
        <f>VLOOKUP(C1426,'ประวัติงานตี+รีด'!$A$2:W505324,2,FALSE)</f>
        <v>#N/A</v>
      </c>
      <c r="E1426" s="56"/>
      <c r="F1426" s="57"/>
      <c r="G1426" s="58"/>
      <c r="H1426" s="281"/>
      <c r="I1426" s="327" t="e">
        <f t="shared" si="326"/>
        <v>#DIV/0!</v>
      </c>
      <c r="J1426" s="59"/>
      <c r="K1426" s="60"/>
      <c r="L1426" s="61"/>
      <c r="M1426" s="41">
        <f t="shared" si="327"/>
        <v>0</v>
      </c>
      <c r="N1426" s="57"/>
      <c r="O1426" s="57"/>
      <c r="P1426" s="354" t="e">
        <f t="shared" si="328"/>
        <v>#DIV/0!</v>
      </c>
      <c r="Q1426" s="106" t="e">
        <f t="shared" si="329"/>
        <v>#DIV/0!</v>
      </c>
      <c r="R1426" s="355" t="e">
        <f t="shared" si="330"/>
        <v>#DIV/0!</v>
      </c>
      <c r="S1426" s="449"/>
      <c r="T1426" s="361" t="e">
        <f t="shared" si="331"/>
        <v>#DIV/0!</v>
      </c>
      <c r="U1426" s="62"/>
      <c r="V1426" s="58"/>
      <c r="W1426" s="63"/>
      <c r="X1426" s="63"/>
      <c r="Y1426" s="187" t="e">
        <f t="shared" si="332"/>
        <v>#DIV/0!</v>
      </c>
      <c r="Z1426" s="104" t="e">
        <f t="shared" si="333"/>
        <v>#DIV/0!</v>
      </c>
      <c r="AA1426" s="737"/>
      <c r="AB1426" s="445"/>
      <c r="AC1426" s="747" t="e">
        <f>VLOOKUP(C1426,'ประวัติงานตี+รีด'!$A$2:W505320,20,FALSE)</f>
        <v>#N/A</v>
      </c>
      <c r="AD1426" s="302"/>
      <c r="AE1426" s="302"/>
      <c r="AF1426" s="270" t="e">
        <f t="shared" si="334"/>
        <v>#DIV/0!</v>
      </c>
      <c r="AG1426" s="270" t="e">
        <f t="shared" si="335"/>
        <v>#DIV/0!</v>
      </c>
      <c r="AH1426" s="366" t="e">
        <f>VLOOKUP(C1426,'ประวัติงานตี+รีด'!$A$2:W505322,4,FALSE)</f>
        <v>#N/A</v>
      </c>
      <c r="AI1426" s="256"/>
      <c r="AJ1426" s="257"/>
      <c r="AK1426" s="217"/>
      <c r="AL1426" s="200"/>
      <c r="AM1426" s="688">
        <f t="shared" si="336"/>
        <v>0</v>
      </c>
      <c r="EJ1426" s="288">
        <f t="shared" si="337"/>
        <v>0</v>
      </c>
    </row>
    <row r="1427" spans="2:140" hidden="1">
      <c r="B1427" s="287"/>
      <c r="C1427" s="210"/>
      <c r="D1427" s="213" t="e">
        <f>VLOOKUP(C1427,'ประวัติงานตี+รีด'!$A$2:W505325,2,FALSE)</f>
        <v>#N/A</v>
      </c>
      <c r="E1427" s="56"/>
      <c r="F1427" s="57"/>
      <c r="G1427" s="58"/>
      <c r="H1427" s="281"/>
      <c r="I1427" s="327" t="e">
        <f t="shared" si="326"/>
        <v>#DIV/0!</v>
      </c>
      <c r="J1427" s="59"/>
      <c r="K1427" s="60"/>
      <c r="L1427" s="61"/>
      <c r="M1427" s="41">
        <f t="shared" si="327"/>
        <v>0</v>
      </c>
      <c r="N1427" s="57"/>
      <c r="O1427" s="57"/>
      <c r="P1427" s="354" t="e">
        <f t="shared" si="328"/>
        <v>#DIV/0!</v>
      </c>
      <c r="Q1427" s="106" t="e">
        <f t="shared" si="329"/>
        <v>#DIV/0!</v>
      </c>
      <c r="R1427" s="355" t="e">
        <f t="shared" si="330"/>
        <v>#DIV/0!</v>
      </c>
      <c r="S1427" s="449"/>
      <c r="T1427" s="361" t="e">
        <f t="shared" si="331"/>
        <v>#DIV/0!</v>
      </c>
      <c r="U1427" s="62"/>
      <c r="V1427" s="58"/>
      <c r="W1427" s="63"/>
      <c r="X1427" s="63"/>
      <c r="Y1427" s="187" t="e">
        <f t="shared" si="332"/>
        <v>#DIV/0!</v>
      </c>
      <c r="Z1427" s="104" t="e">
        <f t="shared" si="333"/>
        <v>#DIV/0!</v>
      </c>
      <c r="AA1427" s="737"/>
      <c r="AB1427" s="445"/>
      <c r="AC1427" s="747" t="e">
        <f>VLOOKUP(C1427,'ประวัติงานตี+รีด'!$A$2:W505321,20,FALSE)</f>
        <v>#N/A</v>
      </c>
      <c r="AD1427" s="302"/>
      <c r="AE1427" s="302"/>
      <c r="AF1427" s="270" t="e">
        <f t="shared" si="334"/>
        <v>#DIV/0!</v>
      </c>
      <c r="AG1427" s="270" t="e">
        <f t="shared" si="335"/>
        <v>#DIV/0!</v>
      </c>
      <c r="AH1427" s="366" t="e">
        <f>VLOOKUP(C1427,'ประวัติงานตี+รีด'!$A$2:W505323,4,FALSE)</f>
        <v>#N/A</v>
      </c>
      <c r="AI1427" s="256"/>
      <c r="AJ1427" s="257"/>
      <c r="AK1427" s="217"/>
      <c r="AL1427" s="200"/>
      <c r="AM1427" s="688">
        <f t="shared" si="336"/>
        <v>0</v>
      </c>
      <c r="EJ1427" s="288">
        <f t="shared" si="337"/>
        <v>0</v>
      </c>
    </row>
    <row r="1428" spans="2:140" hidden="1">
      <c r="B1428" s="287"/>
      <c r="C1428" s="210"/>
      <c r="D1428" s="213" t="e">
        <f>VLOOKUP(C1428,'ประวัติงานตี+รีด'!$A$2:W505326,2,FALSE)</f>
        <v>#N/A</v>
      </c>
      <c r="E1428" s="56"/>
      <c r="F1428" s="57"/>
      <c r="G1428" s="58"/>
      <c r="H1428" s="281"/>
      <c r="I1428" s="327" t="e">
        <f t="shared" si="326"/>
        <v>#DIV/0!</v>
      </c>
      <c r="J1428" s="59"/>
      <c r="K1428" s="60"/>
      <c r="L1428" s="61"/>
      <c r="M1428" s="41">
        <f t="shared" si="327"/>
        <v>0</v>
      </c>
      <c r="N1428" s="57"/>
      <c r="O1428" s="57"/>
      <c r="P1428" s="354" t="e">
        <f t="shared" si="328"/>
        <v>#DIV/0!</v>
      </c>
      <c r="Q1428" s="106" t="e">
        <f t="shared" si="329"/>
        <v>#DIV/0!</v>
      </c>
      <c r="R1428" s="355" t="e">
        <f t="shared" si="330"/>
        <v>#DIV/0!</v>
      </c>
      <c r="S1428" s="449"/>
      <c r="T1428" s="361" t="e">
        <f t="shared" si="331"/>
        <v>#DIV/0!</v>
      </c>
      <c r="U1428" s="62"/>
      <c r="V1428" s="58"/>
      <c r="W1428" s="63"/>
      <c r="X1428" s="63"/>
      <c r="Y1428" s="187" t="e">
        <f t="shared" si="332"/>
        <v>#DIV/0!</v>
      </c>
      <c r="Z1428" s="104" t="e">
        <f t="shared" si="333"/>
        <v>#DIV/0!</v>
      </c>
      <c r="AA1428" s="737"/>
      <c r="AB1428" s="445"/>
      <c r="AC1428" s="747" t="e">
        <f>VLOOKUP(C1428,'ประวัติงานตี+รีด'!$A$2:W505322,20,FALSE)</f>
        <v>#N/A</v>
      </c>
      <c r="AD1428" s="302"/>
      <c r="AE1428" s="302"/>
      <c r="AF1428" s="270" t="e">
        <f t="shared" si="334"/>
        <v>#DIV/0!</v>
      </c>
      <c r="AG1428" s="270" t="e">
        <f t="shared" si="335"/>
        <v>#DIV/0!</v>
      </c>
      <c r="AH1428" s="366" t="e">
        <f>VLOOKUP(C1428,'ประวัติงานตี+รีด'!$A$2:W505324,4,FALSE)</f>
        <v>#N/A</v>
      </c>
      <c r="AI1428" s="256"/>
      <c r="AJ1428" s="257"/>
      <c r="AK1428" s="217"/>
      <c r="AL1428" s="200"/>
      <c r="AM1428" s="688">
        <f t="shared" si="336"/>
        <v>0</v>
      </c>
      <c r="EJ1428" s="288">
        <f t="shared" si="337"/>
        <v>0</v>
      </c>
    </row>
    <row r="1429" spans="2:140" hidden="1">
      <c r="B1429" s="287"/>
      <c r="C1429" s="210"/>
      <c r="D1429" s="213" t="e">
        <f>VLOOKUP(C1429,'ประวัติงานตี+รีด'!$A$2:W505327,2,FALSE)</f>
        <v>#N/A</v>
      </c>
      <c r="E1429" s="56"/>
      <c r="F1429" s="57"/>
      <c r="G1429" s="58"/>
      <c r="H1429" s="281"/>
      <c r="I1429" s="327" t="e">
        <f t="shared" si="326"/>
        <v>#DIV/0!</v>
      </c>
      <c r="J1429" s="59"/>
      <c r="K1429" s="60"/>
      <c r="L1429" s="61"/>
      <c r="M1429" s="41">
        <f t="shared" si="327"/>
        <v>0</v>
      </c>
      <c r="N1429" s="57"/>
      <c r="O1429" s="57"/>
      <c r="P1429" s="354" t="e">
        <f t="shared" si="328"/>
        <v>#DIV/0!</v>
      </c>
      <c r="Q1429" s="106" t="e">
        <f t="shared" si="329"/>
        <v>#DIV/0!</v>
      </c>
      <c r="R1429" s="355" t="e">
        <f t="shared" si="330"/>
        <v>#DIV/0!</v>
      </c>
      <c r="S1429" s="449"/>
      <c r="T1429" s="361" t="e">
        <f t="shared" si="331"/>
        <v>#DIV/0!</v>
      </c>
      <c r="U1429" s="62"/>
      <c r="V1429" s="58"/>
      <c r="W1429" s="63"/>
      <c r="X1429" s="63"/>
      <c r="Y1429" s="187" t="e">
        <f t="shared" si="332"/>
        <v>#DIV/0!</v>
      </c>
      <c r="Z1429" s="104" t="e">
        <f t="shared" si="333"/>
        <v>#DIV/0!</v>
      </c>
      <c r="AA1429" s="737"/>
      <c r="AB1429" s="445"/>
      <c r="AC1429" s="747" t="e">
        <f>VLOOKUP(C1429,'ประวัติงานตี+รีด'!$A$2:W505323,20,FALSE)</f>
        <v>#N/A</v>
      </c>
      <c r="AD1429" s="302"/>
      <c r="AE1429" s="302"/>
      <c r="AF1429" s="270" t="e">
        <f t="shared" si="334"/>
        <v>#DIV/0!</v>
      </c>
      <c r="AG1429" s="270" t="e">
        <f t="shared" si="335"/>
        <v>#DIV/0!</v>
      </c>
      <c r="AH1429" s="366" t="e">
        <f>VLOOKUP(C1429,'ประวัติงานตี+รีด'!$A$2:W505325,4,FALSE)</f>
        <v>#N/A</v>
      </c>
      <c r="AI1429" s="256"/>
      <c r="AJ1429" s="257"/>
      <c r="AK1429" s="217"/>
      <c r="AL1429" s="200"/>
      <c r="AM1429" s="688">
        <f t="shared" si="336"/>
        <v>0</v>
      </c>
      <c r="EJ1429" s="288">
        <f t="shared" si="337"/>
        <v>0</v>
      </c>
    </row>
    <row r="1430" spans="2:140" hidden="1">
      <c r="B1430" s="287"/>
      <c r="C1430" s="210"/>
      <c r="D1430" s="213" t="e">
        <f>VLOOKUP(C1430,'ประวัติงานตี+รีด'!$A$2:W505328,2,FALSE)</f>
        <v>#N/A</v>
      </c>
      <c r="E1430" s="56"/>
      <c r="F1430" s="57"/>
      <c r="G1430" s="58"/>
      <c r="H1430" s="281"/>
      <c r="I1430" s="327" t="e">
        <f t="shared" si="326"/>
        <v>#DIV/0!</v>
      </c>
      <c r="J1430" s="59"/>
      <c r="K1430" s="60"/>
      <c r="L1430" s="61"/>
      <c r="M1430" s="41">
        <f t="shared" si="327"/>
        <v>0</v>
      </c>
      <c r="N1430" s="57"/>
      <c r="O1430" s="57"/>
      <c r="P1430" s="354" t="e">
        <f t="shared" si="328"/>
        <v>#DIV/0!</v>
      </c>
      <c r="Q1430" s="106" t="e">
        <f t="shared" si="329"/>
        <v>#DIV/0!</v>
      </c>
      <c r="R1430" s="355" t="e">
        <f t="shared" si="330"/>
        <v>#DIV/0!</v>
      </c>
      <c r="S1430" s="449"/>
      <c r="T1430" s="361" t="e">
        <f t="shared" si="331"/>
        <v>#DIV/0!</v>
      </c>
      <c r="U1430" s="62"/>
      <c r="V1430" s="58"/>
      <c r="W1430" s="63"/>
      <c r="X1430" s="63"/>
      <c r="Y1430" s="187" t="e">
        <f t="shared" si="332"/>
        <v>#DIV/0!</v>
      </c>
      <c r="Z1430" s="104" t="e">
        <f t="shared" si="333"/>
        <v>#DIV/0!</v>
      </c>
      <c r="AA1430" s="737"/>
      <c r="AB1430" s="445"/>
      <c r="AC1430" s="747" t="e">
        <f>VLOOKUP(C1430,'ประวัติงานตี+รีด'!$A$2:W505324,20,FALSE)</f>
        <v>#N/A</v>
      </c>
      <c r="AD1430" s="302"/>
      <c r="AE1430" s="302"/>
      <c r="AF1430" s="270" t="e">
        <f t="shared" si="334"/>
        <v>#DIV/0!</v>
      </c>
      <c r="AG1430" s="270" t="e">
        <f t="shared" si="335"/>
        <v>#DIV/0!</v>
      </c>
      <c r="AH1430" s="366" t="e">
        <f>VLOOKUP(C1430,'ประวัติงานตี+รีด'!$A$2:W505326,4,FALSE)</f>
        <v>#N/A</v>
      </c>
      <c r="AI1430" s="256"/>
      <c r="AJ1430" s="257"/>
      <c r="AK1430" s="217"/>
      <c r="AL1430" s="200"/>
      <c r="AM1430" s="688">
        <f t="shared" si="336"/>
        <v>0</v>
      </c>
      <c r="EJ1430" s="288">
        <f t="shared" si="337"/>
        <v>0</v>
      </c>
    </row>
    <row r="1431" spans="2:140" hidden="1">
      <c r="B1431" s="287"/>
      <c r="C1431" s="210"/>
      <c r="D1431" s="213" t="e">
        <f>VLOOKUP(C1431,'ประวัติงานตี+รีด'!$A$2:W505329,2,FALSE)</f>
        <v>#N/A</v>
      </c>
      <c r="E1431" s="56"/>
      <c r="F1431" s="57"/>
      <c r="G1431" s="58"/>
      <c r="H1431" s="281"/>
      <c r="I1431" s="327" t="e">
        <f t="shared" si="326"/>
        <v>#DIV/0!</v>
      </c>
      <c r="J1431" s="59"/>
      <c r="K1431" s="60"/>
      <c r="L1431" s="61"/>
      <c r="M1431" s="41">
        <f t="shared" si="327"/>
        <v>0</v>
      </c>
      <c r="N1431" s="57"/>
      <c r="O1431" s="57"/>
      <c r="P1431" s="354" t="e">
        <f t="shared" si="328"/>
        <v>#DIV/0!</v>
      </c>
      <c r="Q1431" s="106" t="e">
        <f t="shared" si="329"/>
        <v>#DIV/0!</v>
      </c>
      <c r="R1431" s="355" t="e">
        <f t="shared" si="330"/>
        <v>#DIV/0!</v>
      </c>
      <c r="S1431" s="449"/>
      <c r="T1431" s="361" t="e">
        <f t="shared" si="331"/>
        <v>#DIV/0!</v>
      </c>
      <c r="U1431" s="62"/>
      <c r="V1431" s="58"/>
      <c r="W1431" s="63"/>
      <c r="X1431" s="63"/>
      <c r="Y1431" s="187" t="e">
        <f t="shared" si="332"/>
        <v>#DIV/0!</v>
      </c>
      <c r="Z1431" s="104" t="e">
        <f t="shared" si="333"/>
        <v>#DIV/0!</v>
      </c>
      <c r="AA1431" s="737"/>
      <c r="AB1431" s="445"/>
      <c r="AC1431" s="747" t="e">
        <f>VLOOKUP(C1431,'ประวัติงานตี+รีด'!$A$2:W505325,20,FALSE)</f>
        <v>#N/A</v>
      </c>
      <c r="AD1431" s="302"/>
      <c r="AE1431" s="302"/>
      <c r="AF1431" s="270" t="e">
        <f t="shared" si="334"/>
        <v>#DIV/0!</v>
      </c>
      <c r="AG1431" s="270" t="e">
        <f t="shared" si="335"/>
        <v>#DIV/0!</v>
      </c>
      <c r="AH1431" s="366" t="e">
        <f>VLOOKUP(C1431,'ประวัติงานตี+รีด'!$A$2:W505327,4,FALSE)</f>
        <v>#N/A</v>
      </c>
      <c r="AI1431" s="256"/>
      <c r="AJ1431" s="257"/>
      <c r="AK1431" s="217"/>
      <c r="AL1431" s="200"/>
      <c r="AM1431" s="688">
        <f t="shared" si="336"/>
        <v>0</v>
      </c>
      <c r="EJ1431" s="288">
        <f t="shared" si="337"/>
        <v>0</v>
      </c>
    </row>
    <row r="1432" spans="2:140" hidden="1">
      <c r="B1432" s="287"/>
      <c r="C1432" s="210"/>
      <c r="D1432" s="213" t="e">
        <f>VLOOKUP(C1432,'ประวัติงานตี+รีด'!$A$2:W505330,2,FALSE)</f>
        <v>#N/A</v>
      </c>
      <c r="E1432" s="56"/>
      <c r="F1432" s="57"/>
      <c r="G1432" s="58"/>
      <c r="H1432" s="281"/>
      <c r="I1432" s="327" t="e">
        <f t="shared" si="326"/>
        <v>#DIV/0!</v>
      </c>
      <c r="J1432" s="59"/>
      <c r="K1432" s="60"/>
      <c r="L1432" s="61"/>
      <c r="M1432" s="41">
        <f t="shared" si="327"/>
        <v>0</v>
      </c>
      <c r="N1432" s="57"/>
      <c r="O1432" s="57"/>
      <c r="P1432" s="354" t="e">
        <f t="shared" si="328"/>
        <v>#DIV/0!</v>
      </c>
      <c r="Q1432" s="106" t="e">
        <f t="shared" si="329"/>
        <v>#DIV/0!</v>
      </c>
      <c r="R1432" s="355" t="e">
        <f t="shared" si="330"/>
        <v>#DIV/0!</v>
      </c>
      <c r="S1432" s="449"/>
      <c r="T1432" s="361" t="e">
        <f t="shared" si="331"/>
        <v>#DIV/0!</v>
      </c>
      <c r="U1432" s="62"/>
      <c r="V1432" s="58"/>
      <c r="W1432" s="63"/>
      <c r="X1432" s="63"/>
      <c r="Y1432" s="187" t="e">
        <f t="shared" si="332"/>
        <v>#DIV/0!</v>
      </c>
      <c r="Z1432" s="104" t="e">
        <f t="shared" si="333"/>
        <v>#DIV/0!</v>
      </c>
      <c r="AA1432" s="737"/>
      <c r="AB1432" s="445"/>
      <c r="AC1432" s="747" t="e">
        <f>VLOOKUP(C1432,'ประวัติงานตี+รีด'!$A$2:W505326,20,FALSE)</f>
        <v>#N/A</v>
      </c>
      <c r="AD1432" s="302"/>
      <c r="AE1432" s="302"/>
      <c r="AF1432" s="270" t="e">
        <f t="shared" si="334"/>
        <v>#DIV/0!</v>
      </c>
      <c r="AG1432" s="270" t="e">
        <f t="shared" si="335"/>
        <v>#DIV/0!</v>
      </c>
      <c r="AH1432" s="366" t="e">
        <f>VLOOKUP(C1432,'ประวัติงานตี+รีด'!$A$2:W505328,4,FALSE)</f>
        <v>#N/A</v>
      </c>
      <c r="AI1432" s="256"/>
      <c r="AJ1432" s="257"/>
      <c r="AK1432" s="217"/>
      <c r="AL1432" s="200"/>
      <c r="AM1432" s="688">
        <f t="shared" si="336"/>
        <v>0</v>
      </c>
      <c r="EJ1432" s="288">
        <f t="shared" si="337"/>
        <v>0</v>
      </c>
    </row>
    <row r="1433" spans="2:140" hidden="1">
      <c r="B1433" s="287"/>
      <c r="C1433" s="210"/>
      <c r="D1433" s="213" t="e">
        <f>VLOOKUP(C1433,'ประวัติงานตี+รีด'!$A$2:W505331,2,FALSE)</f>
        <v>#N/A</v>
      </c>
      <c r="E1433" s="56"/>
      <c r="F1433" s="57"/>
      <c r="G1433" s="58"/>
      <c r="H1433" s="281"/>
      <c r="I1433" s="327" t="e">
        <f t="shared" si="326"/>
        <v>#DIV/0!</v>
      </c>
      <c r="J1433" s="59"/>
      <c r="K1433" s="60"/>
      <c r="L1433" s="61"/>
      <c r="M1433" s="41">
        <f t="shared" si="327"/>
        <v>0</v>
      </c>
      <c r="N1433" s="57"/>
      <c r="O1433" s="57"/>
      <c r="P1433" s="354" t="e">
        <f t="shared" si="328"/>
        <v>#DIV/0!</v>
      </c>
      <c r="Q1433" s="106" t="e">
        <f t="shared" si="329"/>
        <v>#DIV/0!</v>
      </c>
      <c r="R1433" s="355" t="e">
        <f t="shared" si="330"/>
        <v>#DIV/0!</v>
      </c>
      <c r="S1433" s="449"/>
      <c r="T1433" s="361" t="e">
        <f t="shared" si="331"/>
        <v>#DIV/0!</v>
      </c>
      <c r="U1433" s="62"/>
      <c r="V1433" s="58"/>
      <c r="W1433" s="63"/>
      <c r="X1433" s="63"/>
      <c r="Y1433" s="187" t="e">
        <f t="shared" si="332"/>
        <v>#DIV/0!</v>
      </c>
      <c r="Z1433" s="104" t="e">
        <f t="shared" si="333"/>
        <v>#DIV/0!</v>
      </c>
      <c r="AA1433" s="737"/>
      <c r="AB1433" s="445"/>
      <c r="AC1433" s="747" t="e">
        <f>VLOOKUP(C1433,'ประวัติงานตี+รีด'!$A$2:W505327,20,FALSE)</f>
        <v>#N/A</v>
      </c>
      <c r="AD1433" s="302"/>
      <c r="AE1433" s="302"/>
      <c r="AF1433" s="270" t="e">
        <f t="shared" si="334"/>
        <v>#DIV/0!</v>
      </c>
      <c r="AG1433" s="270" t="e">
        <f t="shared" si="335"/>
        <v>#DIV/0!</v>
      </c>
      <c r="AH1433" s="366" t="e">
        <f>VLOOKUP(C1433,'ประวัติงานตี+รีด'!$A$2:W505329,4,FALSE)</f>
        <v>#N/A</v>
      </c>
      <c r="AI1433" s="256"/>
      <c r="AJ1433" s="257"/>
      <c r="AK1433" s="217"/>
      <c r="AL1433" s="200"/>
      <c r="AM1433" s="688">
        <f t="shared" si="336"/>
        <v>0</v>
      </c>
      <c r="EJ1433" s="288">
        <f t="shared" si="337"/>
        <v>0</v>
      </c>
    </row>
    <row r="1434" spans="2:140" hidden="1">
      <c r="B1434" s="287"/>
      <c r="C1434" s="210"/>
      <c r="D1434" s="213" t="e">
        <f>VLOOKUP(C1434,'ประวัติงานตี+รีด'!$A$2:W505332,2,FALSE)</f>
        <v>#N/A</v>
      </c>
      <c r="E1434" s="56"/>
      <c r="F1434" s="57"/>
      <c r="G1434" s="58"/>
      <c r="H1434" s="281"/>
      <c r="I1434" s="327" t="e">
        <f t="shared" si="326"/>
        <v>#DIV/0!</v>
      </c>
      <c r="J1434" s="59"/>
      <c r="K1434" s="60"/>
      <c r="L1434" s="61"/>
      <c r="M1434" s="41">
        <f t="shared" si="327"/>
        <v>0</v>
      </c>
      <c r="N1434" s="57"/>
      <c r="O1434" s="57"/>
      <c r="P1434" s="354" t="e">
        <f t="shared" si="328"/>
        <v>#DIV/0!</v>
      </c>
      <c r="Q1434" s="106" t="e">
        <f t="shared" si="329"/>
        <v>#DIV/0!</v>
      </c>
      <c r="R1434" s="355" t="e">
        <f t="shared" si="330"/>
        <v>#DIV/0!</v>
      </c>
      <c r="S1434" s="449"/>
      <c r="T1434" s="361" t="e">
        <f t="shared" si="331"/>
        <v>#DIV/0!</v>
      </c>
      <c r="U1434" s="62"/>
      <c r="V1434" s="58"/>
      <c r="W1434" s="63"/>
      <c r="X1434" s="63"/>
      <c r="Y1434" s="187" t="e">
        <f t="shared" si="332"/>
        <v>#DIV/0!</v>
      </c>
      <c r="Z1434" s="104" t="e">
        <f t="shared" si="333"/>
        <v>#DIV/0!</v>
      </c>
      <c r="AA1434" s="737"/>
      <c r="AB1434" s="445"/>
      <c r="AC1434" s="747" t="e">
        <f>VLOOKUP(C1434,'ประวัติงานตี+รีด'!$A$2:W505328,20,FALSE)</f>
        <v>#N/A</v>
      </c>
      <c r="AD1434" s="302"/>
      <c r="AE1434" s="302"/>
      <c r="AF1434" s="270" t="e">
        <f t="shared" si="334"/>
        <v>#DIV/0!</v>
      </c>
      <c r="AG1434" s="270" t="e">
        <f t="shared" si="335"/>
        <v>#DIV/0!</v>
      </c>
      <c r="AH1434" s="366" t="e">
        <f>VLOOKUP(C1434,'ประวัติงานตี+รีด'!$A$2:W505330,4,FALSE)</f>
        <v>#N/A</v>
      </c>
      <c r="AI1434" s="256"/>
      <c r="AJ1434" s="257"/>
      <c r="AK1434" s="217"/>
      <c r="AL1434" s="200"/>
      <c r="AM1434" s="688">
        <f t="shared" si="336"/>
        <v>0</v>
      </c>
      <c r="EJ1434" s="288">
        <f t="shared" si="337"/>
        <v>0</v>
      </c>
    </row>
    <row r="1435" spans="2:140" hidden="1">
      <c r="B1435" s="287"/>
      <c r="C1435" s="210"/>
      <c r="D1435" s="213" t="e">
        <f>VLOOKUP(C1435,'ประวัติงานตี+รีด'!$A$2:W505333,2,FALSE)</f>
        <v>#N/A</v>
      </c>
      <c r="E1435" s="56"/>
      <c r="F1435" s="57"/>
      <c r="G1435" s="58"/>
      <c r="H1435" s="281"/>
      <c r="I1435" s="327" t="e">
        <f t="shared" si="326"/>
        <v>#DIV/0!</v>
      </c>
      <c r="J1435" s="59"/>
      <c r="K1435" s="60"/>
      <c r="L1435" s="61"/>
      <c r="M1435" s="41">
        <f t="shared" si="327"/>
        <v>0</v>
      </c>
      <c r="N1435" s="57"/>
      <c r="O1435" s="57"/>
      <c r="P1435" s="354" t="e">
        <f t="shared" si="328"/>
        <v>#DIV/0!</v>
      </c>
      <c r="Q1435" s="106" t="e">
        <f t="shared" si="329"/>
        <v>#DIV/0!</v>
      </c>
      <c r="R1435" s="355" t="e">
        <f t="shared" si="330"/>
        <v>#DIV/0!</v>
      </c>
      <c r="S1435" s="449"/>
      <c r="T1435" s="361" t="e">
        <f t="shared" si="331"/>
        <v>#DIV/0!</v>
      </c>
      <c r="U1435" s="62"/>
      <c r="V1435" s="58"/>
      <c r="W1435" s="63"/>
      <c r="X1435" s="63"/>
      <c r="Y1435" s="187" t="e">
        <f t="shared" si="332"/>
        <v>#DIV/0!</v>
      </c>
      <c r="Z1435" s="104" t="e">
        <f t="shared" si="333"/>
        <v>#DIV/0!</v>
      </c>
      <c r="AA1435" s="737"/>
      <c r="AB1435" s="445"/>
      <c r="AC1435" s="747" t="e">
        <f>VLOOKUP(C1435,'ประวัติงานตี+รีด'!$A$2:W505329,20,FALSE)</f>
        <v>#N/A</v>
      </c>
      <c r="AD1435" s="302"/>
      <c r="AE1435" s="302"/>
      <c r="AF1435" s="270" t="e">
        <f t="shared" si="334"/>
        <v>#DIV/0!</v>
      </c>
      <c r="AG1435" s="270" t="e">
        <f t="shared" si="335"/>
        <v>#DIV/0!</v>
      </c>
      <c r="AH1435" s="366" t="e">
        <f>VLOOKUP(C1435,'ประวัติงานตี+รีด'!$A$2:W505331,4,FALSE)</f>
        <v>#N/A</v>
      </c>
      <c r="AI1435" s="256"/>
      <c r="AJ1435" s="257"/>
      <c r="AK1435" s="217"/>
      <c r="AL1435" s="200"/>
      <c r="AM1435" s="688">
        <f t="shared" si="336"/>
        <v>0</v>
      </c>
      <c r="EJ1435" s="288">
        <f t="shared" si="337"/>
        <v>0</v>
      </c>
    </row>
    <row r="1436" spans="2:140" hidden="1">
      <c r="B1436" s="287"/>
      <c r="C1436" s="210"/>
      <c r="D1436" s="213" t="e">
        <f>VLOOKUP(C1436,'ประวัติงานตี+รีด'!$A$2:W505334,2,FALSE)</f>
        <v>#N/A</v>
      </c>
      <c r="E1436" s="56"/>
      <c r="F1436" s="57"/>
      <c r="G1436" s="58"/>
      <c r="H1436" s="281"/>
      <c r="I1436" s="327" t="e">
        <f t="shared" si="326"/>
        <v>#DIV/0!</v>
      </c>
      <c r="J1436" s="59"/>
      <c r="K1436" s="60"/>
      <c r="L1436" s="61"/>
      <c r="M1436" s="41">
        <f t="shared" si="327"/>
        <v>0</v>
      </c>
      <c r="N1436" s="57"/>
      <c r="O1436" s="57"/>
      <c r="P1436" s="354" t="e">
        <f t="shared" si="328"/>
        <v>#DIV/0!</v>
      </c>
      <c r="Q1436" s="106" t="e">
        <f t="shared" si="329"/>
        <v>#DIV/0!</v>
      </c>
      <c r="R1436" s="355" t="e">
        <f t="shared" si="330"/>
        <v>#DIV/0!</v>
      </c>
      <c r="S1436" s="449"/>
      <c r="T1436" s="361" t="e">
        <f t="shared" si="331"/>
        <v>#DIV/0!</v>
      </c>
      <c r="U1436" s="62"/>
      <c r="V1436" s="58"/>
      <c r="W1436" s="63"/>
      <c r="X1436" s="63"/>
      <c r="Y1436" s="187" t="e">
        <f t="shared" si="332"/>
        <v>#DIV/0!</v>
      </c>
      <c r="Z1436" s="104" t="e">
        <f t="shared" si="333"/>
        <v>#DIV/0!</v>
      </c>
      <c r="AA1436" s="737"/>
      <c r="AB1436" s="445"/>
      <c r="AC1436" s="747" t="e">
        <f>VLOOKUP(C1436,'ประวัติงานตี+รีด'!$A$2:W505330,20,FALSE)</f>
        <v>#N/A</v>
      </c>
      <c r="AD1436" s="302"/>
      <c r="AE1436" s="302"/>
      <c r="AF1436" s="270" t="e">
        <f t="shared" si="334"/>
        <v>#DIV/0!</v>
      </c>
      <c r="AG1436" s="270" t="e">
        <f t="shared" si="335"/>
        <v>#DIV/0!</v>
      </c>
      <c r="AH1436" s="366" t="e">
        <f>VLOOKUP(C1436,'ประวัติงานตี+รีด'!$A$2:W505332,4,FALSE)</f>
        <v>#N/A</v>
      </c>
      <c r="AI1436" s="256"/>
      <c r="AJ1436" s="257"/>
      <c r="AK1436" s="217"/>
      <c r="AL1436" s="200"/>
      <c r="AM1436" s="688">
        <f t="shared" si="336"/>
        <v>0</v>
      </c>
      <c r="EJ1436" s="288">
        <f t="shared" si="337"/>
        <v>0</v>
      </c>
    </row>
    <row r="1437" spans="2:140" hidden="1">
      <c r="B1437" s="287"/>
      <c r="C1437" s="210"/>
      <c r="D1437" s="213" t="e">
        <f>VLOOKUP(C1437,'ประวัติงานตี+รีด'!$A$2:W505335,2,FALSE)</f>
        <v>#N/A</v>
      </c>
      <c r="E1437" s="56"/>
      <c r="F1437" s="57"/>
      <c r="G1437" s="58"/>
      <c r="H1437" s="281"/>
      <c r="I1437" s="327" t="e">
        <f t="shared" si="326"/>
        <v>#DIV/0!</v>
      </c>
      <c r="J1437" s="59"/>
      <c r="K1437" s="60"/>
      <c r="L1437" s="61"/>
      <c r="M1437" s="41">
        <f t="shared" si="327"/>
        <v>0</v>
      </c>
      <c r="N1437" s="57"/>
      <c r="O1437" s="57"/>
      <c r="P1437" s="354" t="e">
        <f t="shared" si="328"/>
        <v>#DIV/0!</v>
      </c>
      <c r="Q1437" s="106" t="e">
        <f t="shared" si="329"/>
        <v>#DIV/0!</v>
      </c>
      <c r="R1437" s="355" t="e">
        <f t="shared" si="330"/>
        <v>#DIV/0!</v>
      </c>
      <c r="S1437" s="449"/>
      <c r="T1437" s="361" t="e">
        <f t="shared" si="331"/>
        <v>#DIV/0!</v>
      </c>
      <c r="U1437" s="62"/>
      <c r="V1437" s="58"/>
      <c r="W1437" s="63"/>
      <c r="X1437" s="63"/>
      <c r="Y1437" s="187" t="e">
        <f t="shared" si="332"/>
        <v>#DIV/0!</v>
      </c>
      <c r="Z1437" s="104" t="e">
        <f t="shared" si="333"/>
        <v>#DIV/0!</v>
      </c>
      <c r="AA1437" s="737"/>
      <c r="AB1437" s="445"/>
      <c r="AC1437" s="747" t="e">
        <f>VLOOKUP(C1437,'ประวัติงานตี+รีด'!$A$2:W505331,20,FALSE)</f>
        <v>#N/A</v>
      </c>
      <c r="AD1437" s="302"/>
      <c r="AE1437" s="302"/>
      <c r="AF1437" s="270" t="e">
        <f t="shared" si="334"/>
        <v>#DIV/0!</v>
      </c>
      <c r="AG1437" s="270" t="e">
        <f t="shared" si="335"/>
        <v>#DIV/0!</v>
      </c>
      <c r="AH1437" s="366" t="e">
        <f>VLOOKUP(C1437,'ประวัติงานตี+รีด'!$A$2:W505333,4,FALSE)</f>
        <v>#N/A</v>
      </c>
      <c r="AI1437" s="256"/>
      <c r="AJ1437" s="257"/>
      <c r="AK1437" s="217"/>
      <c r="AL1437" s="200"/>
      <c r="AM1437" s="688">
        <f t="shared" si="336"/>
        <v>0</v>
      </c>
      <c r="EJ1437" s="288">
        <f t="shared" si="337"/>
        <v>0</v>
      </c>
    </row>
    <row r="1438" spans="2:140" hidden="1">
      <c r="B1438" s="287"/>
      <c r="C1438" s="210"/>
      <c r="D1438" s="213" t="e">
        <f>VLOOKUP(C1438,'ประวัติงานตี+รีด'!$A$2:W505336,2,FALSE)</f>
        <v>#N/A</v>
      </c>
      <c r="E1438" s="56"/>
      <c r="F1438" s="57"/>
      <c r="G1438" s="58"/>
      <c r="H1438" s="281"/>
      <c r="I1438" s="327" t="e">
        <f t="shared" si="326"/>
        <v>#DIV/0!</v>
      </c>
      <c r="J1438" s="59"/>
      <c r="K1438" s="60"/>
      <c r="L1438" s="61"/>
      <c r="M1438" s="41">
        <f t="shared" si="327"/>
        <v>0</v>
      </c>
      <c r="N1438" s="57"/>
      <c r="O1438" s="57"/>
      <c r="P1438" s="354" t="e">
        <f t="shared" si="328"/>
        <v>#DIV/0!</v>
      </c>
      <c r="Q1438" s="106" t="e">
        <f t="shared" si="329"/>
        <v>#DIV/0!</v>
      </c>
      <c r="R1438" s="355" t="e">
        <f t="shared" si="330"/>
        <v>#DIV/0!</v>
      </c>
      <c r="S1438" s="449"/>
      <c r="T1438" s="361" t="e">
        <f t="shared" si="331"/>
        <v>#DIV/0!</v>
      </c>
      <c r="U1438" s="62"/>
      <c r="V1438" s="58"/>
      <c r="W1438" s="63"/>
      <c r="X1438" s="63"/>
      <c r="Y1438" s="187" t="e">
        <f t="shared" si="332"/>
        <v>#DIV/0!</v>
      </c>
      <c r="Z1438" s="104" t="e">
        <f t="shared" si="333"/>
        <v>#DIV/0!</v>
      </c>
      <c r="AA1438" s="737"/>
      <c r="AB1438" s="445"/>
      <c r="AC1438" s="747" t="e">
        <f>VLOOKUP(C1438,'ประวัติงานตี+รีด'!$A$2:W505332,20,FALSE)</f>
        <v>#N/A</v>
      </c>
      <c r="AD1438" s="302"/>
      <c r="AE1438" s="302"/>
      <c r="AF1438" s="270" t="e">
        <f t="shared" si="334"/>
        <v>#DIV/0!</v>
      </c>
      <c r="AG1438" s="270" t="e">
        <f t="shared" si="335"/>
        <v>#DIV/0!</v>
      </c>
      <c r="AH1438" s="366" t="e">
        <f>VLOOKUP(C1438,'ประวัติงานตี+รีด'!$A$2:W505334,4,FALSE)</f>
        <v>#N/A</v>
      </c>
      <c r="AI1438" s="256"/>
      <c r="AJ1438" s="257"/>
      <c r="AK1438" s="217"/>
      <c r="AL1438" s="200"/>
      <c r="AM1438" s="688">
        <f t="shared" si="336"/>
        <v>0</v>
      </c>
      <c r="EJ1438" s="288">
        <f t="shared" si="337"/>
        <v>0</v>
      </c>
    </row>
    <row r="1439" spans="2:140" hidden="1">
      <c r="B1439" s="287"/>
      <c r="C1439" s="210"/>
      <c r="D1439" s="213" t="e">
        <f>VLOOKUP(C1439,'ประวัติงานตี+รีด'!$A$2:W505337,2,FALSE)</f>
        <v>#N/A</v>
      </c>
      <c r="E1439" s="56"/>
      <c r="F1439" s="57"/>
      <c r="G1439" s="58"/>
      <c r="H1439" s="281"/>
      <c r="I1439" s="327" t="e">
        <f t="shared" si="326"/>
        <v>#DIV/0!</v>
      </c>
      <c r="J1439" s="59"/>
      <c r="K1439" s="60"/>
      <c r="L1439" s="61"/>
      <c r="M1439" s="41">
        <f t="shared" si="327"/>
        <v>0</v>
      </c>
      <c r="N1439" s="57"/>
      <c r="O1439" s="57"/>
      <c r="P1439" s="354" t="e">
        <f t="shared" si="328"/>
        <v>#DIV/0!</v>
      </c>
      <c r="Q1439" s="106" t="e">
        <f t="shared" si="329"/>
        <v>#DIV/0!</v>
      </c>
      <c r="R1439" s="355" t="e">
        <f t="shared" si="330"/>
        <v>#DIV/0!</v>
      </c>
      <c r="S1439" s="449"/>
      <c r="T1439" s="361" t="e">
        <f t="shared" si="331"/>
        <v>#DIV/0!</v>
      </c>
      <c r="U1439" s="62"/>
      <c r="V1439" s="58"/>
      <c r="W1439" s="63"/>
      <c r="X1439" s="63"/>
      <c r="Y1439" s="187" t="e">
        <f t="shared" si="332"/>
        <v>#DIV/0!</v>
      </c>
      <c r="Z1439" s="104" t="e">
        <f t="shared" si="333"/>
        <v>#DIV/0!</v>
      </c>
      <c r="AA1439" s="737"/>
      <c r="AB1439" s="445"/>
      <c r="AC1439" s="747" t="e">
        <f>VLOOKUP(C1439,'ประวัติงานตี+รีด'!$A$2:W505333,20,FALSE)</f>
        <v>#N/A</v>
      </c>
      <c r="AD1439" s="302"/>
      <c r="AE1439" s="302"/>
      <c r="AF1439" s="270" t="e">
        <f t="shared" si="334"/>
        <v>#DIV/0!</v>
      </c>
      <c r="AG1439" s="270" t="e">
        <f t="shared" si="335"/>
        <v>#DIV/0!</v>
      </c>
      <c r="AH1439" s="366" t="e">
        <f>VLOOKUP(C1439,'ประวัติงานตี+รีด'!$A$2:W505335,4,FALSE)</f>
        <v>#N/A</v>
      </c>
      <c r="AI1439" s="256"/>
      <c r="AJ1439" s="257"/>
      <c r="AK1439" s="217"/>
      <c r="AL1439" s="200"/>
      <c r="AM1439" s="688">
        <f t="shared" si="336"/>
        <v>0</v>
      </c>
      <c r="EJ1439" s="288">
        <f t="shared" si="337"/>
        <v>0</v>
      </c>
    </row>
    <row r="1440" spans="2:140" hidden="1">
      <c r="B1440" s="287"/>
      <c r="C1440" s="210"/>
      <c r="D1440" s="213" t="e">
        <f>VLOOKUP(C1440,'ประวัติงานตี+รีด'!$A$2:W505338,2,FALSE)</f>
        <v>#N/A</v>
      </c>
      <c r="E1440" s="56"/>
      <c r="F1440" s="57"/>
      <c r="G1440" s="58"/>
      <c r="H1440" s="281"/>
      <c r="I1440" s="327" t="e">
        <f t="shared" si="326"/>
        <v>#DIV/0!</v>
      </c>
      <c r="J1440" s="59"/>
      <c r="K1440" s="60"/>
      <c r="L1440" s="61"/>
      <c r="M1440" s="41">
        <f t="shared" si="327"/>
        <v>0</v>
      </c>
      <c r="N1440" s="57"/>
      <c r="O1440" s="57"/>
      <c r="P1440" s="354" t="e">
        <f t="shared" si="328"/>
        <v>#DIV/0!</v>
      </c>
      <c r="Q1440" s="106" t="e">
        <f t="shared" si="329"/>
        <v>#DIV/0!</v>
      </c>
      <c r="R1440" s="355" t="e">
        <f t="shared" si="330"/>
        <v>#DIV/0!</v>
      </c>
      <c r="S1440" s="449"/>
      <c r="T1440" s="361" t="e">
        <f t="shared" si="331"/>
        <v>#DIV/0!</v>
      </c>
      <c r="U1440" s="62"/>
      <c r="V1440" s="58"/>
      <c r="W1440" s="63"/>
      <c r="X1440" s="63"/>
      <c r="Y1440" s="187" t="e">
        <f t="shared" si="332"/>
        <v>#DIV/0!</v>
      </c>
      <c r="Z1440" s="104" t="e">
        <f t="shared" si="333"/>
        <v>#DIV/0!</v>
      </c>
      <c r="AA1440" s="737"/>
      <c r="AB1440" s="445"/>
      <c r="AC1440" s="747" t="e">
        <f>VLOOKUP(C1440,'ประวัติงานตี+รีด'!$A$2:W505334,20,FALSE)</f>
        <v>#N/A</v>
      </c>
      <c r="AD1440" s="302"/>
      <c r="AE1440" s="302"/>
      <c r="AF1440" s="270" t="e">
        <f t="shared" si="334"/>
        <v>#DIV/0!</v>
      </c>
      <c r="AG1440" s="270" t="e">
        <f t="shared" si="335"/>
        <v>#DIV/0!</v>
      </c>
      <c r="AH1440" s="366" t="e">
        <f>VLOOKUP(C1440,'ประวัติงานตี+รีด'!$A$2:W505336,4,FALSE)</f>
        <v>#N/A</v>
      </c>
      <c r="AI1440" s="256"/>
      <c r="AJ1440" s="257"/>
      <c r="AK1440" s="217"/>
      <c r="AL1440" s="200"/>
      <c r="AM1440" s="688">
        <f t="shared" si="336"/>
        <v>0</v>
      </c>
      <c r="EJ1440" s="288">
        <f t="shared" si="337"/>
        <v>0</v>
      </c>
    </row>
    <row r="1441" spans="2:140" hidden="1">
      <c r="B1441" s="287"/>
      <c r="C1441" s="210"/>
      <c r="D1441" s="213" t="e">
        <f>VLOOKUP(C1441,'ประวัติงานตี+รีด'!$A$2:W505339,2,FALSE)</f>
        <v>#N/A</v>
      </c>
      <c r="E1441" s="56"/>
      <c r="F1441" s="57"/>
      <c r="G1441" s="58"/>
      <c r="H1441" s="281"/>
      <c r="I1441" s="327" t="e">
        <f t="shared" si="326"/>
        <v>#DIV/0!</v>
      </c>
      <c r="J1441" s="59"/>
      <c r="K1441" s="60"/>
      <c r="L1441" s="61"/>
      <c r="M1441" s="41">
        <f t="shared" si="327"/>
        <v>0</v>
      </c>
      <c r="N1441" s="57"/>
      <c r="O1441" s="57"/>
      <c r="P1441" s="354" t="e">
        <f t="shared" si="328"/>
        <v>#DIV/0!</v>
      </c>
      <c r="Q1441" s="106" t="e">
        <f t="shared" si="329"/>
        <v>#DIV/0!</v>
      </c>
      <c r="R1441" s="355" t="e">
        <f t="shared" si="330"/>
        <v>#DIV/0!</v>
      </c>
      <c r="S1441" s="449"/>
      <c r="T1441" s="361" t="e">
        <f t="shared" si="331"/>
        <v>#DIV/0!</v>
      </c>
      <c r="U1441" s="62"/>
      <c r="V1441" s="58"/>
      <c r="W1441" s="63"/>
      <c r="X1441" s="63"/>
      <c r="Y1441" s="187" t="e">
        <f t="shared" si="332"/>
        <v>#DIV/0!</v>
      </c>
      <c r="Z1441" s="104" t="e">
        <f t="shared" si="333"/>
        <v>#DIV/0!</v>
      </c>
      <c r="AA1441" s="737"/>
      <c r="AB1441" s="445"/>
      <c r="AC1441" s="747" t="e">
        <f>VLOOKUP(C1441,'ประวัติงานตี+รีด'!$A$2:W505335,20,FALSE)</f>
        <v>#N/A</v>
      </c>
      <c r="AD1441" s="302"/>
      <c r="AE1441" s="302"/>
      <c r="AF1441" s="270" t="e">
        <f t="shared" si="334"/>
        <v>#DIV/0!</v>
      </c>
      <c r="AG1441" s="270" t="e">
        <f t="shared" si="335"/>
        <v>#DIV/0!</v>
      </c>
      <c r="AH1441" s="366" t="e">
        <f>VLOOKUP(C1441,'ประวัติงานตี+รีด'!$A$2:W505337,4,FALSE)</f>
        <v>#N/A</v>
      </c>
      <c r="AI1441" s="256"/>
      <c r="AJ1441" s="257"/>
      <c r="AK1441" s="217"/>
      <c r="AL1441" s="200"/>
      <c r="AM1441" s="688">
        <f t="shared" si="336"/>
        <v>0</v>
      </c>
      <c r="EJ1441" s="288">
        <f t="shared" si="337"/>
        <v>0</v>
      </c>
    </row>
    <row r="1442" spans="2:140" hidden="1">
      <c r="B1442" s="287"/>
      <c r="C1442" s="210"/>
      <c r="D1442" s="213" t="e">
        <f>VLOOKUP(C1442,'ประวัติงานตี+รีด'!$A$2:W505340,2,FALSE)</f>
        <v>#N/A</v>
      </c>
      <c r="E1442" s="56"/>
      <c r="F1442" s="57"/>
      <c r="G1442" s="58"/>
      <c r="H1442" s="281"/>
      <c r="I1442" s="327" t="e">
        <f t="shared" si="326"/>
        <v>#DIV/0!</v>
      </c>
      <c r="J1442" s="59"/>
      <c r="K1442" s="60"/>
      <c r="L1442" s="61"/>
      <c r="M1442" s="41">
        <f t="shared" si="327"/>
        <v>0</v>
      </c>
      <c r="N1442" s="57"/>
      <c r="O1442" s="57"/>
      <c r="P1442" s="354" t="e">
        <f t="shared" si="328"/>
        <v>#DIV/0!</v>
      </c>
      <c r="Q1442" s="106" t="e">
        <f t="shared" si="329"/>
        <v>#DIV/0!</v>
      </c>
      <c r="R1442" s="355" t="e">
        <f t="shared" si="330"/>
        <v>#DIV/0!</v>
      </c>
      <c r="S1442" s="449"/>
      <c r="T1442" s="361" t="e">
        <f t="shared" si="331"/>
        <v>#DIV/0!</v>
      </c>
      <c r="U1442" s="62"/>
      <c r="V1442" s="58"/>
      <c r="W1442" s="63"/>
      <c r="X1442" s="63"/>
      <c r="Y1442" s="187" t="e">
        <f t="shared" si="332"/>
        <v>#DIV/0!</v>
      </c>
      <c r="Z1442" s="104" t="e">
        <f t="shared" si="333"/>
        <v>#DIV/0!</v>
      </c>
      <c r="AA1442" s="737"/>
      <c r="AB1442" s="445"/>
      <c r="AC1442" s="747" t="e">
        <f>VLOOKUP(C1442,'ประวัติงานตี+รีด'!$A$2:W505336,20,FALSE)</f>
        <v>#N/A</v>
      </c>
      <c r="AD1442" s="302"/>
      <c r="AE1442" s="302"/>
      <c r="AF1442" s="270" t="e">
        <f t="shared" si="334"/>
        <v>#DIV/0!</v>
      </c>
      <c r="AG1442" s="270" t="e">
        <f t="shared" si="335"/>
        <v>#DIV/0!</v>
      </c>
      <c r="AH1442" s="366" t="e">
        <f>VLOOKUP(C1442,'ประวัติงานตี+รีด'!$A$2:W505338,4,FALSE)</f>
        <v>#N/A</v>
      </c>
      <c r="AI1442" s="256"/>
      <c r="AJ1442" s="257"/>
      <c r="AK1442" s="217"/>
      <c r="AL1442" s="200"/>
      <c r="AM1442" s="688">
        <f t="shared" si="336"/>
        <v>0</v>
      </c>
      <c r="EJ1442" s="288">
        <f t="shared" si="337"/>
        <v>0</v>
      </c>
    </row>
    <row r="1443" spans="2:140" hidden="1">
      <c r="B1443" s="287"/>
      <c r="C1443" s="210"/>
      <c r="D1443" s="213" t="e">
        <f>VLOOKUP(C1443,'ประวัติงานตี+รีด'!$A$2:W505341,2,FALSE)</f>
        <v>#N/A</v>
      </c>
      <c r="E1443" s="56"/>
      <c r="F1443" s="57"/>
      <c r="G1443" s="58"/>
      <c r="H1443" s="281"/>
      <c r="I1443" s="327" t="e">
        <f t="shared" si="326"/>
        <v>#DIV/0!</v>
      </c>
      <c r="J1443" s="59"/>
      <c r="K1443" s="60"/>
      <c r="L1443" s="61"/>
      <c r="M1443" s="41">
        <f t="shared" si="327"/>
        <v>0</v>
      </c>
      <c r="N1443" s="57"/>
      <c r="O1443" s="57"/>
      <c r="P1443" s="354" t="e">
        <f t="shared" si="328"/>
        <v>#DIV/0!</v>
      </c>
      <c r="Q1443" s="106" t="e">
        <f t="shared" si="329"/>
        <v>#DIV/0!</v>
      </c>
      <c r="R1443" s="355" t="e">
        <f t="shared" si="330"/>
        <v>#DIV/0!</v>
      </c>
      <c r="S1443" s="449"/>
      <c r="T1443" s="361" t="e">
        <f t="shared" si="331"/>
        <v>#DIV/0!</v>
      </c>
      <c r="U1443" s="62"/>
      <c r="V1443" s="58"/>
      <c r="W1443" s="63"/>
      <c r="X1443" s="63"/>
      <c r="Y1443" s="187" t="e">
        <f t="shared" si="332"/>
        <v>#DIV/0!</v>
      </c>
      <c r="Z1443" s="104" t="e">
        <f t="shared" si="333"/>
        <v>#DIV/0!</v>
      </c>
      <c r="AA1443" s="737"/>
      <c r="AB1443" s="445"/>
      <c r="AC1443" s="747" t="e">
        <f>VLOOKUP(C1443,'ประวัติงานตี+รีด'!$A$2:W505337,20,FALSE)</f>
        <v>#N/A</v>
      </c>
      <c r="AD1443" s="302"/>
      <c r="AE1443" s="302"/>
      <c r="AF1443" s="270" t="e">
        <f t="shared" si="334"/>
        <v>#DIV/0!</v>
      </c>
      <c r="AG1443" s="270" t="e">
        <f t="shared" si="335"/>
        <v>#DIV/0!</v>
      </c>
      <c r="AH1443" s="366" t="e">
        <f>VLOOKUP(C1443,'ประวัติงานตี+รีด'!$A$2:W505339,4,FALSE)</f>
        <v>#N/A</v>
      </c>
      <c r="AI1443" s="256"/>
      <c r="AJ1443" s="257"/>
      <c r="AK1443" s="217"/>
      <c r="AL1443" s="200"/>
      <c r="AM1443" s="688">
        <f t="shared" si="336"/>
        <v>0</v>
      </c>
      <c r="EJ1443" s="288">
        <f t="shared" si="337"/>
        <v>0</v>
      </c>
    </row>
    <row r="1444" spans="2:140" hidden="1">
      <c r="B1444" s="287"/>
      <c r="C1444" s="210"/>
      <c r="D1444" s="213" t="e">
        <f>VLOOKUP(C1444,'ประวัติงานตี+รีด'!$A$2:W505342,2,FALSE)</f>
        <v>#N/A</v>
      </c>
      <c r="E1444" s="56"/>
      <c r="F1444" s="57"/>
      <c r="G1444" s="58"/>
      <c r="H1444" s="281"/>
      <c r="I1444" s="327" t="e">
        <f t="shared" si="326"/>
        <v>#DIV/0!</v>
      </c>
      <c r="J1444" s="59"/>
      <c r="K1444" s="60"/>
      <c r="L1444" s="61"/>
      <c r="M1444" s="41">
        <f t="shared" si="327"/>
        <v>0</v>
      </c>
      <c r="N1444" s="57"/>
      <c r="O1444" s="57"/>
      <c r="P1444" s="354" t="e">
        <f t="shared" si="328"/>
        <v>#DIV/0!</v>
      </c>
      <c r="Q1444" s="106" t="e">
        <f t="shared" si="329"/>
        <v>#DIV/0!</v>
      </c>
      <c r="R1444" s="355" t="e">
        <f t="shared" si="330"/>
        <v>#DIV/0!</v>
      </c>
      <c r="S1444" s="449"/>
      <c r="T1444" s="361" t="e">
        <f t="shared" si="331"/>
        <v>#DIV/0!</v>
      </c>
      <c r="U1444" s="62"/>
      <c r="V1444" s="58"/>
      <c r="W1444" s="63"/>
      <c r="X1444" s="63"/>
      <c r="Y1444" s="187" t="e">
        <f t="shared" si="332"/>
        <v>#DIV/0!</v>
      </c>
      <c r="Z1444" s="104" t="e">
        <f t="shared" si="333"/>
        <v>#DIV/0!</v>
      </c>
      <c r="AA1444" s="737"/>
      <c r="AB1444" s="445"/>
      <c r="AC1444" s="747" t="e">
        <f>VLOOKUP(C1444,'ประวัติงานตี+รีด'!$A$2:W505338,20,FALSE)</f>
        <v>#N/A</v>
      </c>
      <c r="AD1444" s="302"/>
      <c r="AE1444" s="302"/>
      <c r="AF1444" s="270" t="e">
        <f t="shared" si="334"/>
        <v>#DIV/0!</v>
      </c>
      <c r="AG1444" s="270" t="e">
        <f t="shared" si="335"/>
        <v>#DIV/0!</v>
      </c>
      <c r="AH1444" s="366" t="e">
        <f>VLOOKUP(C1444,'ประวัติงานตี+รีด'!$A$2:W505340,4,FALSE)</f>
        <v>#N/A</v>
      </c>
      <c r="AI1444" s="256"/>
      <c r="AJ1444" s="257"/>
      <c r="AK1444" s="217"/>
      <c r="AL1444" s="200"/>
      <c r="AM1444" s="688">
        <f t="shared" si="336"/>
        <v>0</v>
      </c>
      <c r="EJ1444" s="288">
        <f t="shared" si="337"/>
        <v>0</v>
      </c>
    </row>
    <row r="1445" spans="2:140" hidden="1">
      <c r="B1445" s="287"/>
      <c r="C1445" s="210"/>
      <c r="D1445" s="213" t="e">
        <f>VLOOKUP(C1445,'ประวัติงานตี+รีด'!$A$2:W505343,2,FALSE)</f>
        <v>#N/A</v>
      </c>
      <c r="E1445" s="56"/>
      <c r="F1445" s="57"/>
      <c r="G1445" s="58"/>
      <c r="H1445" s="281"/>
      <c r="I1445" s="327" t="e">
        <f t="shared" si="326"/>
        <v>#DIV/0!</v>
      </c>
      <c r="J1445" s="59"/>
      <c r="K1445" s="60"/>
      <c r="L1445" s="61"/>
      <c r="M1445" s="41">
        <f t="shared" si="327"/>
        <v>0</v>
      </c>
      <c r="N1445" s="57"/>
      <c r="O1445" s="57"/>
      <c r="P1445" s="354" t="e">
        <f t="shared" si="328"/>
        <v>#DIV/0!</v>
      </c>
      <c r="Q1445" s="106" t="e">
        <f t="shared" si="329"/>
        <v>#DIV/0!</v>
      </c>
      <c r="R1445" s="355" t="e">
        <f t="shared" si="330"/>
        <v>#DIV/0!</v>
      </c>
      <c r="S1445" s="449"/>
      <c r="T1445" s="361" t="e">
        <f t="shared" si="331"/>
        <v>#DIV/0!</v>
      </c>
      <c r="U1445" s="62"/>
      <c r="V1445" s="58"/>
      <c r="W1445" s="63"/>
      <c r="X1445" s="63"/>
      <c r="Y1445" s="187" t="e">
        <f t="shared" si="332"/>
        <v>#DIV/0!</v>
      </c>
      <c r="Z1445" s="104" t="e">
        <f t="shared" si="333"/>
        <v>#DIV/0!</v>
      </c>
      <c r="AA1445" s="737"/>
      <c r="AB1445" s="445"/>
      <c r="AC1445" s="747" t="e">
        <f>VLOOKUP(C1445,'ประวัติงานตี+รีด'!$A$2:W505339,20,FALSE)</f>
        <v>#N/A</v>
      </c>
      <c r="AD1445" s="302"/>
      <c r="AE1445" s="302"/>
      <c r="AF1445" s="270" t="e">
        <f t="shared" si="334"/>
        <v>#DIV/0!</v>
      </c>
      <c r="AG1445" s="270" t="e">
        <f t="shared" si="335"/>
        <v>#DIV/0!</v>
      </c>
      <c r="AH1445" s="366" t="e">
        <f>VLOOKUP(C1445,'ประวัติงานตี+รีด'!$A$2:W505341,4,FALSE)</f>
        <v>#N/A</v>
      </c>
      <c r="AI1445" s="256"/>
      <c r="AJ1445" s="257"/>
      <c r="AK1445" s="217"/>
      <c r="AL1445" s="200"/>
      <c r="AM1445" s="688">
        <f t="shared" si="336"/>
        <v>0</v>
      </c>
      <c r="EJ1445" s="288">
        <f t="shared" si="337"/>
        <v>0</v>
      </c>
    </row>
    <row r="1446" spans="2:140" hidden="1">
      <c r="B1446" s="287"/>
      <c r="C1446" s="210"/>
      <c r="D1446" s="213" t="e">
        <f>VLOOKUP(C1446,'ประวัติงานตี+รีด'!$A$2:W505344,2,FALSE)</f>
        <v>#N/A</v>
      </c>
      <c r="E1446" s="56"/>
      <c r="F1446" s="57"/>
      <c r="G1446" s="58"/>
      <c r="H1446" s="281"/>
      <c r="I1446" s="327" t="e">
        <f t="shared" si="326"/>
        <v>#DIV/0!</v>
      </c>
      <c r="J1446" s="59"/>
      <c r="K1446" s="60"/>
      <c r="L1446" s="61"/>
      <c r="M1446" s="41">
        <f t="shared" si="327"/>
        <v>0</v>
      </c>
      <c r="N1446" s="57"/>
      <c r="O1446" s="57"/>
      <c r="P1446" s="354" t="e">
        <f t="shared" si="328"/>
        <v>#DIV/0!</v>
      </c>
      <c r="Q1446" s="106" t="e">
        <f t="shared" si="329"/>
        <v>#DIV/0!</v>
      </c>
      <c r="R1446" s="355" t="e">
        <f t="shared" si="330"/>
        <v>#DIV/0!</v>
      </c>
      <c r="S1446" s="449"/>
      <c r="T1446" s="361" t="e">
        <f t="shared" si="331"/>
        <v>#DIV/0!</v>
      </c>
      <c r="U1446" s="62"/>
      <c r="V1446" s="58"/>
      <c r="W1446" s="63"/>
      <c r="X1446" s="63"/>
      <c r="Y1446" s="187" t="e">
        <f t="shared" si="332"/>
        <v>#DIV/0!</v>
      </c>
      <c r="Z1446" s="104" t="e">
        <f t="shared" si="333"/>
        <v>#DIV/0!</v>
      </c>
      <c r="AA1446" s="737"/>
      <c r="AB1446" s="445"/>
      <c r="AC1446" s="747" t="e">
        <f>VLOOKUP(C1446,'ประวัติงานตี+รีด'!$A$2:W505340,20,FALSE)</f>
        <v>#N/A</v>
      </c>
      <c r="AD1446" s="302"/>
      <c r="AE1446" s="302"/>
      <c r="AF1446" s="270" t="e">
        <f t="shared" si="334"/>
        <v>#DIV/0!</v>
      </c>
      <c r="AG1446" s="270" t="e">
        <f t="shared" si="335"/>
        <v>#DIV/0!</v>
      </c>
      <c r="AH1446" s="366" t="e">
        <f>VLOOKUP(C1446,'ประวัติงานตี+รีด'!$A$2:W505342,4,FALSE)</f>
        <v>#N/A</v>
      </c>
      <c r="AI1446" s="256"/>
      <c r="AJ1446" s="257"/>
      <c r="AK1446" s="217"/>
      <c r="AL1446" s="200"/>
      <c r="AM1446" s="688">
        <f t="shared" si="336"/>
        <v>0</v>
      </c>
      <c r="EJ1446" s="288">
        <f t="shared" si="337"/>
        <v>0</v>
      </c>
    </row>
    <row r="1447" spans="2:140" hidden="1">
      <c r="B1447" s="287"/>
      <c r="C1447" s="210"/>
      <c r="D1447" s="213" t="e">
        <f>VLOOKUP(C1447,'ประวัติงานตี+รีด'!$A$2:W505345,2,FALSE)</f>
        <v>#N/A</v>
      </c>
      <c r="E1447" s="56"/>
      <c r="F1447" s="57"/>
      <c r="G1447" s="58"/>
      <c r="H1447" s="281"/>
      <c r="I1447" s="327" t="e">
        <f t="shared" si="326"/>
        <v>#DIV/0!</v>
      </c>
      <c r="J1447" s="59"/>
      <c r="K1447" s="60"/>
      <c r="L1447" s="61"/>
      <c r="M1447" s="41">
        <f t="shared" si="327"/>
        <v>0</v>
      </c>
      <c r="N1447" s="57"/>
      <c r="O1447" s="57"/>
      <c r="P1447" s="354" t="e">
        <f t="shared" si="328"/>
        <v>#DIV/0!</v>
      </c>
      <c r="Q1447" s="106" t="e">
        <f t="shared" si="329"/>
        <v>#DIV/0!</v>
      </c>
      <c r="R1447" s="355" t="e">
        <f t="shared" si="330"/>
        <v>#DIV/0!</v>
      </c>
      <c r="S1447" s="449"/>
      <c r="T1447" s="361" t="e">
        <f t="shared" si="331"/>
        <v>#DIV/0!</v>
      </c>
      <c r="U1447" s="62"/>
      <c r="V1447" s="58"/>
      <c r="W1447" s="63"/>
      <c r="X1447" s="63"/>
      <c r="Y1447" s="187" t="e">
        <f t="shared" si="332"/>
        <v>#DIV/0!</v>
      </c>
      <c r="Z1447" s="104" t="e">
        <f t="shared" si="333"/>
        <v>#DIV/0!</v>
      </c>
      <c r="AA1447" s="737"/>
      <c r="AB1447" s="445"/>
      <c r="AC1447" s="747" t="e">
        <f>VLOOKUP(C1447,'ประวัติงานตี+รีด'!$A$2:W505341,20,FALSE)</f>
        <v>#N/A</v>
      </c>
      <c r="AD1447" s="302"/>
      <c r="AE1447" s="302"/>
      <c r="AF1447" s="270" t="e">
        <f t="shared" si="334"/>
        <v>#DIV/0!</v>
      </c>
      <c r="AG1447" s="270" t="e">
        <f t="shared" si="335"/>
        <v>#DIV/0!</v>
      </c>
      <c r="AH1447" s="366" t="e">
        <f>VLOOKUP(C1447,'ประวัติงานตี+รีด'!$A$2:W505343,4,FALSE)</f>
        <v>#N/A</v>
      </c>
      <c r="AI1447" s="256"/>
      <c r="AJ1447" s="257"/>
      <c r="AK1447" s="217"/>
      <c r="AL1447" s="200"/>
      <c r="AM1447" s="688">
        <f t="shared" si="336"/>
        <v>0</v>
      </c>
      <c r="EJ1447" s="288">
        <f t="shared" si="337"/>
        <v>0</v>
      </c>
    </row>
    <row r="1448" spans="2:140" hidden="1">
      <c r="B1448" s="287"/>
      <c r="C1448" s="210"/>
      <c r="D1448" s="213" t="e">
        <f>VLOOKUP(C1448,'ประวัติงานตี+รีด'!$A$2:W505346,2,FALSE)</f>
        <v>#N/A</v>
      </c>
      <c r="E1448" s="56"/>
      <c r="F1448" s="57"/>
      <c r="G1448" s="58"/>
      <c r="H1448" s="281"/>
      <c r="I1448" s="327" t="e">
        <f t="shared" si="326"/>
        <v>#DIV/0!</v>
      </c>
      <c r="J1448" s="59"/>
      <c r="K1448" s="60"/>
      <c r="L1448" s="61"/>
      <c r="M1448" s="41">
        <f t="shared" si="327"/>
        <v>0</v>
      </c>
      <c r="N1448" s="57"/>
      <c r="O1448" s="57"/>
      <c r="P1448" s="354" t="e">
        <f t="shared" si="328"/>
        <v>#DIV/0!</v>
      </c>
      <c r="Q1448" s="106" t="e">
        <f t="shared" si="329"/>
        <v>#DIV/0!</v>
      </c>
      <c r="R1448" s="355" t="e">
        <f t="shared" si="330"/>
        <v>#DIV/0!</v>
      </c>
      <c r="S1448" s="449"/>
      <c r="T1448" s="361" t="e">
        <f t="shared" si="331"/>
        <v>#DIV/0!</v>
      </c>
      <c r="U1448" s="62"/>
      <c r="V1448" s="58"/>
      <c r="W1448" s="63"/>
      <c r="X1448" s="63"/>
      <c r="Y1448" s="187" t="e">
        <f t="shared" si="332"/>
        <v>#DIV/0!</v>
      </c>
      <c r="Z1448" s="104" t="e">
        <f t="shared" si="333"/>
        <v>#DIV/0!</v>
      </c>
      <c r="AA1448" s="737"/>
      <c r="AB1448" s="445"/>
      <c r="AC1448" s="747" t="e">
        <f>VLOOKUP(C1448,'ประวัติงานตี+รีด'!$A$2:W505342,20,FALSE)</f>
        <v>#N/A</v>
      </c>
      <c r="AD1448" s="302"/>
      <c r="AE1448" s="302"/>
      <c r="AF1448" s="270" t="e">
        <f t="shared" si="334"/>
        <v>#DIV/0!</v>
      </c>
      <c r="AG1448" s="270" t="e">
        <f t="shared" si="335"/>
        <v>#DIV/0!</v>
      </c>
      <c r="AH1448" s="366" t="e">
        <f>VLOOKUP(C1448,'ประวัติงานตี+รีด'!$A$2:W505344,4,FALSE)</f>
        <v>#N/A</v>
      </c>
      <c r="AI1448" s="256"/>
      <c r="AJ1448" s="257"/>
      <c r="AK1448" s="217"/>
      <c r="AL1448" s="200"/>
      <c r="AM1448" s="688">
        <f t="shared" si="336"/>
        <v>0</v>
      </c>
      <c r="EJ1448" s="288">
        <f t="shared" si="337"/>
        <v>0</v>
      </c>
    </row>
    <row r="1449" spans="2:140" hidden="1">
      <c r="B1449" s="287"/>
      <c r="C1449" s="210"/>
      <c r="D1449" s="213" t="e">
        <f>VLOOKUP(C1449,'ประวัติงานตี+รีด'!$A$2:W505347,2,FALSE)</f>
        <v>#N/A</v>
      </c>
      <c r="E1449" s="56"/>
      <c r="F1449" s="57"/>
      <c r="G1449" s="58"/>
      <c r="H1449" s="281"/>
      <c r="I1449" s="327" t="e">
        <f t="shared" si="326"/>
        <v>#DIV/0!</v>
      </c>
      <c r="J1449" s="59"/>
      <c r="K1449" s="60"/>
      <c r="L1449" s="61"/>
      <c r="M1449" s="41">
        <f t="shared" si="327"/>
        <v>0</v>
      </c>
      <c r="N1449" s="57"/>
      <c r="O1449" s="57"/>
      <c r="P1449" s="354" t="e">
        <f t="shared" si="328"/>
        <v>#DIV/0!</v>
      </c>
      <c r="Q1449" s="106" t="e">
        <f t="shared" si="329"/>
        <v>#DIV/0!</v>
      </c>
      <c r="R1449" s="355" t="e">
        <f t="shared" si="330"/>
        <v>#DIV/0!</v>
      </c>
      <c r="S1449" s="449"/>
      <c r="T1449" s="361" t="e">
        <f t="shared" si="331"/>
        <v>#DIV/0!</v>
      </c>
      <c r="U1449" s="62"/>
      <c r="V1449" s="58"/>
      <c r="W1449" s="63"/>
      <c r="X1449" s="63"/>
      <c r="Y1449" s="187" t="e">
        <f t="shared" si="332"/>
        <v>#DIV/0!</v>
      </c>
      <c r="Z1449" s="104" t="e">
        <f t="shared" si="333"/>
        <v>#DIV/0!</v>
      </c>
      <c r="AA1449" s="737"/>
      <c r="AB1449" s="445"/>
      <c r="AC1449" s="747" t="e">
        <f>VLOOKUP(C1449,'ประวัติงานตี+รีด'!$A$2:W505343,20,FALSE)</f>
        <v>#N/A</v>
      </c>
      <c r="AD1449" s="302"/>
      <c r="AE1449" s="302"/>
      <c r="AF1449" s="270" t="e">
        <f t="shared" si="334"/>
        <v>#DIV/0!</v>
      </c>
      <c r="AG1449" s="270" t="e">
        <f t="shared" si="335"/>
        <v>#DIV/0!</v>
      </c>
      <c r="AH1449" s="366" t="e">
        <f>VLOOKUP(C1449,'ประวัติงานตี+รีด'!$A$2:W505345,4,FALSE)</f>
        <v>#N/A</v>
      </c>
      <c r="AI1449" s="256"/>
      <c r="AJ1449" s="257"/>
      <c r="AK1449" s="217"/>
      <c r="AL1449" s="200"/>
      <c r="AM1449" s="688">
        <f t="shared" si="336"/>
        <v>0</v>
      </c>
      <c r="EJ1449" s="288">
        <f t="shared" si="337"/>
        <v>0</v>
      </c>
    </row>
    <row r="1450" spans="2:140" hidden="1">
      <c r="B1450" s="287"/>
      <c r="C1450" s="210"/>
      <c r="D1450" s="213" t="e">
        <f>VLOOKUP(C1450,'ประวัติงานตี+รีด'!$A$2:W505348,2,FALSE)</f>
        <v>#N/A</v>
      </c>
      <c r="E1450" s="56"/>
      <c r="F1450" s="57"/>
      <c r="G1450" s="58"/>
      <c r="H1450" s="281"/>
      <c r="I1450" s="327" t="e">
        <f t="shared" si="326"/>
        <v>#DIV/0!</v>
      </c>
      <c r="J1450" s="59"/>
      <c r="K1450" s="60"/>
      <c r="L1450" s="61"/>
      <c r="M1450" s="41">
        <f t="shared" si="327"/>
        <v>0</v>
      </c>
      <c r="N1450" s="57"/>
      <c r="O1450" s="57"/>
      <c r="P1450" s="354" t="e">
        <f t="shared" si="328"/>
        <v>#DIV/0!</v>
      </c>
      <c r="Q1450" s="106" t="e">
        <f t="shared" si="329"/>
        <v>#DIV/0!</v>
      </c>
      <c r="R1450" s="355" t="e">
        <f t="shared" si="330"/>
        <v>#DIV/0!</v>
      </c>
      <c r="S1450" s="449"/>
      <c r="T1450" s="361" t="e">
        <f t="shared" si="331"/>
        <v>#DIV/0!</v>
      </c>
      <c r="U1450" s="62"/>
      <c r="V1450" s="58"/>
      <c r="W1450" s="63"/>
      <c r="X1450" s="63"/>
      <c r="Y1450" s="187" t="e">
        <f t="shared" si="332"/>
        <v>#DIV/0!</v>
      </c>
      <c r="Z1450" s="104" t="e">
        <f t="shared" si="333"/>
        <v>#DIV/0!</v>
      </c>
      <c r="AA1450" s="737"/>
      <c r="AB1450" s="445"/>
      <c r="AC1450" s="747" t="e">
        <f>VLOOKUP(C1450,'ประวัติงานตี+รีด'!$A$2:W505344,20,FALSE)</f>
        <v>#N/A</v>
      </c>
      <c r="AD1450" s="302"/>
      <c r="AE1450" s="302"/>
      <c r="AF1450" s="270" t="e">
        <f t="shared" si="334"/>
        <v>#DIV/0!</v>
      </c>
      <c r="AG1450" s="270" t="e">
        <f t="shared" si="335"/>
        <v>#DIV/0!</v>
      </c>
      <c r="AH1450" s="366" t="e">
        <f>VLOOKUP(C1450,'ประวัติงานตี+รีด'!$A$2:W505346,4,FALSE)</f>
        <v>#N/A</v>
      </c>
      <c r="AI1450" s="256"/>
      <c r="AJ1450" s="257"/>
      <c r="AK1450" s="217"/>
      <c r="AL1450" s="200"/>
      <c r="AM1450" s="688">
        <f t="shared" si="336"/>
        <v>0</v>
      </c>
      <c r="EJ1450" s="288">
        <f t="shared" si="337"/>
        <v>0</v>
      </c>
    </row>
    <row r="1451" spans="2:140" hidden="1">
      <c r="B1451" s="287"/>
      <c r="C1451" s="210"/>
      <c r="D1451" s="213" t="e">
        <f>VLOOKUP(C1451,'ประวัติงานตี+รีด'!$A$2:W505349,2,FALSE)</f>
        <v>#N/A</v>
      </c>
      <c r="E1451" s="56"/>
      <c r="F1451" s="57"/>
      <c r="G1451" s="58"/>
      <c r="H1451" s="281"/>
      <c r="I1451" s="327" t="e">
        <f t="shared" si="326"/>
        <v>#DIV/0!</v>
      </c>
      <c r="J1451" s="59"/>
      <c r="K1451" s="60"/>
      <c r="L1451" s="61"/>
      <c r="M1451" s="41">
        <f t="shared" si="327"/>
        <v>0</v>
      </c>
      <c r="N1451" s="57"/>
      <c r="O1451" s="57"/>
      <c r="P1451" s="354" t="e">
        <f t="shared" si="328"/>
        <v>#DIV/0!</v>
      </c>
      <c r="Q1451" s="106" t="e">
        <f t="shared" si="329"/>
        <v>#DIV/0!</v>
      </c>
      <c r="R1451" s="355" t="e">
        <f t="shared" si="330"/>
        <v>#DIV/0!</v>
      </c>
      <c r="S1451" s="449"/>
      <c r="T1451" s="361" t="e">
        <f t="shared" si="331"/>
        <v>#DIV/0!</v>
      </c>
      <c r="U1451" s="62"/>
      <c r="V1451" s="58"/>
      <c r="W1451" s="63"/>
      <c r="X1451" s="63"/>
      <c r="Y1451" s="187" t="e">
        <f t="shared" si="332"/>
        <v>#DIV/0!</v>
      </c>
      <c r="Z1451" s="104" t="e">
        <f t="shared" si="333"/>
        <v>#DIV/0!</v>
      </c>
      <c r="AA1451" s="737"/>
      <c r="AB1451" s="445"/>
      <c r="AC1451" s="747" t="e">
        <f>VLOOKUP(C1451,'ประวัติงานตี+รีด'!$A$2:W505345,20,FALSE)</f>
        <v>#N/A</v>
      </c>
      <c r="AD1451" s="302"/>
      <c r="AE1451" s="302"/>
      <c r="AF1451" s="270" t="e">
        <f t="shared" si="334"/>
        <v>#DIV/0!</v>
      </c>
      <c r="AG1451" s="270" t="e">
        <f t="shared" si="335"/>
        <v>#DIV/0!</v>
      </c>
      <c r="AH1451" s="366" t="e">
        <f>VLOOKUP(C1451,'ประวัติงานตี+รีด'!$A$2:W505347,4,FALSE)</f>
        <v>#N/A</v>
      </c>
      <c r="AI1451" s="256"/>
      <c r="AJ1451" s="257"/>
      <c r="AK1451" s="217"/>
      <c r="AL1451" s="200"/>
      <c r="AM1451" s="688">
        <f t="shared" si="336"/>
        <v>0</v>
      </c>
      <c r="EJ1451" s="288">
        <f t="shared" si="337"/>
        <v>0</v>
      </c>
    </row>
    <row r="1452" spans="2:140" hidden="1">
      <c r="B1452" s="287"/>
      <c r="C1452" s="210"/>
      <c r="D1452" s="213" t="e">
        <f>VLOOKUP(C1452,'ประวัติงานตี+รีด'!$A$2:W505350,2,FALSE)</f>
        <v>#N/A</v>
      </c>
      <c r="E1452" s="56"/>
      <c r="F1452" s="57"/>
      <c r="G1452" s="58"/>
      <c r="H1452" s="281"/>
      <c r="I1452" s="327" t="e">
        <f t="shared" si="326"/>
        <v>#DIV/0!</v>
      </c>
      <c r="J1452" s="59"/>
      <c r="K1452" s="60"/>
      <c r="L1452" s="61"/>
      <c r="M1452" s="41">
        <f t="shared" si="327"/>
        <v>0</v>
      </c>
      <c r="N1452" s="57"/>
      <c r="O1452" s="57"/>
      <c r="P1452" s="354" t="e">
        <f t="shared" si="328"/>
        <v>#DIV/0!</v>
      </c>
      <c r="Q1452" s="106" t="e">
        <f t="shared" si="329"/>
        <v>#DIV/0!</v>
      </c>
      <c r="R1452" s="355" t="e">
        <f t="shared" si="330"/>
        <v>#DIV/0!</v>
      </c>
      <c r="S1452" s="449"/>
      <c r="T1452" s="361" t="e">
        <f t="shared" si="331"/>
        <v>#DIV/0!</v>
      </c>
      <c r="U1452" s="62"/>
      <c r="V1452" s="58"/>
      <c r="W1452" s="63"/>
      <c r="X1452" s="63"/>
      <c r="Y1452" s="187" t="e">
        <f t="shared" si="332"/>
        <v>#DIV/0!</v>
      </c>
      <c r="Z1452" s="104" t="e">
        <f t="shared" si="333"/>
        <v>#DIV/0!</v>
      </c>
      <c r="AA1452" s="737"/>
      <c r="AB1452" s="445"/>
      <c r="AC1452" s="747" t="e">
        <f>VLOOKUP(C1452,'ประวัติงานตี+รีด'!$A$2:W505346,20,FALSE)</f>
        <v>#N/A</v>
      </c>
      <c r="AD1452" s="302"/>
      <c r="AE1452" s="302"/>
      <c r="AF1452" s="270" t="e">
        <f t="shared" si="334"/>
        <v>#DIV/0!</v>
      </c>
      <c r="AG1452" s="270" t="e">
        <f t="shared" si="335"/>
        <v>#DIV/0!</v>
      </c>
      <c r="AH1452" s="366" t="e">
        <f>VLOOKUP(C1452,'ประวัติงานตี+รีด'!$A$2:W505348,4,FALSE)</f>
        <v>#N/A</v>
      </c>
      <c r="AI1452" s="256"/>
      <c r="AJ1452" s="257"/>
      <c r="AK1452" s="217"/>
      <c r="AL1452" s="200"/>
      <c r="AM1452" s="688">
        <f t="shared" si="336"/>
        <v>0</v>
      </c>
      <c r="EJ1452" s="288">
        <f t="shared" si="337"/>
        <v>0</v>
      </c>
    </row>
    <row r="1453" spans="2:140" hidden="1">
      <c r="B1453" s="287"/>
      <c r="C1453" s="210"/>
      <c r="D1453" s="213" t="e">
        <f>VLOOKUP(C1453,'ประวัติงานตี+รีด'!$A$2:W505351,2,FALSE)</f>
        <v>#N/A</v>
      </c>
      <c r="E1453" s="56"/>
      <c r="F1453" s="57"/>
      <c r="G1453" s="58"/>
      <c r="H1453" s="281"/>
      <c r="I1453" s="327" t="e">
        <f t="shared" si="326"/>
        <v>#DIV/0!</v>
      </c>
      <c r="J1453" s="59"/>
      <c r="K1453" s="60"/>
      <c r="L1453" s="61"/>
      <c r="M1453" s="41">
        <f t="shared" si="327"/>
        <v>0</v>
      </c>
      <c r="N1453" s="57"/>
      <c r="O1453" s="57"/>
      <c r="P1453" s="354" t="e">
        <f t="shared" si="328"/>
        <v>#DIV/0!</v>
      </c>
      <c r="Q1453" s="106" t="e">
        <f t="shared" si="329"/>
        <v>#DIV/0!</v>
      </c>
      <c r="R1453" s="355" t="e">
        <f t="shared" si="330"/>
        <v>#DIV/0!</v>
      </c>
      <c r="S1453" s="449"/>
      <c r="T1453" s="361" t="e">
        <f t="shared" si="331"/>
        <v>#DIV/0!</v>
      </c>
      <c r="U1453" s="62"/>
      <c r="V1453" s="58"/>
      <c r="W1453" s="63"/>
      <c r="X1453" s="63"/>
      <c r="Y1453" s="187" t="e">
        <f t="shared" si="332"/>
        <v>#DIV/0!</v>
      </c>
      <c r="Z1453" s="104" t="e">
        <f t="shared" si="333"/>
        <v>#DIV/0!</v>
      </c>
      <c r="AA1453" s="737"/>
      <c r="AB1453" s="445"/>
      <c r="AC1453" s="747" t="e">
        <f>VLOOKUP(C1453,'ประวัติงานตี+รีด'!$A$2:W505347,20,FALSE)</f>
        <v>#N/A</v>
      </c>
      <c r="AD1453" s="302"/>
      <c r="AE1453" s="302"/>
      <c r="AF1453" s="270" t="e">
        <f t="shared" si="334"/>
        <v>#DIV/0!</v>
      </c>
      <c r="AG1453" s="270" t="e">
        <f t="shared" si="335"/>
        <v>#DIV/0!</v>
      </c>
      <c r="AH1453" s="366" t="e">
        <f>VLOOKUP(C1453,'ประวัติงานตี+รีด'!$A$2:W505349,4,FALSE)</f>
        <v>#N/A</v>
      </c>
      <c r="AI1453" s="256"/>
      <c r="AJ1453" s="257"/>
      <c r="AK1453" s="217"/>
      <c r="AL1453" s="200"/>
      <c r="AM1453" s="688">
        <f t="shared" si="336"/>
        <v>0</v>
      </c>
      <c r="EJ1453" s="288">
        <f t="shared" si="337"/>
        <v>0</v>
      </c>
    </row>
    <row r="1454" spans="2:140" hidden="1">
      <c r="B1454" s="287"/>
      <c r="C1454" s="210"/>
      <c r="D1454" s="213" t="e">
        <f>VLOOKUP(C1454,'ประวัติงานตี+รีด'!$A$2:W505352,2,FALSE)</f>
        <v>#N/A</v>
      </c>
      <c r="E1454" s="56"/>
      <c r="F1454" s="57"/>
      <c r="G1454" s="58"/>
      <c r="H1454" s="281"/>
      <c r="I1454" s="327" t="e">
        <f t="shared" si="326"/>
        <v>#DIV/0!</v>
      </c>
      <c r="J1454" s="59"/>
      <c r="K1454" s="60"/>
      <c r="L1454" s="61"/>
      <c r="M1454" s="41">
        <f t="shared" si="327"/>
        <v>0</v>
      </c>
      <c r="N1454" s="57"/>
      <c r="O1454" s="57"/>
      <c r="P1454" s="354" t="e">
        <f t="shared" si="328"/>
        <v>#DIV/0!</v>
      </c>
      <c r="Q1454" s="106" t="e">
        <f t="shared" si="329"/>
        <v>#DIV/0!</v>
      </c>
      <c r="R1454" s="355" t="e">
        <f t="shared" si="330"/>
        <v>#DIV/0!</v>
      </c>
      <c r="S1454" s="449"/>
      <c r="T1454" s="361" t="e">
        <f t="shared" si="331"/>
        <v>#DIV/0!</v>
      </c>
      <c r="U1454" s="62"/>
      <c r="V1454" s="58"/>
      <c r="W1454" s="63"/>
      <c r="X1454" s="63"/>
      <c r="Y1454" s="187" t="e">
        <f t="shared" si="332"/>
        <v>#DIV/0!</v>
      </c>
      <c r="Z1454" s="104" t="e">
        <f t="shared" si="333"/>
        <v>#DIV/0!</v>
      </c>
      <c r="AA1454" s="737"/>
      <c r="AB1454" s="445"/>
      <c r="AC1454" s="747" t="e">
        <f>VLOOKUP(C1454,'ประวัติงานตี+รีด'!$A$2:W505348,20,FALSE)</f>
        <v>#N/A</v>
      </c>
      <c r="AD1454" s="302"/>
      <c r="AE1454" s="302"/>
      <c r="AF1454" s="270" t="e">
        <f t="shared" si="334"/>
        <v>#DIV/0!</v>
      </c>
      <c r="AG1454" s="270" t="e">
        <f t="shared" si="335"/>
        <v>#DIV/0!</v>
      </c>
      <c r="AH1454" s="366" t="e">
        <f>VLOOKUP(C1454,'ประวัติงานตี+รีด'!$A$2:W505350,4,FALSE)</f>
        <v>#N/A</v>
      </c>
      <c r="AI1454" s="256"/>
      <c r="AJ1454" s="257"/>
      <c r="AK1454" s="217"/>
      <c r="AL1454" s="200"/>
      <c r="AM1454" s="688">
        <f t="shared" si="336"/>
        <v>0</v>
      </c>
      <c r="EJ1454" s="288">
        <f t="shared" si="337"/>
        <v>0</v>
      </c>
    </row>
    <row r="1455" spans="2:140" hidden="1">
      <c r="B1455" s="287"/>
      <c r="C1455" s="210"/>
      <c r="D1455" s="213" t="e">
        <f>VLOOKUP(C1455,'ประวัติงานตี+รีด'!$A$2:W505353,2,FALSE)</f>
        <v>#N/A</v>
      </c>
      <c r="E1455" s="56"/>
      <c r="F1455" s="57"/>
      <c r="G1455" s="58"/>
      <c r="H1455" s="281"/>
      <c r="I1455" s="327" t="e">
        <f t="shared" si="326"/>
        <v>#DIV/0!</v>
      </c>
      <c r="J1455" s="59"/>
      <c r="K1455" s="60"/>
      <c r="L1455" s="61"/>
      <c r="M1455" s="41">
        <f t="shared" si="327"/>
        <v>0</v>
      </c>
      <c r="N1455" s="57"/>
      <c r="O1455" s="57"/>
      <c r="P1455" s="354" t="e">
        <f t="shared" si="328"/>
        <v>#DIV/0!</v>
      </c>
      <c r="Q1455" s="106" t="e">
        <f t="shared" si="329"/>
        <v>#DIV/0!</v>
      </c>
      <c r="R1455" s="355" t="e">
        <f t="shared" si="330"/>
        <v>#DIV/0!</v>
      </c>
      <c r="S1455" s="449"/>
      <c r="T1455" s="361" t="e">
        <f t="shared" si="331"/>
        <v>#DIV/0!</v>
      </c>
      <c r="U1455" s="62"/>
      <c r="V1455" s="58"/>
      <c r="W1455" s="63"/>
      <c r="X1455" s="63"/>
      <c r="Y1455" s="187" t="e">
        <f t="shared" si="332"/>
        <v>#DIV/0!</v>
      </c>
      <c r="Z1455" s="104" t="e">
        <f t="shared" si="333"/>
        <v>#DIV/0!</v>
      </c>
      <c r="AA1455" s="737"/>
      <c r="AB1455" s="445"/>
      <c r="AC1455" s="747" t="e">
        <f>VLOOKUP(C1455,'ประวัติงานตี+รีด'!$A$2:W505349,20,FALSE)</f>
        <v>#N/A</v>
      </c>
      <c r="AD1455" s="302"/>
      <c r="AE1455" s="302"/>
      <c r="AF1455" s="270" t="e">
        <f t="shared" si="334"/>
        <v>#DIV/0!</v>
      </c>
      <c r="AG1455" s="270" t="e">
        <f t="shared" si="335"/>
        <v>#DIV/0!</v>
      </c>
      <c r="AH1455" s="366" t="e">
        <f>VLOOKUP(C1455,'ประวัติงานตี+รีด'!$A$2:W505351,4,FALSE)</f>
        <v>#N/A</v>
      </c>
      <c r="AI1455" s="256"/>
      <c r="AJ1455" s="257"/>
      <c r="AK1455" s="217"/>
      <c r="AL1455" s="200"/>
      <c r="AM1455" s="688">
        <f t="shared" si="336"/>
        <v>0</v>
      </c>
      <c r="EJ1455" s="288">
        <f t="shared" si="337"/>
        <v>0</v>
      </c>
    </row>
    <row r="1456" spans="2:140" hidden="1">
      <c r="B1456" s="287"/>
      <c r="C1456" s="210"/>
      <c r="D1456" s="213" t="e">
        <f>VLOOKUP(C1456,'ประวัติงานตี+รีด'!$A$2:W505354,2,FALSE)</f>
        <v>#N/A</v>
      </c>
      <c r="E1456" s="56"/>
      <c r="F1456" s="57"/>
      <c r="G1456" s="58"/>
      <c r="H1456" s="281"/>
      <c r="I1456" s="327" t="e">
        <f t="shared" si="326"/>
        <v>#DIV/0!</v>
      </c>
      <c r="J1456" s="59"/>
      <c r="K1456" s="60"/>
      <c r="L1456" s="61"/>
      <c r="M1456" s="41">
        <f t="shared" si="327"/>
        <v>0</v>
      </c>
      <c r="N1456" s="57"/>
      <c r="O1456" s="57"/>
      <c r="P1456" s="354" t="e">
        <f t="shared" si="328"/>
        <v>#DIV/0!</v>
      </c>
      <c r="Q1456" s="106" t="e">
        <f t="shared" si="329"/>
        <v>#DIV/0!</v>
      </c>
      <c r="R1456" s="355" t="e">
        <f t="shared" si="330"/>
        <v>#DIV/0!</v>
      </c>
      <c r="S1456" s="449"/>
      <c r="T1456" s="361" t="e">
        <f t="shared" si="331"/>
        <v>#DIV/0!</v>
      </c>
      <c r="U1456" s="62"/>
      <c r="V1456" s="58"/>
      <c r="W1456" s="63"/>
      <c r="X1456" s="63"/>
      <c r="Y1456" s="187" t="e">
        <f t="shared" si="332"/>
        <v>#DIV/0!</v>
      </c>
      <c r="Z1456" s="104" t="e">
        <f t="shared" si="333"/>
        <v>#DIV/0!</v>
      </c>
      <c r="AA1456" s="737"/>
      <c r="AB1456" s="445"/>
      <c r="AC1456" s="747" t="e">
        <f>VLOOKUP(C1456,'ประวัติงานตี+รีด'!$A$2:W505350,20,FALSE)</f>
        <v>#N/A</v>
      </c>
      <c r="AD1456" s="302"/>
      <c r="AE1456" s="302"/>
      <c r="AF1456" s="270" t="e">
        <f t="shared" si="334"/>
        <v>#DIV/0!</v>
      </c>
      <c r="AG1456" s="270" t="e">
        <f t="shared" si="335"/>
        <v>#DIV/0!</v>
      </c>
      <c r="AH1456" s="366" t="e">
        <f>VLOOKUP(C1456,'ประวัติงานตี+รีด'!$A$2:W505352,4,FALSE)</f>
        <v>#N/A</v>
      </c>
      <c r="AI1456" s="256"/>
      <c r="AJ1456" s="257"/>
      <c r="AK1456" s="217"/>
      <c r="AL1456" s="200"/>
      <c r="AM1456" s="688">
        <f t="shared" si="336"/>
        <v>0</v>
      </c>
      <c r="EJ1456" s="288">
        <f t="shared" si="337"/>
        <v>0</v>
      </c>
    </row>
    <row r="1457" spans="2:140" hidden="1">
      <c r="B1457" s="287"/>
      <c r="C1457" s="210"/>
      <c r="D1457" s="213" t="e">
        <f>VLOOKUP(C1457,'ประวัติงานตี+รีด'!$A$2:W505355,2,FALSE)</f>
        <v>#N/A</v>
      </c>
      <c r="E1457" s="56"/>
      <c r="F1457" s="57"/>
      <c r="G1457" s="58"/>
      <c r="H1457" s="281"/>
      <c r="I1457" s="327" t="e">
        <f t="shared" si="326"/>
        <v>#DIV/0!</v>
      </c>
      <c r="J1457" s="59"/>
      <c r="K1457" s="60"/>
      <c r="L1457" s="61"/>
      <c r="M1457" s="41">
        <f t="shared" si="327"/>
        <v>0</v>
      </c>
      <c r="N1457" s="57"/>
      <c r="O1457" s="57"/>
      <c r="P1457" s="354" t="e">
        <f t="shared" si="328"/>
        <v>#DIV/0!</v>
      </c>
      <c r="Q1457" s="106" t="e">
        <f t="shared" si="329"/>
        <v>#DIV/0!</v>
      </c>
      <c r="R1457" s="355" t="e">
        <f t="shared" si="330"/>
        <v>#DIV/0!</v>
      </c>
      <c r="S1457" s="449"/>
      <c r="T1457" s="361" t="e">
        <f t="shared" si="331"/>
        <v>#DIV/0!</v>
      </c>
      <c r="U1457" s="62"/>
      <c r="V1457" s="58"/>
      <c r="W1457" s="63"/>
      <c r="X1457" s="63"/>
      <c r="Y1457" s="187" t="e">
        <f t="shared" si="332"/>
        <v>#DIV/0!</v>
      </c>
      <c r="Z1457" s="104" t="e">
        <f t="shared" si="333"/>
        <v>#DIV/0!</v>
      </c>
      <c r="AA1457" s="737"/>
      <c r="AB1457" s="445"/>
      <c r="AC1457" s="747" t="e">
        <f>VLOOKUP(C1457,'ประวัติงานตี+รีด'!$A$2:W505351,20,FALSE)</f>
        <v>#N/A</v>
      </c>
      <c r="AD1457" s="302"/>
      <c r="AE1457" s="302"/>
      <c r="AF1457" s="270" t="e">
        <f t="shared" si="334"/>
        <v>#DIV/0!</v>
      </c>
      <c r="AG1457" s="270" t="e">
        <f t="shared" si="335"/>
        <v>#DIV/0!</v>
      </c>
      <c r="AH1457" s="366" t="e">
        <f>VLOOKUP(C1457,'ประวัติงานตี+รีด'!$A$2:W505353,4,FALSE)</f>
        <v>#N/A</v>
      </c>
      <c r="AI1457" s="256"/>
      <c r="AJ1457" s="257"/>
      <c r="AK1457" s="217"/>
      <c r="AL1457" s="200"/>
      <c r="AM1457" s="688">
        <f t="shared" si="336"/>
        <v>0</v>
      </c>
      <c r="EJ1457" s="288">
        <f t="shared" si="337"/>
        <v>0</v>
      </c>
    </row>
    <row r="1458" spans="2:140" hidden="1">
      <c r="B1458" s="287"/>
      <c r="C1458" s="210"/>
      <c r="D1458" s="213" t="e">
        <f>VLOOKUP(C1458,'ประวัติงานตี+รีด'!$A$2:W505356,2,FALSE)</f>
        <v>#N/A</v>
      </c>
      <c r="E1458" s="56"/>
      <c r="F1458" s="57"/>
      <c r="G1458" s="58"/>
      <c r="H1458" s="281"/>
      <c r="I1458" s="327" t="e">
        <f t="shared" si="326"/>
        <v>#DIV/0!</v>
      </c>
      <c r="J1458" s="59"/>
      <c r="K1458" s="60"/>
      <c r="L1458" s="61"/>
      <c r="M1458" s="41">
        <f t="shared" si="327"/>
        <v>0</v>
      </c>
      <c r="N1458" s="57"/>
      <c r="O1458" s="57"/>
      <c r="P1458" s="354" t="e">
        <f t="shared" si="328"/>
        <v>#DIV/0!</v>
      </c>
      <c r="Q1458" s="106" t="e">
        <f t="shared" si="329"/>
        <v>#DIV/0!</v>
      </c>
      <c r="R1458" s="355" t="e">
        <f t="shared" si="330"/>
        <v>#DIV/0!</v>
      </c>
      <c r="S1458" s="449"/>
      <c r="T1458" s="361" t="e">
        <f t="shared" si="331"/>
        <v>#DIV/0!</v>
      </c>
      <c r="U1458" s="62"/>
      <c r="V1458" s="58"/>
      <c r="W1458" s="63"/>
      <c r="X1458" s="63"/>
      <c r="Y1458" s="187" t="e">
        <f t="shared" si="332"/>
        <v>#DIV/0!</v>
      </c>
      <c r="Z1458" s="104" t="e">
        <f t="shared" si="333"/>
        <v>#DIV/0!</v>
      </c>
      <c r="AA1458" s="737"/>
      <c r="AB1458" s="445"/>
      <c r="AC1458" s="747" t="e">
        <f>VLOOKUP(C1458,'ประวัติงานตี+รีด'!$A$2:W505352,20,FALSE)</f>
        <v>#N/A</v>
      </c>
      <c r="AD1458" s="302"/>
      <c r="AE1458" s="302"/>
      <c r="AF1458" s="270" t="e">
        <f t="shared" si="334"/>
        <v>#DIV/0!</v>
      </c>
      <c r="AG1458" s="270" t="e">
        <f t="shared" si="335"/>
        <v>#DIV/0!</v>
      </c>
      <c r="AH1458" s="366" t="e">
        <f>VLOOKUP(C1458,'ประวัติงานตี+รีด'!$A$2:W505354,4,FALSE)</f>
        <v>#N/A</v>
      </c>
      <c r="AI1458" s="256"/>
      <c r="AJ1458" s="257"/>
      <c r="AK1458" s="217"/>
      <c r="AL1458" s="200"/>
      <c r="AM1458" s="688">
        <f t="shared" si="336"/>
        <v>0</v>
      </c>
      <c r="EJ1458" s="288">
        <f t="shared" si="337"/>
        <v>0</v>
      </c>
    </row>
    <row r="1459" spans="2:140" hidden="1">
      <c r="B1459" s="287"/>
      <c r="C1459" s="210"/>
      <c r="D1459" s="213" t="e">
        <f>VLOOKUP(C1459,'ประวัติงานตี+รีด'!$A$2:W505357,2,FALSE)</f>
        <v>#N/A</v>
      </c>
      <c r="E1459" s="56"/>
      <c r="F1459" s="57"/>
      <c r="G1459" s="58"/>
      <c r="H1459" s="281"/>
      <c r="I1459" s="327" t="e">
        <f t="shared" si="326"/>
        <v>#DIV/0!</v>
      </c>
      <c r="J1459" s="59"/>
      <c r="K1459" s="60"/>
      <c r="L1459" s="61"/>
      <c r="M1459" s="41">
        <f t="shared" si="327"/>
        <v>0</v>
      </c>
      <c r="N1459" s="57"/>
      <c r="O1459" s="57"/>
      <c r="P1459" s="354" t="e">
        <f t="shared" si="328"/>
        <v>#DIV/0!</v>
      </c>
      <c r="Q1459" s="106" t="e">
        <f t="shared" si="329"/>
        <v>#DIV/0!</v>
      </c>
      <c r="R1459" s="355" t="e">
        <f t="shared" si="330"/>
        <v>#DIV/0!</v>
      </c>
      <c r="S1459" s="449"/>
      <c r="T1459" s="361" t="e">
        <f t="shared" si="331"/>
        <v>#DIV/0!</v>
      </c>
      <c r="U1459" s="62"/>
      <c r="V1459" s="58"/>
      <c r="W1459" s="63"/>
      <c r="X1459" s="63"/>
      <c r="Y1459" s="187" t="e">
        <f t="shared" si="332"/>
        <v>#DIV/0!</v>
      </c>
      <c r="Z1459" s="104" t="e">
        <f t="shared" si="333"/>
        <v>#DIV/0!</v>
      </c>
      <c r="AA1459" s="737"/>
      <c r="AB1459" s="445"/>
      <c r="AC1459" s="747" t="e">
        <f>VLOOKUP(C1459,'ประวัติงานตี+รีด'!$A$2:W505353,20,FALSE)</f>
        <v>#N/A</v>
      </c>
      <c r="AD1459" s="302"/>
      <c r="AE1459" s="302"/>
      <c r="AF1459" s="270" t="e">
        <f t="shared" si="334"/>
        <v>#DIV/0!</v>
      </c>
      <c r="AG1459" s="270" t="e">
        <f t="shared" si="335"/>
        <v>#DIV/0!</v>
      </c>
      <c r="AH1459" s="366" t="e">
        <f>VLOOKUP(C1459,'ประวัติงานตี+รีด'!$A$2:W505355,4,FALSE)</f>
        <v>#N/A</v>
      </c>
      <c r="AI1459" s="256"/>
      <c r="AJ1459" s="257"/>
      <c r="AK1459" s="217"/>
      <c r="AL1459" s="200"/>
      <c r="AM1459" s="688">
        <f t="shared" si="336"/>
        <v>0</v>
      </c>
      <c r="EJ1459" s="288">
        <f t="shared" si="337"/>
        <v>0</v>
      </c>
    </row>
    <row r="1460" spans="2:140" hidden="1">
      <c r="B1460" s="287"/>
      <c r="C1460" s="210"/>
      <c r="D1460" s="213" t="e">
        <f>VLOOKUP(C1460,'ประวัติงานตี+รีด'!$A$2:W505358,2,FALSE)</f>
        <v>#N/A</v>
      </c>
      <c r="E1460" s="56"/>
      <c r="F1460" s="57"/>
      <c r="G1460" s="58"/>
      <c r="H1460" s="281"/>
      <c r="I1460" s="327" t="e">
        <f t="shared" si="326"/>
        <v>#DIV/0!</v>
      </c>
      <c r="J1460" s="59"/>
      <c r="K1460" s="60"/>
      <c r="L1460" s="61"/>
      <c r="M1460" s="41">
        <f t="shared" si="327"/>
        <v>0</v>
      </c>
      <c r="N1460" s="57"/>
      <c r="O1460" s="57"/>
      <c r="P1460" s="354" t="e">
        <f t="shared" si="328"/>
        <v>#DIV/0!</v>
      </c>
      <c r="Q1460" s="106" t="e">
        <f t="shared" si="329"/>
        <v>#DIV/0!</v>
      </c>
      <c r="R1460" s="355" t="e">
        <f t="shared" si="330"/>
        <v>#DIV/0!</v>
      </c>
      <c r="S1460" s="449"/>
      <c r="T1460" s="361" t="e">
        <f t="shared" si="331"/>
        <v>#DIV/0!</v>
      </c>
      <c r="U1460" s="62"/>
      <c r="V1460" s="58"/>
      <c r="W1460" s="63"/>
      <c r="X1460" s="63"/>
      <c r="Y1460" s="187" t="e">
        <f t="shared" si="332"/>
        <v>#DIV/0!</v>
      </c>
      <c r="Z1460" s="104" t="e">
        <f t="shared" si="333"/>
        <v>#DIV/0!</v>
      </c>
      <c r="AA1460" s="737"/>
      <c r="AB1460" s="445"/>
      <c r="AC1460" s="747" t="e">
        <f>VLOOKUP(C1460,'ประวัติงานตี+รีด'!$A$2:W505354,20,FALSE)</f>
        <v>#N/A</v>
      </c>
      <c r="AD1460" s="302"/>
      <c r="AE1460" s="302"/>
      <c r="AF1460" s="270" t="e">
        <f t="shared" si="334"/>
        <v>#DIV/0!</v>
      </c>
      <c r="AG1460" s="270" t="e">
        <f t="shared" si="335"/>
        <v>#DIV/0!</v>
      </c>
      <c r="AH1460" s="366" t="e">
        <f>VLOOKUP(C1460,'ประวัติงานตี+รีด'!$A$2:W505356,4,FALSE)</f>
        <v>#N/A</v>
      </c>
      <c r="AI1460" s="256"/>
      <c r="AJ1460" s="257"/>
      <c r="AK1460" s="217"/>
      <c r="AL1460" s="200"/>
      <c r="AM1460" s="688">
        <f t="shared" si="336"/>
        <v>0</v>
      </c>
      <c r="EJ1460" s="288">
        <f t="shared" si="337"/>
        <v>0</v>
      </c>
    </row>
    <row r="1461" spans="2:140" hidden="1">
      <c r="B1461" s="287"/>
      <c r="C1461" s="210"/>
      <c r="D1461" s="213" t="e">
        <f>VLOOKUP(C1461,'ประวัติงานตี+รีด'!$A$2:W505359,2,FALSE)</f>
        <v>#N/A</v>
      </c>
      <c r="E1461" s="56"/>
      <c r="F1461" s="57"/>
      <c r="G1461" s="58"/>
      <c r="H1461" s="281"/>
      <c r="I1461" s="327" t="e">
        <f t="shared" si="326"/>
        <v>#DIV/0!</v>
      </c>
      <c r="J1461" s="59"/>
      <c r="K1461" s="60"/>
      <c r="L1461" s="61"/>
      <c r="M1461" s="41">
        <f t="shared" si="327"/>
        <v>0</v>
      </c>
      <c r="N1461" s="57"/>
      <c r="O1461" s="57"/>
      <c r="P1461" s="354" t="e">
        <f t="shared" si="328"/>
        <v>#DIV/0!</v>
      </c>
      <c r="Q1461" s="106" t="e">
        <f t="shared" si="329"/>
        <v>#DIV/0!</v>
      </c>
      <c r="R1461" s="355" t="e">
        <f t="shared" si="330"/>
        <v>#DIV/0!</v>
      </c>
      <c r="S1461" s="449"/>
      <c r="T1461" s="361" t="e">
        <f t="shared" si="331"/>
        <v>#DIV/0!</v>
      </c>
      <c r="U1461" s="62"/>
      <c r="V1461" s="58"/>
      <c r="W1461" s="63"/>
      <c r="X1461" s="63"/>
      <c r="Y1461" s="187" t="e">
        <f t="shared" si="332"/>
        <v>#DIV/0!</v>
      </c>
      <c r="Z1461" s="104" t="e">
        <f t="shared" si="333"/>
        <v>#DIV/0!</v>
      </c>
      <c r="AA1461" s="737"/>
      <c r="AB1461" s="445"/>
      <c r="AC1461" s="747" t="e">
        <f>VLOOKUP(C1461,'ประวัติงานตี+รีด'!$A$2:W505355,20,FALSE)</f>
        <v>#N/A</v>
      </c>
      <c r="AD1461" s="302"/>
      <c r="AE1461" s="302"/>
      <c r="AF1461" s="270" t="e">
        <f t="shared" si="334"/>
        <v>#DIV/0!</v>
      </c>
      <c r="AG1461" s="270" t="e">
        <f t="shared" si="335"/>
        <v>#DIV/0!</v>
      </c>
      <c r="AH1461" s="366" t="e">
        <f>VLOOKUP(C1461,'ประวัติงานตี+รีด'!$A$2:W505357,4,FALSE)</f>
        <v>#N/A</v>
      </c>
      <c r="AI1461" s="256"/>
      <c r="AJ1461" s="257"/>
      <c r="AK1461" s="217"/>
      <c r="AL1461" s="200"/>
      <c r="AM1461" s="688">
        <f t="shared" si="336"/>
        <v>0</v>
      </c>
      <c r="EJ1461" s="288">
        <f t="shared" si="337"/>
        <v>0</v>
      </c>
    </row>
    <row r="1462" spans="2:140" hidden="1">
      <c r="B1462" s="287"/>
      <c r="C1462" s="210"/>
      <c r="D1462" s="213" t="e">
        <f>VLOOKUP(C1462,'ประวัติงานตี+รีด'!$A$2:W505360,2,FALSE)</f>
        <v>#N/A</v>
      </c>
      <c r="E1462" s="56"/>
      <c r="F1462" s="57"/>
      <c r="G1462" s="58"/>
      <c r="H1462" s="281"/>
      <c r="I1462" s="327" t="e">
        <f t="shared" si="326"/>
        <v>#DIV/0!</v>
      </c>
      <c r="J1462" s="59"/>
      <c r="K1462" s="60"/>
      <c r="L1462" s="61"/>
      <c r="M1462" s="41">
        <f t="shared" si="327"/>
        <v>0</v>
      </c>
      <c r="N1462" s="57"/>
      <c r="O1462" s="57"/>
      <c r="P1462" s="354" t="e">
        <f t="shared" si="328"/>
        <v>#DIV/0!</v>
      </c>
      <c r="Q1462" s="106" t="e">
        <f t="shared" si="329"/>
        <v>#DIV/0!</v>
      </c>
      <c r="R1462" s="355" t="e">
        <f t="shared" si="330"/>
        <v>#DIV/0!</v>
      </c>
      <c r="S1462" s="449"/>
      <c r="T1462" s="361" t="e">
        <f t="shared" si="331"/>
        <v>#DIV/0!</v>
      </c>
      <c r="U1462" s="62"/>
      <c r="V1462" s="58"/>
      <c r="W1462" s="63"/>
      <c r="X1462" s="63"/>
      <c r="Y1462" s="187" t="e">
        <f t="shared" si="332"/>
        <v>#DIV/0!</v>
      </c>
      <c r="Z1462" s="104" t="e">
        <f t="shared" si="333"/>
        <v>#DIV/0!</v>
      </c>
      <c r="AA1462" s="737"/>
      <c r="AB1462" s="445"/>
      <c r="AC1462" s="747" t="e">
        <f>VLOOKUP(C1462,'ประวัติงานตี+รีด'!$A$2:W505356,20,FALSE)</f>
        <v>#N/A</v>
      </c>
      <c r="AD1462" s="302"/>
      <c r="AE1462" s="302"/>
      <c r="AF1462" s="270" t="e">
        <f t="shared" si="334"/>
        <v>#DIV/0!</v>
      </c>
      <c r="AG1462" s="270" t="e">
        <f t="shared" si="335"/>
        <v>#DIV/0!</v>
      </c>
      <c r="AH1462" s="366" t="e">
        <f>VLOOKUP(C1462,'ประวัติงานตี+รีด'!$A$2:W505358,4,FALSE)</f>
        <v>#N/A</v>
      </c>
      <c r="AI1462" s="256"/>
      <c r="AJ1462" s="257"/>
      <c r="AK1462" s="217"/>
      <c r="AL1462" s="200"/>
      <c r="AM1462" s="688">
        <f t="shared" si="336"/>
        <v>0</v>
      </c>
      <c r="EJ1462" s="288">
        <f t="shared" si="337"/>
        <v>0</v>
      </c>
    </row>
    <row r="1463" spans="2:140" hidden="1">
      <c r="B1463" s="287"/>
      <c r="C1463" s="210"/>
      <c r="D1463" s="213" t="e">
        <f>VLOOKUP(C1463,'ประวัติงานตี+รีด'!$A$2:W505361,2,FALSE)</f>
        <v>#N/A</v>
      </c>
      <c r="E1463" s="56"/>
      <c r="F1463" s="57"/>
      <c r="G1463" s="58"/>
      <c r="H1463" s="281"/>
      <c r="I1463" s="327" t="e">
        <f t="shared" si="326"/>
        <v>#DIV/0!</v>
      </c>
      <c r="J1463" s="59"/>
      <c r="K1463" s="60"/>
      <c r="L1463" s="61"/>
      <c r="M1463" s="41">
        <f t="shared" si="327"/>
        <v>0</v>
      </c>
      <c r="N1463" s="57"/>
      <c r="O1463" s="57"/>
      <c r="P1463" s="354" t="e">
        <f t="shared" si="328"/>
        <v>#DIV/0!</v>
      </c>
      <c r="Q1463" s="106" t="e">
        <f t="shared" si="329"/>
        <v>#DIV/0!</v>
      </c>
      <c r="R1463" s="355" t="e">
        <f t="shared" si="330"/>
        <v>#DIV/0!</v>
      </c>
      <c r="S1463" s="449"/>
      <c r="T1463" s="361" t="e">
        <f t="shared" si="331"/>
        <v>#DIV/0!</v>
      </c>
      <c r="U1463" s="62"/>
      <c r="V1463" s="58"/>
      <c r="W1463" s="63"/>
      <c r="X1463" s="63"/>
      <c r="Y1463" s="187" t="e">
        <f t="shared" si="332"/>
        <v>#DIV/0!</v>
      </c>
      <c r="Z1463" s="104" t="e">
        <f t="shared" si="333"/>
        <v>#DIV/0!</v>
      </c>
      <c r="AA1463" s="737"/>
      <c r="AB1463" s="445"/>
      <c r="AC1463" s="747" t="e">
        <f>VLOOKUP(C1463,'ประวัติงานตี+รีด'!$A$2:W505357,20,FALSE)</f>
        <v>#N/A</v>
      </c>
      <c r="AD1463" s="302"/>
      <c r="AE1463" s="302"/>
      <c r="AF1463" s="270" t="e">
        <f t="shared" si="334"/>
        <v>#DIV/0!</v>
      </c>
      <c r="AG1463" s="270" t="e">
        <f t="shared" si="335"/>
        <v>#DIV/0!</v>
      </c>
      <c r="AH1463" s="366" t="e">
        <f>VLOOKUP(C1463,'ประวัติงานตี+รีด'!$A$2:W505359,4,FALSE)</f>
        <v>#N/A</v>
      </c>
      <c r="AI1463" s="256"/>
      <c r="AJ1463" s="257"/>
      <c r="AK1463" s="217"/>
      <c r="AL1463" s="200"/>
      <c r="AM1463" s="688">
        <f t="shared" si="336"/>
        <v>0</v>
      </c>
      <c r="EJ1463" s="288">
        <f t="shared" si="337"/>
        <v>0</v>
      </c>
    </row>
    <row r="1464" spans="2:140" hidden="1">
      <c r="B1464" s="287"/>
      <c r="C1464" s="210"/>
      <c r="D1464" s="213" t="e">
        <f>VLOOKUP(C1464,'ประวัติงานตี+รีด'!$A$2:W505362,2,FALSE)</f>
        <v>#N/A</v>
      </c>
      <c r="E1464" s="56"/>
      <c r="F1464" s="57"/>
      <c r="G1464" s="58"/>
      <c r="H1464" s="281"/>
      <c r="I1464" s="327" t="e">
        <f t="shared" si="326"/>
        <v>#DIV/0!</v>
      </c>
      <c r="J1464" s="59"/>
      <c r="K1464" s="60"/>
      <c r="L1464" s="61"/>
      <c r="M1464" s="41">
        <f t="shared" si="327"/>
        <v>0</v>
      </c>
      <c r="N1464" s="57"/>
      <c r="O1464" s="57"/>
      <c r="P1464" s="354" t="e">
        <f t="shared" si="328"/>
        <v>#DIV/0!</v>
      </c>
      <c r="Q1464" s="106" t="e">
        <f t="shared" si="329"/>
        <v>#DIV/0!</v>
      </c>
      <c r="R1464" s="355" t="e">
        <f t="shared" si="330"/>
        <v>#DIV/0!</v>
      </c>
      <c r="S1464" s="449"/>
      <c r="T1464" s="361" t="e">
        <f t="shared" si="331"/>
        <v>#DIV/0!</v>
      </c>
      <c r="U1464" s="62"/>
      <c r="V1464" s="58"/>
      <c r="W1464" s="63"/>
      <c r="X1464" s="63"/>
      <c r="Y1464" s="187" t="e">
        <f t="shared" si="332"/>
        <v>#DIV/0!</v>
      </c>
      <c r="Z1464" s="104" t="e">
        <f t="shared" si="333"/>
        <v>#DIV/0!</v>
      </c>
      <c r="AA1464" s="737"/>
      <c r="AB1464" s="445"/>
      <c r="AC1464" s="747" t="e">
        <f>VLOOKUP(C1464,'ประวัติงานตี+รีด'!$A$2:W505358,20,FALSE)</f>
        <v>#N/A</v>
      </c>
      <c r="AD1464" s="302"/>
      <c r="AE1464" s="302"/>
      <c r="AF1464" s="270" t="e">
        <f t="shared" si="334"/>
        <v>#DIV/0!</v>
      </c>
      <c r="AG1464" s="270" t="e">
        <f t="shared" si="335"/>
        <v>#DIV/0!</v>
      </c>
      <c r="AH1464" s="366" t="e">
        <f>VLOOKUP(C1464,'ประวัติงานตี+รีด'!$A$2:W505360,4,FALSE)</f>
        <v>#N/A</v>
      </c>
      <c r="AI1464" s="256"/>
      <c r="AJ1464" s="257"/>
      <c r="AK1464" s="217"/>
      <c r="AL1464" s="200"/>
      <c r="AM1464" s="688">
        <f t="shared" si="336"/>
        <v>0</v>
      </c>
      <c r="EJ1464" s="288">
        <f t="shared" si="337"/>
        <v>0</v>
      </c>
    </row>
    <row r="1465" spans="2:140" hidden="1">
      <c r="B1465" s="287"/>
      <c r="C1465" s="210"/>
      <c r="D1465" s="213" t="e">
        <f>VLOOKUP(C1465,'ประวัติงานตี+รีด'!$A$2:W505363,2,FALSE)</f>
        <v>#N/A</v>
      </c>
      <c r="E1465" s="56"/>
      <c r="F1465" s="57"/>
      <c r="G1465" s="58"/>
      <c r="H1465" s="281"/>
      <c r="I1465" s="327" t="e">
        <f t="shared" si="326"/>
        <v>#DIV/0!</v>
      </c>
      <c r="J1465" s="59"/>
      <c r="K1465" s="60"/>
      <c r="L1465" s="61"/>
      <c r="M1465" s="41">
        <f t="shared" si="327"/>
        <v>0</v>
      </c>
      <c r="N1465" s="57"/>
      <c r="O1465" s="57"/>
      <c r="P1465" s="354" t="e">
        <f t="shared" si="328"/>
        <v>#DIV/0!</v>
      </c>
      <c r="Q1465" s="106" t="e">
        <f t="shared" si="329"/>
        <v>#DIV/0!</v>
      </c>
      <c r="R1465" s="355" t="e">
        <f t="shared" si="330"/>
        <v>#DIV/0!</v>
      </c>
      <c r="S1465" s="449"/>
      <c r="T1465" s="361" t="e">
        <f t="shared" si="331"/>
        <v>#DIV/0!</v>
      </c>
      <c r="U1465" s="62"/>
      <c r="V1465" s="58"/>
      <c r="W1465" s="63"/>
      <c r="X1465" s="63"/>
      <c r="Y1465" s="187" t="e">
        <f t="shared" si="332"/>
        <v>#DIV/0!</v>
      </c>
      <c r="Z1465" s="104" t="e">
        <f t="shared" si="333"/>
        <v>#DIV/0!</v>
      </c>
      <c r="AA1465" s="737"/>
      <c r="AB1465" s="445"/>
      <c r="AC1465" s="747" t="e">
        <f>VLOOKUP(C1465,'ประวัติงานตี+รีด'!$A$2:W505359,20,FALSE)</f>
        <v>#N/A</v>
      </c>
      <c r="AD1465" s="302"/>
      <c r="AE1465" s="302"/>
      <c r="AF1465" s="270" t="e">
        <f t="shared" si="334"/>
        <v>#DIV/0!</v>
      </c>
      <c r="AG1465" s="270" t="e">
        <f t="shared" si="335"/>
        <v>#DIV/0!</v>
      </c>
      <c r="AH1465" s="366" t="e">
        <f>VLOOKUP(C1465,'ประวัติงานตี+รีด'!$A$2:W505361,4,FALSE)</f>
        <v>#N/A</v>
      </c>
      <c r="AI1465" s="256"/>
      <c r="AJ1465" s="257"/>
      <c r="AK1465" s="217"/>
      <c r="AL1465" s="200"/>
      <c r="AM1465" s="688">
        <f t="shared" si="336"/>
        <v>0</v>
      </c>
      <c r="EJ1465" s="288">
        <f t="shared" si="337"/>
        <v>0</v>
      </c>
    </row>
    <row r="1466" spans="2:140" hidden="1">
      <c r="B1466" s="287"/>
      <c r="C1466" s="210"/>
      <c r="D1466" s="213" t="e">
        <f>VLOOKUP(C1466,'ประวัติงานตี+รีด'!$A$2:W505364,2,FALSE)</f>
        <v>#N/A</v>
      </c>
      <c r="E1466" s="56"/>
      <c r="F1466" s="57"/>
      <c r="G1466" s="58"/>
      <c r="H1466" s="281"/>
      <c r="I1466" s="327" t="e">
        <f t="shared" si="326"/>
        <v>#DIV/0!</v>
      </c>
      <c r="J1466" s="59"/>
      <c r="K1466" s="60"/>
      <c r="L1466" s="61"/>
      <c r="M1466" s="41">
        <f t="shared" si="327"/>
        <v>0</v>
      </c>
      <c r="N1466" s="57"/>
      <c r="O1466" s="57"/>
      <c r="P1466" s="354" t="e">
        <f t="shared" si="328"/>
        <v>#DIV/0!</v>
      </c>
      <c r="Q1466" s="106" t="e">
        <f t="shared" si="329"/>
        <v>#DIV/0!</v>
      </c>
      <c r="R1466" s="355" t="e">
        <f t="shared" si="330"/>
        <v>#DIV/0!</v>
      </c>
      <c r="S1466" s="449"/>
      <c r="T1466" s="361" t="e">
        <f t="shared" si="331"/>
        <v>#DIV/0!</v>
      </c>
      <c r="U1466" s="62"/>
      <c r="V1466" s="58"/>
      <c r="W1466" s="63"/>
      <c r="X1466" s="63"/>
      <c r="Y1466" s="187" t="e">
        <f t="shared" si="332"/>
        <v>#DIV/0!</v>
      </c>
      <c r="Z1466" s="104" t="e">
        <f t="shared" si="333"/>
        <v>#DIV/0!</v>
      </c>
      <c r="AA1466" s="737"/>
      <c r="AB1466" s="445"/>
      <c r="AC1466" s="747" t="e">
        <f>VLOOKUP(C1466,'ประวัติงานตี+รีด'!$A$2:W505360,20,FALSE)</f>
        <v>#N/A</v>
      </c>
      <c r="AD1466" s="302"/>
      <c r="AE1466" s="302"/>
      <c r="AF1466" s="270" t="e">
        <f t="shared" si="334"/>
        <v>#DIV/0!</v>
      </c>
      <c r="AG1466" s="270" t="e">
        <f t="shared" si="335"/>
        <v>#DIV/0!</v>
      </c>
      <c r="AH1466" s="366" t="e">
        <f>VLOOKUP(C1466,'ประวัติงานตี+รีด'!$A$2:W505362,4,FALSE)</f>
        <v>#N/A</v>
      </c>
      <c r="AI1466" s="256"/>
      <c r="AJ1466" s="257"/>
      <c r="AK1466" s="217"/>
      <c r="AL1466" s="200"/>
      <c r="AM1466" s="688">
        <f t="shared" si="336"/>
        <v>0</v>
      </c>
      <c r="EJ1466" s="288">
        <f t="shared" si="337"/>
        <v>0</v>
      </c>
    </row>
    <row r="1467" spans="2:140" hidden="1">
      <c r="B1467" s="287"/>
      <c r="C1467" s="210"/>
      <c r="D1467" s="213" t="e">
        <f>VLOOKUP(C1467,'ประวัติงานตี+รีด'!$A$2:W505365,2,FALSE)</f>
        <v>#N/A</v>
      </c>
      <c r="E1467" s="56"/>
      <c r="F1467" s="57"/>
      <c r="G1467" s="58"/>
      <c r="H1467" s="281"/>
      <c r="I1467" s="327" t="e">
        <f t="shared" si="326"/>
        <v>#DIV/0!</v>
      </c>
      <c r="J1467" s="59"/>
      <c r="K1467" s="60"/>
      <c r="L1467" s="61"/>
      <c r="M1467" s="41">
        <f t="shared" si="327"/>
        <v>0</v>
      </c>
      <c r="N1467" s="57"/>
      <c r="O1467" s="57"/>
      <c r="P1467" s="354" t="e">
        <f t="shared" si="328"/>
        <v>#DIV/0!</v>
      </c>
      <c r="Q1467" s="106" t="e">
        <f t="shared" si="329"/>
        <v>#DIV/0!</v>
      </c>
      <c r="R1467" s="355" t="e">
        <f t="shared" si="330"/>
        <v>#DIV/0!</v>
      </c>
      <c r="S1467" s="449"/>
      <c r="T1467" s="361" t="e">
        <f t="shared" si="331"/>
        <v>#DIV/0!</v>
      </c>
      <c r="U1467" s="62"/>
      <c r="V1467" s="58"/>
      <c r="W1467" s="63"/>
      <c r="X1467" s="63"/>
      <c r="Y1467" s="187" t="e">
        <f t="shared" si="332"/>
        <v>#DIV/0!</v>
      </c>
      <c r="Z1467" s="104" t="e">
        <f t="shared" si="333"/>
        <v>#DIV/0!</v>
      </c>
      <c r="AA1467" s="737"/>
      <c r="AB1467" s="445"/>
      <c r="AC1467" s="747" t="e">
        <f>VLOOKUP(C1467,'ประวัติงานตี+รีด'!$A$2:W505361,20,FALSE)</f>
        <v>#N/A</v>
      </c>
      <c r="AD1467" s="302"/>
      <c r="AE1467" s="302"/>
      <c r="AF1467" s="270" t="e">
        <f t="shared" si="334"/>
        <v>#DIV/0!</v>
      </c>
      <c r="AG1467" s="270" t="e">
        <f t="shared" si="335"/>
        <v>#DIV/0!</v>
      </c>
      <c r="AH1467" s="366" t="e">
        <f>VLOOKUP(C1467,'ประวัติงานตี+รีด'!$A$2:W505363,4,FALSE)</f>
        <v>#N/A</v>
      </c>
      <c r="AI1467" s="256"/>
      <c r="AJ1467" s="257"/>
      <c r="AK1467" s="217"/>
      <c r="AL1467" s="200"/>
      <c r="AM1467" s="688">
        <f t="shared" si="336"/>
        <v>0</v>
      </c>
      <c r="EJ1467" s="288">
        <f t="shared" si="337"/>
        <v>0</v>
      </c>
    </row>
    <row r="1468" spans="2:140" hidden="1">
      <c r="B1468" s="287"/>
      <c r="C1468" s="210"/>
      <c r="D1468" s="213" t="e">
        <f>VLOOKUP(C1468,'ประวัติงานตี+รีด'!$A$2:W505366,2,FALSE)</f>
        <v>#N/A</v>
      </c>
      <c r="E1468" s="56"/>
      <c r="F1468" s="57"/>
      <c r="G1468" s="58"/>
      <c r="H1468" s="281"/>
      <c r="I1468" s="327" t="e">
        <f t="shared" si="326"/>
        <v>#DIV/0!</v>
      </c>
      <c r="J1468" s="59"/>
      <c r="K1468" s="60"/>
      <c r="L1468" s="61"/>
      <c r="M1468" s="41">
        <f t="shared" si="327"/>
        <v>0</v>
      </c>
      <c r="N1468" s="57"/>
      <c r="O1468" s="57"/>
      <c r="P1468" s="354" t="e">
        <f t="shared" si="328"/>
        <v>#DIV/0!</v>
      </c>
      <c r="Q1468" s="106" t="e">
        <f t="shared" si="329"/>
        <v>#DIV/0!</v>
      </c>
      <c r="R1468" s="355" t="e">
        <f t="shared" si="330"/>
        <v>#DIV/0!</v>
      </c>
      <c r="S1468" s="449"/>
      <c r="T1468" s="361" t="e">
        <f t="shared" si="331"/>
        <v>#DIV/0!</v>
      </c>
      <c r="U1468" s="62"/>
      <c r="V1468" s="58"/>
      <c r="W1468" s="63"/>
      <c r="X1468" s="63"/>
      <c r="Y1468" s="187" t="e">
        <f t="shared" si="332"/>
        <v>#DIV/0!</v>
      </c>
      <c r="Z1468" s="104" t="e">
        <f t="shared" si="333"/>
        <v>#DIV/0!</v>
      </c>
      <c r="AA1468" s="737"/>
      <c r="AB1468" s="445"/>
      <c r="AC1468" s="747" t="e">
        <f>VLOOKUP(C1468,'ประวัติงานตี+รีด'!$A$2:W505362,20,FALSE)</f>
        <v>#N/A</v>
      </c>
      <c r="AD1468" s="302"/>
      <c r="AE1468" s="302"/>
      <c r="AF1468" s="270" t="e">
        <f t="shared" si="334"/>
        <v>#DIV/0!</v>
      </c>
      <c r="AG1468" s="270" t="e">
        <f t="shared" si="335"/>
        <v>#DIV/0!</v>
      </c>
      <c r="AH1468" s="366" t="e">
        <f>VLOOKUP(C1468,'ประวัติงานตี+รีด'!$A$2:W505364,4,FALSE)</f>
        <v>#N/A</v>
      </c>
      <c r="AI1468" s="256"/>
      <c r="AJ1468" s="257"/>
      <c r="AK1468" s="217"/>
      <c r="AL1468" s="200"/>
      <c r="AM1468" s="688">
        <f t="shared" si="336"/>
        <v>0</v>
      </c>
      <c r="EJ1468" s="288">
        <f t="shared" si="337"/>
        <v>0</v>
      </c>
    </row>
    <row r="1469" spans="2:140" hidden="1">
      <c r="B1469" s="287"/>
      <c r="C1469" s="210"/>
      <c r="D1469" s="213" t="e">
        <f>VLOOKUP(C1469,'ประวัติงานตี+รีด'!$A$2:W505367,2,FALSE)</f>
        <v>#N/A</v>
      </c>
      <c r="E1469" s="56"/>
      <c r="F1469" s="57"/>
      <c r="G1469" s="58"/>
      <c r="H1469" s="281"/>
      <c r="I1469" s="327" t="e">
        <f t="shared" si="326"/>
        <v>#DIV/0!</v>
      </c>
      <c r="J1469" s="59"/>
      <c r="K1469" s="60"/>
      <c r="L1469" s="61"/>
      <c r="M1469" s="41">
        <f t="shared" si="327"/>
        <v>0</v>
      </c>
      <c r="N1469" s="57"/>
      <c r="O1469" s="57"/>
      <c r="P1469" s="354" t="e">
        <f t="shared" si="328"/>
        <v>#DIV/0!</v>
      </c>
      <c r="Q1469" s="106" t="e">
        <f t="shared" si="329"/>
        <v>#DIV/0!</v>
      </c>
      <c r="R1469" s="355" t="e">
        <f t="shared" si="330"/>
        <v>#DIV/0!</v>
      </c>
      <c r="S1469" s="449"/>
      <c r="T1469" s="361" t="e">
        <f t="shared" si="331"/>
        <v>#DIV/0!</v>
      </c>
      <c r="U1469" s="62"/>
      <c r="V1469" s="58"/>
      <c r="W1469" s="63"/>
      <c r="X1469" s="63"/>
      <c r="Y1469" s="187" t="e">
        <f t="shared" si="332"/>
        <v>#DIV/0!</v>
      </c>
      <c r="Z1469" s="104" t="e">
        <f t="shared" si="333"/>
        <v>#DIV/0!</v>
      </c>
      <c r="AA1469" s="737"/>
      <c r="AB1469" s="445"/>
      <c r="AC1469" s="747" t="e">
        <f>VLOOKUP(C1469,'ประวัติงานตี+รีด'!$A$2:W505363,20,FALSE)</f>
        <v>#N/A</v>
      </c>
      <c r="AD1469" s="302"/>
      <c r="AE1469" s="302"/>
      <c r="AF1469" s="270" t="e">
        <f t="shared" si="334"/>
        <v>#DIV/0!</v>
      </c>
      <c r="AG1469" s="270" t="e">
        <f t="shared" si="335"/>
        <v>#DIV/0!</v>
      </c>
      <c r="AH1469" s="366" t="e">
        <f>VLOOKUP(C1469,'ประวัติงานตี+รีด'!$A$2:W505365,4,FALSE)</f>
        <v>#N/A</v>
      </c>
      <c r="AI1469" s="256"/>
      <c r="AJ1469" s="257"/>
      <c r="AK1469" s="217"/>
      <c r="AL1469" s="200"/>
      <c r="AM1469" s="688">
        <f t="shared" si="336"/>
        <v>0</v>
      </c>
      <c r="EJ1469" s="288">
        <f t="shared" si="337"/>
        <v>0</v>
      </c>
    </row>
    <row r="1470" spans="2:140" hidden="1">
      <c r="B1470" s="287"/>
      <c r="C1470" s="210"/>
      <c r="D1470" s="213" t="e">
        <f>VLOOKUP(C1470,'ประวัติงานตี+รีด'!$A$2:W505368,2,FALSE)</f>
        <v>#N/A</v>
      </c>
      <c r="E1470" s="56"/>
      <c r="F1470" s="57"/>
      <c r="G1470" s="58"/>
      <c r="H1470" s="281"/>
      <c r="I1470" s="327" t="e">
        <f t="shared" si="326"/>
        <v>#DIV/0!</v>
      </c>
      <c r="J1470" s="59"/>
      <c r="K1470" s="60"/>
      <c r="L1470" s="61"/>
      <c r="M1470" s="41">
        <f t="shared" si="327"/>
        <v>0</v>
      </c>
      <c r="N1470" s="57"/>
      <c r="O1470" s="57"/>
      <c r="P1470" s="354" t="e">
        <f t="shared" si="328"/>
        <v>#DIV/0!</v>
      </c>
      <c r="Q1470" s="106" t="e">
        <f t="shared" si="329"/>
        <v>#DIV/0!</v>
      </c>
      <c r="R1470" s="355" t="e">
        <f t="shared" si="330"/>
        <v>#DIV/0!</v>
      </c>
      <c r="S1470" s="449"/>
      <c r="T1470" s="361" t="e">
        <f t="shared" si="331"/>
        <v>#DIV/0!</v>
      </c>
      <c r="U1470" s="62"/>
      <c r="V1470" s="58"/>
      <c r="W1470" s="63"/>
      <c r="X1470" s="63"/>
      <c r="Y1470" s="187" t="e">
        <f t="shared" si="332"/>
        <v>#DIV/0!</v>
      </c>
      <c r="Z1470" s="104" t="e">
        <f t="shared" si="333"/>
        <v>#DIV/0!</v>
      </c>
      <c r="AA1470" s="737"/>
      <c r="AB1470" s="445"/>
      <c r="AC1470" s="747" t="e">
        <f>VLOOKUP(C1470,'ประวัติงานตี+รีด'!$A$2:W505364,20,FALSE)</f>
        <v>#N/A</v>
      </c>
      <c r="AD1470" s="302"/>
      <c r="AE1470" s="302"/>
      <c r="AF1470" s="270" t="e">
        <f t="shared" si="334"/>
        <v>#DIV/0!</v>
      </c>
      <c r="AG1470" s="270" t="e">
        <f t="shared" si="335"/>
        <v>#DIV/0!</v>
      </c>
      <c r="AH1470" s="366" t="e">
        <f>VLOOKUP(C1470,'ประวัติงานตี+รีด'!$A$2:W505366,4,FALSE)</f>
        <v>#N/A</v>
      </c>
      <c r="AI1470" s="256"/>
      <c r="AJ1470" s="257"/>
      <c r="AK1470" s="217"/>
      <c r="AL1470" s="200"/>
      <c r="AM1470" s="688">
        <f t="shared" si="336"/>
        <v>0</v>
      </c>
      <c r="EJ1470" s="288">
        <f t="shared" si="337"/>
        <v>0</v>
      </c>
    </row>
    <row r="1471" spans="2:140" hidden="1">
      <c r="B1471" s="287"/>
      <c r="C1471" s="210"/>
      <c r="D1471" s="213" t="e">
        <f>VLOOKUP(C1471,'ประวัติงานตี+รีด'!$A$2:W505369,2,FALSE)</f>
        <v>#N/A</v>
      </c>
      <c r="E1471" s="56"/>
      <c r="F1471" s="57"/>
      <c r="G1471" s="58"/>
      <c r="H1471" s="281"/>
      <c r="I1471" s="327" t="e">
        <f t="shared" ref="I1471:I1534" si="338">WORKDAY.INTL(H1471,T1471,11)</f>
        <v>#DIV/0!</v>
      </c>
      <c r="J1471" s="59"/>
      <c r="K1471" s="60"/>
      <c r="L1471" s="61"/>
      <c r="M1471" s="41">
        <f t="shared" ref="M1471:M1534" si="339">E1471-L1471</f>
        <v>0</v>
      </c>
      <c r="N1471" s="57"/>
      <c r="O1471" s="57"/>
      <c r="P1471" s="354" t="e">
        <f t="shared" ref="P1471:P1534" si="340">E1471/N1471/60</f>
        <v>#DIV/0!</v>
      </c>
      <c r="Q1471" s="106" t="e">
        <f t="shared" ref="Q1471:Q1534" si="341">O1471+P1471+$P$1</f>
        <v>#DIV/0!</v>
      </c>
      <c r="R1471" s="355" t="e">
        <f t="shared" ref="R1471:R1534" si="342">M1471/N1471/60</f>
        <v>#DIV/0!</v>
      </c>
      <c r="S1471" s="449"/>
      <c r="T1471" s="361" t="e">
        <f t="shared" ref="T1471:T1534" si="343">(Q1471/10)+S1471</f>
        <v>#DIV/0!</v>
      </c>
      <c r="U1471" s="62"/>
      <c r="V1471" s="58"/>
      <c r="W1471" s="63"/>
      <c r="X1471" s="63"/>
      <c r="Y1471" s="187" t="e">
        <f t="shared" ref="Y1471:Y1534" si="344">E1471/W1471/60</f>
        <v>#DIV/0!</v>
      </c>
      <c r="Z1471" s="104" t="e">
        <f t="shared" ref="Z1471:Z1534" si="345">X1471+Y1471+$P$1</f>
        <v>#DIV/0!</v>
      </c>
      <c r="AA1471" s="737"/>
      <c r="AB1471" s="445"/>
      <c r="AC1471" s="747" t="e">
        <f>VLOOKUP(C1471,'ประวัติงานตี+รีด'!$A$2:W505365,20,FALSE)</f>
        <v>#N/A</v>
      </c>
      <c r="AD1471" s="302"/>
      <c r="AE1471" s="302"/>
      <c r="AF1471" s="270" t="e">
        <f t="shared" ref="AF1471:AF1534" si="346">1000/AD1471*EJ1471</f>
        <v>#DIV/0!</v>
      </c>
      <c r="AG1471" s="270" t="e">
        <f t="shared" ref="AG1471:AG1534" si="347">(AD1471+AE1471)*AF1471/1000</f>
        <v>#DIV/0!</v>
      </c>
      <c r="AH1471" s="366" t="e">
        <f>VLOOKUP(C1471,'ประวัติงานตี+รีด'!$A$2:W505367,4,FALSE)</f>
        <v>#N/A</v>
      </c>
      <c r="AI1471" s="256"/>
      <c r="AJ1471" s="257"/>
      <c r="AK1471" s="217"/>
      <c r="AL1471" s="200"/>
      <c r="AM1471" s="688">
        <f t="shared" ref="AM1471:AM1534" si="348">COUNT(AN1471:EI1471)</f>
        <v>0</v>
      </c>
      <c r="EJ1471" s="288">
        <f t="shared" ref="EJ1471:EJ1534" si="349">SUM(AN1471:EI1471)</f>
        <v>0</v>
      </c>
    </row>
    <row r="1472" spans="2:140" hidden="1">
      <c r="B1472" s="287"/>
      <c r="C1472" s="210"/>
      <c r="D1472" s="213" t="e">
        <f>VLOOKUP(C1472,'ประวัติงานตี+รีด'!$A$2:W505370,2,FALSE)</f>
        <v>#N/A</v>
      </c>
      <c r="E1472" s="56"/>
      <c r="F1472" s="57"/>
      <c r="G1472" s="58"/>
      <c r="H1472" s="281"/>
      <c r="I1472" s="327" t="e">
        <f t="shared" si="338"/>
        <v>#DIV/0!</v>
      </c>
      <c r="J1472" s="59"/>
      <c r="K1472" s="60"/>
      <c r="L1472" s="61"/>
      <c r="M1472" s="41">
        <f t="shared" si="339"/>
        <v>0</v>
      </c>
      <c r="N1472" s="57"/>
      <c r="O1472" s="57"/>
      <c r="P1472" s="354" t="e">
        <f t="shared" si="340"/>
        <v>#DIV/0!</v>
      </c>
      <c r="Q1472" s="106" t="e">
        <f t="shared" si="341"/>
        <v>#DIV/0!</v>
      </c>
      <c r="R1472" s="355" t="e">
        <f t="shared" si="342"/>
        <v>#DIV/0!</v>
      </c>
      <c r="S1472" s="449"/>
      <c r="T1472" s="361" t="e">
        <f t="shared" si="343"/>
        <v>#DIV/0!</v>
      </c>
      <c r="U1472" s="62"/>
      <c r="V1472" s="58"/>
      <c r="W1472" s="63"/>
      <c r="X1472" s="63"/>
      <c r="Y1472" s="187" t="e">
        <f t="shared" si="344"/>
        <v>#DIV/0!</v>
      </c>
      <c r="Z1472" s="104" t="e">
        <f t="shared" si="345"/>
        <v>#DIV/0!</v>
      </c>
      <c r="AA1472" s="737"/>
      <c r="AB1472" s="445"/>
      <c r="AC1472" s="747" t="e">
        <f>VLOOKUP(C1472,'ประวัติงานตี+รีด'!$A$2:W505366,20,FALSE)</f>
        <v>#N/A</v>
      </c>
      <c r="AD1472" s="302"/>
      <c r="AE1472" s="302"/>
      <c r="AF1472" s="270" t="e">
        <f t="shared" si="346"/>
        <v>#DIV/0!</v>
      </c>
      <c r="AG1472" s="270" t="e">
        <f t="shared" si="347"/>
        <v>#DIV/0!</v>
      </c>
      <c r="AH1472" s="366" t="e">
        <f>VLOOKUP(C1472,'ประวัติงานตี+รีด'!$A$2:W505368,4,FALSE)</f>
        <v>#N/A</v>
      </c>
      <c r="AI1472" s="256"/>
      <c r="AJ1472" s="257"/>
      <c r="AK1472" s="217"/>
      <c r="AL1472" s="200"/>
      <c r="AM1472" s="688">
        <f t="shared" si="348"/>
        <v>0</v>
      </c>
      <c r="EJ1472" s="288">
        <f t="shared" si="349"/>
        <v>0</v>
      </c>
    </row>
    <row r="1473" spans="2:140" hidden="1">
      <c r="B1473" s="287"/>
      <c r="C1473" s="210"/>
      <c r="D1473" s="213" t="e">
        <f>VLOOKUP(C1473,'ประวัติงานตี+รีด'!$A$2:W505371,2,FALSE)</f>
        <v>#N/A</v>
      </c>
      <c r="E1473" s="56"/>
      <c r="F1473" s="57"/>
      <c r="G1473" s="58"/>
      <c r="H1473" s="281"/>
      <c r="I1473" s="327" t="e">
        <f t="shared" si="338"/>
        <v>#DIV/0!</v>
      </c>
      <c r="J1473" s="59"/>
      <c r="K1473" s="60"/>
      <c r="L1473" s="61"/>
      <c r="M1473" s="41">
        <f t="shared" si="339"/>
        <v>0</v>
      </c>
      <c r="N1473" s="57"/>
      <c r="O1473" s="57"/>
      <c r="P1473" s="354" t="e">
        <f t="shared" si="340"/>
        <v>#DIV/0!</v>
      </c>
      <c r="Q1473" s="106" t="e">
        <f t="shared" si="341"/>
        <v>#DIV/0!</v>
      </c>
      <c r="R1473" s="355" t="e">
        <f t="shared" si="342"/>
        <v>#DIV/0!</v>
      </c>
      <c r="S1473" s="449"/>
      <c r="T1473" s="361" t="e">
        <f t="shared" si="343"/>
        <v>#DIV/0!</v>
      </c>
      <c r="U1473" s="62"/>
      <c r="V1473" s="58"/>
      <c r="W1473" s="63"/>
      <c r="X1473" s="63"/>
      <c r="Y1473" s="187" t="e">
        <f t="shared" si="344"/>
        <v>#DIV/0!</v>
      </c>
      <c r="Z1473" s="104" t="e">
        <f t="shared" si="345"/>
        <v>#DIV/0!</v>
      </c>
      <c r="AA1473" s="737"/>
      <c r="AB1473" s="445"/>
      <c r="AC1473" s="747" t="e">
        <f>VLOOKUP(C1473,'ประวัติงานตี+รีด'!$A$2:W505367,20,FALSE)</f>
        <v>#N/A</v>
      </c>
      <c r="AD1473" s="302"/>
      <c r="AE1473" s="302"/>
      <c r="AF1473" s="270" t="e">
        <f t="shared" si="346"/>
        <v>#DIV/0!</v>
      </c>
      <c r="AG1473" s="270" t="e">
        <f t="shared" si="347"/>
        <v>#DIV/0!</v>
      </c>
      <c r="AH1473" s="366" t="e">
        <f>VLOOKUP(C1473,'ประวัติงานตี+รีด'!$A$2:W505369,4,FALSE)</f>
        <v>#N/A</v>
      </c>
      <c r="AI1473" s="256"/>
      <c r="AJ1473" s="257"/>
      <c r="AK1473" s="217"/>
      <c r="AL1473" s="200"/>
      <c r="AM1473" s="688">
        <f t="shared" si="348"/>
        <v>0</v>
      </c>
      <c r="EJ1473" s="288">
        <f t="shared" si="349"/>
        <v>0</v>
      </c>
    </row>
    <row r="1474" spans="2:140" hidden="1">
      <c r="B1474" s="287"/>
      <c r="C1474" s="210"/>
      <c r="D1474" s="213" t="e">
        <f>VLOOKUP(C1474,'ประวัติงานตี+รีด'!$A$2:W505372,2,FALSE)</f>
        <v>#N/A</v>
      </c>
      <c r="E1474" s="56"/>
      <c r="F1474" s="57"/>
      <c r="G1474" s="58"/>
      <c r="H1474" s="281"/>
      <c r="I1474" s="327" t="e">
        <f t="shared" si="338"/>
        <v>#DIV/0!</v>
      </c>
      <c r="J1474" s="59"/>
      <c r="K1474" s="60"/>
      <c r="L1474" s="61"/>
      <c r="M1474" s="41">
        <f t="shared" si="339"/>
        <v>0</v>
      </c>
      <c r="N1474" s="57"/>
      <c r="O1474" s="57"/>
      <c r="P1474" s="354" t="e">
        <f t="shared" si="340"/>
        <v>#DIV/0!</v>
      </c>
      <c r="Q1474" s="106" t="e">
        <f t="shared" si="341"/>
        <v>#DIV/0!</v>
      </c>
      <c r="R1474" s="355" t="e">
        <f t="shared" si="342"/>
        <v>#DIV/0!</v>
      </c>
      <c r="S1474" s="449"/>
      <c r="T1474" s="361" t="e">
        <f t="shared" si="343"/>
        <v>#DIV/0!</v>
      </c>
      <c r="U1474" s="62"/>
      <c r="V1474" s="58"/>
      <c r="W1474" s="63"/>
      <c r="X1474" s="63"/>
      <c r="Y1474" s="187" t="e">
        <f t="shared" si="344"/>
        <v>#DIV/0!</v>
      </c>
      <c r="Z1474" s="104" t="e">
        <f t="shared" si="345"/>
        <v>#DIV/0!</v>
      </c>
      <c r="AA1474" s="737"/>
      <c r="AB1474" s="445"/>
      <c r="AC1474" s="747" t="e">
        <f>VLOOKUP(C1474,'ประวัติงานตี+รีด'!$A$2:W505368,20,FALSE)</f>
        <v>#N/A</v>
      </c>
      <c r="AD1474" s="302"/>
      <c r="AE1474" s="302"/>
      <c r="AF1474" s="270" t="e">
        <f t="shared" si="346"/>
        <v>#DIV/0!</v>
      </c>
      <c r="AG1474" s="270" t="e">
        <f t="shared" si="347"/>
        <v>#DIV/0!</v>
      </c>
      <c r="AH1474" s="366" t="e">
        <f>VLOOKUP(C1474,'ประวัติงานตี+รีด'!$A$2:W505370,4,FALSE)</f>
        <v>#N/A</v>
      </c>
      <c r="AI1474" s="256"/>
      <c r="AJ1474" s="257"/>
      <c r="AK1474" s="217"/>
      <c r="AL1474" s="200"/>
      <c r="AM1474" s="688">
        <f t="shared" si="348"/>
        <v>0</v>
      </c>
      <c r="EJ1474" s="288">
        <f t="shared" si="349"/>
        <v>0</v>
      </c>
    </row>
    <row r="1475" spans="2:140" hidden="1">
      <c r="B1475" s="287"/>
      <c r="C1475" s="210"/>
      <c r="D1475" s="213" t="e">
        <f>VLOOKUP(C1475,'ประวัติงานตี+รีด'!$A$2:W505373,2,FALSE)</f>
        <v>#N/A</v>
      </c>
      <c r="E1475" s="56"/>
      <c r="F1475" s="57"/>
      <c r="G1475" s="58"/>
      <c r="H1475" s="281"/>
      <c r="I1475" s="327" t="e">
        <f t="shared" si="338"/>
        <v>#DIV/0!</v>
      </c>
      <c r="J1475" s="59"/>
      <c r="K1475" s="60"/>
      <c r="L1475" s="61"/>
      <c r="M1475" s="41">
        <f t="shared" si="339"/>
        <v>0</v>
      </c>
      <c r="N1475" s="57"/>
      <c r="O1475" s="57"/>
      <c r="P1475" s="354" t="e">
        <f t="shared" si="340"/>
        <v>#DIV/0!</v>
      </c>
      <c r="Q1475" s="106" t="e">
        <f t="shared" si="341"/>
        <v>#DIV/0!</v>
      </c>
      <c r="R1475" s="355" t="e">
        <f t="shared" si="342"/>
        <v>#DIV/0!</v>
      </c>
      <c r="S1475" s="449"/>
      <c r="T1475" s="361" t="e">
        <f t="shared" si="343"/>
        <v>#DIV/0!</v>
      </c>
      <c r="U1475" s="62"/>
      <c r="V1475" s="58"/>
      <c r="W1475" s="63"/>
      <c r="X1475" s="63"/>
      <c r="Y1475" s="187" t="e">
        <f t="shared" si="344"/>
        <v>#DIV/0!</v>
      </c>
      <c r="Z1475" s="104" t="e">
        <f t="shared" si="345"/>
        <v>#DIV/0!</v>
      </c>
      <c r="AA1475" s="737"/>
      <c r="AB1475" s="445"/>
      <c r="AC1475" s="747" t="e">
        <f>VLOOKUP(C1475,'ประวัติงานตี+รีด'!$A$2:W505369,20,FALSE)</f>
        <v>#N/A</v>
      </c>
      <c r="AD1475" s="302"/>
      <c r="AE1475" s="302"/>
      <c r="AF1475" s="270" t="e">
        <f t="shared" si="346"/>
        <v>#DIV/0!</v>
      </c>
      <c r="AG1475" s="270" t="e">
        <f t="shared" si="347"/>
        <v>#DIV/0!</v>
      </c>
      <c r="AH1475" s="366" t="e">
        <f>VLOOKUP(C1475,'ประวัติงานตี+รีด'!$A$2:W505371,4,FALSE)</f>
        <v>#N/A</v>
      </c>
      <c r="AI1475" s="256"/>
      <c r="AJ1475" s="257"/>
      <c r="AK1475" s="217"/>
      <c r="AL1475" s="200"/>
      <c r="AM1475" s="688">
        <f t="shared" si="348"/>
        <v>0</v>
      </c>
      <c r="EJ1475" s="288">
        <f t="shared" si="349"/>
        <v>0</v>
      </c>
    </row>
    <row r="1476" spans="2:140" hidden="1">
      <c r="B1476" s="287"/>
      <c r="C1476" s="210"/>
      <c r="D1476" s="213" t="e">
        <f>VLOOKUP(C1476,'ประวัติงานตี+รีด'!$A$2:W505374,2,FALSE)</f>
        <v>#N/A</v>
      </c>
      <c r="E1476" s="56"/>
      <c r="F1476" s="57"/>
      <c r="G1476" s="58"/>
      <c r="H1476" s="281"/>
      <c r="I1476" s="327" t="e">
        <f t="shared" si="338"/>
        <v>#DIV/0!</v>
      </c>
      <c r="J1476" s="59"/>
      <c r="K1476" s="60"/>
      <c r="L1476" s="61"/>
      <c r="M1476" s="41">
        <f t="shared" si="339"/>
        <v>0</v>
      </c>
      <c r="N1476" s="57"/>
      <c r="O1476" s="57"/>
      <c r="P1476" s="354" t="e">
        <f t="shared" si="340"/>
        <v>#DIV/0!</v>
      </c>
      <c r="Q1476" s="106" t="e">
        <f t="shared" si="341"/>
        <v>#DIV/0!</v>
      </c>
      <c r="R1476" s="355" t="e">
        <f t="shared" si="342"/>
        <v>#DIV/0!</v>
      </c>
      <c r="S1476" s="449"/>
      <c r="T1476" s="361" t="e">
        <f t="shared" si="343"/>
        <v>#DIV/0!</v>
      </c>
      <c r="U1476" s="62"/>
      <c r="V1476" s="58"/>
      <c r="W1476" s="63"/>
      <c r="X1476" s="63"/>
      <c r="Y1476" s="187" t="e">
        <f t="shared" si="344"/>
        <v>#DIV/0!</v>
      </c>
      <c r="Z1476" s="104" t="e">
        <f t="shared" si="345"/>
        <v>#DIV/0!</v>
      </c>
      <c r="AA1476" s="737"/>
      <c r="AB1476" s="445"/>
      <c r="AC1476" s="747" t="e">
        <f>VLOOKUP(C1476,'ประวัติงานตี+รีด'!$A$2:W505370,20,FALSE)</f>
        <v>#N/A</v>
      </c>
      <c r="AD1476" s="302"/>
      <c r="AE1476" s="302"/>
      <c r="AF1476" s="270" t="e">
        <f t="shared" si="346"/>
        <v>#DIV/0!</v>
      </c>
      <c r="AG1476" s="270" t="e">
        <f t="shared" si="347"/>
        <v>#DIV/0!</v>
      </c>
      <c r="AH1476" s="366" t="e">
        <f>VLOOKUP(C1476,'ประวัติงานตี+รีด'!$A$2:W505372,4,FALSE)</f>
        <v>#N/A</v>
      </c>
      <c r="AI1476" s="256"/>
      <c r="AJ1476" s="257"/>
      <c r="AK1476" s="217"/>
      <c r="AL1476" s="200"/>
      <c r="AM1476" s="688">
        <f t="shared" si="348"/>
        <v>0</v>
      </c>
      <c r="EJ1476" s="288">
        <f t="shared" si="349"/>
        <v>0</v>
      </c>
    </row>
    <row r="1477" spans="2:140" hidden="1">
      <c r="B1477" s="287"/>
      <c r="C1477" s="210"/>
      <c r="D1477" s="213" t="e">
        <f>VLOOKUP(C1477,'ประวัติงานตี+รีด'!$A$2:W505375,2,FALSE)</f>
        <v>#N/A</v>
      </c>
      <c r="E1477" s="56"/>
      <c r="F1477" s="57"/>
      <c r="G1477" s="58"/>
      <c r="H1477" s="281"/>
      <c r="I1477" s="327" t="e">
        <f t="shared" si="338"/>
        <v>#DIV/0!</v>
      </c>
      <c r="J1477" s="59"/>
      <c r="K1477" s="60"/>
      <c r="L1477" s="61"/>
      <c r="M1477" s="41">
        <f t="shared" si="339"/>
        <v>0</v>
      </c>
      <c r="N1477" s="57"/>
      <c r="O1477" s="57"/>
      <c r="P1477" s="354" t="e">
        <f t="shared" si="340"/>
        <v>#DIV/0!</v>
      </c>
      <c r="Q1477" s="106" t="e">
        <f t="shared" si="341"/>
        <v>#DIV/0!</v>
      </c>
      <c r="R1477" s="355" t="e">
        <f t="shared" si="342"/>
        <v>#DIV/0!</v>
      </c>
      <c r="S1477" s="449"/>
      <c r="T1477" s="361" t="e">
        <f t="shared" si="343"/>
        <v>#DIV/0!</v>
      </c>
      <c r="U1477" s="62"/>
      <c r="V1477" s="58"/>
      <c r="W1477" s="63"/>
      <c r="X1477" s="63"/>
      <c r="Y1477" s="187" t="e">
        <f t="shared" si="344"/>
        <v>#DIV/0!</v>
      </c>
      <c r="Z1477" s="104" t="e">
        <f t="shared" si="345"/>
        <v>#DIV/0!</v>
      </c>
      <c r="AA1477" s="737"/>
      <c r="AB1477" s="445"/>
      <c r="AC1477" s="747" t="e">
        <f>VLOOKUP(C1477,'ประวัติงานตี+รีด'!$A$2:W505371,20,FALSE)</f>
        <v>#N/A</v>
      </c>
      <c r="AD1477" s="302"/>
      <c r="AE1477" s="302"/>
      <c r="AF1477" s="270" t="e">
        <f t="shared" si="346"/>
        <v>#DIV/0!</v>
      </c>
      <c r="AG1477" s="270" t="e">
        <f t="shared" si="347"/>
        <v>#DIV/0!</v>
      </c>
      <c r="AH1477" s="366" t="e">
        <f>VLOOKUP(C1477,'ประวัติงานตี+รีด'!$A$2:W505373,4,FALSE)</f>
        <v>#N/A</v>
      </c>
      <c r="AI1477" s="256"/>
      <c r="AJ1477" s="257"/>
      <c r="AK1477" s="217"/>
      <c r="AL1477" s="200"/>
      <c r="AM1477" s="688">
        <f t="shared" si="348"/>
        <v>0</v>
      </c>
      <c r="EJ1477" s="288">
        <f t="shared" si="349"/>
        <v>0</v>
      </c>
    </row>
    <row r="1478" spans="2:140" hidden="1">
      <c r="B1478" s="287"/>
      <c r="C1478" s="210"/>
      <c r="D1478" s="213" t="e">
        <f>VLOOKUP(C1478,'ประวัติงานตี+รีด'!$A$2:W505376,2,FALSE)</f>
        <v>#N/A</v>
      </c>
      <c r="E1478" s="56"/>
      <c r="F1478" s="57"/>
      <c r="G1478" s="58"/>
      <c r="H1478" s="281"/>
      <c r="I1478" s="327" t="e">
        <f t="shared" si="338"/>
        <v>#DIV/0!</v>
      </c>
      <c r="J1478" s="59"/>
      <c r="K1478" s="60"/>
      <c r="L1478" s="61"/>
      <c r="M1478" s="41">
        <f t="shared" si="339"/>
        <v>0</v>
      </c>
      <c r="N1478" s="57"/>
      <c r="O1478" s="57"/>
      <c r="P1478" s="354" t="e">
        <f t="shared" si="340"/>
        <v>#DIV/0!</v>
      </c>
      <c r="Q1478" s="106" t="e">
        <f t="shared" si="341"/>
        <v>#DIV/0!</v>
      </c>
      <c r="R1478" s="355" t="e">
        <f t="shared" si="342"/>
        <v>#DIV/0!</v>
      </c>
      <c r="S1478" s="449"/>
      <c r="T1478" s="361" t="e">
        <f t="shared" si="343"/>
        <v>#DIV/0!</v>
      </c>
      <c r="U1478" s="62"/>
      <c r="V1478" s="58"/>
      <c r="W1478" s="63"/>
      <c r="X1478" s="63"/>
      <c r="Y1478" s="187" t="e">
        <f t="shared" si="344"/>
        <v>#DIV/0!</v>
      </c>
      <c r="Z1478" s="104" t="e">
        <f t="shared" si="345"/>
        <v>#DIV/0!</v>
      </c>
      <c r="AA1478" s="737"/>
      <c r="AB1478" s="445"/>
      <c r="AC1478" s="747" t="e">
        <f>VLOOKUP(C1478,'ประวัติงานตี+รีด'!$A$2:W505372,20,FALSE)</f>
        <v>#N/A</v>
      </c>
      <c r="AD1478" s="302"/>
      <c r="AE1478" s="302"/>
      <c r="AF1478" s="270" t="e">
        <f t="shared" si="346"/>
        <v>#DIV/0!</v>
      </c>
      <c r="AG1478" s="270" t="e">
        <f t="shared" si="347"/>
        <v>#DIV/0!</v>
      </c>
      <c r="AH1478" s="366" t="e">
        <f>VLOOKUP(C1478,'ประวัติงานตี+รีด'!$A$2:W505374,4,FALSE)</f>
        <v>#N/A</v>
      </c>
      <c r="AI1478" s="256"/>
      <c r="AJ1478" s="257"/>
      <c r="AK1478" s="217"/>
      <c r="AL1478" s="200"/>
      <c r="AM1478" s="688">
        <f t="shared" si="348"/>
        <v>0</v>
      </c>
      <c r="EJ1478" s="288">
        <f t="shared" si="349"/>
        <v>0</v>
      </c>
    </row>
    <row r="1479" spans="2:140" hidden="1">
      <c r="B1479" s="287"/>
      <c r="C1479" s="210"/>
      <c r="D1479" s="213" t="e">
        <f>VLOOKUP(C1479,'ประวัติงานตี+รีด'!$A$2:W505377,2,FALSE)</f>
        <v>#N/A</v>
      </c>
      <c r="E1479" s="56"/>
      <c r="F1479" s="57"/>
      <c r="G1479" s="58"/>
      <c r="H1479" s="281"/>
      <c r="I1479" s="327" t="e">
        <f t="shared" si="338"/>
        <v>#DIV/0!</v>
      </c>
      <c r="J1479" s="59"/>
      <c r="K1479" s="60"/>
      <c r="L1479" s="61"/>
      <c r="M1479" s="41">
        <f t="shared" si="339"/>
        <v>0</v>
      </c>
      <c r="N1479" s="57"/>
      <c r="O1479" s="57"/>
      <c r="P1479" s="354" t="e">
        <f t="shared" si="340"/>
        <v>#DIV/0!</v>
      </c>
      <c r="Q1479" s="106" t="e">
        <f t="shared" si="341"/>
        <v>#DIV/0!</v>
      </c>
      <c r="R1479" s="355" t="e">
        <f t="shared" si="342"/>
        <v>#DIV/0!</v>
      </c>
      <c r="S1479" s="449"/>
      <c r="T1479" s="361" t="e">
        <f t="shared" si="343"/>
        <v>#DIV/0!</v>
      </c>
      <c r="U1479" s="62"/>
      <c r="V1479" s="58"/>
      <c r="W1479" s="63"/>
      <c r="X1479" s="63"/>
      <c r="Y1479" s="187" t="e">
        <f t="shared" si="344"/>
        <v>#DIV/0!</v>
      </c>
      <c r="Z1479" s="104" t="e">
        <f t="shared" si="345"/>
        <v>#DIV/0!</v>
      </c>
      <c r="AA1479" s="737"/>
      <c r="AB1479" s="445"/>
      <c r="AC1479" s="747" t="e">
        <f>VLOOKUP(C1479,'ประวัติงานตี+รีด'!$A$2:W505373,20,FALSE)</f>
        <v>#N/A</v>
      </c>
      <c r="AD1479" s="302"/>
      <c r="AE1479" s="302"/>
      <c r="AF1479" s="270" t="e">
        <f t="shared" si="346"/>
        <v>#DIV/0!</v>
      </c>
      <c r="AG1479" s="270" t="e">
        <f t="shared" si="347"/>
        <v>#DIV/0!</v>
      </c>
      <c r="AH1479" s="366" t="e">
        <f>VLOOKUP(C1479,'ประวัติงานตี+รีด'!$A$2:W505375,4,FALSE)</f>
        <v>#N/A</v>
      </c>
      <c r="AI1479" s="256"/>
      <c r="AJ1479" s="257"/>
      <c r="AK1479" s="217"/>
      <c r="AL1479" s="200"/>
      <c r="AM1479" s="688">
        <f t="shared" si="348"/>
        <v>0</v>
      </c>
      <c r="EJ1479" s="288">
        <f t="shared" si="349"/>
        <v>0</v>
      </c>
    </row>
    <row r="1480" spans="2:140" hidden="1">
      <c r="B1480" s="287"/>
      <c r="C1480" s="210"/>
      <c r="D1480" s="213" t="e">
        <f>VLOOKUP(C1480,'ประวัติงานตี+รีด'!$A$2:W505378,2,FALSE)</f>
        <v>#N/A</v>
      </c>
      <c r="E1480" s="56"/>
      <c r="F1480" s="57"/>
      <c r="G1480" s="58"/>
      <c r="H1480" s="281"/>
      <c r="I1480" s="327" t="e">
        <f t="shared" si="338"/>
        <v>#DIV/0!</v>
      </c>
      <c r="J1480" s="59"/>
      <c r="K1480" s="60"/>
      <c r="L1480" s="61"/>
      <c r="M1480" s="41">
        <f t="shared" si="339"/>
        <v>0</v>
      </c>
      <c r="N1480" s="57"/>
      <c r="O1480" s="57"/>
      <c r="P1480" s="354" t="e">
        <f t="shared" si="340"/>
        <v>#DIV/0!</v>
      </c>
      <c r="Q1480" s="106" t="e">
        <f t="shared" si="341"/>
        <v>#DIV/0!</v>
      </c>
      <c r="R1480" s="355" t="e">
        <f t="shared" si="342"/>
        <v>#DIV/0!</v>
      </c>
      <c r="S1480" s="449"/>
      <c r="T1480" s="361" t="e">
        <f t="shared" si="343"/>
        <v>#DIV/0!</v>
      </c>
      <c r="U1480" s="62"/>
      <c r="V1480" s="58"/>
      <c r="W1480" s="63"/>
      <c r="X1480" s="63"/>
      <c r="Y1480" s="187" t="e">
        <f t="shared" si="344"/>
        <v>#DIV/0!</v>
      </c>
      <c r="Z1480" s="104" t="e">
        <f t="shared" si="345"/>
        <v>#DIV/0!</v>
      </c>
      <c r="AA1480" s="737"/>
      <c r="AB1480" s="445"/>
      <c r="AC1480" s="747" t="e">
        <f>VLOOKUP(C1480,'ประวัติงานตี+รีด'!$A$2:W505374,20,FALSE)</f>
        <v>#N/A</v>
      </c>
      <c r="AD1480" s="302"/>
      <c r="AE1480" s="302"/>
      <c r="AF1480" s="270" t="e">
        <f t="shared" si="346"/>
        <v>#DIV/0!</v>
      </c>
      <c r="AG1480" s="270" t="e">
        <f t="shared" si="347"/>
        <v>#DIV/0!</v>
      </c>
      <c r="AH1480" s="366" t="e">
        <f>VLOOKUP(C1480,'ประวัติงานตี+รีด'!$A$2:W505376,4,FALSE)</f>
        <v>#N/A</v>
      </c>
      <c r="AI1480" s="256"/>
      <c r="AJ1480" s="257"/>
      <c r="AK1480" s="217"/>
      <c r="AL1480" s="200"/>
      <c r="AM1480" s="688">
        <f t="shared" si="348"/>
        <v>0</v>
      </c>
      <c r="EJ1480" s="288">
        <f t="shared" si="349"/>
        <v>0</v>
      </c>
    </row>
    <row r="1481" spans="2:140" hidden="1">
      <c r="B1481" s="287"/>
      <c r="C1481" s="210"/>
      <c r="D1481" s="213" t="e">
        <f>VLOOKUP(C1481,'ประวัติงานตี+รีด'!$A$2:W505379,2,FALSE)</f>
        <v>#N/A</v>
      </c>
      <c r="E1481" s="56"/>
      <c r="F1481" s="57"/>
      <c r="G1481" s="58"/>
      <c r="H1481" s="281"/>
      <c r="I1481" s="327" t="e">
        <f t="shared" si="338"/>
        <v>#DIV/0!</v>
      </c>
      <c r="J1481" s="59"/>
      <c r="K1481" s="60"/>
      <c r="L1481" s="61"/>
      <c r="M1481" s="41">
        <f t="shared" si="339"/>
        <v>0</v>
      </c>
      <c r="N1481" s="57"/>
      <c r="O1481" s="57"/>
      <c r="P1481" s="354" t="e">
        <f t="shared" si="340"/>
        <v>#DIV/0!</v>
      </c>
      <c r="Q1481" s="106" t="e">
        <f t="shared" si="341"/>
        <v>#DIV/0!</v>
      </c>
      <c r="R1481" s="355" t="e">
        <f t="shared" si="342"/>
        <v>#DIV/0!</v>
      </c>
      <c r="S1481" s="449"/>
      <c r="T1481" s="361" t="e">
        <f t="shared" si="343"/>
        <v>#DIV/0!</v>
      </c>
      <c r="U1481" s="62"/>
      <c r="V1481" s="58"/>
      <c r="W1481" s="63"/>
      <c r="X1481" s="63"/>
      <c r="Y1481" s="187" t="e">
        <f t="shared" si="344"/>
        <v>#DIV/0!</v>
      </c>
      <c r="Z1481" s="104" t="e">
        <f t="shared" si="345"/>
        <v>#DIV/0!</v>
      </c>
      <c r="AA1481" s="737"/>
      <c r="AB1481" s="445"/>
      <c r="AC1481" s="747" t="e">
        <f>VLOOKUP(C1481,'ประวัติงานตี+รีด'!$A$2:W505375,20,FALSE)</f>
        <v>#N/A</v>
      </c>
      <c r="AD1481" s="302"/>
      <c r="AE1481" s="302"/>
      <c r="AF1481" s="270" t="e">
        <f t="shared" si="346"/>
        <v>#DIV/0!</v>
      </c>
      <c r="AG1481" s="270" t="e">
        <f t="shared" si="347"/>
        <v>#DIV/0!</v>
      </c>
      <c r="AH1481" s="366" t="e">
        <f>VLOOKUP(C1481,'ประวัติงานตี+รีด'!$A$2:W505377,4,FALSE)</f>
        <v>#N/A</v>
      </c>
      <c r="AI1481" s="256"/>
      <c r="AJ1481" s="257"/>
      <c r="AK1481" s="217"/>
      <c r="AL1481" s="200"/>
      <c r="AM1481" s="688">
        <f t="shared" si="348"/>
        <v>0</v>
      </c>
      <c r="EJ1481" s="288">
        <f t="shared" si="349"/>
        <v>0</v>
      </c>
    </row>
    <row r="1482" spans="2:140" hidden="1">
      <c r="B1482" s="287"/>
      <c r="C1482" s="210"/>
      <c r="D1482" s="213" t="e">
        <f>VLOOKUP(C1482,'ประวัติงานตี+รีด'!$A$2:W505380,2,FALSE)</f>
        <v>#N/A</v>
      </c>
      <c r="E1482" s="56"/>
      <c r="F1482" s="57"/>
      <c r="G1482" s="58"/>
      <c r="H1482" s="281"/>
      <c r="I1482" s="327" t="e">
        <f t="shared" si="338"/>
        <v>#DIV/0!</v>
      </c>
      <c r="J1482" s="59"/>
      <c r="K1482" s="60"/>
      <c r="L1482" s="61"/>
      <c r="M1482" s="41">
        <f t="shared" si="339"/>
        <v>0</v>
      </c>
      <c r="N1482" s="57"/>
      <c r="O1482" s="57"/>
      <c r="P1482" s="354" t="e">
        <f t="shared" si="340"/>
        <v>#DIV/0!</v>
      </c>
      <c r="Q1482" s="106" t="e">
        <f t="shared" si="341"/>
        <v>#DIV/0!</v>
      </c>
      <c r="R1482" s="355" t="e">
        <f t="shared" si="342"/>
        <v>#DIV/0!</v>
      </c>
      <c r="S1482" s="449"/>
      <c r="T1482" s="361" t="e">
        <f t="shared" si="343"/>
        <v>#DIV/0!</v>
      </c>
      <c r="U1482" s="62"/>
      <c r="V1482" s="58"/>
      <c r="W1482" s="63"/>
      <c r="X1482" s="63"/>
      <c r="Y1482" s="187" t="e">
        <f t="shared" si="344"/>
        <v>#DIV/0!</v>
      </c>
      <c r="Z1482" s="104" t="e">
        <f t="shared" si="345"/>
        <v>#DIV/0!</v>
      </c>
      <c r="AA1482" s="737"/>
      <c r="AB1482" s="445"/>
      <c r="AC1482" s="747" t="e">
        <f>VLOOKUP(C1482,'ประวัติงานตี+รีด'!$A$2:W505376,20,FALSE)</f>
        <v>#N/A</v>
      </c>
      <c r="AD1482" s="302"/>
      <c r="AE1482" s="302"/>
      <c r="AF1482" s="270" t="e">
        <f t="shared" si="346"/>
        <v>#DIV/0!</v>
      </c>
      <c r="AG1482" s="270" t="e">
        <f t="shared" si="347"/>
        <v>#DIV/0!</v>
      </c>
      <c r="AH1482" s="366" t="e">
        <f>VLOOKUP(C1482,'ประวัติงานตี+รีด'!$A$2:W505378,4,FALSE)</f>
        <v>#N/A</v>
      </c>
      <c r="AI1482" s="256"/>
      <c r="AJ1482" s="257"/>
      <c r="AK1482" s="217"/>
      <c r="AL1482" s="200"/>
      <c r="AM1482" s="688">
        <f t="shared" si="348"/>
        <v>0</v>
      </c>
      <c r="EJ1482" s="288">
        <f t="shared" si="349"/>
        <v>0</v>
      </c>
    </row>
    <row r="1483" spans="2:140" hidden="1">
      <c r="B1483" s="287"/>
      <c r="C1483" s="210"/>
      <c r="D1483" s="213" t="e">
        <f>VLOOKUP(C1483,'ประวัติงานตี+รีด'!$A$2:W505381,2,FALSE)</f>
        <v>#N/A</v>
      </c>
      <c r="E1483" s="56"/>
      <c r="F1483" s="57"/>
      <c r="G1483" s="58"/>
      <c r="H1483" s="281"/>
      <c r="I1483" s="327" t="e">
        <f t="shared" si="338"/>
        <v>#DIV/0!</v>
      </c>
      <c r="J1483" s="59"/>
      <c r="K1483" s="60"/>
      <c r="L1483" s="61"/>
      <c r="M1483" s="41">
        <f t="shared" si="339"/>
        <v>0</v>
      </c>
      <c r="N1483" s="57"/>
      <c r="O1483" s="57"/>
      <c r="P1483" s="354" t="e">
        <f t="shared" si="340"/>
        <v>#DIV/0!</v>
      </c>
      <c r="Q1483" s="106" t="e">
        <f t="shared" si="341"/>
        <v>#DIV/0!</v>
      </c>
      <c r="R1483" s="355" t="e">
        <f t="shared" si="342"/>
        <v>#DIV/0!</v>
      </c>
      <c r="S1483" s="449"/>
      <c r="T1483" s="361" t="e">
        <f t="shared" si="343"/>
        <v>#DIV/0!</v>
      </c>
      <c r="U1483" s="62"/>
      <c r="V1483" s="58"/>
      <c r="W1483" s="63"/>
      <c r="X1483" s="63"/>
      <c r="Y1483" s="187" t="e">
        <f t="shared" si="344"/>
        <v>#DIV/0!</v>
      </c>
      <c r="Z1483" s="104" t="e">
        <f t="shared" si="345"/>
        <v>#DIV/0!</v>
      </c>
      <c r="AA1483" s="737"/>
      <c r="AB1483" s="445"/>
      <c r="AC1483" s="747" t="e">
        <f>VLOOKUP(C1483,'ประวัติงานตี+รีด'!$A$2:W505377,20,FALSE)</f>
        <v>#N/A</v>
      </c>
      <c r="AD1483" s="302"/>
      <c r="AE1483" s="302"/>
      <c r="AF1483" s="270" t="e">
        <f t="shared" si="346"/>
        <v>#DIV/0!</v>
      </c>
      <c r="AG1483" s="270" t="e">
        <f t="shared" si="347"/>
        <v>#DIV/0!</v>
      </c>
      <c r="AH1483" s="366" t="e">
        <f>VLOOKUP(C1483,'ประวัติงานตี+รีด'!$A$2:W505379,4,FALSE)</f>
        <v>#N/A</v>
      </c>
      <c r="AI1483" s="256"/>
      <c r="AJ1483" s="257"/>
      <c r="AK1483" s="217"/>
      <c r="AL1483" s="200"/>
      <c r="AM1483" s="688">
        <f t="shared" si="348"/>
        <v>0</v>
      </c>
      <c r="EJ1483" s="288">
        <f t="shared" si="349"/>
        <v>0</v>
      </c>
    </row>
    <row r="1484" spans="2:140" hidden="1">
      <c r="B1484" s="287"/>
      <c r="C1484" s="210"/>
      <c r="D1484" s="213" t="e">
        <f>VLOOKUP(C1484,'ประวัติงานตี+รีด'!$A$2:W505382,2,FALSE)</f>
        <v>#N/A</v>
      </c>
      <c r="E1484" s="56"/>
      <c r="F1484" s="57"/>
      <c r="G1484" s="58"/>
      <c r="H1484" s="281"/>
      <c r="I1484" s="327" t="e">
        <f t="shared" si="338"/>
        <v>#DIV/0!</v>
      </c>
      <c r="J1484" s="59"/>
      <c r="K1484" s="60"/>
      <c r="L1484" s="61"/>
      <c r="M1484" s="41">
        <f t="shared" si="339"/>
        <v>0</v>
      </c>
      <c r="N1484" s="57"/>
      <c r="O1484" s="57"/>
      <c r="P1484" s="354" t="e">
        <f t="shared" si="340"/>
        <v>#DIV/0!</v>
      </c>
      <c r="Q1484" s="106" t="e">
        <f t="shared" si="341"/>
        <v>#DIV/0!</v>
      </c>
      <c r="R1484" s="355" t="e">
        <f t="shared" si="342"/>
        <v>#DIV/0!</v>
      </c>
      <c r="S1484" s="449"/>
      <c r="T1484" s="361" t="e">
        <f t="shared" si="343"/>
        <v>#DIV/0!</v>
      </c>
      <c r="U1484" s="62"/>
      <c r="V1484" s="58"/>
      <c r="W1484" s="63"/>
      <c r="X1484" s="63"/>
      <c r="Y1484" s="187" t="e">
        <f t="shared" si="344"/>
        <v>#DIV/0!</v>
      </c>
      <c r="Z1484" s="104" t="e">
        <f t="shared" si="345"/>
        <v>#DIV/0!</v>
      </c>
      <c r="AA1484" s="737"/>
      <c r="AB1484" s="445"/>
      <c r="AC1484" s="747" t="e">
        <f>VLOOKUP(C1484,'ประวัติงานตี+รีด'!$A$2:W505378,20,FALSE)</f>
        <v>#N/A</v>
      </c>
      <c r="AD1484" s="302"/>
      <c r="AE1484" s="302"/>
      <c r="AF1484" s="270" t="e">
        <f t="shared" si="346"/>
        <v>#DIV/0!</v>
      </c>
      <c r="AG1484" s="270" t="e">
        <f t="shared" si="347"/>
        <v>#DIV/0!</v>
      </c>
      <c r="AH1484" s="366" t="e">
        <f>VLOOKUP(C1484,'ประวัติงานตี+รีด'!$A$2:W505380,4,FALSE)</f>
        <v>#N/A</v>
      </c>
      <c r="AI1484" s="256"/>
      <c r="AJ1484" s="257"/>
      <c r="AK1484" s="217"/>
      <c r="AL1484" s="200"/>
      <c r="AM1484" s="688">
        <f t="shared" si="348"/>
        <v>0</v>
      </c>
      <c r="EJ1484" s="288">
        <f t="shared" si="349"/>
        <v>0</v>
      </c>
    </row>
    <row r="1485" spans="2:140" hidden="1">
      <c r="B1485" s="287"/>
      <c r="C1485" s="210"/>
      <c r="D1485" s="213" t="e">
        <f>VLOOKUP(C1485,'ประวัติงานตี+รีด'!$A$2:W505383,2,FALSE)</f>
        <v>#N/A</v>
      </c>
      <c r="E1485" s="56"/>
      <c r="F1485" s="57"/>
      <c r="G1485" s="58"/>
      <c r="H1485" s="281"/>
      <c r="I1485" s="327" t="e">
        <f t="shared" si="338"/>
        <v>#DIV/0!</v>
      </c>
      <c r="J1485" s="59"/>
      <c r="K1485" s="60"/>
      <c r="L1485" s="61"/>
      <c r="M1485" s="41">
        <f t="shared" si="339"/>
        <v>0</v>
      </c>
      <c r="N1485" s="57"/>
      <c r="O1485" s="57"/>
      <c r="P1485" s="354" t="e">
        <f t="shared" si="340"/>
        <v>#DIV/0!</v>
      </c>
      <c r="Q1485" s="106" t="e">
        <f t="shared" si="341"/>
        <v>#DIV/0!</v>
      </c>
      <c r="R1485" s="355" t="e">
        <f t="shared" si="342"/>
        <v>#DIV/0!</v>
      </c>
      <c r="S1485" s="449"/>
      <c r="T1485" s="361" t="e">
        <f t="shared" si="343"/>
        <v>#DIV/0!</v>
      </c>
      <c r="U1485" s="62"/>
      <c r="V1485" s="58"/>
      <c r="W1485" s="63"/>
      <c r="X1485" s="63"/>
      <c r="Y1485" s="187" t="e">
        <f t="shared" si="344"/>
        <v>#DIV/0!</v>
      </c>
      <c r="Z1485" s="104" t="e">
        <f t="shared" si="345"/>
        <v>#DIV/0!</v>
      </c>
      <c r="AA1485" s="737"/>
      <c r="AB1485" s="445"/>
      <c r="AC1485" s="747" t="e">
        <f>VLOOKUP(C1485,'ประวัติงานตี+รีด'!$A$2:W505379,20,FALSE)</f>
        <v>#N/A</v>
      </c>
      <c r="AD1485" s="302"/>
      <c r="AE1485" s="302"/>
      <c r="AF1485" s="270" t="e">
        <f t="shared" si="346"/>
        <v>#DIV/0!</v>
      </c>
      <c r="AG1485" s="270" t="e">
        <f t="shared" si="347"/>
        <v>#DIV/0!</v>
      </c>
      <c r="AH1485" s="366" t="e">
        <f>VLOOKUP(C1485,'ประวัติงานตี+รีด'!$A$2:W505381,4,FALSE)</f>
        <v>#N/A</v>
      </c>
      <c r="AI1485" s="256"/>
      <c r="AJ1485" s="257"/>
      <c r="AK1485" s="217"/>
      <c r="AL1485" s="200"/>
      <c r="AM1485" s="688">
        <f t="shared" si="348"/>
        <v>0</v>
      </c>
      <c r="EJ1485" s="288">
        <f t="shared" si="349"/>
        <v>0</v>
      </c>
    </row>
    <row r="1486" spans="2:140" hidden="1">
      <c r="B1486" s="287"/>
      <c r="C1486" s="210"/>
      <c r="D1486" s="213" t="e">
        <f>VLOOKUP(C1486,'ประวัติงานตี+รีด'!$A$2:W505384,2,FALSE)</f>
        <v>#N/A</v>
      </c>
      <c r="E1486" s="56"/>
      <c r="F1486" s="57"/>
      <c r="G1486" s="58"/>
      <c r="H1486" s="281"/>
      <c r="I1486" s="327" t="e">
        <f t="shared" si="338"/>
        <v>#DIV/0!</v>
      </c>
      <c r="J1486" s="59"/>
      <c r="K1486" s="60"/>
      <c r="L1486" s="61"/>
      <c r="M1486" s="41">
        <f t="shared" si="339"/>
        <v>0</v>
      </c>
      <c r="N1486" s="57"/>
      <c r="O1486" s="57"/>
      <c r="P1486" s="354" t="e">
        <f t="shared" si="340"/>
        <v>#DIV/0!</v>
      </c>
      <c r="Q1486" s="106" t="e">
        <f t="shared" si="341"/>
        <v>#DIV/0!</v>
      </c>
      <c r="R1486" s="355" t="e">
        <f t="shared" si="342"/>
        <v>#DIV/0!</v>
      </c>
      <c r="S1486" s="449"/>
      <c r="T1486" s="361" t="e">
        <f t="shared" si="343"/>
        <v>#DIV/0!</v>
      </c>
      <c r="U1486" s="62"/>
      <c r="V1486" s="58"/>
      <c r="W1486" s="63"/>
      <c r="X1486" s="63"/>
      <c r="Y1486" s="187" t="e">
        <f t="shared" si="344"/>
        <v>#DIV/0!</v>
      </c>
      <c r="Z1486" s="104" t="e">
        <f t="shared" si="345"/>
        <v>#DIV/0!</v>
      </c>
      <c r="AA1486" s="737"/>
      <c r="AB1486" s="445"/>
      <c r="AC1486" s="747" t="e">
        <f>VLOOKUP(C1486,'ประวัติงานตี+รีด'!$A$2:W505380,20,FALSE)</f>
        <v>#N/A</v>
      </c>
      <c r="AD1486" s="302"/>
      <c r="AE1486" s="302"/>
      <c r="AF1486" s="270" t="e">
        <f t="shared" si="346"/>
        <v>#DIV/0!</v>
      </c>
      <c r="AG1486" s="270" t="e">
        <f t="shared" si="347"/>
        <v>#DIV/0!</v>
      </c>
      <c r="AH1486" s="366" t="e">
        <f>VLOOKUP(C1486,'ประวัติงานตี+รีด'!$A$2:W505382,4,FALSE)</f>
        <v>#N/A</v>
      </c>
      <c r="AI1486" s="256"/>
      <c r="AJ1486" s="257"/>
      <c r="AK1486" s="217"/>
      <c r="AL1486" s="200"/>
      <c r="AM1486" s="688">
        <f t="shared" si="348"/>
        <v>0</v>
      </c>
      <c r="EJ1486" s="288">
        <f t="shared" si="349"/>
        <v>0</v>
      </c>
    </row>
    <row r="1487" spans="2:140" hidden="1">
      <c r="B1487" s="287"/>
      <c r="C1487" s="210"/>
      <c r="D1487" s="213" t="e">
        <f>VLOOKUP(C1487,'ประวัติงานตี+รีด'!$A$2:W505385,2,FALSE)</f>
        <v>#N/A</v>
      </c>
      <c r="E1487" s="56"/>
      <c r="F1487" s="57"/>
      <c r="G1487" s="58"/>
      <c r="H1487" s="281"/>
      <c r="I1487" s="327" t="e">
        <f t="shared" si="338"/>
        <v>#DIV/0!</v>
      </c>
      <c r="J1487" s="59"/>
      <c r="K1487" s="60"/>
      <c r="L1487" s="61"/>
      <c r="M1487" s="41">
        <f t="shared" si="339"/>
        <v>0</v>
      </c>
      <c r="N1487" s="57"/>
      <c r="O1487" s="57"/>
      <c r="P1487" s="354" t="e">
        <f t="shared" si="340"/>
        <v>#DIV/0!</v>
      </c>
      <c r="Q1487" s="106" t="e">
        <f t="shared" si="341"/>
        <v>#DIV/0!</v>
      </c>
      <c r="R1487" s="355" t="e">
        <f t="shared" si="342"/>
        <v>#DIV/0!</v>
      </c>
      <c r="S1487" s="449"/>
      <c r="T1487" s="361" t="e">
        <f t="shared" si="343"/>
        <v>#DIV/0!</v>
      </c>
      <c r="U1487" s="62"/>
      <c r="V1487" s="58"/>
      <c r="W1487" s="63"/>
      <c r="X1487" s="63"/>
      <c r="Y1487" s="187" t="e">
        <f t="shared" si="344"/>
        <v>#DIV/0!</v>
      </c>
      <c r="Z1487" s="104" t="e">
        <f t="shared" si="345"/>
        <v>#DIV/0!</v>
      </c>
      <c r="AA1487" s="737"/>
      <c r="AB1487" s="445"/>
      <c r="AC1487" s="747" t="e">
        <f>VLOOKUP(C1487,'ประวัติงานตี+รีด'!$A$2:W505381,20,FALSE)</f>
        <v>#N/A</v>
      </c>
      <c r="AD1487" s="302"/>
      <c r="AE1487" s="302"/>
      <c r="AF1487" s="270" t="e">
        <f t="shared" si="346"/>
        <v>#DIV/0!</v>
      </c>
      <c r="AG1487" s="270" t="e">
        <f t="shared" si="347"/>
        <v>#DIV/0!</v>
      </c>
      <c r="AH1487" s="366" t="e">
        <f>VLOOKUP(C1487,'ประวัติงานตี+รีด'!$A$2:W505383,4,FALSE)</f>
        <v>#N/A</v>
      </c>
      <c r="AI1487" s="256"/>
      <c r="AJ1487" s="257"/>
      <c r="AK1487" s="217"/>
      <c r="AL1487" s="200"/>
      <c r="AM1487" s="688">
        <f t="shared" si="348"/>
        <v>0</v>
      </c>
      <c r="EJ1487" s="288">
        <f t="shared" si="349"/>
        <v>0</v>
      </c>
    </row>
    <row r="1488" spans="2:140" hidden="1">
      <c r="B1488" s="287"/>
      <c r="C1488" s="210"/>
      <c r="D1488" s="213" t="e">
        <f>VLOOKUP(C1488,'ประวัติงานตี+รีด'!$A$2:W505386,2,FALSE)</f>
        <v>#N/A</v>
      </c>
      <c r="E1488" s="56"/>
      <c r="F1488" s="57"/>
      <c r="G1488" s="58"/>
      <c r="H1488" s="281"/>
      <c r="I1488" s="327" t="e">
        <f t="shared" si="338"/>
        <v>#DIV/0!</v>
      </c>
      <c r="J1488" s="59"/>
      <c r="K1488" s="60"/>
      <c r="L1488" s="61"/>
      <c r="M1488" s="41">
        <f t="shared" si="339"/>
        <v>0</v>
      </c>
      <c r="N1488" s="57"/>
      <c r="O1488" s="57"/>
      <c r="P1488" s="354" t="e">
        <f t="shared" si="340"/>
        <v>#DIV/0!</v>
      </c>
      <c r="Q1488" s="106" t="e">
        <f t="shared" si="341"/>
        <v>#DIV/0!</v>
      </c>
      <c r="R1488" s="355" t="e">
        <f t="shared" si="342"/>
        <v>#DIV/0!</v>
      </c>
      <c r="S1488" s="449"/>
      <c r="T1488" s="361" t="e">
        <f t="shared" si="343"/>
        <v>#DIV/0!</v>
      </c>
      <c r="U1488" s="62"/>
      <c r="V1488" s="58"/>
      <c r="W1488" s="63"/>
      <c r="X1488" s="63"/>
      <c r="Y1488" s="187" t="e">
        <f t="shared" si="344"/>
        <v>#DIV/0!</v>
      </c>
      <c r="Z1488" s="104" t="e">
        <f t="shared" si="345"/>
        <v>#DIV/0!</v>
      </c>
      <c r="AA1488" s="737"/>
      <c r="AB1488" s="445"/>
      <c r="AC1488" s="747" t="e">
        <f>VLOOKUP(C1488,'ประวัติงานตี+รีด'!$A$2:W505382,20,FALSE)</f>
        <v>#N/A</v>
      </c>
      <c r="AD1488" s="302"/>
      <c r="AE1488" s="302"/>
      <c r="AF1488" s="270" t="e">
        <f t="shared" si="346"/>
        <v>#DIV/0!</v>
      </c>
      <c r="AG1488" s="270" t="e">
        <f t="shared" si="347"/>
        <v>#DIV/0!</v>
      </c>
      <c r="AH1488" s="366" t="e">
        <f>VLOOKUP(C1488,'ประวัติงานตี+รีด'!$A$2:W505384,4,FALSE)</f>
        <v>#N/A</v>
      </c>
      <c r="AI1488" s="256"/>
      <c r="AJ1488" s="257"/>
      <c r="AK1488" s="217"/>
      <c r="AL1488" s="200"/>
      <c r="AM1488" s="688">
        <f t="shared" si="348"/>
        <v>0</v>
      </c>
      <c r="EJ1488" s="288">
        <f t="shared" si="349"/>
        <v>0</v>
      </c>
    </row>
    <row r="1489" spans="2:140" hidden="1">
      <c r="B1489" s="287"/>
      <c r="C1489" s="210"/>
      <c r="D1489" s="213" t="e">
        <f>VLOOKUP(C1489,'ประวัติงานตี+รีด'!$A$2:W505387,2,FALSE)</f>
        <v>#N/A</v>
      </c>
      <c r="E1489" s="56"/>
      <c r="F1489" s="57"/>
      <c r="G1489" s="58"/>
      <c r="H1489" s="281"/>
      <c r="I1489" s="327" t="e">
        <f t="shared" si="338"/>
        <v>#DIV/0!</v>
      </c>
      <c r="J1489" s="59"/>
      <c r="K1489" s="60"/>
      <c r="L1489" s="61"/>
      <c r="M1489" s="41">
        <f t="shared" si="339"/>
        <v>0</v>
      </c>
      <c r="N1489" s="57"/>
      <c r="O1489" s="57"/>
      <c r="P1489" s="354" t="e">
        <f t="shared" si="340"/>
        <v>#DIV/0!</v>
      </c>
      <c r="Q1489" s="106" t="e">
        <f t="shared" si="341"/>
        <v>#DIV/0!</v>
      </c>
      <c r="R1489" s="355" t="e">
        <f t="shared" si="342"/>
        <v>#DIV/0!</v>
      </c>
      <c r="S1489" s="449"/>
      <c r="T1489" s="361" t="e">
        <f t="shared" si="343"/>
        <v>#DIV/0!</v>
      </c>
      <c r="U1489" s="62"/>
      <c r="V1489" s="58"/>
      <c r="W1489" s="63"/>
      <c r="X1489" s="63"/>
      <c r="Y1489" s="187" t="e">
        <f t="shared" si="344"/>
        <v>#DIV/0!</v>
      </c>
      <c r="Z1489" s="104" t="e">
        <f t="shared" si="345"/>
        <v>#DIV/0!</v>
      </c>
      <c r="AA1489" s="737"/>
      <c r="AB1489" s="445"/>
      <c r="AC1489" s="747" t="e">
        <f>VLOOKUP(C1489,'ประวัติงานตี+รีด'!$A$2:W505383,20,FALSE)</f>
        <v>#N/A</v>
      </c>
      <c r="AD1489" s="302"/>
      <c r="AE1489" s="302"/>
      <c r="AF1489" s="270" t="e">
        <f t="shared" si="346"/>
        <v>#DIV/0!</v>
      </c>
      <c r="AG1489" s="270" t="e">
        <f t="shared" si="347"/>
        <v>#DIV/0!</v>
      </c>
      <c r="AH1489" s="366" t="e">
        <f>VLOOKUP(C1489,'ประวัติงานตี+รีด'!$A$2:W505385,4,FALSE)</f>
        <v>#N/A</v>
      </c>
      <c r="AI1489" s="256"/>
      <c r="AJ1489" s="257"/>
      <c r="AK1489" s="217"/>
      <c r="AL1489" s="200"/>
      <c r="AM1489" s="688">
        <f t="shared" si="348"/>
        <v>0</v>
      </c>
      <c r="EJ1489" s="288">
        <f t="shared" si="349"/>
        <v>0</v>
      </c>
    </row>
    <row r="1490" spans="2:140" hidden="1">
      <c r="B1490" s="287"/>
      <c r="C1490" s="210"/>
      <c r="D1490" s="213" t="e">
        <f>VLOOKUP(C1490,'ประวัติงานตี+รีด'!$A$2:W505388,2,FALSE)</f>
        <v>#N/A</v>
      </c>
      <c r="E1490" s="56"/>
      <c r="F1490" s="57"/>
      <c r="G1490" s="58"/>
      <c r="H1490" s="281"/>
      <c r="I1490" s="327" t="e">
        <f t="shared" si="338"/>
        <v>#DIV/0!</v>
      </c>
      <c r="J1490" s="59"/>
      <c r="K1490" s="60"/>
      <c r="L1490" s="61"/>
      <c r="M1490" s="41">
        <f t="shared" si="339"/>
        <v>0</v>
      </c>
      <c r="N1490" s="57"/>
      <c r="O1490" s="57"/>
      <c r="P1490" s="354" t="e">
        <f t="shared" si="340"/>
        <v>#DIV/0!</v>
      </c>
      <c r="Q1490" s="106" t="e">
        <f t="shared" si="341"/>
        <v>#DIV/0!</v>
      </c>
      <c r="R1490" s="355" t="e">
        <f t="shared" si="342"/>
        <v>#DIV/0!</v>
      </c>
      <c r="S1490" s="449"/>
      <c r="T1490" s="361" t="e">
        <f t="shared" si="343"/>
        <v>#DIV/0!</v>
      </c>
      <c r="U1490" s="62"/>
      <c r="V1490" s="58"/>
      <c r="W1490" s="63"/>
      <c r="X1490" s="63"/>
      <c r="Y1490" s="187" t="e">
        <f t="shared" si="344"/>
        <v>#DIV/0!</v>
      </c>
      <c r="Z1490" s="104" t="e">
        <f t="shared" si="345"/>
        <v>#DIV/0!</v>
      </c>
      <c r="AA1490" s="737"/>
      <c r="AB1490" s="445"/>
      <c r="AC1490" s="747" t="e">
        <f>VLOOKUP(C1490,'ประวัติงานตี+รีด'!$A$2:W505384,20,FALSE)</f>
        <v>#N/A</v>
      </c>
      <c r="AD1490" s="302"/>
      <c r="AE1490" s="302"/>
      <c r="AF1490" s="270" t="e">
        <f t="shared" si="346"/>
        <v>#DIV/0!</v>
      </c>
      <c r="AG1490" s="270" t="e">
        <f t="shared" si="347"/>
        <v>#DIV/0!</v>
      </c>
      <c r="AH1490" s="366" t="e">
        <f>VLOOKUP(C1490,'ประวัติงานตี+รีด'!$A$2:W505386,4,FALSE)</f>
        <v>#N/A</v>
      </c>
      <c r="AI1490" s="256"/>
      <c r="AJ1490" s="257"/>
      <c r="AK1490" s="217"/>
      <c r="AL1490" s="200"/>
      <c r="AM1490" s="688">
        <f t="shared" si="348"/>
        <v>0</v>
      </c>
      <c r="EJ1490" s="288">
        <f t="shared" si="349"/>
        <v>0</v>
      </c>
    </row>
    <row r="1491" spans="2:140" hidden="1">
      <c r="B1491" s="287"/>
      <c r="C1491" s="210"/>
      <c r="D1491" s="213" t="e">
        <f>VLOOKUP(C1491,'ประวัติงานตี+รีด'!$A$2:W505389,2,FALSE)</f>
        <v>#N/A</v>
      </c>
      <c r="E1491" s="56"/>
      <c r="F1491" s="57"/>
      <c r="G1491" s="58"/>
      <c r="H1491" s="281"/>
      <c r="I1491" s="327" t="e">
        <f t="shared" si="338"/>
        <v>#DIV/0!</v>
      </c>
      <c r="J1491" s="59"/>
      <c r="K1491" s="60"/>
      <c r="L1491" s="61"/>
      <c r="M1491" s="41">
        <f t="shared" si="339"/>
        <v>0</v>
      </c>
      <c r="N1491" s="57"/>
      <c r="O1491" s="57"/>
      <c r="P1491" s="354" t="e">
        <f t="shared" si="340"/>
        <v>#DIV/0!</v>
      </c>
      <c r="Q1491" s="106" t="e">
        <f t="shared" si="341"/>
        <v>#DIV/0!</v>
      </c>
      <c r="R1491" s="355" t="e">
        <f t="shared" si="342"/>
        <v>#DIV/0!</v>
      </c>
      <c r="S1491" s="449"/>
      <c r="T1491" s="361" t="e">
        <f t="shared" si="343"/>
        <v>#DIV/0!</v>
      </c>
      <c r="U1491" s="62"/>
      <c r="V1491" s="58"/>
      <c r="W1491" s="63"/>
      <c r="X1491" s="63"/>
      <c r="Y1491" s="187" t="e">
        <f t="shared" si="344"/>
        <v>#DIV/0!</v>
      </c>
      <c r="Z1491" s="104" t="e">
        <f t="shared" si="345"/>
        <v>#DIV/0!</v>
      </c>
      <c r="AA1491" s="737"/>
      <c r="AB1491" s="445"/>
      <c r="AC1491" s="747" t="e">
        <f>VLOOKUP(C1491,'ประวัติงานตี+รีด'!$A$2:W505385,20,FALSE)</f>
        <v>#N/A</v>
      </c>
      <c r="AD1491" s="302"/>
      <c r="AE1491" s="302"/>
      <c r="AF1491" s="270" t="e">
        <f t="shared" si="346"/>
        <v>#DIV/0!</v>
      </c>
      <c r="AG1491" s="270" t="e">
        <f t="shared" si="347"/>
        <v>#DIV/0!</v>
      </c>
      <c r="AH1491" s="366" t="e">
        <f>VLOOKUP(C1491,'ประวัติงานตี+รีด'!$A$2:W505387,4,FALSE)</f>
        <v>#N/A</v>
      </c>
      <c r="AI1491" s="256"/>
      <c r="AJ1491" s="257"/>
      <c r="AK1491" s="217"/>
      <c r="AL1491" s="200"/>
      <c r="AM1491" s="688">
        <f t="shared" si="348"/>
        <v>0</v>
      </c>
      <c r="EJ1491" s="288">
        <f t="shared" si="349"/>
        <v>0</v>
      </c>
    </row>
    <row r="1492" spans="2:140" hidden="1">
      <c r="B1492" s="287"/>
      <c r="C1492" s="210"/>
      <c r="D1492" s="213" t="e">
        <f>VLOOKUP(C1492,'ประวัติงานตี+รีด'!$A$2:W505390,2,FALSE)</f>
        <v>#N/A</v>
      </c>
      <c r="E1492" s="56"/>
      <c r="F1492" s="57"/>
      <c r="G1492" s="58"/>
      <c r="H1492" s="281"/>
      <c r="I1492" s="327" t="e">
        <f t="shared" si="338"/>
        <v>#DIV/0!</v>
      </c>
      <c r="J1492" s="59"/>
      <c r="K1492" s="60"/>
      <c r="L1492" s="61"/>
      <c r="M1492" s="41">
        <f t="shared" si="339"/>
        <v>0</v>
      </c>
      <c r="N1492" s="57"/>
      <c r="O1492" s="57"/>
      <c r="P1492" s="354" t="e">
        <f t="shared" si="340"/>
        <v>#DIV/0!</v>
      </c>
      <c r="Q1492" s="106" t="e">
        <f t="shared" si="341"/>
        <v>#DIV/0!</v>
      </c>
      <c r="R1492" s="355" t="e">
        <f t="shared" si="342"/>
        <v>#DIV/0!</v>
      </c>
      <c r="S1492" s="449"/>
      <c r="T1492" s="361" t="e">
        <f t="shared" si="343"/>
        <v>#DIV/0!</v>
      </c>
      <c r="U1492" s="62"/>
      <c r="V1492" s="58"/>
      <c r="W1492" s="63"/>
      <c r="X1492" s="63"/>
      <c r="Y1492" s="187" t="e">
        <f t="shared" si="344"/>
        <v>#DIV/0!</v>
      </c>
      <c r="Z1492" s="104" t="e">
        <f t="shared" si="345"/>
        <v>#DIV/0!</v>
      </c>
      <c r="AA1492" s="737"/>
      <c r="AB1492" s="445"/>
      <c r="AC1492" s="747" t="e">
        <f>VLOOKUP(C1492,'ประวัติงานตี+รีด'!$A$2:W505386,20,FALSE)</f>
        <v>#N/A</v>
      </c>
      <c r="AD1492" s="302"/>
      <c r="AE1492" s="302"/>
      <c r="AF1492" s="270" t="e">
        <f t="shared" si="346"/>
        <v>#DIV/0!</v>
      </c>
      <c r="AG1492" s="270" t="e">
        <f t="shared" si="347"/>
        <v>#DIV/0!</v>
      </c>
      <c r="AH1492" s="366" t="e">
        <f>VLOOKUP(C1492,'ประวัติงานตี+รีด'!$A$2:W505388,4,FALSE)</f>
        <v>#N/A</v>
      </c>
      <c r="AI1492" s="256"/>
      <c r="AJ1492" s="257"/>
      <c r="AK1492" s="217"/>
      <c r="AL1492" s="200"/>
      <c r="AM1492" s="688">
        <f t="shared" si="348"/>
        <v>0</v>
      </c>
      <c r="EJ1492" s="288">
        <f t="shared" si="349"/>
        <v>0</v>
      </c>
    </row>
    <row r="1493" spans="2:140" hidden="1">
      <c r="B1493" s="287"/>
      <c r="C1493" s="210"/>
      <c r="D1493" s="213" t="e">
        <f>VLOOKUP(C1493,'ประวัติงานตี+รีด'!$A$2:W505391,2,FALSE)</f>
        <v>#N/A</v>
      </c>
      <c r="E1493" s="56"/>
      <c r="F1493" s="57"/>
      <c r="G1493" s="58"/>
      <c r="H1493" s="281"/>
      <c r="I1493" s="327" t="e">
        <f t="shared" si="338"/>
        <v>#DIV/0!</v>
      </c>
      <c r="J1493" s="59"/>
      <c r="K1493" s="60"/>
      <c r="L1493" s="61"/>
      <c r="M1493" s="41">
        <f t="shared" si="339"/>
        <v>0</v>
      </c>
      <c r="N1493" s="57"/>
      <c r="O1493" s="57"/>
      <c r="P1493" s="354" t="e">
        <f t="shared" si="340"/>
        <v>#DIV/0!</v>
      </c>
      <c r="Q1493" s="106" t="e">
        <f t="shared" si="341"/>
        <v>#DIV/0!</v>
      </c>
      <c r="R1493" s="355" t="e">
        <f t="shared" si="342"/>
        <v>#DIV/0!</v>
      </c>
      <c r="S1493" s="449"/>
      <c r="T1493" s="361" t="e">
        <f t="shared" si="343"/>
        <v>#DIV/0!</v>
      </c>
      <c r="U1493" s="62"/>
      <c r="V1493" s="58"/>
      <c r="W1493" s="63"/>
      <c r="X1493" s="63"/>
      <c r="Y1493" s="187" t="e">
        <f t="shared" si="344"/>
        <v>#DIV/0!</v>
      </c>
      <c r="Z1493" s="104" t="e">
        <f t="shared" si="345"/>
        <v>#DIV/0!</v>
      </c>
      <c r="AA1493" s="737"/>
      <c r="AB1493" s="445"/>
      <c r="AC1493" s="747" t="e">
        <f>VLOOKUP(C1493,'ประวัติงานตี+รีด'!$A$2:W505387,20,FALSE)</f>
        <v>#N/A</v>
      </c>
      <c r="AD1493" s="302"/>
      <c r="AE1493" s="302"/>
      <c r="AF1493" s="270" t="e">
        <f t="shared" si="346"/>
        <v>#DIV/0!</v>
      </c>
      <c r="AG1493" s="270" t="e">
        <f t="shared" si="347"/>
        <v>#DIV/0!</v>
      </c>
      <c r="AH1493" s="366" t="e">
        <f>VLOOKUP(C1493,'ประวัติงานตี+รีด'!$A$2:W505389,4,FALSE)</f>
        <v>#N/A</v>
      </c>
      <c r="AI1493" s="256"/>
      <c r="AJ1493" s="257"/>
      <c r="AK1493" s="217"/>
      <c r="AL1493" s="200"/>
      <c r="AM1493" s="688">
        <f t="shared" si="348"/>
        <v>0</v>
      </c>
      <c r="EJ1493" s="288">
        <f t="shared" si="349"/>
        <v>0</v>
      </c>
    </row>
    <row r="1494" spans="2:140" hidden="1">
      <c r="B1494" s="287"/>
      <c r="C1494" s="210"/>
      <c r="D1494" s="213" t="e">
        <f>VLOOKUP(C1494,'ประวัติงานตี+รีด'!$A$2:W505392,2,FALSE)</f>
        <v>#N/A</v>
      </c>
      <c r="E1494" s="56"/>
      <c r="F1494" s="57"/>
      <c r="G1494" s="58"/>
      <c r="H1494" s="281"/>
      <c r="I1494" s="327" t="e">
        <f t="shared" si="338"/>
        <v>#DIV/0!</v>
      </c>
      <c r="J1494" s="59"/>
      <c r="K1494" s="60"/>
      <c r="L1494" s="61"/>
      <c r="M1494" s="41">
        <f t="shared" si="339"/>
        <v>0</v>
      </c>
      <c r="N1494" s="57"/>
      <c r="O1494" s="57"/>
      <c r="P1494" s="354" t="e">
        <f t="shared" si="340"/>
        <v>#DIV/0!</v>
      </c>
      <c r="Q1494" s="106" t="e">
        <f t="shared" si="341"/>
        <v>#DIV/0!</v>
      </c>
      <c r="R1494" s="355" t="e">
        <f t="shared" si="342"/>
        <v>#DIV/0!</v>
      </c>
      <c r="S1494" s="449"/>
      <c r="T1494" s="361" t="e">
        <f t="shared" si="343"/>
        <v>#DIV/0!</v>
      </c>
      <c r="U1494" s="62"/>
      <c r="V1494" s="58"/>
      <c r="W1494" s="63"/>
      <c r="X1494" s="63"/>
      <c r="Y1494" s="187" t="e">
        <f t="shared" si="344"/>
        <v>#DIV/0!</v>
      </c>
      <c r="Z1494" s="104" t="e">
        <f t="shared" si="345"/>
        <v>#DIV/0!</v>
      </c>
      <c r="AA1494" s="737"/>
      <c r="AB1494" s="445"/>
      <c r="AC1494" s="747" t="e">
        <f>VLOOKUP(C1494,'ประวัติงานตี+รีด'!$A$2:W505388,20,FALSE)</f>
        <v>#N/A</v>
      </c>
      <c r="AD1494" s="302"/>
      <c r="AE1494" s="302"/>
      <c r="AF1494" s="270" t="e">
        <f t="shared" si="346"/>
        <v>#DIV/0!</v>
      </c>
      <c r="AG1494" s="270" t="e">
        <f t="shared" si="347"/>
        <v>#DIV/0!</v>
      </c>
      <c r="AH1494" s="366" t="e">
        <f>VLOOKUP(C1494,'ประวัติงานตี+รีด'!$A$2:W505390,4,FALSE)</f>
        <v>#N/A</v>
      </c>
      <c r="AI1494" s="256"/>
      <c r="AJ1494" s="257"/>
      <c r="AK1494" s="217"/>
      <c r="AL1494" s="200"/>
      <c r="AM1494" s="688">
        <f t="shared" si="348"/>
        <v>0</v>
      </c>
      <c r="EJ1494" s="288">
        <f t="shared" si="349"/>
        <v>0</v>
      </c>
    </row>
    <row r="1495" spans="2:140" hidden="1">
      <c r="B1495" s="287"/>
      <c r="C1495" s="210"/>
      <c r="D1495" s="213" t="e">
        <f>VLOOKUP(C1495,'ประวัติงานตี+รีด'!$A$2:W505393,2,FALSE)</f>
        <v>#N/A</v>
      </c>
      <c r="E1495" s="56"/>
      <c r="F1495" s="57"/>
      <c r="G1495" s="58"/>
      <c r="H1495" s="281"/>
      <c r="I1495" s="327" t="e">
        <f t="shared" si="338"/>
        <v>#DIV/0!</v>
      </c>
      <c r="J1495" s="59"/>
      <c r="K1495" s="60"/>
      <c r="L1495" s="61"/>
      <c r="M1495" s="41">
        <f t="shared" si="339"/>
        <v>0</v>
      </c>
      <c r="N1495" s="57"/>
      <c r="O1495" s="57"/>
      <c r="P1495" s="354" t="e">
        <f t="shared" si="340"/>
        <v>#DIV/0!</v>
      </c>
      <c r="Q1495" s="106" t="e">
        <f t="shared" si="341"/>
        <v>#DIV/0!</v>
      </c>
      <c r="R1495" s="355" t="e">
        <f t="shared" si="342"/>
        <v>#DIV/0!</v>
      </c>
      <c r="S1495" s="449"/>
      <c r="T1495" s="361" t="e">
        <f t="shared" si="343"/>
        <v>#DIV/0!</v>
      </c>
      <c r="U1495" s="62"/>
      <c r="V1495" s="58"/>
      <c r="W1495" s="63"/>
      <c r="X1495" s="63"/>
      <c r="Y1495" s="187" t="e">
        <f t="shared" si="344"/>
        <v>#DIV/0!</v>
      </c>
      <c r="Z1495" s="104" t="e">
        <f t="shared" si="345"/>
        <v>#DIV/0!</v>
      </c>
      <c r="AA1495" s="737"/>
      <c r="AB1495" s="445"/>
      <c r="AC1495" s="747" t="e">
        <f>VLOOKUP(C1495,'ประวัติงานตี+รีด'!$A$2:W505389,20,FALSE)</f>
        <v>#N/A</v>
      </c>
      <c r="AD1495" s="302"/>
      <c r="AE1495" s="302"/>
      <c r="AF1495" s="270" t="e">
        <f t="shared" si="346"/>
        <v>#DIV/0!</v>
      </c>
      <c r="AG1495" s="270" t="e">
        <f t="shared" si="347"/>
        <v>#DIV/0!</v>
      </c>
      <c r="AH1495" s="366" t="e">
        <f>VLOOKUP(C1495,'ประวัติงานตี+รีด'!$A$2:W505391,4,FALSE)</f>
        <v>#N/A</v>
      </c>
      <c r="AI1495" s="256"/>
      <c r="AJ1495" s="257"/>
      <c r="AK1495" s="217"/>
      <c r="AL1495" s="200"/>
      <c r="AM1495" s="688">
        <f t="shared" si="348"/>
        <v>0</v>
      </c>
      <c r="EJ1495" s="288">
        <f t="shared" si="349"/>
        <v>0</v>
      </c>
    </row>
    <row r="1496" spans="2:140" hidden="1">
      <c r="B1496" s="287"/>
      <c r="C1496" s="210"/>
      <c r="D1496" s="213" t="e">
        <f>VLOOKUP(C1496,'ประวัติงานตี+รีด'!$A$2:W505394,2,FALSE)</f>
        <v>#N/A</v>
      </c>
      <c r="E1496" s="56"/>
      <c r="F1496" s="57"/>
      <c r="G1496" s="58"/>
      <c r="H1496" s="281"/>
      <c r="I1496" s="327" t="e">
        <f t="shared" si="338"/>
        <v>#DIV/0!</v>
      </c>
      <c r="J1496" s="59"/>
      <c r="K1496" s="60"/>
      <c r="L1496" s="61"/>
      <c r="M1496" s="41">
        <f t="shared" si="339"/>
        <v>0</v>
      </c>
      <c r="N1496" s="57"/>
      <c r="O1496" s="57"/>
      <c r="P1496" s="354" t="e">
        <f t="shared" si="340"/>
        <v>#DIV/0!</v>
      </c>
      <c r="Q1496" s="106" t="e">
        <f t="shared" si="341"/>
        <v>#DIV/0!</v>
      </c>
      <c r="R1496" s="355" t="e">
        <f t="shared" si="342"/>
        <v>#DIV/0!</v>
      </c>
      <c r="S1496" s="449"/>
      <c r="T1496" s="361" t="e">
        <f t="shared" si="343"/>
        <v>#DIV/0!</v>
      </c>
      <c r="U1496" s="62"/>
      <c r="V1496" s="58"/>
      <c r="W1496" s="63"/>
      <c r="X1496" s="63"/>
      <c r="Y1496" s="187" t="e">
        <f t="shared" si="344"/>
        <v>#DIV/0!</v>
      </c>
      <c r="Z1496" s="104" t="e">
        <f t="shared" si="345"/>
        <v>#DIV/0!</v>
      </c>
      <c r="AA1496" s="737"/>
      <c r="AB1496" s="445"/>
      <c r="AC1496" s="747" t="e">
        <f>VLOOKUP(C1496,'ประวัติงานตี+รีด'!$A$2:W505390,20,FALSE)</f>
        <v>#N/A</v>
      </c>
      <c r="AD1496" s="302"/>
      <c r="AE1496" s="302"/>
      <c r="AF1496" s="270" t="e">
        <f t="shared" si="346"/>
        <v>#DIV/0!</v>
      </c>
      <c r="AG1496" s="270" t="e">
        <f t="shared" si="347"/>
        <v>#DIV/0!</v>
      </c>
      <c r="AH1496" s="366" t="e">
        <f>VLOOKUP(C1496,'ประวัติงานตี+รีด'!$A$2:W505392,4,FALSE)</f>
        <v>#N/A</v>
      </c>
      <c r="AI1496" s="256"/>
      <c r="AJ1496" s="257"/>
      <c r="AK1496" s="217"/>
      <c r="AL1496" s="200"/>
      <c r="AM1496" s="688">
        <f t="shared" si="348"/>
        <v>0</v>
      </c>
      <c r="EJ1496" s="288">
        <f t="shared" si="349"/>
        <v>0</v>
      </c>
    </row>
    <row r="1497" spans="2:140" hidden="1">
      <c r="B1497" s="287"/>
      <c r="C1497" s="210"/>
      <c r="D1497" s="213" t="e">
        <f>VLOOKUP(C1497,'ประวัติงานตี+รีด'!$A$2:W505395,2,FALSE)</f>
        <v>#N/A</v>
      </c>
      <c r="E1497" s="56"/>
      <c r="F1497" s="57"/>
      <c r="G1497" s="58"/>
      <c r="H1497" s="281"/>
      <c r="I1497" s="327" t="e">
        <f t="shared" si="338"/>
        <v>#DIV/0!</v>
      </c>
      <c r="J1497" s="59"/>
      <c r="K1497" s="60"/>
      <c r="L1497" s="61"/>
      <c r="M1497" s="41">
        <f t="shared" si="339"/>
        <v>0</v>
      </c>
      <c r="N1497" s="57"/>
      <c r="O1497" s="57"/>
      <c r="P1497" s="354" t="e">
        <f t="shared" si="340"/>
        <v>#DIV/0!</v>
      </c>
      <c r="Q1497" s="106" t="e">
        <f t="shared" si="341"/>
        <v>#DIV/0!</v>
      </c>
      <c r="R1497" s="355" t="e">
        <f t="shared" si="342"/>
        <v>#DIV/0!</v>
      </c>
      <c r="S1497" s="449"/>
      <c r="T1497" s="361" t="e">
        <f t="shared" si="343"/>
        <v>#DIV/0!</v>
      </c>
      <c r="U1497" s="62"/>
      <c r="V1497" s="58"/>
      <c r="W1497" s="63"/>
      <c r="X1497" s="63"/>
      <c r="Y1497" s="187" t="e">
        <f t="shared" si="344"/>
        <v>#DIV/0!</v>
      </c>
      <c r="Z1497" s="104" t="e">
        <f t="shared" si="345"/>
        <v>#DIV/0!</v>
      </c>
      <c r="AA1497" s="737"/>
      <c r="AB1497" s="445"/>
      <c r="AC1497" s="747" t="e">
        <f>VLOOKUP(C1497,'ประวัติงานตี+รีด'!$A$2:W505391,20,FALSE)</f>
        <v>#N/A</v>
      </c>
      <c r="AD1497" s="302"/>
      <c r="AE1497" s="302"/>
      <c r="AF1497" s="270" t="e">
        <f t="shared" si="346"/>
        <v>#DIV/0!</v>
      </c>
      <c r="AG1497" s="270" t="e">
        <f t="shared" si="347"/>
        <v>#DIV/0!</v>
      </c>
      <c r="AH1497" s="366" t="e">
        <f>VLOOKUP(C1497,'ประวัติงานตี+รีด'!$A$2:W505393,4,FALSE)</f>
        <v>#N/A</v>
      </c>
      <c r="AI1497" s="256"/>
      <c r="AJ1497" s="257"/>
      <c r="AK1497" s="217"/>
      <c r="AL1497" s="200"/>
      <c r="AM1497" s="688">
        <f t="shared" si="348"/>
        <v>0</v>
      </c>
      <c r="EJ1497" s="288">
        <f t="shared" si="349"/>
        <v>0</v>
      </c>
    </row>
    <row r="1498" spans="2:140" hidden="1">
      <c r="B1498" s="287"/>
      <c r="C1498" s="210"/>
      <c r="D1498" s="213" t="e">
        <f>VLOOKUP(C1498,'ประวัติงานตี+รีด'!$A$2:W505396,2,FALSE)</f>
        <v>#N/A</v>
      </c>
      <c r="E1498" s="56"/>
      <c r="F1498" s="57"/>
      <c r="G1498" s="58"/>
      <c r="H1498" s="281"/>
      <c r="I1498" s="327" t="e">
        <f t="shared" si="338"/>
        <v>#DIV/0!</v>
      </c>
      <c r="J1498" s="59"/>
      <c r="K1498" s="60"/>
      <c r="L1498" s="61"/>
      <c r="M1498" s="41">
        <f t="shared" si="339"/>
        <v>0</v>
      </c>
      <c r="N1498" s="57"/>
      <c r="O1498" s="57"/>
      <c r="P1498" s="354" t="e">
        <f t="shared" si="340"/>
        <v>#DIV/0!</v>
      </c>
      <c r="Q1498" s="106" t="e">
        <f t="shared" si="341"/>
        <v>#DIV/0!</v>
      </c>
      <c r="R1498" s="355" t="e">
        <f t="shared" si="342"/>
        <v>#DIV/0!</v>
      </c>
      <c r="S1498" s="449"/>
      <c r="T1498" s="361" t="e">
        <f t="shared" si="343"/>
        <v>#DIV/0!</v>
      </c>
      <c r="U1498" s="62"/>
      <c r="V1498" s="58"/>
      <c r="W1498" s="63"/>
      <c r="X1498" s="63"/>
      <c r="Y1498" s="187" t="e">
        <f t="shared" si="344"/>
        <v>#DIV/0!</v>
      </c>
      <c r="Z1498" s="104" t="e">
        <f t="shared" si="345"/>
        <v>#DIV/0!</v>
      </c>
      <c r="AA1498" s="737"/>
      <c r="AB1498" s="445"/>
      <c r="AC1498" s="747" t="e">
        <f>VLOOKUP(C1498,'ประวัติงานตี+รีด'!$A$2:W505392,20,FALSE)</f>
        <v>#N/A</v>
      </c>
      <c r="AD1498" s="302"/>
      <c r="AE1498" s="302"/>
      <c r="AF1498" s="270" t="e">
        <f t="shared" si="346"/>
        <v>#DIV/0!</v>
      </c>
      <c r="AG1498" s="270" t="e">
        <f t="shared" si="347"/>
        <v>#DIV/0!</v>
      </c>
      <c r="AH1498" s="366" t="e">
        <f>VLOOKUP(C1498,'ประวัติงานตี+รีด'!$A$2:W505394,4,FALSE)</f>
        <v>#N/A</v>
      </c>
      <c r="AI1498" s="256"/>
      <c r="AJ1498" s="257"/>
      <c r="AK1498" s="217"/>
      <c r="AL1498" s="200"/>
      <c r="AM1498" s="688">
        <f t="shared" si="348"/>
        <v>0</v>
      </c>
      <c r="EJ1498" s="288">
        <f t="shared" si="349"/>
        <v>0</v>
      </c>
    </row>
    <row r="1499" spans="2:140" hidden="1">
      <c r="B1499" s="287"/>
      <c r="C1499" s="210"/>
      <c r="D1499" s="213" t="e">
        <f>VLOOKUP(C1499,'ประวัติงานตี+รีด'!$A$2:W505397,2,FALSE)</f>
        <v>#N/A</v>
      </c>
      <c r="E1499" s="56"/>
      <c r="F1499" s="57"/>
      <c r="G1499" s="58"/>
      <c r="H1499" s="281"/>
      <c r="I1499" s="327" t="e">
        <f t="shared" si="338"/>
        <v>#DIV/0!</v>
      </c>
      <c r="J1499" s="59"/>
      <c r="K1499" s="60"/>
      <c r="L1499" s="61"/>
      <c r="M1499" s="41">
        <f t="shared" si="339"/>
        <v>0</v>
      </c>
      <c r="N1499" s="57"/>
      <c r="O1499" s="57"/>
      <c r="P1499" s="354" t="e">
        <f t="shared" si="340"/>
        <v>#DIV/0!</v>
      </c>
      <c r="Q1499" s="106" t="e">
        <f t="shared" si="341"/>
        <v>#DIV/0!</v>
      </c>
      <c r="R1499" s="355" t="e">
        <f t="shared" si="342"/>
        <v>#DIV/0!</v>
      </c>
      <c r="S1499" s="449"/>
      <c r="T1499" s="361" t="e">
        <f t="shared" si="343"/>
        <v>#DIV/0!</v>
      </c>
      <c r="U1499" s="62"/>
      <c r="V1499" s="58"/>
      <c r="W1499" s="63"/>
      <c r="X1499" s="63"/>
      <c r="Y1499" s="187" t="e">
        <f t="shared" si="344"/>
        <v>#DIV/0!</v>
      </c>
      <c r="Z1499" s="104" t="e">
        <f t="shared" si="345"/>
        <v>#DIV/0!</v>
      </c>
      <c r="AA1499" s="737"/>
      <c r="AB1499" s="445"/>
      <c r="AC1499" s="747" t="e">
        <f>VLOOKUP(C1499,'ประวัติงานตี+รีด'!$A$2:W505393,20,FALSE)</f>
        <v>#N/A</v>
      </c>
      <c r="AD1499" s="302"/>
      <c r="AE1499" s="302"/>
      <c r="AF1499" s="270" t="e">
        <f t="shared" si="346"/>
        <v>#DIV/0!</v>
      </c>
      <c r="AG1499" s="270" t="e">
        <f t="shared" si="347"/>
        <v>#DIV/0!</v>
      </c>
      <c r="AH1499" s="366" t="e">
        <f>VLOOKUP(C1499,'ประวัติงานตี+รีด'!$A$2:W505395,4,FALSE)</f>
        <v>#N/A</v>
      </c>
      <c r="AI1499" s="256"/>
      <c r="AJ1499" s="257"/>
      <c r="AK1499" s="217"/>
      <c r="AL1499" s="200"/>
      <c r="AM1499" s="688">
        <f t="shared" si="348"/>
        <v>0</v>
      </c>
      <c r="EJ1499" s="288">
        <f t="shared" si="349"/>
        <v>0</v>
      </c>
    </row>
    <row r="1500" spans="2:140" hidden="1">
      <c r="B1500" s="287"/>
      <c r="C1500" s="210"/>
      <c r="D1500" s="213" t="e">
        <f>VLOOKUP(C1500,'ประวัติงานตี+รีด'!$A$2:W505398,2,FALSE)</f>
        <v>#N/A</v>
      </c>
      <c r="E1500" s="56"/>
      <c r="F1500" s="57"/>
      <c r="G1500" s="58"/>
      <c r="H1500" s="281"/>
      <c r="I1500" s="327" t="e">
        <f t="shared" si="338"/>
        <v>#DIV/0!</v>
      </c>
      <c r="J1500" s="59"/>
      <c r="K1500" s="60"/>
      <c r="L1500" s="61"/>
      <c r="M1500" s="41">
        <f t="shared" si="339"/>
        <v>0</v>
      </c>
      <c r="N1500" s="57"/>
      <c r="O1500" s="57"/>
      <c r="P1500" s="354" t="e">
        <f t="shared" si="340"/>
        <v>#DIV/0!</v>
      </c>
      <c r="Q1500" s="106" t="e">
        <f t="shared" si="341"/>
        <v>#DIV/0!</v>
      </c>
      <c r="R1500" s="355" t="e">
        <f t="shared" si="342"/>
        <v>#DIV/0!</v>
      </c>
      <c r="S1500" s="449"/>
      <c r="T1500" s="361" t="e">
        <f t="shared" si="343"/>
        <v>#DIV/0!</v>
      </c>
      <c r="U1500" s="62"/>
      <c r="V1500" s="58"/>
      <c r="W1500" s="63"/>
      <c r="X1500" s="63"/>
      <c r="Y1500" s="187" t="e">
        <f t="shared" si="344"/>
        <v>#DIV/0!</v>
      </c>
      <c r="Z1500" s="104" t="e">
        <f t="shared" si="345"/>
        <v>#DIV/0!</v>
      </c>
      <c r="AA1500" s="737"/>
      <c r="AB1500" s="445"/>
      <c r="AC1500" s="747" t="e">
        <f>VLOOKUP(C1500,'ประวัติงานตี+รีด'!$A$2:W505394,20,FALSE)</f>
        <v>#N/A</v>
      </c>
      <c r="AD1500" s="302"/>
      <c r="AE1500" s="302"/>
      <c r="AF1500" s="270" t="e">
        <f t="shared" si="346"/>
        <v>#DIV/0!</v>
      </c>
      <c r="AG1500" s="270" t="e">
        <f t="shared" si="347"/>
        <v>#DIV/0!</v>
      </c>
      <c r="AH1500" s="366" t="e">
        <f>VLOOKUP(C1500,'ประวัติงานตี+รีด'!$A$2:W505396,4,FALSE)</f>
        <v>#N/A</v>
      </c>
      <c r="AI1500" s="256"/>
      <c r="AJ1500" s="257"/>
      <c r="AK1500" s="217"/>
      <c r="AL1500" s="200"/>
      <c r="AM1500" s="688">
        <f t="shared" si="348"/>
        <v>0</v>
      </c>
      <c r="EJ1500" s="288">
        <f t="shared" si="349"/>
        <v>0</v>
      </c>
    </row>
    <row r="1501" spans="2:140" hidden="1">
      <c r="B1501" s="287"/>
      <c r="C1501" s="210"/>
      <c r="D1501" s="213" t="e">
        <f>VLOOKUP(C1501,'ประวัติงานตี+รีด'!$A$2:W505399,2,FALSE)</f>
        <v>#N/A</v>
      </c>
      <c r="E1501" s="56"/>
      <c r="F1501" s="57"/>
      <c r="G1501" s="58"/>
      <c r="H1501" s="281"/>
      <c r="I1501" s="327" t="e">
        <f t="shared" si="338"/>
        <v>#DIV/0!</v>
      </c>
      <c r="J1501" s="59"/>
      <c r="K1501" s="60"/>
      <c r="L1501" s="61"/>
      <c r="M1501" s="41">
        <f t="shared" si="339"/>
        <v>0</v>
      </c>
      <c r="N1501" s="57"/>
      <c r="O1501" s="57"/>
      <c r="P1501" s="354" t="e">
        <f t="shared" si="340"/>
        <v>#DIV/0!</v>
      </c>
      <c r="Q1501" s="106" t="e">
        <f t="shared" si="341"/>
        <v>#DIV/0!</v>
      </c>
      <c r="R1501" s="355" t="e">
        <f t="shared" si="342"/>
        <v>#DIV/0!</v>
      </c>
      <c r="S1501" s="449"/>
      <c r="T1501" s="361" t="e">
        <f t="shared" si="343"/>
        <v>#DIV/0!</v>
      </c>
      <c r="U1501" s="62"/>
      <c r="V1501" s="58"/>
      <c r="W1501" s="63"/>
      <c r="X1501" s="63"/>
      <c r="Y1501" s="187" t="e">
        <f t="shared" si="344"/>
        <v>#DIV/0!</v>
      </c>
      <c r="Z1501" s="104" t="e">
        <f t="shared" si="345"/>
        <v>#DIV/0!</v>
      </c>
      <c r="AA1501" s="737"/>
      <c r="AB1501" s="445"/>
      <c r="AC1501" s="747" t="e">
        <f>VLOOKUP(C1501,'ประวัติงานตี+รีด'!$A$2:W505395,20,FALSE)</f>
        <v>#N/A</v>
      </c>
      <c r="AD1501" s="302"/>
      <c r="AE1501" s="302"/>
      <c r="AF1501" s="270" t="e">
        <f t="shared" si="346"/>
        <v>#DIV/0!</v>
      </c>
      <c r="AG1501" s="270" t="e">
        <f t="shared" si="347"/>
        <v>#DIV/0!</v>
      </c>
      <c r="AH1501" s="366" t="e">
        <f>VLOOKUP(C1501,'ประวัติงานตี+รีด'!$A$2:W505397,4,FALSE)</f>
        <v>#N/A</v>
      </c>
      <c r="AI1501" s="256"/>
      <c r="AJ1501" s="257"/>
      <c r="AK1501" s="217"/>
      <c r="AL1501" s="200"/>
      <c r="AM1501" s="688">
        <f t="shared" si="348"/>
        <v>0</v>
      </c>
      <c r="EJ1501" s="288">
        <f t="shared" si="349"/>
        <v>0</v>
      </c>
    </row>
    <row r="1502" spans="2:140" hidden="1">
      <c r="B1502" s="287"/>
      <c r="C1502" s="210"/>
      <c r="D1502" s="213" t="e">
        <f>VLOOKUP(C1502,'ประวัติงานตี+รีด'!$A$2:W505400,2,FALSE)</f>
        <v>#N/A</v>
      </c>
      <c r="E1502" s="56"/>
      <c r="F1502" s="57"/>
      <c r="G1502" s="58"/>
      <c r="H1502" s="281"/>
      <c r="I1502" s="327" t="e">
        <f t="shared" si="338"/>
        <v>#DIV/0!</v>
      </c>
      <c r="J1502" s="59"/>
      <c r="K1502" s="60"/>
      <c r="L1502" s="61"/>
      <c r="M1502" s="41">
        <f t="shared" si="339"/>
        <v>0</v>
      </c>
      <c r="N1502" s="57"/>
      <c r="O1502" s="57"/>
      <c r="P1502" s="354" t="e">
        <f t="shared" si="340"/>
        <v>#DIV/0!</v>
      </c>
      <c r="Q1502" s="106" t="e">
        <f t="shared" si="341"/>
        <v>#DIV/0!</v>
      </c>
      <c r="R1502" s="355" t="e">
        <f t="shared" si="342"/>
        <v>#DIV/0!</v>
      </c>
      <c r="S1502" s="449"/>
      <c r="T1502" s="361" t="e">
        <f t="shared" si="343"/>
        <v>#DIV/0!</v>
      </c>
      <c r="U1502" s="62"/>
      <c r="V1502" s="58"/>
      <c r="W1502" s="63"/>
      <c r="X1502" s="63"/>
      <c r="Y1502" s="187" t="e">
        <f t="shared" si="344"/>
        <v>#DIV/0!</v>
      </c>
      <c r="Z1502" s="104" t="e">
        <f t="shared" si="345"/>
        <v>#DIV/0!</v>
      </c>
      <c r="AA1502" s="737"/>
      <c r="AB1502" s="445"/>
      <c r="AC1502" s="747" t="e">
        <f>VLOOKUP(C1502,'ประวัติงานตี+รีด'!$A$2:W505396,20,FALSE)</f>
        <v>#N/A</v>
      </c>
      <c r="AD1502" s="302"/>
      <c r="AE1502" s="302"/>
      <c r="AF1502" s="270" t="e">
        <f t="shared" si="346"/>
        <v>#DIV/0!</v>
      </c>
      <c r="AG1502" s="270" t="e">
        <f t="shared" si="347"/>
        <v>#DIV/0!</v>
      </c>
      <c r="AH1502" s="366" t="e">
        <f>VLOOKUP(C1502,'ประวัติงานตี+รีด'!$A$2:W505398,4,FALSE)</f>
        <v>#N/A</v>
      </c>
      <c r="AI1502" s="256"/>
      <c r="AJ1502" s="257"/>
      <c r="AK1502" s="217"/>
      <c r="AL1502" s="200"/>
      <c r="AM1502" s="688">
        <f t="shared" si="348"/>
        <v>0</v>
      </c>
      <c r="EJ1502" s="288">
        <f t="shared" si="349"/>
        <v>0</v>
      </c>
    </row>
    <row r="1503" spans="2:140" hidden="1">
      <c r="B1503" s="287"/>
      <c r="C1503" s="210"/>
      <c r="D1503" s="213" t="e">
        <f>VLOOKUP(C1503,'ประวัติงานตี+รีด'!$A$2:W505401,2,FALSE)</f>
        <v>#N/A</v>
      </c>
      <c r="E1503" s="56"/>
      <c r="F1503" s="57"/>
      <c r="G1503" s="58"/>
      <c r="H1503" s="281"/>
      <c r="I1503" s="327" t="e">
        <f t="shared" si="338"/>
        <v>#DIV/0!</v>
      </c>
      <c r="J1503" s="59"/>
      <c r="K1503" s="60"/>
      <c r="L1503" s="61"/>
      <c r="M1503" s="41">
        <f t="shared" si="339"/>
        <v>0</v>
      </c>
      <c r="N1503" s="57"/>
      <c r="O1503" s="57"/>
      <c r="P1503" s="354" t="e">
        <f t="shared" si="340"/>
        <v>#DIV/0!</v>
      </c>
      <c r="Q1503" s="106" t="e">
        <f t="shared" si="341"/>
        <v>#DIV/0!</v>
      </c>
      <c r="R1503" s="355" t="e">
        <f t="shared" si="342"/>
        <v>#DIV/0!</v>
      </c>
      <c r="S1503" s="449"/>
      <c r="T1503" s="361" t="e">
        <f t="shared" si="343"/>
        <v>#DIV/0!</v>
      </c>
      <c r="U1503" s="62"/>
      <c r="V1503" s="58"/>
      <c r="W1503" s="63"/>
      <c r="X1503" s="63"/>
      <c r="Y1503" s="187" t="e">
        <f t="shared" si="344"/>
        <v>#DIV/0!</v>
      </c>
      <c r="Z1503" s="104" t="e">
        <f t="shared" si="345"/>
        <v>#DIV/0!</v>
      </c>
      <c r="AA1503" s="737"/>
      <c r="AB1503" s="445"/>
      <c r="AC1503" s="747" t="e">
        <f>VLOOKUP(C1503,'ประวัติงานตี+รีด'!$A$2:W505397,20,FALSE)</f>
        <v>#N/A</v>
      </c>
      <c r="AD1503" s="302"/>
      <c r="AE1503" s="302"/>
      <c r="AF1503" s="270" t="e">
        <f t="shared" si="346"/>
        <v>#DIV/0!</v>
      </c>
      <c r="AG1503" s="270" t="e">
        <f t="shared" si="347"/>
        <v>#DIV/0!</v>
      </c>
      <c r="AH1503" s="366" t="e">
        <f>VLOOKUP(C1503,'ประวัติงานตี+รีด'!$A$2:W505399,4,FALSE)</f>
        <v>#N/A</v>
      </c>
      <c r="AI1503" s="256"/>
      <c r="AJ1503" s="257"/>
      <c r="AK1503" s="217"/>
      <c r="AL1503" s="200"/>
      <c r="AM1503" s="688">
        <f t="shared" si="348"/>
        <v>0</v>
      </c>
      <c r="EJ1503" s="288">
        <f t="shared" si="349"/>
        <v>0</v>
      </c>
    </row>
    <row r="1504" spans="2:140" hidden="1">
      <c r="B1504" s="287"/>
      <c r="C1504" s="210"/>
      <c r="D1504" s="213" t="e">
        <f>VLOOKUP(C1504,'ประวัติงานตี+รีด'!$A$2:W505402,2,FALSE)</f>
        <v>#N/A</v>
      </c>
      <c r="E1504" s="56"/>
      <c r="F1504" s="57"/>
      <c r="G1504" s="58"/>
      <c r="H1504" s="281"/>
      <c r="I1504" s="327" t="e">
        <f t="shared" si="338"/>
        <v>#DIV/0!</v>
      </c>
      <c r="J1504" s="59"/>
      <c r="K1504" s="60"/>
      <c r="L1504" s="61"/>
      <c r="M1504" s="41">
        <f t="shared" si="339"/>
        <v>0</v>
      </c>
      <c r="N1504" s="57"/>
      <c r="O1504" s="57"/>
      <c r="P1504" s="354" t="e">
        <f t="shared" si="340"/>
        <v>#DIV/0!</v>
      </c>
      <c r="Q1504" s="106" t="e">
        <f t="shared" si="341"/>
        <v>#DIV/0!</v>
      </c>
      <c r="R1504" s="355" t="e">
        <f t="shared" si="342"/>
        <v>#DIV/0!</v>
      </c>
      <c r="S1504" s="449"/>
      <c r="T1504" s="361" t="e">
        <f t="shared" si="343"/>
        <v>#DIV/0!</v>
      </c>
      <c r="U1504" s="62"/>
      <c r="V1504" s="58"/>
      <c r="W1504" s="63"/>
      <c r="X1504" s="63"/>
      <c r="Y1504" s="187" t="e">
        <f t="shared" si="344"/>
        <v>#DIV/0!</v>
      </c>
      <c r="Z1504" s="104" t="e">
        <f t="shared" si="345"/>
        <v>#DIV/0!</v>
      </c>
      <c r="AA1504" s="737"/>
      <c r="AB1504" s="445"/>
      <c r="AC1504" s="747" t="e">
        <f>VLOOKUP(C1504,'ประวัติงานตี+รีด'!$A$2:W505398,20,FALSE)</f>
        <v>#N/A</v>
      </c>
      <c r="AD1504" s="302"/>
      <c r="AE1504" s="302"/>
      <c r="AF1504" s="270" t="e">
        <f t="shared" si="346"/>
        <v>#DIV/0!</v>
      </c>
      <c r="AG1504" s="270" t="e">
        <f t="shared" si="347"/>
        <v>#DIV/0!</v>
      </c>
      <c r="AH1504" s="366" t="e">
        <f>VLOOKUP(C1504,'ประวัติงานตี+รีด'!$A$2:W505400,4,FALSE)</f>
        <v>#N/A</v>
      </c>
      <c r="AI1504" s="256"/>
      <c r="AJ1504" s="257"/>
      <c r="AK1504" s="217"/>
      <c r="AL1504" s="200"/>
      <c r="AM1504" s="688">
        <f t="shared" si="348"/>
        <v>0</v>
      </c>
      <c r="EJ1504" s="288">
        <f t="shared" si="349"/>
        <v>0</v>
      </c>
    </row>
    <row r="1505" spans="2:140" hidden="1">
      <c r="B1505" s="287"/>
      <c r="C1505" s="210"/>
      <c r="D1505" s="213" t="e">
        <f>VLOOKUP(C1505,'ประวัติงานตี+รีด'!$A$2:W505403,2,FALSE)</f>
        <v>#N/A</v>
      </c>
      <c r="E1505" s="56"/>
      <c r="F1505" s="57"/>
      <c r="G1505" s="58"/>
      <c r="H1505" s="281"/>
      <c r="I1505" s="327" t="e">
        <f t="shared" si="338"/>
        <v>#DIV/0!</v>
      </c>
      <c r="J1505" s="59"/>
      <c r="K1505" s="60"/>
      <c r="L1505" s="61"/>
      <c r="M1505" s="41">
        <f t="shared" si="339"/>
        <v>0</v>
      </c>
      <c r="N1505" s="57"/>
      <c r="O1505" s="57"/>
      <c r="P1505" s="354" t="e">
        <f t="shared" si="340"/>
        <v>#DIV/0!</v>
      </c>
      <c r="Q1505" s="106" t="e">
        <f t="shared" si="341"/>
        <v>#DIV/0!</v>
      </c>
      <c r="R1505" s="355" t="e">
        <f t="shared" si="342"/>
        <v>#DIV/0!</v>
      </c>
      <c r="S1505" s="449"/>
      <c r="T1505" s="361" t="e">
        <f t="shared" si="343"/>
        <v>#DIV/0!</v>
      </c>
      <c r="U1505" s="62"/>
      <c r="V1505" s="58"/>
      <c r="W1505" s="63"/>
      <c r="X1505" s="63"/>
      <c r="Y1505" s="187" t="e">
        <f t="shared" si="344"/>
        <v>#DIV/0!</v>
      </c>
      <c r="Z1505" s="104" t="e">
        <f t="shared" si="345"/>
        <v>#DIV/0!</v>
      </c>
      <c r="AA1505" s="737"/>
      <c r="AB1505" s="445"/>
      <c r="AC1505" s="747" t="e">
        <f>VLOOKUP(C1505,'ประวัติงานตี+รีด'!$A$2:W505399,20,FALSE)</f>
        <v>#N/A</v>
      </c>
      <c r="AD1505" s="302"/>
      <c r="AE1505" s="302"/>
      <c r="AF1505" s="270" t="e">
        <f t="shared" si="346"/>
        <v>#DIV/0!</v>
      </c>
      <c r="AG1505" s="270" t="e">
        <f t="shared" si="347"/>
        <v>#DIV/0!</v>
      </c>
      <c r="AH1505" s="366" t="e">
        <f>VLOOKUP(C1505,'ประวัติงานตี+รีด'!$A$2:W505401,4,FALSE)</f>
        <v>#N/A</v>
      </c>
      <c r="AI1505" s="256"/>
      <c r="AJ1505" s="257"/>
      <c r="AK1505" s="217"/>
      <c r="AL1505" s="200"/>
      <c r="AM1505" s="688">
        <f t="shared" si="348"/>
        <v>0</v>
      </c>
      <c r="EJ1505" s="288">
        <f t="shared" si="349"/>
        <v>0</v>
      </c>
    </row>
    <row r="1506" spans="2:140" hidden="1">
      <c r="B1506" s="287"/>
      <c r="C1506" s="210"/>
      <c r="D1506" s="213" t="e">
        <f>VLOOKUP(C1506,'ประวัติงานตี+รีด'!$A$2:W505404,2,FALSE)</f>
        <v>#N/A</v>
      </c>
      <c r="E1506" s="56"/>
      <c r="F1506" s="57"/>
      <c r="G1506" s="58"/>
      <c r="H1506" s="281"/>
      <c r="I1506" s="327" t="e">
        <f t="shared" si="338"/>
        <v>#DIV/0!</v>
      </c>
      <c r="J1506" s="59"/>
      <c r="K1506" s="60"/>
      <c r="L1506" s="61"/>
      <c r="M1506" s="41">
        <f t="shared" si="339"/>
        <v>0</v>
      </c>
      <c r="N1506" s="57"/>
      <c r="O1506" s="57"/>
      <c r="P1506" s="354" t="e">
        <f t="shared" si="340"/>
        <v>#DIV/0!</v>
      </c>
      <c r="Q1506" s="106" t="e">
        <f t="shared" si="341"/>
        <v>#DIV/0!</v>
      </c>
      <c r="R1506" s="355" t="e">
        <f t="shared" si="342"/>
        <v>#DIV/0!</v>
      </c>
      <c r="S1506" s="449"/>
      <c r="T1506" s="361" t="e">
        <f t="shared" si="343"/>
        <v>#DIV/0!</v>
      </c>
      <c r="U1506" s="62"/>
      <c r="V1506" s="58"/>
      <c r="W1506" s="63"/>
      <c r="X1506" s="63"/>
      <c r="Y1506" s="187" t="e">
        <f t="shared" si="344"/>
        <v>#DIV/0!</v>
      </c>
      <c r="Z1506" s="104" t="e">
        <f t="shared" si="345"/>
        <v>#DIV/0!</v>
      </c>
      <c r="AA1506" s="737"/>
      <c r="AB1506" s="445"/>
      <c r="AC1506" s="747" t="e">
        <f>VLOOKUP(C1506,'ประวัติงานตี+รีด'!$A$2:W505400,20,FALSE)</f>
        <v>#N/A</v>
      </c>
      <c r="AD1506" s="302"/>
      <c r="AE1506" s="302"/>
      <c r="AF1506" s="270" t="e">
        <f t="shared" si="346"/>
        <v>#DIV/0!</v>
      </c>
      <c r="AG1506" s="270" t="e">
        <f t="shared" si="347"/>
        <v>#DIV/0!</v>
      </c>
      <c r="AH1506" s="366" t="e">
        <f>VLOOKUP(C1506,'ประวัติงานตี+รีด'!$A$2:W505402,4,FALSE)</f>
        <v>#N/A</v>
      </c>
      <c r="AI1506" s="256"/>
      <c r="AJ1506" s="257"/>
      <c r="AK1506" s="217"/>
      <c r="AL1506" s="200"/>
      <c r="AM1506" s="688">
        <f t="shared" si="348"/>
        <v>0</v>
      </c>
      <c r="EJ1506" s="288">
        <f t="shared" si="349"/>
        <v>0</v>
      </c>
    </row>
    <row r="1507" spans="2:140" hidden="1">
      <c r="B1507" s="287"/>
      <c r="C1507" s="210"/>
      <c r="D1507" s="213" t="e">
        <f>VLOOKUP(C1507,'ประวัติงานตี+รีด'!$A$2:W505405,2,FALSE)</f>
        <v>#N/A</v>
      </c>
      <c r="E1507" s="56"/>
      <c r="F1507" s="57"/>
      <c r="G1507" s="58"/>
      <c r="H1507" s="281"/>
      <c r="I1507" s="327" t="e">
        <f t="shared" si="338"/>
        <v>#DIV/0!</v>
      </c>
      <c r="J1507" s="59"/>
      <c r="K1507" s="60"/>
      <c r="L1507" s="61"/>
      <c r="M1507" s="41">
        <f t="shared" si="339"/>
        <v>0</v>
      </c>
      <c r="N1507" s="57"/>
      <c r="O1507" s="57"/>
      <c r="P1507" s="354" t="e">
        <f t="shared" si="340"/>
        <v>#DIV/0!</v>
      </c>
      <c r="Q1507" s="106" t="e">
        <f t="shared" si="341"/>
        <v>#DIV/0!</v>
      </c>
      <c r="R1507" s="355" t="e">
        <f t="shared" si="342"/>
        <v>#DIV/0!</v>
      </c>
      <c r="S1507" s="449"/>
      <c r="T1507" s="361" t="e">
        <f t="shared" si="343"/>
        <v>#DIV/0!</v>
      </c>
      <c r="U1507" s="62"/>
      <c r="V1507" s="58"/>
      <c r="W1507" s="63"/>
      <c r="X1507" s="63"/>
      <c r="Y1507" s="187" t="e">
        <f t="shared" si="344"/>
        <v>#DIV/0!</v>
      </c>
      <c r="Z1507" s="104" t="e">
        <f t="shared" si="345"/>
        <v>#DIV/0!</v>
      </c>
      <c r="AA1507" s="737"/>
      <c r="AB1507" s="445"/>
      <c r="AC1507" s="747" t="e">
        <f>VLOOKUP(C1507,'ประวัติงานตี+รีด'!$A$2:W505401,20,FALSE)</f>
        <v>#N/A</v>
      </c>
      <c r="AD1507" s="302"/>
      <c r="AE1507" s="302"/>
      <c r="AF1507" s="270" t="e">
        <f t="shared" si="346"/>
        <v>#DIV/0!</v>
      </c>
      <c r="AG1507" s="270" t="e">
        <f t="shared" si="347"/>
        <v>#DIV/0!</v>
      </c>
      <c r="AH1507" s="366" t="e">
        <f>VLOOKUP(C1507,'ประวัติงานตี+รีด'!$A$2:W505403,4,FALSE)</f>
        <v>#N/A</v>
      </c>
      <c r="AI1507" s="256"/>
      <c r="AJ1507" s="257"/>
      <c r="AK1507" s="217"/>
      <c r="AL1507" s="200"/>
      <c r="AM1507" s="688">
        <f t="shared" si="348"/>
        <v>0</v>
      </c>
      <c r="EJ1507" s="288">
        <f t="shared" si="349"/>
        <v>0</v>
      </c>
    </row>
    <row r="1508" spans="2:140" hidden="1">
      <c r="B1508" s="287"/>
      <c r="C1508" s="210"/>
      <c r="D1508" s="213" t="e">
        <f>VLOOKUP(C1508,'ประวัติงานตี+รีด'!$A$2:W505406,2,FALSE)</f>
        <v>#N/A</v>
      </c>
      <c r="E1508" s="56"/>
      <c r="F1508" s="57"/>
      <c r="G1508" s="58"/>
      <c r="H1508" s="281"/>
      <c r="I1508" s="327" t="e">
        <f t="shared" si="338"/>
        <v>#DIV/0!</v>
      </c>
      <c r="J1508" s="59"/>
      <c r="K1508" s="60"/>
      <c r="L1508" s="61"/>
      <c r="M1508" s="41">
        <f t="shared" si="339"/>
        <v>0</v>
      </c>
      <c r="N1508" s="57"/>
      <c r="O1508" s="57"/>
      <c r="P1508" s="354" t="e">
        <f t="shared" si="340"/>
        <v>#DIV/0!</v>
      </c>
      <c r="Q1508" s="106" t="e">
        <f t="shared" si="341"/>
        <v>#DIV/0!</v>
      </c>
      <c r="R1508" s="355" t="e">
        <f t="shared" si="342"/>
        <v>#DIV/0!</v>
      </c>
      <c r="S1508" s="449"/>
      <c r="T1508" s="361" t="e">
        <f t="shared" si="343"/>
        <v>#DIV/0!</v>
      </c>
      <c r="U1508" s="62"/>
      <c r="V1508" s="58"/>
      <c r="W1508" s="63"/>
      <c r="X1508" s="63"/>
      <c r="Y1508" s="187" t="e">
        <f t="shared" si="344"/>
        <v>#DIV/0!</v>
      </c>
      <c r="Z1508" s="104" t="e">
        <f t="shared" si="345"/>
        <v>#DIV/0!</v>
      </c>
      <c r="AA1508" s="737"/>
      <c r="AB1508" s="445"/>
      <c r="AC1508" s="747" t="e">
        <f>VLOOKUP(C1508,'ประวัติงานตี+รีด'!$A$2:W505402,20,FALSE)</f>
        <v>#N/A</v>
      </c>
      <c r="AD1508" s="302"/>
      <c r="AE1508" s="302"/>
      <c r="AF1508" s="270" t="e">
        <f t="shared" si="346"/>
        <v>#DIV/0!</v>
      </c>
      <c r="AG1508" s="270" t="e">
        <f t="shared" si="347"/>
        <v>#DIV/0!</v>
      </c>
      <c r="AH1508" s="366" t="e">
        <f>VLOOKUP(C1508,'ประวัติงานตี+รีด'!$A$2:W505404,4,FALSE)</f>
        <v>#N/A</v>
      </c>
      <c r="AI1508" s="256"/>
      <c r="AJ1508" s="257"/>
      <c r="AK1508" s="217"/>
      <c r="AL1508" s="200"/>
      <c r="AM1508" s="688">
        <f t="shared" si="348"/>
        <v>0</v>
      </c>
      <c r="EJ1508" s="288">
        <f t="shared" si="349"/>
        <v>0</v>
      </c>
    </row>
    <row r="1509" spans="2:140" hidden="1">
      <c r="B1509" s="287"/>
      <c r="C1509" s="210"/>
      <c r="D1509" s="213" t="e">
        <f>VLOOKUP(C1509,'ประวัติงานตี+รีด'!$A$2:W505407,2,FALSE)</f>
        <v>#N/A</v>
      </c>
      <c r="E1509" s="56"/>
      <c r="F1509" s="57"/>
      <c r="G1509" s="58"/>
      <c r="H1509" s="281"/>
      <c r="I1509" s="327" t="e">
        <f t="shared" si="338"/>
        <v>#DIV/0!</v>
      </c>
      <c r="J1509" s="59"/>
      <c r="K1509" s="60"/>
      <c r="L1509" s="61"/>
      <c r="M1509" s="41">
        <f t="shared" si="339"/>
        <v>0</v>
      </c>
      <c r="N1509" s="57"/>
      <c r="O1509" s="57"/>
      <c r="P1509" s="354" t="e">
        <f t="shared" si="340"/>
        <v>#DIV/0!</v>
      </c>
      <c r="Q1509" s="106" t="e">
        <f t="shared" si="341"/>
        <v>#DIV/0!</v>
      </c>
      <c r="R1509" s="355" t="e">
        <f t="shared" si="342"/>
        <v>#DIV/0!</v>
      </c>
      <c r="S1509" s="449"/>
      <c r="T1509" s="361" t="e">
        <f t="shared" si="343"/>
        <v>#DIV/0!</v>
      </c>
      <c r="U1509" s="62"/>
      <c r="V1509" s="58"/>
      <c r="W1509" s="63"/>
      <c r="X1509" s="63"/>
      <c r="Y1509" s="187" t="e">
        <f t="shared" si="344"/>
        <v>#DIV/0!</v>
      </c>
      <c r="Z1509" s="104" t="e">
        <f t="shared" si="345"/>
        <v>#DIV/0!</v>
      </c>
      <c r="AA1509" s="737"/>
      <c r="AB1509" s="445"/>
      <c r="AC1509" s="747" t="e">
        <f>VLOOKUP(C1509,'ประวัติงานตี+รีด'!$A$2:W505403,20,FALSE)</f>
        <v>#N/A</v>
      </c>
      <c r="AD1509" s="302"/>
      <c r="AE1509" s="302"/>
      <c r="AF1509" s="270" t="e">
        <f t="shared" si="346"/>
        <v>#DIV/0!</v>
      </c>
      <c r="AG1509" s="270" t="e">
        <f t="shared" si="347"/>
        <v>#DIV/0!</v>
      </c>
      <c r="AH1509" s="366" t="e">
        <f>VLOOKUP(C1509,'ประวัติงานตี+รีด'!$A$2:W505405,4,FALSE)</f>
        <v>#N/A</v>
      </c>
      <c r="AI1509" s="256"/>
      <c r="AJ1509" s="257"/>
      <c r="AK1509" s="217"/>
      <c r="AL1509" s="200"/>
      <c r="AM1509" s="688">
        <f t="shared" si="348"/>
        <v>0</v>
      </c>
      <c r="EJ1509" s="288">
        <f t="shared" si="349"/>
        <v>0</v>
      </c>
    </row>
    <row r="1510" spans="2:140" hidden="1">
      <c r="B1510" s="287"/>
      <c r="C1510" s="210"/>
      <c r="D1510" s="213" t="e">
        <f>VLOOKUP(C1510,'ประวัติงานตี+รีด'!$A$2:W505408,2,FALSE)</f>
        <v>#N/A</v>
      </c>
      <c r="E1510" s="56"/>
      <c r="F1510" s="57"/>
      <c r="G1510" s="58"/>
      <c r="H1510" s="281"/>
      <c r="I1510" s="327" t="e">
        <f t="shared" si="338"/>
        <v>#DIV/0!</v>
      </c>
      <c r="J1510" s="59"/>
      <c r="K1510" s="60"/>
      <c r="L1510" s="61"/>
      <c r="M1510" s="41">
        <f t="shared" si="339"/>
        <v>0</v>
      </c>
      <c r="N1510" s="57"/>
      <c r="O1510" s="57"/>
      <c r="P1510" s="354" t="e">
        <f t="shared" si="340"/>
        <v>#DIV/0!</v>
      </c>
      <c r="Q1510" s="106" t="e">
        <f t="shared" si="341"/>
        <v>#DIV/0!</v>
      </c>
      <c r="R1510" s="355" t="e">
        <f t="shared" si="342"/>
        <v>#DIV/0!</v>
      </c>
      <c r="S1510" s="449"/>
      <c r="T1510" s="361" t="e">
        <f t="shared" si="343"/>
        <v>#DIV/0!</v>
      </c>
      <c r="U1510" s="62"/>
      <c r="V1510" s="58"/>
      <c r="W1510" s="63"/>
      <c r="X1510" s="63"/>
      <c r="Y1510" s="187" t="e">
        <f t="shared" si="344"/>
        <v>#DIV/0!</v>
      </c>
      <c r="Z1510" s="104" t="e">
        <f t="shared" si="345"/>
        <v>#DIV/0!</v>
      </c>
      <c r="AA1510" s="737"/>
      <c r="AB1510" s="445"/>
      <c r="AC1510" s="747" t="e">
        <f>VLOOKUP(C1510,'ประวัติงานตี+รีด'!$A$2:W505404,20,FALSE)</f>
        <v>#N/A</v>
      </c>
      <c r="AD1510" s="302"/>
      <c r="AE1510" s="302"/>
      <c r="AF1510" s="270" t="e">
        <f t="shared" si="346"/>
        <v>#DIV/0!</v>
      </c>
      <c r="AG1510" s="270" t="e">
        <f t="shared" si="347"/>
        <v>#DIV/0!</v>
      </c>
      <c r="AH1510" s="366" t="e">
        <f>VLOOKUP(C1510,'ประวัติงานตี+รีด'!$A$2:W505406,4,FALSE)</f>
        <v>#N/A</v>
      </c>
      <c r="AI1510" s="256"/>
      <c r="AJ1510" s="257"/>
      <c r="AK1510" s="217"/>
      <c r="AL1510" s="200"/>
      <c r="AM1510" s="688">
        <f t="shared" si="348"/>
        <v>0</v>
      </c>
      <c r="EJ1510" s="288">
        <f t="shared" si="349"/>
        <v>0</v>
      </c>
    </row>
    <row r="1511" spans="2:140" hidden="1">
      <c r="B1511" s="287"/>
      <c r="C1511" s="210"/>
      <c r="D1511" s="213" t="e">
        <f>VLOOKUP(C1511,'ประวัติงานตี+รีด'!$A$2:W505409,2,FALSE)</f>
        <v>#N/A</v>
      </c>
      <c r="E1511" s="56"/>
      <c r="F1511" s="57"/>
      <c r="G1511" s="58"/>
      <c r="H1511" s="281"/>
      <c r="I1511" s="327" t="e">
        <f t="shared" si="338"/>
        <v>#DIV/0!</v>
      </c>
      <c r="J1511" s="59"/>
      <c r="K1511" s="60"/>
      <c r="L1511" s="61"/>
      <c r="M1511" s="41">
        <f t="shared" si="339"/>
        <v>0</v>
      </c>
      <c r="N1511" s="57"/>
      <c r="O1511" s="57"/>
      <c r="P1511" s="354" t="e">
        <f t="shared" si="340"/>
        <v>#DIV/0!</v>
      </c>
      <c r="Q1511" s="106" t="e">
        <f t="shared" si="341"/>
        <v>#DIV/0!</v>
      </c>
      <c r="R1511" s="355" t="e">
        <f t="shared" si="342"/>
        <v>#DIV/0!</v>
      </c>
      <c r="S1511" s="449"/>
      <c r="T1511" s="361" t="e">
        <f t="shared" si="343"/>
        <v>#DIV/0!</v>
      </c>
      <c r="U1511" s="62"/>
      <c r="V1511" s="58"/>
      <c r="W1511" s="63"/>
      <c r="X1511" s="63"/>
      <c r="Y1511" s="187" t="e">
        <f t="shared" si="344"/>
        <v>#DIV/0!</v>
      </c>
      <c r="Z1511" s="104" t="e">
        <f t="shared" si="345"/>
        <v>#DIV/0!</v>
      </c>
      <c r="AA1511" s="737"/>
      <c r="AB1511" s="445"/>
      <c r="AC1511" s="747" t="e">
        <f>VLOOKUP(C1511,'ประวัติงานตี+รีด'!$A$2:W505405,20,FALSE)</f>
        <v>#N/A</v>
      </c>
      <c r="AD1511" s="302"/>
      <c r="AE1511" s="302"/>
      <c r="AF1511" s="270" t="e">
        <f t="shared" si="346"/>
        <v>#DIV/0!</v>
      </c>
      <c r="AG1511" s="270" t="e">
        <f t="shared" si="347"/>
        <v>#DIV/0!</v>
      </c>
      <c r="AH1511" s="366" t="e">
        <f>VLOOKUP(C1511,'ประวัติงานตี+รีด'!$A$2:W505407,4,FALSE)</f>
        <v>#N/A</v>
      </c>
      <c r="AI1511" s="256"/>
      <c r="AJ1511" s="257"/>
      <c r="AK1511" s="217"/>
      <c r="AL1511" s="200"/>
      <c r="AM1511" s="688">
        <f t="shared" si="348"/>
        <v>0</v>
      </c>
      <c r="EJ1511" s="288">
        <f t="shared" si="349"/>
        <v>0</v>
      </c>
    </row>
    <row r="1512" spans="2:140" hidden="1">
      <c r="B1512" s="287"/>
      <c r="C1512" s="210"/>
      <c r="D1512" s="213" t="e">
        <f>VLOOKUP(C1512,'ประวัติงานตี+รีด'!$A$2:W505410,2,FALSE)</f>
        <v>#N/A</v>
      </c>
      <c r="E1512" s="56"/>
      <c r="F1512" s="57"/>
      <c r="G1512" s="58"/>
      <c r="H1512" s="281"/>
      <c r="I1512" s="327" t="e">
        <f t="shared" si="338"/>
        <v>#DIV/0!</v>
      </c>
      <c r="J1512" s="59"/>
      <c r="K1512" s="60"/>
      <c r="L1512" s="61"/>
      <c r="M1512" s="41">
        <f t="shared" si="339"/>
        <v>0</v>
      </c>
      <c r="N1512" s="57"/>
      <c r="O1512" s="57"/>
      <c r="P1512" s="354" t="e">
        <f t="shared" si="340"/>
        <v>#DIV/0!</v>
      </c>
      <c r="Q1512" s="106" t="e">
        <f t="shared" si="341"/>
        <v>#DIV/0!</v>
      </c>
      <c r="R1512" s="355" t="e">
        <f t="shared" si="342"/>
        <v>#DIV/0!</v>
      </c>
      <c r="S1512" s="449"/>
      <c r="T1512" s="361" t="e">
        <f t="shared" si="343"/>
        <v>#DIV/0!</v>
      </c>
      <c r="U1512" s="62"/>
      <c r="V1512" s="58"/>
      <c r="W1512" s="63"/>
      <c r="X1512" s="63"/>
      <c r="Y1512" s="187" t="e">
        <f t="shared" si="344"/>
        <v>#DIV/0!</v>
      </c>
      <c r="Z1512" s="104" t="e">
        <f t="shared" si="345"/>
        <v>#DIV/0!</v>
      </c>
      <c r="AA1512" s="737"/>
      <c r="AB1512" s="445"/>
      <c r="AC1512" s="747" t="e">
        <f>VLOOKUP(C1512,'ประวัติงานตี+รีด'!$A$2:W505406,20,FALSE)</f>
        <v>#N/A</v>
      </c>
      <c r="AD1512" s="302"/>
      <c r="AE1512" s="302"/>
      <c r="AF1512" s="270" t="e">
        <f t="shared" si="346"/>
        <v>#DIV/0!</v>
      </c>
      <c r="AG1512" s="270" t="e">
        <f t="shared" si="347"/>
        <v>#DIV/0!</v>
      </c>
      <c r="AH1512" s="366" t="e">
        <f>VLOOKUP(C1512,'ประวัติงานตี+รีด'!$A$2:W505408,4,FALSE)</f>
        <v>#N/A</v>
      </c>
      <c r="AI1512" s="256"/>
      <c r="AJ1512" s="257"/>
      <c r="AK1512" s="217"/>
      <c r="AL1512" s="200"/>
      <c r="AM1512" s="688">
        <f t="shared" si="348"/>
        <v>0</v>
      </c>
      <c r="EJ1512" s="288">
        <f t="shared" si="349"/>
        <v>0</v>
      </c>
    </row>
    <row r="1513" spans="2:140" hidden="1">
      <c r="B1513" s="287"/>
      <c r="C1513" s="210"/>
      <c r="D1513" s="213" t="e">
        <f>VLOOKUP(C1513,'ประวัติงานตี+รีด'!$A$2:W505411,2,FALSE)</f>
        <v>#N/A</v>
      </c>
      <c r="E1513" s="56"/>
      <c r="F1513" s="57"/>
      <c r="G1513" s="58"/>
      <c r="H1513" s="281"/>
      <c r="I1513" s="327" t="e">
        <f t="shared" si="338"/>
        <v>#DIV/0!</v>
      </c>
      <c r="J1513" s="59"/>
      <c r="K1513" s="60"/>
      <c r="L1513" s="61"/>
      <c r="M1513" s="41">
        <f t="shared" si="339"/>
        <v>0</v>
      </c>
      <c r="N1513" s="57"/>
      <c r="O1513" s="57"/>
      <c r="P1513" s="354" t="e">
        <f t="shared" si="340"/>
        <v>#DIV/0!</v>
      </c>
      <c r="Q1513" s="106" t="e">
        <f t="shared" si="341"/>
        <v>#DIV/0!</v>
      </c>
      <c r="R1513" s="355" t="e">
        <f t="shared" si="342"/>
        <v>#DIV/0!</v>
      </c>
      <c r="S1513" s="449"/>
      <c r="T1513" s="361" t="e">
        <f t="shared" si="343"/>
        <v>#DIV/0!</v>
      </c>
      <c r="U1513" s="62"/>
      <c r="V1513" s="58"/>
      <c r="W1513" s="63"/>
      <c r="X1513" s="63"/>
      <c r="Y1513" s="187" t="e">
        <f t="shared" si="344"/>
        <v>#DIV/0!</v>
      </c>
      <c r="Z1513" s="104" t="e">
        <f t="shared" si="345"/>
        <v>#DIV/0!</v>
      </c>
      <c r="AA1513" s="737"/>
      <c r="AB1513" s="445"/>
      <c r="AC1513" s="747" t="e">
        <f>VLOOKUP(C1513,'ประวัติงานตี+รีด'!$A$2:W505407,20,FALSE)</f>
        <v>#N/A</v>
      </c>
      <c r="AD1513" s="302"/>
      <c r="AE1513" s="302"/>
      <c r="AF1513" s="270" t="e">
        <f t="shared" si="346"/>
        <v>#DIV/0!</v>
      </c>
      <c r="AG1513" s="270" t="e">
        <f t="shared" si="347"/>
        <v>#DIV/0!</v>
      </c>
      <c r="AH1513" s="366" t="e">
        <f>VLOOKUP(C1513,'ประวัติงานตี+รีด'!$A$2:W505409,4,FALSE)</f>
        <v>#N/A</v>
      </c>
      <c r="AI1513" s="256"/>
      <c r="AJ1513" s="257"/>
      <c r="AK1513" s="217"/>
      <c r="AL1513" s="200"/>
      <c r="AM1513" s="688">
        <f t="shared" si="348"/>
        <v>0</v>
      </c>
      <c r="EJ1513" s="288">
        <f t="shared" si="349"/>
        <v>0</v>
      </c>
    </row>
    <row r="1514" spans="2:140" hidden="1">
      <c r="B1514" s="287"/>
      <c r="C1514" s="210"/>
      <c r="D1514" s="213" t="e">
        <f>VLOOKUP(C1514,'ประวัติงานตี+รีด'!$A$2:W505412,2,FALSE)</f>
        <v>#N/A</v>
      </c>
      <c r="E1514" s="56"/>
      <c r="F1514" s="57"/>
      <c r="G1514" s="58"/>
      <c r="H1514" s="281"/>
      <c r="I1514" s="327" t="e">
        <f t="shared" si="338"/>
        <v>#DIV/0!</v>
      </c>
      <c r="J1514" s="59"/>
      <c r="K1514" s="60"/>
      <c r="L1514" s="61"/>
      <c r="M1514" s="41">
        <f t="shared" si="339"/>
        <v>0</v>
      </c>
      <c r="N1514" s="57"/>
      <c r="O1514" s="57"/>
      <c r="P1514" s="354" t="e">
        <f t="shared" si="340"/>
        <v>#DIV/0!</v>
      </c>
      <c r="Q1514" s="106" t="e">
        <f t="shared" si="341"/>
        <v>#DIV/0!</v>
      </c>
      <c r="R1514" s="355" t="e">
        <f t="shared" si="342"/>
        <v>#DIV/0!</v>
      </c>
      <c r="S1514" s="449"/>
      <c r="T1514" s="361" t="e">
        <f t="shared" si="343"/>
        <v>#DIV/0!</v>
      </c>
      <c r="U1514" s="62"/>
      <c r="V1514" s="58"/>
      <c r="W1514" s="63"/>
      <c r="X1514" s="63"/>
      <c r="Y1514" s="187" t="e">
        <f t="shared" si="344"/>
        <v>#DIV/0!</v>
      </c>
      <c r="Z1514" s="104" t="e">
        <f t="shared" si="345"/>
        <v>#DIV/0!</v>
      </c>
      <c r="AA1514" s="737"/>
      <c r="AB1514" s="445"/>
      <c r="AC1514" s="747" t="e">
        <f>VLOOKUP(C1514,'ประวัติงานตี+รีด'!$A$2:W505408,20,FALSE)</f>
        <v>#N/A</v>
      </c>
      <c r="AD1514" s="302"/>
      <c r="AE1514" s="302"/>
      <c r="AF1514" s="270" t="e">
        <f t="shared" si="346"/>
        <v>#DIV/0!</v>
      </c>
      <c r="AG1514" s="270" t="e">
        <f t="shared" si="347"/>
        <v>#DIV/0!</v>
      </c>
      <c r="AH1514" s="366" t="e">
        <f>VLOOKUP(C1514,'ประวัติงานตี+รีด'!$A$2:W505410,4,FALSE)</f>
        <v>#N/A</v>
      </c>
      <c r="AI1514" s="256"/>
      <c r="AJ1514" s="257"/>
      <c r="AK1514" s="217"/>
      <c r="AL1514" s="200"/>
      <c r="AM1514" s="688">
        <f t="shared" si="348"/>
        <v>0</v>
      </c>
      <c r="EJ1514" s="288">
        <f t="shared" si="349"/>
        <v>0</v>
      </c>
    </row>
    <row r="1515" spans="2:140" hidden="1">
      <c r="B1515" s="287"/>
      <c r="C1515" s="210"/>
      <c r="D1515" s="213" t="e">
        <f>VLOOKUP(C1515,'ประวัติงานตี+รีด'!$A$2:W505413,2,FALSE)</f>
        <v>#N/A</v>
      </c>
      <c r="E1515" s="56"/>
      <c r="F1515" s="57"/>
      <c r="G1515" s="58"/>
      <c r="H1515" s="281"/>
      <c r="I1515" s="327" t="e">
        <f t="shared" si="338"/>
        <v>#DIV/0!</v>
      </c>
      <c r="J1515" s="59"/>
      <c r="K1515" s="60"/>
      <c r="L1515" s="61"/>
      <c r="M1515" s="41">
        <f t="shared" si="339"/>
        <v>0</v>
      </c>
      <c r="N1515" s="57"/>
      <c r="O1515" s="57"/>
      <c r="P1515" s="354" t="e">
        <f t="shared" si="340"/>
        <v>#DIV/0!</v>
      </c>
      <c r="Q1515" s="106" t="e">
        <f t="shared" si="341"/>
        <v>#DIV/0!</v>
      </c>
      <c r="R1515" s="355" t="e">
        <f t="shared" si="342"/>
        <v>#DIV/0!</v>
      </c>
      <c r="S1515" s="449"/>
      <c r="T1515" s="361" t="e">
        <f t="shared" si="343"/>
        <v>#DIV/0!</v>
      </c>
      <c r="U1515" s="62"/>
      <c r="V1515" s="58"/>
      <c r="W1515" s="63"/>
      <c r="X1515" s="63"/>
      <c r="Y1515" s="187" t="e">
        <f t="shared" si="344"/>
        <v>#DIV/0!</v>
      </c>
      <c r="Z1515" s="104" t="e">
        <f t="shared" si="345"/>
        <v>#DIV/0!</v>
      </c>
      <c r="AA1515" s="737"/>
      <c r="AB1515" s="445"/>
      <c r="AC1515" s="747" t="e">
        <f>VLOOKUP(C1515,'ประวัติงานตี+รีด'!$A$2:W505409,20,FALSE)</f>
        <v>#N/A</v>
      </c>
      <c r="AD1515" s="302"/>
      <c r="AE1515" s="302"/>
      <c r="AF1515" s="270" t="e">
        <f t="shared" si="346"/>
        <v>#DIV/0!</v>
      </c>
      <c r="AG1515" s="270" t="e">
        <f t="shared" si="347"/>
        <v>#DIV/0!</v>
      </c>
      <c r="AH1515" s="366" t="e">
        <f>VLOOKUP(C1515,'ประวัติงานตี+รีด'!$A$2:W505411,4,FALSE)</f>
        <v>#N/A</v>
      </c>
      <c r="AI1515" s="256"/>
      <c r="AJ1515" s="257"/>
      <c r="AK1515" s="217"/>
      <c r="AL1515" s="200"/>
      <c r="AM1515" s="688">
        <f t="shared" si="348"/>
        <v>0</v>
      </c>
      <c r="EJ1515" s="288">
        <f t="shared" si="349"/>
        <v>0</v>
      </c>
    </row>
    <row r="1516" spans="2:140" hidden="1">
      <c r="B1516" s="287"/>
      <c r="C1516" s="210"/>
      <c r="D1516" s="213" t="e">
        <f>VLOOKUP(C1516,'ประวัติงานตี+รีด'!$A$2:W505414,2,FALSE)</f>
        <v>#N/A</v>
      </c>
      <c r="E1516" s="56"/>
      <c r="F1516" s="57"/>
      <c r="G1516" s="58"/>
      <c r="H1516" s="281"/>
      <c r="I1516" s="327" t="e">
        <f t="shared" si="338"/>
        <v>#DIV/0!</v>
      </c>
      <c r="J1516" s="59"/>
      <c r="K1516" s="60"/>
      <c r="L1516" s="61"/>
      <c r="M1516" s="41">
        <f t="shared" si="339"/>
        <v>0</v>
      </c>
      <c r="N1516" s="57"/>
      <c r="O1516" s="57"/>
      <c r="P1516" s="354" t="e">
        <f t="shared" si="340"/>
        <v>#DIV/0!</v>
      </c>
      <c r="Q1516" s="106" t="e">
        <f t="shared" si="341"/>
        <v>#DIV/0!</v>
      </c>
      <c r="R1516" s="355" t="e">
        <f t="shared" si="342"/>
        <v>#DIV/0!</v>
      </c>
      <c r="S1516" s="449"/>
      <c r="T1516" s="361" t="e">
        <f t="shared" si="343"/>
        <v>#DIV/0!</v>
      </c>
      <c r="U1516" s="62"/>
      <c r="V1516" s="58"/>
      <c r="W1516" s="63"/>
      <c r="X1516" s="63"/>
      <c r="Y1516" s="187" t="e">
        <f t="shared" si="344"/>
        <v>#DIV/0!</v>
      </c>
      <c r="Z1516" s="104" t="e">
        <f t="shared" si="345"/>
        <v>#DIV/0!</v>
      </c>
      <c r="AA1516" s="737"/>
      <c r="AB1516" s="445"/>
      <c r="AC1516" s="747" t="e">
        <f>VLOOKUP(C1516,'ประวัติงานตี+รีด'!$A$2:W505410,20,FALSE)</f>
        <v>#N/A</v>
      </c>
      <c r="AD1516" s="302"/>
      <c r="AE1516" s="302"/>
      <c r="AF1516" s="270" t="e">
        <f t="shared" si="346"/>
        <v>#DIV/0!</v>
      </c>
      <c r="AG1516" s="270" t="e">
        <f t="shared" si="347"/>
        <v>#DIV/0!</v>
      </c>
      <c r="AH1516" s="366" t="e">
        <f>VLOOKUP(C1516,'ประวัติงานตี+รีด'!$A$2:W505412,4,FALSE)</f>
        <v>#N/A</v>
      </c>
      <c r="AI1516" s="256"/>
      <c r="AJ1516" s="257"/>
      <c r="AK1516" s="217"/>
      <c r="AL1516" s="200"/>
      <c r="AM1516" s="688">
        <f t="shared" si="348"/>
        <v>0</v>
      </c>
      <c r="EJ1516" s="288">
        <f t="shared" si="349"/>
        <v>0</v>
      </c>
    </row>
    <row r="1517" spans="2:140" hidden="1">
      <c r="B1517" s="287"/>
      <c r="C1517" s="210"/>
      <c r="D1517" s="213" t="e">
        <f>VLOOKUP(C1517,'ประวัติงานตี+รีด'!$A$2:W505415,2,FALSE)</f>
        <v>#N/A</v>
      </c>
      <c r="E1517" s="56"/>
      <c r="F1517" s="57"/>
      <c r="G1517" s="58"/>
      <c r="H1517" s="281"/>
      <c r="I1517" s="327" t="e">
        <f t="shared" si="338"/>
        <v>#DIV/0!</v>
      </c>
      <c r="J1517" s="59"/>
      <c r="K1517" s="60"/>
      <c r="L1517" s="61"/>
      <c r="M1517" s="41">
        <f t="shared" si="339"/>
        <v>0</v>
      </c>
      <c r="N1517" s="57"/>
      <c r="O1517" s="57"/>
      <c r="P1517" s="354" t="e">
        <f t="shared" si="340"/>
        <v>#DIV/0!</v>
      </c>
      <c r="Q1517" s="106" t="e">
        <f t="shared" si="341"/>
        <v>#DIV/0!</v>
      </c>
      <c r="R1517" s="355" t="e">
        <f t="shared" si="342"/>
        <v>#DIV/0!</v>
      </c>
      <c r="S1517" s="449"/>
      <c r="T1517" s="361" t="e">
        <f t="shared" si="343"/>
        <v>#DIV/0!</v>
      </c>
      <c r="U1517" s="62"/>
      <c r="V1517" s="58"/>
      <c r="W1517" s="63"/>
      <c r="X1517" s="63"/>
      <c r="Y1517" s="187" t="e">
        <f t="shared" si="344"/>
        <v>#DIV/0!</v>
      </c>
      <c r="Z1517" s="104" t="e">
        <f t="shared" si="345"/>
        <v>#DIV/0!</v>
      </c>
      <c r="AA1517" s="737"/>
      <c r="AB1517" s="445"/>
      <c r="AC1517" s="747" t="e">
        <f>VLOOKUP(C1517,'ประวัติงานตี+รีด'!$A$2:W505411,20,FALSE)</f>
        <v>#N/A</v>
      </c>
      <c r="AD1517" s="302"/>
      <c r="AE1517" s="302"/>
      <c r="AF1517" s="270" t="e">
        <f t="shared" si="346"/>
        <v>#DIV/0!</v>
      </c>
      <c r="AG1517" s="270" t="e">
        <f t="shared" si="347"/>
        <v>#DIV/0!</v>
      </c>
      <c r="AH1517" s="366" t="e">
        <f>VLOOKUP(C1517,'ประวัติงานตี+รีด'!$A$2:W505413,4,FALSE)</f>
        <v>#N/A</v>
      </c>
      <c r="AI1517" s="256"/>
      <c r="AJ1517" s="257"/>
      <c r="AK1517" s="217"/>
      <c r="AL1517" s="200"/>
      <c r="AM1517" s="688">
        <f t="shared" si="348"/>
        <v>0</v>
      </c>
      <c r="EJ1517" s="288">
        <f t="shared" si="349"/>
        <v>0</v>
      </c>
    </row>
    <row r="1518" spans="2:140" hidden="1">
      <c r="B1518" s="287"/>
      <c r="C1518" s="210"/>
      <c r="D1518" s="213" t="e">
        <f>VLOOKUP(C1518,'ประวัติงานตี+รีด'!$A$2:W505416,2,FALSE)</f>
        <v>#N/A</v>
      </c>
      <c r="E1518" s="56"/>
      <c r="F1518" s="57"/>
      <c r="G1518" s="58"/>
      <c r="H1518" s="281"/>
      <c r="I1518" s="327" t="e">
        <f t="shared" si="338"/>
        <v>#DIV/0!</v>
      </c>
      <c r="J1518" s="59"/>
      <c r="K1518" s="60"/>
      <c r="L1518" s="61"/>
      <c r="M1518" s="41">
        <f t="shared" si="339"/>
        <v>0</v>
      </c>
      <c r="N1518" s="57"/>
      <c r="O1518" s="57"/>
      <c r="P1518" s="354" t="e">
        <f t="shared" si="340"/>
        <v>#DIV/0!</v>
      </c>
      <c r="Q1518" s="106" t="e">
        <f t="shared" si="341"/>
        <v>#DIV/0!</v>
      </c>
      <c r="R1518" s="355" t="e">
        <f t="shared" si="342"/>
        <v>#DIV/0!</v>
      </c>
      <c r="S1518" s="449"/>
      <c r="T1518" s="361" t="e">
        <f t="shared" si="343"/>
        <v>#DIV/0!</v>
      </c>
      <c r="U1518" s="62"/>
      <c r="V1518" s="58"/>
      <c r="W1518" s="63"/>
      <c r="X1518" s="63"/>
      <c r="Y1518" s="187" t="e">
        <f t="shared" si="344"/>
        <v>#DIV/0!</v>
      </c>
      <c r="Z1518" s="104" t="e">
        <f t="shared" si="345"/>
        <v>#DIV/0!</v>
      </c>
      <c r="AA1518" s="737"/>
      <c r="AB1518" s="445"/>
      <c r="AC1518" s="747" t="e">
        <f>VLOOKUP(C1518,'ประวัติงานตี+รีด'!$A$2:W505412,20,FALSE)</f>
        <v>#N/A</v>
      </c>
      <c r="AD1518" s="302"/>
      <c r="AE1518" s="302"/>
      <c r="AF1518" s="270" t="e">
        <f t="shared" si="346"/>
        <v>#DIV/0!</v>
      </c>
      <c r="AG1518" s="270" t="e">
        <f t="shared" si="347"/>
        <v>#DIV/0!</v>
      </c>
      <c r="AH1518" s="366" t="e">
        <f>VLOOKUP(C1518,'ประวัติงานตี+รีด'!$A$2:W505414,4,FALSE)</f>
        <v>#N/A</v>
      </c>
      <c r="AI1518" s="256"/>
      <c r="AJ1518" s="257"/>
      <c r="AK1518" s="217"/>
      <c r="AL1518" s="200"/>
      <c r="AM1518" s="688">
        <f t="shared" si="348"/>
        <v>0</v>
      </c>
      <c r="EJ1518" s="288">
        <f t="shared" si="349"/>
        <v>0</v>
      </c>
    </row>
    <row r="1519" spans="2:140" hidden="1">
      <c r="B1519" s="287"/>
      <c r="C1519" s="210"/>
      <c r="D1519" s="213" t="e">
        <f>VLOOKUP(C1519,'ประวัติงานตี+รีด'!$A$2:W505417,2,FALSE)</f>
        <v>#N/A</v>
      </c>
      <c r="E1519" s="56"/>
      <c r="F1519" s="57"/>
      <c r="G1519" s="58"/>
      <c r="H1519" s="281"/>
      <c r="I1519" s="327" t="e">
        <f t="shared" si="338"/>
        <v>#DIV/0!</v>
      </c>
      <c r="J1519" s="59"/>
      <c r="K1519" s="60"/>
      <c r="L1519" s="61"/>
      <c r="M1519" s="41">
        <f t="shared" si="339"/>
        <v>0</v>
      </c>
      <c r="N1519" s="57"/>
      <c r="O1519" s="57"/>
      <c r="P1519" s="354" t="e">
        <f t="shared" si="340"/>
        <v>#DIV/0!</v>
      </c>
      <c r="Q1519" s="106" t="e">
        <f t="shared" si="341"/>
        <v>#DIV/0!</v>
      </c>
      <c r="R1519" s="355" t="e">
        <f t="shared" si="342"/>
        <v>#DIV/0!</v>
      </c>
      <c r="S1519" s="449"/>
      <c r="T1519" s="361" t="e">
        <f t="shared" si="343"/>
        <v>#DIV/0!</v>
      </c>
      <c r="U1519" s="62"/>
      <c r="V1519" s="58"/>
      <c r="W1519" s="63"/>
      <c r="X1519" s="63"/>
      <c r="Y1519" s="187" t="e">
        <f t="shared" si="344"/>
        <v>#DIV/0!</v>
      </c>
      <c r="Z1519" s="104" t="e">
        <f t="shared" si="345"/>
        <v>#DIV/0!</v>
      </c>
      <c r="AA1519" s="737"/>
      <c r="AB1519" s="445"/>
      <c r="AC1519" s="747" t="e">
        <f>VLOOKUP(C1519,'ประวัติงานตี+รีด'!$A$2:W505413,20,FALSE)</f>
        <v>#N/A</v>
      </c>
      <c r="AD1519" s="302"/>
      <c r="AE1519" s="302"/>
      <c r="AF1519" s="270" t="e">
        <f t="shared" si="346"/>
        <v>#DIV/0!</v>
      </c>
      <c r="AG1519" s="270" t="e">
        <f t="shared" si="347"/>
        <v>#DIV/0!</v>
      </c>
      <c r="AH1519" s="366" t="e">
        <f>VLOOKUP(C1519,'ประวัติงานตี+รีด'!$A$2:W505415,4,FALSE)</f>
        <v>#N/A</v>
      </c>
      <c r="AI1519" s="256"/>
      <c r="AJ1519" s="257"/>
      <c r="AK1519" s="217"/>
      <c r="AL1519" s="200"/>
      <c r="AM1519" s="688">
        <f t="shared" si="348"/>
        <v>0</v>
      </c>
      <c r="EJ1519" s="288">
        <f t="shared" si="349"/>
        <v>0</v>
      </c>
    </row>
    <row r="1520" spans="2:140" hidden="1">
      <c r="B1520" s="287"/>
      <c r="C1520" s="210"/>
      <c r="D1520" s="213" t="e">
        <f>VLOOKUP(C1520,'ประวัติงานตี+รีด'!$A$2:W505418,2,FALSE)</f>
        <v>#N/A</v>
      </c>
      <c r="E1520" s="56"/>
      <c r="F1520" s="57"/>
      <c r="G1520" s="58"/>
      <c r="H1520" s="281"/>
      <c r="I1520" s="327" t="e">
        <f t="shared" si="338"/>
        <v>#DIV/0!</v>
      </c>
      <c r="J1520" s="59"/>
      <c r="K1520" s="60"/>
      <c r="L1520" s="61"/>
      <c r="M1520" s="41">
        <f t="shared" si="339"/>
        <v>0</v>
      </c>
      <c r="N1520" s="57"/>
      <c r="O1520" s="57"/>
      <c r="P1520" s="354" t="e">
        <f t="shared" si="340"/>
        <v>#DIV/0!</v>
      </c>
      <c r="Q1520" s="106" t="e">
        <f t="shared" si="341"/>
        <v>#DIV/0!</v>
      </c>
      <c r="R1520" s="355" t="e">
        <f t="shared" si="342"/>
        <v>#DIV/0!</v>
      </c>
      <c r="S1520" s="449"/>
      <c r="T1520" s="361" t="e">
        <f t="shared" si="343"/>
        <v>#DIV/0!</v>
      </c>
      <c r="U1520" s="62"/>
      <c r="V1520" s="58"/>
      <c r="W1520" s="63"/>
      <c r="X1520" s="63"/>
      <c r="Y1520" s="187" t="e">
        <f t="shared" si="344"/>
        <v>#DIV/0!</v>
      </c>
      <c r="Z1520" s="104" t="e">
        <f t="shared" si="345"/>
        <v>#DIV/0!</v>
      </c>
      <c r="AA1520" s="737"/>
      <c r="AB1520" s="445"/>
      <c r="AC1520" s="747" t="e">
        <f>VLOOKUP(C1520,'ประวัติงานตี+รีด'!$A$2:W505414,20,FALSE)</f>
        <v>#N/A</v>
      </c>
      <c r="AD1520" s="302"/>
      <c r="AE1520" s="302"/>
      <c r="AF1520" s="270" t="e">
        <f t="shared" si="346"/>
        <v>#DIV/0!</v>
      </c>
      <c r="AG1520" s="270" t="e">
        <f t="shared" si="347"/>
        <v>#DIV/0!</v>
      </c>
      <c r="AH1520" s="366" t="e">
        <f>VLOOKUP(C1520,'ประวัติงานตี+รีด'!$A$2:W505416,4,FALSE)</f>
        <v>#N/A</v>
      </c>
      <c r="AI1520" s="256"/>
      <c r="AJ1520" s="257"/>
      <c r="AK1520" s="217"/>
      <c r="AL1520" s="200"/>
      <c r="AM1520" s="688">
        <f t="shared" si="348"/>
        <v>0</v>
      </c>
      <c r="EJ1520" s="288">
        <f t="shared" si="349"/>
        <v>0</v>
      </c>
    </row>
    <row r="1521" spans="2:140" hidden="1">
      <c r="B1521" s="287"/>
      <c r="C1521" s="210"/>
      <c r="D1521" s="213" t="e">
        <f>VLOOKUP(C1521,'ประวัติงานตี+รีด'!$A$2:W505419,2,FALSE)</f>
        <v>#N/A</v>
      </c>
      <c r="E1521" s="56"/>
      <c r="F1521" s="57"/>
      <c r="G1521" s="58"/>
      <c r="H1521" s="281"/>
      <c r="I1521" s="327" t="e">
        <f t="shared" si="338"/>
        <v>#DIV/0!</v>
      </c>
      <c r="J1521" s="59"/>
      <c r="K1521" s="60"/>
      <c r="L1521" s="61"/>
      <c r="M1521" s="41">
        <f t="shared" si="339"/>
        <v>0</v>
      </c>
      <c r="N1521" s="57"/>
      <c r="O1521" s="57"/>
      <c r="P1521" s="354" t="e">
        <f t="shared" si="340"/>
        <v>#DIV/0!</v>
      </c>
      <c r="Q1521" s="106" t="e">
        <f t="shared" si="341"/>
        <v>#DIV/0!</v>
      </c>
      <c r="R1521" s="355" t="e">
        <f t="shared" si="342"/>
        <v>#DIV/0!</v>
      </c>
      <c r="S1521" s="449"/>
      <c r="T1521" s="361" t="e">
        <f t="shared" si="343"/>
        <v>#DIV/0!</v>
      </c>
      <c r="U1521" s="62"/>
      <c r="V1521" s="58"/>
      <c r="W1521" s="63"/>
      <c r="X1521" s="63"/>
      <c r="Y1521" s="187" t="e">
        <f t="shared" si="344"/>
        <v>#DIV/0!</v>
      </c>
      <c r="Z1521" s="104" t="e">
        <f t="shared" si="345"/>
        <v>#DIV/0!</v>
      </c>
      <c r="AA1521" s="737"/>
      <c r="AB1521" s="445"/>
      <c r="AC1521" s="747" t="e">
        <f>VLOOKUP(C1521,'ประวัติงานตี+รีด'!$A$2:W505415,20,FALSE)</f>
        <v>#N/A</v>
      </c>
      <c r="AD1521" s="302"/>
      <c r="AE1521" s="302"/>
      <c r="AF1521" s="270" t="e">
        <f t="shared" si="346"/>
        <v>#DIV/0!</v>
      </c>
      <c r="AG1521" s="270" t="e">
        <f t="shared" si="347"/>
        <v>#DIV/0!</v>
      </c>
      <c r="AH1521" s="366" t="e">
        <f>VLOOKUP(C1521,'ประวัติงานตี+รีด'!$A$2:W505417,4,FALSE)</f>
        <v>#N/A</v>
      </c>
      <c r="AI1521" s="256"/>
      <c r="AJ1521" s="257"/>
      <c r="AK1521" s="217"/>
      <c r="AL1521" s="200"/>
      <c r="AM1521" s="688">
        <f t="shared" si="348"/>
        <v>0</v>
      </c>
      <c r="EJ1521" s="288">
        <f t="shared" si="349"/>
        <v>0</v>
      </c>
    </row>
    <row r="1522" spans="2:140" hidden="1">
      <c r="B1522" s="287"/>
      <c r="C1522" s="210"/>
      <c r="D1522" s="213" t="e">
        <f>VLOOKUP(C1522,'ประวัติงานตี+รีด'!$A$2:W505420,2,FALSE)</f>
        <v>#N/A</v>
      </c>
      <c r="E1522" s="56"/>
      <c r="F1522" s="57"/>
      <c r="G1522" s="58"/>
      <c r="H1522" s="281"/>
      <c r="I1522" s="327" t="e">
        <f t="shared" si="338"/>
        <v>#DIV/0!</v>
      </c>
      <c r="J1522" s="59"/>
      <c r="K1522" s="60"/>
      <c r="L1522" s="61"/>
      <c r="M1522" s="41">
        <f t="shared" si="339"/>
        <v>0</v>
      </c>
      <c r="N1522" s="57"/>
      <c r="O1522" s="57"/>
      <c r="P1522" s="354" t="e">
        <f t="shared" si="340"/>
        <v>#DIV/0!</v>
      </c>
      <c r="Q1522" s="106" t="e">
        <f t="shared" si="341"/>
        <v>#DIV/0!</v>
      </c>
      <c r="R1522" s="355" t="e">
        <f t="shared" si="342"/>
        <v>#DIV/0!</v>
      </c>
      <c r="S1522" s="449"/>
      <c r="T1522" s="361" t="e">
        <f t="shared" si="343"/>
        <v>#DIV/0!</v>
      </c>
      <c r="U1522" s="62"/>
      <c r="V1522" s="58"/>
      <c r="W1522" s="63"/>
      <c r="X1522" s="63"/>
      <c r="Y1522" s="187" t="e">
        <f t="shared" si="344"/>
        <v>#DIV/0!</v>
      </c>
      <c r="Z1522" s="104" t="e">
        <f t="shared" si="345"/>
        <v>#DIV/0!</v>
      </c>
      <c r="AA1522" s="737"/>
      <c r="AB1522" s="445"/>
      <c r="AC1522" s="747" t="e">
        <f>VLOOKUP(C1522,'ประวัติงานตี+รีด'!$A$2:W505416,20,FALSE)</f>
        <v>#N/A</v>
      </c>
      <c r="AD1522" s="302"/>
      <c r="AE1522" s="302"/>
      <c r="AF1522" s="270" t="e">
        <f t="shared" si="346"/>
        <v>#DIV/0!</v>
      </c>
      <c r="AG1522" s="270" t="e">
        <f t="shared" si="347"/>
        <v>#DIV/0!</v>
      </c>
      <c r="AH1522" s="366" t="e">
        <f>VLOOKUP(C1522,'ประวัติงานตี+รีด'!$A$2:W505418,4,FALSE)</f>
        <v>#N/A</v>
      </c>
      <c r="AI1522" s="256"/>
      <c r="AJ1522" s="257"/>
      <c r="AK1522" s="217"/>
      <c r="AL1522" s="200"/>
      <c r="AM1522" s="688">
        <f t="shared" si="348"/>
        <v>0</v>
      </c>
      <c r="EJ1522" s="288">
        <f t="shared" si="349"/>
        <v>0</v>
      </c>
    </row>
    <row r="1523" spans="2:140" hidden="1">
      <c r="B1523" s="287"/>
      <c r="C1523" s="210"/>
      <c r="D1523" s="213" t="e">
        <f>VLOOKUP(C1523,'ประวัติงานตี+รีด'!$A$2:W505421,2,FALSE)</f>
        <v>#N/A</v>
      </c>
      <c r="E1523" s="56"/>
      <c r="F1523" s="57"/>
      <c r="G1523" s="58"/>
      <c r="H1523" s="281"/>
      <c r="I1523" s="327" t="e">
        <f t="shared" si="338"/>
        <v>#DIV/0!</v>
      </c>
      <c r="J1523" s="59"/>
      <c r="K1523" s="60"/>
      <c r="L1523" s="61"/>
      <c r="M1523" s="41">
        <f t="shared" si="339"/>
        <v>0</v>
      </c>
      <c r="N1523" s="57"/>
      <c r="O1523" s="57"/>
      <c r="P1523" s="354" t="e">
        <f t="shared" si="340"/>
        <v>#DIV/0!</v>
      </c>
      <c r="Q1523" s="106" t="e">
        <f t="shared" si="341"/>
        <v>#DIV/0!</v>
      </c>
      <c r="R1523" s="355" t="e">
        <f t="shared" si="342"/>
        <v>#DIV/0!</v>
      </c>
      <c r="S1523" s="449"/>
      <c r="T1523" s="361" t="e">
        <f t="shared" si="343"/>
        <v>#DIV/0!</v>
      </c>
      <c r="U1523" s="62"/>
      <c r="V1523" s="58"/>
      <c r="W1523" s="63"/>
      <c r="X1523" s="63"/>
      <c r="Y1523" s="187" t="e">
        <f t="shared" si="344"/>
        <v>#DIV/0!</v>
      </c>
      <c r="Z1523" s="104" t="e">
        <f t="shared" si="345"/>
        <v>#DIV/0!</v>
      </c>
      <c r="AA1523" s="737"/>
      <c r="AB1523" s="445"/>
      <c r="AC1523" s="747" t="e">
        <f>VLOOKUP(C1523,'ประวัติงานตี+รีด'!$A$2:W505417,20,FALSE)</f>
        <v>#N/A</v>
      </c>
      <c r="AD1523" s="302"/>
      <c r="AE1523" s="302"/>
      <c r="AF1523" s="270" t="e">
        <f t="shared" si="346"/>
        <v>#DIV/0!</v>
      </c>
      <c r="AG1523" s="270" t="e">
        <f t="shared" si="347"/>
        <v>#DIV/0!</v>
      </c>
      <c r="AH1523" s="366" t="e">
        <f>VLOOKUP(C1523,'ประวัติงานตี+รีด'!$A$2:W505419,4,FALSE)</f>
        <v>#N/A</v>
      </c>
      <c r="AI1523" s="256"/>
      <c r="AJ1523" s="257"/>
      <c r="AK1523" s="217"/>
      <c r="AL1523" s="200"/>
      <c r="AM1523" s="688">
        <f t="shared" si="348"/>
        <v>0</v>
      </c>
      <c r="EJ1523" s="288">
        <f t="shared" si="349"/>
        <v>0</v>
      </c>
    </row>
    <row r="1524" spans="2:140" hidden="1">
      <c r="B1524" s="287"/>
      <c r="C1524" s="210"/>
      <c r="D1524" s="213" t="e">
        <f>VLOOKUP(C1524,'ประวัติงานตี+รีด'!$A$2:W505422,2,FALSE)</f>
        <v>#N/A</v>
      </c>
      <c r="E1524" s="56"/>
      <c r="F1524" s="57"/>
      <c r="G1524" s="58"/>
      <c r="H1524" s="281"/>
      <c r="I1524" s="327" t="e">
        <f t="shared" si="338"/>
        <v>#DIV/0!</v>
      </c>
      <c r="J1524" s="59"/>
      <c r="K1524" s="60"/>
      <c r="L1524" s="61"/>
      <c r="M1524" s="41">
        <f t="shared" si="339"/>
        <v>0</v>
      </c>
      <c r="N1524" s="57"/>
      <c r="O1524" s="57"/>
      <c r="P1524" s="354" t="e">
        <f t="shared" si="340"/>
        <v>#DIV/0!</v>
      </c>
      <c r="Q1524" s="106" t="e">
        <f t="shared" si="341"/>
        <v>#DIV/0!</v>
      </c>
      <c r="R1524" s="355" t="e">
        <f t="shared" si="342"/>
        <v>#DIV/0!</v>
      </c>
      <c r="S1524" s="449"/>
      <c r="T1524" s="361" t="e">
        <f t="shared" si="343"/>
        <v>#DIV/0!</v>
      </c>
      <c r="U1524" s="62"/>
      <c r="V1524" s="58"/>
      <c r="W1524" s="63"/>
      <c r="X1524" s="63"/>
      <c r="Y1524" s="187" t="e">
        <f t="shared" si="344"/>
        <v>#DIV/0!</v>
      </c>
      <c r="Z1524" s="104" t="e">
        <f t="shared" si="345"/>
        <v>#DIV/0!</v>
      </c>
      <c r="AA1524" s="737"/>
      <c r="AB1524" s="445"/>
      <c r="AC1524" s="747" t="e">
        <f>VLOOKUP(C1524,'ประวัติงานตี+รีด'!$A$2:W505418,20,FALSE)</f>
        <v>#N/A</v>
      </c>
      <c r="AD1524" s="302"/>
      <c r="AE1524" s="302"/>
      <c r="AF1524" s="270" t="e">
        <f t="shared" si="346"/>
        <v>#DIV/0!</v>
      </c>
      <c r="AG1524" s="270" t="e">
        <f t="shared" si="347"/>
        <v>#DIV/0!</v>
      </c>
      <c r="AH1524" s="366" t="e">
        <f>VLOOKUP(C1524,'ประวัติงานตี+รีด'!$A$2:W505420,4,FALSE)</f>
        <v>#N/A</v>
      </c>
      <c r="AI1524" s="256"/>
      <c r="AJ1524" s="257"/>
      <c r="AK1524" s="217"/>
      <c r="AL1524" s="200"/>
      <c r="AM1524" s="688">
        <f t="shared" si="348"/>
        <v>0</v>
      </c>
      <c r="EJ1524" s="288">
        <f t="shared" si="349"/>
        <v>0</v>
      </c>
    </row>
    <row r="1525" spans="2:140" hidden="1">
      <c r="B1525" s="287"/>
      <c r="C1525" s="210"/>
      <c r="D1525" s="213" t="e">
        <f>VLOOKUP(C1525,'ประวัติงานตี+รีด'!$A$2:W505423,2,FALSE)</f>
        <v>#N/A</v>
      </c>
      <c r="E1525" s="56"/>
      <c r="F1525" s="57"/>
      <c r="G1525" s="58"/>
      <c r="H1525" s="281"/>
      <c r="I1525" s="327" t="e">
        <f t="shared" si="338"/>
        <v>#DIV/0!</v>
      </c>
      <c r="J1525" s="59"/>
      <c r="K1525" s="60"/>
      <c r="L1525" s="61"/>
      <c r="M1525" s="41">
        <f t="shared" si="339"/>
        <v>0</v>
      </c>
      <c r="N1525" s="57"/>
      <c r="O1525" s="57"/>
      <c r="P1525" s="354" t="e">
        <f t="shared" si="340"/>
        <v>#DIV/0!</v>
      </c>
      <c r="Q1525" s="106" t="e">
        <f t="shared" si="341"/>
        <v>#DIV/0!</v>
      </c>
      <c r="R1525" s="355" t="e">
        <f t="shared" si="342"/>
        <v>#DIV/0!</v>
      </c>
      <c r="S1525" s="449"/>
      <c r="T1525" s="361" t="e">
        <f t="shared" si="343"/>
        <v>#DIV/0!</v>
      </c>
      <c r="U1525" s="62"/>
      <c r="V1525" s="58"/>
      <c r="W1525" s="63"/>
      <c r="X1525" s="63"/>
      <c r="Y1525" s="187" t="e">
        <f t="shared" si="344"/>
        <v>#DIV/0!</v>
      </c>
      <c r="Z1525" s="104" t="e">
        <f t="shared" si="345"/>
        <v>#DIV/0!</v>
      </c>
      <c r="AA1525" s="737"/>
      <c r="AB1525" s="445"/>
      <c r="AC1525" s="747" t="e">
        <f>VLOOKUP(C1525,'ประวัติงานตี+รีด'!$A$2:W505419,20,FALSE)</f>
        <v>#N/A</v>
      </c>
      <c r="AD1525" s="302"/>
      <c r="AE1525" s="302"/>
      <c r="AF1525" s="270" t="e">
        <f t="shared" si="346"/>
        <v>#DIV/0!</v>
      </c>
      <c r="AG1525" s="270" t="e">
        <f t="shared" si="347"/>
        <v>#DIV/0!</v>
      </c>
      <c r="AH1525" s="366" t="e">
        <f>VLOOKUP(C1525,'ประวัติงานตี+รีด'!$A$2:W505421,4,FALSE)</f>
        <v>#N/A</v>
      </c>
      <c r="AI1525" s="256"/>
      <c r="AJ1525" s="257"/>
      <c r="AK1525" s="217"/>
      <c r="AL1525" s="200"/>
      <c r="AM1525" s="688">
        <f t="shared" si="348"/>
        <v>0</v>
      </c>
      <c r="EJ1525" s="288">
        <f t="shared" si="349"/>
        <v>0</v>
      </c>
    </row>
    <row r="1526" spans="2:140" hidden="1">
      <c r="B1526" s="287"/>
      <c r="C1526" s="210"/>
      <c r="D1526" s="213" t="e">
        <f>VLOOKUP(C1526,'ประวัติงานตี+รีด'!$A$2:W505424,2,FALSE)</f>
        <v>#N/A</v>
      </c>
      <c r="E1526" s="56"/>
      <c r="F1526" s="57"/>
      <c r="G1526" s="58"/>
      <c r="H1526" s="281"/>
      <c r="I1526" s="327" t="e">
        <f t="shared" si="338"/>
        <v>#DIV/0!</v>
      </c>
      <c r="J1526" s="59"/>
      <c r="K1526" s="60"/>
      <c r="L1526" s="61"/>
      <c r="M1526" s="41">
        <f t="shared" si="339"/>
        <v>0</v>
      </c>
      <c r="N1526" s="57"/>
      <c r="O1526" s="57"/>
      <c r="P1526" s="354" t="e">
        <f t="shared" si="340"/>
        <v>#DIV/0!</v>
      </c>
      <c r="Q1526" s="106" t="e">
        <f t="shared" si="341"/>
        <v>#DIV/0!</v>
      </c>
      <c r="R1526" s="355" t="e">
        <f t="shared" si="342"/>
        <v>#DIV/0!</v>
      </c>
      <c r="S1526" s="449"/>
      <c r="T1526" s="361" t="e">
        <f t="shared" si="343"/>
        <v>#DIV/0!</v>
      </c>
      <c r="U1526" s="62"/>
      <c r="V1526" s="58"/>
      <c r="W1526" s="63"/>
      <c r="X1526" s="63"/>
      <c r="Y1526" s="187" t="e">
        <f t="shared" si="344"/>
        <v>#DIV/0!</v>
      </c>
      <c r="Z1526" s="104" t="e">
        <f t="shared" si="345"/>
        <v>#DIV/0!</v>
      </c>
      <c r="AA1526" s="737"/>
      <c r="AB1526" s="445"/>
      <c r="AC1526" s="747" t="e">
        <f>VLOOKUP(C1526,'ประวัติงานตี+รีด'!$A$2:W505420,20,FALSE)</f>
        <v>#N/A</v>
      </c>
      <c r="AD1526" s="302"/>
      <c r="AE1526" s="302"/>
      <c r="AF1526" s="270" t="e">
        <f t="shared" si="346"/>
        <v>#DIV/0!</v>
      </c>
      <c r="AG1526" s="270" t="e">
        <f t="shared" si="347"/>
        <v>#DIV/0!</v>
      </c>
      <c r="AH1526" s="366" t="e">
        <f>VLOOKUP(C1526,'ประวัติงานตี+รีด'!$A$2:W505422,4,FALSE)</f>
        <v>#N/A</v>
      </c>
      <c r="AI1526" s="256"/>
      <c r="AJ1526" s="257"/>
      <c r="AK1526" s="217"/>
      <c r="AL1526" s="200"/>
      <c r="AM1526" s="688">
        <f t="shared" si="348"/>
        <v>0</v>
      </c>
      <c r="EJ1526" s="288">
        <f t="shared" si="349"/>
        <v>0</v>
      </c>
    </row>
    <row r="1527" spans="2:140" hidden="1">
      <c r="B1527" s="287"/>
      <c r="C1527" s="210"/>
      <c r="D1527" s="213" t="e">
        <f>VLOOKUP(C1527,'ประวัติงานตี+รีด'!$A$2:W505425,2,FALSE)</f>
        <v>#N/A</v>
      </c>
      <c r="E1527" s="56"/>
      <c r="F1527" s="57"/>
      <c r="G1527" s="58"/>
      <c r="H1527" s="281"/>
      <c r="I1527" s="327" t="e">
        <f t="shared" si="338"/>
        <v>#DIV/0!</v>
      </c>
      <c r="J1527" s="59"/>
      <c r="K1527" s="60"/>
      <c r="L1527" s="61"/>
      <c r="M1527" s="41">
        <f t="shared" si="339"/>
        <v>0</v>
      </c>
      <c r="N1527" s="57"/>
      <c r="O1527" s="57"/>
      <c r="P1527" s="354" t="e">
        <f t="shared" si="340"/>
        <v>#DIV/0!</v>
      </c>
      <c r="Q1527" s="106" t="e">
        <f t="shared" si="341"/>
        <v>#DIV/0!</v>
      </c>
      <c r="R1527" s="355" t="e">
        <f t="shared" si="342"/>
        <v>#DIV/0!</v>
      </c>
      <c r="S1527" s="449"/>
      <c r="T1527" s="361" t="e">
        <f t="shared" si="343"/>
        <v>#DIV/0!</v>
      </c>
      <c r="U1527" s="62"/>
      <c r="V1527" s="58"/>
      <c r="W1527" s="63"/>
      <c r="X1527" s="63"/>
      <c r="Y1527" s="187" t="e">
        <f t="shared" si="344"/>
        <v>#DIV/0!</v>
      </c>
      <c r="Z1527" s="104" t="e">
        <f t="shared" si="345"/>
        <v>#DIV/0!</v>
      </c>
      <c r="AA1527" s="737"/>
      <c r="AB1527" s="445"/>
      <c r="AC1527" s="747" t="e">
        <f>VLOOKUP(C1527,'ประวัติงานตี+รีด'!$A$2:W505421,20,FALSE)</f>
        <v>#N/A</v>
      </c>
      <c r="AD1527" s="302"/>
      <c r="AE1527" s="302"/>
      <c r="AF1527" s="270" t="e">
        <f t="shared" si="346"/>
        <v>#DIV/0!</v>
      </c>
      <c r="AG1527" s="270" t="e">
        <f t="shared" si="347"/>
        <v>#DIV/0!</v>
      </c>
      <c r="AH1527" s="366" t="e">
        <f>VLOOKUP(C1527,'ประวัติงานตี+รีด'!$A$2:W505423,4,FALSE)</f>
        <v>#N/A</v>
      </c>
      <c r="AI1527" s="256"/>
      <c r="AJ1527" s="257"/>
      <c r="AK1527" s="217"/>
      <c r="AL1527" s="200"/>
      <c r="AM1527" s="688">
        <f t="shared" si="348"/>
        <v>0</v>
      </c>
      <c r="EJ1527" s="288">
        <f t="shared" si="349"/>
        <v>0</v>
      </c>
    </row>
    <row r="1528" spans="2:140" hidden="1">
      <c r="B1528" s="287"/>
      <c r="C1528" s="210"/>
      <c r="D1528" s="213" t="e">
        <f>VLOOKUP(C1528,'ประวัติงานตี+รีด'!$A$2:W505426,2,FALSE)</f>
        <v>#N/A</v>
      </c>
      <c r="E1528" s="56"/>
      <c r="F1528" s="57"/>
      <c r="G1528" s="58"/>
      <c r="H1528" s="281"/>
      <c r="I1528" s="327" t="e">
        <f t="shared" si="338"/>
        <v>#DIV/0!</v>
      </c>
      <c r="J1528" s="59"/>
      <c r="K1528" s="60"/>
      <c r="L1528" s="61"/>
      <c r="M1528" s="41">
        <f t="shared" si="339"/>
        <v>0</v>
      </c>
      <c r="N1528" s="57"/>
      <c r="O1528" s="57"/>
      <c r="P1528" s="354" t="e">
        <f t="shared" si="340"/>
        <v>#DIV/0!</v>
      </c>
      <c r="Q1528" s="106" t="e">
        <f t="shared" si="341"/>
        <v>#DIV/0!</v>
      </c>
      <c r="R1528" s="355" t="e">
        <f t="shared" si="342"/>
        <v>#DIV/0!</v>
      </c>
      <c r="S1528" s="449"/>
      <c r="T1528" s="361" t="e">
        <f t="shared" si="343"/>
        <v>#DIV/0!</v>
      </c>
      <c r="U1528" s="62"/>
      <c r="V1528" s="58"/>
      <c r="W1528" s="63"/>
      <c r="X1528" s="63"/>
      <c r="Y1528" s="187" t="e">
        <f t="shared" si="344"/>
        <v>#DIV/0!</v>
      </c>
      <c r="Z1528" s="104" t="e">
        <f t="shared" si="345"/>
        <v>#DIV/0!</v>
      </c>
      <c r="AA1528" s="737"/>
      <c r="AB1528" s="445"/>
      <c r="AC1528" s="747" t="e">
        <f>VLOOKUP(C1528,'ประวัติงานตี+รีด'!$A$2:W505422,20,FALSE)</f>
        <v>#N/A</v>
      </c>
      <c r="AD1528" s="302"/>
      <c r="AE1528" s="302"/>
      <c r="AF1528" s="270" t="e">
        <f t="shared" si="346"/>
        <v>#DIV/0!</v>
      </c>
      <c r="AG1528" s="270" t="e">
        <f t="shared" si="347"/>
        <v>#DIV/0!</v>
      </c>
      <c r="AH1528" s="366" t="e">
        <f>VLOOKUP(C1528,'ประวัติงานตี+รีด'!$A$2:W505424,4,FALSE)</f>
        <v>#N/A</v>
      </c>
      <c r="AI1528" s="256"/>
      <c r="AJ1528" s="257"/>
      <c r="AK1528" s="217"/>
      <c r="AL1528" s="200"/>
      <c r="AM1528" s="688">
        <f t="shared" si="348"/>
        <v>0</v>
      </c>
      <c r="EJ1528" s="288">
        <f t="shared" si="349"/>
        <v>0</v>
      </c>
    </row>
    <row r="1529" spans="2:140" hidden="1">
      <c r="B1529" s="287"/>
      <c r="C1529" s="210"/>
      <c r="D1529" s="213" t="e">
        <f>VLOOKUP(C1529,'ประวัติงานตี+รีด'!$A$2:W505427,2,FALSE)</f>
        <v>#N/A</v>
      </c>
      <c r="E1529" s="56"/>
      <c r="F1529" s="57"/>
      <c r="G1529" s="58"/>
      <c r="H1529" s="281"/>
      <c r="I1529" s="327" t="e">
        <f t="shared" si="338"/>
        <v>#DIV/0!</v>
      </c>
      <c r="J1529" s="59"/>
      <c r="K1529" s="60"/>
      <c r="L1529" s="61"/>
      <c r="M1529" s="41">
        <f t="shared" si="339"/>
        <v>0</v>
      </c>
      <c r="N1529" s="57"/>
      <c r="O1529" s="57"/>
      <c r="P1529" s="354" t="e">
        <f t="shared" si="340"/>
        <v>#DIV/0!</v>
      </c>
      <c r="Q1529" s="106" t="e">
        <f t="shared" si="341"/>
        <v>#DIV/0!</v>
      </c>
      <c r="R1529" s="355" t="e">
        <f t="shared" si="342"/>
        <v>#DIV/0!</v>
      </c>
      <c r="S1529" s="449"/>
      <c r="T1529" s="361" t="e">
        <f t="shared" si="343"/>
        <v>#DIV/0!</v>
      </c>
      <c r="U1529" s="62"/>
      <c r="V1529" s="58"/>
      <c r="W1529" s="63"/>
      <c r="X1529" s="63"/>
      <c r="Y1529" s="187" t="e">
        <f t="shared" si="344"/>
        <v>#DIV/0!</v>
      </c>
      <c r="Z1529" s="104" t="e">
        <f t="shared" si="345"/>
        <v>#DIV/0!</v>
      </c>
      <c r="AA1529" s="737"/>
      <c r="AB1529" s="445"/>
      <c r="AC1529" s="747" t="e">
        <f>VLOOKUP(C1529,'ประวัติงานตี+รีด'!$A$2:W505423,20,FALSE)</f>
        <v>#N/A</v>
      </c>
      <c r="AD1529" s="302"/>
      <c r="AE1529" s="302"/>
      <c r="AF1529" s="270" t="e">
        <f t="shared" si="346"/>
        <v>#DIV/0!</v>
      </c>
      <c r="AG1529" s="270" t="e">
        <f t="shared" si="347"/>
        <v>#DIV/0!</v>
      </c>
      <c r="AH1529" s="366" t="e">
        <f>VLOOKUP(C1529,'ประวัติงานตี+รีด'!$A$2:W505425,4,FALSE)</f>
        <v>#N/A</v>
      </c>
      <c r="AI1529" s="256"/>
      <c r="AJ1529" s="257"/>
      <c r="AK1529" s="217"/>
      <c r="AL1529" s="200"/>
      <c r="AM1529" s="688">
        <f t="shared" si="348"/>
        <v>0</v>
      </c>
      <c r="EJ1529" s="288">
        <f t="shared" si="349"/>
        <v>0</v>
      </c>
    </row>
    <row r="1530" spans="2:140" hidden="1">
      <c r="B1530" s="287"/>
      <c r="C1530" s="210"/>
      <c r="D1530" s="213" t="e">
        <f>VLOOKUP(C1530,'ประวัติงานตี+รีด'!$A$2:W505428,2,FALSE)</f>
        <v>#N/A</v>
      </c>
      <c r="E1530" s="56"/>
      <c r="F1530" s="57"/>
      <c r="G1530" s="58"/>
      <c r="H1530" s="281"/>
      <c r="I1530" s="327" t="e">
        <f t="shared" si="338"/>
        <v>#DIV/0!</v>
      </c>
      <c r="J1530" s="59"/>
      <c r="K1530" s="60"/>
      <c r="L1530" s="61"/>
      <c r="M1530" s="41">
        <f t="shared" si="339"/>
        <v>0</v>
      </c>
      <c r="N1530" s="57"/>
      <c r="O1530" s="57"/>
      <c r="P1530" s="354" t="e">
        <f t="shared" si="340"/>
        <v>#DIV/0!</v>
      </c>
      <c r="Q1530" s="106" t="e">
        <f t="shared" si="341"/>
        <v>#DIV/0!</v>
      </c>
      <c r="R1530" s="355" t="e">
        <f t="shared" si="342"/>
        <v>#DIV/0!</v>
      </c>
      <c r="S1530" s="449"/>
      <c r="T1530" s="361" t="e">
        <f t="shared" si="343"/>
        <v>#DIV/0!</v>
      </c>
      <c r="U1530" s="62"/>
      <c r="V1530" s="58"/>
      <c r="W1530" s="63"/>
      <c r="X1530" s="63"/>
      <c r="Y1530" s="187" t="e">
        <f t="shared" si="344"/>
        <v>#DIV/0!</v>
      </c>
      <c r="Z1530" s="104" t="e">
        <f t="shared" si="345"/>
        <v>#DIV/0!</v>
      </c>
      <c r="AA1530" s="737"/>
      <c r="AB1530" s="445"/>
      <c r="AC1530" s="747" t="e">
        <f>VLOOKUP(C1530,'ประวัติงานตี+รีด'!$A$2:W505424,20,FALSE)</f>
        <v>#N/A</v>
      </c>
      <c r="AD1530" s="302"/>
      <c r="AE1530" s="302"/>
      <c r="AF1530" s="270" t="e">
        <f t="shared" si="346"/>
        <v>#DIV/0!</v>
      </c>
      <c r="AG1530" s="270" t="e">
        <f t="shared" si="347"/>
        <v>#DIV/0!</v>
      </c>
      <c r="AH1530" s="366" t="e">
        <f>VLOOKUP(C1530,'ประวัติงานตี+รีด'!$A$2:W505426,4,FALSE)</f>
        <v>#N/A</v>
      </c>
      <c r="AI1530" s="256"/>
      <c r="AJ1530" s="257"/>
      <c r="AK1530" s="217"/>
      <c r="AL1530" s="200"/>
      <c r="AM1530" s="688">
        <f t="shared" si="348"/>
        <v>0</v>
      </c>
      <c r="EJ1530" s="288">
        <f t="shared" si="349"/>
        <v>0</v>
      </c>
    </row>
    <row r="1531" spans="2:140" hidden="1">
      <c r="B1531" s="287"/>
      <c r="C1531" s="210"/>
      <c r="D1531" s="213" t="e">
        <f>VLOOKUP(C1531,'ประวัติงานตี+รีด'!$A$2:W505429,2,FALSE)</f>
        <v>#N/A</v>
      </c>
      <c r="E1531" s="56"/>
      <c r="F1531" s="57"/>
      <c r="G1531" s="58"/>
      <c r="H1531" s="281"/>
      <c r="I1531" s="327" t="e">
        <f t="shared" si="338"/>
        <v>#DIV/0!</v>
      </c>
      <c r="J1531" s="59"/>
      <c r="K1531" s="60"/>
      <c r="L1531" s="61"/>
      <c r="M1531" s="41">
        <f t="shared" si="339"/>
        <v>0</v>
      </c>
      <c r="N1531" s="57"/>
      <c r="O1531" s="57"/>
      <c r="P1531" s="354" t="e">
        <f t="shared" si="340"/>
        <v>#DIV/0!</v>
      </c>
      <c r="Q1531" s="106" t="e">
        <f t="shared" si="341"/>
        <v>#DIV/0!</v>
      </c>
      <c r="R1531" s="355" t="e">
        <f t="shared" si="342"/>
        <v>#DIV/0!</v>
      </c>
      <c r="S1531" s="449"/>
      <c r="T1531" s="361" t="e">
        <f t="shared" si="343"/>
        <v>#DIV/0!</v>
      </c>
      <c r="U1531" s="62"/>
      <c r="V1531" s="58"/>
      <c r="W1531" s="63"/>
      <c r="X1531" s="63"/>
      <c r="Y1531" s="187" t="e">
        <f t="shared" si="344"/>
        <v>#DIV/0!</v>
      </c>
      <c r="Z1531" s="104" t="e">
        <f t="shared" si="345"/>
        <v>#DIV/0!</v>
      </c>
      <c r="AA1531" s="737"/>
      <c r="AB1531" s="445"/>
      <c r="AC1531" s="747" t="e">
        <f>VLOOKUP(C1531,'ประวัติงานตี+รีด'!$A$2:W505425,20,FALSE)</f>
        <v>#N/A</v>
      </c>
      <c r="AD1531" s="302"/>
      <c r="AE1531" s="302"/>
      <c r="AF1531" s="270" t="e">
        <f t="shared" si="346"/>
        <v>#DIV/0!</v>
      </c>
      <c r="AG1531" s="270" t="e">
        <f t="shared" si="347"/>
        <v>#DIV/0!</v>
      </c>
      <c r="AH1531" s="366" t="e">
        <f>VLOOKUP(C1531,'ประวัติงานตี+รีด'!$A$2:W505427,4,FALSE)</f>
        <v>#N/A</v>
      </c>
      <c r="AI1531" s="256"/>
      <c r="AJ1531" s="257"/>
      <c r="AK1531" s="217"/>
      <c r="AL1531" s="200"/>
      <c r="AM1531" s="688">
        <f t="shared" si="348"/>
        <v>0</v>
      </c>
      <c r="EJ1531" s="288">
        <f t="shared" si="349"/>
        <v>0</v>
      </c>
    </row>
    <row r="1532" spans="2:140" hidden="1">
      <c r="B1532" s="287"/>
      <c r="C1532" s="210"/>
      <c r="D1532" s="213" t="e">
        <f>VLOOKUP(C1532,'ประวัติงานตี+รีด'!$A$2:W505430,2,FALSE)</f>
        <v>#N/A</v>
      </c>
      <c r="E1532" s="56"/>
      <c r="F1532" s="57"/>
      <c r="G1532" s="58"/>
      <c r="H1532" s="281"/>
      <c r="I1532" s="327" t="e">
        <f t="shared" si="338"/>
        <v>#DIV/0!</v>
      </c>
      <c r="J1532" s="59"/>
      <c r="K1532" s="60"/>
      <c r="L1532" s="61"/>
      <c r="M1532" s="41">
        <f t="shared" si="339"/>
        <v>0</v>
      </c>
      <c r="N1532" s="57"/>
      <c r="O1532" s="57"/>
      <c r="P1532" s="354" t="e">
        <f t="shared" si="340"/>
        <v>#DIV/0!</v>
      </c>
      <c r="Q1532" s="106" t="e">
        <f t="shared" si="341"/>
        <v>#DIV/0!</v>
      </c>
      <c r="R1532" s="355" t="e">
        <f t="shared" si="342"/>
        <v>#DIV/0!</v>
      </c>
      <c r="S1532" s="449"/>
      <c r="T1532" s="361" t="e">
        <f t="shared" si="343"/>
        <v>#DIV/0!</v>
      </c>
      <c r="U1532" s="62"/>
      <c r="V1532" s="58"/>
      <c r="W1532" s="63"/>
      <c r="X1532" s="63"/>
      <c r="Y1532" s="187" t="e">
        <f t="shared" si="344"/>
        <v>#DIV/0!</v>
      </c>
      <c r="Z1532" s="104" t="e">
        <f t="shared" si="345"/>
        <v>#DIV/0!</v>
      </c>
      <c r="AA1532" s="737"/>
      <c r="AB1532" s="445"/>
      <c r="AC1532" s="747" t="e">
        <f>VLOOKUP(C1532,'ประวัติงานตี+รีด'!$A$2:W505426,20,FALSE)</f>
        <v>#N/A</v>
      </c>
      <c r="AD1532" s="302"/>
      <c r="AE1532" s="302"/>
      <c r="AF1532" s="270" t="e">
        <f t="shared" si="346"/>
        <v>#DIV/0!</v>
      </c>
      <c r="AG1532" s="270" t="e">
        <f t="shared" si="347"/>
        <v>#DIV/0!</v>
      </c>
      <c r="AH1532" s="366" t="e">
        <f>VLOOKUP(C1532,'ประวัติงานตี+รีด'!$A$2:W505428,4,FALSE)</f>
        <v>#N/A</v>
      </c>
      <c r="AI1532" s="256"/>
      <c r="AJ1532" s="257"/>
      <c r="AK1532" s="217"/>
      <c r="AL1532" s="200"/>
      <c r="AM1532" s="688">
        <f t="shared" si="348"/>
        <v>0</v>
      </c>
      <c r="EJ1532" s="288">
        <f t="shared" si="349"/>
        <v>0</v>
      </c>
    </row>
    <row r="1533" spans="2:140" hidden="1">
      <c r="B1533" s="287"/>
      <c r="C1533" s="210"/>
      <c r="D1533" s="213" t="e">
        <f>VLOOKUP(C1533,'ประวัติงานตี+รีด'!$A$2:W505431,2,FALSE)</f>
        <v>#N/A</v>
      </c>
      <c r="E1533" s="56"/>
      <c r="F1533" s="57"/>
      <c r="G1533" s="58"/>
      <c r="H1533" s="281"/>
      <c r="I1533" s="327" t="e">
        <f t="shared" si="338"/>
        <v>#DIV/0!</v>
      </c>
      <c r="J1533" s="59"/>
      <c r="K1533" s="60"/>
      <c r="L1533" s="61"/>
      <c r="M1533" s="41">
        <f t="shared" si="339"/>
        <v>0</v>
      </c>
      <c r="N1533" s="57"/>
      <c r="O1533" s="57"/>
      <c r="P1533" s="354" t="e">
        <f t="shared" si="340"/>
        <v>#DIV/0!</v>
      </c>
      <c r="Q1533" s="106" t="e">
        <f t="shared" si="341"/>
        <v>#DIV/0!</v>
      </c>
      <c r="R1533" s="355" t="e">
        <f t="shared" si="342"/>
        <v>#DIV/0!</v>
      </c>
      <c r="S1533" s="449"/>
      <c r="T1533" s="361" t="e">
        <f t="shared" si="343"/>
        <v>#DIV/0!</v>
      </c>
      <c r="U1533" s="62"/>
      <c r="V1533" s="58"/>
      <c r="W1533" s="63"/>
      <c r="X1533" s="63"/>
      <c r="Y1533" s="187" t="e">
        <f t="shared" si="344"/>
        <v>#DIV/0!</v>
      </c>
      <c r="Z1533" s="104" t="e">
        <f t="shared" si="345"/>
        <v>#DIV/0!</v>
      </c>
      <c r="AA1533" s="737"/>
      <c r="AB1533" s="445"/>
      <c r="AC1533" s="747" t="e">
        <f>VLOOKUP(C1533,'ประวัติงานตี+รีด'!$A$2:W505427,20,FALSE)</f>
        <v>#N/A</v>
      </c>
      <c r="AD1533" s="302"/>
      <c r="AE1533" s="302"/>
      <c r="AF1533" s="270" t="e">
        <f t="shared" si="346"/>
        <v>#DIV/0!</v>
      </c>
      <c r="AG1533" s="270" t="e">
        <f t="shared" si="347"/>
        <v>#DIV/0!</v>
      </c>
      <c r="AH1533" s="366" t="e">
        <f>VLOOKUP(C1533,'ประวัติงานตี+รีด'!$A$2:W505429,4,FALSE)</f>
        <v>#N/A</v>
      </c>
      <c r="AI1533" s="256"/>
      <c r="AJ1533" s="257"/>
      <c r="AK1533" s="217"/>
      <c r="AL1533" s="200"/>
      <c r="AM1533" s="688">
        <f t="shared" si="348"/>
        <v>0</v>
      </c>
      <c r="EJ1533" s="288">
        <f t="shared" si="349"/>
        <v>0</v>
      </c>
    </row>
    <row r="1534" spans="2:140" hidden="1">
      <c r="B1534" s="287"/>
      <c r="C1534" s="210"/>
      <c r="D1534" s="213" t="e">
        <f>VLOOKUP(C1534,'ประวัติงานตี+รีด'!$A$2:W505432,2,FALSE)</f>
        <v>#N/A</v>
      </c>
      <c r="E1534" s="56"/>
      <c r="F1534" s="57"/>
      <c r="G1534" s="58"/>
      <c r="H1534" s="281"/>
      <c r="I1534" s="327" t="e">
        <f t="shared" si="338"/>
        <v>#DIV/0!</v>
      </c>
      <c r="J1534" s="59"/>
      <c r="K1534" s="60"/>
      <c r="L1534" s="61"/>
      <c r="M1534" s="41">
        <f t="shared" si="339"/>
        <v>0</v>
      </c>
      <c r="N1534" s="57"/>
      <c r="O1534" s="57"/>
      <c r="P1534" s="354" t="e">
        <f t="shared" si="340"/>
        <v>#DIV/0!</v>
      </c>
      <c r="Q1534" s="106" t="e">
        <f t="shared" si="341"/>
        <v>#DIV/0!</v>
      </c>
      <c r="R1534" s="355" t="e">
        <f t="shared" si="342"/>
        <v>#DIV/0!</v>
      </c>
      <c r="S1534" s="449"/>
      <c r="T1534" s="361" t="e">
        <f t="shared" si="343"/>
        <v>#DIV/0!</v>
      </c>
      <c r="U1534" s="62"/>
      <c r="V1534" s="58"/>
      <c r="W1534" s="63"/>
      <c r="X1534" s="63"/>
      <c r="Y1534" s="187" t="e">
        <f t="shared" si="344"/>
        <v>#DIV/0!</v>
      </c>
      <c r="Z1534" s="104" t="e">
        <f t="shared" si="345"/>
        <v>#DIV/0!</v>
      </c>
      <c r="AA1534" s="737"/>
      <c r="AB1534" s="445"/>
      <c r="AC1534" s="747" t="e">
        <f>VLOOKUP(C1534,'ประวัติงานตี+รีด'!$A$2:W505428,20,FALSE)</f>
        <v>#N/A</v>
      </c>
      <c r="AD1534" s="302"/>
      <c r="AE1534" s="302"/>
      <c r="AF1534" s="270" t="e">
        <f t="shared" si="346"/>
        <v>#DIV/0!</v>
      </c>
      <c r="AG1534" s="270" t="e">
        <f t="shared" si="347"/>
        <v>#DIV/0!</v>
      </c>
      <c r="AH1534" s="366" t="e">
        <f>VLOOKUP(C1534,'ประวัติงานตี+รีด'!$A$2:W505430,4,FALSE)</f>
        <v>#N/A</v>
      </c>
      <c r="AI1534" s="256"/>
      <c r="AJ1534" s="257"/>
      <c r="AK1534" s="217"/>
      <c r="AL1534" s="200"/>
      <c r="AM1534" s="688">
        <f t="shared" si="348"/>
        <v>0</v>
      </c>
      <c r="EJ1534" s="288">
        <f t="shared" si="349"/>
        <v>0</v>
      </c>
    </row>
    <row r="1535" spans="2:140" hidden="1">
      <c r="B1535" s="287"/>
      <c r="C1535" s="210"/>
      <c r="D1535" s="213" t="e">
        <f>VLOOKUP(C1535,'ประวัติงานตี+รีด'!$A$2:W505433,2,FALSE)</f>
        <v>#N/A</v>
      </c>
      <c r="E1535" s="56"/>
      <c r="F1535" s="57"/>
      <c r="G1535" s="58"/>
      <c r="H1535" s="281"/>
      <c r="I1535" s="327" t="e">
        <f t="shared" ref="I1535:I1598" si="350">WORKDAY.INTL(H1535,T1535,11)</f>
        <v>#DIV/0!</v>
      </c>
      <c r="J1535" s="59"/>
      <c r="K1535" s="60"/>
      <c r="L1535" s="61"/>
      <c r="M1535" s="41">
        <f t="shared" ref="M1535:M1598" si="351">E1535-L1535</f>
        <v>0</v>
      </c>
      <c r="N1535" s="57"/>
      <c r="O1535" s="57"/>
      <c r="P1535" s="354" t="e">
        <f t="shared" ref="P1535:P1598" si="352">E1535/N1535/60</f>
        <v>#DIV/0!</v>
      </c>
      <c r="Q1535" s="106" t="e">
        <f t="shared" ref="Q1535:Q1598" si="353">O1535+P1535+$P$1</f>
        <v>#DIV/0!</v>
      </c>
      <c r="R1535" s="355" t="e">
        <f t="shared" ref="R1535:R1598" si="354">M1535/N1535/60</f>
        <v>#DIV/0!</v>
      </c>
      <c r="S1535" s="449"/>
      <c r="T1535" s="361" t="e">
        <f t="shared" ref="T1535:T1598" si="355">(Q1535/10)+S1535</f>
        <v>#DIV/0!</v>
      </c>
      <c r="U1535" s="62"/>
      <c r="V1535" s="58"/>
      <c r="W1535" s="63"/>
      <c r="X1535" s="63"/>
      <c r="Y1535" s="187" t="e">
        <f t="shared" ref="Y1535:Y1598" si="356">E1535/W1535/60</f>
        <v>#DIV/0!</v>
      </c>
      <c r="Z1535" s="104" t="e">
        <f t="shared" ref="Z1535:Z1598" si="357">X1535+Y1535+$P$1</f>
        <v>#DIV/0!</v>
      </c>
      <c r="AA1535" s="737"/>
      <c r="AB1535" s="445"/>
      <c r="AC1535" s="747" t="e">
        <f>VLOOKUP(C1535,'ประวัติงานตี+รีด'!$A$2:W505429,20,FALSE)</f>
        <v>#N/A</v>
      </c>
      <c r="AD1535" s="302"/>
      <c r="AE1535" s="302"/>
      <c r="AF1535" s="270" t="e">
        <f t="shared" ref="AF1535:AF1598" si="358">1000/AD1535*EJ1535</f>
        <v>#DIV/0!</v>
      </c>
      <c r="AG1535" s="270" t="e">
        <f t="shared" ref="AG1535:AG1598" si="359">(AD1535+AE1535)*AF1535/1000</f>
        <v>#DIV/0!</v>
      </c>
      <c r="AH1535" s="366" t="e">
        <f>VLOOKUP(C1535,'ประวัติงานตี+รีด'!$A$2:W505431,4,FALSE)</f>
        <v>#N/A</v>
      </c>
      <c r="AI1535" s="256"/>
      <c r="AJ1535" s="257"/>
      <c r="AK1535" s="217"/>
      <c r="AL1535" s="200"/>
      <c r="AM1535" s="688">
        <f t="shared" ref="AM1535:AM1598" si="360">COUNT(AN1535:EI1535)</f>
        <v>0</v>
      </c>
      <c r="EJ1535" s="288">
        <f t="shared" ref="EJ1535:EJ1598" si="361">SUM(AN1535:EI1535)</f>
        <v>0</v>
      </c>
    </row>
    <row r="1536" spans="2:140" hidden="1">
      <c r="B1536" s="287"/>
      <c r="C1536" s="210"/>
      <c r="D1536" s="213" t="e">
        <f>VLOOKUP(C1536,'ประวัติงานตี+รีด'!$A$2:W505434,2,FALSE)</f>
        <v>#N/A</v>
      </c>
      <c r="E1536" s="56"/>
      <c r="F1536" s="57"/>
      <c r="G1536" s="58"/>
      <c r="H1536" s="281"/>
      <c r="I1536" s="327" t="e">
        <f t="shared" si="350"/>
        <v>#DIV/0!</v>
      </c>
      <c r="J1536" s="59"/>
      <c r="K1536" s="60"/>
      <c r="L1536" s="61"/>
      <c r="M1536" s="41">
        <f t="shared" si="351"/>
        <v>0</v>
      </c>
      <c r="N1536" s="57"/>
      <c r="O1536" s="57"/>
      <c r="P1536" s="354" t="e">
        <f t="shared" si="352"/>
        <v>#DIV/0!</v>
      </c>
      <c r="Q1536" s="106" t="e">
        <f t="shared" si="353"/>
        <v>#DIV/0!</v>
      </c>
      <c r="R1536" s="355" t="e">
        <f t="shared" si="354"/>
        <v>#DIV/0!</v>
      </c>
      <c r="S1536" s="449"/>
      <c r="T1536" s="361" t="e">
        <f t="shared" si="355"/>
        <v>#DIV/0!</v>
      </c>
      <c r="U1536" s="62"/>
      <c r="V1536" s="58"/>
      <c r="W1536" s="63"/>
      <c r="X1536" s="63"/>
      <c r="Y1536" s="187" t="e">
        <f t="shared" si="356"/>
        <v>#DIV/0!</v>
      </c>
      <c r="Z1536" s="104" t="e">
        <f t="shared" si="357"/>
        <v>#DIV/0!</v>
      </c>
      <c r="AA1536" s="737"/>
      <c r="AB1536" s="445"/>
      <c r="AC1536" s="747" t="e">
        <f>VLOOKUP(C1536,'ประวัติงานตี+รีด'!$A$2:W505430,20,FALSE)</f>
        <v>#N/A</v>
      </c>
      <c r="AD1536" s="302"/>
      <c r="AE1536" s="302"/>
      <c r="AF1536" s="270" t="e">
        <f t="shared" si="358"/>
        <v>#DIV/0!</v>
      </c>
      <c r="AG1536" s="270" t="e">
        <f t="shared" si="359"/>
        <v>#DIV/0!</v>
      </c>
      <c r="AH1536" s="366" t="e">
        <f>VLOOKUP(C1536,'ประวัติงานตี+รีด'!$A$2:W505432,4,FALSE)</f>
        <v>#N/A</v>
      </c>
      <c r="AI1536" s="256"/>
      <c r="AJ1536" s="257"/>
      <c r="AK1536" s="217"/>
      <c r="AL1536" s="200"/>
      <c r="AM1536" s="688">
        <f t="shared" si="360"/>
        <v>0</v>
      </c>
      <c r="EJ1536" s="288">
        <f t="shared" si="361"/>
        <v>0</v>
      </c>
    </row>
    <row r="1537" spans="2:140" hidden="1">
      <c r="B1537" s="287"/>
      <c r="C1537" s="210"/>
      <c r="D1537" s="213" t="e">
        <f>VLOOKUP(C1537,'ประวัติงานตี+รีด'!$A$2:W505435,2,FALSE)</f>
        <v>#N/A</v>
      </c>
      <c r="E1537" s="56"/>
      <c r="F1537" s="57"/>
      <c r="G1537" s="58"/>
      <c r="H1537" s="281"/>
      <c r="I1537" s="327" t="e">
        <f t="shared" si="350"/>
        <v>#DIV/0!</v>
      </c>
      <c r="J1537" s="59"/>
      <c r="K1537" s="60"/>
      <c r="L1537" s="61"/>
      <c r="M1537" s="41">
        <f t="shared" si="351"/>
        <v>0</v>
      </c>
      <c r="N1537" s="57"/>
      <c r="O1537" s="57"/>
      <c r="P1537" s="354" t="e">
        <f t="shared" si="352"/>
        <v>#DIV/0!</v>
      </c>
      <c r="Q1537" s="106" t="e">
        <f t="shared" si="353"/>
        <v>#DIV/0!</v>
      </c>
      <c r="R1537" s="355" t="e">
        <f t="shared" si="354"/>
        <v>#DIV/0!</v>
      </c>
      <c r="S1537" s="449"/>
      <c r="T1537" s="361" t="e">
        <f t="shared" si="355"/>
        <v>#DIV/0!</v>
      </c>
      <c r="U1537" s="62"/>
      <c r="V1537" s="58"/>
      <c r="W1537" s="63"/>
      <c r="X1537" s="63"/>
      <c r="Y1537" s="187" t="e">
        <f t="shared" si="356"/>
        <v>#DIV/0!</v>
      </c>
      <c r="Z1537" s="104" t="e">
        <f t="shared" si="357"/>
        <v>#DIV/0!</v>
      </c>
      <c r="AA1537" s="737"/>
      <c r="AB1537" s="445"/>
      <c r="AC1537" s="747" t="e">
        <f>VLOOKUP(C1537,'ประวัติงานตี+รีด'!$A$2:W505431,20,FALSE)</f>
        <v>#N/A</v>
      </c>
      <c r="AD1537" s="302"/>
      <c r="AE1537" s="302"/>
      <c r="AF1537" s="270" t="e">
        <f t="shared" si="358"/>
        <v>#DIV/0!</v>
      </c>
      <c r="AG1537" s="270" t="e">
        <f t="shared" si="359"/>
        <v>#DIV/0!</v>
      </c>
      <c r="AH1537" s="366" t="e">
        <f>VLOOKUP(C1537,'ประวัติงานตี+รีด'!$A$2:W505433,4,FALSE)</f>
        <v>#N/A</v>
      </c>
      <c r="AI1537" s="256"/>
      <c r="AJ1537" s="257"/>
      <c r="AK1537" s="217"/>
      <c r="AL1537" s="200"/>
      <c r="AM1537" s="688">
        <f t="shared" si="360"/>
        <v>0</v>
      </c>
      <c r="EJ1537" s="288">
        <f t="shared" si="361"/>
        <v>0</v>
      </c>
    </row>
    <row r="1538" spans="2:140" hidden="1">
      <c r="B1538" s="287"/>
      <c r="C1538" s="210"/>
      <c r="D1538" s="213" t="e">
        <f>VLOOKUP(C1538,'ประวัติงานตี+รีด'!$A$2:W505436,2,FALSE)</f>
        <v>#N/A</v>
      </c>
      <c r="E1538" s="56"/>
      <c r="F1538" s="57"/>
      <c r="G1538" s="58"/>
      <c r="H1538" s="281"/>
      <c r="I1538" s="327" t="e">
        <f t="shared" si="350"/>
        <v>#DIV/0!</v>
      </c>
      <c r="J1538" s="59"/>
      <c r="K1538" s="60"/>
      <c r="L1538" s="61"/>
      <c r="M1538" s="41">
        <f t="shared" si="351"/>
        <v>0</v>
      </c>
      <c r="N1538" s="57"/>
      <c r="O1538" s="57"/>
      <c r="P1538" s="354" t="e">
        <f t="shared" si="352"/>
        <v>#DIV/0!</v>
      </c>
      <c r="Q1538" s="106" t="e">
        <f t="shared" si="353"/>
        <v>#DIV/0!</v>
      </c>
      <c r="R1538" s="355" t="e">
        <f t="shared" si="354"/>
        <v>#DIV/0!</v>
      </c>
      <c r="S1538" s="449"/>
      <c r="T1538" s="361" t="e">
        <f t="shared" si="355"/>
        <v>#DIV/0!</v>
      </c>
      <c r="U1538" s="62"/>
      <c r="V1538" s="58"/>
      <c r="W1538" s="63"/>
      <c r="X1538" s="63"/>
      <c r="Y1538" s="187" t="e">
        <f t="shared" si="356"/>
        <v>#DIV/0!</v>
      </c>
      <c r="Z1538" s="104" t="e">
        <f t="shared" si="357"/>
        <v>#DIV/0!</v>
      </c>
      <c r="AA1538" s="737"/>
      <c r="AB1538" s="445"/>
      <c r="AC1538" s="747" t="e">
        <f>VLOOKUP(C1538,'ประวัติงานตี+รีด'!$A$2:W505432,20,FALSE)</f>
        <v>#N/A</v>
      </c>
      <c r="AD1538" s="302"/>
      <c r="AE1538" s="302"/>
      <c r="AF1538" s="270" t="e">
        <f t="shared" si="358"/>
        <v>#DIV/0!</v>
      </c>
      <c r="AG1538" s="270" t="e">
        <f t="shared" si="359"/>
        <v>#DIV/0!</v>
      </c>
      <c r="AH1538" s="366" t="e">
        <f>VLOOKUP(C1538,'ประวัติงานตี+รีด'!$A$2:W505434,4,FALSE)</f>
        <v>#N/A</v>
      </c>
      <c r="AI1538" s="256"/>
      <c r="AJ1538" s="257"/>
      <c r="AK1538" s="217"/>
      <c r="AL1538" s="200"/>
      <c r="AM1538" s="688">
        <f t="shared" si="360"/>
        <v>0</v>
      </c>
      <c r="EJ1538" s="288">
        <f t="shared" si="361"/>
        <v>0</v>
      </c>
    </row>
    <row r="1539" spans="2:140" hidden="1">
      <c r="B1539" s="287"/>
      <c r="C1539" s="210"/>
      <c r="D1539" s="213" t="e">
        <f>VLOOKUP(C1539,'ประวัติงานตี+รีด'!$A$2:W505437,2,FALSE)</f>
        <v>#N/A</v>
      </c>
      <c r="E1539" s="56"/>
      <c r="F1539" s="57"/>
      <c r="G1539" s="58"/>
      <c r="H1539" s="281"/>
      <c r="I1539" s="327" t="e">
        <f t="shared" si="350"/>
        <v>#DIV/0!</v>
      </c>
      <c r="J1539" s="59"/>
      <c r="K1539" s="60"/>
      <c r="L1539" s="61"/>
      <c r="M1539" s="41">
        <f t="shared" si="351"/>
        <v>0</v>
      </c>
      <c r="N1539" s="57"/>
      <c r="O1539" s="57"/>
      <c r="P1539" s="354" t="e">
        <f t="shared" si="352"/>
        <v>#DIV/0!</v>
      </c>
      <c r="Q1539" s="106" t="e">
        <f t="shared" si="353"/>
        <v>#DIV/0!</v>
      </c>
      <c r="R1539" s="355" t="e">
        <f t="shared" si="354"/>
        <v>#DIV/0!</v>
      </c>
      <c r="S1539" s="449"/>
      <c r="T1539" s="361" t="e">
        <f t="shared" si="355"/>
        <v>#DIV/0!</v>
      </c>
      <c r="U1539" s="62"/>
      <c r="V1539" s="58"/>
      <c r="W1539" s="63"/>
      <c r="X1539" s="63"/>
      <c r="Y1539" s="187" t="e">
        <f t="shared" si="356"/>
        <v>#DIV/0!</v>
      </c>
      <c r="Z1539" s="104" t="e">
        <f t="shared" si="357"/>
        <v>#DIV/0!</v>
      </c>
      <c r="AA1539" s="737"/>
      <c r="AB1539" s="445"/>
      <c r="AC1539" s="747" t="e">
        <f>VLOOKUP(C1539,'ประวัติงานตี+รีด'!$A$2:W505433,20,FALSE)</f>
        <v>#N/A</v>
      </c>
      <c r="AD1539" s="302"/>
      <c r="AE1539" s="302"/>
      <c r="AF1539" s="270" t="e">
        <f t="shared" si="358"/>
        <v>#DIV/0!</v>
      </c>
      <c r="AG1539" s="270" t="e">
        <f t="shared" si="359"/>
        <v>#DIV/0!</v>
      </c>
      <c r="AH1539" s="366" t="e">
        <f>VLOOKUP(C1539,'ประวัติงานตี+รีด'!$A$2:W505435,4,FALSE)</f>
        <v>#N/A</v>
      </c>
      <c r="AI1539" s="256"/>
      <c r="AJ1539" s="257"/>
      <c r="AK1539" s="217"/>
      <c r="AL1539" s="200"/>
      <c r="AM1539" s="688">
        <f t="shared" si="360"/>
        <v>0</v>
      </c>
      <c r="EJ1539" s="288">
        <f t="shared" si="361"/>
        <v>0</v>
      </c>
    </row>
    <row r="1540" spans="2:140" hidden="1">
      <c r="B1540" s="287"/>
      <c r="C1540" s="210"/>
      <c r="D1540" s="213" t="e">
        <f>VLOOKUP(C1540,'ประวัติงานตี+รีด'!$A$2:W505438,2,FALSE)</f>
        <v>#N/A</v>
      </c>
      <c r="E1540" s="56"/>
      <c r="F1540" s="57"/>
      <c r="G1540" s="58"/>
      <c r="H1540" s="281"/>
      <c r="I1540" s="327" t="e">
        <f t="shared" si="350"/>
        <v>#DIV/0!</v>
      </c>
      <c r="J1540" s="59"/>
      <c r="K1540" s="60"/>
      <c r="L1540" s="61"/>
      <c r="M1540" s="41">
        <f t="shared" si="351"/>
        <v>0</v>
      </c>
      <c r="N1540" s="57"/>
      <c r="O1540" s="57"/>
      <c r="P1540" s="354" t="e">
        <f t="shared" si="352"/>
        <v>#DIV/0!</v>
      </c>
      <c r="Q1540" s="106" t="e">
        <f t="shared" si="353"/>
        <v>#DIV/0!</v>
      </c>
      <c r="R1540" s="355" t="e">
        <f t="shared" si="354"/>
        <v>#DIV/0!</v>
      </c>
      <c r="S1540" s="449"/>
      <c r="T1540" s="361" t="e">
        <f t="shared" si="355"/>
        <v>#DIV/0!</v>
      </c>
      <c r="U1540" s="62"/>
      <c r="V1540" s="58"/>
      <c r="W1540" s="63"/>
      <c r="X1540" s="63"/>
      <c r="Y1540" s="187" t="e">
        <f t="shared" si="356"/>
        <v>#DIV/0!</v>
      </c>
      <c r="Z1540" s="104" t="e">
        <f t="shared" si="357"/>
        <v>#DIV/0!</v>
      </c>
      <c r="AA1540" s="737"/>
      <c r="AB1540" s="445"/>
      <c r="AC1540" s="747" t="e">
        <f>VLOOKUP(C1540,'ประวัติงานตี+รีด'!$A$2:W505434,20,FALSE)</f>
        <v>#N/A</v>
      </c>
      <c r="AD1540" s="302"/>
      <c r="AE1540" s="302"/>
      <c r="AF1540" s="270" t="e">
        <f t="shared" si="358"/>
        <v>#DIV/0!</v>
      </c>
      <c r="AG1540" s="270" t="e">
        <f t="shared" si="359"/>
        <v>#DIV/0!</v>
      </c>
      <c r="AH1540" s="366" t="e">
        <f>VLOOKUP(C1540,'ประวัติงานตี+รีด'!$A$2:W505436,4,FALSE)</f>
        <v>#N/A</v>
      </c>
      <c r="AI1540" s="256"/>
      <c r="AJ1540" s="257"/>
      <c r="AK1540" s="217"/>
      <c r="AL1540" s="200"/>
      <c r="AM1540" s="688">
        <f t="shared" si="360"/>
        <v>0</v>
      </c>
      <c r="EJ1540" s="288">
        <f t="shared" si="361"/>
        <v>0</v>
      </c>
    </row>
    <row r="1541" spans="2:140" hidden="1">
      <c r="B1541" s="287"/>
      <c r="C1541" s="210"/>
      <c r="D1541" s="213" t="e">
        <f>VLOOKUP(C1541,'ประวัติงานตี+รีด'!$A$2:W505439,2,FALSE)</f>
        <v>#N/A</v>
      </c>
      <c r="E1541" s="56"/>
      <c r="F1541" s="57"/>
      <c r="G1541" s="58"/>
      <c r="H1541" s="281"/>
      <c r="I1541" s="327" t="e">
        <f t="shared" si="350"/>
        <v>#DIV/0!</v>
      </c>
      <c r="J1541" s="59"/>
      <c r="K1541" s="60"/>
      <c r="L1541" s="61"/>
      <c r="M1541" s="41">
        <f t="shared" si="351"/>
        <v>0</v>
      </c>
      <c r="N1541" s="57"/>
      <c r="O1541" s="57"/>
      <c r="P1541" s="354" t="e">
        <f t="shared" si="352"/>
        <v>#DIV/0!</v>
      </c>
      <c r="Q1541" s="106" t="e">
        <f t="shared" si="353"/>
        <v>#DIV/0!</v>
      </c>
      <c r="R1541" s="355" t="e">
        <f t="shared" si="354"/>
        <v>#DIV/0!</v>
      </c>
      <c r="S1541" s="449"/>
      <c r="T1541" s="361" t="e">
        <f t="shared" si="355"/>
        <v>#DIV/0!</v>
      </c>
      <c r="U1541" s="62"/>
      <c r="V1541" s="58"/>
      <c r="W1541" s="63"/>
      <c r="X1541" s="63"/>
      <c r="Y1541" s="187" t="e">
        <f t="shared" si="356"/>
        <v>#DIV/0!</v>
      </c>
      <c r="Z1541" s="104" t="e">
        <f t="shared" si="357"/>
        <v>#DIV/0!</v>
      </c>
      <c r="AA1541" s="737"/>
      <c r="AB1541" s="445"/>
      <c r="AC1541" s="747" t="e">
        <f>VLOOKUP(C1541,'ประวัติงานตี+รีด'!$A$2:W505435,20,FALSE)</f>
        <v>#N/A</v>
      </c>
      <c r="AD1541" s="302"/>
      <c r="AE1541" s="302"/>
      <c r="AF1541" s="270" t="e">
        <f t="shared" si="358"/>
        <v>#DIV/0!</v>
      </c>
      <c r="AG1541" s="270" t="e">
        <f t="shared" si="359"/>
        <v>#DIV/0!</v>
      </c>
      <c r="AH1541" s="366" t="e">
        <f>VLOOKUP(C1541,'ประวัติงานตี+รีด'!$A$2:W505437,4,FALSE)</f>
        <v>#N/A</v>
      </c>
      <c r="AI1541" s="256"/>
      <c r="AJ1541" s="257"/>
      <c r="AK1541" s="217"/>
      <c r="AL1541" s="200"/>
      <c r="AM1541" s="688">
        <f t="shared" si="360"/>
        <v>0</v>
      </c>
      <c r="EJ1541" s="288">
        <f t="shared" si="361"/>
        <v>0</v>
      </c>
    </row>
    <row r="1542" spans="2:140" hidden="1">
      <c r="B1542" s="287"/>
      <c r="C1542" s="210"/>
      <c r="D1542" s="213" t="e">
        <f>VLOOKUP(C1542,'ประวัติงานตี+รีด'!$A$2:W505440,2,FALSE)</f>
        <v>#N/A</v>
      </c>
      <c r="E1542" s="56"/>
      <c r="F1542" s="57"/>
      <c r="G1542" s="58"/>
      <c r="H1542" s="281"/>
      <c r="I1542" s="327" t="e">
        <f t="shared" si="350"/>
        <v>#DIV/0!</v>
      </c>
      <c r="J1542" s="59"/>
      <c r="K1542" s="60"/>
      <c r="L1542" s="61"/>
      <c r="M1542" s="41">
        <f t="shared" si="351"/>
        <v>0</v>
      </c>
      <c r="N1542" s="57"/>
      <c r="O1542" s="57"/>
      <c r="P1542" s="354" t="e">
        <f t="shared" si="352"/>
        <v>#DIV/0!</v>
      </c>
      <c r="Q1542" s="106" t="e">
        <f t="shared" si="353"/>
        <v>#DIV/0!</v>
      </c>
      <c r="R1542" s="355" t="e">
        <f t="shared" si="354"/>
        <v>#DIV/0!</v>
      </c>
      <c r="S1542" s="449"/>
      <c r="T1542" s="361" t="e">
        <f t="shared" si="355"/>
        <v>#DIV/0!</v>
      </c>
      <c r="U1542" s="62"/>
      <c r="V1542" s="58"/>
      <c r="W1542" s="63"/>
      <c r="X1542" s="63"/>
      <c r="Y1542" s="187" t="e">
        <f t="shared" si="356"/>
        <v>#DIV/0!</v>
      </c>
      <c r="Z1542" s="104" t="e">
        <f t="shared" si="357"/>
        <v>#DIV/0!</v>
      </c>
      <c r="AA1542" s="737"/>
      <c r="AB1542" s="445"/>
      <c r="AC1542" s="747" t="e">
        <f>VLOOKUP(C1542,'ประวัติงานตี+รีด'!$A$2:W505436,20,FALSE)</f>
        <v>#N/A</v>
      </c>
      <c r="AD1542" s="302"/>
      <c r="AE1542" s="302"/>
      <c r="AF1542" s="270" t="e">
        <f t="shared" si="358"/>
        <v>#DIV/0!</v>
      </c>
      <c r="AG1542" s="270" t="e">
        <f t="shared" si="359"/>
        <v>#DIV/0!</v>
      </c>
      <c r="AH1542" s="366" t="e">
        <f>VLOOKUP(C1542,'ประวัติงานตี+รีด'!$A$2:W505438,4,FALSE)</f>
        <v>#N/A</v>
      </c>
      <c r="AI1542" s="256"/>
      <c r="AJ1542" s="257"/>
      <c r="AK1542" s="217"/>
      <c r="AL1542" s="200"/>
      <c r="AM1542" s="688">
        <f t="shared" si="360"/>
        <v>0</v>
      </c>
      <c r="EJ1542" s="288">
        <f t="shared" si="361"/>
        <v>0</v>
      </c>
    </row>
    <row r="1543" spans="2:140" hidden="1">
      <c r="B1543" s="287"/>
      <c r="C1543" s="210"/>
      <c r="D1543" s="213" t="e">
        <f>VLOOKUP(C1543,'ประวัติงานตี+รีด'!$A$2:W505441,2,FALSE)</f>
        <v>#N/A</v>
      </c>
      <c r="E1543" s="56"/>
      <c r="F1543" s="57"/>
      <c r="G1543" s="58"/>
      <c r="H1543" s="281"/>
      <c r="I1543" s="327" t="e">
        <f t="shared" si="350"/>
        <v>#DIV/0!</v>
      </c>
      <c r="J1543" s="59"/>
      <c r="K1543" s="60"/>
      <c r="L1543" s="61"/>
      <c r="M1543" s="41">
        <f t="shared" si="351"/>
        <v>0</v>
      </c>
      <c r="N1543" s="57"/>
      <c r="O1543" s="57"/>
      <c r="P1543" s="354" t="e">
        <f t="shared" si="352"/>
        <v>#DIV/0!</v>
      </c>
      <c r="Q1543" s="106" t="e">
        <f t="shared" si="353"/>
        <v>#DIV/0!</v>
      </c>
      <c r="R1543" s="355" t="e">
        <f t="shared" si="354"/>
        <v>#DIV/0!</v>
      </c>
      <c r="S1543" s="449"/>
      <c r="T1543" s="361" t="e">
        <f t="shared" si="355"/>
        <v>#DIV/0!</v>
      </c>
      <c r="U1543" s="62"/>
      <c r="V1543" s="58"/>
      <c r="W1543" s="63"/>
      <c r="X1543" s="63"/>
      <c r="Y1543" s="187" t="e">
        <f t="shared" si="356"/>
        <v>#DIV/0!</v>
      </c>
      <c r="Z1543" s="104" t="e">
        <f t="shared" si="357"/>
        <v>#DIV/0!</v>
      </c>
      <c r="AA1543" s="737"/>
      <c r="AB1543" s="445"/>
      <c r="AC1543" s="747" t="e">
        <f>VLOOKUP(C1543,'ประวัติงานตี+รีด'!$A$2:W505437,20,FALSE)</f>
        <v>#N/A</v>
      </c>
      <c r="AD1543" s="302"/>
      <c r="AE1543" s="302"/>
      <c r="AF1543" s="270" t="e">
        <f t="shared" si="358"/>
        <v>#DIV/0!</v>
      </c>
      <c r="AG1543" s="270" t="e">
        <f t="shared" si="359"/>
        <v>#DIV/0!</v>
      </c>
      <c r="AH1543" s="366" t="e">
        <f>VLOOKUP(C1543,'ประวัติงานตี+รีด'!$A$2:W505439,4,FALSE)</f>
        <v>#N/A</v>
      </c>
      <c r="AI1543" s="256"/>
      <c r="AJ1543" s="257"/>
      <c r="AK1543" s="217"/>
      <c r="AL1543" s="200"/>
      <c r="AM1543" s="688">
        <f t="shared" si="360"/>
        <v>0</v>
      </c>
      <c r="EJ1543" s="288">
        <f t="shared" si="361"/>
        <v>0</v>
      </c>
    </row>
    <row r="1544" spans="2:140" hidden="1">
      <c r="B1544" s="287"/>
      <c r="C1544" s="210"/>
      <c r="D1544" s="213" t="e">
        <f>VLOOKUP(C1544,'ประวัติงานตี+รีด'!$A$2:W505442,2,FALSE)</f>
        <v>#N/A</v>
      </c>
      <c r="E1544" s="56"/>
      <c r="F1544" s="57"/>
      <c r="G1544" s="58"/>
      <c r="H1544" s="281"/>
      <c r="I1544" s="327" t="e">
        <f t="shared" si="350"/>
        <v>#DIV/0!</v>
      </c>
      <c r="J1544" s="59"/>
      <c r="K1544" s="60"/>
      <c r="L1544" s="61"/>
      <c r="M1544" s="41">
        <f t="shared" si="351"/>
        <v>0</v>
      </c>
      <c r="N1544" s="57"/>
      <c r="O1544" s="57"/>
      <c r="P1544" s="354" t="e">
        <f t="shared" si="352"/>
        <v>#DIV/0!</v>
      </c>
      <c r="Q1544" s="106" t="e">
        <f t="shared" si="353"/>
        <v>#DIV/0!</v>
      </c>
      <c r="R1544" s="355" t="e">
        <f t="shared" si="354"/>
        <v>#DIV/0!</v>
      </c>
      <c r="S1544" s="449"/>
      <c r="T1544" s="361" t="e">
        <f t="shared" si="355"/>
        <v>#DIV/0!</v>
      </c>
      <c r="U1544" s="62"/>
      <c r="V1544" s="58"/>
      <c r="W1544" s="63"/>
      <c r="X1544" s="63"/>
      <c r="Y1544" s="187" t="e">
        <f t="shared" si="356"/>
        <v>#DIV/0!</v>
      </c>
      <c r="Z1544" s="104" t="e">
        <f t="shared" si="357"/>
        <v>#DIV/0!</v>
      </c>
      <c r="AA1544" s="737"/>
      <c r="AB1544" s="445"/>
      <c r="AC1544" s="747" t="e">
        <f>VLOOKUP(C1544,'ประวัติงานตี+รีด'!$A$2:W505438,20,FALSE)</f>
        <v>#N/A</v>
      </c>
      <c r="AD1544" s="302"/>
      <c r="AE1544" s="302"/>
      <c r="AF1544" s="270" t="e">
        <f t="shared" si="358"/>
        <v>#DIV/0!</v>
      </c>
      <c r="AG1544" s="270" t="e">
        <f t="shared" si="359"/>
        <v>#DIV/0!</v>
      </c>
      <c r="AH1544" s="366" t="e">
        <f>VLOOKUP(C1544,'ประวัติงานตี+รีด'!$A$2:W505440,4,FALSE)</f>
        <v>#N/A</v>
      </c>
      <c r="AI1544" s="256"/>
      <c r="AJ1544" s="257"/>
      <c r="AK1544" s="217"/>
      <c r="AL1544" s="200"/>
      <c r="AM1544" s="688">
        <f t="shared" si="360"/>
        <v>0</v>
      </c>
      <c r="EJ1544" s="288">
        <f t="shared" si="361"/>
        <v>0</v>
      </c>
    </row>
    <row r="1545" spans="2:140" hidden="1">
      <c r="B1545" s="287"/>
      <c r="C1545" s="210"/>
      <c r="D1545" s="213" t="e">
        <f>VLOOKUP(C1545,'ประวัติงานตี+รีด'!$A$2:W505443,2,FALSE)</f>
        <v>#N/A</v>
      </c>
      <c r="E1545" s="56"/>
      <c r="F1545" s="57"/>
      <c r="G1545" s="58"/>
      <c r="H1545" s="281"/>
      <c r="I1545" s="327" t="e">
        <f t="shared" si="350"/>
        <v>#DIV/0!</v>
      </c>
      <c r="J1545" s="59"/>
      <c r="K1545" s="60"/>
      <c r="L1545" s="61"/>
      <c r="M1545" s="41">
        <f t="shared" si="351"/>
        <v>0</v>
      </c>
      <c r="N1545" s="57"/>
      <c r="O1545" s="57"/>
      <c r="P1545" s="354" t="e">
        <f t="shared" si="352"/>
        <v>#DIV/0!</v>
      </c>
      <c r="Q1545" s="106" t="e">
        <f t="shared" si="353"/>
        <v>#DIV/0!</v>
      </c>
      <c r="R1545" s="355" t="e">
        <f t="shared" si="354"/>
        <v>#DIV/0!</v>
      </c>
      <c r="S1545" s="449"/>
      <c r="T1545" s="361" t="e">
        <f t="shared" si="355"/>
        <v>#DIV/0!</v>
      </c>
      <c r="U1545" s="62"/>
      <c r="V1545" s="58"/>
      <c r="W1545" s="63"/>
      <c r="X1545" s="63"/>
      <c r="Y1545" s="187" t="e">
        <f t="shared" si="356"/>
        <v>#DIV/0!</v>
      </c>
      <c r="Z1545" s="104" t="e">
        <f t="shared" si="357"/>
        <v>#DIV/0!</v>
      </c>
      <c r="AA1545" s="737"/>
      <c r="AB1545" s="445"/>
      <c r="AC1545" s="747" t="e">
        <f>VLOOKUP(C1545,'ประวัติงานตี+รีด'!$A$2:W505439,20,FALSE)</f>
        <v>#N/A</v>
      </c>
      <c r="AD1545" s="302"/>
      <c r="AE1545" s="302"/>
      <c r="AF1545" s="270" t="e">
        <f t="shared" si="358"/>
        <v>#DIV/0!</v>
      </c>
      <c r="AG1545" s="270" t="e">
        <f t="shared" si="359"/>
        <v>#DIV/0!</v>
      </c>
      <c r="AH1545" s="366" t="e">
        <f>VLOOKUP(C1545,'ประวัติงานตี+รีด'!$A$2:W505441,4,FALSE)</f>
        <v>#N/A</v>
      </c>
      <c r="AI1545" s="256"/>
      <c r="AJ1545" s="257"/>
      <c r="AK1545" s="217"/>
      <c r="AL1545" s="200"/>
      <c r="AM1545" s="688">
        <f t="shared" si="360"/>
        <v>0</v>
      </c>
      <c r="EJ1545" s="288">
        <f t="shared" si="361"/>
        <v>0</v>
      </c>
    </row>
    <row r="1546" spans="2:140" hidden="1">
      <c r="B1546" s="287"/>
      <c r="C1546" s="210"/>
      <c r="D1546" s="213" t="e">
        <f>VLOOKUP(C1546,'ประวัติงานตี+รีด'!$A$2:W505444,2,FALSE)</f>
        <v>#N/A</v>
      </c>
      <c r="E1546" s="56"/>
      <c r="F1546" s="57"/>
      <c r="G1546" s="58"/>
      <c r="H1546" s="281"/>
      <c r="I1546" s="327" t="e">
        <f t="shared" si="350"/>
        <v>#DIV/0!</v>
      </c>
      <c r="J1546" s="59"/>
      <c r="K1546" s="60"/>
      <c r="L1546" s="61"/>
      <c r="M1546" s="41">
        <f t="shared" si="351"/>
        <v>0</v>
      </c>
      <c r="N1546" s="57"/>
      <c r="O1546" s="57"/>
      <c r="P1546" s="354" t="e">
        <f t="shared" si="352"/>
        <v>#DIV/0!</v>
      </c>
      <c r="Q1546" s="106" t="e">
        <f t="shared" si="353"/>
        <v>#DIV/0!</v>
      </c>
      <c r="R1546" s="355" t="e">
        <f t="shared" si="354"/>
        <v>#DIV/0!</v>
      </c>
      <c r="S1546" s="449"/>
      <c r="T1546" s="361" t="e">
        <f t="shared" si="355"/>
        <v>#DIV/0!</v>
      </c>
      <c r="U1546" s="62"/>
      <c r="V1546" s="58"/>
      <c r="W1546" s="63"/>
      <c r="X1546" s="63"/>
      <c r="Y1546" s="187" t="e">
        <f t="shared" si="356"/>
        <v>#DIV/0!</v>
      </c>
      <c r="Z1546" s="104" t="e">
        <f t="shared" si="357"/>
        <v>#DIV/0!</v>
      </c>
      <c r="AA1546" s="737"/>
      <c r="AB1546" s="445"/>
      <c r="AC1546" s="747" t="e">
        <f>VLOOKUP(C1546,'ประวัติงานตี+รีด'!$A$2:W505440,20,FALSE)</f>
        <v>#N/A</v>
      </c>
      <c r="AD1546" s="302"/>
      <c r="AE1546" s="302"/>
      <c r="AF1546" s="270" t="e">
        <f t="shared" si="358"/>
        <v>#DIV/0!</v>
      </c>
      <c r="AG1546" s="270" t="e">
        <f t="shared" si="359"/>
        <v>#DIV/0!</v>
      </c>
      <c r="AH1546" s="366" t="e">
        <f>VLOOKUP(C1546,'ประวัติงานตี+รีด'!$A$2:W505442,4,FALSE)</f>
        <v>#N/A</v>
      </c>
      <c r="AI1546" s="256"/>
      <c r="AJ1546" s="257"/>
      <c r="AK1546" s="217"/>
      <c r="AL1546" s="200"/>
      <c r="AM1546" s="688">
        <f t="shared" si="360"/>
        <v>0</v>
      </c>
      <c r="EJ1546" s="288">
        <f t="shared" si="361"/>
        <v>0</v>
      </c>
    </row>
    <row r="1547" spans="2:140" hidden="1">
      <c r="B1547" s="287"/>
      <c r="C1547" s="210"/>
      <c r="D1547" s="213" t="e">
        <f>VLOOKUP(C1547,'ประวัติงานตี+รีด'!$A$2:W505445,2,FALSE)</f>
        <v>#N/A</v>
      </c>
      <c r="E1547" s="56"/>
      <c r="F1547" s="57"/>
      <c r="G1547" s="58"/>
      <c r="H1547" s="281"/>
      <c r="I1547" s="327" t="e">
        <f t="shared" si="350"/>
        <v>#DIV/0!</v>
      </c>
      <c r="J1547" s="59"/>
      <c r="K1547" s="60"/>
      <c r="L1547" s="61"/>
      <c r="M1547" s="41">
        <f t="shared" si="351"/>
        <v>0</v>
      </c>
      <c r="N1547" s="57"/>
      <c r="O1547" s="57"/>
      <c r="P1547" s="354" t="e">
        <f t="shared" si="352"/>
        <v>#DIV/0!</v>
      </c>
      <c r="Q1547" s="106" t="e">
        <f t="shared" si="353"/>
        <v>#DIV/0!</v>
      </c>
      <c r="R1547" s="355" t="e">
        <f t="shared" si="354"/>
        <v>#DIV/0!</v>
      </c>
      <c r="S1547" s="449"/>
      <c r="T1547" s="361" t="e">
        <f t="shared" si="355"/>
        <v>#DIV/0!</v>
      </c>
      <c r="U1547" s="62"/>
      <c r="V1547" s="58"/>
      <c r="W1547" s="63"/>
      <c r="X1547" s="63"/>
      <c r="Y1547" s="187" t="e">
        <f t="shared" si="356"/>
        <v>#DIV/0!</v>
      </c>
      <c r="Z1547" s="104" t="e">
        <f t="shared" si="357"/>
        <v>#DIV/0!</v>
      </c>
      <c r="AA1547" s="737"/>
      <c r="AB1547" s="445"/>
      <c r="AC1547" s="747" t="e">
        <f>VLOOKUP(C1547,'ประวัติงานตี+รีด'!$A$2:W505441,20,FALSE)</f>
        <v>#N/A</v>
      </c>
      <c r="AD1547" s="302"/>
      <c r="AE1547" s="302"/>
      <c r="AF1547" s="270" t="e">
        <f t="shared" si="358"/>
        <v>#DIV/0!</v>
      </c>
      <c r="AG1547" s="270" t="e">
        <f t="shared" si="359"/>
        <v>#DIV/0!</v>
      </c>
      <c r="AH1547" s="366" t="e">
        <f>VLOOKUP(C1547,'ประวัติงานตี+รีด'!$A$2:W505443,4,FALSE)</f>
        <v>#N/A</v>
      </c>
      <c r="AI1547" s="256"/>
      <c r="AJ1547" s="257"/>
      <c r="AK1547" s="217"/>
      <c r="AL1547" s="200"/>
      <c r="AM1547" s="688">
        <f t="shared" si="360"/>
        <v>0</v>
      </c>
      <c r="EJ1547" s="288">
        <f t="shared" si="361"/>
        <v>0</v>
      </c>
    </row>
    <row r="1548" spans="2:140" hidden="1">
      <c r="B1548" s="287"/>
      <c r="C1548" s="210"/>
      <c r="D1548" s="213" t="e">
        <f>VLOOKUP(C1548,'ประวัติงานตี+รีด'!$A$2:W505446,2,FALSE)</f>
        <v>#N/A</v>
      </c>
      <c r="E1548" s="56"/>
      <c r="F1548" s="57"/>
      <c r="G1548" s="58"/>
      <c r="H1548" s="281"/>
      <c r="I1548" s="327" t="e">
        <f t="shared" si="350"/>
        <v>#DIV/0!</v>
      </c>
      <c r="J1548" s="59"/>
      <c r="K1548" s="60"/>
      <c r="L1548" s="61"/>
      <c r="M1548" s="41">
        <f t="shared" si="351"/>
        <v>0</v>
      </c>
      <c r="N1548" s="57"/>
      <c r="O1548" s="57"/>
      <c r="P1548" s="354" t="e">
        <f t="shared" si="352"/>
        <v>#DIV/0!</v>
      </c>
      <c r="Q1548" s="106" t="e">
        <f t="shared" si="353"/>
        <v>#DIV/0!</v>
      </c>
      <c r="R1548" s="355" t="e">
        <f t="shared" si="354"/>
        <v>#DIV/0!</v>
      </c>
      <c r="S1548" s="449"/>
      <c r="T1548" s="361" t="e">
        <f t="shared" si="355"/>
        <v>#DIV/0!</v>
      </c>
      <c r="U1548" s="62"/>
      <c r="V1548" s="58"/>
      <c r="W1548" s="63"/>
      <c r="X1548" s="63"/>
      <c r="Y1548" s="187" t="e">
        <f t="shared" si="356"/>
        <v>#DIV/0!</v>
      </c>
      <c r="Z1548" s="104" t="e">
        <f t="shared" si="357"/>
        <v>#DIV/0!</v>
      </c>
      <c r="AA1548" s="737"/>
      <c r="AB1548" s="445"/>
      <c r="AC1548" s="747" t="e">
        <f>VLOOKUP(C1548,'ประวัติงานตี+รีด'!$A$2:W505442,20,FALSE)</f>
        <v>#N/A</v>
      </c>
      <c r="AD1548" s="302"/>
      <c r="AE1548" s="302"/>
      <c r="AF1548" s="270" t="e">
        <f t="shared" si="358"/>
        <v>#DIV/0!</v>
      </c>
      <c r="AG1548" s="270" t="e">
        <f t="shared" si="359"/>
        <v>#DIV/0!</v>
      </c>
      <c r="AH1548" s="366" t="e">
        <f>VLOOKUP(C1548,'ประวัติงานตี+รีด'!$A$2:W505444,4,FALSE)</f>
        <v>#N/A</v>
      </c>
      <c r="AI1548" s="256"/>
      <c r="AJ1548" s="257"/>
      <c r="AK1548" s="217"/>
      <c r="AL1548" s="200"/>
      <c r="AM1548" s="688">
        <f t="shared" si="360"/>
        <v>0</v>
      </c>
      <c r="EJ1548" s="288">
        <f t="shared" si="361"/>
        <v>0</v>
      </c>
    </row>
    <row r="1549" spans="2:140" hidden="1">
      <c r="B1549" s="287"/>
      <c r="C1549" s="210"/>
      <c r="D1549" s="213" t="e">
        <f>VLOOKUP(C1549,'ประวัติงานตี+รีด'!$A$2:W505447,2,FALSE)</f>
        <v>#N/A</v>
      </c>
      <c r="E1549" s="56"/>
      <c r="F1549" s="57"/>
      <c r="G1549" s="58"/>
      <c r="H1549" s="281"/>
      <c r="I1549" s="327" t="e">
        <f t="shared" si="350"/>
        <v>#DIV/0!</v>
      </c>
      <c r="J1549" s="59"/>
      <c r="K1549" s="60"/>
      <c r="L1549" s="61"/>
      <c r="M1549" s="41">
        <f t="shared" si="351"/>
        <v>0</v>
      </c>
      <c r="N1549" s="57"/>
      <c r="O1549" s="57"/>
      <c r="P1549" s="354" t="e">
        <f t="shared" si="352"/>
        <v>#DIV/0!</v>
      </c>
      <c r="Q1549" s="106" t="e">
        <f t="shared" si="353"/>
        <v>#DIV/0!</v>
      </c>
      <c r="R1549" s="355" t="e">
        <f t="shared" si="354"/>
        <v>#DIV/0!</v>
      </c>
      <c r="S1549" s="449"/>
      <c r="T1549" s="361" t="e">
        <f t="shared" si="355"/>
        <v>#DIV/0!</v>
      </c>
      <c r="U1549" s="62"/>
      <c r="V1549" s="58"/>
      <c r="W1549" s="63"/>
      <c r="X1549" s="63"/>
      <c r="Y1549" s="187" t="e">
        <f t="shared" si="356"/>
        <v>#DIV/0!</v>
      </c>
      <c r="Z1549" s="104" t="e">
        <f t="shared" si="357"/>
        <v>#DIV/0!</v>
      </c>
      <c r="AA1549" s="737"/>
      <c r="AB1549" s="445"/>
      <c r="AC1549" s="747" t="e">
        <f>VLOOKUP(C1549,'ประวัติงานตี+รีด'!$A$2:W505443,20,FALSE)</f>
        <v>#N/A</v>
      </c>
      <c r="AD1549" s="302"/>
      <c r="AE1549" s="302"/>
      <c r="AF1549" s="270" t="e">
        <f t="shared" si="358"/>
        <v>#DIV/0!</v>
      </c>
      <c r="AG1549" s="270" t="e">
        <f t="shared" si="359"/>
        <v>#DIV/0!</v>
      </c>
      <c r="AH1549" s="366" t="e">
        <f>VLOOKUP(C1549,'ประวัติงานตี+รีด'!$A$2:W505445,4,FALSE)</f>
        <v>#N/A</v>
      </c>
      <c r="AI1549" s="256"/>
      <c r="AJ1549" s="257"/>
      <c r="AK1549" s="217"/>
      <c r="AL1549" s="200"/>
      <c r="AM1549" s="688">
        <f t="shared" si="360"/>
        <v>0</v>
      </c>
      <c r="EJ1549" s="288">
        <f t="shared" si="361"/>
        <v>0</v>
      </c>
    </row>
    <row r="1550" spans="2:140" hidden="1">
      <c r="B1550" s="287"/>
      <c r="C1550" s="210"/>
      <c r="D1550" s="213" t="e">
        <f>VLOOKUP(C1550,'ประวัติงานตี+รีด'!$A$2:W505448,2,FALSE)</f>
        <v>#N/A</v>
      </c>
      <c r="E1550" s="56"/>
      <c r="F1550" s="57"/>
      <c r="G1550" s="58"/>
      <c r="H1550" s="281"/>
      <c r="I1550" s="327" t="e">
        <f t="shared" si="350"/>
        <v>#DIV/0!</v>
      </c>
      <c r="J1550" s="59"/>
      <c r="K1550" s="60"/>
      <c r="L1550" s="61"/>
      <c r="M1550" s="41">
        <f t="shared" si="351"/>
        <v>0</v>
      </c>
      <c r="N1550" s="57"/>
      <c r="O1550" s="57"/>
      <c r="P1550" s="354" t="e">
        <f t="shared" si="352"/>
        <v>#DIV/0!</v>
      </c>
      <c r="Q1550" s="106" t="e">
        <f t="shared" si="353"/>
        <v>#DIV/0!</v>
      </c>
      <c r="R1550" s="355" t="e">
        <f t="shared" si="354"/>
        <v>#DIV/0!</v>
      </c>
      <c r="S1550" s="449"/>
      <c r="T1550" s="361" t="e">
        <f t="shared" si="355"/>
        <v>#DIV/0!</v>
      </c>
      <c r="U1550" s="62"/>
      <c r="V1550" s="58"/>
      <c r="W1550" s="63"/>
      <c r="X1550" s="63"/>
      <c r="Y1550" s="187" t="e">
        <f t="shared" si="356"/>
        <v>#DIV/0!</v>
      </c>
      <c r="Z1550" s="104" t="e">
        <f t="shared" si="357"/>
        <v>#DIV/0!</v>
      </c>
      <c r="AA1550" s="737"/>
      <c r="AB1550" s="445"/>
      <c r="AC1550" s="747" t="e">
        <f>VLOOKUP(C1550,'ประวัติงานตี+รีด'!$A$2:W505444,20,FALSE)</f>
        <v>#N/A</v>
      </c>
      <c r="AD1550" s="302"/>
      <c r="AE1550" s="302"/>
      <c r="AF1550" s="270" t="e">
        <f t="shared" si="358"/>
        <v>#DIV/0!</v>
      </c>
      <c r="AG1550" s="270" t="e">
        <f t="shared" si="359"/>
        <v>#DIV/0!</v>
      </c>
      <c r="AH1550" s="366" t="e">
        <f>VLOOKUP(C1550,'ประวัติงานตี+รีด'!$A$2:W505446,4,FALSE)</f>
        <v>#N/A</v>
      </c>
      <c r="AI1550" s="256"/>
      <c r="AJ1550" s="257"/>
      <c r="AK1550" s="217"/>
      <c r="AL1550" s="200"/>
      <c r="AM1550" s="688">
        <f t="shared" si="360"/>
        <v>0</v>
      </c>
      <c r="EJ1550" s="288">
        <f t="shared" si="361"/>
        <v>0</v>
      </c>
    </row>
    <row r="1551" spans="2:140" hidden="1">
      <c r="B1551" s="287"/>
      <c r="C1551" s="210"/>
      <c r="D1551" s="213" t="e">
        <f>VLOOKUP(C1551,'ประวัติงานตี+รีด'!$A$2:W505449,2,FALSE)</f>
        <v>#N/A</v>
      </c>
      <c r="E1551" s="56"/>
      <c r="F1551" s="57"/>
      <c r="G1551" s="58"/>
      <c r="H1551" s="281"/>
      <c r="I1551" s="327" t="e">
        <f t="shared" si="350"/>
        <v>#DIV/0!</v>
      </c>
      <c r="J1551" s="59"/>
      <c r="K1551" s="60"/>
      <c r="L1551" s="61"/>
      <c r="M1551" s="41">
        <f t="shared" si="351"/>
        <v>0</v>
      </c>
      <c r="N1551" s="57"/>
      <c r="O1551" s="57"/>
      <c r="P1551" s="354" t="e">
        <f t="shared" si="352"/>
        <v>#DIV/0!</v>
      </c>
      <c r="Q1551" s="106" t="e">
        <f t="shared" si="353"/>
        <v>#DIV/0!</v>
      </c>
      <c r="R1551" s="355" t="e">
        <f t="shared" si="354"/>
        <v>#DIV/0!</v>
      </c>
      <c r="S1551" s="449"/>
      <c r="T1551" s="361" t="e">
        <f t="shared" si="355"/>
        <v>#DIV/0!</v>
      </c>
      <c r="U1551" s="62"/>
      <c r="V1551" s="58"/>
      <c r="W1551" s="63"/>
      <c r="X1551" s="63"/>
      <c r="Y1551" s="187" t="e">
        <f t="shared" si="356"/>
        <v>#DIV/0!</v>
      </c>
      <c r="Z1551" s="104" t="e">
        <f t="shared" si="357"/>
        <v>#DIV/0!</v>
      </c>
      <c r="AA1551" s="737"/>
      <c r="AB1551" s="445"/>
      <c r="AC1551" s="747" t="e">
        <f>VLOOKUP(C1551,'ประวัติงานตี+รีด'!$A$2:W505445,20,FALSE)</f>
        <v>#N/A</v>
      </c>
      <c r="AD1551" s="302"/>
      <c r="AE1551" s="302"/>
      <c r="AF1551" s="270" t="e">
        <f t="shared" si="358"/>
        <v>#DIV/0!</v>
      </c>
      <c r="AG1551" s="270" t="e">
        <f t="shared" si="359"/>
        <v>#DIV/0!</v>
      </c>
      <c r="AH1551" s="366" t="e">
        <f>VLOOKUP(C1551,'ประวัติงานตี+รีด'!$A$2:W505447,4,FALSE)</f>
        <v>#N/A</v>
      </c>
      <c r="AI1551" s="256"/>
      <c r="AJ1551" s="257"/>
      <c r="AK1551" s="217"/>
      <c r="AL1551" s="200"/>
      <c r="AM1551" s="688">
        <f t="shared" si="360"/>
        <v>0</v>
      </c>
      <c r="EJ1551" s="288">
        <f t="shared" si="361"/>
        <v>0</v>
      </c>
    </row>
    <row r="1552" spans="2:140" hidden="1">
      <c r="B1552" s="287"/>
      <c r="C1552" s="210"/>
      <c r="D1552" s="213" t="e">
        <f>VLOOKUP(C1552,'ประวัติงานตี+รีด'!$A$2:W505450,2,FALSE)</f>
        <v>#N/A</v>
      </c>
      <c r="E1552" s="56"/>
      <c r="F1552" s="57"/>
      <c r="G1552" s="58"/>
      <c r="H1552" s="281"/>
      <c r="I1552" s="327" t="e">
        <f t="shared" si="350"/>
        <v>#DIV/0!</v>
      </c>
      <c r="J1552" s="59"/>
      <c r="K1552" s="60"/>
      <c r="L1552" s="61"/>
      <c r="M1552" s="41">
        <f t="shared" si="351"/>
        <v>0</v>
      </c>
      <c r="N1552" s="57"/>
      <c r="O1552" s="57"/>
      <c r="P1552" s="354" t="e">
        <f t="shared" si="352"/>
        <v>#DIV/0!</v>
      </c>
      <c r="Q1552" s="106" t="e">
        <f t="shared" si="353"/>
        <v>#DIV/0!</v>
      </c>
      <c r="R1552" s="355" t="e">
        <f t="shared" si="354"/>
        <v>#DIV/0!</v>
      </c>
      <c r="S1552" s="449"/>
      <c r="T1552" s="361" t="e">
        <f t="shared" si="355"/>
        <v>#DIV/0!</v>
      </c>
      <c r="U1552" s="62"/>
      <c r="V1552" s="58"/>
      <c r="W1552" s="63"/>
      <c r="X1552" s="63"/>
      <c r="Y1552" s="187" t="e">
        <f t="shared" si="356"/>
        <v>#DIV/0!</v>
      </c>
      <c r="Z1552" s="104" t="e">
        <f t="shared" si="357"/>
        <v>#DIV/0!</v>
      </c>
      <c r="AA1552" s="737"/>
      <c r="AB1552" s="445"/>
      <c r="AC1552" s="747" t="e">
        <f>VLOOKUP(C1552,'ประวัติงานตี+รีด'!$A$2:W505446,20,FALSE)</f>
        <v>#N/A</v>
      </c>
      <c r="AD1552" s="302"/>
      <c r="AE1552" s="302"/>
      <c r="AF1552" s="270" t="e">
        <f t="shared" si="358"/>
        <v>#DIV/0!</v>
      </c>
      <c r="AG1552" s="270" t="e">
        <f t="shared" si="359"/>
        <v>#DIV/0!</v>
      </c>
      <c r="AH1552" s="366" t="e">
        <f>VLOOKUP(C1552,'ประวัติงานตี+รีด'!$A$2:W505448,4,FALSE)</f>
        <v>#N/A</v>
      </c>
      <c r="AI1552" s="256"/>
      <c r="AJ1552" s="257"/>
      <c r="AK1552" s="217"/>
      <c r="AL1552" s="200"/>
      <c r="AM1552" s="688">
        <f t="shared" si="360"/>
        <v>0</v>
      </c>
      <c r="EJ1552" s="288">
        <f t="shared" si="361"/>
        <v>0</v>
      </c>
    </row>
    <row r="1553" spans="2:140" hidden="1">
      <c r="B1553" s="287"/>
      <c r="C1553" s="210"/>
      <c r="D1553" s="213" t="e">
        <f>VLOOKUP(C1553,'ประวัติงานตี+รีด'!$A$2:W505451,2,FALSE)</f>
        <v>#N/A</v>
      </c>
      <c r="E1553" s="56"/>
      <c r="F1553" s="57"/>
      <c r="G1553" s="58"/>
      <c r="H1553" s="281"/>
      <c r="I1553" s="327" t="e">
        <f t="shared" si="350"/>
        <v>#DIV/0!</v>
      </c>
      <c r="J1553" s="59"/>
      <c r="K1553" s="60"/>
      <c r="L1553" s="61"/>
      <c r="M1553" s="41">
        <f t="shared" si="351"/>
        <v>0</v>
      </c>
      <c r="N1553" s="57"/>
      <c r="O1553" s="57"/>
      <c r="P1553" s="354" t="e">
        <f t="shared" si="352"/>
        <v>#DIV/0!</v>
      </c>
      <c r="Q1553" s="106" t="e">
        <f t="shared" si="353"/>
        <v>#DIV/0!</v>
      </c>
      <c r="R1553" s="355" t="e">
        <f t="shared" si="354"/>
        <v>#DIV/0!</v>
      </c>
      <c r="S1553" s="449"/>
      <c r="T1553" s="361" t="e">
        <f t="shared" si="355"/>
        <v>#DIV/0!</v>
      </c>
      <c r="U1553" s="62"/>
      <c r="V1553" s="58"/>
      <c r="W1553" s="63"/>
      <c r="X1553" s="63"/>
      <c r="Y1553" s="187" t="e">
        <f t="shared" si="356"/>
        <v>#DIV/0!</v>
      </c>
      <c r="Z1553" s="104" t="e">
        <f t="shared" si="357"/>
        <v>#DIV/0!</v>
      </c>
      <c r="AA1553" s="737"/>
      <c r="AB1553" s="445"/>
      <c r="AC1553" s="747" t="e">
        <f>VLOOKUP(C1553,'ประวัติงานตี+รีด'!$A$2:W505447,20,FALSE)</f>
        <v>#N/A</v>
      </c>
      <c r="AD1553" s="302"/>
      <c r="AE1553" s="302"/>
      <c r="AF1553" s="270" t="e">
        <f t="shared" si="358"/>
        <v>#DIV/0!</v>
      </c>
      <c r="AG1553" s="270" t="e">
        <f t="shared" si="359"/>
        <v>#DIV/0!</v>
      </c>
      <c r="AH1553" s="366" t="e">
        <f>VLOOKUP(C1553,'ประวัติงานตี+รีด'!$A$2:W505449,4,FALSE)</f>
        <v>#N/A</v>
      </c>
      <c r="AI1553" s="256"/>
      <c r="AJ1553" s="257"/>
      <c r="AK1553" s="217"/>
      <c r="AL1553" s="200"/>
      <c r="AM1553" s="688">
        <f t="shared" si="360"/>
        <v>0</v>
      </c>
      <c r="EJ1553" s="288">
        <f t="shared" si="361"/>
        <v>0</v>
      </c>
    </row>
    <row r="1554" spans="2:140" hidden="1">
      <c r="B1554" s="287"/>
      <c r="C1554" s="210"/>
      <c r="D1554" s="213" t="e">
        <f>VLOOKUP(C1554,'ประวัติงานตี+รีด'!$A$2:W505452,2,FALSE)</f>
        <v>#N/A</v>
      </c>
      <c r="E1554" s="56"/>
      <c r="F1554" s="57"/>
      <c r="G1554" s="58"/>
      <c r="H1554" s="281"/>
      <c r="I1554" s="327" t="e">
        <f t="shared" si="350"/>
        <v>#DIV/0!</v>
      </c>
      <c r="J1554" s="59"/>
      <c r="K1554" s="60"/>
      <c r="L1554" s="61"/>
      <c r="M1554" s="41">
        <f t="shared" si="351"/>
        <v>0</v>
      </c>
      <c r="N1554" s="57"/>
      <c r="O1554" s="57"/>
      <c r="P1554" s="354" t="e">
        <f t="shared" si="352"/>
        <v>#DIV/0!</v>
      </c>
      <c r="Q1554" s="106" t="e">
        <f t="shared" si="353"/>
        <v>#DIV/0!</v>
      </c>
      <c r="R1554" s="355" t="e">
        <f t="shared" si="354"/>
        <v>#DIV/0!</v>
      </c>
      <c r="S1554" s="449"/>
      <c r="T1554" s="361" t="e">
        <f t="shared" si="355"/>
        <v>#DIV/0!</v>
      </c>
      <c r="U1554" s="62"/>
      <c r="V1554" s="58"/>
      <c r="W1554" s="63"/>
      <c r="X1554" s="63"/>
      <c r="Y1554" s="187" t="e">
        <f t="shared" si="356"/>
        <v>#DIV/0!</v>
      </c>
      <c r="Z1554" s="104" t="e">
        <f t="shared" si="357"/>
        <v>#DIV/0!</v>
      </c>
      <c r="AA1554" s="737"/>
      <c r="AB1554" s="445"/>
      <c r="AC1554" s="747" t="e">
        <f>VLOOKUP(C1554,'ประวัติงานตี+รีด'!$A$2:W505448,20,FALSE)</f>
        <v>#N/A</v>
      </c>
      <c r="AD1554" s="302"/>
      <c r="AE1554" s="302"/>
      <c r="AF1554" s="270" t="e">
        <f t="shared" si="358"/>
        <v>#DIV/0!</v>
      </c>
      <c r="AG1554" s="270" t="e">
        <f t="shared" si="359"/>
        <v>#DIV/0!</v>
      </c>
      <c r="AH1554" s="366" t="e">
        <f>VLOOKUP(C1554,'ประวัติงานตี+รีด'!$A$2:W505450,4,FALSE)</f>
        <v>#N/A</v>
      </c>
      <c r="AI1554" s="256"/>
      <c r="AJ1554" s="257"/>
      <c r="AK1554" s="217"/>
      <c r="AL1554" s="200"/>
      <c r="AM1554" s="688">
        <f t="shared" si="360"/>
        <v>0</v>
      </c>
      <c r="EJ1554" s="288">
        <f t="shared" si="361"/>
        <v>0</v>
      </c>
    </row>
    <row r="1555" spans="2:140" hidden="1">
      <c r="B1555" s="287"/>
      <c r="C1555" s="210"/>
      <c r="D1555" s="213" t="e">
        <f>VLOOKUP(C1555,'ประวัติงานตี+รีด'!$A$2:W505453,2,FALSE)</f>
        <v>#N/A</v>
      </c>
      <c r="E1555" s="56"/>
      <c r="F1555" s="57"/>
      <c r="G1555" s="58"/>
      <c r="H1555" s="281"/>
      <c r="I1555" s="327" t="e">
        <f t="shared" si="350"/>
        <v>#DIV/0!</v>
      </c>
      <c r="J1555" s="59"/>
      <c r="K1555" s="60"/>
      <c r="L1555" s="61"/>
      <c r="M1555" s="41">
        <f t="shared" si="351"/>
        <v>0</v>
      </c>
      <c r="N1555" s="57"/>
      <c r="O1555" s="57"/>
      <c r="P1555" s="354" t="e">
        <f t="shared" si="352"/>
        <v>#DIV/0!</v>
      </c>
      <c r="Q1555" s="106" t="e">
        <f t="shared" si="353"/>
        <v>#DIV/0!</v>
      </c>
      <c r="R1555" s="355" t="e">
        <f t="shared" si="354"/>
        <v>#DIV/0!</v>
      </c>
      <c r="S1555" s="449"/>
      <c r="T1555" s="361" t="e">
        <f t="shared" si="355"/>
        <v>#DIV/0!</v>
      </c>
      <c r="U1555" s="62"/>
      <c r="V1555" s="58"/>
      <c r="W1555" s="63"/>
      <c r="X1555" s="63"/>
      <c r="Y1555" s="187" t="e">
        <f t="shared" si="356"/>
        <v>#DIV/0!</v>
      </c>
      <c r="Z1555" s="104" t="e">
        <f t="shared" si="357"/>
        <v>#DIV/0!</v>
      </c>
      <c r="AA1555" s="737"/>
      <c r="AB1555" s="445"/>
      <c r="AC1555" s="747" t="e">
        <f>VLOOKUP(C1555,'ประวัติงานตี+รีด'!$A$2:W505449,20,FALSE)</f>
        <v>#N/A</v>
      </c>
      <c r="AD1555" s="302"/>
      <c r="AE1555" s="302"/>
      <c r="AF1555" s="270" t="e">
        <f t="shared" si="358"/>
        <v>#DIV/0!</v>
      </c>
      <c r="AG1555" s="270" t="e">
        <f t="shared" si="359"/>
        <v>#DIV/0!</v>
      </c>
      <c r="AH1555" s="366" t="e">
        <f>VLOOKUP(C1555,'ประวัติงานตี+รีด'!$A$2:W505451,4,FALSE)</f>
        <v>#N/A</v>
      </c>
      <c r="AI1555" s="256"/>
      <c r="AJ1555" s="257"/>
      <c r="AK1555" s="217"/>
      <c r="AL1555" s="200"/>
      <c r="AM1555" s="688">
        <f t="shared" si="360"/>
        <v>0</v>
      </c>
      <c r="EJ1555" s="288">
        <f t="shared" si="361"/>
        <v>0</v>
      </c>
    </row>
    <row r="1556" spans="2:140" hidden="1">
      <c r="B1556" s="287"/>
      <c r="C1556" s="210"/>
      <c r="D1556" s="213" t="e">
        <f>VLOOKUP(C1556,'ประวัติงานตี+รีด'!$A$2:W505454,2,FALSE)</f>
        <v>#N/A</v>
      </c>
      <c r="E1556" s="56"/>
      <c r="F1556" s="57"/>
      <c r="G1556" s="58"/>
      <c r="H1556" s="281"/>
      <c r="I1556" s="327" t="e">
        <f t="shared" si="350"/>
        <v>#DIV/0!</v>
      </c>
      <c r="J1556" s="59"/>
      <c r="K1556" s="60"/>
      <c r="L1556" s="61"/>
      <c r="M1556" s="41">
        <f t="shared" si="351"/>
        <v>0</v>
      </c>
      <c r="N1556" s="57"/>
      <c r="O1556" s="57"/>
      <c r="P1556" s="354" t="e">
        <f t="shared" si="352"/>
        <v>#DIV/0!</v>
      </c>
      <c r="Q1556" s="106" t="e">
        <f t="shared" si="353"/>
        <v>#DIV/0!</v>
      </c>
      <c r="R1556" s="355" t="e">
        <f t="shared" si="354"/>
        <v>#DIV/0!</v>
      </c>
      <c r="S1556" s="449"/>
      <c r="T1556" s="361" t="e">
        <f t="shared" si="355"/>
        <v>#DIV/0!</v>
      </c>
      <c r="U1556" s="62"/>
      <c r="V1556" s="58"/>
      <c r="W1556" s="63"/>
      <c r="X1556" s="63"/>
      <c r="Y1556" s="187" t="e">
        <f t="shared" si="356"/>
        <v>#DIV/0!</v>
      </c>
      <c r="Z1556" s="104" t="e">
        <f t="shared" si="357"/>
        <v>#DIV/0!</v>
      </c>
      <c r="AA1556" s="737"/>
      <c r="AB1556" s="445"/>
      <c r="AC1556" s="747" t="e">
        <f>VLOOKUP(C1556,'ประวัติงานตี+รีด'!$A$2:W505450,20,FALSE)</f>
        <v>#N/A</v>
      </c>
      <c r="AD1556" s="302"/>
      <c r="AE1556" s="302"/>
      <c r="AF1556" s="270" t="e">
        <f t="shared" si="358"/>
        <v>#DIV/0!</v>
      </c>
      <c r="AG1556" s="270" t="e">
        <f t="shared" si="359"/>
        <v>#DIV/0!</v>
      </c>
      <c r="AH1556" s="366" t="e">
        <f>VLOOKUP(C1556,'ประวัติงานตี+รีด'!$A$2:W505452,4,FALSE)</f>
        <v>#N/A</v>
      </c>
      <c r="AI1556" s="256"/>
      <c r="AJ1556" s="257"/>
      <c r="AK1556" s="217"/>
      <c r="AL1556" s="200"/>
      <c r="AM1556" s="688">
        <f t="shared" si="360"/>
        <v>0</v>
      </c>
      <c r="EJ1556" s="288">
        <f t="shared" si="361"/>
        <v>0</v>
      </c>
    </row>
    <row r="1557" spans="2:140" hidden="1">
      <c r="B1557" s="287"/>
      <c r="C1557" s="210"/>
      <c r="D1557" s="213" t="e">
        <f>VLOOKUP(C1557,'ประวัติงานตี+รีด'!$A$2:W505455,2,FALSE)</f>
        <v>#N/A</v>
      </c>
      <c r="E1557" s="56"/>
      <c r="F1557" s="57"/>
      <c r="G1557" s="58"/>
      <c r="H1557" s="281"/>
      <c r="I1557" s="327" t="e">
        <f t="shared" si="350"/>
        <v>#DIV/0!</v>
      </c>
      <c r="J1557" s="59"/>
      <c r="K1557" s="60"/>
      <c r="L1557" s="61"/>
      <c r="M1557" s="41">
        <f t="shared" si="351"/>
        <v>0</v>
      </c>
      <c r="N1557" s="57"/>
      <c r="O1557" s="57"/>
      <c r="P1557" s="354" t="e">
        <f t="shared" si="352"/>
        <v>#DIV/0!</v>
      </c>
      <c r="Q1557" s="106" t="e">
        <f t="shared" si="353"/>
        <v>#DIV/0!</v>
      </c>
      <c r="R1557" s="355" t="e">
        <f t="shared" si="354"/>
        <v>#DIV/0!</v>
      </c>
      <c r="S1557" s="449"/>
      <c r="T1557" s="361" t="e">
        <f t="shared" si="355"/>
        <v>#DIV/0!</v>
      </c>
      <c r="U1557" s="62"/>
      <c r="V1557" s="58"/>
      <c r="W1557" s="63"/>
      <c r="X1557" s="63"/>
      <c r="Y1557" s="187" t="e">
        <f t="shared" si="356"/>
        <v>#DIV/0!</v>
      </c>
      <c r="Z1557" s="104" t="e">
        <f t="shared" si="357"/>
        <v>#DIV/0!</v>
      </c>
      <c r="AA1557" s="737"/>
      <c r="AB1557" s="445"/>
      <c r="AC1557" s="747" t="e">
        <f>VLOOKUP(C1557,'ประวัติงานตี+รีด'!$A$2:W505451,20,FALSE)</f>
        <v>#N/A</v>
      </c>
      <c r="AD1557" s="302"/>
      <c r="AE1557" s="302"/>
      <c r="AF1557" s="270" t="e">
        <f t="shared" si="358"/>
        <v>#DIV/0!</v>
      </c>
      <c r="AG1557" s="270" t="e">
        <f t="shared" si="359"/>
        <v>#DIV/0!</v>
      </c>
      <c r="AH1557" s="366" t="e">
        <f>VLOOKUP(C1557,'ประวัติงานตี+รีด'!$A$2:W505453,4,FALSE)</f>
        <v>#N/A</v>
      </c>
      <c r="AI1557" s="256"/>
      <c r="AJ1557" s="257"/>
      <c r="AK1557" s="217"/>
      <c r="AL1557" s="200"/>
      <c r="AM1557" s="688">
        <f t="shared" si="360"/>
        <v>0</v>
      </c>
      <c r="EJ1557" s="288">
        <f t="shared" si="361"/>
        <v>0</v>
      </c>
    </row>
    <row r="1558" spans="2:140" hidden="1">
      <c r="B1558" s="287"/>
      <c r="C1558" s="210"/>
      <c r="D1558" s="213" t="e">
        <f>VLOOKUP(C1558,'ประวัติงานตี+รีด'!$A$2:W505456,2,FALSE)</f>
        <v>#N/A</v>
      </c>
      <c r="E1558" s="56"/>
      <c r="F1558" s="57"/>
      <c r="G1558" s="58"/>
      <c r="H1558" s="281"/>
      <c r="I1558" s="327" t="e">
        <f t="shared" si="350"/>
        <v>#DIV/0!</v>
      </c>
      <c r="J1558" s="59"/>
      <c r="K1558" s="60"/>
      <c r="L1558" s="61"/>
      <c r="M1558" s="41">
        <f t="shared" si="351"/>
        <v>0</v>
      </c>
      <c r="N1558" s="57"/>
      <c r="O1558" s="57"/>
      <c r="P1558" s="354" t="e">
        <f t="shared" si="352"/>
        <v>#DIV/0!</v>
      </c>
      <c r="Q1558" s="106" t="e">
        <f t="shared" si="353"/>
        <v>#DIV/0!</v>
      </c>
      <c r="R1558" s="355" t="e">
        <f t="shared" si="354"/>
        <v>#DIV/0!</v>
      </c>
      <c r="S1558" s="449"/>
      <c r="T1558" s="361" t="e">
        <f t="shared" si="355"/>
        <v>#DIV/0!</v>
      </c>
      <c r="U1558" s="62"/>
      <c r="V1558" s="58"/>
      <c r="W1558" s="63"/>
      <c r="X1558" s="63"/>
      <c r="Y1558" s="187" t="e">
        <f t="shared" si="356"/>
        <v>#DIV/0!</v>
      </c>
      <c r="Z1558" s="104" t="e">
        <f t="shared" si="357"/>
        <v>#DIV/0!</v>
      </c>
      <c r="AA1558" s="737"/>
      <c r="AB1558" s="445"/>
      <c r="AC1558" s="747" t="e">
        <f>VLOOKUP(C1558,'ประวัติงานตี+รีด'!$A$2:W505452,20,FALSE)</f>
        <v>#N/A</v>
      </c>
      <c r="AD1558" s="302"/>
      <c r="AE1558" s="302"/>
      <c r="AF1558" s="270" t="e">
        <f t="shared" si="358"/>
        <v>#DIV/0!</v>
      </c>
      <c r="AG1558" s="270" t="e">
        <f t="shared" si="359"/>
        <v>#DIV/0!</v>
      </c>
      <c r="AH1558" s="366" t="e">
        <f>VLOOKUP(C1558,'ประวัติงานตี+รีด'!$A$2:W505454,4,FALSE)</f>
        <v>#N/A</v>
      </c>
      <c r="AI1558" s="256"/>
      <c r="AJ1558" s="257"/>
      <c r="AK1558" s="217"/>
      <c r="AL1558" s="200"/>
      <c r="AM1558" s="688">
        <f t="shared" si="360"/>
        <v>0</v>
      </c>
      <c r="EJ1558" s="288">
        <f t="shared" si="361"/>
        <v>0</v>
      </c>
    </row>
    <row r="1559" spans="2:140" hidden="1">
      <c r="B1559" s="287"/>
      <c r="C1559" s="210"/>
      <c r="D1559" s="213" t="e">
        <f>VLOOKUP(C1559,'ประวัติงานตี+รีด'!$A$2:W505457,2,FALSE)</f>
        <v>#N/A</v>
      </c>
      <c r="E1559" s="56"/>
      <c r="F1559" s="57"/>
      <c r="G1559" s="58"/>
      <c r="H1559" s="281"/>
      <c r="I1559" s="327" t="e">
        <f t="shared" si="350"/>
        <v>#DIV/0!</v>
      </c>
      <c r="J1559" s="59"/>
      <c r="K1559" s="60"/>
      <c r="L1559" s="61"/>
      <c r="M1559" s="41">
        <f t="shared" si="351"/>
        <v>0</v>
      </c>
      <c r="N1559" s="57"/>
      <c r="O1559" s="57"/>
      <c r="P1559" s="354" t="e">
        <f t="shared" si="352"/>
        <v>#DIV/0!</v>
      </c>
      <c r="Q1559" s="106" t="e">
        <f t="shared" si="353"/>
        <v>#DIV/0!</v>
      </c>
      <c r="R1559" s="355" t="e">
        <f t="shared" si="354"/>
        <v>#DIV/0!</v>
      </c>
      <c r="S1559" s="449"/>
      <c r="T1559" s="361" t="e">
        <f t="shared" si="355"/>
        <v>#DIV/0!</v>
      </c>
      <c r="U1559" s="62"/>
      <c r="V1559" s="58"/>
      <c r="W1559" s="63"/>
      <c r="X1559" s="63"/>
      <c r="Y1559" s="187" t="e">
        <f t="shared" si="356"/>
        <v>#DIV/0!</v>
      </c>
      <c r="Z1559" s="104" t="e">
        <f t="shared" si="357"/>
        <v>#DIV/0!</v>
      </c>
      <c r="AA1559" s="737"/>
      <c r="AB1559" s="445"/>
      <c r="AC1559" s="747" t="e">
        <f>VLOOKUP(C1559,'ประวัติงานตี+รีด'!$A$2:W505453,20,FALSE)</f>
        <v>#N/A</v>
      </c>
      <c r="AD1559" s="302"/>
      <c r="AE1559" s="302"/>
      <c r="AF1559" s="270" t="e">
        <f t="shared" si="358"/>
        <v>#DIV/0!</v>
      </c>
      <c r="AG1559" s="270" t="e">
        <f t="shared" si="359"/>
        <v>#DIV/0!</v>
      </c>
      <c r="AH1559" s="366" t="e">
        <f>VLOOKUP(C1559,'ประวัติงานตี+รีด'!$A$2:W505455,4,FALSE)</f>
        <v>#N/A</v>
      </c>
      <c r="AI1559" s="256"/>
      <c r="AJ1559" s="257"/>
      <c r="AK1559" s="217"/>
      <c r="AL1559" s="200"/>
      <c r="AM1559" s="688">
        <f t="shared" si="360"/>
        <v>0</v>
      </c>
      <c r="EJ1559" s="288">
        <f t="shared" si="361"/>
        <v>0</v>
      </c>
    </row>
    <row r="1560" spans="2:140" hidden="1">
      <c r="B1560" s="287"/>
      <c r="C1560" s="210"/>
      <c r="D1560" s="213" t="e">
        <f>VLOOKUP(C1560,'ประวัติงานตี+รีด'!$A$2:W505458,2,FALSE)</f>
        <v>#N/A</v>
      </c>
      <c r="E1560" s="56"/>
      <c r="F1560" s="57"/>
      <c r="G1560" s="58"/>
      <c r="H1560" s="281"/>
      <c r="I1560" s="327" t="e">
        <f t="shared" si="350"/>
        <v>#DIV/0!</v>
      </c>
      <c r="J1560" s="59"/>
      <c r="K1560" s="60"/>
      <c r="L1560" s="61"/>
      <c r="M1560" s="41">
        <f t="shared" si="351"/>
        <v>0</v>
      </c>
      <c r="N1560" s="57"/>
      <c r="O1560" s="57"/>
      <c r="P1560" s="354" t="e">
        <f t="shared" si="352"/>
        <v>#DIV/0!</v>
      </c>
      <c r="Q1560" s="106" t="e">
        <f t="shared" si="353"/>
        <v>#DIV/0!</v>
      </c>
      <c r="R1560" s="355" t="e">
        <f t="shared" si="354"/>
        <v>#DIV/0!</v>
      </c>
      <c r="S1560" s="449"/>
      <c r="T1560" s="361" t="e">
        <f t="shared" si="355"/>
        <v>#DIV/0!</v>
      </c>
      <c r="U1560" s="62"/>
      <c r="V1560" s="58"/>
      <c r="W1560" s="63"/>
      <c r="X1560" s="63"/>
      <c r="Y1560" s="187" t="e">
        <f t="shared" si="356"/>
        <v>#DIV/0!</v>
      </c>
      <c r="Z1560" s="104" t="e">
        <f t="shared" si="357"/>
        <v>#DIV/0!</v>
      </c>
      <c r="AA1560" s="737"/>
      <c r="AB1560" s="445"/>
      <c r="AC1560" s="747" t="e">
        <f>VLOOKUP(C1560,'ประวัติงานตี+รีด'!$A$2:W505454,20,FALSE)</f>
        <v>#N/A</v>
      </c>
      <c r="AD1560" s="302"/>
      <c r="AE1560" s="302"/>
      <c r="AF1560" s="270" t="e">
        <f t="shared" si="358"/>
        <v>#DIV/0!</v>
      </c>
      <c r="AG1560" s="270" t="e">
        <f t="shared" si="359"/>
        <v>#DIV/0!</v>
      </c>
      <c r="AH1560" s="366" t="e">
        <f>VLOOKUP(C1560,'ประวัติงานตี+รีด'!$A$2:W505456,4,FALSE)</f>
        <v>#N/A</v>
      </c>
      <c r="AI1560" s="256"/>
      <c r="AJ1560" s="257"/>
      <c r="AK1560" s="217"/>
      <c r="AL1560" s="200"/>
      <c r="AM1560" s="688">
        <f t="shared" si="360"/>
        <v>0</v>
      </c>
      <c r="EJ1560" s="288">
        <f t="shared" si="361"/>
        <v>0</v>
      </c>
    </row>
    <row r="1561" spans="2:140" hidden="1">
      <c r="B1561" s="287"/>
      <c r="C1561" s="210"/>
      <c r="D1561" s="213" t="e">
        <f>VLOOKUP(C1561,'ประวัติงานตี+รีด'!$A$2:W505459,2,FALSE)</f>
        <v>#N/A</v>
      </c>
      <c r="E1561" s="56"/>
      <c r="F1561" s="57"/>
      <c r="G1561" s="58"/>
      <c r="H1561" s="281"/>
      <c r="I1561" s="327" t="e">
        <f t="shared" si="350"/>
        <v>#DIV/0!</v>
      </c>
      <c r="J1561" s="59"/>
      <c r="K1561" s="60"/>
      <c r="L1561" s="61"/>
      <c r="M1561" s="41">
        <f t="shared" si="351"/>
        <v>0</v>
      </c>
      <c r="N1561" s="57"/>
      <c r="O1561" s="57"/>
      <c r="P1561" s="354" t="e">
        <f t="shared" si="352"/>
        <v>#DIV/0!</v>
      </c>
      <c r="Q1561" s="106" t="e">
        <f t="shared" si="353"/>
        <v>#DIV/0!</v>
      </c>
      <c r="R1561" s="355" t="e">
        <f t="shared" si="354"/>
        <v>#DIV/0!</v>
      </c>
      <c r="S1561" s="449"/>
      <c r="T1561" s="361" t="e">
        <f t="shared" si="355"/>
        <v>#DIV/0!</v>
      </c>
      <c r="U1561" s="62"/>
      <c r="V1561" s="58"/>
      <c r="W1561" s="63"/>
      <c r="X1561" s="63"/>
      <c r="Y1561" s="187" t="e">
        <f t="shared" si="356"/>
        <v>#DIV/0!</v>
      </c>
      <c r="Z1561" s="104" t="e">
        <f t="shared" si="357"/>
        <v>#DIV/0!</v>
      </c>
      <c r="AA1561" s="737"/>
      <c r="AB1561" s="445"/>
      <c r="AC1561" s="747" t="e">
        <f>VLOOKUP(C1561,'ประวัติงานตี+รีด'!$A$2:W505455,20,FALSE)</f>
        <v>#N/A</v>
      </c>
      <c r="AD1561" s="302"/>
      <c r="AE1561" s="302"/>
      <c r="AF1561" s="270" t="e">
        <f t="shared" si="358"/>
        <v>#DIV/0!</v>
      </c>
      <c r="AG1561" s="270" t="e">
        <f t="shared" si="359"/>
        <v>#DIV/0!</v>
      </c>
      <c r="AH1561" s="366" t="e">
        <f>VLOOKUP(C1561,'ประวัติงานตี+รีด'!$A$2:W505457,4,FALSE)</f>
        <v>#N/A</v>
      </c>
      <c r="AI1561" s="256"/>
      <c r="AJ1561" s="257"/>
      <c r="AK1561" s="217"/>
      <c r="AL1561" s="200"/>
      <c r="AM1561" s="688">
        <f t="shared" si="360"/>
        <v>0</v>
      </c>
      <c r="EJ1561" s="288">
        <f t="shared" si="361"/>
        <v>0</v>
      </c>
    </row>
    <row r="1562" spans="2:140" hidden="1">
      <c r="B1562" s="287"/>
      <c r="C1562" s="210"/>
      <c r="D1562" s="213" t="e">
        <f>VLOOKUP(C1562,'ประวัติงานตี+รีด'!$A$2:W505460,2,FALSE)</f>
        <v>#N/A</v>
      </c>
      <c r="E1562" s="56"/>
      <c r="F1562" s="57"/>
      <c r="G1562" s="58"/>
      <c r="H1562" s="281"/>
      <c r="I1562" s="327" t="e">
        <f t="shared" si="350"/>
        <v>#DIV/0!</v>
      </c>
      <c r="J1562" s="59"/>
      <c r="K1562" s="60"/>
      <c r="L1562" s="61"/>
      <c r="M1562" s="41">
        <f t="shared" si="351"/>
        <v>0</v>
      </c>
      <c r="N1562" s="57"/>
      <c r="O1562" s="57"/>
      <c r="P1562" s="354" t="e">
        <f t="shared" si="352"/>
        <v>#DIV/0!</v>
      </c>
      <c r="Q1562" s="106" t="e">
        <f t="shared" si="353"/>
        <v>#DIV/0!</v>
      </c>
      <c r="R1562" s="355" t="e">
        <f t="shared" si="354"/>
        <v>#DIV/0!</v>
      </c>
      <c r="S1562" s="449"/>
      <c r="T1562" s="361" t="e">
        <f t="shared" si="355"/>
        <v>#DIV/0!</v>
      </c>
      <c r="U1562" s="62"/>
      <c r="V1562" s="58"/>
      <c r="W1562" s="63"/>
      <c r="X1562" s="63"/>
      <c r="Y1562" s="187" t="e">
        <f t="shared" si="356"/>
        <v>#DIV/0!</v>
      </c>
      <c r="Z1562" s="104" t="e">
        <f t="shared" si="357"/>
        <v>#DIV/0!</v>
      </c>
      <c r="AA1562" s="737"/>
      <c r="AB1562" s="445"/>
      <c r="AC1562" s="747" t="e">
        <f>VLOOKUP(C1562,'ประวัติงานตี+รีด'!$A$2:W505456,20,FALSE)</f>
        <v>#N/A</v>
      </c>
      <c r="AD1562" s="302"/>
      <c r="AE1562" s="302"/>
      <c r="AF1562" s="270" t="e">
        <f t="shared" si="358"/>
        <v>#DIV/0!</v>
      </c>
      <c r="AG1562" s="270" t="e">
        <f t="shared" si="359"/>
        <v>#DIV/0!</v>
      </c>
      <c r="AH1562" s="366" t="e">
        <f>VLOOKUP(C1562,'ประวัติงานตี+รีด'!$A$2:W505458,4,FALSE)</f>
        <v>#N/A</v>
      </c>
      <c r="AI1562" s="256"/>
      <c r="AJ1562" s="257"/>
      <c r="AK1562" s="217"/>
      <c r="AL1562" s="200"/>
      <c r="AM1562" s="688">
        <f t="shared" si="360"/>
        <v>0</v>
      </c>
      <c r="EJ1562" s="288">
        <f t="shared" si="361"/>
        <v>0</v>
      </c>
    </row>
    <row r="1563" spans="2:140" hidden="1">
      <c r="B1563" s="287"/>
      <c r="C1563" s="210"/>
      <c r="D1563" s="213" t="e">
        <f>VLOOKUP(C1563,'ประวัติงานตี+รีด'!$A$2:W505461,2,FALSE)</f>
        <v>#N/A</v>
      </c>
      <c r="E1563" s="56"/>
      <c r="F1563" s="57"/>
      <c r="G1563" s="58"/>
      <c r="H1563" s="281"/>
      <c r="I1563" s="327" t="e">
        <f t="shared" si="350"/>
        <v>#DIV/0!</v>
      </c>
      <c r="J1563" s="59"/>
      <c r="K1563" s="60"/>
      <c r="L1563" s="61"/>
      <c r="M1563" s="41">
        <f t="shared" si="351"/>
        <v>0</v>
      </c>
      <c r="N1563" s="57"/>
      <c r="O1563" s="57"/>
      <c r="P1563" s="354" t="e">
        <f t="shared" si="352"/>
        <v>#DIV/0!</v>
      </c>
      <c r="Q1563" s="106" t="e">
        <f t="shared" si="353"/>
        <v>#DIV/0!</v>
      </c>
      <c r="R1563" s="355" t="e">
        <f t="shared" si="354"/>
        <v>#DIV/0!</v>
      </c>
      <c r="S1563" s="449"/>
      <c r="T1563" s="361" t="e">
        <f t="shared" si="355"/>
        <v>#DIV/0!</v>
      </c>
      <c r="U1563" s="62"/>
      <c r="V1563" s="58"/>
      <c r="W1563" s="63"/>
      <c r="X1563" s="63"/>
      <c r="Y1563" s="187" t="e">
        <f t="shared" si="356"/>
        <v>#DIV/0!</v>
      </c>
      <c r="Z1563" s="104" t="e">
        <f t="shared" si="357"/>
        <v>#DIV/0!</v>
      </c>
      <c r="AA1563" s="737"/>
      <c r="AB1563" s="445"/>
      <c r="AC1563" s="747" t="e">
        <f>VLOOKUP(C1563,'ประวัติงานตี+รีด'!$A$2:W505457,20,FALSE)</f>
        <v>#N/A</v>
      </c>
      <c r="AD1563" s="302"/>
      <c r="AE1563" s="302"/>
      <c r="AF1563" s="270" t="e">
        <f t="shared" si="358"/>
        <v>#DIV/0!</v>
      </c>
      <c r="AG1563" s="270" t="e">
        <f t="shared" si="359"/>
        <v>#DIV/0!</v>
      </c>
      <c r="AH1563" s="366" t="e">
        <f>VLOOKUP(C1563,'ประวัติงานตี+รีด'!$A$2:W505459,4,FALSE)</f>
        <v>#N/A</v>
      </c>
      <c r="AI1563" s="256"/>
      <c r="AJ1563" s="257"/>
      <c r="AK1563" s="217"/>
      <c r="AL1563" s="200"/>
      <c r="AM1563" s="688">
        <f t="shared" si="360"/>
        <v>0</v>
      </c>
      <c r="EJ1563" s="288">
        <f t="shared" si="361"/>
        <v>0</v>
      </c>
    </row>
    <row r="1564" spans="2:140" hidden="1">
      <c r="B1564" s="287"/>
      <c r="C1564" s="210"/>
      <c r="D1564" s="213" t="e">
        <f>VLOOKUP(C1564,'ประวัติงานตี+รีด'!$A$2:W505462,2,FALSE)</f>
        <v>#N/A</v>
      </c>
      <c r="E1564" s="56"/>
      <c r="F1564" s="57"/>
      <c r="G1564" s="58"/>
      <c r="H1564" s="281"/>
      <c r="I1564" s="327" t="e">
        <f t="shared" si="350"/>
        <v>#DIV/0!</v>
      </c>
      <c r="J1564" s="59"/>
      <c r="K1564" s="60"/>
      <c r="L1564" s="61"/>
      <c r="M1564" s="41">
        <f t="shared" si="351"/>
        <v>0</v>
      </c>
      <c r="N1564" s="57"/>
      <c r="O1564" s="57"/>
      <c r="P1564" s="354" t="e">
        <f t="shared" si="352"/>
        <v>#DIV/0!</v>
      </c>
      <c r="Q1564" s="106" t="e">
        <f t="shared" si="353"/>
        <v>#DIV/0!</v>
      </c>
      <c r="R1564" s="355" t="e">
        <f t="shared" si="354"/>
        <v>#DIV/0!</v>
      </c>
      <c r="S1564" s="449"/>
      <c r="T1564" s="361" t="e">
        <f t="shared" si="355"/>
        <v>#DIV/0!</v>
      </c>
      <c r="U1564" s="62"/>
      <c r="V1564" s="58"/>
      <c r="W1564" s="63"/>
      <c r="X1564" s="63"/>
      <c r="Y1564" s="187" t="e">
        <f t="shared" si="356"/>
        <v>#DIV/0!</v>
      </c>
      <c r="Z1564" s="104" t="e">
        <f t="shared" si="357"/>
        <v>#DIV/0!</v>
      </c>
      <c r="AA1564" s="737"/>
      <c r="AB1564" s="445"/>
      <c r="AC1564" s="747" t="e">
        <f>VLOOKUP(C1564,'ประวัติงานตี+รีด'!$A$2:W505458,20,FALSE)</f>
        <v>#N/A</v>
      </c>
      <c r="AD1564" s="302"/>
      <c r="AE1564" s="302"/>
      <c r="AF1564" s="270" t="e">
        <f t="shared" si="358"/>
        <v>#DIV/0!</v>
      </c>
      <c r="AG1564" s="270" t="e">
        <f t="shared" si="359"/>
        <v>#DIV/0!</v>
      </c>
      <c r="AH1564" s="366" t="e">
        <f>VLOOKUP(C1564,'ประวัติงานตี+รีด'!$A$2:W505460,4,FALSE)</f>
        <v>#N/A</v>
      </c>
      <c r="AI1564" s="256"/>
      <c r="AJ1564" s="257"/>
      <c r="AK1564" s="217"/>
      <c r="AL1564" s="200"/>
      <c r="AM1564" s="688">
        <f t="shared" si="360"/>
        <v>0</v>
      </c>
      <c r="EJ1564" s="288">
        <f t="shared" si="361"/>
        <v>0</v>
      </c>
    </row>
    <row r="1565" spans="2:140" hidden="1">
      <c r="B1565" s="287"/>
      <c r="C1565" s="210"/>
      <c r="D1565" s="213" t="e">
        <f>VLOOKUP(C1565,'ประวัติงานตี+รีด'!$A$2:W505463,2,FALSE)</f>
        <v>#N/A</v>
      </c>
      <c r="E1565" s="56"/>
      <c r="F1565" s="57"/>
      <c r="G1565" s="58"/>
      <c r="H1565" s="281"/>
      <c r="I1565" s="327" t="e">
        <f t="shared" si="350"/>
        <v>#DIV/0!</v>
      </c>
      <c r="J1565" s="59"/>
      <c r="K1565" s="60"/>
      <c r="L1565" s="61"/>
      <c r="M1565" s="41">
        <f t="shared" si="351"/>
        <v>0</v>
      </c>
      <c r="N1565" s="57"/>
      <c r="O1565" s="57"/>
      <c r="P1565" s="354" t="e">
        <f t="shared" si="352"/>
        <v>#DIV/0!</v>
      </c>
      <c r="Q1565" s="106" t="e">
        <f t="shared" si="353"/>
        <v>#DIV/0!</v>
      </c>
      <c r="R1565" s="355" t="e">
        <f t="shared" si="354"/>
        <v>#DIV/0!</v>
      </c>
      <c r="S1565" s="449"/>
      <c r="T1565" s="361" t="e">
        <f t="shared" si="355"/>
        <v>#DIV/0!</v>
      </c>
      <c r="U1565" s="62"/>
      <c r="V1565" s="58"/>
      <c r="W1565" s="63"/>
      <c r="X1565" s="63"/>
      <c r="Y1565" s="187" t="e">
        <f t="shared" si="356"/>
        <v>#DIV/0!</v>
      </c>
      <c r="Z1565" s="104" t="e">
        <f t="shared" si="357"/>
        <v>#DIV/0!</v>
      </c>
      <c r="AA1565" s="737"/>
      <c r="AB1565" s="445"/>
      <c r="AC1565" s="747" t="e">
        <f>VLOOKUP(C1565,'ประวัติงานตี+รีด'!$A$2:W505459,20,FALSE)</f>
        <v>#N/A</v>
      </c>
      <c r="AD1565" s="302"/>
      <c r="AE1565" s="302"/>
      <c r="AF1565" s="270" t="e">
        <f t="shared" si="358"/>
        <v>#DIV/0!</v>
      </c>
      <c r="AG1565" s="270" t="e">
        <f t="shared" si="359"/>
        <v>#DIV/0!</v>
      </c>
      <c r="AH1565" s="366" t="e">
        <f>VLOOKUP(C1565,'ประวัติงานตี+รีด'!$A$2:W505461,4,FALSE)</f>
        <v>#N/A</v>
      </c>
      <c r="AI1565" s="256"/>
      <c r="AJ1565" s="257"/>
      <c r="AK1565" s="217"/>
      <c r="AL1565" s="200"/>
      <c r="AM1565" s="688">
        <f t="shared" si="360"/>
        <v>0</v>
      </c>
      <c r="EJ1565" s="288">
        <f t="shared" si="361"/>
        <v>0</v>
      </c>
    </row>
    <row r="1566" spans="2:140" hidden="1">
      <c r="B1566" s="287"/>
      <c r="C1566" s="210"/>
      <c r="D1566" s="213" t="e">
        <f>VLOOKUP(C1566,'ประวัติงานตี+รีด'!$A$2:W505464,2,FALSE)</f>
        <v>#N/A</v>
      </c>
      <c r="E1566" s="56"/>
      <c r="F1566" s="57"/>
      <c r="G1566" s="58"/>
      <c r="H1566" s="281"/>
      <c r="I1566" s="327" t="e">
        <f t="shared" si="350"/>
        <v>#DIV/0!</v>
      </c>
      <c r="J1566" s="59"/>
      <c r="K1566" s="60"/>
      <c r="L1566" s="61"/>
      <c r="M1566" s="41">
        <f t="shared" si="351"/>
        <v>0</v>
      </c>
      <c r="N1566" s="57"/>
      <c r="O1566" s="57"/>
      <c r="P1566" s="354" t="e">
        <f t="shared" si="352"/>
        <v>#DIV/0!</v>
      </c>
      <c r="Q1566" s="106" t="e">
        <f t="shared" si="353"/>
        <v>#DIV/0!</v>
      </c>
      <c r="R1566" s="355" t="e">
        <f t="shared" si="354"/>
        <v>#DIV/0!</v>
      </c>
      <c r="S1566" s="449"/>
      <c r="T1566" s="361" t="e">
        <f t="shared" si="355"/>
        <v>#DIV/0!</v>
      </c>
      <c r="U1566" s="62"/>
      <c r="V1566" s="58"/>
      <c r="W1566" s="63"/>
      <c r="X1566" s="63"/>
      <c r="Y1566" s="187" t="e">
        <f t="shared" si="356"/>
        <v>#DIV/0!</v>
      </c>
      <c r="Z1566" s="104" t="e">
        <f t="shared" si="357"/>
        <v>#DIV/0!</v>
      </c>
      <c r="AA1566" s="737"/>
      <c r="AB1566" s="445"/>
      <c r="AC1566" s="747" t="e">
        <f>VLOOKUP(C1566,'ประวัติงานตี+รีด'!$A$2:W505460,20,FALSE)</f>
        <v>#N/A</v>
      </c>
      <c r="AD1566" s="302"/>
      <c r="AE1566" s="302"/>
      <c r="AF1566" s="270" t="e">
        <f t="shared" si="358"/>
        <v>#DIV/0!</v>
      </c>
      <c r="AG1566" s="270" t="e">
        <f t="shared" si="359"/>
        <v>#DIV/0!</v>
      </c>
      <c r="AH1566" s="366" t="e">
        <f>VLOOKUP(C1566,'ประวัติงานตี+รีด'!$A$2:W505462,4,FALSE)</f>
        <v>#N/A</v>
      </c>
      <c r="AI1566" s="256"/>
      <c r="AJ1566" s="257"/>
      <c r="AK1566" s="217"/>
      <c r="AL1566" s="200"/>
      <c r="AM1566" s="688">
        <f t="shared" si="360"/>
        <v>0</v>
      </c>
      <c r="EJ1566" s="288">
        <f t="shared" si="361"/>
        <v>0</v>
      </c>
    </row>
    <row r="1567" spans="2:140" hidden="1">
      <c r="B1567" s="287"/>
      <c r="C1567" s="210"/>
      <c r="D1567" s="213" t="e">
        <f>VLOOKUP(C1567,'ประวัติงานตี+รีด'!$A$2:W505465,2,FALSE)</f>
        <v>#N/A</v>
      </c>
      <c r="E1567" s="56"/>
      <c r="F1567" s="57"/>
      <c r="G1567" s="58"/>
      <c r="H1567" s="281"/>
      <c r="I1567" s="327" t="e">
        <f t="shared" si="350"/>
        <v>#DIV/0!</v>
      </c>
      <c r="J1567" s="59"/>
      <c r="K1567" s="60"/>
      <c r="L1567" s="61"/>
      <c r="M1567" s="41">
        <f t="shared" si="351"/>
        <v>0</v>
      </c>
      <c r="N1567" s="57"/>
      <c r="O1567" s="57"/>
      <c r="P1567" s="354" t="e">
        <f t="shared" si="352"/>
        <v>#DIV/0!</v>
      </c>
      <c r="Q1567" s="106" t="e">
        <f t="shared" si="353"/>
        <v>#DIV/0!</v>
      </c>
      <c r="R1567" s="355" t="e">
        <f t="shared" si="354"/>
        <v>#DIV/0!</v>
      </c>
      <c r="S1567" s="449"/>
      <c r="T1567" s="361" t="e">
        <f t="shared" si="355"/>
        <v>#DIV/0!</v>
      </c>
      <c r="U1567" s="62"/>
      <c r="V1567" s="58"/>
      <c r="W1567" s="63"/>
      <c r="X1567" s="63"/>
      <c r="Y1567" s="187" t="e">
        <f t="shared" si="356"/>
        <v>#DIV/0!</v>
      </c>
      <c r="Z1567" s="104" t="e">
        <f t="shared" si="357"/>
        <v>#DIV/0!</v>
      </c>
      <c r="AA1567" s="737"/>
      <c r="AB1567" s="445"/>
      <c r="AC1567" s="747" t="e">
        <f>VLOOKUP(C1567,'ประวัติงานตี+รีด'!$A$2:W505461,20,FALSE)</f>
        <v>#N/A</v>
      </c>
      <c r="AD1567" s="302"/>
      <c r="AE1567" s="302"/>
      <c r="AF1567" s="270" t="e">
        <f t="shared" si="358"/>
        <v>#DIV/0!</v>
      </c>
      <c r="AG1567" s="270" t="e">
        <f t="shared" si="359"/>
        <v>#DIV/0!</v>
      </c>
      <c r="AH1567" s="366" t="e">
        <f>VLOOKUP(C1567,'ประวัติงานตี+รีด'!$A$2:W505463,4,FALSE)</f>
        <v>#N/A</v>
      </c>
      <c r="AI1567" s="256"/>
      <c r="AJ1567" s="257"/>
      <c r="AK1567" s="217"/>
      <c r="AL1567" s="200"/>
      <c r="AM1567" s="688">
        <f t="shared" si="360"/>
        <v>0</v>
      </c>
      <c r="EJ1567" s="288">
        <f t="shared" si="361"/>
        <v>0</v>
      </c>
    </row>
    <row r="1568" spans="2:140" hidden="1">
      <c r="B1568" s="287"/>
      <c r="C1568" s="210"/>
      <c r="D1568" s="213" t="e">
        <f>VLOOKUP(C1568,'ประวัติงานตี+รีด'!$A$2:W505466,2,FALSE)</f>
        <v>#N/A</v>
      </c>
      <c r="E1568" s="56"/>
      <c r="F1568" s="57"/>
      <c r="G1568" s="58"/>
      <c r="H1568" s="281"/>
      <c r="I1568" s="327" t="e">
        <f t="shared" si="350"/>
        <v>#DIV/0!</v>
      </c>
      <c r="J1568" s="59"/>
      <c r="K1568" s="60"/>
      <c r="L1568" s="61"/>
      <c r="M1568" s="41">
        <f t="shared" si="351"/>
        <v>0</v>
      </c>
      <c r="N1568" s="57"/>
      <c r="O1568" s="57"/>
      <c r="P1568" s="354" t="e">
        <f t="shared" si="352"/>
        <v>#DIV/0!</v>
      </c>
      <c r="Q1568" s="106" t="e">
        <f t="shared" si="353"/>
        <v>#DIV/0!</v>
      </c>
      <c r="R1568" s="355" t="e">
        <f t="shared" si="354"/>
        <v>#DIV/0!</v>
      </c>
      <c r="S1568" s="449"/>
      <c r="T1568" s="361" t="e">
        <f t="shared" si="355"/>
        <v>#DIV/0!</v>
      </c>
      <c r="U1568" s="62"/>
      <c r="V1568" s="58"/>
      <c r="W1568" s="63"/>
      <c r="X1568" s="63"/>
      <c r="Y1568" s="187" t="e">
        <f t="shared" si="356"/>
        <v>#DIV/0!</v>
      </c>
      <c r="Z1568" s="104" t="e">
        <f t="shared" si="357"/>
        <v>#DIV/0!</v>
      </c>
      <c r="AA1568" s="737"/>
      <c r="AB1568" s="445"/>
      <c r="AC1568" s="747" t="e">
        <f>VLOOKUP(C1568,'ประวัติงานตี+รีด'!$A$2:W505462,20,FALSE)</f>
        <v>#N/A</v>
      </c>
      <c r="AD1568" s="302"/>
      <c r="AE1568" s="302"/>
      <c r="AF1568" s="270" t="e">
        <f t="shared" si="358"/>
        <v>#DIV/0!</v>
      </c>
      <c r="AG1568" s="270" t="e">
        <f t="shared" si="359"/>
        <v>#DIV/0!</v>
      </c>
      <c r="AH1568" s="366" t="e">
        <f>VLOOKUP(C1568,'ประวัติงานตี+รีด'!$A$2:W505464,4,FALSE)</f>
        <v>#N/A</v>
      </c>
      <c r="AI1568" s="256"/>
      <c r="AJ1568" s="257"/>
      <c r="AK1568" s="217"/>
      <c r="AL1568" s="200"/>
      <c r="AM1568" s="688">
        <f t="shared" si="360"/>
        <v>0</v>
      </c>
      <c r="EJ1568" s="288">
        <f t="shared" si="361"/>
        <v>0</v>
      </c>
    </row>
    <row r="1569" spans="2:140" hidden="1">
      <c r="B1569" s="287"/>
      <c r="C1569" s="210"/>
      <c r="D1569" s="213" t="e">
        <f>VLOOKUP(C1569,'ประวัติงานตี+รีด'!$A$2:W505467,2,FALSE)</f>
        <v>#N/A</v>
      </c>
      <c r="E1569" s="56"/>
      <c r="F1569" s="57"/>
      <c r="G1569" s="58"/>
      <c r="H1569" s="281"/>
      <c r="I1569" s="327" t="e">
        <f t="shared" si="350"/>
        <v>#DIV/0!</v>
      </c>
      <c r="J1569" s="59"/>
      <c r="K1569" s="60"/>
      <c r="L1569" s="61"/>
      <c r="M1569" s="41">
        <f t="shared" si="351"/>
        <v>0</v>
      </c>
      <c r="N1569" s="57"/>
      <c r="O1569" s="57"/>
      <c r="P1569" s="354" t="e">
        <f t="shared" si="352"/>
        <v>#DIV/0!</v>
      </c>
      <c r="Q1569" s="106" t="e">
        <f t="shared" si="353"/>
        <v>#DIV/0!</v>
      </c>
      <c r="R1569" s="355" t="e">
        <f t="shared" si="354"/>
        <v>#DIV/0!</v>
      </c>
      <c r="S1569" s="449"/>
      <c r="T1569" s="361" t="e">
        <f t="shared" si="355"/>
        <v>#DIV/0!</v>
      </c>
      <c r="U1569" s="62"/>
      <c r="V1569" s="58"/>
      <c r="W1569" s="63"/>
      <c r="X1569" s="63"/>
      <c r="Y1569" s="187" t="e">
        <f t="shared" si="356"/>
        <v>#DIV/0!</v>
      </c>
      <c r="Z1569" s="104" t="e">
        <f t="shared" si="357"/>
        <v>#DIV/0!</v>
      </c>
      <c r="AA1569" s="737"/>
      <c r="AB1569" s="445"/>
      <c r="AC1569" s="747" t="e">
        <f>VLOOKUP(C1569,'ประวัติงานตี+รีด'!$A$2:W505463,20,FALSE)</f>
        <v>#N/A</v>
      </c>
      <c r="AD1569" s="302"/>
      <c r="AE1569" s="302"/>
      <c r="AF1569" s="270" t="e">
        <f t="shared" si="358"/>
        <v>#DIV/0!</v>
      </c>
      <c r="AG1569" s="270" t="e">
        <f t="shared" si="359"/>
        <v>#DIV/0!</v>
      </c>
      <c r="AH1569" s="366" t="e">
        <f>VLOOKUP(C1569,'ประวัติงานตี+รีด'!$A$2:W505465,4,FALSE)</f>
        <v>#N/A</v>
      </c>
      <c r="AI1569" s="256"/>
      <c r="AJ1569" s="257"/>
      <c r="AK1569" s="217"/>
      <c r="AL1569" s="200"/>
      <c r="AM1569" s="688">
        <f t="shared" si="360"/>
        <v>0</v>
      </c>
      <c r="EJ1569" s="288">
        <f t="shared" si="361"/>
        <v>0</v>
      </c>
    </row>
    <row r="1570" spans="2:140" hidden="1">
      <c r="B1570" s="287"/>
      <c r="C1570" s="210"/>
      <c r="D1570" s="213" t="e">
        <f>VLOOKUP(C1570,'ประวัติงานตี+รีด'!$A$2:W505468,2,FALSE)</f>
        <v>#N/A</v>
      </c>
      <c r="E1570" s="56"/>
      <c r="F1570" s="57"/>
      <c r="G1570" s="58"/>
      <c r="H1570" s="281"/>
      <c r="I1570" s="327" t="e">
        <f t="shared" si="350"/>
        <v>#DIV/0!</v>
      </c>
      <c r="J1570" s="59"/>
      <c r="K1570" s="60"/>
      <c r="L1570" s="61"/>
      <c r="M1570" s="41">
        <f t="shared" si="351"/>
        <v>0</v>
      </c>
      <c r="N1570" s="57"/>
      <c r="O1570" s="57"/>
      <c r="P1570" s="354" t="e">
        <f t="shared" si="352"/>
        <v>#DIV/0!</v>
      </c>
      <c r="Q1570" s="106" t="e">
        <f t="shared" si="353"/>
        <v>#DIV/0!</v>
      </c>
      <c r="R1570" s="355" t="e">
        <f t="shared" si="354"/>
        <v>#DIV/0!</v>
      </c>
      <c r="S1570" s="449"/>
      <c r="T1570" s="361" t="e">
        <f t="shared" si="355"/>
        <v>#DIV/0!</v>
      </c>
      <c r="U1570" s="62"/>
      <c r="V1570" s="58"/>
      <c r="W1570" s="63"/>
      <c r="X1570" s="63"/>
      <c r="Y1570" s="187" t="e">
        <f t="shared" si="356"/>
        <v>#DIV/0!</v>
      </c>
      <c r="Z1570" s="104" t="e">
        <f t="shared" si="357"/>
        <v>#DIV/0!</v>
      </c>
      <c r="AA1570" s="737"/>
      <c r="AB1570" s="445"/>
      <c r="AC1570" s="747" t="e">
        <f>VLOOKUP(C1570,'ประวัติงานตี+รีด'!$A$2:W505464,20,FALSE)</f>
        <v>#N/A</v>
      </c>
      <c r="AD1570" s="302"/>
      <c r="AE1570" s="302"/>
      <c r="AF1570" s="270" t="e">
        <f t="shared" si="358"/>
        <v>#DIV/0!</v>
      </c>
      <c r="AG1570" s="270" t="e">
        <f t="shared" si="359"/>
        <v>#DIV/0!</v>
      </c>
      <c r="AH1570" s="366" t="e">
        <f>VLOOKUP(C1570,'ประวัติงานตี+รีด'!$A$2:W505466,4,FALSE)</f>
        <v>#N/A</v>
      </c>
      <c r="AI1570" s="256"/>
      <c r="AJ1570" s="257"/>
      <c r="AK1570" s="217"/>
      <c r="AL1570" s="200"/>
      <c r="AM1570" s="688">
        <f t="shared" si="360"/>
        <v>0</v>
      </c>
      <c r="EJ1570" s="288">
        <f t="shared" si="361"/>
        <v>0</v>
      </c>
    </row>
    <row r="1571" spans="2:140" hidden="1">
      <c r="B1571" s="287"/>
      <c r="C1571" s="210"/>
      <c r="D1571" s="213" t="e">
        <f>VLOOKUP(C1571,'ประวัติงานตี+รีด'!$A$2:W505469,2,FALSE)</f>
        <v>#N/A</v>
      </c>
      <c r="E1571" s="56"/>
      <c r="F1571" s="57"/>
      <c r="G1571" s="58"/>
      <c r="H1571" s="281"/>
      <c r="I1571" s="327" t="e">
        <f t="shared" si="350"/>
        <v>#DIV/0!</v>
      </c>
      <c r="J1571" s="59"/>
      <c r="K1571" s="60"/>
      <c r="L1571" s="61"/>
      <c r="M1571" s="41">
        <f t="shared" si="351"/>
        <v>0</v>
      </c>
      <c r="N1571" s="57"/>
      <c r="O1571" s="57"/>
      <c r="P1571" s="354" t="e">
        <f t="shared" si="352"/>
        <v>#DIV/0!</v>
      </c>
      <c r="Q1571" s="106" t="e">
        <f t="shared" si="353"/>
        <v>#DIV/0!</v>
      </c>
      <c r="R1571" s="355" t="e">
        <f t="shared" si="354"/>
        <v>#DIV/0!</v>
      </c>
      <c r="S1571" s="449"/>
      <c r="T1571" s="361" t="e">
        <f t="shared" si="355"/>
        <v>#DIV/0!</v>
      </c>
      <c r="U1571" s="62"/>
      <c r="V1571" s="58"/>
      <c r="W1571" s="63"/>
      <c r="X1571" s="63"/>
      <c r="Y1571" s="187" t="e">
        <f t="shared" si="356"/>
        <v>#DIV/0!</v>
      </c>
      <c r="Z1571" s="104" t="e">
        <f t="shared" si="357"/>
        <v>#DIV/0!</v>
      </c>
      <c r="AA1571" s="737"/>
      <c r="AB1571" s="445"/>
      <c r="AC1571" s="747" t="e">
        <f>VLOOKUP(C1571,'ประวัติงานตี+รีด'!$A$2:W505465,20,FALSE)</f>
        <v>#N/A</v>
      </c>
      <c r="AD1571" s="302"/>
      <c r="AE1571" s="302"/>
      <c r="AF1571" s="270" t="e">
        <f t="shared" si="358"/>
        <v>#DIV/0!</v>
      </c>
      <c r="AG1571" s="270" t="e">
        <f t="shared" si="359"/>
        <v>#DIV/0!</v>
      </c>
      <c r="AH1571" s="366" t="e">
        <f>VLOOKUP(C1571,'ประวัติงานตี+รีด'!$A$2:W505467,4,FALSE)</f>
        <v>#N/A</v>
      </c>
      <c r="AI1571" s="256"/>
      <c r="AJ1571" s="257"/>
      <c r="AK1571" s="217"/>
      <c r="AL1571" s="200"/>
      <c r="AM1571" s="688">
        <f t="shared" si="360"/>
        <v>0</v>
      </c>
      <c r="EJ1571" s="288">
        <f t="shared" si="361"/>
        <v>0</v>
      </c>
    </row>
    <row r="1572" spans="2:140" hidden="1">
      <c r="B1572" s="287"/>
      <c r="C1572" s="210"/>
      <c r="D1572" s="213" t="e">
        <f>VLOOKUP(C1572,'ประวัติงานตี+รีด'!$A$2:W505470,2,FALSE)</f>
        <v>#N/A</v>
      </c>
      <c r="E1572" s="56"/>
      <c r="F1572" s="57"/>
      <c r="G1572" s="58"/>
      <c r="H1572" s="281"/>
      <c r="I1572" s="327" t="e">
        <f t="shared" si="350"/>
        <v>#DIV/0!</v>
      </c>
      <c r="J1572" s="59"/>
      <c r="K1572" s="60"/>
      <c r="L1572" s="61"/>
      <c r="M1572" s="41">
        <f t="shared" si="351"/>
        <v>0</v>
      </c>
      <c r="N1572" s="57"/>
      <c r="O1572" s="57"/>
      <c r="P1572" s="354" t="e">
        <f t="shared" si="352"/>
        <v>#DIV/0!</v>
      </c>
      <c r="Q1572" s="106" t="e">
        <f t="shared" si="353"/>
        <v>#DIV/0!</v>
      </c>
      <c r="R1572" s="355" t="e">
        <f t="shared" si="354"/>
        <v>#DIV/0!</v>
      </c>
      <c r="S1572" s="449"/>
      <c r="T1572" s="361" t="e">
        <f t="shared" si="355"/>
        <v>#DIV/0!</v>
      </c>
      <c r="U1572" s="62"/>
      <c r="V1572" s="58"/>
      <c r="W1572" s="63"/>
      <c r="X1572" s="63"/>
      <c r="Y1572" s="187" t="e">
        <f t="shared" si="356"/>
        <v>#DIV/0!</v>
      </c>
      <c r="Z1572" s="104" t="e">
        <f t="shared" si="357"/>
        <v>#DIV/0!</v>
      </c>
      <c r="AA1572" s="737"/>
      <c r="AB1572" s="445"/>
      <c r="AC1572" s="747" t="e">
        <f>VLOOKUP(C1572,'ประวัติงานตี+รีด'!$A$2:W505466,20,FALSE)</f>
        <v>#N/A</v>
      </c>
      <c r="AD1572" s="302"/>
      <c r="AE1572" s="302"/>
      <c r="AF1572" s="270" t="e">
        <f t="shared" si="358"/>
        <v>#DIV/0!</v>
      </c>
      <c r="AG1572" s="270" t="e">
        <f t="shared" si="359"/>
        <v>#DIV/0!</v>
      </c>
      <c r="AH1572" s="366" t="e">
        <f>VLOOKUP(C1572,'ประวัติงานตี+รีด'!$A$2:W505468,4,FALSE)</f>
        <v>#N/A</v>
      </c>
      <c r="AI1572" s="256"/>
      <c r="AJ1572" s="257"/>
      <c r="AK1572" s="217"/>
      <c r="AL1572" s="200"/>
      <c r="AM1572" s="688">
        <f t="shared" si="360"/>
        <v>0</v>
      </c>
      <c r="EJ1572" s="288">
        <f t="shared" si="361"/>
        <v>0</v>
      </c>
    </row>
    <row r="1573" spans="2:140" hidden="1">
      <c r="B1573" s="287"/>
      <c r="C1573" s="210"/>
      <c r="D1573" s="213" t="e">
        <f>VLOOKUP(C1573,'ประวัติงานตี+รีด'!$A$2:W505471,2,FALSE)</f>
        <v>#N/A</v>
      </c>
      <c r="E1573" s="56"/>
      <c r="F1573" s="57"/>
      <c r="G1573" s="58"/>
      <c r="H1573" s="281"/>
      <c r="I1573" s="327" t="e">
        <f t="shared" si="350"/>
        <v>#DIV/0!</v>
      </c>
      <c r="J1573" s="59"/>
      <c r="K1573" s="60"/>
      <c r="L1573" s="61"/>
      <c r="M1573" s="41">
        <f t="shared" si="351"/>
        <v>0</v>
      </c>
      <c r="N1573" s="57"/>
      <c r="O1573" s="57"/>
      <c r="P1573" s="354" t="e">
        <f t="shared" si="352"/>
        <v>#DIV/0!</v>
      </c>
      <c r="Q1573" s="106" t="e">
        <f t="shared" si="353"/>
        <v>#DIV/0!</v>
      </c>
      <c r="R1573" s="355" t="e">
        <f t="shared" si="354"/>
        <v>#DIV/0!</v>
      </c>
      <c r="S1573" s="449"/>
      <c r="T1573" s="361" t="e">
        <f t="shared" si="355"/>
        <v>#DIV/0!</v>
      </c>
      <c r="U1573" s="62"/>
      <c r="V1573" s="58"/>
      <c r="W1573" s="63"/>
      <c r="X1573" s="63"/>
      <c r="Y1573" s="187" t="e">
        <f t="shared" si="356"/>
        <v>#DIV/0!</v>
      </c>
      <c r="Z1573" s="104" t="e">
        <f t="shared" si="357"/>
        <v>#DIV/0!</v>
      </c>
      <c r="AA1573" s="737"/>
      <c r="AB1573" s="445"/>
      <c r="AC1573" s="747" t="e">
        <f>VLOOKUP(C1573,'ประวัติงานตี+รีด'!$A$2:W505467,20,FALSE)</f>
        <v>#N/A</v>
      </c>
      <c r="AD1573" s="302"/>
      <c r="AE1573" s="302"/>
      <c r="AF1573" s="270" t="e">
        <f t="shared" si="358"/>
        <v>#DIV/0!</v>
      </c>
      <c r="AG1573" s="270" t="e">
        <f t="shared" si="359"/>
        <v>#DIV/0!</v>
      </c>
      <c r="AH1573" s="366" t="e">
        <f>VLOOKUP(C1573,'ประวัติงานตี+รีด'!$A$2:W505469,4,FALSE)</f>
        <v>#N/A</v>
      </c>
      <c r="AI1573" s="256"/>
      <c r="AJ1573" s="257"/>
      <c r="AK1573" s="217"/>
      <c r="AL1573" s="200"/>
      <c r="AM1573" s="688">
        <f t="shared" si="360"/>
        <v>0</v>
      </c>
      <c r="EJ1573" s="288">
        <f t="shared" si="361"/>
        <v>0</v>
      </c>
    </row>
    <row r="1574" spans="2:140" hidden="1">
      <c r="B1574" s="287"/>
      <c r="C1574" s="210"/>
      <c r="D1574" s="213" t="e">
        <f>VLOOKUP(C1574,'ประวัติงานตี+รีด'!$A$2:W505472,2,FALSE)</f>
        <v>#N/A</v>
      </c>
      <c r="E1574" s="56"/>
      <c r="F1574" s="57"/>
      <c r="G1574" s="58"/>
      <c r="H1574" s="281"/>
      <c r="I1574" s="327" t="e">
        <f t="shared" si="350"/>
        <v>#DIV/0!</v>
      </c>
      <c r="J1574" s="59"/>
      <c r="K1574" s="60"/>
      <c r="L1574" s="61"/>
      <c r="M1574" s="41">
        <f t="shared" si="351"/>
        <v>0</v>
      </c>
      <c r="N1574" s="57"/>
      <c r="O1574" s="57"/>
      <c r="P1574" s="354" t="e">
        <f t="shared" si="352"/>
        <v>#DIV/0!</v>
      </c>
      <c r="Q1574" s="106" t="e">
        <f t="shared" si="353"/>
        <v>#DIV/0!</v>
      </c>
      <c r="R1574" s="355" t="e">
        <f t="shared" si="354"/>
        <v>#DIV/0!</v>
      </c>
      <c r="S1574" s="449"/>
      <c r="T1574" s="361" t="e">
        <f t="shared" si="355"/>
        <v>#DIV/0!</v>
      </c>
      <c r="U1574" s="62"/>
      <c r="V1574" s="58"/>
      <c r="W1574" s="63"/>
      <c r="X1574" s="63"/>
      <c r="Y1574" s="187" t="e">
        <f t="shared" si="356"/>
        <v>#DIV/0!</v>
      </c>
      <c r="Z1574" s="104" t="e">
        <f t="shared" si="357"/>
        <v>#DIV/0!</v>
      </c>
      <c r="AA1574" s="737"/>
      <c r="AB1574" s="445"/>
      <c r="AC1574" s="747" t="e">
        <f>VLOOKUP(C1574,'ประวัติงานตี+รีด'!$A$2:W505468,20,FALSE)</f>
        <v>#N/A</v>
      </c>
      <c r="AD1574" s="302"/>
      <c r="AE1574" s="302"/>
      <c r="AF1574" s="270" t="e">
        <f t="shared" si="358"/>
        <v>#DIV/0!</v>
      </c>
      <c r="AG1574" s="270" t="e">
        <f t="shared" si="359"/>
        <v>#DIV/0!</v>
      </c>
      <c r="AH1574" s="366" t="e">
        <f>VLOOKUP(C1574,'ประวัติงานตี+รีด'!$A$2:W505470,4,FALSE)</f>
        <v>#N/A</v>
      </c>
      <c r="AI1574" s="256"/>
      <c r="AJ1574" s="257"/>
      <c r="AK1574" s="217"/>
      <c r="AL1574" s="200"/>
      <c r="AM1574" s="688">
        <f t="shared" si="360"/>
        <v>0</v>
      </c>
      <c r="EJ1574" s="288">
        <f t="shared" si="361"/>
        <v>0</v>
      </c>
    </row>
    <row r="1575" spans="2:140" hidden="1">
      <c r="B1575" s="287"/>
      <c r="C1575" s="210"/>
      <c r="D1575" s="213" t="e">
        <f>VLOOKUP(C1575,'ประวัติงานตี+รีด'!$A$2:W505473,2,FALSE)</f>
        <v>#N/A</v>
      </c>
      <c r="E1575" s="56"/>
      <c r="F1575" s="57"/>
      <c r="G1575" s="58"/>
      <c r="H1575" s="281"/>
      <c r="I1575" s="327" t="e">
        <f t="shared" si="350"/>
        <v>#DIV/0!</v>
      </c>
      <c r="J1575" s="59"/>
      <c r="K1575" s="60"/>
      <c r="L1575" s="61"/>
      <c r="M1575" s="41">
        <f t="shared" si="351"/>
        <v>0</v>
      </c>
      <c r="N1575" s="57"/>
      <c r="O1575" s="57"/>
      <c r="P1575" s="354" t="e">
        <f t="shared" si="352"/>
        <v>#DIV/0!</v>
      </c>
      <c r="Q1575" s="106" t="e">
        <f t="shared" si="353"/>
        <v>#DIV/0!</v>
      </c>
      <c r="R1575" s="355" t="e">
        <f t="shared" si="354"/>
        <v>#DIV/0!</v>
      </c>
      <c r="S1575" s="449"/>
      <c r="T1575" s="361" t="e">
        <f t="shared" si="355"/>
        <v>#DIV/0!</v>
      </c>
      <c r="U1575" s="62"/>
      <c r="V1575" s="58"/>
      <c r="W1575" s="63"/>
      <c r="X1575" s="63"/>
      <c r="Y1575" s="187" t="e">
        <f t="shared" si="356"/>
        <v>#DIV/0!</v>
      </c>
      <c r="Z1575" s="104" t="e">
        <f t="shared" si="357"/>
        <v>#DIV/0!</v>
      </c>
      <c r="AA1575" s="737"/>
      <c r="AB1575" s="445"/>
      <c r="AC1575" s="747" t="e">
        <f>VLOOKUP(C1575,'ประวัติงานตี+รีด'!$A$2:W505469,20,FALSE)</f>
        <v>#N/A</v>
      </c>
      <c r="AD1575" s="302"/>
      <c r="AE1575" s="302"/>
      <c r="AF1575" s="270" t="e">
        <f t="shared" si="358"/>
        <v>#DIV/0!</v>
      </c>
      <c r="AG1575" s="270" t="e">
        <f t="shared" si="359"/>
        <v>#DIV/0!</v>
      </c>
      <c r="AH1575" s="366" t="e">
        <f>VLOOKUP(C1575,'ประวัติงานตี+รีด'!$A$2:W505471,4,FALSE)</f>
        <v>#N/A</v>
      </c>
      <c r="AI1575" s="256"/>
      <c r="AJ1575" s="257"/>
      <c r="AK1575" s="217"/>
      <c r="AL1575" s="200"/>
      <c r="AM1575" s="688">
        <f t="shared" si="360"/>
        <v>0</v>
      </c>
      <c r="EJ1575" s="288">
        <f t="shared" si="361"/>
        <v>0</v>
      </c>
    </row>
    <row r="1576" spans="2:140" hidden="1">
      <c r="B1576" s="287"/>
      <c r="C1576" s="210"/>
      <c r="D1576" s="213" t="e">
        <f>VLOOKUP(C1576,'ประวัติงานตี+รีด'!$A$2:W505474,2,FALSE)</f>
        <v>#N/A</v>
      </c>
      <c r="E1576" s="56"/>
      <c r="F1576" s="57"/>
      <c r="G1576" s="58"/>
      <c r="H1576" s="281"/>
      <c r="I1576" s="327" t="e">
        <f t="shared" si="350"/>
        <v>#DIV/0!</v>
      </c>
      <c r="J1576" s="59"/>
      <c r="K1576" s="60"/>
      <c r="L1576" s="61"/>
      <c r="M1576" s="41">
        <f t="shared" si="351"/>
        <v>0</v>
      </c>
      <c r="N1576" s="57"/>
      <c r="O1576" s="57"/>
      <c r="P1576" s="354" t="e">
        <f t="shared" si="352"/>
        <v>#DIV/0!</v>
      </c>
      <c r="Q1576" s="106" t="e">
        <f t="shared" si="353"/>
        <v>#DIV/0!</v>
      </c>
      <c r="R1576" s="355" t="e">
        <f t="shared" si="354"/>
        <v>#DIV/0!</v>
      </c>
      <c r="S1576" s="449"/>
      <c r="T1576" s="361" t="e">
        <f t="shared" si="355"/>
        <v>#DIV/0!</v>
      </c>
      <c r="U1576" s="62"/>
      <c r="V1576" s="58"/>
      <c r="W1576" s="63"/>
      <c r="X1576" s="63"/>
      <c r="Y1576" s="187" t="e">
        <f t="shared" si="356"/>
        <v>#DIV/0!</v>
      </c>
      <c r="Z1576" s="104" t="e">
        <f t="shared" si="357"/>
        <v>#DIV/0!</v>
      </c>
      <c r="AA1576" s="737"/>
      <c r="AB1576" s="445"/>
      <c r="AC1576" s="747" t="e">
        <f>VLOOKUP(C1576,'ประวัติงานตี+รีด'!$A$2:W505470,20,FALSE)</f>
        <v>#N/A</v>
      </c>
      <c r="AD1576" s="302"/>
      <c r="AE1576" s="302"/>
      <c r="AF1576" s="270" t="e">
        <f t="shared" si="358"/>
        <v>#DIV/0!</v>
      </c>
      <c r="AG1576" s="270" t="e">
        <f t="shared" si="359"/>
        <v>#DIV/0!</v>
      </c>
      <c r="AH1576" s="366" t="e">
        <f>VLOOKUP(C1576,'ประวัติงานตี+รีด'!$A$2:W505472,4,FALSE)</f>
        <v>#N/A</v>
      </c>
      <c r="AI1576" s="256"/>
      <c r="AJ1576" s="257"/>
      <c r="AK1576" s="217"/>
      <c r="AL1576" s="200"/>
      <c r="AM1576" s="688">
        <f t="shared" si="360"/>
        <v>0</v>
      </c>
      <c r="EJ1576" s="288">
        <f t="shared" si="361"/>
        <v>0</v>
      </c>
    </row>
    <row r="1577" spans="2:140" hidden="1">
      <c r="B1577" s="287"/>
      <c r="C1577" s="210"/>
      <c r="D1577" s="213" t="e">
        <f>VLOOKUP(C1577,'ประวัติงานตี+รีด'!$A$2:W505475,2,FALSE)</f>
        <v>#N/A</v>
      </c>
      <c r="E1577" s="56"/>
      <c r="F1577" s="57"/>
      <c r="G1577" s="58"/>
      <c r="H1577" s="281"/>
      <c r="I1577" s="327" t="e">
        <f t="shared" si="350"/>
        <v>#DIV/0!</v>
      </c>
      <c r="J1577" s="59"/>
      <c r="K1577" s="60"/>
      <c r="L1577" s="61"/>
      <c r="M1577" s="41">
        <f t="shared" si="351"/>
        <v>0</v>
      </c>
      <c r="N1577" s="57"/>
      <c r="O1577" s="57"/>
      <c r="P1577" s="354" t="e">
        <f t="shared" si="352"/>
        <v>#DIV/0!</v>
      </c>
      <c r="Q1577" s="106" t="e">
        <f t="shared" si="353"/>
        <v>#DIV/0!</v>
      </c>
      <c r="R1577" s="355" t="e">
        <f t="shared" si="354"/>
        <v>#DIV/0!</v>
      </c>
      <c r="S1577" s="449"/>
      <c r="T1577" s="361" t="e">
        <f t="shared" si="355"/>
        <v>#DIV/0!</v>
      </c>
      <c r="U1577" s="62"/>
      <c r="V1577" s="58"/>
      <c r="W1577" s="63"/>
      <c r="X1577" s="63"/>
      <c r="Y1577" s="187" t="e">
        <f t="shared" si="356"/>
        <v>#DIV/0!</v>
      </c>
      <c r="Z1577" s="104" t="e">
        <f t="shared" si="357"/>
        <v>#DIV/0!</v>
      </c>
      <c r="AA1577" s="737"/>
      <c r="AB1577" s="445"/>
      <c r="AC1577" s="747" t="e">
        <f>VLOOKUP(C1577,'ประวัติงานตี+รีด'!$A$2:W505471,20,FALSE)</f>
        <v>#N/A</v>
      </c>
      <c r="AD1577" s="302"/>
      <c r="AE1577" s="302"/>
      <c r="AF1577" s="270" t="e">
        <f t="shared" si="358"/>
        <v>#DIV/0!</v>
      </c>
      <c r="AG1577" s="270" t="e">
        <f t="shared" si="359"/>
        <v>#DIV/0!</v>
      </c>
      <c r="AH1577" s="366" t="e">
        <f>VLOOKUP(C1577,'ประวัติงานตี+รีด'!$A$2:W505473,4,FALSE)</f>
        <v>#N/A</v>
      </c>
      <c r="AI1577" s="256"/>
      <c r="AJ1577" s="257"/>
      <c r="AK1577" s="217"/>
      <c r="AL1577" s="200"/>
      <c r="AM1577" s="688">
        <f t="shared" si="360"/>
        <v>0</v>
      </c>
      <c r="EJ1577" s="288">
        <f t="shared" si="361"/>
        <v>0</v>
      </c>
    </row>
    <row r="1578" spans="2:140" hidden="1">
      <c r="B1578" s="287"/>
      <c r="C1578" s="210"/>
      <c r="D1578" s="213" t="e">
        <f>VLOOKUP(C1578,'ประวัติงานตี+รีด'!$A$2:W505476,2,FALSE)</f>
        <v>#N/A</v>
      </c>
      <c r="E1578" s="56"/>
      <c r="F1578" s="57"/>
      <c r="G1578" s="58"/>
      <c r="H1578" s="281"/>
      <c r="I1578" s="327" t="e">
        <f t="shared" si="350"/>
        <v>#DIV/0!</v>
      </c>
      <c r="J1578" s="59"/>
      <c r="K1578" s="60"/>
      <c r="L1578" s="61"/>
      <c r="M1578" s="41">
        <f t="shared" si="351"/>
        <v>0</v>
      </c>
      <c r="N1578" s="57"/>
      <c r="O1578" s="57"/>
      <c r="P1578" s="354" t="e">
        <f t="shared" si="352"/>
        <v>#DIV/0!</v>
      </c>
      <c r="Q1578" s="106" t="e">
        <f t="shared" si="353"/>
        <v>#DIV/0!</v>
      </c>
      <c r="R1578" s="355" t="e">
        <f t="shared" si="354"/>
        <v>#DIV/0!</v>
      </c>
      <c r="S1578" s="449"/>
      <c r="T1578" s="361" t="e">
        <f t="shared" si="355"/>
        <v>#DIV/0!</v>
      </c>
      <c r="U1578" s="62"/>
      <c r="V1578" s="58"/>
      <c r="W1578" s="63"/>
      <c r="X1578" s="63"/>
      <c r="Y1578" s="187" t="e">
        <f t="shared" si="356"/>
        <v>#DIV/0!</v>
      </c>
      <c r="Z1578" s="104" t="e">
        <f t="shared" si="357"/>
        <v>#DIV/0!</v>
      </c>
      <c r="AA1578" s="737"/>
      <c r="AB1578" s="445"/>
      <c r="AC1578" s="747" t="e">
        <f>VLOOKUP(C1578,'ประวัติงานตี+รีด'!$A$2:W505472,20,FALSE)</f>
        <v>#N/A</v>
      </c>
      <c r="AD1578" s="302"/>
      <c r="AE1578" s="302"/>
      <c r="AF1578" s="270" t="e">
        <f t="shared" si="358"/>
        <v>#DIV/0!</v>
      </c>
      <c r="AG1578" s="270" t="e">
        <f t="shared" si="359"/>
        <v>#DIV/0!</v>
      </c>
      <c r="AH1578" s="366" t="e">
        <f>VLOOKUP(C1578,'ประวัติงานตี+รีด'!$A$2:W505474,4,FALSE)</f>
        <v>#N/A</v>
      </c>
      <c r="AI1578" s="256"/>
      <c r="AJ1578" s="257"/>
      <c r="AK1578" s="217"/>
      <c r="AL1578" s="200"/>
      <c r="AM1578" s="688">
        <f t="shared" si="360"/>
        <v>0</v>
      </c>
      <c r="EJ1578" s="288">
        <f t="shared" si="361"/>
        <v>0</v>
      </c>
    </row>
    <row r="1579" spans="2:140" hidden="1">
      <c r="B1579" s="287"/>
      <c r="C1579" s="210"/>
      <c r="D1579" s="213" t="e">
        <f>VLOOKUP(C1579,'ประวัติงานตี+รีด'!$A$2:W505477,2,FALSE)</f>
        <v>#N/A</v>
      </c>
      <c r="E1579" s="56"/>
      <c r="F1579" s="57"/>
      <c r="G1579" s="58"/>
      <c r="H1579" s="281"/>
      <c r="I1579" s="327" t="e">
        <f t="shared" si="350"/>
        <v>#DIV/0!</v>
      </c>
      <c r="J1579" s="59"/>
      <c r="K1579" s="60"/>
      <c r="L1579" s="61"/>
      <c r="M1579" s="41">
        <f t="shared" si="351"/>
        <v>0</v>
      </c>
      <c r="N1579" s="57"/>
      <c r="O1579" s="57"/>
      <c r="P1579" s="354" t="e">
        <f t="shared" si="352"/>
        <v>#DIV/0!</v>
      </c>
      <c r="Q1579" s="106" t="e">
        <f t="shared" si="353"/>
        <v>#DIV/0!</v>
      </c>
      <c r="R1579" s="355" t="e">
        <f t="shared" si="354"/>
        <v>#DIV/0!</v>
      </c>
      <c r="S1579" s="449"/>
      <c r="T1579" s="361" t="e">
        <f t="shared" si="355"/>
        <v>#DIV/0!</v>
      </c>
      <c r="U1579" s="62"/>
      <c r="V1579" s="58"/>
      <c r="W1579" s="63"/>
      <c r="X1579" s="63"/>
      <c r="Y1579" s="187" t="e">
        <f t="shared" si="356"/>
        <v>#DIV/0!</v>
      </c>
      <c r="Z1579" s="104" t="e">
        <f t="shared" si="357"/>
        <v>#DIV/0!</v>
      </c>
      <c r="AA1579" s="737"/>
      <c r="AB1579" s="445"/>
      <c r="AC1579" s="747" t="e">
        <f>VLOOKUP(C1579,'ประวัติงานตี+รีด'!$A$2:W505473,20,FALSE)</f>
        <v>#N/A</v>
      </c>
      <c r="AD1579" s="302"/>
      <c r="AE1579" s="302"/>
      <c r="AF1579" s="270" t="e">
        <f t="shared" si="358"/>
        <v>#DIV/0!</v>
      </c>
      <c r="AG1579" s="270" t="e">
        <f t="shared" si="359"/>
        <v>#DIV/0!</v>
      </c>
      <c r="AH1579" s="366" t="e">
        <f>VLOOKUP(C1579,'ประวัติงานตี+รีด'!$A$2:W505475,4,FALSE)</f>
        <v>#N/A</v>
      </c>
      <c r="AI1579" s="256"/>
      <c r="AJ1579" s="257"/>
      <c r="AK1579" s="217"/>
      <c r="AL1579" s="200"/>
      <c r="AM1579" s="688">
        <f t="shared" si="360"/>
        <v>0</v>
      </c>
      <c r="EJ1579" s="288">
        <f t="shared" si="361"/>
        <v>0</v>
      </c>
    </row>
    <row r="1580" spans="2:140" hidden="1">
      <c r="B1580" s="287"/>
      <c r="C1580" s="210"/>
      <c r="D1580" s="213" t="e">
        <f>VLOOKUP(C1580,'ประวัติงานตี+รีด'!$A$2:W505478,2,FALSE)</f>
        <v>#N/A</v>
      </c>
      <c r="E1580" s="56"/>
      <c r="F1580" s="57"/>
      <c r="G1580" s="58"/>
      <c r="H1580" s="281"/>
      <c r="I1580" s="327" t="e">
        <f t="shared" si="350"/>
        <v>#DIV/0!</v>
      </c>
      <c r="J1580" s="59"/>
      <c r="K1580" s="60"/>
      <c r="L1580" s="61"/>
      <c r="M1580" s="41">
        <f t="shared" si="351"/>
        <v>0</v>
      </c>
      <c r="N1580" s="57"/>
      <c r="O1580" s="57"/>
      <c r="P1580" s="354" t="e">
        <f t="shared" si="352"/>
        <v>#DIV/0!</v>
      </c>
      <c r="Q1580" s="106" t="e">
        <f t="shared" si="353"/>
        <v>#DIV/0!</v>
      </c>
      <c r="R1580" s="355" t="e">
        <f t="shared" si="354"/>
        <v>#DIV/0!</v>
      </c>
      <c r="S1580" s="449"/>
      <c r="T1580" s="361" t="e">
        <f t="shared" si="355"/>
        <v>#DIV/0!</v>
      </c>
      <c r="U1580" s="62"/>
      <c r="V1580" s="58"/>
      <c r="W1580" s="63"/>
      <c r="X1580" s="63"/>
      <c r="Y1580" s="187" t="e">
        <f t="shared" si="356"/>
        <v>#DIV/0!</v>
      </c>
      <c r="Z1580" s="104" t="e">
        <f t="shared" si="357"/>
        <v>#DIV/0!</v>
      </c>
      <c r="AA1580" s="737"/>
      <c r="AB1580" s="445"/>
      <c r="AC1580" s="747" t="e">
        <f>VLOOKUP(C1580,'ประวัติงานตี+รีด'!$A$2:W505474,20,FALSE)</f>
        <v>#N/A</v>
      </c>
      <c r="AD1580" s="302"/>
      <c r="AE1580" s="302"/>
      <c r="AF1580" s="270" t="e">
        <f t="shared" si="358"/>
        <v>#DIV/0!</v>
      </c>
      <c r="AG1580" s="270" t="e">
        <f t="shared" si="359"/>
        <v>#DIV/0!</v>
      </c>
      <c r="AH1580" s="366" t="e">
        <f>VLOOKUP(C1580,'ประวัติงานตี+รีด'!$A$2:W505476,4,FALSE)</f>
        <v>#N/A</v>
      </c>
      <c r="AI1580" s="256"/>
      <c r="AJ1580" s="257"/>
      <c r="AK1580" s="217"/>
      <c r="AL1580" s="200"/>
      <c r="AM1580" s="688">
        <f t="shared" si="360"/>
        <v>0</v>
      </c>
      <c r="EJ1580" s="288">
        <f t="shared" si="361"/>
        <v>0</v>
      </c>
    </row>
    <row r="1581" spans="2:140" hidden="1">
      <c r="B1581" s="287"/>
      <c r="C1581" s="210"/>
      <c r="D1581" s="213" t="e">
        <f>VLOOKUP(C1581,'ประวัติงานตี+รีด'!$A$2:W505479,2,FALSE)</f>
        <v>#N/A</v>
      </c>
      <c r="E1581" s="56"/>
      <c r="F1581" s="57"/>
      <c r="G1581" s="58"/>
      <c r="H1581" s="281"/>
      <c r="I1581" s="327" t="e">
        <f t="shared" si="350"/>
        <v>#DIV/0!</v>
      </c>
      <c r="J1581" s="59"/>
      <c r="K1581" s="60"/>
      <c r="L1581" s="61"/>
      <c r="M1581" s="41">
        <f t="shared" si="351"/>
        <v>0</v>
      </c>
      <c r="N1581" s="57"/>
      <c r="O1581" s="57"/>
      <c r="P1581" s="354" t="e">
        <f t="shared" si="352"/>
        <v>#DIV/0!</v>
      </c>
      <c r="Q1581" s="106" t="e">
        <f t="shared" si="353"/>
        <v>#DIV/0!</v>
      </c>
      <c r="R1581" s="355" t="e">
        <f t="shared" si="354"/>
        <v>#DIV/0!</v>
      </c>
      <c r="S1581" s="449"/>
      <c r="T1581" s="361" t="e">
        <f t="shared" si="355"/>
        <v>#DIV/0!</v>
      </c>
      <c r="U1581" s="62"/>
      <c r="V1581" s="58"/>
      <c r="W1581" s="63"/>
      <c r="X1581" s="63"/>
      <c r="Y1581" s="187" t="e">
        <f t="shared" si="356"/>
        <v>#DIV/0!</v>
      </c>
      <c r="Z1581" s="104" t="e">
        <f t="shared" si="357"/>
        <v>#DIV/0!</v>
      </c>
      <c r="AA1581" s="737"/>
      <c r="AB1581" s="445"/>
      <c r="AC1581" s="747" t="e">
        <f>VLOOKUP(C1581,'ประวัติงานตี+รีด'!$A$2:W505475,20,FALSE)</f>
        <v>#N/A</v>
      </c>
      <c r="AD1581" s="302"/>
      <c r="AE1581" s="302"/>
      <c r="AF1581" s="270" t="e">
        <f t="shared" si="358"/>
        <v>#DIV/0!</v>
      </c>
      <c r="AG1581" s="270" t="e">
        <f t="shared" si="359"/>
        <v>#DIV/0!</v>
      </c>
      <c r="AH1581" s="366" t="e">
        <f>VLOOKUP(C1581,'ประวัติงานตี+รีด'!$A$2:W505477,4,FALSE)</f>
        <v>#N/A</v>
      </c>
      <c r="AI1581" s="256"/>
      <c r="AJ1581" s="257"/>
      <c r="AK1581" s="217"/>
      <c r="AL1581" s="200"/>
      <c r="AM1581" s="688">
        <f t="shared" si="360"/>
        <v>0</v>
      </c>
      <c r="EJ1581" s="288">
        <f t="shared" si="361"/>
        <v>0</v>
      </c>
    </row>
    <row r="1582" spans="2:140" hidden="1">
      <c r="B1582" s="287"/>
      <c r="C1582" s="210"/>
      <c r="D1582" s="213" t="e">
        <f>VLOOKUP(C1582,'ประวัติงานตี+รีด'!$A$2:W505480,2,FALSE)</f>
        <v>#N/A</v>
      </c>
      <c r="E1582" s="56"/>
      <c r="F1582" s="57"/>
      <c r="G1582" s="58"/>
      <c r="H1582" s="281"/>
      <c r="I1582" s="327" t="e">
        <f t="shared" si="350"/>
        <v>#DIV/0!</v>
      </c>
      <c r="J1582" s="59"/>
      <c r="K1582" s="60"/>
      <c r="L1582" s="61"/>
      <c r="M1582" s="41">
        <f t="shared" si="351"/>
        <v>0</v>
      </c>
      <c r="N1582" s="57"/>
      <c r="O1582" s="57"/>
      <c r="P1582" s="354" t="e">
        <f t="shared" si="352"/>
        <v>#DIV/0!</v>
      </c>
      <c r="Q1582" s="106" t="e">
        <f t="shared" si="353"/>
        <v>#DIV/0!</v>
      </c>
      <c r="R1582" s="355" t="e">
        <f t="shared" si="354"/>
        <v>#DIV/0!</v>
      </c>
      <c r="S1582" s="449"/>
      <c r="T1582" s="361" t="e">
        <f t="shared" si="355"/>
        <v>#DIV/0!</v>
      </c>
      <c r="U1582" s="62"/>
      <c r="V1582" s="58"/>
      <c r="W1582" s="63"/>
      <c r="X1582" s="63"/>
      <c r="Y1582" s="187" t="e">
        <f t="shared" si="356"/>
        <v>#DIV/0!</v>
      </c>
      <c r="Z1582" s="104" t="e">
        <f t="shared" si="357"/>
        <v>#DIV/0!</v>
      </c>
      <c r="AA1582" s="737"/>
      <c r="AB1582" s="445"/>
      <c r="AC1582" s="747" t="e">
        <f>VLOOKUP(C1582,'ประวัติงานตี+รีด'!$A$2:W505476,20,FALSE)</f>
        <v>#N/A</v>
      </c>
      <c r="AD1582" s="302"/>
      <c r="AE1582" s="302"/>
      <c r="AF1582" s="270" t="e">
        <f t="shared" si="358"/>
        <v>#DIV/0!</v>
      </c>
      <c r="AG1582" s="270" t="e">
        <f t="shared" si="359"/>
        <v>#DIV/0!</v>
      </c>
      <c r="AH1582" s="366" t="e">
        <f>VLOOKUP(C1582,'ประวัติงานตี+รีด'!$A$2:W505478,4,FALSE)</f>
        <v>#N/A</v>
      </c>
      <c r="AI1582" s="256"/>
      <c r="AJ1582" s="257"/>
      <c r="AK1582" s="217"/>
      <c r="AL1582" s="200"/>
      <c r="AM1582" s="688">
        <f t="shared" si="360"/>
        <v>0</v>
      </c>
      <c r="EJ1582" s="288">
        <f t="shared" si="361"/>
        <v>0</v>
      </c>
    </row>
    <row r="1583" spans="2:140" hidden="1">
      <c r="B1583" s="287"/>
      <c r="C1583" s="210"/>
      <c r="D1583" s="213" t="e">
        <f>VLOOKUP(C1583,'ประวัติงานตี+รีด'!$A$2:W505481,2,FALSE)</f>
        <v>#N/A</v>
      </c>
      <c r="E1583" s="56"/>
      <c r="F1583" s="57"/>
      <c r="G1583" s="58"/>
      <c r="H1583" s="281"/>
      <c r="I1583" s="327" t="e">
        <f t="shared" si="350"/>
        <v>#DIV/0!</v>
      </c>
      <c r="J1583" s="59"/>
      <c r="K1583" s="60"/>
      <c r="L1583" s="61"/>
      <c r="M1583" s="41">
        <f t="shared" si="351"/>
        <v>0</v>
      </c>
      <c r="N1583" s="57"/>
      <c r="O1583" s="57"/>
      <c r="P1583" s="354" t="e">
        <f t="shared" si="352"/>
        <v>#DIV/0!</v>
      </c>
      <c r="Q1583" s="106" t="e">
        <f t="shared" si="353"/>
        <v>#DIV/0!</v>
      </c>
      <c r="R1583" s="355" t="e">
        <f t="shared" si="354"/>
        <v>#DIV/0!</v>
      </c>
      <c r="S1583" s="449"/>
      <c r="T1583" s="361" t="e">
        <f t="shared" si="355"/>
        <v>#DIV/0!</v>
      </c>
      <c r="U1583" s="62"/>
      <c r="V1583" s="58"/>
      <c r="W1583" s="63"/>
      <c r="X1583" s="63"/>
      <c r="Y1583" s="187" t="e">
        <f t="shared" si="356"/>
        <v>#DIV/0!</v>
      </c>
      <c r="Z1583" s="104" t="e">
        <f t="shared" si="357"/>
        <v>#DIV/0!</v>
      </c>
      <c r="AA1583" s="737"/>
      <c r="AB1583" s="445"/>
      <c r="AC1583" s="747" t="e">
        <f>VLOOKUP(C1583,'ประวัติงานตี+รีด'!$A$2:W505477,20,FALSE)</f>
        <v>#N/A</v>
      </c>
      <c r="AD1583" s="302"/>
      <c r="AE1583" s="302"/>
      <c r="AF1583" s="270" t="e">
        <f t="shared" si="358"/>
        <v>#DIV/0!</v>
      </c>
      <c r="AG1583" s="270" t="e">
        <f t="shared" si="359"/>
        <v>#DIV/0!</v>
      </c>
      <c r="AH1583" s="366" t="e">
        <f>VLOOKUP(C1583,'ประวัติงานตี+รีด'!$A$2:W505479,4,FALSE)</f>
        <v>#N/A</v>
      </c>
      <c r="AI1583" s="256"/>
      <c r="AJ1583" s="257"/>
      <c r="AK1583" s="217"/>
      <c r="AL1583" s="200"/>
      <c r="AM1583" s="688">
        <f t="shared" si="360"/>
        <v>0</v>
      </c>
      <c r="EJ1583" s="288">
        <f t="shared" si="361"/>
        <v>0</v>
      </c>
    </row>
    <row r="1584" spans="2:140" hidden="1">
      <c r="B1584" s="287"/>
      <c r="C1584" s="210"/>
      <c r="D1584" s="213" t="e">
        <f>VLOOKUP(C1584,'ประวัติงานตี+รีด'!$A$2:W505482,2,FALSE)</f>
        <v>#N/A</v>
      </c>
      <c r="E1584" s="56"/>
      <c r="F1584" s="57"/>
      <c r="G1584" s="58"/>
      <c r="H1584" s="281"/>
      <c r="I1584" s="327" t="e">
        <f t="shared" si="350"/>
        <v>#DIV/0!</v>
      </c>
      <c r="J1584" s="59"/>
      <c r="K1584" s="60"/>
      <c r="L1584" s="61"/>
      <c r="M1584" s="41">
        <f t="shared" si="351"/>
        <v>0</v>
      </c>
      <c r="N1584" s="57"/>
      <c r="O1584" s="57"/>
      <c r="P1584" s="354" t="e">
        <f t="shared" si="352"/>
        <v>#DIV/0!</v>
      </c>
      <c r="Q1584" s="106" t="e">
        <f t="shared" si="353"/>
        <v>#DIV/0!</v>
      </c>
      <c r="R1584" s="355" t="e">
        <f t="shared" si="354"/>
        <v>#DIV/0!</v>
      </c>
      <c r="S1584" s="449"/>
      <c r="T1584" s="361" t="e">
        <f t="shared" si="355"/>
        <v>#DIV/0!</v>
      </c>
      <c r="U1584" s="62"/>
      <c r="V1584" s="58"/>
      <c r="W1584" s="63"/>
      <c r="X1584" s="63"/>
      <c r="Y1584" s="187" t="e">
        <f t="shared" si="356"/>
        <v>#DIV/0!</v>
      </c>
      <c r="Z1584" s="104" t="e">
        <f t="shared" si="357"/>
        <v>#DIV/0!</v>
      </c>
      <c r="AA1584" s="737"/>
      <c r="AB1584" s="445"/>
      <c r="AC1584" s="747" t="e">
        <f>VLOOKUP(C1584,'ประวัติงานตี+รีด'!$A$2:W505478,20,FALSE)</f>
        <v>#N/A</v>
      </c>
      <c r="AD1584" s="302"/>
      <c r="AE1584" s="302"/>
      <c r="AF1584" s="270" t="e">
        <f t="shared" si="358"/>
        <v>#DIV/0!</v>
      </c>
      <c r="AG1584" s="270" t="e">
        <f t="shared" si="359"/>
        <v>#DIV/0!</v>
      </c>
      <c r="AH1584" s="366" t="e">
        <f>VLOOKUP(C1584,'ประวัติงานตี+รีด'!$A$2:W505480,4,FALSE)</f>
        <v>#N/A</v>
      </c>
      <c r="AI1584" s="256"/>
      <c r="AJ1584" s="257"/>
      <c r="AK1584" s="217"/>
      <c r="AL1584" s="200"/>
      <c r="AM1584" s="688">
        <f t="shared" si="360"/>
        <v>0</v>
      </c>
      <c r="EJ1584" s="288">
        <f t="shared" si="361"/>
        <v>0</v>
      </c>
    </row>
    <row r="1585" spans="2:140" hidden="1">
      <c r="B1585" s="287"/>
      <c r="C1585" s="210"/>
      <c r="D1585" s="213" t="e">
        <f>VLOOKUP(C1585,'ประวัติงานตี+รีด'!$A$2:W505483,2,FALSE)</f>
        <v>#N/A</v>
      </c>
      <c r="E1585" s="56"/>
      <c r="F1585" s="57"/>
      <c r="G1585" s="58"/>
      <c r="H1585" s="281"/>
      <c r="I1585" s="327" t="e">
        <f t="shared" si="350"/>
        <v>#DIV/0!</v>
      </c>
      <c r="J1585" s="59"/>
      <c r="K1585" s="60"/>
      <c r="L1585" s="61"/>
      <c r="M1585" s="41">
        <f t="shared" si="351"/>
        <v>0</v>
      </c>
      <c r="N1585" s="57"/>
      <c r="O1585" s="57"/>
      <c r="P1585" s="354" t="e">
        <f t="shared" si="352"/>
        <v>#DIV/0!</v>
      </c>
      <c r="Q1585" s="106" t="e">
        <f t="shared" si="353"/>
        <v>#DIV/0!</v>
      </c>
      <c r="R1585" s="355" t="e">
        <f t="shared" si="354"/>
        <v>#DIV/0!</v>
      </c>
      <c r="S1585" s="449"/>
      <c r="T1585" s="361" t="e">
        <f t="shared" si="355"/>
        <v>#DIV/0!</v>
      </c>
      <c r="U1585" s="62"/>
      <c r="V1585" s="58"/>
      <c r="W1585" s="63"/>
      <c r="X1585" s="63"/>
      <c r="Y1585" s="187" t="e">
        <f t="shared" si="356"/>
        <v>#DIV/0!</v>
      </c>
      <c r="Z1585" s="104" t="e">
        <f t="shared" si="357"/>
        <v>#DIV/0!</v>
      </c>
      <c r="AA1585" s="737"/>
      <c r="AB1585" s="445"/>
      <c r="AC1585" s="747" t="e">
        <f>VLOOKUP(C1585,'ประวัติงานตี+รีด'!$A$2:W505479,20,FALSE)</f>
        <v>#N/A</v>
      </c>
      <c r="AD1585" s="302"/>
      <c r="AE1585" s="302"/>
      <c r="AF1585" s="270" t="e">
        <f t="shared" si="358"/>
        <v>#DIV/0!</v>
      </c>
      <c r="AG1585" s="270" t="e">
        <f t="shared" si="359"/>
        <v>#DIV/0!</v>
      </c>
      <c r="AH1585" s="366" t="e">
        <f>VLOOKUP(C1585,'ประวัติงานตี+รีด'!$A$2:W505481,4,FALSE)</f>
        <v>#N/A</v>
      </c>
      <c r="AI1585" s="256"/>
      <c r="AJ1585" s="257"/>
      <c r="AK1585" s="217"/>
      <c r="AL1585" s="200"/>
      <c r="AM1585" s="688">
        <f t="shared" si="360"/>
        <v>0</v>
      </c>
      <c r="EJ1585" s="288">
        <f t="shared" si="361"/>
        <v>0</v>
      </c>
    </row>
    <row r="1586" spans="2:140" hidden="1">
      <c r="B1586" s="287"/>
      <c r="C1586" s="210"/>
      <c r="D1586" s="213" t="e">
        <f>VLOOKUP(C1586,'ประวัติงานตี+รีด'!$A$2:W505484,2,FALSE)</f>
        <v>#N/A</v>
      </c>
      <c r="E1586" s="56"/>
      <c r="F1586" s="57"/>
      <c r="G1586" s="58"/>
      <c r="H1586" s="281"/>
      <c r="I1586" s="327" t="e">
        <f t="shared" si="350"/>
        <v>#DIV/0!</v>
      </c>
      <c r="J1586" s="59"/>
      <c r="K1586" s="60"/>
      <c r="L1586" s="61"/>
      <c r="M1586" s="41">
        <f t="shared" si="351"/>
        <v>0</v>
      </c>
      <c r="N1586" s="57"/>
      <c r="O1586" s="57"/>
      <c r="P1586" s="354" t="e">
        <f t="shared" si="352"/>
        <v>#DIV/0!</v>
      </c>
      <c r="Q1586" s="106" t="e">
        <f t="shared" si="353"/>
        <v>#DIV/0!</v>
      </c>
      <c r="R1586" s="355" t="e">
        <f t="shared" si="354"/>
        <v>#DIV/0!</v>
      </c>
      <c r="S1586" s="449"/>
      <c r="T1586" s="361" t="e">
        <f t="shared" si="355"/>
        <v>#DIV/0!</v>
      </c>
      <c r="U1586" s="62"/>
      <c r="V1586" s="58"/>
      <c r="W1586" s="63"/>
      <c r="X1586" s="63"/>
      <c r="Y1586" s="187" t="e">
        <f t="shared" si="356"/>
        <v>#DIV/0!</v>
      </c>
      <c r="Z1586" s="104" t="e">
        <f t="shared" si="357"/>
        <v>#DIV/0!</v>
      </c>
      <c r="AA1586" s="737"/>
      <c r="AB1586" s="445"/>
      <c r="AC1586" s="747" t="e">
        <f>VLOOKUP(C1586,'ประวัติงานตี+รีด'!$A$2:W505480,20,FALSE)</f>
        <v>#N/A</v>
      </c>
      <c r="AD1586" s="302"/>
      <c r="AE1586" s="302"/>
      <c r="AF1586" s="270" t="e">
        <f t="shared" si="358"/>
        <v>#DIV/0!</v>
      </c>
      <c r="AG1586" s="270" t="e">
        <f t="shared" si="359"/>
        <v>#DIV/0!</v>
      </c>
      <c r="AH1586" s="366" t="e">
        <f>VLOOKUP(C1586,'ประวัติงานตี+รีด'!$A$2:W505482,4,FALSE)</f>
        <v>#N/A</v>
      </c>
      <c r="AI1586" s="256"/>
      <c r="AJ1586" s="257"/>
      <c r="AK1586" s="217"/>
      <c r="AL1586" s="200"/>
      <c r="AM1586" s="688">
        <f t="shared" si="360"/>
        <v>0</v>
      </c>
      <c r="EJ1586" s="288">
        <f t="shared" si="361"/>
        <v>0</v>
      </c>
    </row>
    <row r="1587" spans="2:140" hidden="1">
      <c r="B1587" s="287"/>
      <c r="C1587" s="210"/>
      <c r="D1587" s="213" t="e">
        <f>VLOOKUP(C1587,'ประวัติงานตี+รีด'!$A$2:W505485,2,FALSE)</f>
        <v>#N/A</v>
      </c>
      <c r="E1587" s="56"/>
      <c r="F1587" s="57"/>
      <c r="G1587" s="58"/>
      <c r="H1587" s="281"/>
      <c r="I1587" s="327" t="e">
        <f t="shared" si="350"/>
        <v>#DIV/0!</v>
      </c>
      <c r="J1587" s="59"/>
      <c r="K1587" s="60"/>
      <c r="L1587" s="61"/>
      <c r="M1587" s="41">
        <f t="shared" si="351"/>
        <v>0</v>
      </c>
      <c r="N1587" s="57"/>
      <c r="O1587" s="57"/>
      <c r="P1587" s="354" t="e">
        <f t="shared" si="352"/>
        <v>#DIV/0!</v>
      </c>
      <c r="Q1587" s="106" t="e">
        <f t="shared" si="353"/>
        <v>#DIV/0!</v>
      </c>
      <c r="R1587" s="355" t="e">
        <f t="shared" si="354"/>
        <v>#DIV/0!</v>
      </c>
      <c r="S1587" s="449"/>
      <c r="T1587" s="361" t="e">
        <f t="shared" si="355"/>
        <v>#DIV/0!</v>
      </c>
      <c r="U1587" s="62"/>
      <c r="V1587" s="58"/>
      <c r="W1587" s="63"/>
      <c r="X1587" s="63"/>
      <c r="Y1587" s="187" t="e">
        <f t="shared" si="356"/>
        <v>#DIV/0!</v>
      </c>
      <c r="Z1587" s="104" t="e">
        <f t="shared" si="357"/>
        <v>#DIV/0!</v>
      </c>
      <c r="AA1587" s="737"/>
      <c r="AB1587" s="445"/>
      <c r="AC1587" s="747" t="e">
        <f>VLOOKUP(C1587,'ประวัติงานตี+รีด'!$A$2:W505481,20,FALSE)</f>
        <v>#N/A</v>
      </c>
      <c r="AD1587" s="302"/>
      <c r="AE1587" s="302"/>
      <c r="AF1587" s="270" t="e">
        <f t="shared" si="358"/>
        <v>#DIV/0!</v>
      </c>
      <c r="AG1587" s="270" t="e">
        <f t="shared" si="359"/>
        <v>#DIV/0!</v>
      </c>
      <c r="AH1587" s="366" t="e">
        <f>VLOOKUP(C1587,'ประวัติงานตี+รีด'!$A$2:W505483,4,FALSE)</f>
        <v>#N/A</v>
      </c>
      <c r="AI1587" s="256"/>
      <c r="AJ1587" s="257"/>
      <c r="AK1587" s="217"/>
      <c r="AL1587" s="200"/>
      <c r="AM1587" s="688">
        <f t="shared" si="360"/>
        <v>0</v>
      </c>
      <c r="EJ1587" s="288">
        <f t="shared" si="361"/>
        <v>0</v>
      </c>
    </row>
    <row r="1588" spans="2:140" hidden="1">
      <c r="B1588" s="287"/>
      <c r="C1588" s="210"/>
      <c r="D1588" s="213" t="e">
        <f>VLOOKUP(C1588,'ประวัติงานตี+รีด'!$A$2:W505486,2,FALSE)</f>
        <v>#N/A</v>
      </c>
      <c r="E1588" s="56"/>
      <c r="F1588" s="57"/>
      <c r="G1588" s="58"/>
      <c r="H1588" s="281"/>
      <c r="I1588" s="327" t="e">
        <f t="shared" si="350"/>
        <v>#DIV/0!</v>
      </c>
      <c r="J1588" s="59"/>
      <c r="K1588" s="60"/>
      <c r="L1588" s="61"/>
      <c r="M1588" s="41">
        <f t="shared" si="351"/>
        <v>0</v>
      </c>
      <c r="N1588" s="57"/>
      <c r="O1588" s="57"/>
      <c r="P1588" s="354" t="e">
        <f t="shared" si="352"/>
        <v>#DIV/0!</v>
      </c>
      <c r="Q1588" s="106" t="e">
        <f t="shared" si="353"/>
        <v>#DIV/0!</v>
      </c>
      <c r="R1588" s="355" t="e">
        <f t="shared" si="354"/>
        <v>#DIV/0!</v>
      </c>
      <c r="S1588" s="449"/>
      <c r="T1588" s="361" t="e">
        <f t="shared" si="355"/>
        <v>#DIV/0!</v>
      </c>
      <c r="U1588" s="62"/>
      <c r="V1588" s="58"/>
      <c r="W1588" s="63"/>
      <c r="X1588" s="63"/>
      <c r="Y1588" s="187" t="e">
        <f t="shared" si="356"/>
        <v>#DIV/0!</v>
      </c>
      <c r="Z1588" s="104" t="e">
        <f t="shared" si="357"/>
        <v>#DIV/0!</v>
      </c>
      <c r="AA1588" s="737"/>
      <c r="AB1588" s="445"/>
      <c r="AC1588" s="747" t="e">
        <f>VLOOKUP(C1588,'ประวัติงานตี+รีด'!$A$2:W505482,20,FALSE)</f>
        <v>#N/A</v>
      </c>
      <c r="AD1588" s="302"/>
      <c r="AE1588" s="302"/>
      <c r="AF1588" s="270" t="e">
        <f t="shared" si="358"/>
        <v>#DIV/0!</v>
      </c>
      <c r="AG1588" s="270" t="e">
        <f t="shared" si="359"/>
        <v>#DIV/0!</v>
      </c>
      <c r="AH1588" s="366" t="e">
        <f>VLOOKUP(C1588,'ประวัติงานตี+รีด'!$A$2:W505484,4,FALSE)</f>
        <v>#N/A</v>
      </c>
      <c r="AI1588" s="256"/>
      <c r="AJ1588" s="257"/>
      <c r="AK1588" s="217"/>
      <c r="AL1588" s="200"/>
      <c r="AM1588" s="688">
        <f t="shared" si="360"/>
        <v>0</v>
      </c>
      <c r="EJ1588" s="288">
        <f t="shared" si="361"/>
        <v>0</v>
      </c>
    </row>
    <row r="1589" spans="2:140" hidden="1">
      <c r="B1589" s="287"/>
      <c r="C1589" s="210"/>
      <c r="D1589" s="213" t="e">
        <f>VLOOKUP(C1589,'ประวัติงานตี+รีด'!$A$2:W505487,2,FALSE)</f>
        <v>#N/A</v>
      </c>
      <c r="E1589" s="56"/>
      <c r="F1589" s="57"/>
      <c r="G1589" s="58"/>
      <c r="H1589" s="281"/>
      <c r="I1589" s="327" t="e">
        <f t="shared" si="350"/>
        <v>#DIV/0!</v>
      </c>
      <c r="J1589" s="59"/>
      <c r="K1589" s="60"/>
      <c r="L1589" s="61"/>
      <c r="M1589" s="41">
        <f t="shared" si="351"/>
        <v>0</v>
      </c>
      <c r="N1589" s="57"/>
      <c r="O1589" s="57"/>
      <c r="P1589" s="354" t="e">
        <f t="shared" si="352"/>
        <v>#DIV/0!</v>
      </c>
      <c r="Q1589" s="106" t="e">
        <f t="shared" si="353"/>
        <v>#DIV/0!</v>
      </c>
      <c r="R1589" s="355" t="e">
        <f t="shared" si="354"/>
        <v>#DIV/0!</v>
      </c>
      <c r="S1589" s="449"/>
      <c r="T1589" s="361" t="e">
        <f t="shared" si="355"/>
        <v>#DIV/0!</v>
      </c>
      <c r="U1589" s="62"/>
      <c r="V1589" s="58"/>
      <c r="W1589" s="63"/>
      <c r="X1589" s="63"/>
      <c r="Y1589" s="187" t="e">
        <f t="shared" si="356"/>
        <v>#DIV/0!</v>
      </c>
      <c r="Z1589" s="104" t="e">
        <f t="shared" si="357"/>
        <v>#DIV/0!</v>
      </c>
      <c r="AA1589" s="737"/>
      <c r="AB1589" s="445"/>
      <c r="AC1589" s="747" t="e">
        <f>VLOOKUP(C1589,'ประวัติงานตี+รีด'!$A$2:W505483,20,FALSE)</f>
        <v>#N/A</v>
      </c>
      <c r="AD1589" s="302"/>
      <c r="AE1589" s="302"/>
      <c r="AF1589" s="270" t="e">
        <f t="shared" si="358"/>
        <v>#DIV/0!</v>
      </c>
      <c r="AG1589" s="270" t="e">
        <f t="shared" si="359"/>
        <v>#DIV/0!</v>
      </c>
      <c r="AH1589" s="366" t="e">
        <f>VLOOKUP(C1589,'ประวัติงานตี+รีด'!$A$2:W505485,4,FALSE)</f>
        <v>#N/A</v>
      </c>
      <c r="AI1589" s="256"/>
      <c r="AJ1589" s="257"/>
      <c r="AK1589" s="217"/>
      <c r="AL1589" s="200"/>
      <c r="AM1589" s="688">
        <f t="shared" si="360"/>
        <v>0</v>
      </c>
      <c r="EJ1589" s="288">
        <f t="shared" si="361"/>
        <v>0</v>
      </c>
    </row>
    <row r="1590" spans="2:140" hidden="1">
      <c r="B1590" s="287"/>
      <c r="C1590" s="210"/>
      <c r="D1590" s="213" t="e">
        <f>VLOOKUP(C1590,'ประวัติงานตี+รีด'!$A$2:W505488,2,FALSE)</f>
        <v>#N/A</v>
      </c>
      <c r="E1590" s="56"/>
      <c r="F1590" s="57"/>
      <c r="G1590" s="58"/>
      <c r="H1590" s="281"/>
      <c r="I1590" s="327" t="e">
        <f t="shared" si="350"/>
        <v>#DIV/0!</v>
      </c>
      <c r="J1590" s="59"/>
      <c r="K1590" s="60"/>
      <c r="L1590" s="61"/>
      <c r="M1590" s="41">
        <f t="shared" si="351"/>
        <v>0</v>
      </c>
      <c r="N1590" s="57"/>
      <c r="O1590" s="57"/>
      <c r="P1590" s="354" t="e">
        <f t="shared" si="352"/>
        <v>#DIV/0!</v>
      </c>
      <c r="Q1590" s="106" t="e">
        <f t="shared" si="353"/>
        <v>#DIV/0!</v>
      </c>
      <c r="R1590" s="355" t="e">
        <f t="shared" si="354"/>
        <v>#DIV/0!</v>
      </c>
      <c r="S1590" s="449"/>
      <c r="T1590" s="361" t="e">
        <f t="shared" si="355"/>
        <v>#DIV/0!</v>
      </c>
      <c r="U1590" s="62"/>
      <c r="V1590" s="58"/>
      <c r="W1590" s="63"/>
      <c r="X1590" s="63"/>
      <c r="Y1590" s="187" t="e">
        <f t="shared" si="356"/>
        <v>#DIV/0!</v>
      </c>
      <c r="Z1590" s="104" t="e">
        <f t="shared" si="357"/>
        <v>#DIV/0!</v>
      </c>
      <c r="AA1590" s="737"/>
      <c r="AB1590" s="445"/>
      <c r="AC1590" s="747" t="e">
        <f>VLOOKUP(C1590,'ประวัติงานตี+รีด'!$A$2:W505484,20,FALSE)</f>
        <v>#N/A</v>
      </c>
      <c r="AD1590" s="302"/>
      <c r="AE1590" s="302"/>
      <c r="AF1590" s="270" t="e">
        <f t="shared" si="358"/>
        <v>#DIV/0!</v>
      </c>
      <c r="AG1590" s="270" t="e">
        <f t="shared" si="359"/>
        <v>#DIV/0!</v>
      </c>
      <c r="AH1590" s="366" t="e">
        <f>VLOOKUP(C1590,'ประวัติงานตี+รีด'!$A$2:W505486,4,FALSE)</f>
        <v>#N/A</v>
      </c>
      <c r="AI1590" s="256"/>
      <c r="AJ1590" s="257"/>
      <c r="AK1590" s="217"/>
      <c r="AL1590" s="200"/>
      <c r="AM1590" s="688">
        <f t="shared" si="360"/>
        <v>0</v>
      </c>
      <c r="EJ1590" s="288">
        <f t="shared" si="361"/>
        <v>0</v>
      </c>
    </row>
    <row r="1591" spans="2:140" hidden="1">
      <c r="B1591" s="287"/>
      <c r="C1591" s="210"/>
      <c r="D1591" s="213" t="e">
        <f>VLOOKUP(C1591,'ประวัติงานตี+รีด'!$A$2:W505489,2,FALSE)</f>
        <v>#N/A</v>
      </c>
      <c r="E1591" s="56"/>
      <c r="F1591" s="57"/>
      <c r="G1591" s="58"/>
      <c r="H1591" s="281"/>
      <c r="I1591" s="327" t="e">
        <f t="shared" si="350"/>
        <v>#DIV/0!</v>
      </c>
      <c r="J1591" s="59"/>
      <c r="K1591" s="60"/>
      <c r="L1591" s="61"/>
      <c r="M1591" s="41">
        <f t="shared" si="351"/>
        <v>0</v>
      </c>
      <c r="N1591" s="57"/>
      <c r="O1591" s="57"/>
      <c r="P1591" s="354" t="e">
        <f t="shared" si="352"/>
        <v>#DIV/0!</v>
      </c>
      <c r="Q1591" s="106" t="e">
        <f t="shared" si="353"/>
        <v>#DIV/0!</v>
      </c>
      <c r="R1591" s="355" t="e">
        <f t="shared" si="354"/>
        <v>#DIV/0!</v>
      </c>
      <c r="S1591" s="449"/>
      <c r="T1591" s="361" t="e">
        <f t="shared" si="355"/>
        <v>#DIV/0!</v>
      </c>
      <c r="U1591" s="62"/>
      <c r="V1591" s="58"/>
      <c r="W1591" s="63"/>
      <c r="X1591" s="63"/>
      <c r="Y1591" s="187" t="e">
        <f t="shared" si="356"/>
        <v>#DIV/0!</v>
      </c>
      <c r="Z1591" s="104" t="e">
        <f t="shared" si="357"/>
        <v>#DIV/0!</v>
      </c>
      <c r="AA1591" s="737"/>
      <c r="AB1591" s="445"/>
      <c r="AC1591" s="747" t="e">
        <f>VLOOKUP(C1591,'ประวัติงานตี+รีด'!$A$2:W505485,20,FALSE)</f>
        <v>#N/A</v>
      </c>
      <c r="AD1591" s="302"/>
      <c r="AE1591" s="302"/>
      <c r="AF1591" s="270" t="e">
        <f t="shared" si="358"/>
        <v>#DIV/0!</v>
      </c>
      <c r="AG1591" s="270" t="e">
        <f t="shared" si="359"/>
        <v>#DIV/0!</v>
      </c>
      <c r="AH1591" s="366" t="e">
        <f>VLOOKUP(C1591,'ประวัติงานตี+รีด'!$A$2:W505487,4,FALSE)</f>
        <v>#N/A</v>
      </c>
      <c r="AI1591" s="256"/>
      <c r="AJ1591" s="257"/>
      <c r="AK1591" s="217"/>
      <c r="AL1591" s="200"/>
      <c r="AM1591" s="688">
        <f t="shared" si="360"/>
        <v>0</v>
      </c>
      <c r="EJ1591" s="288">
        <f t="shared" si="361"/>
        <v>0</v>
      </c>
    </row>
    <row r="1592" spans="2:140" hidden="1">
      <c r="B1592" s="287"/>
      <c r="C1592" s="210"/>
      <c r="D1592" s="213" t="e">
        <f>VLOOKUP(C1592,'ประวัติงานตี+รีด'!$A$2:W505490,2,FALSE)</f>
        <v>#N/A</v>
      </c>
      <c r="E1592" s="56"/>
      <c r="F1592" s="57"/>
      <c r="G1592" s="58"/>
      <c r="H1592" s="281"/>
      <c r="I1592" s="327" t="e">
        <f t="shared" si="350"/>
        <v>#DIV/0!</v>
      </c>
      <c r="J1592" s="59"/>
      <c r="K1592" s="60"/>
      <c r="L1592" s="61"/>
      <c r="M1592" s="41">
        <f t="shared" si="351"/>
        <v>0</v>
      </c>
      <c r="N1592" s="57"/>
      <c r="O1592" s="57"/>
      <c r="P1592" s="354" t="e">
        <f t="shared" si="352"/>
        <v>#DIV/0!</v>
      </c>
      <c r="Q1592" s="106" t="e">
        <f t="shared" si="353"/>
        <v>#DIV/0!</v>
      </c>
      <c r="R1592" s="355" t="e">
        <f t="shared" si="354"/>
        <v>#DIV/0!</v>
      </c>
      <c r="S1592" s="449"/>
      <c r="T1592" s="361" t="e">
        <f t="shared" si="355"/>
        <v>#DIV/0!</v>
      </c>
      <c r="U1592" s="62"/>
      <c r="V1592" s="58"/>
      <c r="W1592" s="63"/>
      <c r="X1592" s="63"/>
      <c r="Y1592" s="187" t="e">
        <f t="shared" si="356"/>
        <v>#DIV/0!</v>
      </c>
      <c r="Z1592" s="104" t="e">
        <f t="shared" si="357"/>
        <v>#DIV/0!</v>
      </c>
      <c r="AA1592" s="737"/>
      <c r="AB1592" s="445"/>
      <c r="AC1592" s="747" t="e">
        <f>VLOOKUP(C1592,'ประวัติงานตี+รีด'!$A$2:W505486,20,FALSE)</f>
        <v>#N/A</v>
      </c>
      <c r="AD1592" s="302"/>
      <c r="AE1592" s="302"/>
      <c r="AF1592" s="270" t="e">
        <f t="shared" si="358"/>
        <v>#DIV/0!</v>
      </c>
      <c r="AG1592" s="270" t="e">
        <f t="shared" si="359"/>
        <v>#DIV/0!</v>
      </c>
      <c r="AH1592" s="366" t="e">
        <f>VLOOKUP(C1592,'ประวัติงานตี+รีด'!$A$2:W505488,4,FALSE)</f>
        <v>#N/A</v>
      </c>
      <c r="AI1592" s="256"/>
      <c r="AJ1592" s="257"/>
      <c r="AK1592" s="217"/>
      <c r="AL1592" s="200"/>
      <c r="AM1592" s="688">
        <f t="shared" si="360"/>
        <v>0</v>
      </c>
      <c r="EJ1592" s="288">
        <f t="shared" si="361"/>
        <v>0</v>
      </c>
    </row>
    <row r="1593" spans="2:140" hidden="1">
      <c r="B1593" s="287"/>
      <c r="C1593" s="210"/>
      <c r="D1593" s="213" t="e">
        <f>VLOOKUP(C1593,'ประวัติงานตี+รีด'!$A$2:W505491,2,FALSE)</f>
        <v>#N/A</v>
      </c>
      <c r="E1593" s="56"/>
      <c r="F1593" s="57"/>
      <c r="G1593" s="58"/>
      <c r="H1593" s="281"/>
      <c r="I1593" s="327" t="e">
        <f t="shared" si="350"/>
        <v>#DIV/0!</v>
      </c>
      <c r="J1593" s="59"/>
      <c r="K1593" s="60"/>
      <c r="L1593" s="61"/>
      <c r="M1593" s="41">
        <f t="shared" si="351"/>
        <v>0</v>
      </c>
      <c r="N1593" s="57"/>
      <c r="O1593" s="57"/>
      <c r="P1593" s="354" t="e">
        <f t="shared" si="352"/>
        <v>#DIV/0!</v>
      </c>
      <c r="Q1593" s="106" t="e">
        <f t="shared" si="353"/>
        <v>#DIV/0!</v>
      </c>
      <c r="R1593" s="355" t="e">
        <f t="shared" si="354"/>
        <v>#DIV/0!</v>
      </c>
      <c r="S1593" s="449"/>
      <c r="T1593" s="361" t="e">
        <f t="shared" si="355"/>
        <v>#DIV/0!</v>
      </c>
      <c r="U1593" s="62"/>
      <c r="V1593" s="58"/>
      <c r="W1593" s="63"/>
      <c r="X1593" s="63"/>
      <c r="Y1593" s="187" t="e">
        <f t="shared" si="356"/>
        <v>#DIV/0!</v>
      </c>
      <c r="Z1593" s="104" t="e">
        <f t="shared" si="357"/>
        <v>#DIV/0!</v>
      </c>
      <c r="AA1593" s="737"/>
      <c r="AB1593" s="445"/>
      <c r="AC1593" s="747" t="e">
        <f>VLOOKUP(C1593,'ประวัติงานตี+รีด'!$A$2:W505487,20,FALSE)</f>
        <v>#N/A</v>
      </c>
      <c r="AD1593" s="302"/>
      <c r="AE1593" s="302"/>
      <c r="AF1593" s="270" t="e">
        <f t="shared" si="358"/>
        <v>#DIV/0!</v>
      </c>
      <c r="AG1593" s="270" t="e">
        <f t="shared" si="359"/>
        <v>#DIV/0!</v>
      </c>
      <c r="AH1593" s="366" t="e">
        <f>VLOOKUP(C1593,'ประวัติงานตี+รีด'!$A$2:W505489,4,FALSE)</f>
        <v>#N/A</v>
      </c>
      <c r="AI1593" s="256"/>
      <c r="AJ1593" s="257"/>
      <c r="AK1593" s="217"/>
      <c r="AL1593" s="200"/>
      <c r="AM1593" s="688">
        <f t="shared" si="360"/>
        <v>0</v>
      </c>
      <c r="EJ1593" s="288">
        <f t="shared" si="361"/>
        <v>0</v>
      </c>
    </row>
    <row r="1594" spans="2:140" hidden="1">
      <c r="B1594" s="287"/>
      <c r="C1594" s="210"/>
      <c r="D1594" s="213" t="e">
        <f>VLOOKUP(C1594,'ประวัติงานตี+รีด'!$A$2:W505492,2,FALSE)</f>
        <v>#N/A</v>
      </c>
      <c r="E1594" s="56"/>
      <c r="F1594" s="57"/>
      <c r="G1594" s="58"/>
      <c r="H1594" s="281"/>
      <c r="I1594" s="327" t="e">
        <f t="shared" si="350"/>
        <v>#DIV/0!</v>
      </c>
      <c r="J1594" s="59"/>
      <c r="K1594" s="60"/>
      <c r="L1594" s="61"/>
      <c r="M1594" s="41">
        <f t="shared" si="351"/>
        <v>0</v>
      </c>
      <c r="N1594" s="57"/>
      <c r="O1594" s="57"/>
      <c r="P1594" s="354" t="e">
        <f t="shared" si="352"/>
        <v>#DIV/0!</v>
      </c>
      <c r="Q1594" s="106" t="e">
        <f t="shared" si="353"/>
        <v>#DIV/0!</v>
      </c>
      <c r="R1594" s="355" t="e">
        <f t="shared" si="354"/>
        <v>#DIV/0!</v>
      </c>
      <c r="S1594" s="449"/>
      <c r="T1594" s="361" t="e">
        <f t="shared" si="355"/>
        <v>#DIV/0!</v>
      </c>
      <c r="U1594" s="62"/>
      <c r="V1594" s="58"/>
      <c r="W1594" s="63"/>
      <c r="X1594" s="63"/>
      <c r="Y1594" s="187" t="e">
        <f t="shared" si="356"/>
        <v>#DIV/0!</v>
      </c>
      <c r="Z1594" s="104" t="e">
        <f t="shared" si="357"/>
        <v>#DIV/0!</v>
      </c>
      <c r="AA1594" s="737"/>
      <c r="AB1594" s="445"/>
      <c r="AC1594" s="747" t="e">
        <f>VLOOKUP(C1594,'ประวัติงานตี+รีด'!$A$2:W505488,20,FALSE)</f>
        <v>#N/A</v>
      </c>
      <c r="AD1594" s="302"/>
      <c r="AE1594" s="302"/>
      <c r="AF1594" s="270" t="e">
        <f t="shared" si="358"/>
        <v>#DIV/0!</v>
      </c>
      <c r="AG1594" s="270" t="e">
        <f t="shared" si="359"/>
        <v>#DIV/0!</v>
      </c>
      <c r="AH1594" s="366" t="e">
        <f>VLOOKUP(C1594,'ประวัติงานตี+รีด'!$A$2:W505490,4,FALSE)</f>
        <v>#N/A</v>
      </c>
      <c r="AI1594" s="256"/>
      <c r="AJ1594" s="257"/>
      <c r="AK1594" s="217"/>
      <c r="AL1594" s="200"/>
      <c r="AM1594" s="688">
        <f t="shared" si="360"/>
        <v>0</v>
      </c>
      <c r="EJ1594" s="288">
        <f t="shared" si="361"/>
        <v>0</v>
      </c>
    </row>
    <row r="1595" spans="2:140" hidden="1">
      <c r="B1595" s="287"/>
      <c r="C1595" s="210"/>
      <c r="D1595" s="213" t="e">
        <f>VLOOKUP(C1595,'ประวัติงานตี+รีด'!$A$2:W505493,2,FALSE)</f>
        <v>#N/A</v>
      </c>
      <c r="E1595" s="56"/>
      <c r="F1595" s="57"/>
      <c r="G1595" s="58"/>
      <c r="H1595" s="281"/>
      <c r="I1595" s="327" t="e">
        <f t="shared" si="350"/>
        <v>#DIV/0!</v>
      </c>
      <c r="J1595" s="59"/>
      <c r="K1595" s="60"/>
      <c r="L1595" s="61"/>
      <c r="M1595" s="41">
        <f t="shared" si="351"/>
        <v>0</v>
      </c>
      <c r="N1595" s="57"/>
      <c r="O1595" s="57"/>
      <c r="P1595" s="354" t="e">
        <f t="shared" si="352"/>
        <v>#DIV/0!</v>
      </c>
      <c r="Q1595" s="106" t="e">
        <f t="shared" si="353"/>
        <v>#DIV/0!</v>
      </c>
      <c r="R1595" s="355" t="e">
        <f t="shared" si="354"/>
        <v>#DIV/0!</v>
      </c>
      <c r="S1595" s="449"/>
      <c r="T1595" s="361" t="e">
        <f t="shared" si="355"/>
        <v>#DIV/0!</v>
      </c>
      <c r="U1595" s="62"/>
      <c r="V1595" s="58"/>
      <c r="W1595" s="63"/>
      <c r="X1595" s="63"/>
      <c r="Y1595" s="187" t="e">
        <f t="shared" si="356"/>
        <v>#DIV/0!</v>
      </c>
      <c r="Z1595" s="104" t="e">
        <f t="shared" si="357"/>
        <v>#DIV/0!</v>
      </c>
      <c r="AA1595" s="737"/>
      <c r="AB1595" s="445"/>
      <c r="AC1595" s="747" t="e">
        <f>VLOOKUP(C1595,'ประวัติงานตี+รีด'!$A$2:W505489,20,FALSE)</f>
        <v>#N/A</v>
      </c>
      <c r="AD1595" s="302"/>
      <c r="AE1595" s="302"/>
      <c r="AF1595" s="270" t="e">
        <f t="shared" si="358"/>
        <v>#DIV/0!</v>
      </c>
      <c r="AG1595" s="270" t="e">
        <f t="shared" si="359"/>
        <v>#DIV/0!</v>
      </c>
      <c r="AH1595" s="366" t="e">
        <f>VLOOKUP(C1595,'ประวัติงานตี+รีด'!$A$2:W505491,4,FALSE)</f>
        <v>#N/A</v>
      </c>
      <c r="AI1595" s="256"/>
      <c r="AJ1595" s="257"/>
      <c r="AK1595" s="217"/>
      <c r="AL1595" s="200"/>
      <c r="AM1595" s="688">
        <f t="shared" si="360"/>
        <v>0</v>
      </c>
      <c r="EJ1595" s="288">
        <f t="shared" si="361"/>
        <v>0</v>
      </c>
    </row>
    <row r="1596" spans="2:140" hidden="1">
      <c r="B1596" s="287"/>
      <c r="C1596" s="210"/>
      <c r="D1596" s="213" t="e">
        <f>VLOOKUP(C1596,'ประวัติงานตี+รีด'!$A$2:W505494,2,FALSE)</f>
        <v>#N/A</v>
      </c>
      <c r="E1596" s="56"/>
      <c r="F1596" s="57"/>
      <c r="G1596" s="58"/>
      <c r="H1596" s="281"/>
      <c r="I1596" s="327" t="e">
        <f t="shared" si="350"/>
        <v>#DIV/0!</v>
      </c>
      <c r="J1596" s="59"/>
      <c r="K1596" s="60"/>
      <c r="L1596" s="61"/>
      <c r="M1596" s="41">
        <f t="shared" si="351"/>
        <v>0</v>
      </c>
      <c r="N1596" s="57"/>
      <c r="O1596" s="57"/>
      <c r="P1596" s="354" t="e">
        <f t="shared" si="352"/>
        <v>#DIV/0!</v>
      </c>
      <c r="Q1596" s="106" t="e">
        <f t="shared" si="353"/>
        <v>#DIV/0!</v>
      </c>
      <c r="R1596" s="355" t="e">
        <f t="shared" si="354"/>
        <v>#DIV/0!</v>
      </c>
      <c r="S1596" s="449"/>
      <c r="T1596" s="361" t="e">
        <f t="shared" si="355"/>
        <v>#DIV/0!</v>
      </c>
      <c r="U1596" s="62"/>
      <c r="V1596" s="58"/>
      <c r="W1596" s="63"/>
      <c r="X1596" s="63"/>
      <c r="Y1596" s="187" t="e">
        <f t="shared" si="356"/>
        <v>#DIV/0!</v>
      </c>
      <c r="Z1596" s="104" t="e">
        <f t="shared" si="357"/>
        <v>#DIV/0!</v>
      </c>
      <c r="AA1596" s="737"/>
      <c r="AB1596" s="445"/>
      <c r="AC1596" s="747" t="e">
        <f>VLOOKUP(C1596,'ประวัติงานตี+รีด'!$A$2:W505490,20,FALSE)</f>
        <v>#N/A</v>
      </c>
      <c r="AD1596" s="302"/>
      <c r="AE1596" s="302"/>
      <c r="AF1596" s="270" t="e">
        <f t="shared" si="358"/>
        <v>#DIV/0!</v>
      </c>
      <c r="AG1596" s="270" t="e">
        <f t="shared" si="359"/>
        <v>#DIV/0!</v>
      </c>
      <c r="AH1596" s="366" t="e">
        <f>VLOOKUP(C1596,'ประวัติงานตี+รีด'!$A$2:W505492,4,FALSE)</f>
        <v>#N/A</v>
      </c>
      <c r="AI1596" s="256"/>
      <c r="AJ1596" s="257"/>
      <c r="AK1596" s="217"/>
      <c r="AL1596" s="200"/>
      <c r="AM1596" s="688">
        <f t="shared" si="360"/>
        <v>0</v>
      </c>
      <c r="EJ1596" s="288">
        <f t="shared" si="361"/>
        <v>0</v>
      </c>
    </row>
    <row r="1597" spans="2:140" hidden="1">
      <c r="B1597" s="287"/>
      <c r="C1597" s="210"/>
      <c r="D1597" s="213" t="e">
        <f>VLOOKUP(C1597,'ประวัติงานตี+รีด'!$A$2:W505495,2,FALSE)</f>
        <v>#N/A</v>
      </c>
      <c r="E1597" s="56"/>
      <c r="F1597" s="57"/>
      <c r="G1597" s="58"/>
      <c r="H1597" s="281"/>
      <c r="I1597" s="327" t="e">
        <f t="shared" si="350"/>
        <v>#DIV/0!</v>
      </c>
      <c r="J1597" s="59"/>
      <c r="K1597" s="60"/>
      <c r="L1597" s="61"/>
      <c r="M1597" s="41">
        <f t="shared" si="351"/>
        <v>0</v>
      </c>
      <c r="N1597" s="57"/>
      <c r="O1597" s="57"/>
      <c r="P1597" s="354" t="e">
        <f t="shared" si="352"/>
        <v>#DIV/0!</v>
      </c>
      <c r="Q1597" s="106" t="e">
        <f t="shared" si="353"/>
        <v>#DIV/0!</v>
      </c>
      <c r="R1597" s="355" t="e">
        <f t="shared" si="354"/>
        <v>#DIV/0!</v>
      </c>
      <c r="S1597" s="449"/>
      <c r="T1597" s="361" t="e">
        <f t="shared" si="355"/>
        <v>#DIV/0!</v>
      </c>
      <c r="U1597" s="62"/>
      <c r="V1597" s="58"/>
      <c r="W1597" s="63"/>
      <c r="X1597" s="63"/>
      <c r="Y1597" s="187" t="e">
        <f t="shared" si="356"/>
        <v>#DIV/0!</v>
      </c>
      <c r="Z1597" s="104" t="e">
        <f t="shared" si="357"/>
        <v>#DIV/0!</v>
      </c>
      <c r="AA1597" s="737"/>
      <c r="AB1597" s="445"/>
      <c r="AC1597" s="747" t="e">
        <f>VLOOKUP(C1597,'ประวัติงานตี+รีด'!$A$2:W505491,20,FALSE)</f>
        <v>#N/A</v>
      </c>
      <c r="AD1597" s="302"/>
      <c r="AE1597" s="302"/>
      <c r="AF1597" s="270" t="e">
        <f t="shared" si="358"/>
        <v>#DIV/0!</v>
      </c>
      <c r="AG1597" s="270" t="e">
        <f t="shared" si="359"/>
        <v>#DIV/0!</v>
      </c>
      <c r="AH1597" s="366" t="e">
        <f>VLOOKUP(C1597,'ประวัติงานตี+รีด'!$A$2:W505493,4,FALSE)</f>
        <v>#N/A</v>
      </c>
      <c r="AI1597" s="256"/>
      <c r="AJ1597" s="257"/>
      <c r="AK1597" s="217"/>
      <c r="AL1597" s="200"/>
      <c r="AM1597" s="688">
        <f t="shared" si="360"/>
        <v>0</v>
      </c>
      <c r="EJ1597" s="288">
        <f t="shared" si="361"/>
        <v>0</v>
      </c>
    </row>
    <row r="1598" spans="2:140" hidden="1">
      <c r="B1598" s="287"/>
      <c r="C1598" s="210"/>
      <c r="D1598" s="213" t="e">
        <f>VLOOKUP(C1598,'ประวัติงานตี+รีด'!$A$2:W505496,2,FALSE)</f>
        <v>#N/A</v>
      </c>
      <c r="E1598" s="56"/>
      <c r="F1598" s="57"/>
      <c r="G1598" s="58"/>
      <c r="H1598" s="281"/>
      <c r="I1598" s="327" t="e">
        <f t="shared" si="350"/>
        <v>#DIV/0!</v>
      </c>
      <c r="J1598" s="59"/>
      <c r="K1598" s="60"/>
      <c r="L1598" s="61"/>
      <c r="M1598" s="41">
        <f t="shared" si="351"/>
        <v>0</v>
      </c>
      <c r="N1598" s="57"/>
      <c r="O1598" s="57"/>
      <c r="P1598" s="354" t="e">
        <f t="shared" si="352"/>
        <v>#DIV/0!</v>
      </c>
      <c r="Q1598" s="106" t="e">
        <f t="shared" si="353"/>
        <v>#DIV/0!</v>
      </c>
      <c r="R1598" s="355" t="e">
        <f t="shared" si="354"/>
        <v>#DIV/0!</v>
      </c>
      <c r="S1598" s="449"/>
      <c r="T1598" s="361" t="e">
        <f t="shared" si="355"/>
        <v>#DIV/0!</v>
      </c>
      <c r="U1598" s="62"/>
      <c r="V1598" s="58"/>
      <c r="W1598" s="63"/>
      <c r="X1598" s="63"/>
      <c r="Y1598" s="187" t="e">
        <f t="shared" si="356"/>
        <v>#DIV/0!</v>
      </c>
      <c r="Z1598" s="104" t="e">
        <f t="shared" si="357"/>
        <v>#DIV/0!</v>
      </c>
      <c r="AA1598" s="737"/>
      <c r="AB1598" s="445"/>
      <c r="AC1598" s="747" t="e">
        <f>VLOOKUP(C1598,'ประวัติงานตี+รีด'!$A$2:W505492,20,FALSE)</f>
        <v>#N/A</v>
      </c>
      <c r="AD1598" s="302"/>
      <c r="AE1598" s="302"/>
      <c r="AF1598" s="270" t="e">
        <f t="shared" si="358"/>
        <v>#DIV/0!</v>
      </c>
      <c r="AG1598" s="270" t="e">
        <f t="shared" si="359"/>
        <v>#DIV/0!</v>
      </c>
      <c r="AH1598" s="366" t="e">
        <f>VLOOKUP(C1598,'ประวัติงานตี+รีด'!$A$2:W505494,4,FALSE)</f>
        <v>#N/A</v>
      </c>
      <c r="AI1598" s="256"/>
      <c r="AJ1598" s="257"/>
      <c r="AK1598" s="217"/>
      <c r="AL1598" s="200"/>
      <c r="AM1598" s="688">
        <f t="shared" si="360"/>
        <v>0</v>
      </c>
      <c r="EJ1598" s="288">
        <f t="shared" si="361"/>
        <v>0</v>
      </c>
    </row>
    <row r="1599" spans="2:140" hidden="1">
      <c r="B1599" s="287"/>
      <c r="C1599" s="210"/>
      <c r="D1599" s="213" t="e">
        <f>VLOOKUP(C1599,'ประวัติงานตี+รีด'!$A$2:W505497,2,FALSE)</f>
        <v>#N/A</v>
      </c>
      <c r="E1599" s="56"/>
      <c r="F1599" s="57"/>
      <c r="G1599" s="58"/>
      <c r="H1599" s="281"/>
      <c r="I1599" s="327" t="e">
        <f t="shared" ref="I1599:I1662" si="362">WORKDAY.INTL(H1599,T1599,11)</f>
        <v>#DIV/0!</v>
      </c>
      <c r="J1599" s="59"/>
      <c r="K1599" s="60"/>
      <c r="L1599" s="61"/>
      <c r="M1599" s="41">
        <f t="shared" ref="M1599:M1662" si="363">E1599-L1599</f>
        <v>0</v>
      </c>
      <c r="N1599" s="57"/>
      <c r="O1599" s="57"/>
      <c r="P1599" s="354" t="e">
        <f t="shared" ref="P1599:P1662" si="364">E1599/N1599/60</f>
        <v>#DIV/0!</v>
      </c>
      <c r="Q1599" s="106" t="e">
        <f t="shared" ref="Q1599:Q1662" si="365">O1599+P1599+$P$1</f>
        <v>#DIV/0!</v>
      </c>
      <c r="R1599" s="355" t="e">
        <f t="shared" ref="R1599:R1662" si="366">M1599/N1599/60</f>
        <v>#DIV/0!</v>
      </c>
      <c r="S1599" s="449"/>
      <c r="T1599" s="361" t="e">
        <f t="shared" ref="T1599:T1662" si="367">(Q1599/10)+S1599</f>
        <v>#DIV/0!</v>
      </c>
      <c r="U1599" s="62"/>
      <c r="V1599" s="58"/>
      <c r="W1599" s="63"/>
      <c r="X1599" s="63"/>
      <c r="Y1599" s="187" t="e">
        <f t="shared" ref="Y1599:Y1662" si="368">E1599/W1599/60</f>
        <v>#DIV/0!</v>
      </c>
      <c r="Z1599" s="104" t="e">
        <f t="shared" ref="Z1599:Z1662" si="369">X1599+Y1599+$P$1</f>
        <v>#DIV/0!</v>
      </c>
      <c r="AA1599" s="737"/>
      <c r="AB1599" s="445"/>
      <c r="AC1599" s="747" t="e">
        <f>VLOOKUP(C1599,'ประวัติงานตี+รีด'!$A$2:W505493,20,FALSE)</f>
        <v>#N/A</v>
      </c>
      <c r="AD1599" s="302"/>
      <c r="AE1599" s="302"/>
      <c r="AF1599" s="270" t="e">
        <f t="shared" ref="AF1599:AF1662" si="370">1000/AD1599*EJ1599</f>
        <v>#DIV/0!</v>
      </c>
      <c r="AG1599" s="270" t="e">
        <f t="shared" ref="AG1599:AG1662" si="371">(AD1599+AE1599)*AF1599/1000</f>
        <v>#DIV/0!</v>
      </c>
      <c r="AH1599" s="366" t="e">
        <f>VLOOKUP(C1599,'ประวัติงานตี+รีด'!$A$2:W505495,4,FALSE)</f>
        <v>#N/A</v>
      </c>
      <c r="AI1599" s="256"/>
      <c r="AJ1599" s="257"/>
      <c r="AK1599" s="217"/>
      <c r="AL1599" s="200"/>
      <c r="AM1599" s="688">
        <f t="shared" ref="AM1599:AM1662" si="372">COUNT(AN1599:EI1599)</f>
        <v>0</v>
      </c>
      <c r="EJ1599" s="288">
        <f t="shared" ref="EJ1599:EJ1662" si="373">SUM(AN1599:EI1599)</f>
        <v>0</v>
      </c>
    </row>
    <row r="1600" spans="2:140" hidden="1">
      <c r="B1600" s="287"/>
      <c r="C1600" s="210"/>
      <c r="D1600" s="213" t="e">
        <f>VLOOKUP(C1600,'ประวัติงานตี+รีด'!$A$2:W505498,2,FALSE)</f>
        <v>#N/A</v>
      </c>
      <c r="E1600" s="56"/>
      <c r="F1600" s="57"/>
      <c r="G1600" s="58"/>
      <c r="H1600" s="281"/>
      <c r="I1600" s="327" t="e">
        <f t="shared" si="362"/>
        <v>#DIV/0!</v>
      </c>
      <c r="J1600" s="59"/>
      <c r="K1600" s="60"/>
      <c r="L1600" s="61"/>
      <c r="M1600" s="41">
        <f t="shared" si="363"/>
        <v>0</v>
      </c>
      <c r="N1600" s="57"/>
      <c r="O1600" s="57"/>
      <c r="P1600" s="354" t="e">
        <f t="shared" si="364"/>
        <v>#DIV/0!</v>
      </c>
      <c r="Q1600" s="106" t="e">
        <f t="shared" si="365"/>
        <v>#DIV/0!</v>
      </c>
      <c r="R1600" s="355" t="e">
        <f t="shared" si="366"/>
        <v>#DIV/0!</v>
      </c>
      <c r="S1600" s="449"/>
      <c r="T1600" s="361" t="e">
        <f t="shared" si="367"/>
        <v>#DIV/0!</v>
      </c>
      <c r="U1600" s="62"/>
      <c r="V1600" s="58"/>
      <c r="W1600" s="63"/>
      <c r="X1600" s="63"/>
      <c r="Y1600" s="187" t="e">
        <f t="shared" si="368"/>
        <v>#DIV/0!</v>
      </c>
      <c r="Z1600" s="104" t="e">
        <f t="shared" si="369"/>
        <v>#DIV/0!</v>
      </c>
      <c r="AA1600" s="737"/>
      <c r="AB1600" s="445"/>
      <c r="AC1600" s="747" t="e">
        <f>VLOOKUP(C1600,'ประวัติงานตี+รีด'!$A$2:W505494,20,FALSE)</f>
        <v>#N/A</v>
      </c>
      <c r="AD1600" s="302"/>
      <c r="AE1600" s="302"/>
      <c r="AF1600" s="270" t="e">
        <f t="shared" si="370"/>
        <v>#DIV/0!</v>
      </c>
      <c r="AG1600" s="270" t="e">
        <f t="shared" si="371"/>
        <v>#DIV/0!</v>
      </c>
      <c r="AH1600" s="366" t="e">
        <f>VLOOKUP(C1600,'ประวัติงานตี+รีด'!$A$2:W505496,4,FALSE)</f>
        <v>#N/A</v>
      </c>
      <c r="AI1600" s="256"/>
      <c r="AJ1600" s="257"/>
      <c r="AK1600" s="217"/>
      <c r="AL1600" s="200"/>
      <c r="AM1600" s="688">
        <f t="shared" si="372"/>
        <v>0</v>
      </c>
      <c r="EJ1600" s="288">
        <f t="shared" si="373"/>
        <v>0</v>
      </c>
    </row>
    <row r="1601" spans="2:140" hidden="1">
      <c r="B1601" s="287"/>
      <c r="C1601" s="210"/>
      <c r="D1601" s="213" t="e">
        <f>VLOOKUP(C1601,'ประวัติงานตี+รีด'!$A$2:W505499,2,FALSE)</f>
        <v>#N/A</v>
      </c>
      <c r="E1601" s="56"/>
      <c r="F1601" s="57"/>
      <c r="G1601" s="58"/>
      <c r="H1601" s="281"/>
      <c r="I1601" s="327" t="e">
        <f t="shared" si="362"/>
        <v>#DIV/0!</v>
      </c>
      <c r="J1601" s="59"/>
      <c r="K1601" s="60"/>
      <c r="L1601" s="61"/>
      <c r="M1601" s="41">
        <f t="shared" si="363"/>
        <v>0</v>
      </c>
      <c r="N1601" s="57"/>
      <c r="O1601" s="57"/>
      <c r="P1601" s="354" t="e">
        <f t="shared" si="364"/>
        <v>#DIV/0!</v>
      </c>
      <c r="Q1601" s="106" t="e">
        <f t="shared" si="365"/>
        <v>#DIV/0!</v>
      </c>
      <c r="R1601" s="355" t="e">
        <f t="shared" si="366"/>
        <v>#DIV/0!</v>
      </c>
      <c r="S1601" s="449"/>
      <c r="T1601" s="361" t="e">
        <f t="shared" si="367"/>
        <v>#DIV/0!</v>
      </c>
      <c r="U1601" s="62"/>
      <c r="V1601" s="58"/>
      <c r="W1601" s="63"/>
      <c r="X1601" s="63"/>
      <c r="Y1601" s="187" t="e">
        <f t="shared" si="368"/>
        <v>#DIV/0!</v>
      </c>
      <c r="Z1601" s="104" t="e">
        <f t="shared" si="369"/>
        <v>#DIV/0!</v>
      </c>
      <c r="AA1601" s="737"/>
      <c r="AB1601" s="445"/>
      <c r="AC1601" s="747" t="e">
        <f>VLOOKUP(C1601,'ประวัติงานตี+รีด'!$A$2:W505495,20,FALSE)</f>
        <v>#N/A</v>
      </c>
      <c r="AD1601" s="302"/>
      <c r="AE1601" s="302"/>
      <c r="AF1601" s="270" t="e">
        <f t="shared" si="370"/>
        <v>#DIV/0!</v>
      </c>
      <c r="AG1601" s="270" t="e">
        <f t="shared" si="371"/>
        <v>#DIV/0!</v>
      </c>
      <c r="AH1601" s="366" t="e">
        <f>VLOOKUP(C1601,'ประวัติงานตี+รีด'!$A$2:W505497,4,FALSE)</f>
        <v>#N/A</v>
      </c>
      <c r="AI1601" s="256"/>
      <c r="AJ1601" s="257"/>
      <c r="AK1601" s="217"/>
      <c r="AL1601" s="200"/>
      <c r="AM1601" s="688">
        <f t="shared" si="372"/>
        <v>0</v>
      </c>
      <c r="EJ1601" s="288">
        <f t="shared" si="373"/>
        <v>0</v>
      </c>
    </row>
    <row r="1602" spans="2:140" hidden="1">
      <c r="B1602" s="287"/>
      <c r="C1602" s="210"/>
      <c r="D1602" s="213" t="e">
        <f>VLOOKUP(C1602,'ประวัติงานตี+รีด'!$A$2:W505500,2,FALSE)</f>
        <v>#N/A</v>
      </c>
      <c r="E1602" s="56"/>
      <c r="F1602" s="57"/>
      <c r="G1602" s="58"/>
      <c r="H1602" s="281"/>
      <c r="I1602" s="327" t="e">
        <f t="shared" si="362"/>
        <v>#DIV/0!</v>
      </c>
      <c r="J1602" s="59"/>
      <c r="K1602" s="60"/>
      <c r="L1602" s="61"/>
      <c r="M1602" s="41">
        <f t="shared" si="363"/>
        <v>0</v>
      </c>
      <c r="N1602" s="57"/>
      <c r="O1602" s="57"/>
      <c r="P1602" s="354" t="e">
        <f t="shared" si="364"/>
        <v>#DIV/0!</v>
      </c>
      <c r="Q1602" s="106" t="e">
        <f t="shared" si="365"/>
        <v>#DIV/0!</v>
      </c>
      <c r="R1602" s="355" t="e">
        <f t="shared" si="366"/>
        <v>#DIV/0!</v>
      </c>
      <c r="S1602" s="449"/>
      <c r="T1602" s="361" t="e">
        <f t="shared" si="367"/>
        <v>#DIV/0!</v>
      </c>
      <c r="U1602" s="62"/>
      <c r="V1602" s="58"/>
      <c r="W1602" s="63"/>
      <c r="X1602" s="63"/>
      <c r="Y1602" s="187" t="e">
        <f t="shared" si="368"/>
        <v>#DIV/0!</v>
      </c>
      <c r="Z1602" s="104" t="e">
        <f t="shared" si="369"/>
        <v>#DIV/0!</v>
      </c>
      <c r="AA1602" s="737"/>
      <c r="AB1602" s="445"/>
      <c r="AC1602" s="747" t="e">
        <f>VLOOKUP(C1602,'ประวัติงานตี+รีด'!$A$2:W505496,20,FALSE)</f>
        <v>#N/A</v>
      </c>
      <c r="AD1602" s="302"/>
      <c r="AE1602" s="302"/>
      <c r="AF1602" s="270" t="e">
        <f t="shared" si="370"/>
        <v>#DIV/0!</v>
      </c>
      <c r="AG1602" s="270" t="e">
        <f t="shared" si="371"/>
        <v>#DIV/0!</v>
      </c>
      <c r="AH1602" s="366" t="e">
        <f>VLOOKUP(C1602,'ประวัติงานตี+รีด'!$A$2:W505498,4,FALSE)</f>
        <v>#N/A</v>
      </c>
      <c r="AI1602" s="256"/>
      <c r="AJ1602" s="257"/>
      <c r="AK1602" s="217"/>
      <c r="AL1602" s="200"/>
      <c r="AM1602" s="688">
        <f t="shared" si="372"/>
        <v>0</v>
      </c>
      <c r="EJ1602" s="288">
        <f t="shared" si="373"/>
        <v>0</v>
      </c>
    </row>
    <row r="1603" spans="2:140" hidden="1">
      <c r="B1603" s="287"/>
      <c r="C1603" s="210"/>
      <c r="D1603" s="213" t="e">
        <f>VLOOKUP(C1603,'ประวัติงานตี+รีด'!$A$2:W505501,2,FALSE)</f>
        <v>#N/A</v>
      </c>
      <c r="E1603" s="56"/>
      <c r="F1603" s="57"/>
      <c r="G1603" s="58"/>
      <c r="H1603" s="281"/>
      <c r="I1603" s="327" t="e">
        <f t="shared" si="362"/>
        <v>#DIV/0!</v>
      </c>
      <c r="J1603" s="59"/>
      <c r="K1603" s="60"/>
      <c r="L1603" s="61"/>
      <c r="M1603" s="41">
        <f t="shared" si="363"/>
        <v>0</v>
      </c>
      <c r="N1603" s="57"/>
      <c r="O1603" s="57"/>
      <c r="P1603" s="354" t="e">
        <f t="shared" si="364"/>
        <v>#DIV/0!</v>
      </c>
      <c r="Q1603" s="106" t="e">
        <f t="shared" si="365"/>
        <v>#DIV/0!</v>
      </c>
      <c r="R1603" s="355" t="e">
        <f t="shared" si="366"/>
        <v>#DIV/0!</v>
      </c>
      <c r="S1603" s="449"/>
      <c r="T1603" s="361" t="e">
        <f t="shared" si="367"/>
        <v>#DIV/0!</v>
      </c>
      <c r="U1603" s="62"/>
      <c r="V1603" s="58"/>
      <c r="W1603" s="63"/>
      <c r="X1603" s="63"/>
      <c r="Y1603" s="187" t="e">
        <f t="shared" si="368"/>
        <v>#DIV/0!</v>
      </c>
      <c r="Z1603" s="104" t="e">
        <f t="shared" si="369"/>
        <v>#DIV/0!</v>
      </c>
      <c r="AA1603" s="737"/>
      <c r="AB1603" s="445"/>
      <c r="AC1603" s="747" t="e">
        <f>VLOOKUP(C1603,'ประวัติงานตี+รีด'!$A$2:W505497,20,FALSE)</f>
        <v>#N/A</v>
      </c>
      <c r="AD1603" s="302"/>
      <c r="AE1603" s="302"/>
      <c r="AF1603" s="270" t="e">
        <f t="shared" si="370"/>
        <v>#DIV/0!</v>
      </c>
      <c r="AG1603" s="270" t="e">
        <f t="shared" si="371"/>
        <v>#DIV/0!</v>
      </c>
      <c r="AH1603" s="366" t="e">
        <f>VLOOKUP(C1603,'ประวัติงานตี+รีด'!$A$2:W505499,4,FALSE)</f>
        <v>#N/A</v>
      </c>
      <c r="AI1603" s="256"/>
      <c r="AJ1603" s="257"/>
      <c r="AK1603" s="217"/>
      <c r="AL1603" s="200"/>
      <c r="AM1603" s="688">
        <f t="shared" si="372"/>
        <v>0</v>
      </c>
      <c r="EJ1603" s="288">
        <f t="shared" si="373"/>
        <v>0</v>
      </c>
    </row>
    <row r="1604" spans="2:140" hidden="1">
      <c r="B1604" s="287"/>
      <c r="C1604" s="210"/>
      <c r="D1604" s="213" t="e">
        <f>VLOOKUP(C1604,'ประวัติงานตี+รีด'!$A$2:W505502,2,FALSE)</f>
        <v>#N/A</v>
      </c>
      <c r="E1604" s="56"/>
      <c r="F1604" s="57"/>
      <c r="G1604" s="58"/>
      <c r="H1604" s="281"/>
      <c r="I1604" s="327" t="e">
        <f t="shared" si="362"/>
        <v>#DIV/0!</v>
      </c>
      <c r="J1604" s="59"/>
      <c r="K1604" s="60"/>
      <c r="L1604" s="61"/>
      <c r="M1604" s="41">
        <f t="shared" si="363"/>
        <v>0</v>
      </c>
      <c r="N1604" s="57"/>
      <c r="O1604" s="57"/>
      <c r="P1604" s="354" t="e">
        <f t="shared" si="364"/>
        <v>#DIV/0!</v>
      </c>
      <c r="Q1604" s="106" t="e">
        <f t="shared" si="365"/>
        <v>#DIV/0!</v>
      </c>
      <c r="R1604" s="355" t="e">
        <f t="shared" si="366"/>
        <v>#DIV/0!</v>
      </c>
      <c r="S1604" s="449"/>
      <c r="T1604" s="361" t="e">
        <f t="shared" si="367"/>
        <v>#DIV/0!</v>
      </c>
      <c r="U1604" s="62"/>
      <c r="V1604" s="58"/>
      <c r="W1604" s="63"/>
      <c r="X1604" s="63"/>
      <c r="Y1604" s="187" t="e">
        <f t="shared" si="368"/>
        <v>#DIV/0!</v>
      </c>
      <c r="Z1604" s="104" t="e">
        <f t="shared" si="369"/>
        <v>#DIV/0!</v>
      </c>
      <c r="AA1604" s="737"/>
      <c r="AB1604" s="445"/>
      <c r="AC1604" s="747" t="e">
        <f>VLOOKUP(C1604,'ประวัติงานตี+รีด'!$A$2:W505498,20,FALSE)</f>
        <v>#N/A</v>
      </c>
      <c r="AD1604" s="302"/>
      <c r="AE1604" s="302"/>
      <c r="AF1604" s="270" t="e">
        <f t="shared" si="370"/>
        <v>#DIV/0!</v>
      </c>
      <c r="AG1604" s="270" t="e">
        <f t="shared" si="371"/>
        <v>#DIV/0!</v>
      </c>
      <c r="AH1604" s="366" t="e">
        <f>VLOOKUP(C1604,'ประวัติงานตี+รีด'!$A$2:W505500,4,FALSE)</f>
        <v>#N/A</v>
      </c>
      <c r="AI1604" s="256"/>
      <c r="AJ1604" s="257"/>
      <c r="AK1604" s="217"/>
      <c r="AL1604" s="200"/>
      <c r="AM1604" s="688">
        <f t="shared" si="372"/>
        <v>0</v>
      </c>
      <c r="EJ1604" s="288">
        <f t="shared" si="373"/>
        <v>0</v>
      </c>
    </row>
    <row r="1605" spans="2:140" hidden="1">
      <c r="B1605" s="287"/>
      <c r="C1605" s="210"/>
      <c r="D1605" s="213" t="e">
        <f>VLOOKUP(C1605,'ประวัติงานตี+รีด'!$A$2:W505503,2,FALSE)</f>
        <v>#N/A</v>
      </c>
      <c r="E1605" s="56"/>
      <c r="F1605" s="57"/>
      <c r="G1605" s="58"/>
      <c r="H1605" s="281"/>
      <c r="I1605" s="327" t="e">
        <f t="shared" si="362"/>
        <v>#DIV/0!</v>
      </c>
      <c r="J1605" s="59"/>
      <c r="K1605" s="60"/>
      <c r="L1605" s="61"/>
      <c r="M1605" s="41">
        <f t="shared" si="363"/>
        <v>0</v>
      </c>
      <c r="N1605" s="57"/>
      <c r="O1605" s="57"/>
      <c r="P1605" s="354" t="e">
        <f t="shared" si="364"/>
        <v>#DIV/0!</v>
      </c>
      <c r="Q1605" s="106" t="e">
        <f t="shared" si="365"/>
        <v>#DIV/0!</v>
      </c>
      <c r="R1605" s="355" t="e">
        <f t="shared" si="366"/>
        <v>#DIV/0!</v>
      </c>
      <c r="S1605" s="449"/>
      <c r="T1605" s="361" t="e">
        <f t="shared" si="367"/>
        <v>#DIV/0!</v>
      </c>
      <c r="U1605" s="62"/>
      <c r="V1605" s="58"/>
      <c r="W1605" s="63"/>
      <c r="X1605" s="63"/>
      <c r="Y1605" s="187" t="e">
        <f t="shared" si="368"/>
        <v>#DIV/0!</v>
      </c>
      <c r="Z1605" s="104" t="e">
        <f t="shared" si="369"/>
        <v>#DIV/0!</v>
      </c>
      <c r="AA1605" s="737"/>
      <c r="AB1605" s="445"/>
      <c r="AC1605" s="747" t="e">
        <f>VLOOKUP(C1605,'ประวัติงานตี+รีด'!$A$2:W505499,20,FALSE)</f>
        <v>#N/A</v>
      </c>
      <c r="AD1605" s="302"/>
      <c r="AE1605" s="302"/>
      <c r="AF1605" s="270" t="e">
        <f t="shared" si="370"/>
        <v>#DIV/0!</v>
      </c>
      <c r="AG1605" s="270" t="e">
        <f t="shared" si="371"/>
        <v>#DIV/0!</v>
      </c>
      <c r="AH1605" s="366" t="e">
        <f>VLOOKUP(C1605,'ประวัติงานตี+รีด'!$A$2:W505501,4,FALSE)</f>
        <v>#N/A</v>
      </c>
      <c r="AI1605" s="256"/>
      <c r="AJ1605" s="257"/>
      <c r="AK1605" s="217"/>
      <c r="AL1605" s="200"/>
      <c r="AM1605" s="688">
        <f t="shared" si="372"/>
        <v>0</v>
      </c>
      <c r="EJ1605" s="288">
        <f t="shared" si="373"/>
        <v>0</v>
      </c>
    </row>
    <row r="1606" spans="2:140" hidden="1">
      <c r="B1606" s="287"/>
      <c r="C1606" s="210"/>
      <c r="D1606" s="213" t="e">
        <f>VLOOKUP(C1606,'ประวัติงานตี+รีด'!$A$2:W505504,2,FALSE)</f>
        <v>#N/A</v>
      </c>
      <c r="E1606" s="56"/>
      <c r="F1606" s="57"/>
      <c r="G1606" s="58"/>
      <c r="H1606" s="281"/>
      <c r="I1606" s="327" t="e">
        <f t="shared" si="362"/>
        <v>#DIV/0!</v>
      </c>
      <c r="J1606" s="59"/>
      <c r="K1606" s="60"/>
      <c r="L1606" s="61"/>
      <c r="M1606" s="41">
        <f t="shared" si="363"/>
        <v>0</v>
      </c>
      <c r="N1606" s="57"/>
      <c r="O1606" s="57"/>
      <c r="P1606" s="354" t="e">
        <f t="shared" si="364"/>
        <v>#DIV/0!</v>
      </c>
      <c r="Q1606" s="106" t="e">
        <f t="shared" si="365"/>
        <v>#DIV/0!</v>
      </c>
      <c r="R1606" s="355" t="e">
        <f t="shared" si="366"/>
        <v>#DIV/0!</v>
      </c>
      <c r="S1606" s="449"/>
      <c r="T1606" s="361" t="e">
        <f t="shared" si="367"/>
        <v>#DIV/0!</v>
      </c>
      <c r="U1606" s="62"/>
      <c r="V1606" s="58"/>
      <c r="W1606" s="63"/>
      <c r="X1606" s="63"/>
      <c r="Y1606" s="187" t="e">
        <f t="shared" si="368"/>
        <v>#DIV/0!</v>
      </c>
      <c r="Z1606" s="104" t="e">
        <f t="shared" si="369"/>
        <v>#DIV/0!</v>
      </c>
      <c r="AA1606" s="737"/>
      <c r="AB1606" s="445"/>
      <c r="AC1606" s="747" t="e">
        <f>VLOOKUP(C1606,'ประวัติงานตี+รีด'!$A$2:W505500,20,FALSE)</f>
        <v>#N/A</v>
      </c>
      <c r="AD1606" s="302"/>
      <c r="AE1606" s="302"/>
      <c r="AF1606" s="270" t="e">
        <f t="shared" si="370"/>
        <v>#DIV/0!</v>
      </c>
      <c r="AG1606" s="270" t="e">
        <f t="shared" si="371"/>
        <v>#DIV/0!</v>
      </c>
      <c r="AH1606" s="366" t="e">
        <f>VLOOKUP(C1606,'ประวัติงานตี+รีด'!$A$2:W505502,4,FALSE)</f>
        <v>#N/A</v>
      </c>
      <c r="AI1606" s="256"/>
      <c r="AJ1606" s="257"/>
      <c r="AK1606" s="217"/>
      <c r="AL1606" s="200"/>
      <c r="AM1606" s="688">
        <f t="shared" si="372"/>
        <v>0</v>
      </c>
      <c r="EJ1606" s="288">
        <f t="shared" si="373"/>
        <v>0</v>
      </c>
    </row>
    <row r="1607" spans="2:140" hidden="1">
      <c r="B1607" s="287"/>
      <c r="C1607" s="210"/>
      <c r="D1607" s="213" t="e">
        <f>VLOOKUP(C1607,'ประวัติงานตี+รีด'!$A$2:W505505,2,FALSE)</f>
        <v>#N/A</v>
      </c>
      <c r="E1607" s="56"/>
      <c r="F1607" s="57"/>
      <c r="G1607" s="58"/>
      <c r="H1607" s="281"/>
      <c r="I1607" s="327" t="e">
        <f t="shared" si="362"/>
        <v>#DIV/0!</v>
      </c>
      <c r="J1607" s="59"/>
      <c r="K1607" s="60"/>
      <c r="L1607" s="61"/>
      <c r="M1607" s="41">
        <f t="shared" si="363"/>
        <v>0</v>
      </c>
      <c r="N1607" s="57"/>
      <c r="O1607" s="57"/>
      <c r="P1607" s="354" t="e">
        <f t="shared" si="364"/>
        <v>#DIV/0!</v>
      </c>
      <c r="Q1607" s="106" t="e">
        <f t="shared" si="365"/>
        <v>#DIV/0!</v>
      </c>
      <c r="R1607" s="355" t="e">
        <f t="shared" si="366"/>
        <v>#DIV/0!</v>
      </c>
      <c r="S1607" s="449"/>
      <c r="T1607" s="361" t="e">
        <f t="shared" si="367"/>
        <v>#DIV/0!</v>
      </c>
      <c r="U1607" s="62"/>
      <c r="V1607" s="58"/>
      <c r="W1607" s="63"/>
      <c r="X1607" s="63"/>
      <c r="Y1607" s="187" t="e">
        <f t="shared" si="368"/>
        <v>#DIV/0!</v>
      </c>
      <c r="Z1607" s="104" t="e">
        <f t="shared" si="369"/>
        <v>#DIV/0!</v>
      </c>
      <c r="AA1607" s="737"/>
      <c r="AB1607" s="445"/>
      <c r="AC1607" s="747" t="e">
        <f>VLOOKUP(C1607,'ประวัติงานตี+รีด'!$A$2:W505501,20,FALSE)</f>
        <v>#N/A</v>
      </c>
      <c r="AD1607" s="302"/>
      <c r="AE1607" s="302"/>
      <c r="AF1607" s="270" t="e">
        <f t="shared" si="370"/>
        <v>#DIV/0!</v>
      </c>
      <c r="AG1607" s="270" t="e">
        <f t="shared" si="371"/>
        <v>#DIV/0!</v>
      </c>
      <c r="AH1607" s="366" t="e">
        <f>VLOOKUP(C1607,'ประวัติงานตี+รีด'!$A$2:W505503,4,FALSE)</f>
        <v>#N/A</v>
      </c>
      <c r="AI1607" s="256"/>
      <c r="AJ1607" s="257"/>
      <c r="AK1607" s="217"/>
      <c r="AL1607" s="200"/>
      <c r="AM1607" s="688">
        <f t="shared" si="372"/>
        <v>0</v>
      </c>
      <c r="EJ1607" s="288">
        <f t="shared" si="373"/>
        <v>0</v>
      </c>
    </row>
    <row r="1608" spans="2:140" hidden="1">
      <c r="B1608" s="287"/>
      <c r="C1608" s="210"/>
      <c r="D1608" s="213" t="e">
        <f>VLOOKUP(C1608,'ประวัติงานตี+รีด'!$A$2:W505506,2,FALSE)</f>
        <v>#N/A</v>
      </c>
      <c r="E1608" s="56"/>
      <c r="F1608" s="57"/>
      <c r="G1608" s="58"/>
      <c r="H1608" s="281"/>
      <c r="I1608" s="327" t="e">
        <f t="shared" si="362"/>
        <v>#DIV/0!</v>
      </c>
      <c r="J1608" s="59"/>
      <c r="K1608" s="60"/>
      <c r="L1608" s="61"/>
      <c r="M1608" s="41">
        <f t="shared" si="363"/>
        <v>0</v>
      </c>
      <c r="N1608" s="57"/>
      <c r="O1608" s="57"/>
      <c r="P1608" s="354" t="e">
        <f t="shared" si="364"/>
        <v>#DIV/0!</v>
      </c>
      <c r="Q1608" s="106" t="e">
        <f t="shared" si="365"/>
        <v>#DIV/0!</v>
      </c>
      <c r="R1608" s="355" t="e">
        <f t="shared" si="366"/>
        <v>#DIV/0!</v>
      </c>
      <c r="S1608" s="449"/>
      <c r="T1608" s="361" t="e">
        <f t="shared" si="367"/>
        <v>#DIV/0!</v>
      </c>
      <c r="U1608" s="62"/>
      <c r="V1608" s="58"/>
      <c r="W1608" s="63"/>
      <c r="X1608" s="63"/>
      <c r="Y1608" s="187" t="e">
        <f t="shared" si="368"/>
        <v>#DIV/0!</v>
      </c>
      <c r="Z1608" s="104" t="e">
        <f t="shared" si="369"/>
        <v>#DIV/0!</v>
      </c>
      <c r="AA1608" s="737"/>
      <c r="AB1608" s="445"/>
      <c r="AC1608" s="747" t="e">
        <f>VLOOKUP(C1608,'ประวัติงานตี+รีด'!$A$2:W505502,20,FALSE)</f>
        <v>#N/A</v>
      </c>
      <c r="AD1608" s="302"/>
      <c r="AE1608" s="302"/>
      <c r="AF1608" s="270" t="e">
        <f t="shared" si="370"/>
        <v>#DIV/0!</v>
      </c>
      <c r="AG1608" s="270" t="e">
        <f t="shared" si="371"/>
        <v>#DIV/0!</v>
      </c>
      <c r="AH1608" s="366" t="e">
        <f>VLOOKUP(C1608,'ประวัติงานตี+รีด'!$A$2:W505504,4,FALSE)</f>
        <v>#N/A</v>
      </c>
      <c r="AI1608" s="256"/>
      <c r="AJ1608" s="257"/>
      <c r="AK1608" s="217"/>
      <c r="AL1608" s="200"/>
      <c r="AM1608" s="688">
        <f t="shared" si="372"/>
        <v>0</v>
      </c>
      <c r="EJ1608" s="288">
        <f t="shared" si="373"/>
        <v>0</v>
      </c>
    </row>
    <row r="1609" spans="2:140" hidden="1">
      <c r="B1609" s="287"/>
      <c r="C1609" s="210"/>
      <c r="D1609" s="213" t="e">
        <f>VLOOKUP(C1609,'ประวัติงานตี+รีด'!$A$2:W505507,2,FALSE)</f>
        <v>#N/A</v>
      </c>
      <c r="E1609" s="56"/>
      <c r="F1609" s="57"/>
      <c r="G1609" s="58"/>
      <c r="H1609" s="281"/>
      <c r="I1609" s="327" t="e">
        <f t="shared" si="362"/>
        <v>#DIV/0!</v>
      </c>
      <c r="J1609" s="59"/>
      <c r="K1609" s="60"/>
      <c r="L1609" s="61"/>
      <c r="M1609" s="41">
        <f t="shared" si="363"/>
        <v>0</v>
      </c>
      <c r="N1609" s="57"/>
      <c r="O1609" s="57"/>
      <c r="P1609" s="354" t="e">
        <f t="shared" si="364"/>
        <v>#DIV/0!</v>
      </c>
      <c r="Q1609" s="106" t="e">
        <f t="shared" si="365"/>
        <v>#DIV/0!</v>
      </c>
      <c r="R1609" s="355" t="e">
        <f t="shared" si="366"/>
        <v>#DIV/0!</v>
      </c>
      <c r="S1609" s="449"/>
      <c r="T1609" s="361" t="e">
        <f t="shared" si="367"/>
        <v>#DIV/0!</v>
      </c>
      <c r="U1609" s="62"/>
      <c r="V1609" s="58"/>
      <c r="W1609" s="63"/>
      <c r="X1609" s="63"/>
      <c r="Y1609" s="187" t="e">
        <f t="shared" si="368"/>
        <v>#DIV/0!</v>
      </c>
      <c r="Z1609" s="104" t="e">
        <f t="shared" si="369"/>
        <v>#DIV/0!</v>
      </c>
      <c r="AA1609" s="737"/>
      <c r="AB1609" s="445"/>
      <c r="AC1609" s="747" t="e">
        <f>VLOOKUP(C1609,'ประวัติงานตี+รีด'!$A$2:W505503,20,FALSE)</f>
        <v>#N/A</v>
      </c>
      <c r="AD1609" s="302"/>
      <c r="AE1609" s="302"/>
      <c r="AF1609" s="270" t="e">
        <f t="shared" si="370"/>
        <v>#DIV/0!</v>
      </c>
      <c r="AG1609" s="270" t="e">
        <f t="shared" si="371"/>
        <v>#DIV/0!</v>
      </c>
      <c r="AH1609" s="366" t="e">
        <f>VLOOKUP(C1609,'ประวัติงานตี+รีด'!$A$2:W505505,4,FALSE)</f>
        <v>#N/A</v>
      </c>
      <c r="AI1609" s="256"/>
      <c r="AJ1609" s="257"/>
      <c r="AK1609" s="217"/>
      <c r="AL1609" s="200"/>
      <c r="AM1609" s="688">
        <f t="shared" si="372"/>
        <v>0</v>
      </c>
      <c r="EJ1609" s="288">
        <f t="shared" si="373"/>
        <v>0</v>
      </c>
    </row>
    <row r="1610" spans="2:140" hidden="1">
      <c r="B1610" s="287"/>
      <c r="C1610" s="210"/>
      <c r="D1610" s="213" t="e">
        <f>VLOOKUP(C1610,'ประวัติงานตี+รีด'!$A$2:W505508,2,FALSE)</f>
        <v>#N/A</v>
      </c>
      <c r="E1610" s="56"/>
      <c r="F1610" s="57"/>
      <c r="G1610" s="58"/>
      <c r="H1610" s="281"/>
      <c r="I1610" s="327" t="e">
        <f t="shared" si="362"/>
        <v>#DIV/0!</v>
      </c>
      <c r="J1610" s="59"/>
      <c r="K1610" s="60"/>
      <c r="L1610" s="61"/>
      <c r="M1610" s="41">
        <f t="shared" si="363"/>
        <v>0</v>
      </c>
      <c r="N1610" s="57"/>
      <c r="O1610" s="57"/>
      <c r="P1610" s="354" t="e">
        <f t="shared" si="364"/>
        <v>#DIV/0!</v>
      </c>
      <c r="Q1610" s="106" t="e">
        <f t="shared" si="365"/>
        <v>#DIV/0!</v>
      </c>
      <c r="R1610" s="355" t="e">
        <f t="shared" si="366"/>
        <v>#DIV/0!</v>
      </c>
      <c r="S1610" s="449"/>
      <c r="T1610" s="361" t="e">
        <f t="shared" si="367"/>
        <v>#DIV/0!</v>
      </c>
      <c r="U1610" s="62"/>
      <c r="V1610" s="58"/>
      <c r="W1610" s="63"/>
      <c r="X1610" s="63"/>
      <c r="Y1610" s="187" t="e">
        <f t="shared" si="368"/>
        <v>#DIV/0!</v>
      </c>
      <c r="Z1610" s="104" t="e">
        <f t="shared" si="369"/>
        <v>#DIV/0!</v>
      </c>
      <c r="AA1610" s="737"/>
      <c r="AB1610" s="445"/>
      <c r="AC1610" s="747" t="e">
        <f>VLOOKUP(C1610,'ประวัติงานตี+รีด'!$A$2:W505504,20,FALSE)</f>
        <v>#N/A</v>
      </c>
      <c r="AD1610" s="302"/>
      <c r="AE1610" s="302"/>
      <c r="AF1610" s="270" t="e">
        <f t="shared" si="370"/>
        <v>#DIV/0!</v>
      </c>
      <c r="AG1610" s="270" t="e">
        <f t="shared" si="371"/>
        <v>#DIV/0!</v>
      </c>
      <c r="AH1610" s="366" t="e">
        <f>VLOOKUP(C1610,'ประวัติงานตี+รีด'!$A$2:W505506,4,FALSE)</f>
        <v>#N/A</v>
      </c>
      <c r="AI1610" s="256"/>
      <c r="AJ1610" s="257"/>
      <c r="AK1610" s="217"/>
      <c r="AL1610" s="200"/>
      <c r="AM1610" s="688">
        <f t="shared" si="372"/>
        <v>0</v>
      </c>
      <c r="EJ1610" s="288">
        <f t="shared" si="373"/>
        <v>0</v>
      </c>
    </row>
    <row r="1611" spans="2:140" hidden="1">
      <c r="B1611" s="287"/>
      <c r="C1611" s="210"/>
      <c r="D1611" s="213" t="e">
        <f>VLOOKUP(C1611,'ประวัติงานตี+รีด'!$A$2:W505509,2,FALSE)</f>
        <v>#N/A</v>
      </c>
      <c r="E1611" s="56"/>
      <c r="F1611" s="57"/>
      <c r="G1611" s="58"/>
      <c r="H1611" s="281"/>
      <c r="I1611" s="327" t="e">
        <f t="shared" si="362"/>
        <v>#DIV/0!</v>
      </c>
      <c r="J1611" s="59"/>
      <c r="K1611" s="60"/>
      <c r="L1611" s="61"/>
      <c r="M1611" s="41">
        <f t="shared" si="363"/>
        <v>0</v>
      </c>
      <c r="N1611" s="57"/>
      <c r="O1611" s="57"/>
      <c r="P1611" s="354" t="e">
        <f t="shared" si="364"/>
        <v>#DIV/0!</v>
      </c>
      <c r="Q1611" s="106" t="e">
        <f t="shared" si="365"/>
        <v>#DIV/0!</v>
      </c>
      <c r="R1611" s="355" t="e">
        <f t="shared" si="366"/>
        <v>#DIV/0!</v>
      </c>
      <c r="S1611" s="449"/>
      <c r="T1611" s="361" t="e">
        <f t="shared" si="367"/>
        <v>#DIV/0!</v>
      </c>
      <c r="U1611" s="62"/>
      <c r="V1611" s="58"/>
      <c r="W1611" s="63"/>
      <c r="X1611" s="63"/>
      <c r="Y1611" s="187" t="e">
        <f t="shared" si="368"/>
        <v>#DIV/0!</v>
      </c>
      <c r="Z1611" s="104" t="e">
        <f t="shared" si="369"/>
        <v>#DIV/0!</v>
      </c>
      <c r="AA1611" s="737"/>
      <c r="AB1611" s="445"/>
      <c r="AC1611" s="747" t="e">
        <f>VLOOKUP(C1611,'ประวัติงานตี+รีด'!$A$2:W505505,20,FALSE)</f>
        <v>#N/A</v>
      </c>
      <c r="AD1611" s="302"/>
      <c r="AE1611" s="302"/>
      <c r="AF1611" s="270" t="e">
        <f t="shared" si="370"/>
        <v>#DIV/0!</v>
      </c>
      <c r="AG1611" s="270" t="e">
        <f t="shared" si="371"/>
        <v>#DIV/0!</v>
      </c>
      <c r="AH1611" s="366" t="e">
        <f>VLOOKUP(C1611,'ประวัติงานตี+รีด'!$A$2:W505507,4,FALSE)</f>
        <v>#N/A</v>
      </c>
      <c r="AI1611" s="256"/>
      <c r="AJ1611" s="257"/>
      <c r="AK1611" s="217"/>
      <c r="AL1611" s="200"/>
      <c r="AM1611" s="688">
        <f t="shared" si="372"/>
        <v>0</v>
      </c>
      <c r="EJ1611" s="288">
        <f t="shared" si="373"/>
        <v>0</v>
      </c>
    </row>
    <row r="1612" spans="2:140" hidden="1">
      <c r="B1612" s="287"/>
      <c r="C1612" s="210"/>
      <c r="D1612" s="213" t="e">
        <f>VLOOKUP(C1612,'ประวัติงานตี+รีด'!$A$2:W505510,2,FALSE)</f>
        <v>#N/A</v>
      </c>
      <c r="E1612" s="56"/>
      <c r="F1612" s="57"/>
      <c r="G1612" s="58"/>
      <c r="H1612" s="281"/>
      <c r="I1612" s="327" t="e">
        <f t="shared" si="362"/>
        <v>#DIV/0!</v>
      </c>
      <c r="J1612" s="59"/>
      <c r="K1612" s="60"/>
      <c r="L1612" s="61"/>
      <c r="M1612" s="41">
        <f t="shared" si="363"/>
        <v>0</v>
      </c>
      <c r="N1612" s="57"/>
      <c r="O1612" s="57"/>
      <c r="P1612" s="354" t="e">
        <f t="shared" si="364"/>
        <v>#DIV/0!</v>
      </c>
      <c r="Q1612" s="106" t="e">
        <f t="shared" si="365"/>
        <v>#DIV/0!</v>
      </c>
      <c r="R1612" s="355" t="e">
        <f t="shared" si="366"/>
        <v>#DIV/0!</v>
      </c>
      <c r="S1612" s="449"/>
      <c r="T1612" s="361" t="e">
        <f t="shared" si="367"/>
        <v>#DIV/0!</v>
      </c>
      <c r="U1612" s="62"/>
      <c r="V1612" s="58"/>
      <c r="W1612" s="63"/>
      <c r="X1612" s="63"/>
      <c r="Y1612" s="187" t="e">
        <f t="shared" si="368"/>
        <v>#DIV/0!</v>
      </c>
      <c r="Z1612" s="104" t="e">
        <f t="shared" si="369"/>
        <v>#DIV/0!</v>
      </c>
      <c r="AA1612" s="737"/>
      <c r="AB1612" s="445"/>
      <c r="AC1612" s="747" t="e">
        <f>VLOOKUP(C1612,'ประวัติงานตี+รีด'!$A$2:W505506,20,FALSE)</f>
        <v>#N/A</v>
      </c>
      <c r="AD1612" s="302"/>
      <c r="AE1612" s="302"/>
      <c r="AF1612" s="270" t="e">
        <f t="shared" si="370"/>
        <v>#DIV/0!</v>
      </c>
      <c r="AG1612" s="270" t="e">
        <f t="shared" si="371"/>
        <v>#DIV/0!</v>
      </c>
      <c r="AH1612" s="366" t="e">
        <f>VLOOKUP(C1612,'ประวัติงานตี+รีด'!$A$2:W505508,4,FALSE)</f>
        <v>#N/A</v>
      </c>
      <c r="AI1612" s="256"/>
      <c r="AJ1612" s="257"/>
      <c r="AK1612" s="217"/>
      <c r="AL1612" s="200"/>
      <c r="AM1612" s="688">
        <f t="shared" si="372"/>
        <v>0</v>
      </c>
      <c r="EJ1612" s="288">
        <f t="shared" si="373"/>
        <v>0</v>
      </c>
    </row>
    <row r="1613" spans="2:140" hidden="1">
      <c r="B1613" s="287"/>
      <c r="C1613" s="210"/>
      <c r="D1613" s="213" t="e">
        <f>VLOOKUP(C1613,'ประวัติงานตี+รีด'!$A$2:W505511,2,FALSE)</f>
        <v>#N/A</v>
      </c>
      <c r="E1613" s="56"/>
      <c r="F1613" s="57"/>
      <c r="G1613" s="58"/>
      <c r="H1613" s="281"/>
      <c r="I1613" s="327" t="e">
        <f t="shared" si="362"/>
        <v>#DIV/0!</v>
      </c>
      <c r="J1613" s="59"/>
      <c r="K1613" s="60"/>
      <c r="L1613" s="61"/>
      <c r="M1613" s="41">
        <f t="shared" si="363"/>
        <v>0</v>
      </c>
      <c r="N1613" s="57"/>
      <c r="O1613" s="57"/>
      <c r="P1613" s="354" t="e">
        <f t="shared" si="364"/>
        <v>#DIV/0!</v>
      </c>
      <c r="Q1613" s="106" t="e">
        <f t="shared" si="365"/>
        <v>#DIV/0!</v>
      </c>
      <c r="R1613" s="355" t="e">
        <f t="shared" si="366"/>
        <v>#DIV/0!</v>
      </c>
      <c r="S1613" s="449"/>
      <c r="T1613" s="361" t="e">
        <f t="shared" si="367"/>
        <v>#DIV/0!</v>
      </c>
      <c r="U1613" s="62"/>
      <c r="V1613" s="58"/>
      <c r="W1613" s="63"/>
      <c r="X1613" s="63"/>
      <c r="Y1613" s="187" t="e">
        <f t="shared" si="368"/>
        <v>#DIV/0!</v>
      </c>
      <c r="Z1613" s="104" t="e">
        <f t="shared" si="369"/>
        <v>#DIV/0!</v>
      </c>
      <c r="AA1613" s="737"/>
      <c r="AB1613" s="445"/>
      <c r="AC1613" s="747" t="e">
        <f>VLOOKUP(C1613,'ประวัติงานตี+รีด'!$A$2:W505507,20,FALSE)</f>
        <v>#N/A</v>
      </c>
      <c r="AD1613" s="302"/>
      <c r="AE1613" s="302"/>
      <c r="AF1613" s="270" t="e">
        <f t="shared" si="370"/>
        <v>#DIV/0!</v>
      </c>
      <c r="AG1613" s="270" t="e">
        <f t="shared" si="371"/>
        <v>#DIV/0!</v>
      </c>
      <c r="AH1613" s="366" t="e">
        <f>VLOOKUP(C1613,'ประวัติงานตี+รีด'!$A$2:W505509,4,FALSE)</f>
        <v>#N/A</v>
      </c>
      <c r="AI1613" s="256"/>
      <c r="AJ1613" s="257"/>
      <c r="AK1613" s="217"/>
      <c r="AL1613" s="200"/>
      <c r="AM1613" s="688">
        <f t="shared" si="372"/>
        <v>0</v>
      </c>
      <c r="EJ1613" s="288">
        <f t="shared" si="373"/>
        <v>0</v>
      </c>
    </row>
    <row r="1614" spans="2:140" hidden="1">
      <c r="B1614" s="287"/>
      <c r="C1614" s="210"/>
      <c r="D1614" s="213" t="e">
        <f>VLOOKUP(C1614,'ประวัติงานตี+รีด'!$A$2:W505512,2,FALSE)</f>
        <v>#N/A</v>
      </c>
      <c r="E1614" s="56"/>
      <c r="F1614" s="57"/>
      <c r="G1614" s="58"/>
      <c r="H1614" s="281"/>
      <c r="I1614" s="327" t="e">
        <f t="shared" si="362"/>
        <v>#DIV/0!</v>
      </c>
      <c r="J1614" s="59"/>
      <c r="K1614" s="60"/>
      <c r="L1614" s="61"/>
      <c r="M1614" s="41">
        <f t="shared" si="363"/>
        <v>0</v>
      </c>
      <c r="N1614" s="57"/>
      <c r="O1614" s="57"/>
      <c r="P1614" s="354" t="e">
        <f t="shared" si="364"/>
        <v>#DIV/0!</v>
      </c>
      <c r="Q1614" s="106" t="e">
        <f t="shared" si="365"/>
        <v>#DIV/0!</v>
      </c>
      <c r="R1614" s="355" t="e">
        <f t="shared" si="366"/>
        <v>#DIV/0!</v>
      </c>
      <c r="S1614" s="449"/>
      <c r="T1614" s="361" t="e">
        <f t="shared" si="367"/>
        <v>#DIV/0!</v>
      </c>
      <c r="U1614" s="62"/>
      <c r="V1614" s="58"/>
      <c r="W1614" s="63"/>
      <c r="X1614" s="63"/>
      <c r="Y1614" s="187" t="e">
        <f t="shared" si="368"/>
        <v>#DIV/0!</v>
      </c>
      <c r="Z1614" s="104" t="e">
        <f t="shared" si="369"/>
        <v>#DIV/0!</v>
      </c>
      <c r="AA1614" s="737"/>
      <c r="AB1614" s="445"/>
      <c r="AC1614" s="747" t="e">
        <f>VLOOKUP(C1614,'ประวัติงานตี+รีด'!$A$2:W505508,20,FALSE)</f>
        <v>#N/A</v>
      </c>
      <c r="AD1614" s="302"/>
      <c r="AE1614" s="302"/>
      <c r="AF1614" s="270" t="e">
        <f t="shared" si="370"/>
        <v>#DIV/0!</v>
      </c>
      <c r="AG1614" s="270" t="e">
        <f t="shared" si="371"/>
        <v>#DIV/0!</v>
      </c>
      <c r="AH1614" s="366" t="e">
        <f>VLOOKUP(C1614,'ประวัติงานตี+รีด'!$A$2:W505510,4,FALSE)</f>
        <v>#N/A</v>
      </c>
      <c r="AI1614" s="256"/>
      <c r="AJ1614" s="257"/>
      <c r="AK1614" s="217"/>
      <c r="AL1614" s="200"/>
      <c r="AM1614" s="688">
        <f t="shared" si="372"/>
        <v>0</v>
      </c>
      <c r="EJ1614" s="288">
        <f t="shared" si="373"/>
        <v>0</v>
      </c>
    </row>
    <row r="1615" spans="2:140" hidden="1">
      <c r="B1615" s="287"/>
      <c r="C1615" s="210"/>
      <c r="D1615" s="213" t="e">
        <f>VLOOKUP(C1615,'ประวัติงานตี+รีด'!$A$2:W505513,2,FALSE)</f>
        <v>#N/A</v>
      </c>
      <c r="E1615" s="56"/>
      <c r="F1615" s="57"/>
      <c r="G1615" s="58"/>
      <c r="H1615" s="281"/>
      <c r="I1615" s="327" t="e">
        <f t="shared" si="362"/>
        <v>#DIV/0!</v>
      </c>
      <c r="J1615" s="59"/>
      <c r="K1615" s="60"/>
      <c r="L1615" s="61"/>
      <c r="M1615" s="41">
        <f t="shared" si="363"/>
        <v>0</v>
      </c>
      <c r="N1615" s="57"/>
      <c r="O1615" s="57"/>
      <c r="P1615" s="354" t="e">
        <f t="shared" si="364"/>
        <v>#DIV/0!</v>
      </c>
      <c r="Q1615" s="106" t="e">
        <f t="shared" si="365"/>
        <v>#DIV/0!</v>
      </c>
      <c r="R1615" s="355" t="e">
        <f t="shared" si="366"/>
        <v>#DIV/0!</v>
      </c>
      <c r="S1615" s="449"/>
      <c r="T1615" s="361" t="e">
        <f t="shared" si="367"/>
        <v>#DIV/0!</v>
      </c>
      <c r="U1615" s="62"/>
      <c r="V1615" s="58"/>
      <c r="W1615" s="63"/>
      <c r="X1615" s="63"/>
      <c r="Y1615" s="187" t="e">
        <f t="shared" si="368"/>
        <v>#DIV/0!</v>
      </c>
      <c r="Z1615" s="104" t="e">
        <f t="shared" si="369"/>
        <v>#DIV/0!</v>
      </c>
      <c r="AA1615" s="737"/>
      <c r="AB1615" s="445"/>
      <c r="AC1615" s="747" t="e">
        <f>VLOOKUP(C1615,'ประวัติงานตี+รีด'!$A$2:W505509,20,FALSE)</f>
        <v>#N/A</v>
      </c>
      <c r="AD1615" s="302"/>
      <c r="AE1615" s="302"/>
      <c r="AF1615" s="270" t="e">
        <f t="shared" si="370"/>
        <v>#DIV/0!</v>
      </c>
      <c r="AG1615" s="270" t="e">
        <f t="shared" si="371"/>
        <v>#DIV/0!</v>
      </c>
      <c r="AH1615" s="366" t="e">
        <f>VLOOKUP(C1615,'ประวัติงานตี+รีด'!$A$2:W505511,4,FALSE)</f>
        <v>#N/A</v>
      </c>
      <c r="AI1615" s="256"/>
      <c r="AJ1615" s="257"/>
      <c r="AK1615" s="217"/>
      <c r="AL1615" s="200"/>
      <c r="AM1615" s="688">
        <f t="shared" si="372"/>
        <v>0</v>
      </c>
      <c r="EJ1615" s="288">
        <f t="shared" si="373"/>
        <v>0</v>
      </c>
    </row>
    <row r="1616" spans="2:140" hidden="1">
      <c r="B1616" s="287"/>
      <c r="C1616" s="210"/>
      <c r="D1616" s="213" t="e">
        <f>VLOOKUP(C1616,'ประวัติงานตี+รีด'!$A$2:W505514,2,FALSE)</f>
        <v>#N/A</v>
      </c>
      <c r="E1616" s="56"/>
      <c r="F1616" s="57"/>
      <c r="G1616" s="58"/>
      <c r="H1616" s="281"/>
      <c r="I1616" s="327" t="e">
        <f t="shared" si="362"/>
        <v>#DIV/0!</v>
      </c>
      <c r="J1616" s="59"/>
      <c r="K1616" s="60"/>
      <c r="L1616" s="61"/>
      <c r="M1616" s="41">
        <f t="shared" si="363"/>
        <v>0</v>
      </c>
      <c r="N1616" s="57"/>
      <c r="O1616" s="57"/>
      <c r="P1616" s="354" t="e">
        <f t="shared" si="364"/>
        <v>#DIV/0!</v>
      </c>
      <c r="Q1616" s="106" t="e">
        <f t="shared" si="365"/>
        <v>#DIV/0!</v>
      </c>
      <c r="R1616" s="355" t="e">
        <f t="shared" si="366"/>
        <v>#DIV/0!</v>
      </c>
      <c r="S1616" s="449"/>
      <c r="T1616" s="361" t="e">
        <f t="shared" si="367"/>
        <v>#DIV/0!</v>
      </c>
      <c r="U1616" s="62"/>
      <c r="V1616" s="58"/>
      <c r="W1616" s="63"/>
      <c r="X1616" s="63"/>
      <c r="Y1616" s="187" t="e">
        <f t="shared" si="368"/>
        <v>#DIV/0!</v>
      </c>
      <c r="Z1616" s="104" t="e">
        <f t="shared" si="369"/>
        <v>#DIV/0!</v>
      </c>
      <c r="AA1616" s="737"/>
      <c r="AB1616" s="445"/>
      <c r="AC1616" s="747" t="e">
        <f>VLOOKUP(C1616,'ประวัติงานตี+รีด'!$A$2:W505510,20,FALSE)</f>
        <v>#N/A</v>
      </c>
      <c r="AD1616" s="302"/>
      <c r="AE1616" s="302"/>
      <c r="AF1616" s="270" t="e">
        <f t="shared" si="370"/>
        <v>#DIV/0!</v>
      </c>
      <c r="AG1616" s="270" t="e">
        <f t="shared" si="371"/>
        <v>#DIV/0!</v>
      </c>
      <c r="AH1616" s="366" t="e">
        <f>VLOOKUP(C1616,'ประวัติงานตี+รีด'!$A$2:W505512,4,FALSE)</f>
        <v>#N/A</v>
      </c>
      <c r="AI1616" s="256"/>
      <c r="AJ1616" s="257"/>
      <c r="AK1616" s="217"/>
      <c r="AL1616" s="200"/>
      <c r="AM1616" s="688">
        <f t="shared" si="372"/>
        <v>0</v>
      </c>
      <c r="EJ1616" s="288">
        <f t="shared" si="373"/>
        <v>0</v>
      </c>
    </row>
    <row r="1617" spans="2:140" hidden="1">
      <c r="B1617" s="287"/>
      <c r="C1617" s="210"/>
      <c r="D1617" s="213" t="e">
        <f>VLOOKUP(C1617,'ประวัติงานตี+รีด'!$A$2:W505515,2,FALSE)</f>
        <v>#N/A</v>
      </c>
      <c r="E1617" s="56"/>
      <c r="F1617" s="57"/>
      <c r="G1617" s="58"/>
      <c r="H1617" s="281"/>
      <c r="I1617" s="327" t="e">
        <f t="shared" si="362"/>
        <v>#DIV/0!</v>
      </c>
      <c r="J1617" s="59"/>
      <c r="K1617" s="60"/>
      <c r="L1617" s="61"/>
      <c r="M1617" s="41">
        <f t="shared" si="363"/>
        <v>0</v>
      </c>
      <c r="N1617" s="57"/>
      <c r="O1617" s="57"/>
      <c r="P1617" s="354" t="e">
        <f t="shared" si="364"/>
        <v>#DIV/0!</v>
      </c>
      <c r="Q1617" s="106" t="e">
        <f t="shared" si="365"/>
        <v>#DIV/0!</v>
      </c>
      <c r="R1617" s="355" t="e">
        <f t="shared" si="366"/>
        <v>#DIV/0!</v>
      </c>
      <c r="S1617" s="449"/>
      <c r="T1617" s="361" t="e">
        <f t="shared" si="367"/>
        <v>#DIV/0!</v>
      </c>
      <c r="U1617" s="62"/>
      <c r="V1617" s="58"/>
      <c r="W1617" s="63"/>
      <c r="X1617" s="63"/>
      <c r="Y1617" s="187" t="e">
        <f t="shared" si="368"/>
        <v>#DIV/0!</v>
      </c>
      <c r="Z1617" s="104" t="e">
        <f t="shared" si="369"/>
        <v>#DIV/0!</v>
      </c>
      <c r="AA1617" s="737"/>
      <c r="AB1617" s="445"/>
      <c r="AC1617" s="747" t="e">
        <f>VLOOKUP(C1617,'ประวัติงานตี+รีด'!$A$2:W505511,20,FALSE)</f>
        <v>#N/A</v>
      </c>
      <c r="AD1617" s="302"/>
      <c r="AE1617" s="302"/>
      <c r="AF1617" s="270" t="e">
        <f t="shared" si="370"/>
        <v>#DIV/0!</v>
      </c>
      <c r="AG1617" s="270" t="e">
        <f t="shared" si="371"/>
        <v>#DIV/0!</v>
      </c>
      <c r="AH1617" s="366" t="e">
        <f>VLOOKUP(C1617,'ประวัติงานตี+รีด'!$A$2:W505513,4,FALSE)</f>
        <v>#N/A</v>
      </c>
      <c r="AI1617" s="256"/>
      <c r="AJ1617" s="257"/>
      <c r="AK1617" s="217"/>
      <c r="AL1617" s="200"/>
      <c r="AM1617" s="688">
        <f t="shared" si="372"/>
        <v>0</v>
      </c>
      <c r="EJ1617" s="288">
        <f t="shared" si="373"/>
        <v>0</v>
      </c>
    </row>
    <row r="1618" spans="2:140" hidden="1">
      <c r="B1618" s="287"/>
      <c r="C1618" s="210"/>
      <c r="D1618" s="213" t="e">
        <f>VLOOKUP(C1618,'ประวัติงานตี+รีด'!$A$2:W505516,2,FALSE)</f>
        <v>#N/A</v>
      </c>
      <c r="E1618" s="56"/>
      <c r="F1618" s="57"/>
      <c r="G1618" s="58"/>
      <c r="H1618" s="281"/>
      <c r="I1618" s="327" t="e">
        <f t="shared" si="362"/>
        <v>#DIV/0!</v>
      </c>
      <c r="J1618" s="59"/>
      <c r="K1618" s="60"/>
      <c r="L1618" s="61"/>
      <c r="M1618" s="41">
        <f t="shared" si="363"/>
        <v>0</v>
      </c>
      <c r="N1618" s="57"/>
      <c r="O1618" s="57"/>
      <c r="P1618" s="354" t="e">
        <f t="shared" si="364"/>
        <v>#DIV/0!</v>
      </c>
      <c r="Q1618" s="106" t="e">
        <f t="shared" si="365"/>
        <v>#DIV/0!</v>
      </c>
      <c r="R1618" s="355" t="e">
        <f t="shared" si="366"/>
        <v>#DIV/0!</v>
      </c>
      <c r="S1618" s="449"/>
      <c r="T1618" s="361" t="e">
        <f t="shared" si="367"/>
        <v>#DIV/0!</v>
      </c>
      <c r="U1618" s="62"/>
      <c r="V1618" s="58"/>
      <c r="W1618" s="63"/>
      <c r="X1618" s="63"/>
      <c r="Y1618" s="187" t="e">
        <f t="shared" si="368"/>
        <v>#DIV/0!</v>
      </c>
      <c r="Z1618" s="104" t="e">
        <f t="shared" si="369"/>
        <v>#DIV/0!</v>
      </c>
      <c r="AA1618" s="737"/>
      <c r="AB1618" s="445"/>
      <c r="AC1618" s="747" t="e">
        <f>VLOOKUP(C1618,'ประวัติงานตี+รีด'!$A$2:W505512,20,FALSE)</f>
        <v>#N/A</v>
      </c>
      <c r="AD1618" s="302"/>
      <c r="AE1618" s="302"/>
      <c r="AF1618" s="270" t="e">
        <f t="shared" si="370"/>
        <v>#DIV/0!</v>
      </c>
      <c r="AG1618" s="270" t="e">
        <f t="shared" si="371"/>
        <v>#DIV/0!</v>
      </c>
      <c r="AH1618" s="366" t="e">
        <f>VLOOKUP(C1618,'ประวัติงานตี+รีด'!$A$2:W505514,4,FALSE)</f>
        <v>#N/A</v>
      </c>
      <c r="AI1618" s="256"/>
      <c r="AJ1618" s="257"/>
      <c r="AK1618" s="217"/>
      <c r="AL1618" s="200"/>
      <c r="AM1618" s="688">
        <f t="shared" si="372"/>
        <v>0</v>
      </c>
      <c r="EJ1618" s="288">
        <f t="shared" si="373"/>
        <v>0</v>
      </c>
    </row>
    <row r="1619" spans="2:140" hidden="1">
      <c r="B1619" s="287"/>
      <c r="C1619" s="210"/>
      <c r="D1619" s="213" t="e">
        <f>VLOOKUP(C1619,'ประวัติงานตี+รีด'!$A$2:W505517,2,FALSE)</f>
        <v>#N/A</v>
      </c>
      <c r="E1619" s="56"/>
      <c r="F1619" s="57"/>
      <c r="G1619" s="58"/>
      <c r="H1619" s="281"/>
      <c r="I1619" s="327" t="e">
        <f t="shared" si="362"/>
        <v>#DIV/0!</v>
      </c>
      <c r="J1619" s="59"/>
      <c r="K1619" s="60"/>
      <c r="L1619" s="61"/>
      <c r="M1619" s="41">
        <f t="shared" si="363"/>
        <v>0</v>
      </c>
      <c r="N1619" s="57"/>
      <c r="O1619" s="57"/>
      <c r="P1619" s="354" t="e">
        <f t="shared" si="364"/>
        <v>#DIV/0!</v>
      </c>
      <c r="Q1619" s="106" t="e">
        <f t="shared" si="365"/>
        <v>#DIV/0!</v>
      </c>
      <c r="R1619" s="355" t="e">
        <f t="shared" si="366"/>
        <v>#DIV/0!</v>
      </c>
      <c r="S1619" s="449"/>
      <c r="T1619" s="361" t="e">
        <f t="shared" si="367"/>
        <v>#DIV/0!</v>
      </c>
      <c r="U1619" s="62"/>
      <c r="V1619" s="58"/>
      <c r="W1619" s="63"/>
      <c r="X1619" s="63"/>
      <c r="Y1619" s="187" t="e">
        <f t="shared" si="368"/>
        <v>#DIV/0!</v>
      </c>
      <c r="Z1619" s="104" t="e">
        <f t="shared" si="369"/>
        <v>#DIV/0!</v>
      </c>
      <c r="AA1619" s="737"/>
      <c r="AB1619" s="445"/>
      <c r="AC1619" s="747" t="e">
        <f>VLOOKUP(C1619,'ประวัติงานตี+รีด'!$A$2:W505513,20,FALSE)</f>
        <v>#N/A</v>
      </c>
      <c r="AD1619" s="302"/>
      <c r="AE1619" s="302"/>
      <c r="AF1619" s="270" t="e">
        <f t="shared" si="370"/>
        <v>#DIV/0!</v>
      </c>
      <c r="AG1619" s="270" t="e">
        <f t="shared" si="371"/>
        <v>#DIV/0!</v>
      </c>
      <c r="AH1619" s="366" t="e">
        <f>VLOOKUP(C1619,'ประวัติงานตี+รีด'!$A$2:W505515,4,FALSE)</f>
        <v>#N/A</v>
      </c>
      <c r="AI1619" s="256"/>
      <c r="AJ1619" s="257"/>
      <c r="AK1619" s="217"/>
      <c r="AL1619" s="200"/>
      <c r="AM1619" s="688">
        <f t="shared" si="372"/>
        <v>0</v>
      </c>
      <c r="EJ1619" s="288">
        <f t="shared" si="373"/>
        <v>0</v>
      </c>
    </row>
    <row r="1620" spans="2:140" hidden="1">
      <c r="B1620" s="287"/>
      <c r="C1620" s="210"/>
      <c r="D1620" s="213" t="e">
        <f>VLOOKUP(C1620,'ประวัติงานตี+รีด'!$A$2:W505518,2,FALSE)</f>
        <v>#N/A</v>
      </c>
      <c r="E1620" s="56"/>
      <c r="F1620" s="57"/>
      <c r="G1620" s="58"/>
      <c r="H1620" s="281"/>
      <c r="I1620" s="327" t="e">
        <f t="shared" si="362"/>
        <v>#DIV/0!</v>
      </c>
      <c r="J1620" s="59"/>
      <c r="K1620" s="60"/>
      <c r="L1620" s="61"/>
      <c r="M1620" s="41">
        <f t="shared" si="363"/>
        <v>0</v>
      </c>
      <c r="N1620" s="57"/>
      <c r="O1620" s="57"/>
      <c r="P1620" s="354" t="e">
        <f t="shared" si="364"/>
        <v>#DIV/0!</v>
      </c>
      <c r="Q1620" s="106" t="e">
        <f t="shared" si="365"/>
        <v>#DIV/0!</v>
      </c>
      <c r="R1620" s="355" t="e">
        <f t="shared" si="366"/>
        <v>#DIV/0!</v>
      </c>
      <c r="S1620" s="449"/>
      <c r="T1620" s="361" t="e">
        <f t="shared" si="367"/>
        <v>#DIV/0!</v>
      </c>
      <c r="U1620" s="62"/>
      <c r="V1620" s="58"/>
      <c r="W1620" s="63"/>
      <c r="X1620" s="63"/>
      <c r="Y1620" s="187" t="e">
        <f t="shared" si="368"/>
        <v>#DIV/0!</v>
      </c>
      <c r="Z1620" s="104" t="e">
        <f t="shared" si="369"/>
        <v>#DIV/0!</v>
      </c>
      <c r="AA1620" s="737"/>
      <c r="AB1620" s="445"/>
      <c r="AC1620" s="747" t="e">
        <f>VLOOKUP(C1620,'ประวัติงานตี+รีด'!$A$2:W505514,20,FALSE)</f>
        <v>#N/A</v>
      </c>
      <c r="AD1620" s="302"/>
      <c r="AE1620" s="302"/>
      <c r="AF1620" s="270" t="e">
        <f t="shared" si="370"/>
        <v>#DIV/0!</v>
      </c>
      <c r="AG1620" s="270" t="e">
        <f t="shared" si="371"/>
        <v>#DIV/0!</v>
      </c>
      <c r="AH1620" s="366" t="e">
        <f>VLOOKUP(C1620,'ประวัติงานตี+รีด'!$A$2:W505516,4,FALSE)</f>
        <v>#N/A</v>
      </c>
      <c r="AI1620" s="256"/>
      <c r="AJ1620" s="257"/>
      <c r="AK1620" s="217"/>
      <c r="AL1620" s="200"/>
      <c r="AM1620" s="688">
        <f t="shared" si="372"/>
        <v>0</v>
      </c>
      <c r="EJ1620" s="288">
        <f t="shared" si="373"/>
        <v>0</v>
      </c>
    </row>
    <row r="1621" spans="2:140" hidden="1">
      <c r="B1621" s="287"/>
      <c r="C1621" s="210"/>
      <c r="D1621" s="213" t="e">
        <f>VLOOKUP(C1621,'ประวัติงานตี+รีด'!$A$2:W505519,2,FALSE)</f>
        <v>#N/A</v>
      </c>
      <c r="E1621" s="56"/>
      <c r="F1621" s="57"/>
      <c r="G1621" s="58"/>
      <c r="H1621" s="281"/>
      <c r="I1621" s="327" t="e">
        <f t="shared" si="362"/>
        <v>#DIV/0!</v>
      </c>
      <c r="J1621" s="59"/>
      <c r="K1621" s="60"/>
      <c r="L1621" s="61"/>
      <c r="M1621" s="41">
        <f t="shared" si="363"/>
        <v>0</v>
      </c>
      <c r="N1621" s="57"/>
      <c r="O1621" s="57"/>
      <c r="P1621" s="354" t="e">
        <f t="shared" si="364"/>
        <v>#DIV/0!</v>
      </c>
      <c r="Q1621" s="106" t="e">
        <f t="shared" si="365"/>
        <v>#DIV/0!</v>
      </c>
      <c r="R1621" s="355" t="e">
        <f t="shared" si="366"/>
        <v>#DIV/0!</v>
      </c>
      <c r="S1621" s="449"/>
      <c r="T1621" s="361" t="e">
        <f t="shared" si="367"/>
        <v>#DIV/0!</v>
      </c>
      <c r="U1621" s="62"/>
      <c r="V1621" s="58"/>
      <c r="W1621" s="63"/>
      <c r="X1621" s="63"/>
      <c r="Y1621" s="187" t="e">
        <f t="shared" si="368"/>
        <v>#DIV/0!</v>
      </c>
      <c r="Z1621" s="104" t="e">
        <f t="shared" si="369"/>
        <v>#DIV/0!</v>
      </c>
      <c r="AA1621" s="737"/>
      <c r="AB1621" s="445"/>
      <c r="AC1621" s="747" t="e">
        <f>VLOOKUP(C1621,'ประวัติงานตี+รีด'!$A$2:W505515,20,FALSE)</f>
        <v>#N/A</v>
      </c>
      <c r="AD1621" s="302"/>
      <c r="AE1621" s="302"/>
      <c r="AF1621" s="270" t="e">
        <f t="shared" si="370"/>
        <v>#DIV/0!</v>
      </c>
      <c r="AG1621" s="270" t="e">
        <f t="shared" si="371"/>
        <v>#DIV/0!</v>
      </c>
      <c r="AH1621" s="366" t="e">
        <f>VLOOKUP(C1621,'ประวัติงานตี+รีด'!$A$2:W505517,4,FALSE)</f>
        <v>#N/A</v>
      </c>
      <c r="AI1621" s="256"/>
      <c r="AJ1621" s="257"/>
      <c r="AK1621" s="217"/>
      <c r="AL1621" s="200"/>
      <c r="AM1621" s="688">
        <f t="shared" si="372"/>
        <v>0</v>
      </c>
      <c r="EJ1621" s="288">
        <f t="shared" si="373"/>
        <v>0</v>
      </c>
    </row>
    <row r="1622" spans="2:140" hidden="1">
      <c r="B1622" s="287"/>
      <c r="C1622" s="210"/>
      <c r="D1622" s="213" t="e">
        <f>VLOOKUP(C1622,'ประวัติงานตี+รีด'!$A$2:W505520,2,FALSE)</f>
        <v>#N/A</v>
      </c>
      <c r="E1622" s="56"/>
      <c r="F1622" s="57"/>
      <c r="G1622" s="58"/>
      <c r="H1622" s="281"/>
      <c r="I1622" s="327" t="e">
        <f t="shared" si="362"/>
        <v>#DIV/0!</v>
      </c>
      <c r="J1622" s="59"/>
      <c r="K1622" s="60"/>
      <c r="L1622" s="61"/>
      <c r="M1622" s="41">
        <f t="shared" si="363"/>
        <v>0</v>
      </c>
      <c r="N1622" s="57"/>
      <c r="O1622" s="57"/>
      <c r="P1622" s="354" t="e">
        <f t="shared" si="364"/>
        <v>#DIV/0!</v>
      </c>
      <c r="Q1622" s="106" t="e">
        <f t="shared" si="365"/>
        <v>#DIV/0!</v>
      </c>
      <c r="R1622" s="355" t="e">
        <f t="shared" si="366"/>
        <v>#DIV/0!</v>
      </c>
      <c r="S1622" s="449"/>
      <c r="T1622" s="361" t="e">
        <f t="shared" si="367"/>
        <v>#DIV/0!</v>
      </c>
      <c r="U1622" s="62"/>
      <c r="V1622" s="58"/>
      <c r="W1622" s="63"/>
      <c r="X1622" s="63"/>
      <c r="Y1622" s="187" t="e">
        <f t="shared" si="368"/>
        <v>#DIV/0!</v>
      </c>
      <c r="Z1622" s="104" t="e">
        <f t="shared" si="369"/>
        <v>#DIV/0!</v>
      </c>
      <c r="AA1622" s="737"/>
      <c r="AB1622" s="445"/>
      <c r="AC1622" s="747" t="e">
        <f>VLOOKUP(C1622,'ประวัติงานตี+รีด'!$A$2:W505516,20,FALSE)</f>
        <v>#N/A</v>
      </c>
      <c r="AD1622" s="302"/>
      <c r="AE1622" s="302"/>
      <c r="AF1622" s="270" t="e">
        <f t="shared" si="370"/>
        <v>#DIV/0!</v>
      </c>
      <c r="AG1622" s="270" t="e">
        <f t="shared" si="371"/>
        <v>#DIV/0!</v>
      </c>
      <c r="AH1622" s="366" t="e">
        <f>VLOOKUP(C1622,'ประวัติงานตี+รีด'!$A$2:W505518,4,FALSE)</f>
        <v>#N/A</v>
      </c>
      <c r="AI1622" s="256"/>
      <c r="AJ1622" s="257"/>
      <c r="AK1622" s="217"/>
      <c r="AL1622" s="200"/>
      <c r="AM1622" s="688">
        <f t="shared" si="372"/>
        <v>0</v>
      </c>
      <c r="EJ1622" s="288">
        <f t="shared" si="373"/>
        <v>0</v>
      </c>
    </row>
    <row r="1623" spans="2:140" hidden="1">
      <c r="B1623" s="287"/>
      <c r="C1623" s="210"/>
      <c r="D1623" s="213" t="e">
        <f>VLOOKUP(C1623,'ประวัติงานตี+รีด'!$A$2:W505521,2,FALSE)</f>
        <v>#N/A</v>
      </c>
      <c r="E1623" s="56"/>
      <c r="F1623" s="57"/>
      <c r="G1623" s="58"/>
      <c r="H1623" s="281"/>
      <c r="I1623" s="327" t="e">
        <f t="shared" si="362"/>
        <v>#DIV/0!</v>
      </c>
      <c r="J1623" s="59"/>
      <c r="K1623" s="60"/>
      <c r="L1623" s="61"/>
      <c r="M1623" s="41">
        <f t="shared" si="363"/>
        <v>0</v>
      </c>
      <c r="N1623" s="57"/>
      <c r="O1623" s="57"/>
      <c r="P1623" s="354" t="e">
        <f t="shared" si="364"/>
        <v>#DIV/0!</v>
      </c>
      <c r="Q1623" s="106" t="e">
        <f t="shared" si="365"/>
        <v>#DIV/0!</v>
      </c>
      <c r="R1623" s="355" t="e">
        <f t="shared" si="366"/>
        <v>#DIV/0!</v>
      </c>
      <c r="S1623" s="449"/>
      <c r="T1623" s="361" t="e">
        <f t="shared" si="367"/>
        <v>#DIV/0!</v>
      </c>
      <c r="U1623" s="62"/>
      <c r="V1623" s="58"/>
      <c r="W1623" s="63"/>
      <c r="X1623" s="63"/>
      <c r="Y1623" s="187" t="e">
        <f t="shared" si="368"/>
        <v>#DIV/0!</v>
      </c>
      <c r="Z1623" s="104" t="e">
        <f t="shared" si="369"/>
        <v>#DIV/0!</v>
      </c>
      <c r="AA1623" s="737"/>
      <c r="AB1623" s="445"/>
      <c r="AC1623" s="747" t="e">
        <f>VLOOKUP(C1623,'ประวัติงานตี+รีด'!$A$2:W505517,20,FALSE)</f>
        <v>#N/A</v>
      </c>
      <c r="AD1623" s="302"/>
      <c r="AE1623" s="302"/>
      <c r="AF1623" s="270" t="e">
        <f t="shared" si="370"/>
        <v>#DIV/0!</v>
      </c>
      <c r="AG1623" s="270" t="e">
        <f t="shared" si="371"/>
        <v>#DIV/0!</v>
      </c>
      <c r="AH1623" s="366" t="e">
        <f>VLOOKUP(C1623,'ประวัติงานตี+รีด'!$A$2:W505519,4,FALSE)</f>
        <v>#N/A</v>
      </c>
      <c r="AI1623" s="256"/>
      <c r="AJ1623" s="257"/>
      <c r="AK1623" s="217"/>
      <c r="AL1623" s="200"/>
      <c r="AM1623" s="688">
        <f t="shared" si="372"/>
        <v>0</v>
      </c>
      <c r="EJ1623" s="288">
        <f t="shared" si="373"/>
        <v>0</v>
      </c>
    </row>
    <row r="1624" spans="2:140" hidden="1">
      <c r="B1624" s="287"/>
      <c r="C1624" s="210"/>
      <c r="D1624" s="213" t="e">
        <f>VLOOKUP(C1624,'ประวัติงานตี+รีด'!$A$2:W505522,2,FALSE)</f>
        <v>#N/A</v>
      </c>
      <c r="E1624" s="56"/>
      <c r="F1624" s="57"/>
      <c r="G1624" s="58"/>
      <c r="H1624" s="281"/>
      <c r="I1624" s="327" t="e">
        <f t="shared" si="362"/>
        <v>#DIV/0!</v>
      </c>
      <c r="J1624" s="59"/>
      <c r="K1624" s="60"/>
      <c r="L1624" s="61"/>
      <c r="M1624" s="41">
        <f t="shared" si="363"/>
        <v>0</v>
      </c>
      <c r="N1624" s="57"/>
      <c r="O1624" s="57"/>
      <c r="P1624" s="354" t="e">
        <f t="shared" si="364"/>
        <v>#DIV/0!</v>
      </c>
      <c r="Q1624" s="106" t="e">
        <f t="shared" si="365"/>
        <v>#DIV/0!</v>
      </c>
      <c r="R1624" s="355" t="e">
        <f t="shared" si="366"/>
        <v>#DIV/0!</v>
      </c>
      <c r="S1624" s="449"/>
      <c r="T1624" s="361" t="e">
        <f t="shared" si="367"/>
        <v>#DIV/0!</v>
      </c>
      <c r="U1624" s="62"/>
      <c r="V1624" s="58"/>
      <c r="W1624" s="63"/>
      <c r="X1624" s="63"/>
      <c r="Y1624" s="187" t="e">
        <f t="shared" si="368"/>
        <v>#DIV/0!</v>
      </c>
      <c r="Z1624" s="104" t="e">
        <f t="shared" si="369"/>
        <v>#DIV/0!</v>
      </c>
      <c r="AA1624" s="737"/>
      <c r="AB1624" s="445"/>
      <c r="AC1624" s="747" t="e">
        <f>VLOOKUP(C1624,'ประวัติงานตี+รีด'!$A$2:W505518,20,FALSE)</f>
        <v>#N/A</v>
      </c>
      <c r="AD1624" s="302"/>
      <c r="AE1624" s="302"/>
      <c r="AF1624" s="270" t="e">
        <f t="shared" si="370"/>
        <v>#DIV/0!</v>
      </c>
      <c r="AG1624" s="270" t="e">
        <f t="shared" si="371"/>
        <v>#DIV/0!</v>
      </c>
      <c r="AH1624" s="366" t="e">
        <f>VLOOKUP(C1624,'ประวัติงานตี+รีด'!$A$2:W505520,4,FALSE)</f>
        <v>#N/A</v>
      </c>
      <c r="AI1624" s="256"/>
      <c r="AJ1624" s="257"/>
      <c r="AK1624" s="217"/>
      <c r="AL1624" s="200"/>
      <c r="AM1624" s="688">
        <f t="shared" si="372"/>
        <v>0</v>
      </c>
      <c r="EJ1624" s="288">
        <f t="shared" si="373"/>
        <v>0</v>
      </c>
    </row>
    <row r="1625" spans="2:140" hidden="1">
      <c r="B1625" s="287"/>
      <c r="C1625" s="210"/>
      <c r="D1625" s="213" t="e">
        <f>VLOOKUP(C1625,'ประวัติงานตี+รีด'!$A$2:W505523,2,FALSE)</f>
        <v>#N/A</v>
      </c>
      <c r="E1625" s="56"/>
      <c r="F1625" s="57"/>
      <c r="G1625" s="58"/>
      <c r="H1625" s="281"/>
      <c r="I1625" s="327" t="e">
        <f t="shared" si="362"/>
        <v>#DIV/0!</v>
      </c>
      <c r="J1625" s="59"/>
      <c r="K1625" s="60"/>
      <c r="L1625" s="61"/>
      <c r="M1625" s="41">
        <f t="shared" si="363"/>
        <v>0</v>
      </c>
      <c r="N1625" s="57"/>
      <c r="O1625" s="57"/>
      <c r="P1625" s="354" t="e">
        <f t="shared" si="364"/>
        <v>#DIV/0!</v>
      </c>
      <c r="Q1625" s="106" t="e">
        <f t="shared" si="365"/>
        <v>#DIV/0!</v>
      </c>
      <c r="R1625" s="355" t="e">
        <f t="shared" si="366"/>
        <v>#DIV/0!</v>
      </c>
      <c r="S1625" s="449"/>
      <c r="T1625" s="361" t="e">
        <f t="shared" si="367"/>
        <v>#DIV/0!</v>
      </c>
      <c r="U1625" s="62"/>
      <c r="V1625" s="58"/>
      <c r="W1625" s="63"/>
      <c r="X1625" s="63"/>
      <c r="Y1625" s="187" t="e">
        <f t="shared" si="368"/>
        <v>#DIV/0!</v>
      </c>
      <c r="Z1625" s="104" t="e">
        <f t="shared" si="369"/>
        <v>#DIV/0!</v>
      </c>
      <c r="AA1625" s="737"/>
      <c r="AB1625" s="445"/>
      <c r="AC1625" s="747" t="e">
        <f>VLOOKUP(C1625,'ประวัติงานตี+รีด'!$A$2:W505519,20,FALSE)</f>
        <v>#N/A</v>
      </c>
      <c r="AD1625" s="302"/>
      <c r="AE1625" s="302"/>
      <c r="AF1625" s="270" t="e">
        <f t="shared" si="370"/>
        <v>#DIV/0!</v>
      </c>
      <c r="AG1625" s="270" t="e">
        <f t="shared" si="371"/>
        <v>#DIV/0!</v>
      </c>
      <c r="AH1625" s="366" t="e">
        <f>VLOOKUP(C1625,'ประวัติงานตี+รีด'!$A$2:W505521,4,FALSE)</f>
        <v>#N/A</v>
      </c>
      <c r="AI1625" s="256"/>
      <c r="AJ1625" s="257"/>
      <c r="AK1625" s="217"/>
      <c r="AL1625" s="200"/>
      <c r="AM1625" s="688">
        <f t="shared" si="372"/>
        <v>0</v>
      </c>
      <c r="EJ1625" s="288">
        <f t="shared" si="373"/>
        <v>0</v>
      </c>
    </row>
    <row r="1626" spans="2:140" hidden="1">
      <c r="B1626" s="287"/>
      <c r="C1626" s="210"/>
      <c r="D1626" s="213" t="e">
        <f>VLOOKUP(C1626,'ประวัติงานตี+รีด'!$A$2:W505524,2,FALSE)</f>
        <v>#N/A</v>
      </c>
      <c r="E1626" s="56"/>
      <c r="F1626" s="57"/>
      <c r="G1626" s="58"/>
      <c r="H1626" s="281"/>
      <c r="I1626" s="327" t="e">
        <f t="shared" si="362"/>
        <v>#DIV/0!</v>
      </c>
      <c r="J1626" s="59"/>
      <c r="K1626" s="60"/>
      <c r="L1626" s="61"/>
      <c r="M1626" s="41">
        <f t="shared" si="363"/>
        <v>0</v>
      </c>
      <c r="N1626" s="57"/>
      <c r="O1626" s="57"/>
      <c r="P1626" s="354" t="e">
        <f t="shared" si="364"/>
        <v>#DIV/0!</v>
      </c>
      <c r="Q1626" s="106" t="e">
        <f t="shared" si="365"/>
        <v>#DIV/0!</v>
      </c>
      <c r="R1626" s="355" t="e">
        <f t="shared" si="366"/>
        <v>#DIV/0!</v>
      </c>
      <c r="S1626" s="449"/>
      <c r="T1626" s="361" t="e">
        <f t="shared" si="367"/>
        <v>#DIV/0!</v>
      </c>
      <c r="U1626" s="62"/>
      <c r="V1626" s="58"/>
      <c r="W1626" s="63"/>
      <c r="X1626" s="63"/>
      <c r="Y1626" s="187" t="e">
        <f t="shared" si="368"/>
        <v>#DIV/0!</v>
      </c>
      <c r="Z1626" s="104" t="e">
        <f t="shared" si="369"/>
        <v>#DIV/0!</v>
      </c>
      <c r="AA1626" s="737"/>
      <c r="AB1626" s="445"/>
      <c r="AC1626" s="747" t="e">
        <f>VLOOKUP(C1626,'ประวัติงานตี+รีด'!$A$2:W505520,20,FALSE)</f>
        <v>#N/A</v>
      </c>
      <c r="AD1626" s="302"/>
      <c r="AE1626" s="302"/>
      <c r="AF1626" s="270" t="e">
        <f t="shared" si="370"/>
        <v>#DIV/0!</v>
      </c>
      <c r="AG1626" s="270" t="e">
        <f t="shared" si="371"/>
        <v>#DIV/0!</v>
      </c>
      <c r="AH1626" s="366" t="e">
        <f>VLOOKUP(C1626,'ประวัติงานตี+รีด'!$A$2:W505522,4,FALSE)</f>
        <v>#N/A</v>
      </c>
      <c r="AI1626" s="256"/>
      <c r="AJ1626" s="257"/>
      <c r="AK1626" s="217"/>
      <c r="AL1626" s="200"/>
      <c r="AM1626" s="688">
        <f t="shared" si="372"/>
        <v>0</v>
      </c>
      <c r="EJ1626" s="288">
        <f t="shared" si="373"/>
        <v>0</v>
      </c>
    </row>
    <row r="1627" spans="2:140" hidden="1">
      <c r="B1627" s="287"/>
      <c r="C1627" s="210"/>
      <c r="D1627" s="213" t="e">
        <f>VLOOKUP(C1627,'ประวัติงานตี+รีด'!$A$2:W505525,2,FALSE)</f>
        <v>#N/A</v>
      </c>
      <c r="E1627" s="56"/>
      <c r="F1627" s="57"/>
      <c r="G1627" s="58"/>
      <c r="H1627" s="281"/>
      <c r="I1627" s="327" t="e">
        <f t="shared" si="362"/>
        <v>#DIV/0!</v>
      </c>
      <c r="J1627" s="59"/>
      <c r="K1627" s="60"/>
      <c r="L1627" s="61"/>
      <c r="M1627" s="41">
        <f t="shared" si="363"/>
        <v>0</v>
      </c>
      <c r="N1627" s="57"/>
      <c r="O1627" s="57"/>
      <c r="P1627" s="354" t="e">
        <f t="shared" si="364"/>
        <v>#DIV/0!</v>
      </c>
      <c r="Q1627" s="106" t="e">
        <f t="shared" si="365"/>
        <v>#DIV/0!</v>
      </c>
      <c r="R1627" s="355" t="e">
        <f t="shared" si="366"/>
        <v>#DIV/0!</v>
      </c>
      <c r="S1627" s="449"/>
      <c r="T1627" s="361" t="e">
        <f t="shared" si="367"/>
        <v>#DIV/0!</v>
      </c>
      <c r="U1627" s="62"/>
      <c r="V1627" s="58"/>
      <c r="W1627" s="63"/>
      <c r="X1627" s="63"/>
      <c r="Y1627" s="187" t="e">
        <f t="shared" si="368"/>
        <v>#DIV/0!</v>
      </c>
      <c r="Z1627" s="104" t="e">
        <f t="shared" si="369"/>
        <v>#DIV/0!</v>
      </c>
      <c r="AA1627" s="737"/>
      <c r="AB1627" s="445"/>
      <c r="AC1627" s="747" t="e">
        <f>VLOOKUP(C1627,'ประวัติงานตี+รีด'!$A$2:W505521,20,FALSE)</f>
        <v>#N/A</v>
      </c>
      <c r="AD1627" s="302"/>
      <c r="AE1627" s="302"/>
      <c r="AF1627" s="270" t="e">
        <f t="shared" si="370"/>
        <v>#DIV/0!</v>
      </c>
      <c r="AG1627" s="270" t="e">
        <f t="shared" si="371"/>
        <v>#DIV/0!</v>
      </c>
      <c r="AH1627" s="366" t="e">
        <f>VLOOKUP(C1627,'ประวัติงานตี+รีด'!$A$2:W505523,4,FALSE)</f>
        <v>#N/A</v>
      </c>
      <c r="AI1627" s="256"/>
      <c r="AJ1627" s="257"/>
      <c r="AK1627" s="217"/>
      <c r="AL1627" s="200"/>
      <c r="AM1627" s="688">
        <f t="shared" si="372"/>
        <v>0</v>
      </c>
      <c r="EJ1627" s="288">
        <f t="shared" si="373"/>
        <v>0</v>
      </c>
    </row>
    <row r="1628" spans="2:140" hidden="1">
      <c r="B1628" s="287"/>
      <c r="C1628" s="210"/>
      <c r="D1628" s="213" t="e">
        <f>VLOOKUP(C1628,'ประวัติงานตี+รีด'!$A$2:W505526,2,FALSE)</f>
        <v>#N/A</v>
      </c>
      <c r="E1628" s="56"/>
      <c r="F1628" s="57"/>
      <c r="G1628" s="58"/>
      <c r="H1628" s="281"/>
      <c r="I1628" s="327" t="e">
        <f t="shared" si="362"/>
        <v>#DIV/0!</v>
      </c>
      <c r="J1628" s="59"/>
      <c r="K1628" s="60"/>
      <c r="L1628" s="61"/>
      <c r="M1628" s="41">
        <f t="shared" si="363"/>
        <v>0</v>
      </c>
      <c r="N1628" s="57"/>
      <c r="O1628" s="57"/>
      <c r="P1628" s="354" t="e">
        <f t="shared" si="364"/>
        <v>#DIV/0!</v>
      </c>
      <c r="Q1628" s="106" t="e">
        <f t="shared" si="365"/>
        <v>#DIV/0!</v>
      </c>
      <c r="R1628" s="355" t="e">
        <f t="shared" si="366"/>
        <v>#DIV/0!</v>
      </c>
      <c r="S1628" s="449"/>
      <c r="T1628" s="361" t="e">
        <f t="shared" si="367"/>
        <v>#DIV/0!</v>
      </c>
      <c r="U1628" s="62"/>
      <c r="V1628" s="58"/>
      <c r="W1628" s="63"/>
      <c r="X1628" s="63"/>
      <c r="Y1628" s="187" t="e">
        <f t="shared" si="368"/>
        <v>#DIV/0!</v>
      </c>
      <c r="Z1628" s="104" t="e">
        <f t="shared" si="369"/>
        <v>#DIV/0!</v>
      </c>
      <c r="AA1628" s="737"/>
      <c r="AB1628" s="445"/>
      <c r="AC1628" s="747" t="e">
        <f>VLOOKUP(C1628,'ประวัติงานตี+รีด'!$A$2:W505522,20,FALSE)</f>
        <v>#N/A</v>
      </c>
      <c r="AD1628" s="302"/>
      <c r="AE1628" s="302"/>
      <c r="AF1628" s="270" t="e">
        <f t="shared" si="370"/>
        <v>#DIV/0!</v>
      </c>
      <c r="AG1628" s="270" t="e">
        <f t="shared" si="371"/>
        <v>#DIV/0!</v>
      </c>
      <c r="AH1628" s="366" t="e">
        <f>VLOOKUP(C1628,'ประวัติงานตี+รีด'!$A$2:W505524,4,FALSE)</f>
        <v>#N/A</v>
      </c>
      <c r="AI1628" s="256"/>
      <c r="AJ1628" s="257"/>
      <c r="AK1628" s="217"/>
      <c r="AL1628" s="200"/>
      <c r="AM1628" s="688">
        <f t="shared" si="372"/>
        <v>0</v>
      </c>
      <c r="EJ1628" s="288">
        <f t="shared" si="373"/>
        <v>0</v>
      </c>
    </row>
    <row r="1629" spans="2:140" hidden="1">
      <c r="B1629" s="287"/>
      <c r="C1629" s="210"/>
      <c r="D1629" s="213" t="e">
        <f>VLOOKUP(C1629,'ประวัติงานตี+รีด'!$A$2:W505527,2,FALSE)</f>
        <v>#N/A</v>
      </c>
      <c r="E1629" s="56"/>
      <c r="F1629" s="57"/>
      <c r="G1629" s="58"/>
      <c r="H1629" s="281"/>
      <c r="I1629" s="327" t="e">
        <f t="shared" si="362"/>
        <v>#DIV/0!</v>
      </c>
      <c r="J1629" s="59"/>
      <c r="K1629" s="60"/>
      <c r="L1629" s="61"/>
      <c r="M1629" s="41">
        <f t="shared" si="363"/>
        <v>0</v>
      </c>
      <c r="N1629" s="57"/>
      <c r="O1629" s="57"/>
      <c r="P1629" s="354" t="e">
        <f t="shared" si="364"/>
        <v>#DIV/0!</v>
      </c>
      <c r="Q1629" s="106" t="e">
        <f t="shared" si="365"/>
        <v>#DIV/0!</v>
      </c>
      <c r="R1629" s="355" t="e">
        <f t="shared" si="366"/>
        <v>#DIV/0!</v>
      </c>
      <c r="S1629" s="449"/>
      <c r="T1629" s="361" t="e">
        <f t="shared" si="367"/>
        <v>#DIV/0!</v>
      </c>
      <c r="U1629" s="62"/>
      <c r="V1629" s="58"/>
      <c r="W1629" s="63"/>
      <c r="X1629" s="63"/>
      <c r="Y1629" s="187" t="e">
        <f t="shared" si="368"/>
        <v>#DIV/0!</v>
      </c>
      <c r="Z1629" s="104" t="e">
        <f t="shared" si="369"/>
        <v>#DIV/0!</v>
      </c>
      <c r="AA1629" s="737"/>
      <c r="AB1629" s="445"/>
      <c r="AC1629" s="747" t="e">
        <f>VLOOKUP(C1629,'ประวัติงานตี+รีด'!$A$2:W505523,20,FALSE)</f>
        <v>#N/A</v>
      </c>
      <c r="AD1629" s="302"/>
      <c r="AE1629" s="302"/>
      <c r="AF1629" s="270" t="e">
        <f t="shared" si="370"/>
        <v>#DIV/0!</v>
      </c>
      <c r="AG1629" s="270" t="e">
        <f t="shared" si="371"/>
        <v>#DIV/0!</v>
      </c>
      <c r="AH1629" s="366" t="e">
        <f>VLOOKUP(C1629,'ประวัติงานตี+รีด'!$A$2:W505525,4,FALSE)</f>
        <v>#N/A</v>
      </c>
      <c r="AI1629" s="256"/>
      <c r="AJ1629" s="257"/>
      <c r="AK1629" s="217"/>
      <c r="AL1629" s="200"/>
      <c r="AM1629" s="688">
        <f t="shared" si="372"/>
        <v>0</v>
      </c>
      <c r="EJ1629" s="288">
        <f t="shared" si="373"/>
        <v>0</v>
      </c>
    </row>
    <row r="1630" spans="2:140" hidden="1">
      <c r="B1630" s="287"/>
      <c r="C1630" s="210"/>
      <c r="D1630" s="213" t="e">
        <f>VLOOKUP(C1630,'ประวัติงานตี+รีด'!$A$2:W505528,2,FALSE)</f>
        <v>#N/A</v>
      </c>
      <c r="E1630" s="56"/>
      <c r="F1630" s="57"/>
      <c r="G1630" s="58"/>
      <c r="H1630" s="281"/>
      <c r="I1630" s="327" t="e">
        <f t="shared" si="362"/>
        <v>#DIV/0!</v>
      </c>
      <c r="J1630" s="59"/>
      <c r="K1630" s="60"/>
      <c r="L1630" s="61"/>
      <c r="M1630" s="41">
        <f t="shared" si="363"/>
        <v>0</v>
      </c>
      <c r="N1630" s="57"/>
      <c r="O1630" s="57"/>
      <c r="P1630" s="354" t="e">
        <f t="shared" si="364"/>
        <v>#DIV/0!</v>
      </c>
      <c r="Q1630" s="106" t="e">
        <f t="shared" si="365"/>
        <v>#DIV/0!</v>
      </c>
      <c r="R1630" s="355" t="e">
        <f t="shared" si="366"/>
        <v>#DIV/0!</v>
      </c>
      <c r="S1630" s="449"/>
      <c r="T1630" s="361" t="e">
        <f t="shared" si="367"/>
        <v>#DIV/0!</v>
      </c>
      <c r="U1630" s="62"/>
      <c r="V1630" s="58"/>
      <c r="W1630" s="63"/>
      <c r="X1630" s="63"/>
      <c r="Y1630" s="187" t="e">
        <f t="shared" si="368"/>
        <v>#DIV/0!</v>
      </c>
      <c r="Z1630" s="104" t="e">
        <f t="shared" si="369"/>
        <v>#DIV/0!</v>
      </c>
      <c r="AA1630" s="737"/>
      <c r="AB1630" s="445"/>
      <c r="AC1630" s="747" t="e">
        <f>VLOOKUP(C1630,'ประวัติงานตี+รีด'!$A$2:W505524,20,FALSE)</f>
        <v>#N/A</v>
      </c>
      <c r="AD1630" s="302"/>
      <c r="AE1630" s="302"/>
      <c r="AF1630" s="270" t="e">
        <f t="shared" si="370"/>
        <v>#DIV/0!</v>
      </c>
      <c r="AG1630" s="270" t="e">
        <f t="shared" si="371"/>
        <v>#DIV/0!</v>
      </c>
      <c r="AH1630" s="366" t="e">
        <f>VLOOKUP(C1630,'ประวัติงานตี+รีด'!$A$2:W505526,4,FALSE)</f>
        <v>#N/A</v>
      </c>
      <c r="AI1630" s="256"/>
      <c r="AJ1630" s="257"/>
      <c r="AK1630" s="217"/>
      <c r="AL1630" s="200"/>
      <c r="AM1630" s="688">
        <f t="shared" si="372"/>
        <v>0</v>
      </c>
      <c r="EJ1630" s="288">
        <f t="shared" si="373"/>
        <v>0</v>
      </c>
    </row>
    <row r="1631" spans="2:140" hidden="1">
      <c r="B1631" s="287"/>
      <c r="C1631" s="210"/>
      <c r="D1631" s="213" t="e">
        <f>VLOOKUP(C1631,'ประวัติงานตี+รีด'!$A$2:W505529,2,FALSE)</f>
        <v>#N/A</v>
      </c>
      <c r="E1631" s="56"/>
      <c r="F1631" s="57"/>
      <c r="G1631" s="58"/>
      <c r="H1631" s="281"/>
      <c r="I1631" s="327" t="e">
        <f t="shared" si="362"/>
        <v>#DIV/0!</v>
      </c>
      <c r="J1631" s="59"/>
      <c r="K1631" s="60"/>
      <c r="L1631" s="61"/>
      <c r="M1631" s="41">
        <f t="shared" si="363"/>
        <v>0</v>
      </c>
      <c r="N1631" s="57"/>
      <c r="O1631" s="57"/>
      <c r="P1631" s="354" t="e">
        <f t="shared" si="364"/>
        <v>#DIV/0!</v>
      </c>
      <c r="Q1631" s="106" t="e">
        <f t="shared" si="365"/>
        <v>#DIV/0!</v>
      </c>
      <c r="R1631" s="355" t="e">
        <f t="shared" si="366"/>
        <v>#DIV/0!</v>
      </c>
      <c r="S1631" s="449"/>
      <c r="T1631" s="361" t="e">
        <f t="shared" si="367"/>
        <v>#DIV/0!</v>
      </c>
      <c r="U1631" s="62"/>
      <c r="V1631" s="58"/>
      <c r="W1631" s="63"/>
      <c r="X1631" s="63"/>
      <c r="Y1631" s="187" t="e">
        <f t="shared" si="368"/>
        <v>#DIV/0!</v>
      </c>
      <c r="Z1631" s="104" t="e">
        <f t="shared" si="369"/>
        <v>#DIV/0!</v>
      </c>
      <c r="AA1631" s="737"/>
      <c r="AB1631" s="445"/>
      <c r="AC1631" s="747" t="e">
        <f>VLOOKUP(C1631,'ประวัติงานตี+รีด'!$A$2:W505525,20,FALSE)</f>
        <v>#N/A</v>
      </c>
      <c r="AD1631" s="302"/>
      <c r="AE1631" s="302"/>
      <c r="AF1631" s="270" t="e">
        <f t="shared" si="370"/>
        <v>#DIV/0!</v>
      </c>
      <c r="AG1631" s="270" t="e">
        <f t="shared" si="371"/>
        <v>#DIV/0!</v>
      </c>
      <c r="AH1631" s="366" t="e">
        <f>VLOOKUP(C1631,'ประวัติงานตี+รีด'!$A$2:W505527,4,FALSE)</f>
        <v>#N/A</v>
      </c>
      <c r="AI1631" s="256"/>
      <c r="AJ1631" s="257"/>
      <c r="AK1631" s="217"/>
      <c r="AL1631" s="200"/>
      <c r="AM1631" s="688">
        <f t="shared" si="372"/>
        <v>0</v>
      </c>
      <c r="EJ1631" s="288">
        <f t="shared" si="373"/>
        <v>0</v>
      </c>
    </row>
    <row r="1632" spans="2:140" hidden="1">
      <c r="B1632" s="287"/>
      <c r="C1632" s="210"/>
      <c r="D1632" s="213" t="e">
        <f>VLOOKUP(C1632,'ประวัติงานตี+รีด'!$A$2:W505530,2,FALSE)</f>
        <v>#N/A</v>
      </c>
      <c r="E1632" s="56"/>
      <c r="F1632" s="57"/>
      <c r="G1632" s="58"/>
      <c r="H1632" s="281"/>
      <c r="I1632" s="327" t="e">
        <f t="shared" si="362"/>
        <v>#DIV/0!</v>
      </c>
      <c r="J1632" s="59"/>
      <c r="K1632" s="60"/>
      <c r="L1632" s="61"/>
      <c r="M1632" s="41">
        <f t="shared" si="363"/>
        <v>0</v>
      </c>
      <c r="N1632" s="57"/>
      <c r="O1632" s="57"/>
      <c r="P1632" s="354" t="e">
        <f t="shared" si="364"/>
        <v>#DIV/0!</v>
      </c>
      <c r="Q1632" s="106" t="e">
        <f t="shared" si="365"/>
        <v>#DIV/0!</v>
      </c>
      <c r="R1632" s="355" t="e">
        <f t="shared" si="366"/>
        <v>#DIV/0!</v>
      </c>
      <c r="S1632" s="449"/>
      <c r="T1632" s="361" t="e">
        <f t="shared" si="367"/>
        <v>#DIV/0!</v>
      </c>
      <c r="U1632" s="62"/>
      <c r="V1632" s="58"/>
      <c r="W1632" s="63"/>
      <c r="X1632" s="63"/>
      <c r="Y1632" s="187" t="e">
        <f t="shared" si="368"/>
        <v>#DIV/0!</v>
      </c>
      <c r="Z1632" s="104" t="e">
        <f t="shared" si="369"/>
        <v>#DIV/0!</v>
      </c>
      <c r="AA1632" s="737"/>
      <c r="AB1632" s="445"/>
      <c r="AC1632" s="747" t="e">
        <f>VLOOKUP(C1632,'ประวัติงานตี+รีด'!$A$2:W505526,20,FALSE)</f>
        <v>#N/A</v>
      </c>
      <c r="AD1632" s="302"/>
      <c r="AE1632" s="302"/>
      <c r="AF1632" s="270" t="e">
        <f t="shared" si="370"/>
        <v>#DIV/0!</v>
      </c>
      <c r="AG1632" s="270" t="e">
        <f t="shared" si="371"/>
        <v>#DIV/0!</v>
      </c>
      <c r="AH1632" s="366" t="e">
        <f>VLOOKUP(C1632,'ประวัติงานตี+รีด'!$A$2:W505528,4,FALSE)</f>
        <v>#N/A</v>
      </c>
      <c r="AI1632" s="256"/>
      <c r="AJ1632" s="257"/>
      <c r="AK1632" s="217"/>
      <c r="AL1632" s="200"/>
      <c r="AM1632" s="688">
        <f t="shared" si="372"/>
        <v>0</v>
      </c>
      <c r="EJ1632" s="288">
        <f t="shared" si="373"/>
        <v>0</v>
      </c>
    </row>
    <row r="1633" spans="2:140" hidden="1">
      <c r="B1633" s="287"/>
      <c r="C1633" s="210"/>
      <c r="D1633" s="213" t="e">
        <f>VLOOKUP(C1633,'ประวัติงานตี+รีด'!$A$2:W505531,2,FALSE)</f>
        <v>#N/A</v>
      </c>
      <c r="E1633" s="56"/>
      <c r="F1633" s="57"/>
      <c r="G1633" s="58"/>
      <c r="H1633" s="281"/>
      <c r="I1633" s="327" t="e">
        <f t="shared" si="362"/>
        <v>#DIV/0!</v>
      </c>
      <c r="J1633" s="59"/>
      <c r="K1633" s="60"/>
      <c r="L1633" s="61"/>
      <c r="M1633" s="41">
        <f t="shared" si="363"/>
        <v>0</v>
      </c>
      <c r="N1633" s="57"/>
      <c r="O1633" s="57"/>
      <c r="P1633" s="354" t="e">
        <f t="shared" si="364"/>
        <v>#DIV/0!</v>
      </c>
      <c r="Q1633" s="106" t="e">
        <f t="shared" si="365"/>
        <v>#DIV/0!</v>
      </c>
      <c r="R1633" s="355" t="e">
        <f t="shared" si="366"/>
        <v>#DIV/0!</v>
      </c>
      <c r="S1633" s="449"/>
      <c r="T1633" s="361" t="e">
        <f t="shared" si="367"/>
        <v>#DIV/0!</v>
      </c>
      <c r="U1633" s="62"/>
      <c r="V1633" s="58"/>
      <c r="W1633" s="63"/>
      <c r="X1633" s="63"/>
      <c r="Y1633" s="187" t="e">
        <f t="shared" si="368"/>
        <v>#DIV/0!</v>
      </c>
      <c r="Z1633" s="104" t="e">
        <f t="shared" si="369"/>
        <v>#DIV/0!</v>
      </c>
      <c r="AA1633" s="737"/>
      <c r="AB1633" s="445"/>
      <c r="AC1633" s="747" t="e">
        <f>VLOOKUP(C1633,'ประวัติงานตี+รีด'!$A$2:W505527,20,FALSE)</f>
        <v>#N/A</v>
      </c>
      <c r="AD1633" s="302"/>
      <c r="AE1633" s="302"/>
      <c r="AF1633" s="270" t="e">
        <f t="shared" si="370"/>
        <v>#DIV/0!</v>
      </c>
      <c r="AG1633" s="270" t="e">
        <f t="shared" si="371"/>
        <v>#DIV/0!</v>
      </c>
      <c r="AH1633" s="366" t="e">
        <f>VLOOKUP(C1633,'ประวัติงานตี+รีด'!$A$2:W505529,4,FALSE)</f>
        <v>#N/A</v>
      </c>
      <c r="AI1633" s="256"/>
      <c r="AJ1633" s="257"/>
      <c r="AK1633" s="217"/>
      <c r="AL1633" s="200"/>
      <c r="AM1633" s="688">
        <f t="shared" si="372"/>
        <v>0</v>
      </c>
      <c r="EJ1633" s="288">
        <f t="shared" si="373"/>
        <v>0</v>
      </c>
    </row>
    <row r="1634" spans="2:140" hidden="1">
      <c r="B1634" s="287"/>
      <c r="C1634" s="210"/>
      <c r="D1634" s="213" t="e">
        <f>VLOOKUP(C1634,'ประวัติงานตี+รีด'!$A$2:W505532,2,FALSE)</f>
        <v>#N/A</v>
      </c>
      <c r="E1634" s="56"/>
      <c r="F1634" s="57"/>
      <c r="G1634" s="58"/>
      <c r="H1634" s="281"/>
      <c r="I1634" s="327" t="e">
        <f t="shared" si="362"/>
        <v>#DIV/0!</v>
      </c>
      <c r="J1634" s="59"/>
      <c r="K1634" s="60"/>
      <c r="L1634" s="61"/>
      <c r="M1634" s="41">
        <f t="shared" si="363"/>
        <v>0</v>
      </c>
      <c r="N1634" s="57"/>
      <c r="O1634" s="57"/>
      <c r="P1634" s="354" t="e">
        <f t="shared" si="364"/>
        <v>#DIV/0!</v>
      </c>
      <c r="Q1634" s="106" t="e">
        <f t="shared" si="365"/>
        <v>#DIV/0!</v>
      </c>
      <c r="R1634" s="355" t="e">
        <f t="shared" si="366"/>
        <v>#DIV/0!</v>
      </c>
      <c r="S1634" s="449"/>
      <c r="T1634" s="361" t="e">
        <f t="shared" si="367"/>
        <v>#DIV/0!</v>
      </c>
      <c r="U1634" s="62"/>
      <c r="V1634" s="58"/>
      <c r="W1634" s="63"/>
      <c r="X1634" s="63"/>
      <c r="Y1634" s="187" t="e">
        <f t="shared" si="368"/>
        <v>#DIV/0!</v>
      </c>
      <c r="Z1634" s="104" t="e">
        <f t="shared" si="369"/>
        <v>#DIV/0!</v>
      </c>
      <c r="AA1634" s="737"/>
      <c r="AB1634" s="445"/>
      <c r="AC1634" s="747" t="e">
        <f>VLOOKUP(C1634,'ประวัติงานตี+รีด'!$A$2:W505528,20,FALSE)</f>
        <v>#N/A</v>
      </c>
      <c r="AD1634" s="302"/>
      <c r="AE1634" s="302"/>
      <c r="AF1634" s="270" t="e">
        <f t="shared" si="370"/>
        <v>#DIV/0!</v>
      </c>
      <c r="AG1634" s="270" t="e">
        <f t="shared" si="371"/>
        <v>#DIV/0!</v>
      </c>
      <c r="AH1634" s="366" t="e">
        <f>VLOOKUP(C1634,'ประวัติงานตี+รีด'!$A$2:W505530,4,FALSE)</f>
        <v>#N/A</v>
      </c>
      <c r="AI1634" s="256"/>
      <c r="AJ1634" s="257"/>
      <c r="AK1634" s="217"/>
      <c r="AL1634" s="200"/>
      <c r="AM1634" s="688">
        <f t="shared" si="372"/>
        <v>0</v>
      </c>
      <c r="EJ1634" s="288">
        <f t="shared" si="373"/>
        <v>0</v>
      </c>
    </row>
    <row r="1635" spans="2:140" hidden="1">
      <c r="B1635" s="287"/>
      <c r="C1635" s="210"/>
      <c r="D1635" s="213" t="e">
        <f>VLOOKUP(C1635,'ประวัติงานตี+รีด'!$A$2:W505533,2,FALSE)</f>
        <v>#N/A</v>
      </c>
      <c r="E1635" s="56"/>
      <c r="F1635" s="57"/>
      <c r="G1635" s="58"/>
      <c r="H1635" s="281"/>
      <c r="I1635" s="327" t="e">
        <f t="shared" si="362"/>
        <v>#DIV/0!</v>
      </c>
      <c r="J1635" s="59"/>
      <c r="K1635" s="60"/>
      <c r="L1635" s="61"/>
      <c r="M1635" s="41">
        <f t="shared" si="363"/>
        <v>0</v>
      </c>
      <c r="N1635" s="57"/>
      <c r="O1635" s="57"/>
      <c r="P1635" s="354" t="e">
        <f t="shared" si="364"/>
        <v>#DIV/0!</v>
      </c>
      <c r="Q1635" s="106" t="e">
        <f t="shared" si="365"/>
        <v>#DIV/0!</v>
      </c>
      <c r="R1635" s="355" t="e">
        <f t="shared" si="366"/>
        <v>#DIV/0!</v>
      </c>
      <c r="S1635" s="449"/>
      <c r="T1635" s="361" t="e">
        <f t="shared" si="367"/>
        <v>#DIV/0!</v>
      </c>
      <c r="U1635" s="62"/>
      <c r="V1635" s="58"/>
      <c r="W1635" s="63"/>
      <c r="X1635" s="63"/>
      <c r="Y1635" s="187" t="e">
        <f t="shared" si="368"/>
        <v>#DIV/0!</v>
      </c>
      <c r="Z1635" s="104" t="e">
        <f t="shared" si="369"/>
        <v>#DIV/0!</v>
      </c>
      <c r="AA1635" s="737"/>
      <c r="AB1635" s="445"/>
      <c r="AC1635" s="747" t="e">
        <f>VLOOKUP(C1635,'ประวัติงานตี+รีด'!$A$2:W505529,20,FALSE)</f>
        <v>#N/A</v>
      </c>
      <c r="AD1635" s="302"/>
      <c r="AE1635" s="302"/>
      <c r="AF1635" s="270" t="e">
        <f t="shared" si="370"/>
        <v>#DIV/0!</v>
      </c>
      <c r="AG1635" s="270" t="e">
        <f t="shared" si="371"/>
        <v>#DIV/0!</v>
      </c>
      <c r="AH1635" s="366" t="e">
        <f>VLOOKUP(C1635,'ประวัติงานตี+รีด'!$A$2:W505531,4,FALSE)</f>
        <v>#N/A</v>
      </c>
      <c r="AI1635" s="256"/>
      <c r="AJ1635" s="257"/>
      <c r="AK1635" s="217"/>
      <c r="AL1635" s="200"/>
      <c r="AM1635" s="688">
        <f t="shared" si="372"/>
        <v>0</v>
      </c>
      <c r="EJ1635" s="288">
        <f t="shared" si="373"/>
        <v>0</v>
      </c>
    </row>
    <row r="1636" spans="2:140" hidden="1">
      <c r="B1636" s="287"/>
      <c r="C1636" s="210"/>
      <c r="D1636" s="213" t="e">
        <f>VLOOKUP(C1636,'ประวัติงานตี+รีด'!$A$2:W505534,2,FALSE)</f>
        <v>#N/A</v>
      </c>
      <c r="E1636" s="56"/>
      <c r="F1636" s="57"/>
      <c r="G1636" s="58"/>
      <c r="H1636" s="281"/>
      <c r="I1636" s="327" t="e">
        <f t="shared" si="362"/>
        <v>#DIV/0!</v>
      </c>
      <c r="J1636" s="59"/>
      <c r="K1636" s="60"/>
      <c r="L1636" s="61"/>
      <c r="M1636" s="41">
        <f t="shared" si="363"/>
        <v>0</v>
      </c>
      <c r="N1636" s="57"/>
      <c r="O1636" s="57"/>
      <c r="P1636" s="354" t="e">
        <f t="shared" si="364"/>
        <v>#DIV/0!</v>
      </c>
      <c r="Q1636" s="106" t="e">
        <f t="shared" si="365"/>
        <v>#DIV/0!</v>
      </c>
      <c r="R1636" s="355" t="e">
        <f t="shared" si="366"/>
        <v>#DIV/0!</v>
      </c>
      <c r="S1636" s="449"/>
      <c r="T1636" s="361" t="e">
        <f t="shared" si="367"/>
        <v>#DIV/0!</v>
      </c>
      <c r="U1636" s="62"/>
      <c r="V1636" s="58"/>
      <c r="W1636" s="63"/>
      <c r="X1636" s="63"/>
      <c r="Y1636" s="187" t="e">
        <f t="shared" si="368"/>
        <v>#DIV/0!</v>
      </c>
      <c r="Z1636" s="104" t="e">
        <f t="shared" si="369"/>
        <v>#DIV/0!</v>
      </c>
      <c r="AA1636" s="737"/>
      <c r="AB1636" s="445"/>
      <c r="AC1636" s="747" t="e">
        <f>VLOOKUP(C1636,'ประวัติงานตี+รีด'!$A$2:W505530,20,FALSE)</f>
        <v>#N/A</v>
      </c>
      <c r="AD1636" s="302"/>
      <c r="AE1636" s="302"/>
      <c r="AF1636" s="270" t="e">
        <f t="shared" si="370"/>
        <v>#DIV/0!</v>
      </c>
      <c r="AG1636" s="270" t="e">
        <f t="shared" si="371"/>
        <v>#DIV/0!</v>
      </c>
      <c r="AH1636" s="366" t="e">
        <f>VLOOKUP(C1636,'ประวัติงานตี+รีด'!$A$2:W505532,4,FALSE)</f>
        <v>#N/A</v>
      </c>
      <c r="AI1636" s="256"/>
      <c r="AJ1636" s="257"/>
      <c r="AK1636" s="217"/>
      <c r="AL1636" s="200"/>
      <c r="AM1636" s="688">
        <f t="shared" si="372"/>
        <v>0</v>
      </c>
      <c r="EJ1636" s="288">
        <f t="shared" si="373"/>
        <v>0</v>
      </c>
    </row>
    <row r="1637" spans="2:140" hidden="1">
      <c r="B1637" s="287"/>
      <c r="C1637" s="210"/>
      <c r="D1637" s="213" t="e">
        <f>VLOOKUP(C1637,'ประวัติงานตี+รีด'!$A$2:W505535,2,FALSE)</f>
        <v>#N/A</v>
      </c>
      <c r="E1637" s="56"/>
      <c r="F1637" s="57"/>
      <c r="G1637" s="58"/>
      <c r="H1637" s="281"/>
      <c r="I1637" s="327" t="e">
        <f t="shared" si="362"/>
        <v>#DIV/0!</v>
      </c>
      <c r="J1637" s="59"/>
      <c r="K1637" s="60"/>
      <c r="L1637" s="61"/>
      <c r="M1637" s="41">
        <f t="shared" si="363"/>
        <v>0</v>
      </c>
      <c r="N1637" s="57"/>
      <c r="O1637" s="57"/>
      <c r="P1637" s="354" t="e">
        <f t="shared" si="364"/>
        <v>#DIV/0!</v>
      </c>
      <c r="Q1637" s="106" t="e">
        <f t="shared" si="365"/>
        <v>#DIV/0!</v>
      </c>
      <c r="R1637" s="355" t="e">
        <f t="shared" si="366"/>
        <v>#DIV/0!</v>
      </c>
      <c r="S1637" s="449"/>
      <c r="T1637" s="361" t="e">
        <f t="shared" si="367"/>
        <v>#DIV/0!</v>
      </c>
      <c r="U1637" s="62"/>
      <c r="V1637" s="58"/>
      <c r="W1637" s="63"/>
      <c r="X1637" s="63"/>
      <c r="Y1637" s="187" t="e">
        <f t="shared" si="368"/>
        <v>#DIV/0!</v>
      </c>
      <c r="Z1637" s="104" t="e">
        <f t="shared" si="369"/>
        <v>#DIV/0!</v>
      </c>
      <c r="AA1637" s="737"/>
      <c r="AB1637" s="445"/>
      <c r="AC1637" s="747" t="e">
        <f>VLOOKUP(C1637,'ประวัติงานตี+รีด'!$A$2:W505531,20,FALSE)</f>
        <v>#N/A</v>
      </c>
      <c r="AD1637" s="302"/>
      <c r="AE1637" s="302"/>
      <c r="AF1637" s="270" t="e">
        <f t="shared" si="370"/>
        <v>#DIV/0!</v>
      </c>
      <c r="AG1637" s="270" t="e">
        <f t="shared" si="371"/>
        <v>#DIV/0!</v>
      </c>
      <c r="AH1637" s="366" t="e">
        <f>VLOOKUP(C1637,'ประวัติงานตี+รีด'!$A$2:W505533,4,FALSE)</f>
        <v>#N/A</v>
      </c>
      <c r="AI1637" s="256"/>
      <c r="AJ1637" s="257"/>
      <c r="AK1637" s="217"/>
      <c r="AL1637" s="200"/>
      <c r="AM1637" s="688">
        <f t="shared" si="372"/>
        <v>0</v>
      </c>
      <c r="EJ1637" s="288">
        <f t="shared" si="373"/>
        <v>0</v>
      </c>
    </row>
    <row r="1638" spans="2:140" hidden="1">
      <c r="B1638" s="287"/>
      <c r="C1638" s="210"/>
      <c r="D1638" s="213" t="e">
        <f>VLOOKUP(C1638,'ประวัติงานตี+รีด'!$A$2:W505536,2,FALSE)</f>
        <v>#N/A</v>
      </c>
      <c r="E1638" s="56"/>
      <c r="F1638" s="57"/>
      <c r="G1638" s="58"/>
      <c r="H1638" s="281"/>
      <c r="I1638" s="327" t="e">
        <f t="shared" si="362"/>
        <v>#DIV/0!</v>
      </c>
      <c r="J1638" s="59"/>
      <c r="K1638" s="60"/>
      <c r="L1638" s="61"/>
      <c r="M1638" s="41">
        <f t="shared" si="363"/>
        <v>0</v>
      </c>
      <c r="N1638" s="57"/>
      <c r="O1638" s="57"/>
      <c r="P1638" s="354" t="e">
        <f t="shared" si="364"/>
        <v>#DIV/0!</v>
      </c>
      <c r="Q1638" s="106" t="e">
        <f t="shared" si="365"/>
        <v>#DIV/0!</v>
      </c>
      <c r="R1638" s="355" t="e">
        <f t="shared" si="366"/>
        <v>#DIV/0!</v>
      </c>
      <c r="S1638" s="449"/>
      <c r="T1638" s="361" t="e">
        <f t="shared" si="367"/>
        <v>#DIV/0!</v>
      </c>
      <c r="U1638" s="62"/>
      <c r="V1638" s="58"/>
      <c r="W1638" s="63"/>
      <c r="X1638" s="63"/>
      <c r="Y1638" s="187" t="e">
        <f t="shared" si="368"/>
        <v>#DIV/0!</v>
      </c>
      <c r="Z1638" s="104" t="e">
        <f t="shared" si="369"/>
        <v>#DIV/0!</v>
      </c>
      <c r="AA1638" s="737"/>
      <c r="AB1638" s="445"/>
      <c r="AC1638" s="747" t="e">
        <f>VLOOKUP(C1638,'ประวัติงานตี+รีด'!$A$2:W505532,20,FALSE)</f>
        <v>#N/A</v>
      </c>
      <c r="AD1638" s="302"/>
      <c r="AE1638" s="302"/>
      <c r="AF1638" s="270" t="e">
        <f t="shared" si="370"/>
        <v>#DIV/0!</v>
      </c>
      <c r="AG1638" s="270" t="e">
        <f t="shared" si="371"/>
        <v>#DIV/0!</v>
      </c>
      <c r="AH1638" s="366" t="e">
        <f>VLOOKUP(C1638,'ประวัติงานตี+รีด'!$A$2:W505534,4,FALSE)</f>
        <v>#N/A</v>
      </c>
      <c r="AI1638" s="256"/>
      <c r="AJ1638" s="257"/>
      <c r="AK1638" s="217"/>
      <c r="AL1638" s="200"/>
      <c r="AM1638" s="688">
        <f t="shared" si="372"/>
        <v>0</v>
      </c>
      <c r="EJ1638" s="288">
        <f t="shared" si="373"/>
        <v>0</v>
      </c>
    </row>
    <row r="1639" spans="2:140" hidden="1">
      <c r="B1639" s="287"/>
      <c r="C1639" s="210"/>
      <c r="D1639" s="213" t="e">
        <f>VLOOKUP(C1639,'ประวัติงานตี+รีด'!$A$2:W505537,2,FALSE)</f>
        <v>#N/A</v>
      </c>
      <c r="E1639" s="56"/>
      <c r="F1639" s="57"/>
      <c r="G1639" s="58"/>
      <c r="H1639" s="281"/>
      <c r="I1639" s="327" t="e">
        <f t="shared" si="362"/>
        <v>#DIV/0!</v>
      </c>
      <c r="J1639" s="59"/>
      <c r="K1639" s="60"/>
      <c r="L1639" s="61"/>
      <c r="M1639" s="41">
        <f t="shared" si="363"/>
        <v>0</v>
      </c>
      <c r="N1639" s="57"/>
      <c r="O1639" s="57"/>
      <c r="P1639" s="354" t="e">
        <f t="shared" si="364"/>
        <v>#DIV/0!</v>
      </c>
      <c r="Q1639" s="106" t="e">
        <f t="shared" si="365"/>
        <v>#DIV/0!</v>
      </c>
      <c r="R1639" s="355" t="e">
        <f t="shared" si="366"/>
        <v>#DIV/0!</v>
      </c>
      <c r="S1639" s="449"/>
      <c r="T1639" s="361" t="e">
        <f t="shared" si="367"/>
        <v>#DIV/0!</v>
      </c>
      <c r="U1639" s="62"/>
      <c r="V1639" s="58"/>
      <c r="W1639" s="63"/>
      <c r="X1639" s="63"/>
      <c r="Y1639" s="187" t="e">
        <f t="shared" si="368"/>
        <v>#DIV/0!</v>
      </c>
      <c r="Z1639" s="104" t="e">
        <f t="shared" si="369"/>
        <v>#DIV/0!</v>
      </c>
      <c r="AA1639" s="737"/>
      <c r="AB1639" s="445"/>
      <c r="AC1639" s="747" t="e">
        <f>VLOOKUP(C1639,'ประวัติงานตี+รีด'!$A$2:W505533,20,FALSE)</f>
        <v>#N/A</v>
      </c>
      <c r="AD1639" s="302"/>
      <c r="AE1639" s="302"/>
      <c r="AF1639" s="270" t="e">
        <f t="shared" si="370"/>
        <v>#DIV/0!</v>
      </c>
      <c r="AG1639" s="270" t="e">
        <f t="shared" si="371"/>
        <v>#DIV/0!</v>
      </c>
      <c r="AH1639" s="366" t="e">
        <f>VLOOKUP(C1639,'ประวัติงานตี+รีด'!$A$2:W505535,4,FALSE)</f>
        <v>#N/A</v>
      </c>
      <c r="AI1639" s="256"/>
      <c r="AJ1639" s="257"/>
      <c r="AK1639" s="217"/>
      <c r="AL1639" s="200"/>
      <c r="AM1639" s="688">
        <f t="shared" si="372"/>
        <v>0</v>
      </c>
      <c r="EJ1639" s="288">
        <f t="shared" si="373"/>
        <v>0</v>
      </c>
    </row>
    <row r="1640" spans="2:140" hidden="1">
      <c r="B1640" s="287"/>
      <c r="C1640" s="210"/>
      <c r="D1640" s="213" t="e">
        <f>VLOOKUP(C1640,'ประวัติงานตี+รีด'!$A$2:W505538,2,FALSE)</f>
        <v>#N/A</v>
      </c>
      <c r="E1640" s="56"/>
      <c r="F1640" s="57"/>
      <c r="G1640" s="58"/>
      <c r="H1640" s="281"/>
      <c r="I1640" s="327" t="e">
        <f t="shared" si="362"/>
        <v>#DIV/0!</v>
      </c>
      <c r="J1640" s="59"/>
      <c r="K1640" s="60"/>
      <c r="L1640" s="61"/>
      <c r="M1640" s="41">
        <f t="shared" si="363"/>
        <v>0</v>
      </c>
      <c r="N1640" s="57"/>
      <c r="O1640" s="57"/>
      <c r="P1640" s="354" t="e">
        <f t="shared" si="364"/>
        <v>#DIV/0!</v>
      </c>
      <c r="Q1640" s="106" t="e">
        <f t="shared" si="365"/>
        <v>#DIV/0!</v>
      </c>
      <c r="R1640" s="355" t="e">
        <f t="shared" si="366"/>
        <v>#DIV/0!</v>
      </c>
      <c r="S1640" s="449"/>
      <c r="T1640" s="361" t="e">
        <f t="shared" si="367"/>
        <v>#DIV/0!</v>
      </c>
      <c r="U1640" s="62"/>
      <c r="V1640" s="58"/>
      <c r="W1640" s="63"/>
      <c r="X1640" s="63"/>
      <c r="Y1640" s="187" t="e">
        <f t="shared" si="368"/>
        <v>#DIV/0!</v>
      </c>
      <c r="Z1640" s="104" t="e">
        <f t="shared" si="369"/>
        <v>#DIV/0!</v>
      </c>
      <c r="AA1640" s="737"/>
      <c r="AB1640" s="445"/>
      <c r="AC1640" s="747" t="e">
        <f>VLOOKUP(C1640,'ประวัติงานตี+รีด'!$A$2:W505534,20,FALSE)</f>
        <v>#N/A</v>
      </c>
      <c r="AD1640" s="302"/>
      <c r="AE1640" s="302"/>
      <c r="AF1640" s="270" t="e">
        <f t="shared" si="370"/>
        <v>#DIV/0!</v>
      </c>
      <c r="AG1640" s="270" t="e">
        <f t="shared" si="371"/>
        <v>#DIV/0!</v>
      </c>
      <c r="AH1640" s="366" t="e">
        <f>VLOOKUP(C1640,'ประวัติงานตี+รีด'!$A$2:W505536,4,FALSE)</f>
        <v>#N/A</v>
      </c>
      <c r="AI1640" s="256"/>
      <c r="AJ1640" s="257"/>
      <c r="AK1640" s="217"/>
      <c r="AL1640" s="200"/>
      <c r="AM1640" s="688">
        <f t="shared" si="372"/>
        <v>0</v>
      </c>
      <c r="EJ1640" s="288">
        <f t="shared" si="373"/>
        <v>0</v>
      </c>
    </row>
    <row r="1641" spans="2:140" hidden="1">
      <c r="B1641" s="287"/>
      <c r="C1641" s="210"/>
      <c r="D1641" s="213" t="e">
        <f>VLOOKUP(C1641,'ประวัติงานตี+รีด'!$A$2:W505539,2,FALSE)</f>
        <v>#N/A</v>
      </c>
      <c r="E1641" s="56"/>
      <c r="F1641" s="57"/>
      <c r="G1641" s="58"/>
      <c r="H1641" s="281"/>
      <c r="I1641" s="327" t="e">
        <f t="shared" si="362"/>
        <v>#DIV/0!</v>
      </c>
      <c r="J1641" s="59"/>
      <c r="K1641" s="60"/>
      <c r="L1641" s="61"/>
      <c r="M1641" s="41">
        <f t="shared" si="363"/>
        <v>0</v>
      </c>
      <c r="N1641" s="57"/>
      <c r="O1641" s="57"/>
      <c r="P1641" s="354" t="e">
        <f t="shared" si="364"/>
        <v>#DIV/0!</v>
      </c>
      <c r="Q1641" s="106" t="e">
        <f t="shared" si="365"/>
        <v>#DIV/0!</v>
      </c>
      <c r="R1641" s="355" t="e">
        <f t="shared" si="366"/>
        <v>#DIV/0!</v>
      </c>
      <c r="S1641" s="449"/>
      <c r="T1641" s="361" t="e">
        <f t="shared" si="367"/>
        <v>#DIV/0!</v>
      </c>
      <c r="U1641" s="62"/>
      <c r="V1641" s="58"/>
      <c r="W1641" s="63"/>
      <c r="X1641" s="63"/>
      <c r="Y1641" s="187" t="e">
        <f t="shared" si="368"/>
        <v>#DIV/0!</v>
      </c>
      <c r="Z1641" s="104" t="e">
        <f t="shared" si="369"/>
        <v>#DIV/0!</v>
      </c>
      <c r="AA1641" s="737"/>
      <c r="AB1641" s="445"/>
      <c r="AC1641" s="747" t="e">
        <f>VLOOKUP(C1641,'ประวัติงานตี+รีด'!$A$2:W505535,20,FALSE)</f>
        <v>#N/A</v>
      </c>
      <c r="AD1641" s="302"/>
      <c r="AE1641" s="302"/>
      <c r="AF1641" s="270" t="e">
        <f t="shared" si="370"/>
        <v>#DIV/0!</v>
      </c>
      <c r="AG1641" s="270" t="e">
        <f t="shared" si="371"/>
        <v>#DIV/0!</v>
      </c>
      <c r="AH1641" s="366" t="e">
        <f>VLOOKUP(C1641,'ประวัติงานตี+รีด'!$A$2:W505537,4,FALSE)</f>
        <v>#N/A</v>
      </c>
      <c r="AI1641" s="256"/>
      <c r="AJ1641" s="257"/>
      <c r="AK1641" s="217"/>
      <c r="AL1641" s="200"/>
      <c r="AM1641" s="688">
        <f t="shared" si="372"/>
        <v>0</v>
      </c>
      <c r="EJ1641" s="288">
        <f t="shared" si="373"/>
        <v>0</v>
      </c>
    </row>
    <row r="1642" spans="2:140" hidden="1">
      <c r="B1642" s="287"/>
      <c r="C1642" s="210"/>
      <c r="D1642" s="213" t="e">
        <f>VLOOKUP(C1642,'ประวัติงานตี+รีด'!$A$2:W505540,2,FALSE)</f>
        <v>#N/A</v>
      </c>
      <c r="E1642" s="56"/>
      <c r="F1642" s="57"/>
      <c r="G1642" s="58"/>
      <c r="H1642" s="281"/>
      <c r="I1642" s="327" t="e">
        <f t="shared" si="362"/>
        <v>#DIV/0!</v>
      </c>
      <c r="J1642" s="59"/>
      <c r="K1642" s="60"/>
      <c r="L1642" s="61"/>
      <c r="M1642" s="41">
        <f t="shared" si="363"/>
        <v>0</v>
      </c>
      <c r="N1642" s="57"/>
      <c r="O1642" s="57"/>
      <c r="P1642" s="354" t="e">
        <f t="shared" si="364"/>
        <v>#DIV/0!</v>
      </c>
      <c r="Q1642" s="106" t="e">
        <f t="shared" si="365"/>
        <v>#DIV/0!</v>
      </c>
      <c r="R1642" s="355" t="e">
        <f t="shared" si="366"/>
        <v>#DIV/0!</v>
      </c>
      <c r="S1642" s="449"/>
      <c r="T1642" s="361" t="e">
        <f t="shared" si="367"/>
        <v>#DIV/0!</v>
      </c>
      <c r="U1642" s="62"/>
      <c r="V1642" s="58"/>
      <c r="W1642" s="63"/>
      <c r="X1642" s="63"/>
      <c r="Y1642" s="187" t="e">
        <f t="shared" si="368"/>
        <v>#DIV/0!</v>
      </c>
      <c r="Z1642" s="104" t="e">
        <f t="shared" si="369"/>
        <v>#DIV/0!</v>
      </c>
      <c r="AA1642" s="737"/>
      <c r="AB1642" s="445"/>
      <c r="AC1642" s="747" t="e">
        <f>VLOOKUP(C1642,'ประวัติงานตี+รีด'!$A$2:W505536,20,FALSE)</f>
        <v>#N/A</v>
      </c>
      <c r="AD1642" s="302"/>
      <c r="AE1642" s="302"/>
      <c r="AF1642" s="270" t="e">
        <f t="shared" si="370"/>
        <v>#DIV/0!</v>
      </c>
      <c r="AG1642" s="270" t="e">
        <f t="shared" si="371"/>
        <v>#DIV/0!</v>
      </c>
      <c r="AH1642" s="366" t="e">
        <f>VLOOKUP(C1642,'ประวัติงานตี+รีด'!$A$2:W505538,4,FALSE)</f>
        <v>#N/A</v>
      </c>
      <c r="AI1642" s="256"/>
      <c r="AJ1642" s="257"/>
      <c r="AK1642" s="217"/>
      <c r="AL1642" s="200"/>
      <c r="AM1642" s="688">
        <f t="shared" si="372"/>
        <v>0</v>
      </c>
      <c r="EJ1642" s="288">
        <f t="shared" si="373"/>
        <v>0</v>
      </c>
    </row>
    <row r="1643" spans="2:140" hidden="1">
      <c r="B1643" s="287"/>
      <c r="C1643" s="210"/>
      <c r="D1643" s="213" t="e">
        <f>VLOOKUP(C1643,'ประวัติงานตี+รีด'!$A$2:W505541,2,FALSE)</f>
        <v>#N/A</v>
      </c>
      <c r="E1643" s="56"/>
      <c r="F1643" s="57"/>
      <c r="G1643" s="58"/>
      <c r="H1643" s="281"/>
      <c r="I1643" s="327" t="e">
        <f t="shared" si="362"/>
        <v>#DIV/0!</v>
      </c>
      <c r="J1643" s="59"/>
      <c r="K1643" s="60"/>
      <c r="L1643" s="61"/>
      <c r="M1643" s="41">
        <f t="shared" si="363"/>
        <v>0</v>
      </c>
      <c r="N1643" s="57"/>
      <c r="O1643" s="57"/>
      <c r="P1643" s="354" t="e">
        <f t="shared" si="364"/>
        <v>#DIV/0!</v>
      </c>
      <c r="Q1643" s="106" t="e">
        <f t="shared" si="365"/>
        <v>#DIV/0!</v>
      </c>
      <c r="R1643" s="355" t="e">
        <f t="shared" si="366"/>
        <v>#DIV/0!</v>
      </c>
      <c r="S1643" s="449"/>
      <c r="T1643" s="361" t="e">
        <f t="shared" si="367"/>
        <v>#DIV/0!</v>
      </c>
      <c r="U1643" s="62"/>
      <c r="V1643" s="58"/>
      <c r="W1643" s="63"/>
      <c r="X1643" s="63"/>
      <c r="Y1643" s="187" t="e">
        <f t="shared" si="368"/>
        <v>#DIV/0!</v>
      </c>
      <c r="Z1643" s="104" t="e">
        <f t="shared" si="369"/>
        <v>#DIV/0!</v>
      </c>
      <c r="AA1643" s="737"/>
      <c r="AB1643" s="445"/>
      <c r="AC1643" s="747" t="e">
        <f>VLOOKUP(C1643,'ประวัติงานตี+รีด'!$A$2:W505537,20,FALSE)</f>
        <v>#N/A</v>
      </c>
      <c r="AD1643" s="302"/>
      <c r="AE1643" s="302"/>
      <c r="AF1643" s="270" t="e">
        <f t="shared" si="370"/>
        <v>#DIV/0!</v>
      </c>
      <c r="AG1643" s="270" t="e">
        <f t="shared" si="371"/>
        <v>#DIV/0!</v>
      </c>
      <c r="AH1643" s="366" t="e">
        <f>VLOOKUP(C1643,'ประวัติงานตี+รีด'!$A$2:W505539,4,FALSE)</f>
        <v>#N/A</v>
      </c>
      <c r="AI1643" s="256"/>
      <c r="AJ1643" s="257"/>
      <c r="AK1643" s="217"/>
      <c r="AL1643" s="200"/>
      <c r="AM1643" s="688">
        <f t="shared" si="372"/>
        <v>0</v>
      </c>
      <c r="EJ1643" s="288">
        <f t="shared" si="373"/>
        <v>0</v>
      </c>
    </row>
    <row r="1644" spans="2:140" hidden="1">
      <c r="B1644" s="287"/>
      <c r="C1644" s="210"/>
      <c r="D1644" s="213" t="e">
        <f>VLOOKUP(C1644,'ประวัติงานตี+รีด'!$A$2:W505542,2,FALSE)</f>
        <v>#N/A</v>
      </c>
      <c r="E1644" s="56"/>
      <c r="F1644" s="57"/>
      <c r="G1644" s="58"/>
      <c r="H1644" s="281"/>
      <c r="I1644" s="327" t="e">
        <f t="shared" si="362"/>
        <v>#DIV/0!</v>
      </c>
      <c r="J1644" s="59"/>
      <c r="K1644" s="60"/>
      <c r="L1644" s="61"/>
      <c r="M1644" s="41">
        <f t="shared" si="363"/>
        <v>0</v>
      </c>
      <c r="N1644" s="57"/>
      <c r="O1644" s="57"/>
      <c r="P1644" s="354" t="e">
        <f t="shared" si="364"/>
        <v>#DIV/0!</v>
      </c>
      <c r="Q1644" s="106" t="e">
        <f t="shared" si="365"/>
        <v>#DIV/0!</v>
      </c>
      <c r="R1644" s="355" t="e">
        <f t="shared" si="366"/>
        <v>#DIV/0!</v>
      </c>
      <c r="S1644" s="449"/>
      <c r="T1644" s="361" t="e">
        <f t="shared" si="367"/>
        <v>#DIV/0!</v>
      </c>
      <c r="U1644" s="62"/>
      <c r="V1644" s="58"/>
      <c r="W1644" s="63"/>
      <c r="X1644" s="63"/>
      <c r="Y1644" s="187" t="e">
        <f t="shared" si="368"/>
        <v>#DIV/0!</v>
      </c>
      <c r="Z1644" s="104" t="e">
        <f t="shared" si="369"/>
        <v>#DIV/0!</v>
      </c>
      <c r="AA1644" s="737"/>
      <c r="AB1644" s="445"/>
      <c r="AC1644" s="747" t="e">
        <f>VLOOKUP(C1644,'ประวัติงานตี+รีด'!$A$2:W505538,20,FALSE)</f>
        <v>#N/A</v>
      </c>
      <c r="AD1644" s="302"/>
      <c r="AE1644" s="302"/>
      <c r="AF1644" s="270" t="e">
        <f t="shared" si="370"/>
        <v>#DIV/0!</v>
      </c>
      <c r="AG1644" s="270" t="e">
        <f t="shared" si="371"/>
        <v>#DIV/0!</v>
      </c>
      <c r="AH1644" s="366" t="e">
        <f>VLOOKUP(C1644,'ประวัติงานตี+รีด'!$A$2:W505540,4,FALSE)</f>
        <v>#N/A</v>
      </c>
      <c r="AI1644" s="256"/>
      <c r="AJ1644" s="257"/>
      <c r="AK1644" s="217"/>
      <c r="AL1644" s="200"/>
      <c r="AM1644" s="688">
        <f t="shared" si="372"/>
        <v>0</v>
      </c>
      <c r="EJ1644" s="288">
        <f t="shared" si="373"/>
        <v>0</v>
      </c>
    </row>
    <row r="1645" spans="2:140" hidden="1">
      <c r="B1645" s="287"/>
      <c r="C1645" s="210"/>
      <c r="D1645" s="213" t="e">
        <f>VLOOKUP(C1645,'ประวัติงานตี+รีด'!$A$2:W505543,2,FALSE)</f>
        <v>#N/A</v>
      </c>
      <c r="E1645" s="56"/>
      <c r="F1645" s="57"/>
      <c r="G1645" s="58"/>
      <c r="H1645" s="281"/>
      <c r="I1645" s="327" t="e">
        <f t="shared" si="362"/>
        <v>#DIV/0!</v>
      </c>
      <c r="J1645" s="59"/>
      <c r="K1645" s="60"/>
      <c r="L1645" s="61"/>
      <c r="M1645" s="41">
        <f t="shared" si="363"/>
        <v>0</v>
      </c>
      <c r="N1645" s="57"/>
      <c r="O1645" s="57"/>
      <c r="P1645" s="354" t="e">
        <f t="shared" si="364"/>
        <v>#DIV/0!</v>
      </c>
      <c r="Q1645" s="106" t="e">
        <f t="shared" si="365"/>
        <v>#DIV/0!</v>
      </c>
      <c r="R1645" s="355" t="e">
        <f t="shared" si="366"/>
        <v>#DIV/0!</v>
      </c>
      <c r="S1645" s="449"/>
      <c r="T1645" s="361" t="e">
        <f t="shared" si="367"/>
        <v>#DIV/0!</v>
      </c>
      <c r="U1645" s="62"/>
      <c r="V1645" s="58"/>
      <c r="W1645" s="63"/>
      <c r="X1645" s="63"/>
      <c r="Y1645" s="187" t="e">
        <f t="shared" si="368"/>
        <v>#DIV/0!</v>
      </c>
      <c r="Z1645" s="104" t="e">
        <f t="shared" si="369"/>
        <v>#DIV/0!</v>
      </c>
      <c r="AA1645" s="737"/>
      <c r="AB1645" s="445"/>
      <c r="AC1645" s="747" t="e">
        <f>VLOOKUP(C1645,'ประวัติงานตี+รีด'!$A$2:W505539,20,FALSE)</f>
        <v>#N/A</v>
      </c>
      <c r="AD1645" s="302"/>
      <c r="AE1645" s="302"/>
      <c r="AF1645" s="270" t="e">
        <f t="shared" si="370"/>
        <v>#DIV/0!</v>
      </c>
      <c r="AG1645" s="270" t="e">
        <f t="shared" si="371"/>
        <v>#DIV/0!</v>
      </c>
      <c r="AH1645" s="366" t="e">
        <f>VLOOKUP(C1645,'ประวัติงานตี+รีด'!$A$2:W505541,4,FALSE)</f>
        <v>#N/A</v>
      </c>
      <c r="AI1645" s="256"/>
      <c r="AJ1645" s="257"/>
      <c r="AK1645" s="217"/>
      <c r="AL1645" s="200"/>
      <c r="AM1645" s="688">
        <f t="shared" si="372"/>
        <v>0</v>
      </c>
      <c r="EJ1645" s="288">
        <f t="shared" si="373"/>
        <v>0</v>
      </c>
    </row>
    <row r="1646" spans="2:140" hidden="1">
      <c r="B1646" s="287"/>
      <c r="C1646" s="210"/>
      <c r="D1646" s="213" t="e">
        <f>VLOOKUP(C1646,'ประวัติงานตี+รีด'!$A$2:W505544,2,FALSE)</f>
        <v>#N/A</v>
      </c>
      <c r="E1646" s="56"/>
      <c r="F1646" s="57"/>
      <c r="G1646" s="58"/>
      <c r="H1646" s="281"/>
      <c r="I1646" s="327" t="e">
        <f t="shared" si="362"/>
        <v>#DIV/0!</v>
      </c>
      <c r="J1646" s="59"/>
      <c r="K1646" s="60"/>
      <c r="L1646" s="61"/>
      <c r="M1646" s="41">
        <f t="shared" si="363"/>
        <v>0</v>
      </c>
      <c r="N1646" s="57"/>
      <c r="O1646" s="57"/>
      <c r="P1646" s="354" t="e">
        <f t="shared" si="364"/>
        <v>#DIV/0!</v>
      </c>
      <c r="Q1646" s="106" t="e">
        <f t="shared" si="365"/>
        <v>#DIV/0!</v>
      </c>
      <c r="R1646" s="355" t="e">
        <f t="shared" si="366"/>
        <v>#DIV/0!</v>
      </c>
      <c r="S1646" s="449"/>
      <c r="T1646" s="361" t="e">
        <f t="shared" si="367"/>
        <v>#DIV/0!</v>
      </c>
      <c r="U1646" s="62"/>
      <c r="V1646" s="58"/>
      <c r="W1646" s="63"/>
      <c r="X1646" s="63"/>
      <c r="Y1646" s="187" t="e">
        <f t="shared" si="368"/>
        <v>#DIV/0!</v>
      </c>
      <c r="Z1646" s="104" t="e">
        <f t="shared" si="369"/>
        <v>#DIV/0!</v>
      </c>
      <c r="AA1646" s="737"/>
      <c r="AB1646" s="445"/>
      <c r="AC1646" s="747" t="e">
        <f>VLOOKUP(C1646,'ประวัติงานตี+รีด'!$A$2:W505540,20,FALSE)</f>
        <v>#N/A</v>
      </c>
      <c r="AD1646" s="302"/>
      <c r="AE1646" s="302"/>
      <c r="AF1646" s="270" t="e">
        <f t="shared" si="370"/>
        <v>#DIV/0!</v>
      </c>
      <c r="AG1646" s="270" t="e">
        <f t="shared" si="371"/>
        <v>#DIV/0!</v>
      </c>
      <c r="AH1646" s="366" t="e">
        <f>VLOOKUP(C1646,'ประวัติงานตี+รีด'!$A$2:W505542,4,FALSE)</f>
        <v>#N/A</v>
      </c>
      <c r="AI1646" s="256"/>
      <c r="AJ1646" s="257"/>
      <c r="AK1646" s="217"/>
      <c r="AL1646" s="200"/>
      <c r="AM1646" s="688">
        <f t="shared" si="372"/>
        <v>0</v>
      </c>
      <c r="EJ1646" s="288">
        <f t="shared" si="373"/>
        <v>0</v>
      </c>
    </row>
    <row r="1647" spans="2:140" hidden="1">
      <c r="B1647" s="287"/>
      <c r="C1647" s="210"/>
      <c r="D1647" s="213" t="e">
        <f>VLOOKUP(C1647,'ประวัติงานตี+รีด'!$A$2:W505545,2,FALSE)</f>
        <v>#N/A</v>
      </c>
      <c r="E1647" s="56"/>
      <c r="F1647" s="57"/>
      <c r="G1647" s="58"/>
      <c r="H1647" s="281"/>
      <c r="I1647" s="327" t="e">
        <f t="shared" si="362"/>
        <v>#DIV/0!</v>
      </c>
      <c r="J1647" s="59"/>
      <c r="K1647" s="60"/>
      <c r="L1647" s="61"/>
      <c r="M1647" s="41">
        <f t="shared" si="363"/>
        <v>0</v>
      </c>
      <c r="N1647" s="57"/>
      <c r="O1647" s="57"/>
      <c r="P1647" s="354" t="e">
        <f t="shared" si="364"/>
        <v>#DIV/0!</v>
      </c>
      <c r="Q1647" s="106" t="e">
        <f t="shared" si="365"/>
        <v>#DIV/0!</v>
      </c>
      <c r="R1647" s="355" t="e">
        <f t="shared" si="366"/>
        <v>#DIV/0!</v>
      </c>
      <c r="S1647" s="449"/>
      <c r="T1647" s="361" t="e">
        <f t="shared" si="367"/>
        <v>#DIV/0!</v>
      </c>
      <c r="U1647" s="62"/>
      <c r="V1647" s="58"/>
      <c r="W1647" s="63"/>
      <c r="X1647" s="63"/>
      <c r="Y1647" s="187" t="e">
        <f t="shared" si="368"/>
        <v>#DIV/0!</v>
      </c>
      <c r="Z1647" s="104" t="e">
        <f t="shared" si="369"/>
        <v>#DIV/0!</v>
      </c>
      <c r="AA1647" s="737"/>
      <c r="AB1647" s="445"/>
      <c r="AC1647" s="747" t="e">
        <f>VLOOKUP(C1647,'ประวัติงานตี+รีด'!$A$2:W505541,20,FALSE)</f>
        <v>#N/A</v>
      </c>
      <c r="AD1647" s="302"/>
      <c r="AE1647" s="302"/>
      <c r="AF1647" s="270" t="e">
        <f t="shared" si="370"/>
        <v>#DIV/0!</v>
      </c>
      <c r="AG1647" s="270" t="e">
        <f t="shared" si="371"/>
        <v>#DIV/0!</v>
      </c>
      <c r="AH1647" s="366" t="e">
        <f>VLOOKUP(C1647,'ประวัติงานตี+รีด'!$A$2:W505543,4,FALSE)</f>
        <v>#N/A</v>
      </c>
      <c r="AI1647" s="256"/>
      <c r="AJ1647" s="257"/>
      <c r="AK1647" s="217"/>
      <c r="AL1647" s="200"/>
      <c r="AM1647" s="688">
        <f t="shared" si="372"/>
        <v>0</v>
      </c>
      <c r="EJ1647" s="288">
        <f t="shared" si="373"/>
        <v>0</v>
      </c>
    </row>
    <row r="1648" spans="2:140" hidden="1">
      <c r="B1648" s="287"/>
      <c r="C1648" s="210"/>
      <c r="D1648" s="213" t="e">
        <f>VLOOKUP(C1648,'ประวัติงานตี+รีด'!$A$2:W505546,2,FALSE)</f>
        <v>#N/A</v>
      </c>
      <c r="E1648" s="56"/>
      <c r="F1648" s="57"/>
      <c r="G1648" s="58"/>
      <c r="H1648" s="281"/>
      <c r="I1648" s="327" t="e">
        <f t="shared" si="362"/>
        <v>#DIV/0!</v>
      </c>
      <c r="J1648" s="59"/>
      <c r="K1648" s="60"/>
      <c r="L1648" s="61"/>
      <c r="M1648" s="41">
        <f t="shared" si="363"/>
        <v>0</v>
      </c>
      <c r="N1648" s="57"/>
      <c r="O1648" s="57"/>
      <c r="P1648" s="354" t="e">
        <f t="shared" si="364"/>
        <v>#DIV/0!</v>
      </c>
      <c r="Q1648" s="106" t="e">
        <f t="shared" si="365"/>
        <v>#DIV/0!</v>
      </c>
      <c r="R1648" s="355" t="e">
        <f t="shared" si="366"/>
        <v>#DIV/0!</v>
      </c>
      <c r="S1648" s="449"/>
      <c r="T1648" s="361" t="e">
        <f t="shared" si="367"/>
        <v>#DIV/0!</v>
      </c>
      <c r="U1648" s="62"/>
      <c r="V1648" s="58"/>
      <c r="W1648" s="63"/>
      <c r="X1648" s="63"/>
      <c r="Y1648" s="187" t="e">
        <f t="shared" si="368"/>
        <v>#DIV/0!</v>
      </c>
      <c r="Z1648" s="104" t="e">
        <f t="shared" si="369"/>
        <v>#DIV/0!</v>
      </c>
      <c r="AA1648" s="737"/>
      <c r="AB1648" s="445"/>
      <c r="AC1648" s="747" t="e">
        <f>VLOOKUP(C1648,'ประวัติงานตี+รีด'!$A$2:W505542,20,FALSE)</f>
        <v>#N/A</v>
      </c>
      <c r="AD1648" s="302"/>
      <c r="AE1648" s="302"/>
      <c r="AF1648" s="270" t="e">
        <f t="shared" si="370"/>
        <v>#DIV/0!</v>
      </c>
      <c r="AG1648" s="270" t="e">
        <f t="shared" si="371"/>
        <v>#DIV/0!</v>
      </c>
      <c r="AH1648" s="366" t="e">
        <f>VLOOKUP(C1648,'ประวัติงานตี+รีด'!$A$2:W505544,4,FALSE)</f>
        <v>#N/A</v>
      </c>
      <c r="AI1648" s="256"/>
      <c r="AJ1648" s="257"/>
      <c r="AK1648" s="217"/>
      <c r="AL1648" s="200"/>
      <c r="AM1648" s="688">
        <f t="shared" si="372"/>
        <v>0</v>
      </c>
      <c r="EJ1648" s="288">
        <f t="shared" si="373"/>
        <v>0</v>
      </c>
    </row>
    <row r="1649" spans="2:140" hidden="1">
      <c r="B1649" s="287"/>
      <c r="C1649" s="210"/>
      <c r="D1649" s="213" t="e">
        <f>VLOOKUP(C1649,'ประวัติงานตี+รีด'!$A$2:W505547,2,FALSE)</f>
        <v>#N/A</v>
      </c>
      <c r="E1649" s="56"/>
      <c r="F1649" s="57"/>
      <c r="G1649" s="58"/>
      <c r="H1649" s="281"/>
      <c r="I1649" s="327" t="e">
        <f t="shared" si="362"/>
        <v>#DIV/0!</v>
      </c>
      <c r="J1649" s="59"/>
      <c r="K1649" s="60"/>
      <c r="L1649" s="61"/>
      <c r="M1649" s="41">
        <f t="shared" si="363"/>
        <v>0</v>
      </c>
      <c r="N1649" s="57"/>
      <c r="O1649" s="57"/>
      <c r="P1649" s="354" t="e">
        <f t="shared" si="364"/>
        <v>#DIV/0!</v>
      </c>
      <c r="Q1649" s="106" t="e">
        <f t="shared" si="365"/>
        <v>#DIV/0!</v>
      </c>
      <c r="R1649" s="355" t="e">
        <f t="shared" si="366"/>
        <v>#DIV/0!</v>
      </c>
      <c r="S1649" s="449"/>
      <c r="T1649" s="361" t="e">
        <f t="shared" si="367"/>
        <v>#DIV/0!</v>
      </c>
      <c r="U1649" s="62"/>
      <c r="V1649" s="58"/>
      <c r="W1649" s="63"/>
      <c r="X1649" s="63"/>
      <c r="Y1649" s="187" t="e">
        <f t="shared" si="368"/>
        <v>#DIV/0!</v>
      </c>
      <c r="Z1649" s="104" t="e">
        <f t="shared" si="369"/>
        <v>#DIV/0!</v>
      </c>
      <c r="AA1649" s="737"/>
      <c r="AB1649" s="445"/>
      <c r="AC1649" s="747" t="e">
        <f>VLOOKUP(C1649,'ประวัติงานตี+รีด'!$A$2:W505543,20,FALSE)</f>
        <v>#N/A</v>
      </c>
      <c r="AD1649" s="302"/>
      <c r="AE1649" s="302"/>
      <c r="AF1649" s="270" t="e">
        <f t="shared" si="370"/>
        <v>#DIV/0!</v>
      </c>
      <c r="AG1649" s="270" t="e">
        <f t="shared" si="371"/>
        <v>#DIV/0!</v>
      </c>
      <c r="AH1649" s="366" t="e">
        <f>VLOOKUP(C1649,'ประวัติงานตี+รีด'!$A$2:W505545,4,FALSE)</f>
        <v>#N/A</v>
      </c>
      <c r="AI1649" s="256"/>
      <c r="AJ1649" s="257"/>
      <c r="AK1649" s="217"/>
      <c r="AL1649" s="200"/>
      <c r="AM1649" s="688">
        <f t="shared" si="372"/>
        <v>0</v>
      </c>
      <c r="EJ1649" s="288">
        <f t="shared" si="373"/>
        <v>0</v>
      </c>
    </row>
    <row r="1650" spans="2:140" hidden="1">
      <c r="B1650" s="287"/>
      <c r="C1650" s="210"/>
      <c r="D1650" s="213" t="e">
        <f>VLOOKUP(C1650,'ประวัติงานตี+รีด'!$A$2:W505548,2,FALSE)</f>
        <v>#N/A</v>
      </c>
      <c r="E1650" s="56"/>
      <c r="F1650" s="57"/>
      <c r="G1650" s="58"/>
      <c r="H1650" s="281"/>
      <c r="I1650" s="327" t="e">
        <f t="shared" si="362"/>
        <v>#DIV/0!</v>
      </c>
      <c r="J1650" s="59"/>
      <c r="K1650" s="60"/>
      <c r="L1650" s="61"/>
      <c r="M1650" s="41">
        <f t="shared" si="363"/>
        <v>0</v>
      </c>
      <c r="N1650" s="57"/>
      <c r="O1650" s="57"/>
      <c r="P1650" s="354" t="e">
        <f t="shared" si="364"/>
        <v>#DIV/0!</v>
      </c>
      <c r="Q1650" s="106" t="e">
        <f t="shared" si="365"/>
        <v>#DIV/0!</v>
      </c>
      <c r="R1650" s="355" t="e">
        <f t="shared" si="366"/>
        <v>#DIV/0!</v>
      </c>
      <c r="S1650" s="449"/>
      <c r="T1650" s="361" t="e">
        <f t="shared" si="367"/>
        <v>#DIV/0!</v>
      </c>
      <c r="U1650" s="62"/>
      <c r="V1650" s="58"/>
      <c r="W1650" s="63"/>
      <c r="X1650" s="63"/>
      <c r="Y1650" s="187" t="e">
        <f t="shared" si="368"/>
        <v>#DIV/0!</v>
      </c>
      <c r="Z1650" s="104" t="e">
        <f t="shared" si="369"/>
        <v>#DIV/0!</v>
      </c>
      <c r="AA1650" s="737"/>
      <c r="AB1650" s="445"/>
      <c r="AC1650" s="747" t="e">
        <f>VLOOKUP(C1650,'ประวัติงานตี+รีด'!$A$2:W505544,20,FALSE)</f>
        <v>#N/A</v>
      </c>
      <c r="AD1650" s="302"/>
      <c r="AE1650" s="302"/>
      <c r="AF1650" s="270" t="e">
        <f t="shared" si="370"/>
        <v>#DIV/0!</v>
      </c>
      <c r="AG1650" s="270" t="e">
        <f t="shared" si="371"/>
        <v>#DIV/0!</v>
      </c>
      <c r="AH1650" s="366" t="e">
        <f>VLOOKUP(C1650,'ประวัติงานตี+รีด'!$A$2:W505546,4,FALSE)</f>
        <v>#N/A</v>
      </c>
      <c r="AI1650" s="256"/>
      <c r="AJ1650" s="257"/>
      <c r="AK1650" s="217"/>
      <c r="AL1650" s="200"/>
      <c r="AM1650" s="688">
        <f t="shared" si="372"/>
        <v>0</v>
      </c>
      <c r="EJ1650" s="288">
        <f t="shared" si="373"/>
        <v>0</v>
      </c>
    </row>
    <row r="1651" spans="2:140" hidden="1">
      <c r="B1651" s="287"/>
      <c r="C1651" s="210"/>
      <c r="D1651" s="213" t="e">
        <f>VLOOKUP(C1651,'ประวัติงานตี+รีด'!$A$2:W505549,2,FALSE)</f>
        <v>#N/A</v>
      </c>
      <c r="E1651" s="56"/>
      <c r="F1651" s="57"/>
      <c r="G1651" s="58"/>
      <c r="H1651" s="281"/>
      <c r="I1651" s="327" t="e">
        <f t="shared" si="362"/>
        <v>#DIV/0!</v>
      </c>
      <c r="J1651" s="59"/>
      <c r="K1651" s="60"/>
      <c r="L1651" s="61"/>
      <c r="M1651" s="41">
        <f t="shared" si="363"/>
        <v>0</v>
      </c>
      <c r="N1651" s="57"/>
      <c r="O1651" s="57"/>
      <c r="P1651" s="354" t="e">
        <f t="shared" si="364"/>
        <v>#DIV/0!</v>
      </c>
      <c r="Q1651" s="106" t="e">
        <f t="shared" si="365"/>
        <v>#DIV/0!</v>
      </c>
      <c r="R1651" s="355" t="e">
        <f t="shared" si="366"/>
        <v>#DIV/0!</v>
      </c>
      <c r="S1651" s="449"/>
      <c r="T1651" s="361" t="e">
        <f t="shared" si="367"/>
        <v>#DIV/0!</v>
      </c>
      <c r="U1651" s="62"/>
      <c r="V1651" s="58"/>
      <c r="W1651" s="63"/>
      <c r="X1651" s="63"/>
      <c r="Y1651" s="187" t="e">
        <f t="shared" si="368"/>
        <v>#DIV/0!</v>
      </c>
      <c r="Z1651" s="104" t="e">
        <f t="shared" si="369"/>
        <v>#DIV/0!</v>
      </c>
      <c r="AA1651" s="737"/>
      <c r="AB1651" s="445"/>
      <c r="AC1651" s="747" t="e">
        <f>VLOOKUP(C1651,'ประวัติงานตี+รีด'!$A$2:W505545,20,FALSE)</f>
        <v>#N/A</v>
      </c>
      <c r="AD1651" s="302"/>
      <c r="AE1651" s="302"/>
      <c r="AF1651" s="270" t="e">
        <f t="shared" si="370"/>
        <v>#DIV/0!</v>
      </c>
      <c r="AG1651" s="270" t="e">
        <f t="shared" si="371"/>
        <v>#DIV/0!</v>
      </c>
      <c r="AH1651" s="366" t="e">
        <f>VLOOKUP(C1651,'ประวัติงานตี+รีด'!$A$2:W505547,4,FALSE)</f>
        <v>#N/A</v>
      </c>
      <c r="AI1651" s="256"/>
      <c r="AJ1651" s="257"/>
      <c r="AK1651" s="217"/>
      <c r="AL1651" s="200"/>
      <c r="AM1651" s="688">
        <f t="shared" si="372"/>
        <v>0</v>
      </c>
      <c r="EJ1651" s="288">
        <f t="shared" si="373"/>
        <v>0</v>
      </c>
    </row>
    <row r="1652" spans="2:140" hidden="1">
      <c r="B1652" s="287"/>
      <c r="C1652" s="210"/>
      <c r="D1652" s="213" t="e">
        <f>VLOOKUP(C1652,'ประวัติงานตี+รีด'!$A$2:W505550,2,FALSE)</f>
        <v>#N/A</v>
      </c>
      <c r="E1652" s="56"/>
      <c r="F1652" s="57"/>
      <c r="G1652" s="58"/>
      <c r="H1652" s="281"/>
      <c r="I1652" s="327" t="e">
        <f t="shared" si="362"/>
        <v>#DIV/0!</v>
      </c>
      <c r="J1652" s="59"/>
      <c r="K1652" s="60"/>
      <c r="L1652" s="61"/>
      <c r="M1652" s="41">
        <f t="shared" si="363"/>
        <v>0</v>
      </c>
      <c r="N1652" s="57"/>
      <c r="O1652" s="57"/>
      <c r="P1652" s="354" t="e">
        <f t="shared" si="364"/>
        <v>#DIV/0!</v>
      </c>
      <c r="Q1652" s="106" t="e">
        <f t="shared" si="365"/>
        <v>#DIV/0!</v>
      </c>
      <c r="R1652" s="355" t="e">
        <f t="shared" si="366"/>
        <v>#DIV/0!</v>
      </c>
      <c r="S1652" s="449"/>
      <c r="T1652" s="361" t="e">
        <f t="shared" si="367"/>
        <v>#DIV/0!</v>
      </c>
      <c r="U1652" s="62"/>
      <c r="V1652" s="58"/>
      <c r="W1652" s="63"/>
      <c r="X1652" s="63"/>
      <c r="Y1652" s="187" t="e">
        <f t="shared" si="368"/>
        <v>#DIV/0!</v>
      </c>
      <c r="Z1652" s="104" t="e">
        <f t="shared" si="369"/>
        <v>#DIV/0!</v>
      </c>
      <c r="AA1652" s="737"/>
      <c r="AB1652" s="445"/>
      <c r="AC1652" s="747" t="e">
        <f>VLOOKUP(C1652,'ประวัติงานตี+รีด'!$A$2:W505546,20,FALSE)</f>
        <v>#N/A</v>
      </c>
      <c r="AD1652" s="302"/>
      <c r="AE1652" s="302"/>
      <c r="AF1652" s="270" t="e">
        <f t="shared" si="370"/>
        <v>#DIV/0!</v>
      </c>
      <c r="AG1652" s="270" t="e">
        <f t="shared" si="371"/>
        <v>#DIV/0!</v>
      </c>
      <c r="AH1652" s="366" t="e">
        <f>VLOOKUP(C1652,'ประวัติงานตี+รีด'!$A$2:W505548,4,FALSE)</f>
        <v>#N/A</v>
      </c>
      <c r="AI1652" s="256"/>
      <c r="AJ1652" s="257"/>
      <c r="AK1652" s="217"/>
      <c r="AL1652" s="200"/>
      <c r="AM1652" s="688">
        <f t="shared" si="372"/>
        <v>0</v>
      </c>
      <c r="EJ1652" s="288">
        <f t="shared" si="373"/>
        <v>0</v>
      </c>
    </row>
    <row r="1653" spans="2:140" hidden="1">
      <c r="B1653" s="287"/>
      <c r="C1653" s="210"/>
      <c r="D1653" s="213" t="e">
        <f>VLOOKUP(C1653,'ประวัติงานตี+รีด'!$A$2:W505551,2,FALSE)</f>
        <v>#N/A</v>
      </c>
      <c r="E1653" s="56"/>
      <c r="F1653" s="57"/>
      <c r="G1653" s="58"/>
      <c r="H1653" s="281"/>
      <c r="I1653" s="327" t="e">
        <f t="shared" si="362"/>
        <v>#DIV/0!</v>
      </c>
      <c r="J1653" s="59"/>
      <c r="K1653" s="60"/>
      <c r="L1653" s="61"/>
      <c r="M1653" s="41">
        <f t="shared" si="363"/>
        <v>0</v>
      </c>
      <c r="N1653" s="57"/>
      <c r="O1653" s="57"/>
      <c r="P1653" s="354" t="e">
        <f t="shared" si="364"/>
        <v>#DIV/0!</v>
      </c>
      <c r="Q1653" s="106" t="e">
        <f t="shared" si="365"/>
        <v>#DIV/0!</v>
      </c>
      <c r="R1653" s="355" t="e">
        <f t="shared" si="366"/>
        <v>#DIV/0!</v>
      </c>
      <c r="S1653" s="449"/>
      <c r="T1653" s="361" t="e">
        <f t="shared" si="367"/>
        <v>#DIV/0!</v>
      </c>
      <c r="U1653" s="62"/>
      <c r="V1653" s="58"/>
      <c r="W1653" s="63"/>
      <c r="X1653" s="63"/>
      <c r="Y1653" s="187" t="e">
        <f t="shared" si="368"/>
        <v>#DIV/0!</v>
      </c>
      <c r="Z1653" s="104" t="e">
        <f t="shared" si="369"/>
        <v>#DIV/0!</v>
      </c>
      <c r="AA1653" s="737"/>
      <c r="AB1653" s="445"/>
      <c r="AC1653" s="747" t="e">
        <f>VLOOKUP(C1653,'ประวัติงานตี+รีด'!$A$2:W505547,20,FALSE)</f>
        <v>#N/A</v>
      </c>
      <c r="AD1653" s="302"/>
      <c r="AE1653" s="302"/>
      <c r="AF1653" s="270" t="e">
        <f t="shared" si="370"/>
        <v>#DIV/0!</v>
      </c>
      <c r="AG1653" s="270" t="e">
        <f t="shared" si="371"/>
        <v>#DIV/0!</v>
      </c>
      <c r="AH1653" s="366" t="e">
        <f>VLOOKUP(C1653,'ประวัติงานตี+รีด'!$A$2:W505549,4,FALSE)</f>
        <v>#N/A</v>
      </c>
      <c r="AI1653" s="256"/>
      <c r="AJ1653" s="257"/>
      <c r="AK1653" s="217"/>
      <c r="AL1653" s="200"/>
      <c r="AM1653" s="688">
        <f t="shared" si="372"/>
        <v>0</v>
      </c>
      <c r="EJ1653" s="288">
        <f t="shared" si="373"/>
        <v>0</v>
      </c>
    </row>
    <row r="1654" spans="2:140" hidden="1">
      <c r="B1654" s="287"/>
      <c r="C1654" s="210"/>
      <c r="D1654" s="213" t="e">
        <f>VLOOKUP(C1654,'ประวัติงานตี+รีด'!$A$2:W505552,2,FALSE)</f>
        <v>#N/A</v>
      </c>
      <c r="E1654" s="56"/>
      <c r="F1654" s="57"/>
      <c r="G1654" s="58"/>
      <c r="H1654" s="281"/>
      <c r="I1654" s="327" t="e">
        <f t="shared" si="362"/>
        <v>#DIV/0!</v>
      </c>
      <c r="J1654" s="59"/>
      <c r="K1654" s="60"/>
      <c r="L1654" s="61"/>
      <c r="M1654" s="41">
        <f t="shared" si="363"/>
        <v>0</v>
      </c>
      <c r="N1654" s="57"/>
      <c r="O1654" s="57"/>
      <c r="P1654" s="354" t="e">
        <f t="shared" si="364"/>
        <v>#DIV/0!</v>
      </c>
      <c r="Q1654" s="106" t="e">
        <f t="shared" si="365"/>
        <v>#DIV/0!</v>
      </c>
      <c r="R1654" s="355" t="e">
        <f t="shared" si="366"/>
        <v>#DIV/0!</v>
      </c>
      <c r="S1654" s="449"/>
      <c r="T1654" s="361" t="e">
        <f t="shared" si="367"/>
        <v>#DIV/0!</v>
      </c>
      <c r="U1654" s="62"/>
      <c r="V1654" s="58"/>
      <c r="W1654" s="63"/>
      <c r="X1654" s="63"/>
      <c r="Y1654" s="187" t="e">
        <f t="shared" si="368"/>
        <v>#DIV/0!</v>
      </c>
      <c r="Z1654" s="104" t="e">
        <f t="shared" si="369"/>
        <v>#DIV/0!</v>
      </c>
      <c r="AA1654" s="737"/>
      <c r="AB1654" s="445"/>
      <c r="AC1654" s="747" t="e">
        <f>VLOOKUP(C1654,'ประวัติงานตี+รีด'!$A$2:W505548,20,FALSE)</f>
        <v>#N/A</v>
      </c>
      <c r="AD1654" s="302"/>
      <c r="AE1654" s="302"/>
      <c r="AF1654" s="270" t="e">
        <f t="shared" si="370"/>
        <v>#DIV/0!</v>
      </c>
      <c r="AG1654" s="270" t="e">
        <f t="shared" si="371"/>
        <v>#DIV/0!</v>
      </c>
      <c r="AH1654" s="366" t="e">
        <f>VLOOKUP(C1654,'ประวัติงานตี+รีด'!$A$2:W505550,4,FALSE)</f>
        <v>#N/A</v>
      </c>
      <c r="AI1654" s="256"/>
      <c r="AJ1654" s="257"/>
      <c r="AK1654" s="217"/>
      <c r="AL1654" s="200"/>
      <c r="AM1654" s="688">
        <f t="shared" si="372"/>
        <v>0</v>
      </c>
      <c r="EJ1654" s="288">
        <f t="shared" si="373"/>
        <v>0</v>
      </c>
    </row>
    <row r="1655" spans="2:140" hidden="1">
      <c r="B1655" s="287"/>
      <c r="C1655" s="210"/>
      <c r="D1655" s="213" t="e">
        <f>VLOOKUP(C1655,'ประวัติงานตี+รีด'!$A$2:W505553,2,FALSE)</f>
        <v>#N/A</v>
      </c>
      <c r="E1655" s="56"/>
      <c r="F1655" s="57"/>
      <c r="G1655" s="58"/>
      <c r="H1655" s="281"/>
      <c r="I1655" s="327" t="e">
        <f t="shared" si="362"/>
        <v>#DIV/0!</v>
      </c>
      <c r="J1655" s="59"/>
      <c r="K1655" s="60"/>
      <c r="L1655" s="61"/>
      <c r="M1655" s="41">
        <f t="shared" si="363"/>
        <v>0</v>
      </c>
      <c r="N1655" s="57"/>
      <c r="O1655" s="57"/>
      <c r="P1655" s="354" t="e">
        <f t="shared" si="364"/>
        <v>#DIV/0!</v>
      </c>
      <c r="Q1655" s="106" t="e">
        <f t="shared" si="365"/>
        <v>#DIV/0!</v>
      </c>
      <c r="R1655" s="355" t="e">
        <f t="shared" si="366"/>
        <v>#DIV/0!</v>
      </c>
      <c r="S1655" s="449"/>
      <c r="T1655" s="361" t="e">
        <f t="shared" si="367"/>
        <v>#DIV/0!</v>
      </c>
      <c r="U1655" s="62"/>
      <c r="V1655" s="58"/>
      <c r="W1655" s="63"/>
      <c r="X1655" s="63"/>
      <c r="Y1655" s="187" t="e">
        <f t="shared" si="368"/>
        <v>#DIV/0!</v>
      </c>
      <c r="Z1655" s="104" t="e">
        <f t="shared" si="369"/>
        <v>#DIV/0!</v>
      </c>
      <c r="AA1655" s="737"/>
      <c r="AB1655" s="445"/>
      <c r="AC1655" s="747" t="e">
        <f>VLOOKUP(C1655,'ประวัติงานตี+รีด'!$A$2:W505549,20,FALSE)</f>
        <v>#N/A</v>
      </c>
      <c r="AD1655" s="302"/>
      <c r="AE1655" s="302"/>
      <c r="AF1655" s="270" t="e">
        <f t="shared" si="370"/>
        <v>#DIV/0!</v>
      </c>
      <c r="AG1655" s="270" t="e">
        <f t="shared" si="371"/>
        <v>#DIV/0!</v>
      </c>
      <c r="AH1655" s="366" t="e">
        <f>VLOOKUP(C1655,'ประวัติงานตี+รีด'!$A$2:W505551,4,FALSE)</f>
        <v>#N/A</v>
      </c>
      <c r="AI1655" s="256"/>
      <c r="AJ1655" s="257"/>
      <c r="AK1655" s="217"/>
      <c r="AL1655" s="200"/>
      <c r="AM1655" s="688">
        <f t="shared" si="372"/>
        <v>0</v>
      </c>
      <c r="EJ1655" s="288">
        <f t="shared" si="373"/>
        <v>0</v>
      </c>
    </row>
    <row r="1656" spans="2:140" hidden="1">
      <c r="B1656" s="287"/>
      <c r="C1656" s="210"/>
      <c r="D1656" s="213" t="e">
        <f>VLOOKUP(C1656,'ประวัติงานตี+รีด'!$A$2:W505554,2,FALSE)</f>
        <v>#N/A</v>
      </c>
      <c r="E1656" s="56"/>
      <c r="F1656" s="57"/>
      <c r="G1656" s="58"/>
      <c r="H1656" s="281"/>
      <c r="I1656" s="327" t="e">
        <f t="shared" si="362"/>
        <v>#DIV/0!</v>
      </c>
      <c r="J1656" s="59"/>
      <c r="K1656" s="60"/>
      <c r="L1656" s="61"/>
      <c r="M1656" s="41">
        <f t="shared" si="363"/>
        <v>0</v>
      </c>
      <c r="N1656" s="57"/>
      <c r="O1656" s="57"/>
      <c r="P1656" s="354" t="e">
        <f t="shared" si="364"/>
        <v>#DIV/0!</v>
      </c>
      <c r="Q1656" s="106" t="e">
        <f t="shared" si="365"/>
        <v>#DIV/0!</v>
      </c>
      <c r="R1656" s="355" t="e">
        <f t="shared" si="366"/>
        <v>#DIV/0!</v>
      </c>
      <c r="S1656" s="449"/>
      <c r="T1656" s="361" t="e">
        <f t="shared" si="367"/>
        <v>#DIV/0!</v>
      </c>
      <c r="U1656" s="62"/>
      <c r="V1656" s="58"/>
      <c r="W1656" s="63"/>
      <c r="X1656" s="63"/>
      <c r="Y1656" s="187" t="e">
        <f t="shared" si="368"/>
        <v>#DIV/0!</v>
      </c>
      <c r="Z1656" s="104" t="e">
        <f t="shared" si="369"/>
        <v>#DIV/0!</v>
      </c>
      <c r="AA1656" s="737"/>
      <c r="AB1656" s="445"/>
      <c r="AC1656" s="747" t="e">
        <f>VLOOKUP(C1656,'ประวัติงานตี+รีด'!$A$2:W505550,20,FALSE)</f>
        <v>#N/A</v>
      </c>
      <c r="AD1656" s="302"/>
      <c r="AE1656" s="302"/>
      <c r="AF1656" s="270" t="e">
        <f t="shared" si="370"/>
        <v>#DIV/0!</v>
      </c>
      <c r="AG1656" s="270" t="e">
        <f t="shared" si="371"/>
        <v>#DIV/0!</v>
      </c>
      <c r="AH1656" s="366" t="e">
        <f>VLOOKUP(C1656,'ประวัติงานตี+รีด'!$A$2:W505552,4,FALSE)</f>
        <v>#N/A</v>
      </c>
      <c r="AI1656" s="256"/>
      <c r="AJ1656" s="257"/>
      <c r="AK1656" s="217"/>
      <c r="AL1656" s="200"/>
      <c r="AM1656" s="688">
        <f t="shared" si="372"/>
        <v>0</v>
      </c>
      <c r="EJ1656" s="288">
        <f t="shared" si="373"/>
        <v>0</v>
      </c>
    </row>
    <row r="1657" spans="2:140" hidden="1">
      <c r="B1657" s="287"/>
      <c r="C1657" s="210"/>
      <c r="D1657" s="213" t="e">
        <f>VLOOKUP(C1657,'ประวัติงานตี+รีด'!$A$2:W505555,2,FALSE)</f>
        <v>#N/A</v>
      </c>
      <c r="E1657" s="56"/>
      <c r="F1657" s="57"/>
      <c r="G1657" s="58"/>
      <c r="H1657" s="281"/>
      <c r="I1657" s="327" t="e">
        <f t="shared" si="362"/>
        <v>#DIV/0!</v>
      </c>
      <c r="J1657" s="59"/>
      <c r="K1657" s="60"/>
      <c r="L1657" s="61"/>
      <c r="M1657" s="41">
        <f t="shared" si="363"/>
        <v>0</v>
      </c>
      <c r="N1657" s="57"/>
      <c r="O1657" s="57"/>
      <c r="P1657" s="354" t="e">
        <f t="shared" si="364"/>
        <v>#DIV/0!</v>
      </c>
      <c r="Q1657" s="106" t="e">
        <f t="shared" si="365"/>
        <v>#DIV/0!</v>
      </c>
      <c r="R1657" s="355" t="e">
        <f t="shared" si="366"/>
        <v>#DIV/0!</v>
      </c>
      <c r="S1657" s="449"/>
      <c r="T1657" s="361" t="e">
        <f t="shared" si="367"/>
        <v>#DIV/0!</v>
      </c>
      <c r="U1657" s="62"/>
      <c r="V1657" s="58"/>
      <c r="W1657" s="63"/>
      <c r="X1657" s="63"/>
      <c r="Y1657" s="187" t="e">
        <f t="shared" si="368"/>
        <v>#DIV/0!</v>
      </c>
      <c r="Z1657" s="104" t="e">
        <f t="shared" si="369"/>
        <v>#DIV/0!</v>
      </c>
      <c r="AA1657" s="737"/>
      <c r="AB1657" s="445"/>
      <c r="AC1657" s="747" t="e">
        <f>VLOOKUP(C1657,'ประวัติงานตี+รีด'!$A$2:W505551,20,FALSE)</f>
        <v>#N/A</v>
      </c>
      <c r="AD1657" s="302"/>
      <c r="AE1657" s="302"/>
      <c r="AF1657" s="270" t="e">
        <f t="shared" si="370"/>
        <v>#DIV/0!</v>
      </c>
      <c r="AG1657" s="270" t="e">
        <f t="shared" si="371"/>
        <v>#DIV/0!</v>
      </c>
      <c r="AH1657" s="366" t="e">
        <f>VLOOKUP(C1657,'ประวัติงานตี+รีด'!$A$2:W505553,4,FALSE)</f>
        <v>#N/A</v>
      </c>
      <c r="AI1657" s="256"/>
      <c r="AJ1657" s="257"/>
      <c r="AK1657" s="217"/>
      <c r="AL1657" s="200"/>
      <c r="AM1657" s="688">
        <f t="shared" si="372"/>
        <v>0</v>
      </c>
      <c r="EJ1657" s="288">
        <f t="shared" si="373"/>
        <v>0</v>
      </c>
    </row>
    <row r="1658" spans="2:140" hidden="1">
      <c r="B1658" s="287"/>
      <c r="C1658" s="210"/>
      <c r="D1658" s="213" t="e">
        <f>VLOOKUP(C1658,'ประวัติงานตี+รีด'!$A$2:W505556,2,FALSE)</f>
        <v>#N/A</v>
      </c>
      <c r="E1658" s="56"/>
      <c r="F1658" s="57"/>
      <c r="G1658" s="58"/>
      <c r="H1658" s="281"/>
      <c r="I1658" s="327" t="e">
        <f t="shared" si="362"/>
        <v>#DIV/0!</v>
      </c>
      <c r="J1658" s="59"/>
      <c r="K1658" s="60"/>
      <c r="L1658" s="61"/>
      <c r="M1658" s="41">
        <f t="shared" si="363"/>
        <v>0</v>
      </c>
      <c r="N1658" s="57"/>
      <c r="O1658" s="57"/>
      <c r="P1658" s="354" t="e">
        <f t="shared" si="364"/>
        <v>#DIV/0!</v>
      </c>
      <c r="Q1658" s="106" t="e">
        <f t="shared" si="365"/>
        <v>#DIV/0!</v>
      </c>
      <c r="R1658" s="355" t="e">
        <f t="shared" si="366"/>
        <v>#DIV/0!</v>
      </c>
      <c r="S1658" s="449"/>
      <c r="T1658" s="361" t="e">
        <f t="shared" si="367"/>
        <v>#DIV/0!</v>
      </c>
      <c r="U1658" s="62"/>
      <c r="V1658" s="58"/>
      <c r="W1658" s="63"/>
      <c r="X1658" s="63"/>
      <c r="Y1658" s="187" t="e">
        <f t="shared" si="368"/>
        <v>#DIV/0!</v>
      </c>
      <c r="Z1658" s="104" t="e">
        <f t="shared" si="369"/>
        <v>#DIV/0!</v>
      </c>
      <c r="AA1658" s="737"/>
      <c r="AB1658" s="445"/>
      <c r="AC1658" s="747" t="e">
        <f>VLOOKUP(C1658,'ประวัติงานตี+รีด'!$A$2:W505552,20,FALSE)</f>
        <v>#N/A</v>
      </c>
      <c r="AD1658" s="302"/>
      <c r="AE1658" s="302"/>
      <c r="AF1658" s="270" t="e">
        <f t="shared" si="370"/>
        <v>#DIV/0!</v>
      </c>
      <c r="AG1658" s="270" t="e">
        <f t="shared" si="371"/>
        <v>#DIV/0!</v>
      </c>
      <c r="AH1658" s="366" t="e">
        <f>VLOOKUP(C1658,'ประวัติงานตี+รีด'!$A$2:W505554,4,FALSE)</f>
        <v>#N/A</v>
      </c>
      <c r="AI1658" s="256"/>
      <c r="AJ1658" s="257"/>
      <c r="AK1658" s="217"/>
      <c r="AL1658" s="200"/>
      <c r="AM1658" s="688">
        <f t="shared" si="372"/>
        <v>0</v>
      </c>
      <c r="EJ1658" s="288">
        <f t="shared" si="373"/>
        <v>0</v>
      </c>
    </row>
    <row r="1659" spans="2:140" hidden="1">
      <c r="B1659" s="287"/>
      <c r="C1659" s="210"/>
      <c r="D1659" s="213" t="e">
        <f>VLOOKUP(C1659,'ประวัติงานตี+รีด'!$A$2:W505557,2,FALSE)</f>
        <v>#N/A</v>
      </c>
      <c r="E1659" s="56"/>
      <c r="F1659" s="57"/>
      <c r="G1659" s="58"/>
      <c r="H1659" s="281"/>
      <c r="I1659" s="327" t="e">
        <f t="shared" si="362"/>
        <v>#DIV/0!</v>
      </c>
      <c r="J1659" s="59"/>
      <c r="K1659" s="60"/>
      <c r="L1659" s="61"/>
      <c r="M1659" s="41">
        <f t="shared" si="363"/>
        <v>0</v>
      </c>
      <c r="N1659" s="57"/>
      <c r="O1659" s="57"/>
      <c r="P1659" s="354" t="e">
        <f t="shared" si="364"/>
        <v>#DIV/0!</v>
      </c>
      <c r="Q1659" s="106" t="e">
        <f t="shared" si="365"/>
        <v>#DIV/0!</v>
      </c>
      <c r="R1659" s="355" t="e">
        <f t="shared" si="366"/>
        <v>#DIV/0!</v>
      </c>
      <c r="S1659" s="449"/>
      <c r="T1659" s="361" t="e">
        <f t="shared" si="367"/>
        <v>#DIV/0!</v>
      </c>
      <c r="U1659" s="62"/>
      <c r="V1659" s="58"/>
      <c r="W1659" s="63"/>
      <c r="X1659" s="63"/>
      <c r="Y1659" s="187" t="e">
        <f t="shared" si="368"/>
        <v>#DIV/0!</v>
      </c>
      <c r="Z1659" s="104" t="e">
        <f t="shared" si="369"/>
        <v>#DIV/0!</v>
      </c>
      <c r="AA1659" s="737"/>
      <c r="AB1659" s="445"/>
      <c r="AC1659" s="747" t="e">
        <f>VLOOKUP(C1659,'ประวัติงานตี+รีด'!$A$2:W505553,20,FALSE)</f>
        <v>#N/A</v>
      </c>
      <c r="AD1659" s="302"/>
      <c r="AE1659" s="302"/>
      <c r="AF1659" s="270" t="e">
        <f t="shared" si="370"/>
        <v>#DIV/0!</v>
      </c>
      <c r="AG1659" s="270" t="e">
        <f t="shared" si="371"/>
        <v>#DIV/0!</v>
      </c>
      <c r="AH1659" s="366" t="e">
        <f>VLOOKUP(C1659,'ประวัติงานตี+รีด'!$A$2:W505555,4,FALSE)</f>
        <v>#N/A</v>
      </c>
      <c r="AI1659" s="256"/>
      <c r="AJ1659" s="257"/>
      <c r="AK1659" s="217"/>
      <c r="AL1659" s="200"/>
      <c r="AM1659" s="688">
        <f t="shared" si="372"/>
        <v>0</v>
      </c>
      <c r="EJ1659" s="288">
        <f t="shared" si="373"/>
        <v>0</v>
      </c>
    </row>
    <row r="1660" spans="2:140" hidden="1">
      <c r="B1660" s="287"/>
      <c r="C1660" s="210"/>
      <c r="D1660" s="213" t="e">
        <f>VLOOKUP(C1660,'ประวัติงานตี+รีด'!$A$2:W505558,2,FALSE)</f>
        <v>#N/A</v>
      </c>
      <c r="E1660" s="56"/>
      <c r="F1660" s="57"/>
      <c r="G1660" s="58"/>
      <c r="H1660" s="281"/>
      <c r="I1660" s="327" t="e">
        <f t="shared" si="362"/>
        <v>#DIV/0!</v>
      </c>
      <c r="J1660" s="59"/>
      <c r="K1660" s="60"/>
      <c r="L1660" s="61"/>
      <c r="M1660" s="41">
        <f t="shared" si="363"/>
        <v>0</v>
      </c>
      <c r="N1660" s="57"/>
      <c r="O1660" s="57"/>
      <c r="P1660" s="354" t="e">
        <f t="shared" si="364"/>
        <v>#DIV/0!</v>
      </c>
      <c r="Q1660" s="106" t="e">
        <f t="shared" si="365"/>
        <v>#DIV/0!</v>
      </c>
      <c r="R1660" s="355" t="e">
        <f t="shared" si="366"/>
        <v>#DIV/0!</v>
      </c>
      <c r="S1660" s="449"/>
      <c r="T1660" s="361" t="e">
        <f t="shared" si="367"/>
        <v>#DIV/0!</v>
      </c>
      <c r="U1660" s="62"/>
      <c r="V1660" s="58"/>
      <c r="W1660" s="63"/>
      <c r="X1660" s="63"/>
      <c r="Y1660" s="187" t="e">
        <f t="shared" si="368"/>
        <v>#DIV/0!</v>
      </c>
      <c r="Z1660" s="104" t="e">
        <f t="shared" si="369"/>
        <v>#DIV/0!</v>
      </c>
      <c r="AA1660" s="737"/>
      <c r="AB1660" s="445"/>
      <c r="AC1660" s="747" t="e">
        <f>VLOOKUP(C1660,'ประวัติงานตี+รีด'!$A$2:W505554,20,FALSE)</f>
        <v>#N/A</v>
      </c>
      <c r="AD1660" s="302"/>
      <c r="AE1660" s="302"/>
      <c r="AF1660" s="270" t="e">
        <f t="shared" si="370"/>
        <v>#DIV/0!</v>
      </c>
      <c r="AG1660" s="270" t="e">
        <f t="shared" si="371"/>
        <v>#DIV/0!</v>
      </c>
      <c r="AH1660" s="366" t="e">
        <f>VLOOKUP(C1660,'ประวัติงานตี+รีด'!$A$2:W505556,4,FALSE)</f>
        <v>#N/A</v>
      </c>
      <c r="AI1660" s="256"/>
      <c r="AJ1660" s="257"/>
      <c r="AK1660" s="217"/>
      <c r="AL1660" s="200"/>
      <c r="AM1660" s="688">
        <f t="shared" si="372"/>
        <v>0</v>
      </c>
      <c r="EJ1660" s="288">
        <f t="shared" si="373"/>
        <v>0</v>
      </c>
    </row>
    <row r="1661" spans="2:140" hidden="1">
      <c r="B1661" s="287"/>
      <c r="C1661" s="210"/>
      <c r="D1661" s="213" t="e">
        <f>VLOOKUP(C1661,'ประวัติงานตี+รีด'!$A$2:W505559,2,FALSE)</f>
        <v>#N/A</v>
      </c>
      <c r="E1661" s="56"/>
      <c r="F1661" s="57"/>
      <c r="G1661" s="58"/>
      <c r="H1661" s="281"/>
      <c r="I1661" s="327" t="e">
        <f t="shared" si="362"/>
        <v>#DIV/0!</v>
      </c>
      <c r="J1661" s="59"/>
      <c r="K1661" s="60"/>
      <c r="L1661" s="61"/>
      <c r="M1661" s="41">
        <f t="shared" si="363"/>
        <v>0</v>
      </c>
      <c r="N1661" s="57"/>
      <c r="O1661" s="57"/>
      <c r="P1661" s="354" t="e">
        <f t="shared" si="364"/>
        <v>#DIV/0!</v>
      </c>
      <c r="Q1661" s="106" t="e">
        <f t="shared" si="365"/>
        <v>#DIV/0!</v>
      </c>
      <c r="R1661" s="355" t="e">
        <f t="shared" si="366"/>
        <v>#DIV/0!</v>
      </c>
      <c r="S1661" s="449"/>
      <c r="T1661" s="361" t="e">
        <f t="shared" si="367"/>
        <v>#DIV/0!</v>
      </c>
      <c r="U1661" s="62"/>
      <c r="V1661" s="58"/>
      <c r="W1661" s="63"/>
      <c r="X1661" s="63"/>
      <c r="Y1661" s="187" t="e">
        <f t="shared" si="368"/>
        <v>#DIV/0!</v>
      </c>
      <c r="Z1661" s="104" t="e">
        <f t="shared" si="369"/>
        <v>#DIV/0!</v>
      </c>
      <c r="AA1661" s="737"/>
      <c r="AB1661" s="445"/>
      <c r="AC1661" s="747" t="e">
        <f>VLOOKUP(C1661,'ประวัติงานตี+รีด'!$A$2:W505555,20,FALSE)</f>
        <v>#N/A</v>
      </c>
      <c r="AD1661" s="302"/>
      <c r="AE1661" s="302"/>
      <c r="AF1661" s="270" t="e">
        <f t="shared" si="370"/>
        <v>#DIV/0!</v>
      </c>
      <c r="AG1661" s="270" t="e">
        <f t="shared" si="371"/>
        <v>#DIV/0!</v>
      </c>
      <c r="AH1661" s="366" t="e">
        <f>VLOOKUP(C1661,'ประวัติงานตี+รีด'!$A$2:W505557,4,FALSE)</f>
        <v>#N/A</v>
      </c>
      <c r="AI1661" s="256"/>
      <c r="AJ1661" s="257"/>
      <c r="AK1661" s="217"/>
      <c r="AL1661" s="200"/>
      <c r="AM1661" s="688">
        <f t="shared" si="372"/>
        <v>0</v>
      </c>
      <c r="EJ1661" s="288">
        <f t="shared" si="373"/>
        <v>0</v>
      </c>
    </row>
    <row r="1662" spans="2:140" hidden="1">
      <c r="B1662" s="287"/>
      <c r="C1662" s="210"/>
      <c r="D1662" s="213" t="e">
        <f>VLOOKUP(C1662,'ประวัติงานตี+รีด'!$A$2:W505560,2,FALSE)</f>
        <v>#N/A</v>
      </c>
      <c r="E1662" s="56"/>
      <c r="F1662" s="57"/>
      <c r="G1662" s="58"/>
      <c r="H1662" s="281"/>
      <c r="I1662" s="327" t="e">
        <f t="shared" si="362"/>
        <v>#DIV/0!</v>
      </c>
      <c r="J1662" s="59"/>
      <c r="K1662" s="60"/>
      <c r="L1662" s="61"/>
      <c r="M1662" s="41">
        <f t="shared" si="363"/>
        <v>0</v>
      </c>
      <c r="N1662" s="57"/>
      <c r="O1662" s="57"/>
      <c r="P1662" s="354" t="e">
        <f t="shared" si="364"/>
        <v>#DIV/0!</v>
      </c>
      <c r="Q1662" s="106" t="e">
        <f t="shared" si="365"/>
        <v>#DIV/0!</v>
      </c>
      <c r="R1662" s="355" t="e">
        <f t="shared" si="366"/>
        <v>#DIV/0!</v>
      </c>
      <c r="S1662" s="449"/>
      <c r="T1662" s="361" t="e">
        <f t="shared" si="367"/>
        <v>#DIV/0!</v>
      </c>
      <c r="U1662" s="62"/>
      <c r="V1662" s="58"/>
      <c r="W1662" s="63"/>
      <c r="X1662" s="63"/>
      <c r="Y1662" s="187" t="e">
        <f t="shared" si="368"/>
        <v>#DIV/0!</v>
      </c>
      <c r="Z1662" s="104" t="e">
        <f t="shared" si="369"/>
        <v>#DIV/0!</v>
      </c>
      <c r="AA1662" s="737"/>
      <c r="AB1662" s="445"/>
      <c r="AC1662" s="747" t="e">
        <f>VLOOKUP(C1662,'ประวัติงานตี+รีด'!$A$2:W505556,20,FALSE)</f>
        <v>#N/A</v>
      </c>
      <c r="AD1662" s="302"/>
      <c r="AE1662" s="302"/>
      <c r="AF1662" s="270" t="e">
        <f t="shared" si="370"/>
        <v>#DIV/0!</v>
      </c>
      <c r="AG1662" s="270" t="e">
        <f t="shared" si="371"/>
        <v>#DIV/0!</v>
      </c>
      <c r="AH1662" s="366" t="e">
        <f>VLOOKUP(C1662,'ประวัติงานตี+รีด'!$A$2:W505558,4,FALSE)</f>
        <v>#N/A</v>
      </c>
      <c r="AI1662" s="256"/>
      <c r="AJ1662" s="257"/>
      <c r="AK1662" s="217"/>
      <c r="AL1662" s="200"/>
      <c r="AM1662" s="688">
        <f t="shared" si="372"/>
        <v>0</v>
      </c>
      <c r="EJ1662" s="288">
        <f t="shared" si="373"/>
        <v>0</v>
      </c>
    </row>
    <row r="1663" spans="2:140" hidden="1">
      <c r="B1663" s="287"/>
      <c r="C1663" s="210"/>
      <c r="D1663" s="213" t="e">
        <f>VLOOKUP(C1663,'ประวัติงานตี+รีด'!$A$2:W505561,2,FALSE)</f>
        <v>#N/A</v>
      </c>
      <c r="E1663" s="56"/>
      <c r="F1663" s="57"/>
      <c r="G1663" s="58"/>
      <c r="H1663" s="281"/>
      <c r="I1663" s="327" t="e">
        <f t="shared" ref="I1663:I1726" si="374">WORKDAY.INTL(H1663,T1663,11)</f>
        <v>#DIV/0!</v>
      </c>
      <c r="J1663" s="59"/>
      <c r="K1663" s="60"/>
      <c r="L1663" s="61"/>
      <c r="M1663" s="41">
        <f t="shared" ref="M1663:M1726" si="375">E1663-L1663</f>
        <v>0</v>
      </c>
      <c r="N1663" s="57"/>
      <c r="O1663" s="57"/>
      <c r="P1663" s="354" t="e">
        <f t="shared" ref="P1663:P1726" si="376">E1663/N1663/60</f>
        <v>#DIV/0!</v>
      </c>
      <c r="Q1663" s="106" t="e">
        <f t="shared" ref="Q1663:Q1726" si="377">O1663+P1663+$P$1</f>
        <v>#DIV/0!</v>
      </c>
      <c r="R1663" s="355" t="e">
        <f t="shared" ref="R1663:R1726" si="378">M1663/N1663/60</f>
        <v>#DIV/0!</v>
      </c>
      <c r="S1663" s="449"/>
      <c r="T1663" s="361" t="e">
        <f t="shared" ref="T1663:T1726" si="379">(Q1663/10)+S1663</f>
        <v>#DIV/0!</v>
      </c>
      <c r="U1663" s="62"/>
      <c r="V1663" s="58"/>
      <c r="W1663" s="63"/>
      <c r="X1663" s="63"/>
      <c r="Y1663" s="187" t="e">
        <f t="shared" ref="Y1663:Y1726" si="380">E1663/W1663/60</f>
        <v>#DIV/0!</v>
      </c>
      <c r="Z1663" s="104" t="e">
        <f t="shared" ref="Z1663:Z1726" si="381">X1663+Y1663+$P$1</f>
        <v>#DIV/0!</v>
      </c>
      <c r="AA1663" s="737"/>
      <c r="AB1663" s="445"/>
      <c r="AC1663" s="747" t="e">
        <f>VLOOKUP(C1663,'ประวัติงานตี+รีด'!$A$2:W505557,20,FALSE)</f>
        <v>#N/A</v>
      </c>
      <c r="AD1663" s="302"/>
      <c r="AE1663" s="302"/>
      <c r="AF1663" s="270" t="e">
        <f t="shared" ref="AF1663:AF1726" si="382">1000/AD1663*EJ1663</f>
        <v>#DIV/0!</v>
      </c>
      <c r="AG1663" s="270" t="e">
        <f t="shared" ref="AG1663:AG1726" si="383">(AD1663+AE1663)*AF1663/1000</f>
        <v>#DIV/0!</v>
      </c>
      <c r="AH1663" s="366" t="e">
        <f>VLOOKUP(C1663,'ประวัติงานตี+รีด'!$A$2:W505559,4,FALSE)</f>
        <v>#N/A</v>
      </c>
      <c r="AI1663" s="256"/>
      <c r="AJ1663" s="257"/>
      <c r="AK1663" s="217"/>
      <c r="AL1663" s="200"/>
      <c r="AM1663" s="688">
        <f t="shared" ref="AM1663:AM1726" si="384">COUNT(AN1663:EI1663)</f>
        <v>0</v>
      </c>
      <c r="EJ1663" s="288">
        <f t="shared" ref="EJ1663:EJ1726" si="385">SUM(AN1663:EI1663)</f>
        <v>0</v>
      </c>
    </row>
    <row r="1664" spans="2:140" hidden="1">
      <c r="B1664" s="287"/>
      <c r="C1664" s="210"/>
      <c r="D1664" s="213" t="e">
        <f>VLOOKUP(C1664,'ประวัติงานตี+รีด'!$A$2:W505562,2,FALSE)</f>
        <v>#N/A</v>
      </c>
      <c r="E1664" s="56"/>
      <c r="F1664" s="57"/>
      <c r="G1664" s="58"/>
      <c r="H1664" s="281"/>
      <c r="I1664" s="327" t="e">
        <f t="shared" si="374"/>
        <v>#DIV/0!</v>
      </c>
      <c r="J1664" s="59"/>
      <c r="K1664" s="60"/>
      <c r="L1664" s="61"/>
      <c r="M1664" s="41">
        <f t="shared" si="375"/>
        <v>0</v>
      </c>
      <c r="N1664" s="57"/>
      <c r="O1664" s="57"/>
      <c r="P1664" s="354" t="e">
        <f t="shared" si="376"/>
        <v>#DIV/0!</v>
      </c>
      <c r="Q1664" s="106" t="e">
        <f t="shared" si="377"/>
        <v>#DIV/0!</v>
      </c>
      <c r="R1664" s="355" t="e">
        <f t="shared" si="378"/>
        <v>#DIV/0!</v>
      </c>
      <c r="S1664" s="449"/>
      <c r="T1664" s="361" t="e">
        <f t="shared" si="379"/>
        <v>#DIV/0!</v>
      </c>
      <c r="U1664" s="62"/>
      <c r="V1664" s="58"/>
      <c r="W1664" s="63"/>
      <c r="X1664" s="63"/>
      <c r="Y1664" s="187" t="e">
        <f t="shared" si="380"/>
        <v>#DIV/0!</v>
      </c>
      <c r="Z1664" s="104" t="e">
        <f t="shared" si="381"/>
        <v>#DIV/0!</v>
      </c>
      <c r="AA1664" s="737"/>
      <c r="AB1664" s="445"/>
      <c r="AC1664" s="747" t="e">
        <f>VLOOKUP(C1664,'ประวัติงานตี+รีด'!$A$2:W505558,20,FALSE)</f>
        <v>#N/A</v>
      </c>
      <c r="AD1664" s="302"/>
      <c r="AE1664" s="302"/>
      <c r="AF1664" s="270" t="e">
        <f t="shared" si="382"/>
        <v>#DIV/0!</v>
      </c>
      <c r="AG1664" s="270" t="e">
        <f t="shared" si="383"/>
        <v>#DIV/0!</v>
      </c>
      <c r="AH1664" s="366" t="e">
        <f>VLOOKUP(C1664,'ประวัติงานตี+รีด'!$A$2:W505560,4,FALSE)</f>
        <v>#N/A</v>
      </c>
      <c r="AI1664" s="256"/>
      <c r="AJ1664" s="257"/>
      <c r="AK1664" s="217"/>
      <c r="AL1664" s="200"/>
      <c r="AM1664" s="688">
        <f t="shared" si="384"/>
        <v>0</v>
      </c>
      <c r="EJ1664" s="288">
        <f t="shared" si="385"/>
        <v>0</v>
      </c>
    </row>
    <row r="1665" spans="2:140" hidden="1">
      <c r="B1665" s="287"/>
      <c r="C1665" s="210"/>
      <c r="D1665" s="213" t="e">
        <f>VLOOKUP(C1665,'ประวัติงานตี+รีด'!$A$2:W505563,2,FALSE)</f>
        <v>#N/A</v>
      </c>
      <c r="E1665" s="56"/>
      <c r="F1665" s="57"/>
      <c r="G1665" s="58"/>
      <c r="H1665" s="281"/>
      <c r="I1665" s="327" t="e">
        <f t="shared" si="374"/>
        <v>#DIV/0!</v>
      </c>
      <c r="J1665" s="59"/>
      <c r="K1665" s="60"/>
      <c r="L1665" s="61"/>
      <c r="M1665" s="41">
        <f t="shared" si="375"/>
        <v>0</v>
      </c>
      <c r="N1665" s="57"/>
      <c r="O1665" s="57"/>
      <c r="P1665" s="354" t="e">
        <f t="shared" si="376"/>
        <v>#DIV/0!</v>
      </c>
      <c r="Q1665" s="106" t="e">
        <f t="shared" si="377"/>
        <v>#DIV/0!</v>
      </c>
      <c r="R1665" s="355" t="e">
        <f t="shared" si="378"/>
        <v>#DIV/0!</v>
      </c>
      <c r="S1665" s="449"/>
      <c r="T1665" s="361" t="e">
        <f t="shared" si="379"/>
        <v>#DIV/0!</v>
      </c>
      <c r="U1665" s="62"/>
      <c r="V1665" s="58"/>
      <c r="W1665" s="63"/>
      <c r="X1665" s="63"/>
      <c r="Y1665" s="187" t="e">
        <f t="shared" si="380"/>
        <v>#DIV/0!</v>
      </c>
      <c r="Z1665" s="104" t="e">
        <f t="shared" si="381"/>
        <v>#DIV/0!</v>
      </c>
      <c r="AA1665" s="737"/>
      <c r="AB1665" s="445"/>
      <c r="AC1665" s="747" t="e">
        <f>VLOOKUP(C1665,'ประวัติงานตี+รีด'!$A$2:W505559,20,FALSE)</f>
        <v>#N/A</v>
      </c>
      <c r="AD1665" s="302"/>
      <c r="AE1665" s="302"/>
      <c r="AF1665" s="270" t="e">
        <f t="shared" si="382"/>
        <v>#DIV/0!</v>
      </c>
      <c r="AG1665" s="270" t="e">
        <f t="shared" si="383"/>
        <v>#DIV/0!</v>
      </c>
      <c r="AH1665" s="366" t="e">
        <f>VLOOKUP(C1665,'ประวัติงานตี+รีด'!$A$2:W505561,4,FALSE)</f>
        <v>#N/A</v>
      </c>
      <c r="AI1665" s="256"/>
      <c r="AJ1665" s="257"/>
      <c r="AK1665" s="217"/>
      <c r="AL1665" s="200"/>
      <c r="AM1665" s="688">
        <f t="shared" si="384"/>
        <v>0</v>
      </c>
      <c r="EJ1665" s="288">
        <f t="shared" si="385"/>
        <v>0</v>
      </c>
    </row>
    <row r="1666" spans="2:140" hidden="1">
      <c r="B1666" s="287"/>
      <c r="C1666" s="210"/>
      <c r="D1666" s="213" t="e">
        <f>VLOOKUP(C1666,'ประวัติงานตี+รีด'!$A$2:W505564,2,FALSE)</f>
        <v>#N/A</v>
      </c>
      <c r="E1666" s="56"/>
      <c r="F1666" s="57"/>
      <c r="G1666" s="58"/>
      <c r="H1666" s="281"/>
      <c r="I1666" s="327" t="e">
        <f t="shared" si="374"/>
        <v>#DIV/0!</v>
      </c>
      <c r="J1666" s="59"/>
      <c r="K1666" s="60"/>
      <c r="L1666" s="61"/>
      <c r="M1666" s="41">
        <f t="shared" si="375"/>
        <v>0</v>
      </c>
      <c r="N1666" s="57"/>
      <c r="O1666" s="57"/>
      <c r="P1666" s="354" t="e">
        <f t="shared" si="376"/>
        <v>#DIV/0!</v>
      </c>
      <c r="Q1666" s="106" t="e">
        <f t="shared" si="377"/>
        <v>#DIV/0!</v>
      </c>
      <c r="R1666" s="355" t="e">
        <f t="shared" si="378"/>
        <v>#DIV/0!</v>
      </c>
      <c r="S1666" s="449"/>
      <c r="T1666" s="361" t="e">
        <f t="shared" si="379"/>
        <v>#DIV/0!</v>
      </c>
      <c r="U1666" s="62"/>
      <c r="V1666" s="58"/>
      <c r="W1666" s="63"/>
      <c r="X1666" s="63"/>
      <c r="Y1666" s="187" t="e">
        <f t="shared" si="380"/>
        <v>#DIV/0!</v>
      </c>
      <c r="Z1666" s="104" t="e">
        <f t="shared" si="381"/>
        <v>#DIV/0!</v>
      </c>
      <c r="AA1666" s="737"/>
      <c r="AB1666" s="445"/>
      <c r="AC1666" s="747" t="e">
        <f>VLOOKUP(C1666,'ประวัติงานตี+รีด'!$A$2:W505560,20,FALSE)</f>
        <v>#N/A</v>
      </c>
      <c r="AD1666" s="302"/>
      <c r="AE1666" s="302"/>
      <c r="AF1666" s="270" t="e">
        <f t="shared" si="382"/>
        <v>#DIV/0!</v>
      </c>
      <c r="AG1666" s="270" t="e">
        <f t="shared" si="383"/>
        <v>#DIV/0!</v>
      </c>
      <c r="AH1666" s="366" t="e">
        <f>VLOOKUP(C1666,'ประวัติงานตี+รีด'!$A$2:W505562,4,FALSE)</f>
        <v>#N/A</v>
      </c>
      <c r="AI1666" s="256"/>
      <c r="AJ1666" s="257"/>
      <c r="AK1666" s="217"/>
      <c r="AL1666" s="200"/>
      <c r="AM1666" s="688">
        <f t="shared" si="384"/>
        <v>0</v>
      </c>
      <c r="EJ1666" s="288">
        <f t="shared" si="385"/>
        <v>0</v>
      </c>
    </row>
    <row r="1667" spans="2:140" hidden="1">
      <c r="B1667" s="287"/>
      <c r="C1667" s="210"/>
      <c r="D1667" s="213" t="e">
        <f>VLOOKUP(C1667,'ประวัติงานตี+รีด'!$A$2:W505565,2,FALSE)</f>
        <v>#N/A</v>
      </c>
      <c r="E1667" s="56"/>
      <c r="F1667" s="57"/>
      <c r="G1667" s="58"/>
      <c r="H1667" s="281"/>
      <c r="I1667" s="327" t="e">
        <f t="shared" si="374"/>
        <v>#DIV/0!</v>
      </c>
      <c r="J1667" s="59"/>
      <c r="K1667" s="60"/>
      <c r="L1667" s="61"/>
      <c r="M1667" s="41">
        <f t="shared" si="375"/>
        <v>0</v>
      </c>
      <c r="N1667" s="57"/>
      <c r="O1667" s="57"/>
      <c r="P1667" s="354" t="e">
        <f t="shared" si="376"/>
        <v>#DIV/0!</v>
      </c>
      <c r="Q1667" s="106" t="e">
        <f t="shared" si="377"/>
        <v>#DIV/0!</v>
      </c>
      <c r="R1667" s="355" t="e">
        <f t="shared" si="378"/>
        <v>#DIV/0!</v>
      </c>
      <c r="S1667" s="449"/>
      <c r="T1667" s="361" t="e">
        <f t="shared" si="379"/>
        <v>#DIV/0!</v>
      </c>
      <c r="U1667" s="62"/>
      <c r="V1667" s="58"/>
      <c r="W1667" s="63"/>
      <c r="X1667" s="63"/>
      <c r="Y1667" s="187" t="e">
        <f t="shared" si="380"/>
        <v>#DIV/0!</v>
      </c>
      <c r="Z1667" s="104" t="e">
        <f t="shared" si="381"/>
        <v>#DIV/0!</v>
      </c>
      <c r="AA1667" s="737"/>
      <c r="AB1667" s="445"/>
      <c r="AC1667" s="747" t="e">
        <f>VLOOKUP(C1667,'ประวัติงานตี+รีด'!$A$2:W505561,20,FALSE)</f>
        <v>#N/A</v>
      </c>
      <c r="AD1667" s="302"/>
      <c r="AE1667" s="302"/>
      <c r="AF1667" s="270" t="e">
        <f t="shared" si="382"/>
        <v>#DIV/0!</v>
      </c>
      <c r="AG1667" s="270" t="e">
        <f t="shared" si="383"/>
        <v>#DIV/0!</v>
      </c>
      <c r="AH1667" s="366" t="e">
        <f>VLOOKUP(C1667,'ประวัติงานตี+รีด'!$A$2:W505563,4,FALSE)</f>
        <v>#N/A</v>
      </c>
      <c r="AI1667" s="256"/>
      <c r="AJ1667" s="257"/>
      <c r="AK1667" s="217"/>
      <c r="AL1667" s="200"/>
      <c r="AM1667" s="688">
        <f t="shared" si="384"/>
        <v>0</v>
      </c>
      <c r="EJ1667" s="288">
        <f t="shared" si="385"/>
        <v>0</v>
      </c>
    </row>
    <row r="1668" spans="2:140" hidden="1">
      <c r="B1668" s="287"/>
      <c r="C1668" s="210"/>
      <c r="D1668" s="213" t="e">
        <f>VLOOKUP(C1668,'ประวัติงานตี+รีด'!$A$2:W505566,2,FALSE)</f>
        <v>#N/A</v>
      </c>
      <c r="E1668" s="56"/>
      <c r="F1668" s="57"/>
      <c r="G1668" s="58"/>
      <c r="H1668" s="281"/>
      <c r="I1668" s="327" t="e">
        <f t="shared" si="374"/>
        <v>#DIV/0!</v>
      </c>
      <c r="J1668" s="59"/>
      <c r="K1668" s="60"/>
      <c r="L1668" s="61"/>
      <c r="M1668" s="41">
        <f t="shared" si="375"/>
        <v>0</v>
      </c>
      <c r="N1668" s="57"/>
      <c r="O1668" s="57"/>
      <c r="P1668" s="354" t="e">
        <f t="shared" si="376"/>
        <v>#DIV/0!</v>
      </c>
      <c r="Q1668" s="106" t="e">
        <f t="shared" si="377"/>
        <v>#DIV/0!</v>
      </c>
      <c r="R1668" s="355" t="e">
        <f t="shared" si="378"/>
        <v>#DIV/0!</v>
      </c>
      <c r="S1668" s="449"/>
      <c r="T1668" s="361" t="e">
        <f t="shared" si="379"/>
        <v>#DIV/0!</v>
      </c>
      <c r="U1668" s="62"/>
      <c r="V1668" s="58"/>
      <c r="W1668" s="63"/>
      <c r="X1668" s="63"/>
      <c r="Y1668" s="187" t="e">
        <f t="shared" si="380"/>
        <v>#DIV/0!</v>
      </c>
      <c r="Z1668" s="104" t="e">
        <f t="shared" si="381"/>
        <v>#DIV/0!</v>
      </c>
      <c r="AA1668" s="737"/>
      <c r="AB1668" s="445"/>
      <c r="AC1668" s="747" t="e">
        <f>VLOOKUP(C1668,'ประวัติงานตี+รีด'!$A$2:W505562,20,FALSE)</f>
        <v>#N/A</v>
      </c>
      <c r="AD1668" s="302"/>
      <c r="AE1668" s="302"/>
      <c r="AF1668" s="270" t="e">
        <f t="shared" si="382"/>
        <v>#DIV/0!</v>
      </c>
      <c r="AG1668" s="270" t="e">
        <f t="shared" si="383"/>
        <v>#DIV/0!</v>
      </c>
      <c r="AH1668" s="366" t="e">
        <f>VLOOKUP(C1668,'ประวัติงานตี+รีด'!$A$2:W505564,4,FALSE)</f>
        <v>#N/A</v>
      </c>
      <c r="AI1668" s="256"/>
      <c r="AJ1668" s="257"/>
      <c r="AK1668" s="217"/>
      <c r="AL1668" s="200"/>
      <c r="AM1668" s="688">
        <f t="shared" si="384"/>
        <v>0</v>
      </c>
      <c r="EJ1668" s="288">
        <f t="shared" si="385"/>
        <v>0</v>
      </c>
    </row>
    <row r="1669" spans="2:140" hidden="1">
      <c r="B1669" s="287"/>
      <c r="C1669" s="210"/>
      <c r="D1669" s="213" t="e">
        <f>VLOOKUP(C1669,'ประวัติงานตี+รีด'!$A$2:W505567,2,FALSE)</f>
        <v>#N/A</v>
      </c>
      <c r="E1669" s="56"/>
      <c r="F1669" s="57"/>
      <c r="G1669" s="58"/>
      <c r="H1669" s="281"/>
      <c r="I1669" s="327" t="e">
        <f t="shared" si="374"/>
        <v>#DIV/0!</v>
      </c>
      <c r="J1669" s="59"/>
      <c r="K1669" s="60"/>
      <c r="L1669" s="61"/>
      <c r="M1669" s="41">
        <f t="shared" si="375"/>
        <v>0</v>
      </c>
      <c r="N1669" s="57"/>
      <c r="O1669" s="57"/>
      <c r="P1669" s="354" t="e">
        <f t="shared" si="376"/>
        <v>#DIV/0!</v>
      </c>
      <c r="Q1669" s="106" t="e">
        <f t="shared" si="377"/>
        <v>#DIV/0!</v>
      </c>
      <c r="R1669" s="355" t="e">
        <f t="shared" si="378"/>
        <v>#DIV/0!</v>
      </c>
      <c r="S1669" s="449"/>
      <c r="T1669" s="361" t="e">
        <f t="shared" si="379"/>
        <v>#DIV/0!</v>
      </c>
      <c r="U1669" s="62"/>
      <c r="V1669" s="58"/>
      <c r="W1669" s="63"/>
      <c r="X1669" s="63"/>
      <c r="Y1669" s="187" t="e">
        <f t="shared" si="380"/>
        <v>#DIV/0!</v>
      </c>
      <c r="Z1669" s="104" t="e">
        <f t="shared" si="381"/>
        <v>#DIV/0!</v>
      </c>
      <c r="AA1669" s="737"/>
      <c r="AB1669" s="445"/>
      <c r="AC1669" s="747" t="e">
        <f>VLOOKUP(C1669,'ประวัติงานตี+รีด'!$A$2:W505563,20,FALSE)</f>
        <v>#N/A</v>
      </c>
      <c r="AD1669" s="302"/>
      <c r="AE1669" s="302"/>
      <c r="AF1669" s="270" t="e">
        <f t="shared" si="382"/>
        <v>#DIV/0!</v>
      </c>
      <c r="AG1669" s="270" t="e">
        <f t="shared" si="383"/>
        <v>#DIV/0!</v>
      </c>
      <c r="AH1669" s="366" t="e">
        <f>VLOOKUP(C1669,'ประวัติงานตี+รีด'!$A$2:W505565,4,FALSE)</f>
        <v>#N/A</v>
      </c>
      <c r="AI1669" s="256"/>
      <c r="AJ1669" s="257"/>
      <c r="AK1669" s="217"/>
      <c r="AL1669" s="200"/>
      <c r="AM1669" s="688">
        <f t="shared" si="384"/>
        <v>0</v>
      </c>
      <c r="EJ1669" s="288">
        <f t="shared" si="385"/>
        <v>0</v>
      </c>
    </row>
    <row r="1670" spans="2:140" hidden="1">
      <c r="B1670" s="287"/>
      <c r="C1670" s="210"/>
      <c r="D1670" s="213" t="e">
        <f>VLOOKUP(C1670,'ประวัติงานตี+รีด'!$A$2:W505568,2,FALSE)</f>
        <v>#N/A</v>
      </c>
      <c r="E1670" s="56"/>
      <c r="F1670" s="57"/>
      <c r="G1670" s="58"/>
      <c r="H1670" s="281"/>
      <c r="I1670" s="327" t="e">
        <f t="shared" si="374"/>
        <v>#DIV/0!</v>
      </c>
      <c r="J1670" s="59"/>
      <c r="K1670" s="60"/>
      <c r="L1670" s="61"/>
      <c r="M1670" s="41">
        <f t="shared" si="375"/>
        <v>0</v>
      </c>
      <c r="N1670" s="57"/>
      <c r="O1670" s="57"/>
      <c r="P1670" s="354" t="e">
        <f t="shared" si="376"/>
        <v>#DIV/0!</v>
      </c>
      <c r="Q1670" s="106" t="e">
        <f t="shared" si="377"/>
        <v>#DIV/0!</v>
      </c>
      <c r="R1670" s="355" t="e">
        <f t="shared" si="378"/>
        <v>#DIV/0!</v>
      </c>
      <c r="S1670" s="449"/>
      <c r="T1670" s="361" t="e">
        <f t="shared" si="379"/>
        <v>#DIV/0!</v>
      </c>
      <c r="U1670" s="62"/>
      <c r="V1670" s="58"/>
      <c r="W1670" s="63"/>
      <c r="X1670" s="63"/>
      <c r="Y1670" s="187" t="e">
        <f t="shared" si="380"/>
        <v>#DIV/0!</v>
      </c>
      <c r="Z1670" s="104" t="e">
        <f t="shared" si="381"/>
        <v>#DIV/0!</v>
      </c>
      <c r="AA1670" s="737"/>
      <c r="AB1670" s="445"/>
      <c r="AC1670" s="747" t="e">
        <f>VLOOKUP(C1670,'ประวัติงานตี+รีด'!$A$2:W505564,20,FALSE)</f>
        <v>#N/A</v>
      </c>
      <c r="AD1670" s="302"/>
      <c r="AE1670" s="302"/>
      <c r="AF1670" s="270" t="e">
        <f t="shared" si="382"/>
        <v>#DIV/0!</v>
      </c>
      <c r="AG1670" s="270" t="e">
        <f t="shared" si="383"/>
        <v>#DIV/0!</v>
      </c>
      <c r="AH1670" s="366" t="e">
        <f>VLOOKUP(C1670,'ประวัติงานตี+รีด'!$A$2:W505566,4,FALSE)</f>
        <v>#N/A</v>
      </c>
      <c r="AI1670" s="256"/>
      <c r="AJ1670" s="257"/>
      <c r="AK1670" s="217"/>
      <c r="AL1670" s="200"/>
      <c r="AM1670" s="688">
        <f t="shared" si="384"/>
        <v>0</v>
      </c>
      <c r="EJ1670" s="288">
        <f t="shared" si="385"/>
        <v>0</v>
      </c>
    </row>
    <row r="1671" spans="2:140" hidden="1">
      <c r="B1671" s="287"/>
      <c r="C1671" s="210"/>
      <c r="D1671" s="213" t="e">
        <f>VLOOKUP(C1671,'ประวัติงานตี+รีด'!$A$2:W505569,2,FALSE)</f>
        <v>#N/A</v>
      </c>
      <c r="E1671" s="56"/>
      <c r="F1671" s="57"/>
      <c r="G1671" s="58"/>
      <c r="H1671" s="281"/>
      <c r="I1671" s="327" t="e">
        <f t="shared" si="374"/>
        <v>#DIV/0!</v>
      </c>
      <c r="J1671" s="59"/>
      <c r="K1671" s="60"/>
      <c r="L1671" s="61"/>
      <c r="M1671" s="41">
        <f t="shared" si="375"/>
        <v>0</v>
      </c>
      <c r="N1671" s="57"/>
      <c r="O1671" s="57"/>
      <c r="P1671" s="354" t="e">
        <f t="shared" si="376"/>
        <v>#DIV/0!</v>
      </c>
      <c r="Q1671" s="106" t="e">
        <f t="shared" si="377"/>
        <v>#DIV/0!</v>
      </c>
      <c r="R1671" s="355" t="e">
        <f t="shared" si="378"/>
        <v>#DIV/0!</v>
      </c>
      <c r="S1671" s="449"/>
      <c r="T1671" s="361" t="e">
        <f t="shared" si="379"/>
        <v>#DIV/0!</v>
      </c>
      <c r="U1671" s="62"/>
      <c r="V1671" s="58"/>
      <c r="W1671" s="63"/>
      <c r="X1671" s="63"/>
      <c r="Y1671" s="187" t="e">
        <f t="shared" si="380"/>
        <v>#DIV/0!</v>
      </c>
      <c r="Z1671" s="104" t="e">
        <f t="shared" si="381"/>
        <v>#DIV/0!</v>
      </c>
      <c r="AA1671" s="737"/>
      <c r="AB1671" s="445"/>
      <c r="AC1671" s="747" t="e">
        <f>VLOOKUP(C1671,'ประวัติงานตี+รีด'!$A$2:W505565,20,FALSE)</f>
        <v>#N/A</v>
      </c>
      <c r="AD1671" s="302"/>
      <c r="AE1671" s="302"/>
      <c r="AF1671" s="270" t="e">
        <f t="shared" si="382"/>
        <v>#DIV/0!</v>
      </c>
      <c r="AG1671" s="270" t="e">
        <f t="shared" si="383"/>
        <v>#DIV/0!</v>
      </c>
      <c r="AH1671" s="366" t="e">
        <f>VLOOKUP(C1671,'ประวัติงานตี+รีด'!$A$2:W505567,4,FALSE)</f>
        <v>#N/A</v>
      </c>
      <c r="AI1671" s="256"/>
      <c r="AJ1671" s="257"/>
      <c r="AK1671" s="217"/>
      <c r="AL1671" s="200"/>
      <c r="AM1671" s="688">
        <f t="shared" si="384"/>
        <v>0</v>
      </c>
      <c r="EJ1671" s="288">
        <f t="shared" si="385"/>
        <v>0</v>
      </c>
    </row>
    <row r="1672" spans="2:140" hidden="1">
      <c r="B1672" s="287"/>
      <c r="C1672" s="210"/>
      <c r="D1672" s="213" t="e">
        <f>VLOOKUP(C1672,'ประวัติงานตี+รีด'!$A$2:W505570,2,FALSE)</f>
        <v>#N/A</v>
      </c>
      <c r="E1672" s="56"/>
      <c r="F1672" s="57"/>
      <c r="G1672" s="58"/>
      <c r="H1672" s="281"/>
      <c r="I1672" s="327" t="e">
        <f t="shared" si="374"/>
        <v>#DIV/0!</v>
      </c>
      <c r="J1672" s="59"/>
      <c r="K1672" s="60"/>
      <c r="L1672" s="61"/>
      <c r="M1672" s="41">
        <f t="shared" si="375"/>
        <v>0</v>
      </c>
      <c r="N1672" s="57"/>
      <c r="O1672" s="57"/>
      <c r="P1672" s="354" t="e">
        <f t="shared" si="376"/>
        <v>#DIV/0!</v>
      </c>
      <c r="Q1672" s="106" t="e">
        <f t="shared" si="377"/>
        <v>#DIV/0!</v>
      </c>
      <c r="R1672" s="355" t="e">
        <f t="shared" si="378"/>
        <v>#DIV/0!</v>
      </c>
      <c r="S1672" s="449"/>
      <c r="T1672" s="361" t="e">
        <f t="shared" si="379"/>
        <v>#DIV/0!</v>
      </c>
      <c r="U1672" s="62"/>
      <c r="V1672" s="58"/>
      <c r="W1672" s="63"/>
      <c r="X1672" s="63"/>
      <c r="Y1672" s="187" t="e">
        <f t="shared" si="380"/>
        <v>#DIV/0!</v>
      </c>
      <c r="Z1672" s="104" t="e">
        <f t="shared" si="381"/>
        <v>#DIV/0!</v>
      </c>
      <c r="AA1672" s="737"/>
      <c r="AB1672" s="445"/>
      <c r="AC1672" s="747" t="e">
        <f>VLOOKUP(C1672,'ประวัติงานตี+รีด'!$A$2:W505566,20,FALSE)</f>
        <v>#N/A</v>
      </c>
      <c r="AD1672" s="302"/>
      <c r="AE1672" s="302"/>
      <c r="AF1672" s="270" t="e">
        <f t="shared" si="382"/>
        <v>#DIV/0!</v>
      </c>
      <c r="AG1672" s="270" t="e">
        <f t="shared" si="383"/>
        <v>#DIV/0!</v>
      </c>
      <c r="AH1672" s="366" t="e">
        <f>VLOOKUP(C1672,'ประวัติงานตี+รีด'!$A$2:W505568,4,FALSE)</f>
        <v>#N/A</v>
      </c>
      <c r="AI1672" s="256"/>
      <c r="AJ1672" s="257"/>
      <c r="AK1672" s="217"/>
      <c r="AL1672" s="200"/>
      <c r="AM1672" s="688">
        <f t="shared" si="384"/>
        <v>0</v>
      </c>
      <c r="EJ1672" s="288">
        <f t="shared" si="385"/>
        <v>0</v>
      </c>
    </row>
    <row r="1673" spans="2:140" hidden="1">
      <c r="B1673" s="287"/>
      <c r="C1673" s="210"/>
      <c r="D1673" s="213" t="e">
        <f>VLOOKUP(C1673,'ประวัติงานตี+รีด'!$A$2:W505571,2,FALSE)</f>
        <v>#N/A</v>
      </c>
      <c r="E1673" s="56"/>
      <c r="F1673" s="57"/>
      <c r="G1673" s="58"/>
      <c r="H1673" s="281"/>
      <c r="I1673" s="327" t="e">
        <f t="shared" si="374"/>
        <v>#DIV/0!</v>
      </c>
      <c r="J1673" s="59"/>
      <c r="K1673" s="60"/>
      <c r="L1673" s="61"/>
      <c r="M1673" s="41">
        <f t="shared" si="375"/>
        <v>0</v>
      </c>
      <c r="N1673" s="57"/>
      <c r="O1673" s="57"/>
      <c r="P1673" s="354" t="e">
        <f t="shared" si="376"/>
        <v>#DIV/0!</v>
      </c>
      <c r="Q1673" s="106" t="e">
        <f t="shared" si="377"/>
        <v>#DIV/0!</v>
      </c>
      <c r="R1673" s="355" t="e">
        <f t="shared" si="378"/>
        <v>#DIV/0!</v>
      </c>
      <c r="S1673" s="449"/>
      <c r="T1673" s="361" t="e">
        <f t="shared" si="379"/>
        <v>#DIV/0!</v>
      </c>
      <c r="U1673" s="62"/>
      <c r="V1673" s="58"/>
      <c r="W1673" s="63"/>
      <c r="X1673" s="63"/>
      <c r="Y1673" s="187" t="e">
        <f t="shared" si="380"/>
        <v>#DIV/0!</v>
      </c>
      <c r="Z1673" s="104" t="e">
        <f t="shared" si="381"/>
        <v>#DIV/0!</v>
      </c>
      <c r="AA1673" s="737"/>
      <c r="AB1673" s="445"/>
      <c r="AC1673" s="747" t="e">
        <f>VLOOKUP(C1673,'ประวัติงานตี+รีด'!$A$2:W505567,20,FALSE)</f>
        <v>#N/A</v>
      </c>
      <c r="AD1673" s="302"/>
      <c r="AE1673" s="302"/>
      <c r="AF1673" s="270" t="e">
        <f t="shared" si="382"/>
        <v>#DIV/0!</v>
      </c>
      <c r="AG1673" s="270" t="e">
        <f t="shared" si="383"/>
        <v>#DIV/0!</v>
      </c>
      <c r="AH1673" s="366" t="e">
        <f>VLOOKUP(C1673,'ประวัติงานตี+รีด'!$A$2:W505569,4,FALSE)</f>
        <v>#N/A</v>
      </c>
      <c r="AI1673" s="256"/>
      <c r="AJ1673" s="257"/>
      <c r="AK1673" s="217"/>
      <c r="AL1673" s="200"/>
      <c r="AM1673" s="688">
        <f t="shared" si="384"/>
        <v>0</v>
      </c>
      <c r="EJ1673" s="288">
        <f t="shared" si="385"/>
        <v>0</v>
      </c>
    </row>
    <row r="1674" spans="2:140" hidden="1">
      <c r="B1674" s="287"/>
      <c r="C1674" s="210"/>
      <c r="D1674" s="213" t="e">
        <f>VLOOKUP(C1674,'ประวัติงานตี+รีด'!$A$2:W505572,2,FALSE)</f>
        <v>#N/A</v>
      </c>
      <c r="E1674" s="56"/>
      <c r="F1674" s="57"/>
      <c r="G1674" s="58"/>
      <c r="H1674" s="281"/>
      <c r="I1674" s="327" t="e">
        <f t="shared" si="374"/>
        <v>#DIV/0!</v>
      </c>
      <c r="J1674" s="59"/>
      <c r="K1674" s="60"/>
      <c r="L1674" s="61"/>
      <c r="M1674" s="41">
        <f t="shared" si="375"/>
        <v>0</v>
      </c>
      <c r="N1674" s="57"/>
      <c r="O1674" s="57"/>
      <c r="P1674" s="354" t="e">
        <f t="shared" si="376"/>
        <v>#DIV/0!</v>
      </c>
      <c r="Q1674" s="106" t="e">
        <f t="shared" si="377"/>
        <v>#DIV/0!</v>
      </c>
      <c r="R1674" s="355" t="e">
        <f t="shared" si="378"/>
        <v>#DIV/0!</v>
      </c>
      <c r="S1674" s="449"/>
      <c r="T1674" s="361" t="e">
        <f t="shared" si="379"/>
        <v>#DIV/0!</v>
      </c>
      <c r="U1674" s="62"/>
      <c r="V1674" s="58"/>
      <c r="W1674" s="63"/>
      <c r="X1674" s="63"/>
      <c r="Y1674" s="187" t="e">
        <f t="shared" si="380"/>
        <v>#DIV/0!</v>
      </c>
      <c r="Z1674" s="104" t="e">
        <f t="shared" si="381"/>
        <v>#DIV/0!</v>
      </c>
      <c r="AA1674" s="737"/>
      <c r="AB1674" s="445"/>
      <c r="AC1674" s="747" t="e">
        <f>VLOOKUP(C1674,'ประวัติงานตี+รีด'!$A$2:W505568,20,FALSE)</f>
        <v>#N/A</v>
      </c>
      <c r="AD1674" s="302"/>
      <c r="AE1674" s="302"/>
      <c r="AF1674" s="270" t="e">
        <f t="shared" si="382"/>
        <v>#DIV/0!</v>
      </c>
      <c r="AG1674" s="270" t="e">
        <f t="shared" si="383"/>
        <v>#DIV/0!</v>
      </c>
      <c r="AH1674" s="366" t="e">
        <f>VLOOKUP(C1674,'ประวัติงานตี+รีด'!$A$2:W505570,4,FALSE)</f>
        <v>#N/A</v>
      </c>
      <c r="AI1674" s="256"/>
      <c r="AJ1674" s="257"/>
      <c r="AK1674" s="217"/>
      <c r="AL1674" s="200"/>
      <c r="AM1674" s="688">
        <f t="shared" si="384"/>
        <v>0</v>
      </c>
      <c r="EJ1674" s="288">
        <f t="shared" si="385"/>
        <v>0</v>
      </c>
    </row>
    <row r="1675" spans="2:140" hidden="1">
      <c r="B1675" s="287"/>
      <c r="C1675" s="210"/>
      <c r="D1675" s="213" t="e">
        <f>VLOOKUP(C1675,'ประวัติงานตี+รีด'!$A$2:W505573,2,FALSE)</f>
        <v>#N/A</v>
      </c>
      <c r="E1675" s="56"/>
      <c r="F1675" s="57"/>
      <c r="G1675" s="58"/>
      <c r="H1675" s="281"/>
      <c r="I1675" s="327" t="e">
        <f t="shared" si="374"/>
        <v>#DIV/0!</v>
      </c>
      <c r="J1675" s="59"/>
      <c r="K1675" s="60"/>
      <c r="L1675" s="61"/>
      <c r="M1675" s="41">
        <f t="shared" si="375"/>
        <v>0</v>
      </c>
      <c r="N1675" s="57"/>
      <c r="O1675" s="57"/>
      <c r="P1675" s="354" t="e">
        <f t="shared" si="376"/>
        <v>#DIV/0!</v>
      </c>
      <c r="Q1675" s="106" t="e">
        <f t="shared" si="377"/>
        <v>#DIV/0!</v>
      </c>
      <c r="R1675" s="355" t="e">
        <f t="shared" si="378"/>
        <v>#DIV/0!</v>
      </c>
      <c r="S1675" s="449"/>
      <c r="T1675" s="361" t="e">
        <f t="shared" si="379"/>
        <v>#DIV/0!</v>
      </c>
      <c r="U1675" s="62"/>
      <c r="V1675" s="58"/>
      <c r="W1675" s="63"/>
      <c r="X1675" s="63"/>
      <c r="Y1675" s="187" t="e">
        <f t="shared" si="380"/>
        <v>#DIV/0!</v>
      </c>
      <c r="Z1675" s="104" t="e">
        <f t="shared" si="381"/>
        <v>#DIV/0!</v>
      </c>
      <c r="AA1675" s="737"/>
      <c r="AB1675" s="445"/>
      <c r="AC1675" s="747" t="e">
        <f>VLOOKUP(C1675,'ประวัติงานตี+รีด'!$A$2:W505569,20,FALSE)</f>
        <v>#N/A</v>
      </c>
      <c r="AD1675" s="302"/>
      <c r="AE1675" s="302"/>
      <c r="AF1675" s="270" t="e">
        <f t="shared" si="382"/>
        <v>#DIV/0!</v>
      </c>
      <c r="AG1675" s="270" t="e">
        <f t="shared" si="383"/>
        <v>#DIV/0!</v>
      </c>
      <c r="AH1675" s="366" t="e">
        <f>VLOOKUP(C1675,'ประวัติงานตี+รีด'!$A$2:W505571,4,FALSE)</f>
        <v>#N/A</v>
      </c>
      <c r="AI1675" s="256"/>
      <c r="AJ1675" s="257"/>
      <c r="AK1675" s="217"/>
      <c r="AL1675" s="200"/>
      <c r="AM1675" s="688">
        <f t="shared" si="384"/>
        <v>0</v>
      </c>
      <c r="EJ1675" s="288">
        <f t="shared" si="385"/>
        <v>0</v>
      </c>
    </row>
    <row r="1676" spans="2:140" hidden="1">
      <c r="B1676" s="287"/>
      <c r="C1676" s="210"/>
      <c r="D1676" s="213" t="e">
        <f>VLOOKUP(C1676,'ประวัติงานตี+รีด'!$A$2:W505574,2,FALSE)</f>
        <v>#N/A</v>
      </c>
      <c r="E1676" s="56"/>
      <c r="F1676" s="57"/>
      <c r="G1676" s="58"/>
      <c r="H1676" s="281"/>
      <c r="I1676" s="327" t="e">
        <f t="shared" si="374"/>
        <v>#DIV/0!</v>
      </c>
      <c r="J1676" s="59"/>
      <c r="K1676" s="60"/>
      <c r="L1676" s="61"/>
      <c r="M1676" s="41">
        <f t="shared" si="375"/>
        <v>0</v>
      </c>
      <c r="N1676" s="57"/>
      <c r="O1676" s="57"/>
      <c r="P1676" s="354" t="e">
        <f t="shared" si="376"/>
        <v>#DIV/0!</v>
      </c>
      <c r="Q1676" s="106" t="e">
        <f t="shared" si="377"/>
        <v>#DIV/0!</v>
      </c>
      <c r="R1676" s="355" t="e">
        <f t="shared" si="378"/>
        <v>#DIV/0!</v>
      </c>
      <c r="S1676" s="449"/>
      <c r="T1676" s="361" t="e">
        <f t="shared" si="379"/>
        <v>#DIV/0!</v>
      </c>
      <c r="U1676" s="62"/>
      <c r="V1676" s="58"/>
      <c r="W1676" s="63"/>
      <c r="X1676" s="63"/>
      <c r="Y1676" s="187" t="e">
        <f t="shared" si="380"/>
        <v>#DIV/0!</v>
      </c>
      <c r="Z1676" s="104" t="e">
        <f t="shared" si="381"/>
        <v>#DIV/0!</v>
      </c>
      <c r="AA1676" s="737"/>
      <c r="AB1676" s="445"/>
      <c r="AC1676" s="747" t="e">
        <f>VLOOKUP(C1676,'ประวัติงานตี+รีด'!$A$2:W505570,20,FALSE)</f>
        <v>#N/A</v>
      </c>
      <c r="AD1676" s="302"/>
      <c r="AE1676" s="302"/>
      <c r="AF1676" s="270" t="e">
        <f t="shared" si="382"/>
        <v>#DIV/0!</v>
      </c>
      <c r="AG1676" s="270" t="e">
        <f t="shared" si="383"/>
        <v>#DIV/0!</v>
      </c>
      <c r="AH1676" s="366" t="e">
        <f>VLOOKUP(C1676,'ประวัติงานตี+รีด'!$A$2:W505572,4,FALSE)</f>
        <v>#N/A</v>
      </c>
      <c r="AI1676" s="256"/>
      <c r="AJ1676" s="257"/>
      <c r="AK1676" s="217"/>
      <c r="AL1676" s="200"/>
      <c r="AM1676" s="688">
        <f t="shared" si="384"/>
        <v>0</v>
      </c>
      <c r="EJ1676" s="288">
        <f t="shared" si="385"/>
        <v>0</v>
      </c>
    </row>
    <row r="1677" spans="2:140" hidden="1">
      <c r="B1677" s="287"/>
      <c r="C1677" s="210"/>
      <c r="D1677" s="213" t="e">
        <f>VLOOKUP(C1677,'ประวัติงานตี+รีด'!$A$2:W505575,2,FALSE)</f>
        <v>#N/A</v>
      </c>
      <c r="E1677" s="56"/>
      <c r="F1677" s="57"/>
      <c r="G1677" s="58"/>
      <c r="H1677" s="281"/>
      <c r="I1677" s="327" t="e">
        <f t="shared" si="374"/>
        <v>#DIV/0!</v>
      </c>
      <c r="J1677" s="59"/>
      <c r="K1677" s="60"/>
      <c r="L1677" s="61"/>
      <c r="M1677" s="41">
        <f t="shared" si="375"/>
        <v>0</v>
      </c>
      <c r="N1677" s="57"/>
      <c r="O1677" s="57"/>
      <c r="P1677" s="354" t="e">
        <f t="shared" si="376"/>
        <v>#DIV/0!</v>
      </c>
      <c r="Q1677" s="106" t="e">
        <f t="shared" si="377"/>
        <v>#DIV/0!</v>
      </c>
      <c r="R1677" s="355" t="e">
        <f t="shared" si="378"/>
        <v>#DIV/0!</v>
      </c>
      <c r="S1677" s="449"/>
      <c r="T1677" s="361" t="e">
        <f t="shared" si="379"/>
        <v>#DIV/0!</v>
      </c>
      <c r="U1677" s="62"/>
      <c r="V1677" s="58"/>
      <c r="W1677" s="63"/>
      <c r="X1677" s="63"/>
      <c r="Y1677" s="187" t="e">
        <f t="shared" si="380"/>
        <v>#DIV/0!</v>
      </c>
      <c r="Z1677" s="104" t="e">
        <f t="shared" si="381"/>
        <v>#DIV/0!</v>
      </c>
      <c r="AA1677" s="737"/>
      <c r="AB1677" s="445"/>
      <c r="AC1677" s="747" t="e">
        <f>VLOOKUP(C1677,'ประวัติงานตี+รีด'!$A$2:W505571,20,FALSE)</f>
        <v>#N/A</v>
      </c>
      <c r="AD1677" s="302"/>
      <c r="AE1677" s="302"/>
      <c r="AF1677" s="270" t="e">
        <f t="shared" si="382"/>
        <v>#DIV/0!</v>
      </c>
      <c r="AG1677" s="270" t="e">
        <f t="shared" si="383"/>
        <v>#DIV/0!</v>
      </c>
      <c r="AH1677" s="366" t="e">
        <f>VLOOKUP(C1677,'ประวัติงานตี+รีด'!$A$2:W505573,4,FALSE)</f>
        <v>#N/A</v>
      </c>
      <c r="AI1677" s="256"/>
      <c r="AJ1677" s="257"/>
      <c r="AK1677" s="217"/>
      <c r="AL1677" s="200"/>
      <c r="AM1677" s="688">
        <f t="shared" si="384"/>
        <v>0</v>
      </c>
      <c r="EJ1677" s="288">
        <f t="shared" si="385"/>
        <v>0</v>
      </c>
    </row>
    <row r="1678" spans="2:140" hidden="1">
      <c r="B1678" s="287"/>
      <c r="C1678" s="210"/>
      <c r="D1678" s="213" t="e">
        <f>VLOOKUP(C1678,'ประวัติงานตี+รีด'!$A$2:W505576,2,FALSE)</f>
        <v>#N/A</v>
      </c>
      <c r="E1678" s="56"/>
      <c r="F1678" s="57"/>
      <c r="G1678" s="58"/>
      <c r="H1678" s="281"/>
      <c r="I1678" s="327" t="e">
        <f t="shared" si="374"/>
        <v>#DIV/0!</v>
      </c>
      <c r="J1678" s="59"/>
      <c r="K1678" s="60"/>
      <c r="L1678" s="61"/>
      <c r="M1678" s="41">
        <f t="shared" si="375"/>
        <v>0</v>
      </c>
      <c r="N1678" s="57"/>
      <c r="O1678" s="57"/>
      <c r="P1678" s="354" t="e">
        <f t="shared" si="376"/>
        <v>#DIV/0!</v>
      </c>
      <c r="Q1678" s="106" t="e">
        <f t="shared" si="377"/>
        <v>#DIV/0!</v>
      </c>
      <c r="R1678" s="355" t="e">
        <f t="shared" si="378"/>
        <v>#DIV/0!</v>
      </c>
      <c r="S1678" s="449"/>
      <c r="T1678" s="361" t="e">
        <f t="shared" si="379"/>
        <v>#DIV/0!</v>
      </c>
      <c r="U1678" s="62"/>
      <c r="V1678" s="58"/>
      <c r="W1678" s="63"/>
      <c r="X1678" s="63"/>
      <c r="Y1678" s="187" t="e">
        <f t="shared" si="380"/>
        <v>#DIV/0!</v>
      </c>
      <c r="Z1678" s="104" t="e">
        <f t="shared" si="381"/>
        <v>#DIV/0!</v>
      </c>
      <c r="AA1678" s="737"/>
      <c r="AB1678" s="445"/>
      <c r="AC1678" s="747" t="e">
        <f>VLOOKUP(C1678,'ประวัติงานตี+รีด'!$A$2:W505572,20,FALSE)</f>
        <v>#N/A</v>
      </c>
      <c r="AD1678" s="302"/>
      <c r="AE1678" s="302"/>
      <c r="AF1678" s="270" t="e">
        <f t="shared" si="382"/>
        <v>#DIV/0!</v>
      </c>
      <c r="AG1678" s="270" t="e">
        <f t="shared" si="383"/>
        <v>#DIV/0!</v>
      </c>
      <c r="AH1678" s="366" t="e">
        <f>VLOOKUP(C1678,'ประวัติงานตี+รีด'!$A$2:W505574,4,FALSE)</f>
        <v>#N/A</v>
      </c>
      <c r="AI1678" s="256"/>
      <c r="AJ1678" s="257"/>
      <c r="AK1678" s="217"/>
      <c r="AL1678" s="200"/>
      <c r="AM1678" s="688">
        <f t="shared" si="384"/>
        <v>0</v>
      </c>
      <c r="EJ1678" s="288">
        <f t="shared" si="385"/>
        <v>0</v>
      </c>
    </row>
    <row r="1679" spans="2:140" hidden="1">
      <c r="B1679" s="287"/>
      <c r="C1679" s="210"/>
      <c r="D1679" s="213" t="e">
        <f>VLOOKUP(C1679,'ประวัติงานตี+รีด'!$A$2:W505577,2,FALSE)</f>
        <v>#N/A</v>
      </c>
      <c r="E1679" s="56"/>
      <c r="F1679" s="57"/>
      <c r="G1679" s="58"/>
      <c r="H1679" s="281"/>
      <c r="I1679" s="327" t="e">
        <f t="shared" si="374"/>
        <v>#DIV/0!</v>
      </c>
      <c r="J1679" s="59"/>
      <c r="K1679" s="60"/>
      <c r="L1679" s="61"/>
      <c r="M1679" s="41">
        <f t="shared" si="375"/>
        <v>0</v>
      </c>
      <c r="N1679" s="57"/>
      <c r="O1679" s="57"/>
      <c r="P1679" s="354" t="e">
        <f t="shared" si="376"/>
        <v>#DIV/0!</v>
      </c>
      <c r="Q1679" s="106" t="e">
        <f t="shared" si="377"/>
        <v>#DIV/0!</v>
      </c>
      <c r="R1679" s="355" t="e">
        <f t="shared" si="378"/>
        <v>#DIV/0!</v>
      </c>
      <c r="S1679" s="449"/>
      <c r="T1679" s="361" t="e">
        <f t="shared" si="379"/>
        <v>#DIV/0!</v>
      </c>
      <c r="U1679" s="62"/>
      <c r="V1679" s="58"/>
      <c r="W1679" s="63"/>
      <c r="X1679" s="63"/>
      <c r="Y1679" s="187" t="e">
        <f t="shared" si="380"/>
        <v>#DIV/0!</v>
      </c>
      <c r="Z1679" s="104" t="e">
        <f t="shared" si="381"/>
        <v>#DIV/0!</v>
      </c>
      <c r="AA1679" s="737"/>
      <c r="AB1679" s="445"/>
      <c r="AC1679" s="747" t="e">
        <f>VLOOKUP(C1679,'ประวัติงานตี+รีด'!$A$2:W505573,20,FALSE)</f>
        <v>#N/A</v>
      </c>
      <c r="AD1679" s="302"/>
      <c r="AE1679" s="302"/>
      <c r="AF1679" s="270" t="e">
        <f t="shared" si="382"/>
        <v>#DIV/0!</v>
      </c>
      <c r="AG1679" s="270" t="e">
        <f t="shared" si="383"/>
        <v>#DIV/0!</v>
      </c>
      <c r="AH1679" s="366" t="e">
        <f>VLOOKUP(C1679,'ประวัติงานตี+รีด'!$A$2:W505575,4,FALSE)</f>
        <v>#N/A</v>
      </c>
      <c r="AI1679" s="256"/>
      <c r="AJ1679" s="257"/>
      <c r="AK1679" s="217"/>
      <c r="AL1679" s="200"/>
      <c r="AM1679" s="688">
        <f t="shared" si="384"/>
        <v>0</v>
      </c>
      <c r="EJ1679" s="288">
        <f t="shared" si="385"/>
        <v>0</v>
      </c>
    </row>
    <row r="1680" spans="2:140" hidden="1">
      <c r="B1680" s="287"/>
      <c r="C1680" s="210"/>
      <c r="D1680" s="213" t="e">
        <f>VLOOKUP(C1680,'ประวัติงานตี+รีด'!$A$2:W505578,2,FALSE)</f>
        <v>#N/A</v>
      </c>
      <c r="E1680" s="56"/>
      <c r="F1680" s="57"/>
      <c r="G1680" s="58"/>
      <c r="H1680" s="281"/>
      <c r="I1680" s="327" t="e">
        <f t="shared" si="374"/>
        <v>#DIV/0!</v>
      </c>
      <c r="J1680" s="59"/>
      <c r="K1680" s="60"/>
      <c r="L1680" s="61"/>
      <c r="M1680" s="41">
        <f t="shared" si="375"/>
        <v>0</v>
      </c>
      <c r="N1680" s="57"/>
      <c r="O1680" s="57"/>
      <c r="P1680" s="354" t="e">
        <f t="shared" si="376"/>
        <v>#DIV/0!</v>
      </c>
      <c r="Q1680" s="106" t="e">
        <f t="shared" si="377"/>
        <v>#DIV/0!</v>
      </c>
      <c r="R1680" s="355" t="e">
        <f t="shared" si="378"/>
        <v>#DIV/0!</v>
      </c>
      <c r="S1680" s="449"/>
      <c r="T1680" s="361" t="e">
        <f t="shared" si="379"/>
        <v>#DIV/0!</v>
      </c>
      <c r="U1680" s="62"/>
      <c r="V1680" s="58"/>
      <c r="W1680" s="63"/>
      <c r="X1680" s="63"/>
      <c r="Y1680" s="187" t="e">
        <f t="shared" si="380"/>
        <v>#DIV/0!</v>
      </c>
      <c r="Z1680" s="104" t="e">
        <f t="shared" si="381"/>
        <v>#DIV/0!</v>
      </c>
      <c r="AA1680" s="737"/>
      <c r="AB1680" s="445"/>
      <c r="AC1680" s="747" t="e">
        <f>VLOOKUP(C1680,'ประวัติงานตี+รีด'!$A$2:W505574,20,FALSE)</f>
        <v>#N/A</v>
      </c>
      <c r="AD1680" s="302"/>
      <c r="AE1680" s="302"/>
      <c r="AF1680" s="270" t="e">
        <f t="shared" si="382"/>
        <v>#DIV/0!</v>
      </c>
      <c r="AG1680" s="270" t="e">
        <f t="shared" si="383"/>
        <v>#DIV/0!</v>
      </c>
      <c r="AH1680" s="366" t="e">
        <f>VLOOKUP(C1680,'ประวัติงานตี+รีด'!$A$2:W505576,4,FALSE)</f>
        <v>#N/A</v>
      </c>
      <c r="AI1680" s="256"/>
      <c r="AJ1680" s="257"/>
      <c r="AK1680" s="217"/>
      <c r="AL1680" s="200"/>
      <c r="AM1680" s="688">
        <f t="shared" si="384"/>
        <v>0</v>
      </c>
      <c r="EJ1680" s="288">
        <f t="shared" si="385"/>
        <v>0</v>
      </c>
    </row>
    <row r="1681" spans="2:140" hidden="1">
      <c r="B1681" s="287"/>
      <c r="C1681" s="210"/>
      <c r="D1681" s="213" t="e">
        <f>VLOOKUP(C1681,'ประวัติงานตี+รีด'!$A$2:W505579,2,FALSE)</f>
        <v>#N/A</v>
      </c>
      <c r="E1681" s="56"/>
      <c r="F1681" s="57"/>
      <c r="G1681" s="58"/>
      <c r="H1681" s="281"/>
      <c r="I1681" s="327" t="e">
        <f t="shared" si="374"/>
        <v>#DIV/0!</v>
      </c>
      <c r="J1681" s="59"/>
      <c r="K1681" s="60"/>
      <c r="L1681" s="61"/>
      <c r="M1681" s="41">
        <f t="shared" si="375"/>
        <v>0</v>
      </c>
      <c r="N1681" s="57"/>
      <c r="O1681" s="57"/>
      <c r="P1681" s="354" t="e">
        <f t="shared" si="376"/>
        <v>#DIV/0!</v>
      </c>
      <c r="Q1681" s="106" t="e">
        <f t="shared" si="377"/>
        <v>#DIV/0!</v>
      </c>
      <c r="R1681" s="355" t="e">
        <f t="shared" si="378"/>
        <v>#DIV/0!</v>
      </c>
      <c r="S1681" s="449"/>
      <c r="T1681" s="361" t="e">
        <f t="shared" si="379"/>
        <v>#DIV/0!</v>
      </c>
      <c r="U1681" s="62"/>
      <c r="V1681" s="58"/>
      <c r="W1681" s="63"/>
      <c r="X1681" s="63"/>
      <c r="Y1681" s="187" t="e">
        <f t="shared" si="380"/>
        <v>#DIV/0!</v>
      </c>
      <c r="Z1681" s="104" t="e">
        <f t="shared" si="381"/>
        <v>#DIV/0!</v>
      </c>
      <c r="AA1681" s="737"/>
      <c r="AB1681" s="445"/>
      <c r="AC1681" s="747" t="e">
        <f>VLOOKUP(C1681,'ประวัติงานตี+รีด'!$A$2:W505575,20,FALSE)</f>
        <v>#N/A</v>
      </c>
      <c r="AD1681" s="302"/>
      <c r="AE1681" s="302"/>
      <c r="AF1681" s="270" t="e">
        <f t="shared" si="382"/>
        <v>#DIV/0!</v>
      </c>
      <c r="AG1681" s="270" t="e">
        <f t="shared" si="383"/>
        <v>#DIV/0!</v>
      </c>
      <c r="AH1681" s="366" t="e">
        <f>VLOOKUP(C1681,'ประวัติงานตี+รีด'!$A$2:W505577,4,FALSE)</f>
        <v>#N/A</v>
      </c>
      <c r="AI1681" s="256"/>
      <c r="AJ1681" s="257"/>
      <c r="AK1681" s="217"/>
      <c r="AL1681" s="200"/>
      <c r="AM1681" s="688">
        <f t="shared" si="384"/>
        <v>0</v>
      </c>
      <c r="EJ1681" s="288">
        <f t="shared" si="385"/>
        <v>0</v>
      </c>
    </row>
    <row r="1682" spans="2:140" hidden="1">
      <c r="B1682" s="287"/>
      <c r="C1682" s="210"/>
      <c r="D1682" s="213" t="e">
        <f>VLOOKUP(C1682,'ประวัติงานตี+รีด'!$A$2:W505580,2,FALSE)</f>
        <v>#N/A</v>
      </c>
      <c r="E1682" s="56"/>
      <c r="F1682" s="57"/>
      <c r="G1682" s="58"/>
      <c r="H1682" s="281"/>
      <c r="I1682" s="327" t="e">
        <f t="shared" si="374"/>
        <v>#DIV/0!</v>
      </c>
      <c r="J1682" s="59"/>
      <c r="K1682" s="60"/>
      <c r="L1682" s="61"/>
      <c r="M1682" s="41">
        <f t="shared" si="375"/>
        <v>0</v>
      </c>
      <c r="N1682" s="57"/>
      <c r="O1682" s="57"/>
      <c r="P1682" s="354" t="e">
        <f t="shared" si="376"/>
        <v>#DIV/0!</v>
      </c>
      <c r="Q1682" s="106" t="e">
        <f t="shared" si="377"/>
        <v>#DIV/0!</v>
      </c>
      <c r="R1682" s="355" t="e">
        <f t="shared" si="378"/>
        <v>#DIV/0!</v>
      </c>
      <c r="S1682" s="449"/>
      <c r="T1682" s="361" t="e">
        <f t="shared" si="379"/>
        <v>#DIV/0!</v>
      </c>
      <c r="U1682" s="62"/>
      <c r="V1682" s="58"/>
      <c r="W1682" s="63"/>
      <c r="X1682" s="63"/>
      <c r="Y1682" s="187" t="e">
        <f t="shared" si="380"/>
        <v>#DIV/0!</v>
      </c>
      <c r="Z1682" s="104" t="e">
        <f t="shared" si="381"/>
        <v>#DIV/0!</v>
      </c>
      <c r="AA1682" s="737"/>
      <c r="AB1682" s="445"/>
      <c r="AC1682" s="747" t="e">
        <f>VLOOKUP(C1682,'ประวัติงานตี+รีด'!$A$2:W505576,20,FALSE)</f>
        <v>#N/A</v>
      </c>
      <c r="AD1682" s="302"/>
      <c r="AE1682" s="302"/>
      <c r="AF1682" s="270" t="e">
        <f t="shared" si="382"/>
        <v>#DIV/0!</v>
      </c>
      <c r="AG1682" s="270" t="e">
        <f t="shared" si="383"/>
        <v>#DIV/0!</v>
      </c>
      <c r="AH1682" s="366" t="e">
        <f>VLOOKUP(C1682,'ประวัติงานตี+รีด'!$A$2:W505578,4,FALSE)</f>
        <v>#N/A</v>
      </c>
      <c r="AI1682" s="256"/>
      <c r="AJ1682" s="257"/>
      <c r="AK1682" s="217"/>
      <c r="AL1682" s="200"/>
      <c r="AM1682" s="688">
        <f t="shared" si="384"/>
        <v>0</v>
      </c>
      <c r="EJ1682" s="288">
        <f t="shared" si="385"/>
        <v>0</v>
      </c>
    </row>
    <row r="1683" spans="2:140" hidden="1">
      <c r="B1683" s="287"/>
      <c r="C1683" s="210"/>
      <c r="D1683" s="213" t="e">
        <f>VLOOKUP(C1683,'ประวัติงานตี+รีด'!$A$2:W505581,2,FALSE)</f>
        <v>#N/A</v>
      </c>
      <c r="E1683" s="56"/>
      <c r="F1683" s="57"/>
      <c r="G1683" s="58"/>
      <c r="H1683" s="281"/>
      <c r="I1683" s="327" t="e">
        <f t="shared" si="374"/>
        <v>#DIV/0!</v>
      </c>
      <c r="J1683" s="59"/>
      <c r="K1683" s="60"/>
      <c r="L1683" s="61"/>
      <c r="M1683" s="41">
        <f t="shared" si="375"/>
        <v>0</v>
      </c>
      <c r="N1683" s="57"/>
      <c r="O1683" s="57"/>
      <c r="P1683" s="354" t="e">
        <f t="shared" si="376"/>
        <v>#DIV/0!</v>
      </c>
      <c r="Q1683" s="106" t="e">
        <f t="shared" si="377"/>
        <v>#DIV/0!</v>
      </c>
      <c r="R1683" s="355" t="e">
        <f t="shared" si="378"/>
        <v>#DIV/0!</v>
      </c>
      <c r="S1683" s="449"/>
      <c r="T1683" s="361" t="e">
        <f t="shared" si="379"/>
        <v>#DIV/0!</v>
      </c>
      <c r="U1683" s="62"/>
      <c r="V1683" s="58"/>
      <c r="W1683" s="63"/>
      <c r="X1683" s="63"/>
      <c r="Y1683" s="187" t="e">
        <f t="shared" si="380"/>
        <v>#DIV/0!</v>
      </c>
      <c r="Z1683" s="104" t="e">
        <f t="shared" si="381"/>
        <v>#DIV/0!</v>
      </c>
      <c r="AA1683" s="737"/>
      <c r="AB1683" s="445"/>
      <c r="AC1683" s="747" t="e">
        <f>VLOOKUP(C1683,'ประวัติงานตี+รีด'!$A$2:W505577,20,FALSE)</f>
        <v>#N/A</v>
      </c>
      <c r="AD1683" s="302"/>
      <c r="AE1683" s="302"/>
      <c r="AF1683" s="270" t="e">
        <f t="shared" si="382"/>
        <v>#DIV/0!</v>
      </c>
      <c r="AG1683" s="270" t="e">
        <f t="shared" si="383"/>
        <v>#DIV/0!</v>
      </c>
      <c r="AH1683" s="366" t="e">
        <f>VLOOKUP(C1683,'ประวัติงานตี+รีด'!$A$2:W505579,4,FALSE)</f>
        <v>#N/A</v>
      </c>
      <c r="AI1683" s="256"/>
      <c r="AJ1683" s="257"/>
      <c r="AK1683" s="217"/>
      <c r="AL1683" s="200"/>
      <c r="AM1683" s="688">
        <f t="shared" si="384"/>
        <v>0</v>
      </c>
      <c r="EJ1683" s="288">
        <f t="shared" si="385"/>
        <v>0</v>
      </c>
    </row>
    <row r="1684" spans="2:140" hidden="1">
      <c r="B1684" s="287"/>
      <c r="C1684" s="210"/>
      <c r="D1684" s="213" t="e">
        <f>VLOOKUP(C1684,'ประวัติงานตี+รีด'!$A$2:W505582,2,FALSE)</f>
        <v>#N/A</v>
      </c>
      <c r="E1684" s="56"/>
      <c r="F1684" s="57"/>
      <c r="G1684" s="58"/>
      <c r="H1684" s="281"/>
      <c r="I1684" s="327" t="e">
        <f t="shared" si="374"/>
        <v>#DIV/0!</v>
      </c>
      <c r="J1684" s="59"/>
      <c r="K1684" s="60"/>
      <c r="L1684" s="61"/>
      <c r="M1684" s="41">
        <f t="shared" si="375"/>
        <v>0</v>
      </c>
      <c r="N1684" s="57"/>
      <c r="O1684" s="57"/>
      <c r="P1684" s="354" t="e">
        <f t="shared" si="376"/>
        <v>#DIV/0!</v>
      </c>
      <c r="Q1684" s="106" t="e">
        <f t="shared" si="377"/>
        <v>#DIV/0!</v>
      </c>
      <c r="R1684" s="355" t="e">
        <f t="shared" si="378"/>
        <v>#DIV/0!</v>
      </c>
      <c r="S1684" s="449"/>
      <c r="T1684" s="361" t="e">
        <f t="shared" si="379"/>
        <v>#DIV/0!</v>
      </c>
      <c r="U1684" s="62"/>
      <c r="V1684" s="58"/>
      <c r="W1684" s="63"/>
      <c r="X1684" s="63"/>
      <c r="Y1684" s="187" t="e">
        <f t="shared" si="380"/>
        <v>#DIV/0!</v>
      </c>
      <c r="Z1684" s="104" t="e">
        <f t="shared" si="381"/>
        <v>#DIV/0!</v>
      </c>
      <c r="AA1684" s="737"/>
      <c r="AB1684" s="445"/>
      <c r="AC1684" s="747" t="e">
        <f>VLOOKUP(C1684,'ประวัติงานตี+รีด'!$A$2:W505578,20,FALSE)</f>
        <v>#N/A</v>
      </c>
      <c r="AD1684" s="302"/>
      <c r="AE1684" s="302"/>
      <c r="AF1684" s="270" t="e">
        <f t="shared" si="382"/>
        <v>#DIV/0!</v>
      </c>
      <c r="AG1684" s="270" t="e">
        <f t="shared" si="383"/>
        <v>#DIV/0!</v>
      </c>
      <c r="AH1684" s="366" t="e">
        <f>VLOOKUP(C1684,'ประวัติงานตี+รีด'!$A$2:W505580,4,FALSE)</f>
        <v>#N/A</v>
      </c>
      <c r="AI1684" s="256"/>
      <c r="AJ1684" s="257"/>
      <c r="AK1684" s="217"/>
      <c r="AL1684" s="200"/>
      <c r="AM1684" s="688">
        <f t="shared" si="384"/>
        <v>0</v>
      </c>
      <c r="EJ1684" s="288">
        <f t="shared" si="385"/>
        <v>0</v>
      </c>
    </row>
    <row r="1685" spans="2:140" hidden="1">
      <c r="B1685" s="287"/>
      <c r="C1685" s="210"/>
      <c r="D1685" s="213" t="e">
        <f>VLOOKUP(C1685,'ประวัติงานตี+รีด'!$A$2:W505583,2,FALSE)</f>
        <v>#N/A</v>
      </c>
      <c r="E1685" s="56"/>
      <c r="F1685" s="57"/>
      <c r="G1685" s="58"/>
      <c r="H1685" s="281"/>
      <c r="I1685" s="327" t="e">
        <f t="shared" si="374"/>
        <v>#DIV/0!</v>
      </c>
      <c r="J1685" s="59"/>
      <c r="K1685" s="60"/>
      <c r="L1685" s="61"/>
      <c r="M1685" s="41">
        <f t="shared" si="375"/>
        <v>0</v>
      </c>
      <c r="N1685" s="57"/>
      <c r="O1685" s="57"/>
      <c r="P1685" s="354" t="e">
        <f t="shared" si="376"/>
        <v>#DIV/0!</v>
      </c>
      <c r="Q1685" s="106" t="e">
        <f t="shared" si="377"/>
        <v>#DIV/0!</v>
      </c>
      <c r="R1685" s="355" t="e">
        <f t="shared" si="378"/>
        <v>#DIV/0!</v>
      </c>
      <c r="S1685" s="449"/>
      <c r="T1685" s="361" t="e">
        <f t="shared" si="379"/>
        <v>#DIV/0!</v>
      </c>
      <c r="U1685" s="62"/>
      <c r="V1685" s="58"/>
      <c r="W1685" s="63"/>
      <c r="X1685" s="63"/>
      <c r="Y1685" s="187" t="e">
        <f t="shared" si="380"/>
        <v>#DIV/0!</v>
      </c>
      <c r="Z1685" s="104" t="e">
        <f t="shared" si="381"/>
        <v>#DIV/0!</v>
      </c>
      <c r="AA1685" s="737"/>
      <c r="AB1685" s="445"/>
      <c r="AC1685" s="747" t="e">
        <f>VLOOKUP(C1685,'ประวัติงานตี+รีด'!$A$2:W505579,20,FALSE)</f>
        <v>#N/A</v>
      </c>
      <c r="AD1685" s="302"/>
      <c r="AE1685" s="302"/>
      <c r="AF1685" s="270" t="e">
        <f t="shared" si="382"/>
        <v>#DIV/0!</v>
      </c>
      <c r="AG1685" s="270" t="e">
        <f t="shared" si="383"/>
        <v>#DIV/0!</v>
      </c>
      <c r="AH1685" s="366" t="e">
        <f>VLOOKUP(C1685,'ประวัติงานตี+รีด'!$A$2:W505581,4,FALSE)</f>
        <v>#N/A</v>
      </c>
      <c r="AI1685" s="256"/>
      <c r="AJ1685" s="257"/>
      <c r="AK1685" s="217"/>
      <c r="AL1685" s="200"/>
      <c r="AM1685" s="688">
        <f t="shared" si="384"/>
        <v>0</v>
      </c>
      <c r="EJ1685" s="288">
        <f t="shared" si="385"/>
        <v>0</v>
      </c>
    </row>
    <row r="1686" spans="2:140" hidden="1">
      <c r="B1686" s="287"/>
      <c r="C1686" s="210"/>
      <c r="D1686" s="213" t="e">
        <f>VLOOKUP(C1686,'ประวัติงานตี+รีด'!$A$2:W505584,2,FALSE)</f>
        <v>#N/A</v>
      </c>
      <c r="E1686" s="56"/>
      <c r="F1686" s="57"/>
      <c r="G1686" s="58"/>
      <c r="H1686" s="281"/>
      <c r="I1686" s="327" t="e">
        <f t="shared" si="374"/>
        <v>#DIV/0!</v>
      </c>
      <c r="J1686" s="59"/>
      <c r="K1686" s="60"/>
      <c r="L1686" s="61"/>
      <c r="M1686" s="41">
        <f t="shared" si="375"/>
        <v>0</v>
      </c>
      <c r="N1686" s="57"/>
      <c r="O1686" s="57"/>
      <c r="P1686" s="354" t="e">
        <f t="shared" si="376"/>
        <v>#DIV/0!</v>
      </c>
      <c r="Q1686" s="106" t="e">
        <f t="shared" si="377"/>
        <v>#DIV/0!</v>
      </c>
      <c r="R1686" s="355" t="e">
        <f t="shared" si="378"/>
        <v>#DIV/0!</v>
      </c>
      <c r="S1686" s="449"/>
      <c r="T1686" s="361" t="e">
        <f t="shared" si="379"/>
        <v>#DIV/0!</v>
      </c>
      <c r="U1686" s="62"/>
      <c r="V1686" s="58"/>
      <c r="W1686" s="63"/>
      <c r="X1686" s="63"/>
      <c r="Y1686" s="187" t="e">
        <f t="shared" si="380"/>
        <v>#DIV/0!</v>
      </c>
      <c r="Z1686" s="104" t="e">
        <f t="shared" si="381"/>
        <v>#DIV/0!</v>
      </c>
      <c r="AA1686" s="737"/>
      <c r="AB1686" s="445"/>
      <c r="AC1686" s="747" t="e">
        <f>VLOOKUP(C1686,'ประวัติงานตี+รีด'!$A$2:W505580,20,FALSE)</f>
        <v>#N/A</v>
      </c>
      <c r="AD1686" s="302"/>
      <c r="AE1686" s="302"/>
      <c r="AF1686" s="270" t="e">
        <f t="shared" si="382"/>
        <v>#DIV/0!</v>
      </c>
      <c r="AG1686" s="270" t="e">
        <f t="shared" si="383"/>
        <v>#DIV/0!</v>
      </c>
      <c r="AH1686" s="366" t="e">
        <f>VLOOKUP(C1686,'ประวัติงานตี+รีด'!$A$2:W505582,4,FALSE)</f>
        <v>#N/A</v>
      </c>
      <c r="AI1686" s="256"/>
      <c r="AJ1686" s="257"/>
      <c r="AK1686" s="217"/>
      <c r="AL1686" s="200"/>
      <c r="AM1686" s="688">
        <f t="shared" si="384"/>
        <v>0</v>
      </c>
      <c r="EJ1686" s="288">
        <f t="shared" si="385"/>
        <v>0</v>
      </c>
    </row>
    <row r="1687" spans="2:140" hidden="1">
      <c r="B1687" s="287"/>
      <c r="C1687" s="210"/>
      <c r="D1687" s="213" t="e">
        <f>VLOOKUP(C1687,'ประวัติงานตี+รีด'!$A$2:W505585,2,FALSE)</f>
        <v>#N/A</v>
      </c>
      <c r="E1687" s="56"/>
      <c r="F1687" s="57"/>
      <c r="G1687" s="58"/>
      <c r="H1687" s="281"/>
      <c r="I1687" s="327" t="e">
        <f t="shared" si="374"/>
        <v>#DIV/0!</v>
      </c>
      <c r="J1687" s="59"/>
      <c r="K1687" s="60"/>
      <c r="L1687" s="61"/>
      <c r="M1687" s="41">
        <f t="shared" si="375"/>
        <v>0</v>
      </c>
      <c r="N1687" s="57"/>
      <c r="O1687" s="57"/>
      <c r="P1687" s="354" t="e">
        <f t="shared" si="376"/>
        <v>#DIV/0!</v>
      </c>
      <c r="Q1687" s="106" t="e">
        <f t="shared" si="377"/>
        <v>#DIV/0!</v>
      </c>
      <c r="R1687" s="355" t="e">
        <f t="shared" si="378"/>
        <v>#DIV/0!</v>
      </c>
      <c r="S1687" s="449"/>
      <c r="T1687" s="361" t="e">
        <f t="shared" si="379"/>
        <v>#DIV/0!</v>
      </c>
      <c r="U1687" s="62"/>
      <c r="V1687" s="58"/>
      <c r="W1687" s="63"/>
      <c r="X1687" s="63"/>
      <c r="Y1687" s="187" t="e">
        <f t="shared" si="380"/>
        <v>#DIV/0!</v>
      </c>
      <c r="Z1687" s="104" t="e">
        <f t="shared" si="381"/>
        <v>#DIV/0!</v>
      </c>
      <c r="AA1687" s="737"/>
      <c r="AB1687" s="445"/>
      <c r="AC1687" s="747" t="e">
        <f>VLOOKUP(C1687,'ประวัติงานตี+รีด'!$A$2:W505581,20,FALSE)</f>
        <v>#N/A</v>
      </c>
      <c r="AD1687" s="302"/>
      <c r="AE1687" s="302"/>
      <c r="AF1687" s="270" t="e">
        <f t="shared" si="382"/>
        <v>#DIV/0!</v>
      </c>
      <c r="AG1687" s="270" t="e">
        <f t="shared" si="383"/>
        <v>#DIV/0!</v>
      </c>
      <c r="AH1687" s="366" t="e">
        <f>VLOOKUP(C1687,'ประวัติงานตี+รีด'!$A$2:W505583,4,FALSE)</f>
        <v>#N/A</v>
      </c>
      <c r="AI1687" s="256"/>
      <c r="AJ1687" s="257"/>
      <c r="AK1687" s="217"/>
      <c r="AL1687" s="200"/>
      <c r="AM1687" s="688">
        <f t="shared" si="384"/>
        <v>0</v>
      </c>
      <c r="EJ1687" s="288">
        <f t="shared" si="385"/>
        <v>0</v>
      </c>
    </row>
    <row r="1688" spans="2:140" hidden="1">
      <c r="B1688" s="287"/>
      <c r="C1688" s="210"/>
      <c r="D1688" s="213" t="e">
        <f>VLOOKUP(C1688,'ประวัติงานตี+รีด'!$A$2:W505586,2,FALSE)</f>
        <v>#N/A</v>
      </c>
      <c r="E1688" s="56"/>
      <c r="F1688" s="57"/>
      <c r="G1688" s="58"/>
      <c r="H1688" s="281"/>
      <c r="I1688" s="327" t="e">
        <f t="shared" si="374"/>
        <v>#DIV/0!</v>
      </c>
      <c r="J1688" s="59"/>
      <c r="K1688" s="60"/>
      <c r="L1688" s="61"/>
      <c r="M1688" s="41">
        <f t="shared" si="375"/>
        <v>0</v>
      </c>
      <c r="N1688" s="57"/>
      <c r="O1688" s="57"/>
      <c r="P1688" s="354" t="e">
        <f t="shared" si="376"/>
        <v>#DIV/0!</v>
      </c>
      <c r="Q1688" s="106" t="e">
        <f t="shared" si="377"/>
        <v>#DIV/0!</v>
      </c>
      <c r="R1688" s="355" t="e">
        <f t="shared" si="378"/>
        <v>#DIV/0!</v>
      </c>
      <c r="S1688" s="449"/>
      <c r="T1688" s="361" t="e">
        <f t="shared" si="379"/>
        <v>#DIV/0!</v>
      </c>
      <c r="U1688" s="62"/>
      <c r="V1688" s="58"/>
      <c r="W1688" s="63"/>
      <c r="X1688" s="63"/>
      <c r="Y1688" s="187" t="e">
        <f t="shared" si="380"/>
        <v>#DIV/0!</v>
      </c>
      <c r="Z1688" s="104" t="e">
        <f t="shared" si="381"/>
        <v>#DIV/0!</v>
      </c>
      <c r="AA1688" s="737"/>
      <c r="AB1688" s="445"/>
      <c r="AC1688" s="747" t="e">
        <f>VLOOKUP(C1688,'ประวัติงานตี+รีด'!$A$2:W505582,20,FALSE)</f>
        <v>#N/A</v>
      </c>
      <c r="AD1688" s="302"/>
      <c r="AE1688" s="302"/>
      <c r="AF1688" s="270" t="e">
        <f t="shared" si="382"/>
        <v>#DIV/0!</v>
      </c>
      <c r="AG1688" s="270" t="e">
        <f t="shared" si="383"/>
        <v>#DIV/0!</v>
      </c>
      <c r="AH1688" s="366" t="e">
        <f>VLOOKUP(C1688,'ประวัติงานตี+รีด'!$A$2:W505584,4,FALSE)</f>
        <v>#N/A</v>
      </c>
      <c r="AI1688" s="256"/>
      <c r="AJ1688" s="257"/>
      <c r="AK1688" s="217"/>
      <c r="AL1688" s="200"/>
      <c r="AM1688" s="688">
        <f t="shared" si="384"/>
        <v>0</v>
      </c>
      <c r="EJ1688" s="288">
        <f t="shared" si="385"/>
        <v>0</v>
      </c>
    </row>
    <row r="1689" spans="2:140" hidden="1">
      <c r="B1689" s="287"/>
      <c r="C1689" s="210"/>
      <c r="D1689" s="213" t="e">
        <f>VLOOKUP(C1689,'ประวัติงานตี+รีด'!$A$2:W505587,2,FALSE)</f>
        <v>#N/A</v>
      </c>
      <c r="E1689" s="56"/>
      <c r="F1689" s="57"/>
      <c r="G1689" s="58"/>
      <c r="H1689" s="281"/>
      <c r="I1689" s="327" t="e">
        <f t="shared" si="374"/>
        <v>#DIV/0!</v>
      </c>
      <c r="J1689" s="59"/>
      <c r="K1689" s="60"/>
      <c r="L1689" s="61"/>
      <c r="M1689" s="41">
        <f t="shared" si="375"/>
        <v>0</v>
      </c>
      <c r="N1689" s="57"/>
      <c r="O1689" s="57"/>
      <c r="P1689" s="354" t="e">
        <f t="shared" si="376"/>
        <v>#DIV/0!</v>
      </c>
      <c r="Q1689" s="106" t="e">
        <f t="shared" si="377"/>
        <v>#DIV/0!</v>
      </c>
      <c r="R1689" s="355" t="e">
        <f t="shared" si="378"/>
        <v>#DIV/0!</v>
      </c>
      <c r="S1689" s="449"/>
      <c r="T1689" s="361" t="e">
        <f t="shared" si="379"/>
        <v>#DIV/0!</v>
      </c>
      <c r="U1689" s="62"/>
      <c r="V1689" s="58"/>
      <c r="W1689" s="63"/>
      <c r="X1689" s="63"/>
      <c r="Y1689" s="187" t="e">
        <f t="shared" si="380"/>
        <v>#DIV/0!</v>
      </c>
      <c r="Z1689" s="104" t="e">
        <f t="shared" si="381"/>
        <v>#DIV/0!</v>
      </c>
      <c r="AA1689" s="737"/>
      <c r="AB1689" s="445"/>
      <c r="AC1689" s="747" t="e">
        <f>VLOOKUP(C1689,'ประวัติงานตี+รีด'!$A$2:W505583,20,FALSE)</f>
        <v>#N/A</v>
      </c>
      <c r="AD1689" s="302"/>
      <c r="AE1689" s="302"/>
      <c r="AF1689" s="270" t="e">
        <f t="shared" si="382"/>
        <v>#DIV/0!</v>
      </c>
      <c r="AG1689" s="270" t="e">
        <f t="shared" si="383"/>
        <v>#DIV/0!</v>
      </c>
      <c r="AH1689" s="366" t="e">
        <f>VLOOKUP(C1689,'ประวัติงานตี+รีด'!$A$2:W505585,4,FALSE)</f>
        <v>#N/A</v>
      </c>
      <c r="AI1689" s="256"/>
      <c r="AJ1689" s="257"/>
      <c r="AK1689" s="217"/>
      <c r="AL1689" s="200"/>
      <c r="AM1689" s="688">
        <f t="shared" si="384"/>
        <v>0</v>
      </c>
      <c r="EJ1689" s="288">
        <f t="shared" si="385"/>
        <v>0</v>
      </c>
    </row>
    <row r="1690" spans="2:140" hidden="1">
      <c r="B1690" s="287"/>
      <c r="C1690" s="210"/>
      <c r="D1690" s="213" t="e">
        <f>VLOOKUP(C1690,'ประวัติงานตี+รีด'!$A$2:W505588,2,FALSE)</f>
        <v>#N/A</v>
      </c>
      <c r="E1690" s="56"/>
      <c r="F1690" s="57"/>
      <c r="G1690" s="58"/>
      <c r="H1690" s="281"/>
      <c r="I1690" s="327" t="e">
        <f t="shared" si="374"/>
        <v>#DIV/0!</v>
      </c>
      <c r="J1690" s="59"/>
      <c r="K1690" s="60"/>
      <c r="L1690" s="61"/>
      <c r="M1690" s="41">
        <f t="shared" si="375"/>
        <v>0</v>
      </c>
      <c r="N1690" s="57"/>
      <c r="O1690" s="57"/>
      <c r="P1690" s="354" t="e">
        <f t="shared" si="376"/>
        <v>#DIV/0!</v>
      </c>
      <c r="Q1690" s="106" t="e">
        <f t="shared" si="377"/>
        <v>#DIV/0!</v>
      </c>
      <c r="R1690" s="355" t="e">
        <f t="shared" si="378"/>
        <v>#DIV/0!</v>
      </c>
      <c r="S1690" s="449"/>
      <c r="T1690" s="361" t="e">
        <f t="shared" si="379"/>
        <v>#DIV/0!</v>
      </c>
      <c r="U1690" s="62"/>
      <c r="V1690" s="58"/>
      <c r="W1690" s="63"/>
      <c r="X1690" s="63"/>
      <c r="Y1690" s="187" t="e">
        <f t="shared" si="380"/>
        <v>#DIV/0!</v>
      </c>
      <c r="Z1690" s="104" t="e">
        <f t="shared" si="381"/>
        <v>#DIV/0!</v>
      </c>
      <c r="AA1690" s="737"/>
      <c r="AB1690" s="445"/>
      <c r="AC1690" s="747" t="e">
        <f>VLOOKUP(C1690,'ประวัติงานตี+รีด'!$A$2:W505584,20,FALSE)</f>
        <v>#N/A</v>
      </c>
      <c r="AD1690" s="302"/>
      <c r="AE1690" s="302"/>
      <c r="AF1690" s="270" t="e">
        <f t="shared" si="382"/>
        <v>#DIV/0!</v>
      </c>
      <c r="AG1690" s="270" t="e">
        <f t="shared" si="383"/>
        <v>#DIV/0!</v>
      </c>
      <c r="AH1690" s="366" t="e">
        <f>VLOOKUP(C1690,'ประวัติงานตี+รีด'!$A$2:W505586,4,FALSE)</f>
        <v>#N/A</v>
      </c>
      <c r="AI1690" s="256"/>
      <c r="AJ1690" s="257"/>
      <c r="AK1690" s="217"/>
      <c r="AL1690" s="200"/>
      <c r="AM1690" s="688">
        <f t="shared" si="384"/>
        <v>0</v>
      </c>
      <c r="EJ1690" s="288">
        <f t="shared" si="385"/>
        <v>0</v>
      </c>
    </row>
    <row r="1691" spans="2:140" hidden="1">
      <c r="B1691" s="287"/>
      <c r="C1691" s="210"/>
      <c r="D1691" s="213" t="e">
        <f>VLOOKUP(C1691,'ประวัติงานตี+รีด'!$A$2:W505589,2,FALSE)</f>
        <v>#N/A</v>
      </c>
      <c r="E1691" s="56"/>
      <c r="F1691" s="57"/>
      <c r="G1691" s="58"/>
      <c r="H1691" s="281"/>
      <c r="I1691" s="327" t="e">
        <f t="shared" si="374"/>
        <v>#DIV/0!</v>
      </c>
      <c r="J1691" s="59"/>
      <c r="K1691" s="60"/>
      <c r="L1691" s="61"/>
      <c r="M1691" s="41">
        <f t="shared" si="375"/>
        <v>0</v>
      </c>
      <c r="N1691" s="57"/>
      <c r="O1691" s="57"/>
      <c r="P1691" s="354" t="e">
        <f t="shared" si="376"/>
        <v>#DIV/0!</v>
      </c>
      <c r="Q1691" s="106" t="e">
        <f t="shared" si="377"/>
        <v>#DIV/0!</v>
      </c>
      <c r="R1691" s="355" t="e">
        <f t="shared" si="378"/>
        <v>#DIV/0!</v>
      </c>
      <c r="S1691" s="449"/>
      <c r="T1691" s="361" t="e">
        <f t="shared" si="379"/>
        <v>#DIV/0!</v>
      </c>
      <c r="U1691" s="62"/>
      <c r="V1691" s="58"/>
      <c r="W1691" s="63"/>
      <c r="X1691" s="63"/>
      <c r="Y1691" s="187" t="e">
        <f t="shared" si="380"/>
        <v>#DIV/0!</v>
      </c>
      <c r="Z1691" s="104" t="e">
        <f t="shared" si="381"/>
        <v>#DIV/0!</v>
      </c>
      <c r="AA1691" s="737"/>
      <c r="AB1691" s="445"/>
      <c r="AC1691" s="747" t="e">
        <f>VLOOKUP(C1691,'ประวัติงานตี+รีด'!$A$2:W505585,20,FALSE)</f>
        <v>#N/A</v>
      </c>
      <c r="AD1691" s="302"/>
      <c r="AE1691" s="302"/>
      <c r="AF1691" s="270" t="e">
        <f t="shared" si="382"/>
        <v>#DIV/0!</v>
      </c>
      <c r="AG1691" s="270" t="e">
        <f t="shared" si="383"/>
        <v>#DIV/0!</v>
      </c>
      <c r="AH1691" s="366" t="e">
        <f>VLOOKUP(C1691,'ประวัติงานตี+รีด'!$A$2:W505587,4,FALSE)</f>
        <v>#N/A</v>
      </c>
      <c r="AI1691" s="256"/>
      <c r="AJ1691" s="257"/>
      <c r="AK1691" s="217"/>
      <c r="AL1691" s="200"/>
      <c r="AM1691" s="688">
        <f t="shared" si="384"/>
        <v>0</v>
      </c>
      <c r="EJ1691" s="288">
        <f t="shared" si="385"/>
        <v>0</v>
      </c>
    </row>
    <row r="1692" spans="2:140" hidden="1">
      <c r="B1692" s="287"/>
      <c r="C1692" s="210"/>
      <c r="D1692" s="213" t="e">
        <f>VLOOKUP(C1692,'ประวัติงานตี+รีด'!$A$2:W505590,2,FALSE)</f>
        <v>#N/A</v>
      </c>
      <c r="E1692" s="56"/>
      <c r="F1692" s="57"/>
      <c r="G1692" s="58"/>
      <c r="H1692" s="281"/>
      <c r="I1692" s="327" t="e">
        <f t="shared" si="374"/>
        <v>#DIV/0!</v>
      </c>
      <c r="J1692" s="59"/>
      <c r="K1692" s="60"/>
      <c r="L1692" s="61"/>
      <c r="M1692" s="41">
        <f t="shared" si="375"/>
        <v>0</v>
      </c>
      <c r="N1692" s="57"/>
      <c r="O1692" s="57"/>
      <c r="P1692" s="354" t="e">
        <f t="shared" si="376"/>
        <v>#DIV/0!</v>
      </c>
      <c r="Q1692" s="106" t="e">
        <f t="shared" si="377"/>
        <v>#DIV/0!</v>
      </c>
      <c r="R1692" s="355" t="e">
        <f t="shared" si="378"/>
        <v>#DIV/0!</v>
      </c>
      <c r="S1692" s="449"/>
      <c r="T1692" s="361" t="e">
        <f t="shared" si="379"/>
        <v>#DIV/0!</v>
      </c>
      <c r="U1692" s="62"/>
      <c r="V1692" s="58"/>
      <c r="W1692" s="63"/>
      <c r="X1692" s="63"/>
      <c r="Y1692" s="187" t="e">
        <f t="shared" si="380"/>
        <v>#DIV/0!</v>
      </c>
      <c r="Z1692" s="104" t="e">
        <f t="shared" si="381"/>
        <v>#DIV/0!</v>
      </c>
      <c r="AA1692" s="737"/>
      <c r="AB1692" s="445"/>
      <c r="AC1692" s="747" t="e">
        <f>VLOOKUP(C1692,'ประวัติงานตี+รีด'!$A$2:W505586,20,FALSE)</f>
        <v>#N/A</v>
      </c>
      <c r="AD1692" s="302"/>
      <c r="AE1692" s="302"/>
      <c r="AF1692" s="270" t="e">
        <f t="shared" si="382"/>
        <v>#DIV/0!</v>
      </c>
      <c r="AG1692" s="270" t="e">
        <f t="shared" si="383"/>
        <v>#DIV/0!</v>
      </c>
      <c r="AH1692" s="366" t="e">
        <f>VLOOKUP(C1692,'ประวัติงานตี+รีด'!$A$2:W505588,4,FALSE)</f>
        <v>#N/A</v>
      </c>
      <c r="AI1692" s="256"/>
      <c r="AJ1692" s="257"/>
      <c r="AK1692" s="217"/>
      <c r="AL1692" s="200"/>
      <c r="AM1692" s="688">
        <f t="shared" si="384"/>
        <v>0</v>
      </c>
      <c r="EJ1692" s="288">
        <f t="shared" si="385"/>
        <v>0</v>
      </c>
    </row>
    <row r="1693" spans="2:140" hidden="1">
      <c r="B1693" s="287"/>
      <c r="C1693" s="210"/>
      <c r="D1693" s="213" t="e">
        <f>VLOOKUP(C1693,'ประวัติงานตี+รีด'!$A$2:W505591,2,FALSE)</f>
        <v>#N/A</v>
      </c>
      <c r="E1693" s="56"/>
      <c r="F1693" s="57"/>
      <c r="G1693" s="58"/>
      <c r="H1693" s="281"/>
      <c r="I1693" s="327" t="e">
        <f t="shared" si="374"/>
        <v>#DIV/0!</v>
      </c>
      <c r="J1693" s="59"/>
      <c r="K1693" s="60"/>
      <c r="L1693" s="61"/>
      <c r="M1693" s="41">
        <f t="shared" si="375"/>
        <v>0</v>
      </c>
      <c r="N1693" s="57"/>
      <c r="O1693" s="57"/>
      <c r="P1693" s="354" t="e">
        <f t="shared" si="376"/>
        <v>#DIV/0!</v>
      </c>
      <c r="Q1693" s="106" t="e">
        <f t="shared" si="377"/>
        <v>#DIV/0!</v>
      </c>
      <c r="R1693" s="355" t="e">
        <f t="shared" si="378"/>
        <v>#DIV/0!</v>
      </c>
      <c r="S1693" s="449"/>
      <c r="T1693" s="361" t="e">
        <f t="shared" si="379"/>
        <v>#DIV/0!</v>
      </c>
      <c r="U1693" s="62"/>
      <c r="V1693" s="58"/>
      <c r="W1693" s="63"/>
      <c r="X1693" s="63"/>
      <c r="Y1693" s="187" t="e">
        <f t="shared" si="380"/>
        <v>#DIV/0!</v>
      </c>
      <c r="Z1693" s="104" t="e">
        <f t="shared" si="381"/>
        <v>#DIV/0!</v>
      </c>
      <c r="AA1693" s="737"/>
      <c r="AB1693" s="445"/>
      <c r="AC1693" s="747" t="e">
        <f>VLOOKUP(C1693,'ประวัติงานตี+รีด'!$A$2:W505587,20,FALSE)</f>
        <v>#N/A</v>
      </c>
      <c r="AD1693" s="302"/>
      <c r="AE1693" s="302"/>
      <c r="AF1693" s="270" t="e">
        <f t="shared" si="382"/>
        <v>#DIV/0!</v>
      </c>
      <c r="AG1693" s="270" t="e">
        <f t="shared" si="383"/>
        <v>#DIV/0!</v>
      </c>
      <c r="AH1693" s="366" t="e">
        <f>VLOOKUP(C1693,'ประวัติงานตี+รีด'!$A$2:W505589,4,FALSE)</f>
        <v>#N/A</v>
      </c>
      <c r="AI1693" s="256"/>
      <c r="AJ1693" s="257"/>
      <c r="AK1693" s="217"/>
      <c r="AL1693" s="200"/>
      <c r="AM1693" s="688">
        <f t="shared" si="384"/>
        <v>0</v>
      </c>
      <c r="EJ1693" s="288">
        <f t="shared" si="385"/>
        <v>0</v>
      </c>
    </row>
    <row r="1694" spans="2:140" hidden="1">
      <c r="B1694" s="287"/>
      <c r="C1694" s="210"/>
      <c r="D1694" s="213" t="e">
        <f>VLOOKUP(C1694,'ประวัติงานตี+รีด'!$A$2:W505592,2,FALSE)</f>
        <v>#N/A</v>
      </c>
      <c r="E1694" s="56"/>
      <c r="F1694" s="57"/>
      <c r="G1694" s="58"/>
      <c r="H1694" s="281"/>
      <c r="I1694" s="327" t="e">
        <f t="shared" si="374"/>
        <v>#DIV/0!</v>
      </c>
      <c r="J1694" s="59"/>
      <c r="K1694" s="60"/>
      <c r="L1694" s="61"/>
      <c r="M1694" s="41">
        <f t="shared" si="375"/>
        <v>0</v>
      </c>
      <c r="N1694" s="57"/>
      <c r="O1694" s="57"/>
      <c r="P1694" s="354" t="e">
        <f t="shared" si="376"/>
        <v>#DIV/0!</v>
      </c>
      <c r="Q1694" s="106" t="e">
        <f t="shared" si="377"/>
        <v>#DIV/0!</v>
      </c>
      <c r="R1694" s="355" t="e">
        <f t="shared" si="378"/>
        <v>#DIV/0!</v>
      </c>
      <c r="S1694" s="449"/>
      <c r="T1694" s="361" t="e">
        <f t="shared" si="379"/>
        <v>#DIV/0!</v>
      </c>
      <c r="U1694" s="62"/>
      <c r="V1694" s="58"/>
      <c r="W1694" s="63"/>
      <c r="X1694" s="63"/>
      <c r="Y1694" s="187" t="e">
        <f t="shared" si="380"/>
        <v>#DIV/0!</v>
      </c>
      <c r="Z1694" s="104" t="e">
        <f t="shared" si="381"/>
        <v>#DIV/0!</v>
      </c>
      <c r="AA1694" s="737"/>
      <c r="AB1694" s="445"/>
      <c r="AC1694" s="747" t="e">
        <f>VLOOKUP(C1694,'ประวัติงานตี+รีด'!$A$2:W505588,20,FALSE)</f>
        <v>#N/A</v>
      </c>
      <c r="AD1694" s="302"/>
      <c r="AE1694" s="302"/>
      <c r="AF1694" s="270" t="e">
        <f t="shared" si="382"/>
        <v>#DIV/0!</v>
      </c>
      <c r="AG1694" s="270" t="e">
        <f t="shared" si="383"/>
        <v>#DIV/0!</v>
      </c>
      <c r="AH1694" s="366" t="e">
        <f>VLOOKUP(C1694,'ประวัติงานตี+รีด'!$A$2:W505590,4,FALSE)</f>
        <v>#N/A</v>
      </c>
      <c r="AI1694" s="256"/>
      <c r="AJ1694" s="257"/>
      <c r="AK1694" s="217"/>
      <c r="AL1694" s="200"/>
      <c r="AM1694" s="688">
        <f t="shared" si="384"/>
        <v>0</v>
      </c>
      <c r="EJ1694" s="288">
        <f t="shared" si="385"/>
        <v>0</v>
      </c>
    </row>
    <row r="1695" spans="2:140" hidden="1">
      <c r="B1695" s="287"/>
      <c r="C1695" s="210"/>
      <c r="D1695" s="213" t="e">
        <f>VLOOKUP(C1695,'ประวัติงานตี+รีด'!$A$2:W505593,2,FALSE)</f>
        <v>#N/A</v>
      </c>
      <c r="E1695" s="56"/>
      <c r="F1695" s="57"/>
      <c r="G1695" s="58"/>
      <c r="H1695" s="281"/>
      <c r="I1695" s="327" t="e">
        <f t="shared" si="374"/>
        <v>#DIV/0!</v>
      </c>
      <c r="J1695" s="59"/>
      <c r="K1695" s="60"/>
      <c r="L1695" s="61"/>
      <c r="M1695" s="41">
        <f t="shared" si="375"/>
        <v>0</v>
      </c>
      <c r="N1695" s="57"/>
      <c r="O1695" s="57"/>
      <c r="P1695" s="354" t="e">
        <f t="shared" si="376"/>
        <v>#DIV/0!</v>
      </c>
      <c r="Q1695" s="106" t="e">
        <f t="shared" si="377"/>
        <v>#DIV/0!</v>
      </c>
      <c r="R1695" s="355" t="e">
        <f t="shared" si="378"/>
        <v>#DIV/0!</v>
      </c>
      <c r="S1695" s="449"/>
      <c r="T1695" s="361" t="e">
        <f t="shared" si="379"/>
        <v>#DIV/0!</v>
      </c>
      <c r="U1695" s="62"/>
      <c r="V1695" s="58"/>
      <c r="W1695" s="63"/>
      <c r="X1695" s="63"/>
      <c r="Y1695" s="187" t="e">
        <f t="shared" si="380"/>
        <v>#DIV/0!</v>
      </c>
      <c r="Z1695" s="104" t="e">
        <f t="shared" si="381"/>
        <v>#DIV/0!</v>
      </c>
      <c r="AA1695" s="737"/>
      <c r="AB1695" s="445"/>
      <c r="AC1695" s="747" t="e">
        <f>VLOOKUP(C1695,'ประวัติงานตี+รีด'!$A$2:W505589,20,FALSE)</f>
        <v>#N/A</v>
      </c>
      <c r="AD1695" s="302"/>
      <c r="AE1695" s="302"/>
      <c r="AF1695" s="270" t="e">
        <f t="shared" si="382"/>
        <v>#DIV/0!</v>
      </c>
      <c r="AG1695" s="270" t="e">
        <f t="shared" si="383"/>
        <v>#DIV/0!</v>
      </c>
      <c r="AH1695" s="366" t="e">
        <f>VLOOKUP(C1695,'ประวัติงานตี+รีด'!$A$2:W505591,4,FALSE)</f>
        <v>#N/A</v>
      </c>
      <c r="AI1695" s="256"/>
      <c r="AJ1695" s="257"/>
      <c r="AK1695" s="217"/>
      <c r="AL1695" s="200"/>
      <c r="AM1695" s="688">
        <f t="shared" si="384"/>
        <v>0</v>
      </c>
      <c r="EJ1695" s="288">
        <f t="shared" si="385"/>
        <v>0</v>
      </c>
    </row>
    <row r="1696" spans="2:140" hidden="1">
      <c r="B1696" s="287"/>
      <c r="C1696" s="210"/>
      <c r="D1696" s="213" t="e">
        <f>VLOOKUP(C1696,'ประวัติงานตี+รีด'!$A$2:W505594,2,FALSE)</f>
        <v>#N/A</v>
      </c>
      <c r="E1696" s="56"/>
      <c r="F1696" s="57"/>
      <c r="G1696" s="58"/>
      <c r="H1696" s="281"/>
      <c r="I1696" s="327" t="e">
        <f t="shared" si="374"/>
        <v>#DIV/0!</v>
      </c>
      <c r="J1696" s="59"/>
      <c r="K1696" s="60"/>
      <c r="L1696" s="61"/>
      <c r="M1696" s="41">
        <f t="shared" si="375"/>
        <v>0</v>
      </c>
      <c r="N1696" s="57"/>
      <c r="O1696" s="57"/>
      <c r="P1696" s="354" t="e">
        <f t="shared" si="376"/>
        <v>#DIV/0!</v>
      </c>
      <c r="Q1696" s="106" t="e">
        <f t="shared" si="377"/>
        <v>#DIV/0!</v>
      </c>
      <c r="R1696" s="355" t="e">
        <f t="shared" si="378"/>
        <v>#DIV/0!</v>
      </c>
      <c r="S1696" s="449"/>
      <c r="T1696" s="361" t="e">
        <f t="shared" si="379"/>
        <v>#DIV/0!</v>
      </c>
      <c r="U1696" s="62"/>
      <c r="V1696" s="58"/>
      <c r="W1696" s="63"/>
      <c r="X1696" s="63"/>
      <c r="Y1696" s="187" t="e">
        <f t="shared" si="380"/>
        <v>#DIV/0!</v>
      </c>
      <c r="Z1696" s="104" t="e">
        <f t="shared" si="381"/>
        <v>#DIV/0!</v>
      </c>
      <c r="AA1696" s="737"/>
      <c r="AB1696" s="445"/>
      <c r="AC1696" s="747" t="e">
        <f>VLOOKUP(C1696,'ประวัติงานตี+รีด'!$A$2:W505590,20,FALSE)</f>
        <v>#N/A</v>
      </c>
      <c r="AD1696" s="302"/>
      <c r="AE1696" s="302"/>
      <c r="AF1696" s="270" t="e">
        <f t="shared" si="382"/>
        <v>#DIV/0!</v>
      </c>
      <c r="AG1696" s="270" t="e">
        <f t="shared" si="383"/>
        <v>#DIV/0!</v>
      </c>
      <c r="AH1696" s="366" t="e">
        <f>VLOOKUP(C1696,'ประวัติงานตี+รีด'!$A$2:W505592,4,FALSE)</f>
        <v>#N/A</v>
      </c>
      <c r="AI1696" s="256"/>
      <c r="AJ1696" s="257"/>
      <c r="AK1696" s="217"/>
      <c r="AL1696" s="200"/>
      <c r="AM1696" s="688">
        <f t="shared" si="384"/>
        <v>0</v>
      </c>
      <c r="EJ1696" s="288">
        <f t="shared" si="385"/>
        <v>0</v>
      </c>
    </row>
    <row r="1697" spans="2:140" hidden="1">
      <c r="B1697" s="287"/>
      <c r="C1697" s="210"/>
      <c r="D1697" s="213" t="e">
        <f>VLOOKUP(C1697,'ประวัติงานตี+รีด'!$A$2:W505595,2,FALSE)</f>
        <v>#N/A</v>
      </c>
      <c r="E1697" s="56"/>
      <c r="F1697" s="57"/>
      <c r="G1697" s="58"/>
      <c r="H1697" s="281"/>
      <c r="I1697" s="327" t="e">
        <f t="shared" si="374"/>
        <v>#DIV/0!</v>
      </c>
      <c r="J1697" s="59"/>
      <c r="K1697" s="60"/>
      <c r="L1697" s="61"/>
      <c r="M1697" s="41">
        <f t="shared" si="375"/>
        <v>0</v>
      </c>
      <c r="N1697" s="57"/>
      <c r="O1697" s="57"/>
      <c r="P1697" s="354" t="e">
        <f t="shared" si="376"/>
        <v>#DIV/0!</v>
      </c>
      <c r="Q1697" s="106" t="e">
        <f t="shared" si="377"/>
        <v>#DIV/0!</v>
      </c>
      <c r="R1697" s="355" t="e">
        <f t="shared" si="378"/>
        <v>#DIV/0!</v>
      </c>
      <c r="S1697" s="449"/>
      <c r="T1697" s="361" t="e">
        <f t="shared" si="379"/>
        <v>#DIV/0!</v>
      </c>
      <c r="U1697" s="62"/>
      <c r="V1697" s="58"/>
      <c r="W1697" s="63"/>
      <c r="X1697" s="63"/>
      <c r="Y1697" s="187" t="e">
        <f t="shared" si="380"/>
        <v>#DIV/0!</v>
      </c>
      <c r="Z1697" s="104" t="e">
        <f t="shared" si="381"/>
        <v>#DIV/0!</v>
      </c>
      <c r="AA1697" s="737"/>
      <c r="AB1697" s="445"/>
      <c r="AC1697" s="747" t="e">
        <f>VLOOKUP(C1697,'ประวัติงานตี+รีด'!$A$2:W505591,20,FALSE)</f>
        <v>#N/A</v>
      </c>
      <c r="AD1697" s="302"/>
      <c r="AE1697" s="302"/>
      <c r="AF1697" s="270" t="e">
        <f t="shared" si="382"/>
        <v>#DIV/0!</v>
      </c>
      <c r="AG1697" s="270" t="e">
        <f t="shared" si="383"/>
        <v>#DIV/0!</v>
      </c>
      <c r="AH1697" s="366" t="e">
        <f>VLOOKUP(C1697,'ประวัติงานตี+รีด'!$A$2:W505593,4,FALSE)</f>
        <v>#N/A</v>
      </c>
      <c r="AI1697" s="256"/>
      <c r="AJ1697" s="257"/>
      <c r="AK1697" s="217"/>
      <c r="AL1697" s="200"/>
      <c r="AM1697" s="688">
        <f t="shared" si="384"/>
        <v>0</v>
      </c>
      <c r="EJ1697" s="288">
        <f t="shared" si="385"/>
        <v>0</v>
      </c>
    </row>
    <row r="1698" spans="2:140" hidden="1">
      <c r="B1698" s="287"/>
      <c r="C1698" s="210"/>
      <c r="D1698" s="213" t="e">
        <f>VLOOKUP(C1698,'ประวัติงานตี+รีด'!$A$2:W505596,2,FALSE)</f>
        <v>#N/A</v>
      </c>
      <c r="E1698" s="56"/>
      <c r="F1698" s="57"/>
      <c r="G1698" s="58"/>
      <c r="H1698" s="281"/>
      <c r="I1698" s="327" t="e">
        <f t="shared" si="374"/>
        <v>#DIV/0!</v>
      </c>
      <c r="J1698" s="59"/>
      <c r="K1698" s="60"/>
      <c r="L1698" s="61"/>
      <c r="M1698" s="41">
        <f t="shared" si="375"/>
        <v>0</v>
      </c>
      <c r="N1698" s="57"/>
      <c r="O1698" s="57"/>
      <c r="P1698" s="354" t="e">
        <f t="shared" si="376"/>
        <v>#DIV/0!</v>
      </c>
      <c r="Q1698" s="106" t="e">
        <f t="shared" si="377"/>
        <v>#DIV/0!</v>
      </c>
      <c r="R1698" s="355" t="e">
        <f t="shared" si="378"/>
        <v>#DIV/0!</v>
      </c>
      <c r="S1698" s="449"/>
      <c r="T1698" s="361" t="e">
        <f t="shared" si="379"/>
        <v>#DIV/0!</v>
      </c>
      <c r="U1698" s="62"/>
      <c r="V1698" s="58"/>
      <c r="W1698" s="63"/>
      <c r="X1698" s="63"/>
      <c r="Y1698" s="187" t="e">
        <f t="shared" si="380"/>
        <v>#DIV/0!</v>
      </c>
      <c r="Z1698" s="104" t="e">
        <f t="shared" si="381"/>
        <v>#DIV/0!</v>
      </c>
      <c r="AA1698" s="737"/>
      <c r="AB1698" s="445"/>
      <c r="AC1698" s="747" t="e">
        <f>VLOOKUP(C1698,'ประวัติงานตี+รีด'!$A$2:W505592,20,FALSE)</f>
        <v>#N/A</v>
      </c>
      <c r="AD1698" s="302"/>
      <c r="AE1698" s="302"/>
      <c r="AF1698" s="270" t="e">
        <f t="shared" si="382"/>
        <v>#DIV/0!</v>
      </c>
      <c r="AG1698" s="270" t="e">
        <f t="shared" si="383"/>
        <v>#DIV/0!</v>
      </c>
      <c r="AH1698" s="366" t="e">
        <f>VLOOKUP(C1698,'ประวัติงานตี+รีด'!$A$2:W505594,4,FALSE)</f>
        <v>#N/A</v>
      </c>
      <c r="AI1698" s="256"/>
      <c r="AJ1698" s="257"/>
      <c r="AK1698" s="217"/>
      <c r="AL1698" s="200"/>
      <c r="AM1698" s="688">
        <f t="shared" si="384"/>
        <v>0</v>
      </c>
      <c r="EJ1698" s="288">
        <f t="shared" si="385"/>
        <v>0</v>
      </c>
    </row>
    <row r="1699" spans="2:140" hidden="1">
      <c r="B1699" s="287"/>
      <c r="C1699" s="210"/>
      <c r="D1699" s="213" t="e">
        <f>VLOOKUP(C1699,'ประวัติงานตี+รีด'!$A$2:W505597,2,FALSE)</f>
        <v>#N/A</v>
      </c>
      <c r="E1699" s="56"/>
      <c r="F1699" s="57"/>
      <c r="G1699" s="58"/>
      <c r="H1699" s="281"/>
      <c r="I1699" s="327" t="e">
        <f t="shared" si="374"/>
        <v>#DIV/0!</v>
      </c>
      <c r="J1699" s="59"/>
      <c r="K1699" s="60"/>
      <c r="L1699" s="61"/>
      <c r="M1699" s="41">
        <f t="shared" si="375"/>
        <v>0</v>
      </c>
      <c r="N1699" s="57"/>
      <c r="O1699" s="57"/>
      <c r="P1699" s="354" t="e">
        <f t="shared" si="376"/>
        <v>#DIV/0!</v>
      </c>
      <c r="Q1699" s="106" t="e">
        <f t="shared" si="377"/>
        <v>#DIV/0!</v>
      </c>
      <c r="R1699" s="355" t="e">
        <f t="shared" si="378"/>
        <v>#DIV/0!</v>
      </c>
      <c r="S1699" s="449"/>
      <c r="T1699" s="361" t="e">
        <f t="shared" si="379"/>
        <v>#DIV/0!</v>
      </c>
      <c r="U1699" s="62"/>
      <c r="V1699" s="58"/>
      <c r="W1699" s="63"/>
      <c r="X1699" s="63"/>
      <c r="Y1699" s="187" t="e">
        <f t="shared" si="380"/>
        <v>#DIV/0!</v>
      </c>
      <c r="Z1699" s="104" t="e">
        <f t="shared" si="381"/>
        <v>#DIV/0!</v>
      </c>
      <c r="AA1699" s="737"/>
      <c r="AB1699" s="445"/>
      <c r="AC1699" s="747" t="e">
        <f>VLOOKUP(C1699,'ประวัติงานตี+รีด'!$A$2:W505593,20,FALSE)</f>
        <v>#N/A</v>
      </c>
      <c r="AD1699" s="302"/>
      <c r="AE1699" s="302"/>
      <c r="AF1699" s="270" t="e">
        <f t="shared" si="382"/>
        <v>#DIV/0!</v>
      </c>
      <c r="AG1699" s="270" t="e">
        <f t="shared" si="383"/>
        <v>#DIV/0!</v>
      </c>
      <c r="AH1699" s="366" t="e">
        <f>VLOOKUP(C1699,'ประวัติงานตี+รีด'!$A$2:W505595,4,FALSE)</f>
        <v>#N/A</v>
      </c>
      <c r="AI1699" s="256"/>
      <c r="AJ1699" s="257"/>
      <c r="AK1699" s="217"/>
      <c r="AL1699" s="200"/>
      <c r="AM1699" s="688">
        <f t="shared" si="384"/>
        <v>0</v>
      </c>
      <c r="EJ1699" s="288">
        <f t="shared" si="385"/>
        <v>0</v>
      </c>
    </row>
    <row r="1700" spans="2:140" hidden="1">
      <c r="B1700" s="287"/>
      <c r="C1700" s="210"/>
      <c r="D1700" s="213" t="e">
        <f>VLOOKUP(C1700,'ประวัติงานตี+รีด'!$A$2:W505598,2,FALSE)</f>
        <v>#N/A</v>
      </c>
      <c r="E1700" s="56"/>
      <c r="F1700" s="57"/>
      <c r="G1700" s="58"/>
      <c r="H1700" s="281"/>
      <c r="I1700" s="327" t="e">
        <f t="shared" si="374"/>
        <v>#DIV/0!</v>
      </c>
      <c r="J1700" s="59"/>
      <c r="K1700" s="60"/>
      <c r="L1700" s="61"/>
      <c r="M1700" s="41">
        <f t="shared" si="375"/>
        <v>0</v>
      </c>
      <c r="N1700" s="57"/>
      <c r="O1700" s="57"/>
      <c r="P1700" s="354" t="e">
        <f t="shared" si="376"/>
        <v>#DIV/0!</v>
      </c>
      <c r="Q1700" s="106" t="e">
        <f t="shared" si="377"/>
        <v>#DIV/0!</v>
      </c>
      <c r="R1700" s="355" t="e">
        <f t="shared" si="378"/>
        <v>#DIV/0!</v>
      </c>
      <c r="S1700" s="449"/>
      <c r="T1700" s="361" t="e">
        <f t="shared" si="379"/>
        <v>#DIV/0!</v>
      </c>
      <c r="U1700" s="62"/>
      <c r="V1700" s="58"/>
      <c r="W1700" s="63"/>
      <c r="X1700" s="63"/>
      <c r="Y1700" s="187" t="e">
        <f t="shared" si="380"/>
        <v>#DIV/0!</v>
      </c>
      <c r="Z1700" s="104" t="e">
        <f t="shared" si="381"/>
        <v>#DIV/0!</v>
      </c>
      <c r="AA1700" s="737"/>
      <c r="AB1700" s="445"/>
      <c r="AC1700" s="747" t="e">
        <f>VLOOKUP(C1700,'ประวัติงานตี+รีด'!$A$2:W505594,20,FALSE)</f>
        <v>#N/A</v>
      </c>
      <c r="AD1700" s="302"/>
      <c r="AE1700" s="302"/>
      <c r="AF1700" s="270" t="e">
        <f t="shared" si="382"/>
        <v>#DIV/0!</v>
      </c>
      <c r="AG1700" s="270" t="e">
        <f t="shared" si="383"/>
        <v>#DIV/0!</v>
      </c>
      <c r="AH1700" s="366" t="e">
        <f>VLOOKUP(C1700,'ประวัติงานตี+รีด'!$A$2:W505596,4,FALSE)</f>
        <v>#N/A</v>
      </c>
      <c r="AI1700" s="256"/>
      <c r="AJ1700" s="257"/>
      <c r="AK1700" s="217"/>
      <c r="AL1700" s="200"/>
      <c r="AM1700" s="688">
        <f t="shared" si="384"/>
        <v>0</v>
      </c>
      <c r="EJ1700" s="288">
        <f t="shared" si="385"/>
        <v>0</v>
      </c>
    </row>
    <row r="1701" spans="2:140" hidden="1">
      <c r="B1701" s="287"/>
      <c r="C1701" s="210"/>
      <c r="D1701" s="213" t="e">
        <f>VLOOKUP(C1701,'ประวัติงานตี+รีด'!$A$2:W505599,2,FALSE)</f>
        <v>#N/A</v>
      </c>
      <c r="E1701" s="56"/>
      <c r="F1701" s="57"/>
      <c r="G1701" s="58"/>
      <c r="H1701" s="281"/>
      <c r="I1701" s="327" t="e">
        <f t="shared" si="374"/>
        <v>#DIV/0!</v>
      </c>
      <c r="J1701" s="59"/>
      <c r="K1701" s="60"/>
      <c r="L1701" s="61"/>
      <c r="M1701" s="41">
        <f t="shared" si="375"/>
        <v>0</v>
      </c>
      <c r="N1701" s="57"/>
      <c r="O1701" s="57"/>
      <c r="P1701" s="354" t="e">
        <f t="shared" si="376"/>
        <v>#DIV/0!</v>
      </c>
      <c r="Q1701" s="106" t="e">
        <f t="shared" si="377"/>
        <v>#DIV/0!</v>
      </c>
      <c r="R1701" s="355" t="e">
        <f t="shared" si="378"/>
        <v>#DIV/0!</v>
      </c>
      <c r="S1701" s="449"/>
      <c r="T1701" s="361" t="e">
        <f t="shared" si="379"/>
        <v>#DIV/0!</v>
      </c>
      <c r="U1701" s="62"/>
      <c r="V1701" s="58"/>
      <c r="W1701" s="63"/>
      <c r="X1701" s="63"/>
      <c r="Y1701" s="187" t="e">
        <f t="shared" si="380"/>
        <v>#DIV/0!</v>
      </c>
      <c r="Z1701" s="104" t="e">
        <f t="shared" si="381"/>
        <v>#DIV/0!</v>
      </c>
      <c r="AA1701" s="737"/>
      <c r="AB1701" s="445"/>
      <c r="AC1701" s="747" t="e">
        <f>VLOOKUP(C1701,'ประวัติงานตี+รีด'!$A$2:W505595,20,FALSE)</f>
        <v>#N/A</v>
      </c>
      <c r="AD1701" s="302"/>
      <c r="AE1701" s="302"/>
      <c r="AF1701" s="270" t="e">
        <f t="shared" si="382"/>
        <v>#DIV/0!</v>
      </c>
      <c r="AG1701" s="270" t="e">
        <f t="shared" si="383"/>
        <v>#DIV/0!</v>
      </c>
      <c r="AH1701" s="366" t="e">
        <f>VLOOKUP(C1701,'ประวัติงานตี+รีด'!$A$2:W505597,4,FALSE)</f>
        <v>#N/A</v>
      </c>
      <c r="AI1701" s="256"/>
      <c r="AJ1701" s="257"/>
      <c r="AK1701" s="217"/>
      <c r="AL1701" s="200"/>
      <c r="AM1701" s="688">
        <f t="shared" si="384"/>
        <v>0</v>
      </c>
      <c r="EJ1701" s="288">
        <f t="shared" si="385"/>
        <v>0</v>
      </c>
    </row>
    <row r="1702" spans="2:140" hidden="1">
      <c r="B1702" s="287"/>
      <c r="C1702" s="210"/>
      <c r="D1702" s="213" t="e">
        <f>VLOOKUP(C1702,'ประวัติงานตี+รีด'!$A$2:W505600,2,FALSE)</f>
        <v>#N/A</v>
      </c>
      <c r="E1702" s="56"/>
      <c r="F1702" s="57"/>
      <c r="G1702" s="58"/>
      <c r="H1702" s="281"/>
      <c r="I1702" s="327" t="e">
        <f t="shared" si="374"/>
        <v>#DIV/0!</v>
      </c>
      <c r="J1702" s="59"/>
      <c r="K1702" s="60"/>
      <c r="L1702" s="61"/>
      <c r="M1702" s="41">
        <f t="shared" si="375"/>
        <v>0</v>
      </c>
      <c r="N1702" s="57"/>
      <c r="O1702" s="57"/>
      <c r="P1702" s="354" t="e">
        <f t="shared" si="376"/>
        <v>#DIV/0!</v>
      </c>
      <c r="Q1702" s="106" t="e">
        <f t="shared" si="377"/>
        <v>#DIV/0!</v>
      </c>
      <c r="R1702" s="355" t="e">
        <f t="shared" si="378"/>
        <v>#DIV/0!</v>
      </c>
      <c r="S1702" s="449"/>
      <c r="T1702" s="361" t="e">
        <f t="shared" si="379"/>
        <v>#DIV/0!</v>
      </c>
      <c r="U1702" s="62"/>
      <c r="V1702" s="58"/>
      <c r="W1702" s="63"/>
      <c r="X1702" s="63"/>
      <c r="Y1702" s="187" t="e">
        <f t="shared" si="380"/>
        <v>#DIV/0!</v>
      </c>
      <c r="Z1702" s="104" t="e">
        <f t="shared" si="381"/>
        <v>#DIV/0!</v>
      </c>
      <c r="AA1702" s="737"/>
      <c r="AB1702" s="445"/>
      <c r="AC1702" s="747" t="e">
        <f>VLOOKUP(C1702,'ประวัติงานตี+รีด'!$A$2:W505596,20,FALSE)</f>
        <v>#N/A</v>
      </c>
      <c r="AD1702" s="302"/>
      <c r="AE1702" s="302"/>
      <c r="AF1702" s="270" t="e">
        <f t="shared" si="382"/>
        <v>#DIV/0!</v>
      </c>
      <c r="AG1702" s="270" t="e">
        <f t="shared" si="383"/>
        <v>#DIV/0!</v>
      </c>
      <c r="AH1702" s="366" t="e">
        <f>VLOOKUP(C1702,'ประวัติงานตี+รีด'!$A$2:W505598,4,FALSE)</f>
        <v>#N/A</v>
      </c>
      <c r="AI1702" s="256"/>
      <c r="AJ1702" s="257"/>
      <c r="AK1702" s="217"/>
      <c r="AL1702" s="200"/>
      <c r="AM1702" s="688">
        <f t="shared" si="384"/>
        <v>0</v>
      </c>
      <c r="EJ1702" s="288">
        <f t="shared" si="385"/>
        <v>0</v>
      </c>
    </row>
    <row r="1703" spans="2:140" hidden="1">
      <c r="B1703" s="287"/>
      <c r="C1703" s="210"/>
      <c r="D1703" s="213" t="e">
        <f>VLOOKUP(C1703,'ประวัติงานตี+รีด'!$A$2:W505601,2,FALSE)</f>
        <v>#N/A</v>
      </c>
      <c r="E1703" s="56"/>
      <c r="F1703" s="57"/>
      <c r="G1703" s="58"/>
      <c r="H1703" s="281"/>
      <c r="I1703" s="327" t="e">
        <f t="shared" si="374"/>
        <v>#DIV/0!</v>
      </c>
      <c r="J1703" s="59"/>
      <c r="K1703" s="60"/>
      <c r="L1703" s="61"/>
      <c r="M1703" s="41">
        <f t="shared" si="375"/>
        <v>0</v>
      </c>
      <c r="N1703" s="57"/>
      <c r="O1703" s="57"/>
      <c r="P1703" s="354" t="e">
        <f t="shared" si="376"/>
        <v>#DIV/0!</v>
      </c>
      <c r="Q1703" s="106" t="e">
        <f t="shared" si="377"/>
        <v>#DIV/0!</v>
      </c>
      <c r="R1703" s="355" t="e">
        <f t="shared" si="378"/>
        <v>#DIV/0!</v>
      </c>
      <c r="S1703" s="449"/>
      <c r="T1703" s="361" t="e">
        <f t="shared" si="379"/>
        <v>#DIV/0!</v>
      </c>
      <c r="U1703" s="62"/>
      <c r="V1703" s="58"/>
      <c r="W1703" s="63"/>
      <c r="X1703" s="63"/>
      <c r="Y1703" s="187" t="e">
        <f t="shared" si="380"/>
        <v>#DIV/0!</v>
      </c>
      <c r="Z1703" s="104" t="e">
        <f t="shared" si="381"/>
        <v>#DIV/0!</v>
      </c>
      <c r="AA1703" s="737"/>
      <c r="AB1703" s="445"/>
      <c r="AC1703" s="747" t="e">
        <f>VLOOKUP(C1703,'ประวัติงานตี+รีด'!$A$2:W505597,20,FALSE)</f>
        <v>#N/A</v>
      </c>
      <c r="AD1703" s="302"/>
      <c r="AE1703" s="302"/>
      <c r="AF1703" s="270" t="e">
        <f t="shared" si="382"/>
        <v>#DIV/0!</v>
      </c>
      <c r="AG1703" s="270" t="e">
        <f t="shared" si="383"/>
        <v>#DIV/0!</v>
      </c>
      <c r="AH1703" s="366" t="e">
        <f>VLOOKUP(C1703,'ประวัติงานตี+รีด'!$A$2:W505599,4,FALSE)</f>
        <v>#N/A</v>
      </c>
      <c r="AI1703" s="256"/>
      <c r="AJ1703" s="257"/>
      <c r="AK1703" s="217"/>
      <c r="AL1703" s="200"/>
      <c r="AM1703" s="688">
        <f t="shared" si="384"/>
        <v>0</v>
      </c>
      <c r="EJ1703" s="288">
        <f t="shared" si="385"/>
        <v>0</v>
      </c>
    </row>
    <row r="1704" spans="2:140" hidden="1">
      <c r="B1704" s="287"/>
      <c r="C1704" s="210"/>
      <c r="D1704" s="213" t="e">
        <f>VLOOKUP(C1704,'ประวัติงานตี+รีด'!$A$2:W505602,2,FALSE)</f>
        <v>#N/A</v>
      </c>
      <c r="E1704" s="56"/>
      <c r="F1704" s="57"/>
      <c r="G1704" s="58"/>
      <c r="H1704" s="281"/>
      <c r="I1704" s="327" t="e">
        <f t="shared" si="374"/>
        <v>#DIV/0!</v>
      </c>
      <c r="J1704" s="59"/>
      <c r="K1704" s="60"/>
      <c r="L1704" s="61"/>
      <c r="M1704" s="41">
        <f t="shared" si="375"/>
        <v>0</v>
      </c>
      <c r="N1704" s="57"/>
      <c r="O1704" s="57"/>
      <c r="P1704" s="354" t="e">
        <f t="shared" si="376"/>
        <v>#DIV/0!</v>
      </c>
      <c r="Q1704" s="106" t="e">
        <f t="shared" si="377"/>
        <v>#DIV/0!</v>
      </c>
      <c r="R1704" s="355" t="e">
        <f t="shared" si="378"/>
        <v>#DIV/0!</v>
      </c>
      <c r="S1704" s="449"/>
      <c r="T1704" s="361" t="e">
        <f t="shared" si="379"/>
        <v>#DIV/0!</v>
      </c>
      <c r="U1704" s="62"/>
      <c r="V1704" s="58"/>
      <c r="W1704" s="63"/>
      <c r="X1704" s="63"/>
      <c r="Y1704" s="187" t="e">
        <f t="shared" si="380"/>
        <v>#DIV/0!</v>
      </c>
      <c r="Z1704" s="104" t="e">
        <f t="shared" si="381"/>
        <v>#DIV/0!</v>
      </c>
      <c r="AA1704" s="737"/>
      <c r="AB1704" s="445"/>
      <c r="AC1704" s="747" t="e">
        <f>VLOOKUP(C1704,'ประวัติงานตี+รีด'!$A$2:W505598,20,FALSE)</f>
        <v>#N/A</v>
      </c>
      <c r="AD1704" s="302"/>
      <c r="AE1704" s="302"/>
      <c r="AF1704" s="270" t="e">
        <f t="shared" si="382"/>
        <v>#DIV/0!</v>
      </c>
      <c r="AG1704" s="270" t="e">
        <f t="shared" si="383"/>
        <v>#DIV/0!</v>
      </c>
      <c r="AH1704" s="366" t="e">
        <f>VLOOKUP(C1704,'ประวัติงานตี+รีด'!$A$2:W505600,4,FALSE)</f>
        <v>#N/A</v>
      </c>
      <c r="AI1704" s="256"/>
      <c r="AJ1704" s="257"/>
      <c r="AK1704" s="217"/>
      <c r="AL1704" s="200"/>
      <c r="AM1704" s="688">
        <f t="shared" si="384"/>
        <v>0</v>
      </c>
      <c r="EJ1704" s="288">
        <f t="shared" si="385"/>
        <v>0</v>
      </c>
    </row>
    <row r="1705" spans="2:140" hidden="1">
      <c r="B1705" s="287"/>
      <c r="C1705" s="210"/>
      <c r="D1705" s="213" t="e">
        <f>VLOOKUP(C1705,'ประวัติงานตี+รีด'!$A$2:W505603,2,FALSE)</f>
        <v>#N/A</v>
      </c>
      <c r="E1705" s="56"/>
      <c r="F1705" s="57"/>
      <c r="G1705" s="58"/>
      <c r="H1705" s="281"/>
      <c r="I1705" s="327" t="e">
        <f t="shared" si="374"/>
        <v>#DIV/0!</v>
      </c>
      <c r="J1705" s="59"/>
      <c r="K1705" s="60"/>
      <c r="L1705" s="61"/>
      <c r="M1705" s="41">
        <f t="shared" si="375"/>
        <v>0</v>
      </c>
      <c r="N1705" s="57"/>
      <c r="O1705" s="57"/>
      <c r="P1705" s="354" t="e">
        <f t="shared" si="376"/>
        <v>#DIV/0!</v>
      </c>
      <c r="Q1705" s="106" t="e">
        <f t="shared" si="377"/>
        <v>#DIV/0!</v>
      </c>
      <c r="R1705" s="355" t="e">
        <f t="shared" si="378"/>
        <v>#DIV/0!</v>
      </c>
      <c r="S1705" s="449"/>
      <c r="T1705" s="361" t="e">
        <f t="shared" si="379"/>
        <v>#DIV/0!</v>
      </c>
      <c r="U1705" s="62"/>
      <c r="V1705" s="58"/>
      <c r="W1705" s="63"/>
      <c r="X1705" s="63"/>
      <c r="Y1705" s="187" t="e">
        <f t="shared" si="380"/>
        <v>#DIV/0!</v>
      </c>
      <c r="Z1705" s="104" t="e">
        <f t="shared" si="381"/>
        <v>#DIV/0!</v>
      </c>
      <c r="AA1705" s="737"/>
      <c r="AB1705" s="445"/>
      <c r="AC1705" s="747" t="e">
        <f>VLOOKUP(C1705,'ประวัติงานตี+รีด'!$A$2:W505599,20,FALSE)</f>
        <v>#N/A</v>
      </c>
      <c r="AD1705" s="302"/>
      <c r="AE1705" s="302"/>
      <c r="AF1705" s="270" t="e">
        <f t="shared" si="382"/>
        <v>#DIV/0!</v>
      </c>
      <c r="AG1705" s="270" t="e">
        <f t="shared" si="383"/>
        <v>#DIV/0!</v>
      </c>
      <c r="AH1705" s="366" t="e">
        <f>VLOOKUP(C1705,'ประวัติงานตี+รีด'!$A$2:W505601,4,FALSE)</f>
        <v>#N/A</v>
      </c>
      <c r="AI1705" s="256"/>
      <c r="AJ1705" s="257"/>
      <c r="AK1705" s="217"/>
      <c r="AL1705" s="200"/>
      <c r="AM1705" s="688">
        <f t="shared" si="384"/>
        <v>0</v>
      </c>
      <c r="EJ1705" s="288">
        <f t="shared" si="385"/>
        <v>0</v>
      </c>
    </row>
    <row r="1706" spans="2:140" hidden="1">
      <c r="B1706" s="287"/>
      <c r="C1706" s="210"/>
      <c r="D1706" s="213" t="e">
        <f>VLOOKUP(C1706,'ประวัติงานตี+รีด'!$A$2:W505604,2,FALSE)</f>
        <v>#N/A</v>
      </c>
      <c r="E1706" s="56"/>
      <c r="F1706" s="57"/>
      <c r="G1706" s="58"/>
      <c r="H1706" s="281"/>
      <c r="I1706" s="327" t="e">
        <f t="shared" si="374"/>
        <v>#DIV/0!</v>
      </c>
      <c r="J1706" s="59"/>
      <c r="K1706" s="60"/>
      <c r="L1706" s="61"/>
      <c r="M1706" s="41">
        <f t="shared" si="375"/>
        <v>0</v>
      </c>
      <c r="N1706" s="57"/>
      <c r="O1706" s="57"/>
      <c r="P1706" s="354" t="e">
        <f t="shared" si="376"/>
        <v>#DIV/0!</v>
      </c>
      <c r="Q1706" s="106" t="e">
        <f t="shared" si="377"/>
        <v>#DIV/0!</v>
      </c>
      <c r="R1706" s="355" t="e">
        <f t="shared" si="378"/>
        <v>#DIV/0!</v>
      </c>
      <c r="S1706" s="449"/>
      <c r="T1706" s="361" t="e">
        <f t="shared" si="379"/>
        <v>#DIV/0!</v>
      </c>
      <c r="U1706" s="62"/>
      <c r="V1706" s="58"/>
      <c r="W1706" s="63"/>
      <c r="X1706" s="63"/>
      <c r="Y1706" s="187" t="e">
        <f t="shared" si="380"/>
        <v>#DIV/0!</v>
      </c>
      <c r="Z1706" s="104" t="e">
        <f t="shared" si="381"/>
        <v>#DIV/0!</v>
      </c>
      <c r="AA1706" s="737"/>
      <c r="AB1706" s="445"/>
      <c r="AC1706" s="747" t="e">
        <f>VLOOKUP(C1706,'ประวัติงานตี+รีด'!$A$2:W505600,20,FALSE)</f>
        <v>#N/A</v>
      </c>
      <c r="AD1706" s="302"/>
      <c r="AE1706" s="302"/>
      <c r="AF1706" s="270" t="e">
        <f t="shared" si="382"/>
        <v>#DIV/0!</v>
      </c>
      <c r="AG1706" s="270" t="e">
        <f t="shared" si="383"/>
        <v>#DIV/0!</v>
      </c>
      <c r="AH1706" s="366" t="e">
        <f>VLOOKUP(C1706,'ประวัติงานตี+รีด'!$A$2:W505602,4,FALSE)</f>
        <v>#N/A</v>
      </c>
      <c r="AI1706" s="256"/>
      <c r="AJ1706" s="257"/>
      <c r="AK1706" s="217"/>
      <c r="AL1706" s="200"/>
      <c r="AM1706" s="688">
        <f t="shared" si="384"/>
        <v>0</v>
      </c>
      <c r="EJ1706" s="288">
        <f t="shared" si="385"/>
        <v>0</v>
      </c>
    </row>
    <row r="1707" spans="2:140" hidden="1">
      <c r="B1707" s="287"/>
      <c r="C1707" s="210"/>
      <c r="D1707" s="213" t="e">
        <f>VLOOKUP(C1707,'ประวัติงานตี+รีด'!$A$2:W505605,2,FALSE)</f>
        <v>#N/A</v>
      </c>
      <c r="E1707" s="56"/>
      <c r="F1707" s="57"/>
      <c r="G1707" s="58"/>
      <c r="H1707" s="281"/>
      <c r="I1707" s="327" t="e">
        <f t="shared" si="374"/>
        <v>#DIV/0!</v>
      </c>
      <c r="J1707" s="59"/>
      <c r="K1707" s="60"/>
      <c r="L1707" s="61"/>
      <c r="M1707" s="41">
        <f t="shared" si="375"/>
        <v>0</v>
      </c>
      <c r="N1707" s="57"/>
      <c r="O1707" s="57"/>
      <c r="P1707" s="354" t="e">
        <f t="shared" si="376"/>
        <v>#DIV/0!</v>
      </c>
      <c r="Q1707" s="106" t="e">
        <f t="shared" si="377"/>
        <v>#DIV/0!</v>
      </c>
      <c r="R1707" s="355" t="e">
        <f t="shared" si="378"/>
        <v>#DIV/0!</v>
      </c>
      <c r="S1707" s="449"/>
      <c r="T1707" s="361" t="e">
        <f t="shared" si="379"/>
        <v>#DIV/0!</v>
      </c>
      <c r="U1707" s="62"/>
      <c r="V1707" s="58"/>
      <c r="W1707" s="63"/>
      <c r="X1707" s="63"/>
      <c r="Y1707" s="187" t="e">
        <f t="shared" si="380"/>
        <v>#DIV/0!</v>
      </c>
      <c r="Z1707" s="104" t="e">
        <f t="shared" si="381"/>
        <v>#DIV/0!</v>
      </c>
      <c r="AA1707" s="737"/>
      <c r="AB1707" s="445"/>
      <c r="AC1707" s="747" t="e">
        <f>VLOOKUP(C1707,'ประวัติงานตี+รีด'!$A$2:W505601,20,FALSE)</f>
        <v>#N/A</v>
      </c>
      <c r="AD1707" s="302"/>
      <c r="AE1707" s="302"/>
      <c r="AF1707" s="270" t="e">
        <f t="shared" si="382"/>
        <v>#DIV/0!</v>
      </c>
      <c r="AG1707" s="270" t="e">
        <f t="shared" si="383"/>
        <v>#DIV/0!</v>
      </c>
      <c r="AH1707" s="366" t="e">
        <f>VLOOKUP(C1707,'ประวัติงานตี+รีด'!$A$2:W505603,4,FALSE)</f>
        <v>#N/A</v>
      </c>
      <c r="AI1707" s="256"/>
      <c r="AJ1707" s="257"/>
      <c r="AK1707" s="217"/>
      <c r="AL1707" s="200"/>
      <c r="AM1707" s="688">
        <f t="shared" si="384"/>
        <v>0</v>
      </c>
      <c r="EJ1707" s="288">
        <f t="shared" si="385"/>
        <v>0</v>
      </c>
    </row>
    <row r="1708" spans="2:140" hidden="1">
      <c r="B1708" s="287"/>
      <c r="C1708" s="210"/>
      <c r="D1708" s="213" t="e">
        <f>VLOOKUP(C1708,'ประวัติงานตี+รีด'!$A$2:W505606,2,FALSE)</f>
        <v>#N/A</v>
      </c>
      <c r="E1708" s="56"/>
      <c r="F1708" s="57"/>
      <c r="G1708" s="58"/>
      <c r="H1708" s="281"/>
      <c r="I1708" s="327" t="e">
        <f t="shared" si="374"/>
        <v>#DIV/0!</v>
      </c>
      <c r="J1708" s="59"/>
      <c r="K1708" s="60"/>
      <c r="L1708" s="61"/>
      <c r="M1708" s="41">
        <f t="shared" si="375"/>
        <v>0</v>
      </c>
      <c r="N1708" s="57"/>
      <c r="O1708" s="57"/>
      <c r="P1708" s="354" t="e">
        <f t="shared" si="376"/>
        <v>#DIV/0!</v>
      </c>
      <c r="Q1708" s="106" t="e">
        <f t="shared" si="377"/>
        <v>#DIV/0!</v>
      </c>
      <c r="R1708" s="355" t="e">
        <f t="shared" si="378"/>
        <v>#DIV/0!</v>
      </c>
      <c r="S1708" s="449"/>
      <c r="T1708" s="361" t="e">
        <f t="shared" si="379"/>
        <v>#DIV/0!</v>
      </c>
      <c r="U1708" s="62"/>
      <c r="V1708" s="58"/>
      <c r="W1708" s="63"/>
      <c r="X1708" s="63"/>
      <c r="Y1708" s="187" t="e">
        <f t="shared" si="380"/>
        <v>#DIV/0!</v>
      </c>
      <c r="Z1708" s="104" t="e">
        <f t="shared" si="381"/>
        <v>#DIV/0!</v>
      </c>
      <c r="AA1708" s="737"/>
      <c r="AB1708" s="445"/>
      <c r="AC1708" s="747" t="e">
        <f>VLOOKUP(C1708,'ประวัติงานตี+รีด'!$A$2:W505602,20,FALSE)</f>
        <v>#N/A</v>
      </c>
      <c r="AD1708" s="302"/>
      <c r="AE1708" s="302"/>
      <c r="AF1708" s="270" t="e">
        <f t="shared" si="382"/>
        <v>#DIV/0!</v>
      </c>
      <c r="AG1708" s="270" t="e">
        <f t="shared" si="383"/>
        <v>#DIV/0!</v>
      </c>
      <c r="AH1708" s="366" t="e">
        <f>VLOOKUP(C1708,'ประวัติงานตี+รีด'!$A$2:W505604,4,FALSE)</f>
        <v>#N/A</v>
      </c>
      <c r="AI1708" s="256"/>
      <c r="AJ1708" s="257"/>
      <c r="AK1708" s="217"/>
      <c r="AL1708" s="200"/>
      <c r="AM1708" s="688">
        <f t="shared" si="384"/>
        <v>0</v>
      </c>
      <c r="EJ1708" s="288">
        <f t="shared" si="385"/>
        <v>0</v>
      </c>
    </row>
    <row r="1709" spans="2:140" hidden="1">
      <c r="B1709" s="287"/>
      <c r="C1709" s="210"/>
      <c r="D1709" s="213" t="e">
        <f>VLOOKUP(C1709,'ประวัติงานตี+รีด'!$A$2:W505607,2,FALSE)</f>
        <v>#N/A</v>
      </c>
      <c r="E1709" s="56"/>
      <c r="F1709" s="57"/>
      <c r="G1709" s="58"/>
      <c r="H1709" s="281"/>
      <c r="I1709" s="327" t="e">
        <f t="shared" si="374"/>
        <v>#DIV/0!</v>
      </c>
      <c r="J1709" s="59"/>
      <c r="K1709" s="60"/>
      <c r="L1709" s="61"/>
      <c r="M1709" s="41">
        <f t="shared" si="375"/>
        <v>0</v>
      </c>
      <c r="N1709" s="57"/>
      <c r="O1709" s="57"/>
      <c r="P1709" s="354" t="e">
        <f t="shared" si="376"/>
        <v>#DIV/0!</v>
      </c>
      <c r="Q1709" s="106" t="e">
        <f t="shared" si="377"/>
        <v>#DIV/0!</v>
      </c>
      <c r="R1709" s="355" t="e">
        <f t="shared" si="378"/>
        <v>#DIV/0!</v>
      </c>
      <c r="S1709" s="449"/>
      <c r="T1709" s="361" t="e">
        <f t="shared" si="379"/>
        <v>#DIV/0!</v>
      </c>
      <c r="U1709" s="62"/>
      <c r="V1709" s="58"/>
      <c r="W1709" s="63"/>
      <c r="X1709" s="63"/>
      <c r="Y1709" s="187" t="e">
        <f t="shared" si="380"/>
        <v>#DIV/0!</v>
      </c>
      <c r="Z1709" s="104" t="e">
        <f t="shared" si="381"/>
        <v>#DIV/0!</v>
      </c>
      <c r="AA1709" s="737"/>
      <c r="AB1709" s="445"/>
      <c r="AC1709" s="747" t="e">
        <f>VLOOKUP(C1709,'ประวัติงานตี+รีด'!$A$2:W505603,20,FALSE)</f>
        <v>#N/A</v>
      </c>
      <c r="AD1709" s="302"/>
      <c r="AE1709" s="302"/>
      <c r="AF1709" s="270" t="e">
        <f t="shared" si="382"/>
        <v>#DIV/0!</v>
      </c>
      <c r="AG1709" s="270" t="e">
        <f t="shared" si="383"/>
        <v>#DIV/0!</v>
      </c>
      <c r="AH1709" s="366" t="e">
        <f>VLOOKUP(C1709,'ประวัติงานตี+รีด'!$A$2:W505605,4,FALSE)</f>
        <v>#N/A</v>
      </c>
      <c r="AI1709" s="256"/>
      <c r="AJ1709" s="257"/>
      <c r="AK1709" s="217"/>
      <c r="AL1709" s="200"/>
      <c r="AM1709" s="688">
        <f t="shared" si="384"/>
        <v>0</v>
      </c>
      <c r="EJ1709" s="288">
        <f t="shared" si="385"/>
        <v>0</v>
      </c>
    </row>
    <row r="1710" spans="2:140" hidden="1">
      <c r="B1710" s="287"/>
      <c r="C1710" s="210"/>
      <c r="D1710" s="213" t="e">
        <f>VLOOKUP(C1710,'ประวัติงานตี+รีด'!$A$2:W505608,2,FALSE)</f>
        <v>#N/A</v>
      </c>
      <c r="E1710" s="56"/>
      <c r="F1710" s="57"/>
      <c r="G1710" s="58"/>
      <c r="H1710" s="281"/>
      <c r="I1710" s="327" t="e">
        <f t="shared" si="374"/>
        <v>#DIV/0!</v>
      </c>
      <c r="J1710" s="59"/>
      <c r="K1710" s="60"/>
      <c r="L1710" s="61"/>
      <c r="M1710" s="41">
        <f t="shared" si="375"/>
        <v>0</v>
      </c>
      <c r="N1710" s="57"/>
      <c r="O1710" s="57"/>
      <c r="P1710" s="354" t="e">
        <f t="shared" si="376"/>
        <v>#DIV/0!</v>
      </c>
      <c r="Q1710" s="106" t="e">
        <f t="shared" si="377"/>
        <v>#DIV/0!</v>
      </c>
      <c r="R1710" s="355" t="e">
        <f t="shared" si="378"/>
        <v>#DIV/0!</v>
      </c>
      <c r="S1710" s="449"/>
      <c r="T1710" s="361" t="e">
        <f t="shared" si="379"/>
        <v>#DIV/0!</v>
      </c>
      <c r="U1710" s="62"/>
      <c r="V1710" s="58"/>
      <c r="W1710" s="63"/>
      <c r="X1710" s="63"/>
      <c r="Y1710" s="187" t="e">
        <f t="shared" si="380"/>
        <v>#DIV/0!</v>
      </c>
      <c r="Z1710" s="104" t="e">
        <f t="shared" si="381"/>
        <v>#DIV/0!</v>
      </c>
      <c r="AA1710" s="737"/>
      <c r="AB1710" s="445"/>
      <c r="AC1710" s="747" t="e">
        <f>VLOOKUP(C1710,'ประวัติงานตี+รีด'!$A$2:W505604,20,FALSE)</f>
        <v>#N/A</v>
      </c>
      <c r="AD1710" s="302"/>
      <c r="AE1710" s="302"/>
      <c r="AF1710" s="270" t="e">
        <f t="shared" si="382"/>
        <v>#DIV/0!</v>
      </c>
      <c r="AG1710" s="270" t="e">
        <f t="shared" si="383"/>
        <v>#DIV/0!</v>
      </c>
      <c r="AH1710" s="366" t="e">
        <f>VLOOKUP(C1710,'ประวัติงานตี+รีด'!$A$2:W505606,4,FALSE)</f>
        <v>#N/A</v>
      </c>
      <c r="AI1710" s="256"/>
      <c r="AJ1710" s="257"/>
      <c r="AK1710" s="217"/>
      <c r="AL1710" s="200"/>
      <c r="AM1710" s="688">
        <f t="shared" si="384"/>
        <v>0</v>
      </c>
      <c r="EJ1710" s="288">
        <f t="shared" si="385"/>
        <v>0</v>
      </c>
    </row>
    <row r="1711" spans="2:140" hidden="1">
      <c r="B1711" s="287"/>
      <c r="C1711" s="210"/>
      <c r="D1711" s="213" t="e">
        <f>VLOOKUP(C1711,'ประวัติงานตี+รีด'!$A$2:W505609,2,FALSE)</f>
        <v>#N/A</v>
      </c>
      <c r="E1711" s="56"/>
      <c r="F1711" s="57"/>
      <c r="G1711" s="58"/>
      <c r="H1711" s="281"/>
      <c r="I1711" s="327" t="e">
        <f t="shared" si="374"/>
        <v>#DIV/0!</v>
      </c>
      <c r="J1711" s="59"/>
      <c r="K1711" s="60"/>
      <c r="L1711" s="61"/>
      <c r="M1711" s="41">
        <f t="shared" si="375"/>
        <v>0</v>
      </c>
      <c r="N1711" s="57"/>
      <c r="O1711" s="57"/>
      <c r="P1711" s="354" t="e">
        <f t="shared" si="376"/>
        <v>#DIV/0!</v>
      </c>
      <c r="Q1711" s="106" t="e">
        <f t="shared" si="377"/>
        <v>#DIV/0!</v>
      </c>
      <c r="R1711" s="355" t="e">
        <f t="shared" si="378"/>
        <v>#DIV/0!</v>
      </c>
      <c r="S1711" s="449"/>
      <c r="T1711" s="361" t="e">
        <f t="shared" si="379"/>
        <v>#DIV/0!</v>
      </c>
      <c r="U1711" s="62"/>
      <c r="V1711" s="58"/>
      <c r="W1711" s="63"/>
      <c r="X1711" s="63"/>
      <c r="Y1711" s="187" t="e">
        <f t="shared" si="380"/>
        <v>#DIV/0!</v>
      </c>
      <c r="Z1711" s="104" t="e">
        <f t="shared" si="381"/>
        <v>#DIV/0!</v>
      </c>
      <c r="AA1711" s="737"/>
      <c r="AB1711" s="445"/>
      <c r="AC1711" s="747" t="e">
        <f>VLOOKUP(C1711,'ประวัติงานตี+รีด'!$A$2:W505605,20,FALSE)</f>
        <v>#N/A</v>
      </c>
      <c r="AD1711" s="302"/>
      <c r="AE1711" s="302"/>
      <c r="AF1711" s="270" t="e">
        <f t="shared" si="382"/>
        <v>#DIV/0!</v>
      </c>
      <c r="AG1711" s="270" t="e">
        <f t="shared" si="383"/>
        <v>#DIV/0!</v>
      </c>
      <c r="AH1711" s="366" t="e">
        <f>VLOOKUP(C1711,'ประวัติงานตี+รีด'!$A$2:W505607,4,FALSE)</f>
        <v>#N/A</v>
      </c>
      <c r="AI1711" s="256"/>
      <c r="AJ1711" s="257"/>
      <c r="AK1711" s="217"/>
      <c r="AL1711" s="200"/>
      <c r="AM1711" s="688">
        <f t="shared" si="384"/>
        <v>0</v>
      </c>
      <c r="EJ1711" s="288">
        <f t="shared" si="385"/>
        <v>0</v>
      </c>
    </row>
    <row r="1712" spans="2:140" hidden="1">
      <c r="B1712" s="287"/>
      <c r="C1712" s="210"/>
      <c r="D1712" s="213" t="e">
        <f>VLOOKUP(C1712,'ประวัติงานตี+รีด'!$A$2:W505610,2,FALSE)</f>
        <v>#N/A</v>
      </c>
      <c r="E1712" s="56"/>
      <c r="F1712" s="57"/>
      <c r="G1712" s="58"/>
      <c r="H1712" s="281"/>
      <c r="I1712" s="327" t="e">
        <f t="shared" si="374"/>
        <v>#DIV/0!</v>
      </c>
      <c r="J1712" s="59"/>
      <c r="K1712" s="60"/>
      <c r="L1712" s="61"/>
      <c r="M1712" s="41">
        <f t="shared" si="375"/>
        <v>0</v>
      </c>
      <c r="N1712" s="57"/>
      <c r="O1712" s="57"/>
      <c r="P1712" s="354" t="e">
        <f t="shared" si="376"/>
        <v>#DIV/0!</v>
      </c>
      <c r="Q1712" s="106" t="e">
        <f t="shared" si="377"/>
        <v>#DIV/0!</v>
      </c>
      <c r="R1712" s="355" t="e">
        <f t="shared" si="378"/>
        <v>#DIV/0!</v>
      </c>
      <c r="S1712" s="449"/>
      <c r="T1712" s="361" t="e">
        <f t="shared" si="379"/>
        <v>#DIV/0!</v>
      </c>
      <c r="U1712" s="62"/>
      <c r="V1712" s="58"/>
      <c r="W1712" s="63"/>
      <c r="X1712" s="63"/>
      <c r="Y1712" s="187" t="e">
        <f t="shared" si="380"/>
        <v>#DIV/0!</v>
      </c>
      <c r="Z1712" s="104" t="e">
        <f t="shared" si="381"/>
        <v>#DIV/0!</v>
      </c>
      <c r="AA1712" s="737"/>
      <c r="AB1712" s="445"/>
      <c r="AC1712" s="747" t="e">
        <f>VLOOKUP(C1712,'ประวัติงานตี+รีด'!$A$2:W505606,20,FALSE)</f>
        <v>#N/A</v>
      </c>
      <c r="AD1712" s="302"/>
      <c r="AE1712" s="302"/>
      <c r="AF1712" s="270" t="e">
        <f t="shared" si="382"/>
        <v>#DIV/0!</v>
      </c>
      <c r="AG1712" s="270" t="e">
        <f t="shared" si="383"/>
        <v>#DIV/0!</v>
      </c>
      <c r="AH1712" s="366" t="e">
        <f>VLOOKUP(C1712,'ประวัติงานตี+รีด'!$A$2:W505608,4,FALSE)</f>
        <v>#N/A</v>
      </c>
      <c r="AI1712" s="256"/>
      <c r="AJ1712" s="257"/>
      <c r="AK1712" s="217"/>
      <c r="AL1712" s="200"/>
      <c r="AM1712" s="688">
        <f t="shared" si="384"/>
        <v>0</v>
      </c>
      <c r="EJ1712" s="288">
        <f t="shared" si="385"/>
        <v>0</v>
      </c>
    </row>
    <row r="1713" spans="2:140" hidden="1">
      <c r="B1713" s="287"/>
      <c r="C1713" s="210"/>
      <c r="D1713" s="213" t="e">
        <f>VLOOKUP(C1713,'ประวัติงานตี+รีด'!$A$2:W505611,2,FALSE)</f>
        <v>#N/A</v>
      </c>
      <c r="E1713" s="56"/>
      <c r="F1713" s="57"/>
      <c r="G1713" s="58"/>
      <c r="H1713" s="281"/>
      <c r="I1713" s="327" t="e">
        <f t="shared" si="374"/>
        <v>#DIV/0!</v>
      </c>
      <c r="J1713" s="59"/>
      <c r="K1713" s="60"/>
      <c r="L1713" s="61"/>
      <c r="M1713" s="41">
        <f t="shared" si="375"/>
        <v>0</v>
      </c>
      <c r="N1713" s="57"/>
      <c r="O1713" s="57"/>
      <c r="P1713" s="354" t="e">
        <f t="shared" si="376"/>
        <v>#DIV/0!</v>
      </c>
      <c r="Q1713" s="106" t="e">
        <f t="shared" si="377"/>
        <v>#DIV/0!</v>
      </c>
      <c r="R1713" s="355" t="e">
        <f t="shared" si="378"/>
        <v>#DIV/0!</v>
      </c>
      <c r="S1713" s="449"/>
      <c r="T1713" s="361" t="e">
        <f t="shared" si="379"/>
        <v>#DIV/0!</v>
      </c>
      <c r="U1713" s="62"/>
      <c r="V1713" s="58"/>
      <c r="W1713" s="63"/>
      <c r="X1713" s="63"/>
      <c r="Y1713" s="187" t="e">
        <f t="shared" si="380"/>
        <v>#DIV/0!</v>
      </c>
      <c r="Z1713" s="104" t="e">
        <f t="shared" si="381"/>
        <v>#DIV/0!</v>
      </c>
      <c r="AA1713" s="737"/>
      <c r="AB1713" s="445"/>
      <c r="AC1713" s="747" t="e">
        <f>VLOOKUP(C1713,'ประวัติงานตี+รีด'!$A$2:W505607,20,FALSE)</f>
        <v>#N/A</v>
      </c>
      <c r="AD1713" s="302"/>
      <c r="AE1713" s="302"/>
      <c r="AF1713" s="270" t="e">
        <f t="shared" si="382"/>
        <v>#DIV/0!</v>
      </c>
      <c r="AG1713" s="270" t="e">
        <f t="shared" si="383"/>
        <v>#DIV/0!</v>
      </c>
      <c r="AH1713" s="366" t="e">
        <f>VLOOKUP(C1713,'ประวัติงานตี+รีด'!$A$2:W505609,4,FALSE)</f>
        <v>#N/A</v>
      </c>
      <c r="AI1713" s="256"/>
      <c r="AJ1713" s="257"/>
      <c r="AK1713" s="217"/>
      <c r="AL1713" s="200"/>
      <c r="AM1713" s="688">
        <f t="shared" si="384"/>
        <v>0</v>
      </c>
      <c r="EJ1713" s="288">
        <f t="shared" si="385"/>
        <v>0</v>
      </c>
    </row>
    <row r="1714" spans="2:140" hidden="1">
      <c r="B1714" s="287"/>
      <c r="C1714" s="210"/>
      <c r="D1714" s="213" t="e">
        <f>VLOOKUP(C1714,'ประวัติงานตี+รีด'!$A$2:W505612,2,FALSE)</f>
        <v>#N/A</v>
      </c>
      <c r="E1714" s="56"/>
      <c r="F1714" s="57"/>
      <c r="G1714" s="58"/>
      <c r="H1714" s="281"/>
      <c r="I1714" s="327" t="e">
        <f t="shared" si="374"/>
        <v>#DIV/0!</v>
      </c>
      <c r="J1714" s="59"/>
      <c r="K1714" s="60"/>
      <c r="L1714" s="61"/>
      <c r="M1714" s="41">
        <f t="shared" si="375"/>
        <v>0</v>
      </c>
      <c r="N1714" s="57"/>
      <c r="O1714" s="57"/>
      <c r="P1714" s="354" t="e">
        <f t="shared" si="376"/>
        <v>#DIV/0!</v>
      </c>
      <c r="Q1714" s="106" t="e">
        <f t="shared" si="377"/>
        <v>#DIV/0!</v>
      </c>
      <c r="R1714" s="355" t="e">
        <f t="shared" si="378"/>
        <v>#DIV/0!</v>
      </c>
      <c r="S1714" s="449"/>
      <c r="T1714" s="361" t="e">
        <f t="shared" si="379"/>
        <v>#DIV/0!</v>
      </c>
      <c r="U1714" s="62"/>
      <c r="V1714" s="58"/>
      <c r="W1714" s="63"/>
      <c r="X1714" s="63"/>
      <c r="Y1714" s="187" t="e">
        <f t="shared" si="380"/>
        <v>#DIV/0!</v>
      </c>
      <c r="Z1714" s="104" t="e">
        <f t="shared" si="381"/>
        <v>#DIV/0!</v>
      </c>
      <c r="AA1714" s="737"/>
      <c r="AB1714" s="445"/>
      <c r="AC1714" s="747" t="e">
        <f>VLOOKUP(C1714,'ประวัติงานตี+รีด'!$A$2:W505608,20,FALSE)</f>
        <v>#N/A</v>
      </c>
      <c r="AD1714" s="302"/>
      <c r="AE1714" s="302"/>
      <c r="AF1714" s="270" t="e">
        <f t="shared" si="382"/>
        <v>#DIV/0!</v>
      </c>
      <c r="AG1714" s="270" t="e">
        <f t="shared" si="383"/>
        <v>#DIV/0!</v>
      </c>
      <c r="AH1714" s="366" t="e">
        <f>VLOOKUP(C1714,'ประวัติงานตี+รีด'!$A$2:W505610,4,FALSE)</f>
        <v>#N/A</v>
      </c>
      <c r="AI1714" s="256"/>
      <c r="AJ1714" s="257"/>
      <c r="AK1714" s="217"/>
      <c r="AL1714" s="200"/>
      <c r="AM1714" s="688">
        <f t="shared" si="384"/>
        <v>0</v>
      </c>
      <c r="EJ1714" s="288">
        <f t="shared" si="385"/>
        <v>0</v>
      </c>
    </row>
    <row r="1715" spans="2:140" hidden="1">
      <c r="B1715" s="287"/>
      <c r="C1715" s="210"/>
      <c r="D1715" s="213" t="e">
        <f>VLOOKUP(C1715,'ประวัติงานตี+รีด'!$A$2:W505613,2,FALSE)</f>
        <v>#N/A</v>
      </c>
      <c r="E1715" s="56"/>
      <c r="F1715" s="57"/>
      <c r="G1715" s="58"/>
      <c r="H1715" s="281"/>
      <c r="I1715" s="327" t="e">
        <f t="shared" si="374"/>
        <v>#DIV/0!</v>
      </c>
      <c r="J1715" s="59"/>
      <c r="K1715" s="60"/>
      <c r="L1715" s="61"/>
      <c r="M1715" s="41">
        <f t="shared" si="375"/>
        <v>0</v>
      </c>
      <c r="N1715" s="57"/>
      <c r="O1715" s="57"/>
      <c r="P1715" s="354" t="e">
        <f t="shared" si="376"/>
        <v>#DIV/0!</v>
      </c>
      <c r="Q1715" s="106" t="e">
        <f t="shared" si="377"/>
        <v>#DIV/0!</v>
      </c>
      <c r="R1715" s="355" t="e">
        <f t="shared" si="378"/>
        <v>#DIV/0!</v>
      </c>
      <c r="S1715" s="449"/>
      <c r="T1715" s="361" t="e">
        <f t="shared" si="379"/>
        <v>#DIV/0!</v>
      </c>
      <c r="U1715" s="62"/>
      <c r="V1715" s="58"/>
      <c r="W1715" s="63"/>
      <c r="X1715" s="63"/>
      <c r="Y1715" s="187" t="e">
        <f t="shared" si="380"/>
        <v>#DIV/0!</v>
      </c>
      <c r="Z1715" s="104" t="e">
        <f t="shared" si="381"/>
        <v>#DIV/0!</v>
      </c>
      <c r="AA1715" s="737"/>
      <c r="AB1715" s="445"/>
      <c r="AC1715" s="747" t="e">
        <f>VLOOKUP(C1715,'ประวัติงานตี+รีด'!$A$2:W505609,20,FALSE)</f>
        <v>#N/A</v>
      </c>
      <c r="AD1715" s="302"/>
      <c r="AE1715" s="302"/>
      <c r="AF1715" s="270" t="e">
        <f t="shared" si="382"/>
        <v>#DIV/0!</v>
      </c>
      <c r="AG1715" s="270" t="e">
        <f t="shared" si="383"/>
        <v>#DIV/0!</v>
      </c>
      <c r="AH1715" s="366" t="e">
        <f>VLOOKUP(C1715,'ประวัติงานตี+รีด'!$A$2:W505611,4,FALSE)</f>
        <v>#N/A</v>
      </c>
      <c r="AI1715" s="256"/>
      <c r="AJ1715" s="257"/>
      <c r="AK1715" s="217"/>
      <c r="AL1715" s="200"/>
      <c r="AM1715" s="688">
        <f t="shared" si="384"/>
        <v>0</v>
      </c>
      <c r="EJ1715" s="288">
        <f t="shared" si="385"/>
        <v>0</v>
      </c>
    </row>
    <row r="1716" spans="2:140" hidden="1">
      <c r="B1716" s="287"/>
      <c r="C1716" s="210"/>
      <c r="D1716" s="213" t="e">
        <f>VLOOKUP(C1716,'ประวัติงานตี+รีด'!$A$2:W505614,2,FALSE)</f>
        <v>#N/A</v>
      </c>
      <c r="E1716" s="56"/>
      <c r="F1716" s="57"/>
      <c r="G1716" s="58"/>
      <c r="H1716" s="281"/>
      <c r="I1716" s="327" t="e">
        <f t="shared" si="374"/>
        <v>#DIV/0!</v>
      </c>
      <c r="J1716" s="59"/>
      <c r="K1716" s="60"/>
      <c r="L1716" s="61"/>
      <c r="M1716" s="41">
        <f t="shared" si="375"/>
        <v>0</v>
      </c>
      <c r="N1716" s="57"/>
      <c r="O1716" s="57"/>
      <c r="P1716" s="354" t="e">
        <f t="shared" si="376"/>
        <v>#DIV/0!</v>
      </c>
      <c r="Q1716" s="106" t="e">
        <f t="shared" si="377"/>
        <v>#DIV/0!</v>
      </c>
      <c r="R1716" s="355" t="e">
        <f t="shared" si="378"/>
        <v>#DIV/0!</v>
      </c>
      <c r="S1716" s="449"/>
      <c r="T1716" s="361" t="e">
        <f t="shared" si="379"/>
        <v>#DIV/0!</v>
      </c>
      <c r="U1716" s="62"/>
      <c r="V1716" s="58"/>
      <c r="W1716" s="63"/>
      <c r="X1716" s="63"/>
      <c r="Y1716" s="187" t="e">
        <f t="shared" si="380"/>
        <v>#DIV/0!</v>
      </c>
      <c r="Z1716" s="104" t="e">
        <f t="shared" si="381"/>
        <v>#DIV/0!</v>
      </c>
      <c r="AA1716" s="737"/>
      <c r="AB1716" s="445"/>
      <c r="AC1716" s="747" t="e">
        <f>VLOOKUP(C1716,'ประวัติงานตี+รีด'!$A$2:W505610,20,FALSE)</f>
        <v>#N/A</v>
      </c>
      <c r="AD1716" s="302"/>
      <c r="AE1716" s="302"/>
      <c r="AF1716" s="270" t="e">
        <f t="shared" si="382"/>
        <v>#DIV/0!</v>
      </c>
      <c r="AG1716" s="270" t="e">
        <f t="shared" si="383"/>
        <v>#DIV/0!</v>
      </c>
      <c r="AH1716" s="366" t="e">
        <f>VLOOKUP(C1716,'ประวัติงานตี+รีด'!$A$2:W505612,4,FALSE)</f>
        <v>#N/A</v>
      </c>
      <c r="AI1716" s="256"/>
      <c r="AJ1716" s="257"/>
      <c r="AK1716" s="217"/>
      <c r="AL1716" s="200"/>
      <c r="AM1716" s="688">
        <f t="shared" si="384"/>
        <v>0</v>
      </c>
      <c r="EJ1716" s="288">
        <f t="shared" si="385"/>
        <v>0</v>
      </c>
    </row>
    <row r="1717" spans="2:140" hidden="1">
      <c r="B1717" s="287"/>
      <c r="C1717" s="210"/>
      <c r="D1717" s="213" t="e">
        <f>VLOOKUP(C1717,'ประวัติงานตี+รีด'!$A$2:W505615,2,FALSE)</f>
        <v>#N/A</v>
      </c>
      <c r="E1717" s="56"/>
      <c r="F1717" s="57"/>
      <c r="G1717" s="58"/>
      <c r="H1717" s="281"/>
      <c r="I1717" s="327" t="e">
        <f t="shared" si="374"/>
        <v>#DIV/0!</v>
      </c>
      <c r="J1717" s="59"/>
      <c r="K1717" s="60"/>
      <c r="L1717" s="61"/>
      <c r="M1717" s="41">
        <f t="shared" si="375"/>
        <v>0</v>
      </c>
      <c r="N1717" s="57"/>
      <c r="O1717" s="57"/>
      <c r="P1717" s="354" t="e">
        <f t="shared" si="376"/>
        <v>#DIV/0!</v>
      </c>
      <c r="Q1717" s="106" t="e">
        <f t="shared" si="377"/>
        <v>#DIV/0!</v>
      </c>
      <c r="R1717" s="355" t="e">
        <f t="shared" si="378"/>
        <v>#DIV/0!</v>
      </c>
      <c r="S1717" s="449"/>
      <c r="T1717" s="361" t="e">
        <f t="shared" si="379"/>
        <v>#DIV/0!</v>
      </c>
      <c r="U1717" s="62"/>
      <c r="V1717" s="58"/>
      <c r="W1717" s="63"/>
      <c r="X1717" s="63"/>
      <c r="Y1717" s="187" t="e">
        <f t="shared" si="380"/>
        <v>#DIV/0!</v>
      </c>
      <c r="Z1717" s="104" t="e">
        <f t="shared" si="381"/>
        <v>#DIV/0!</v>
      </c>
      <c r="AA1717" s="737"/>
      <c r="AB1717" s="445"/>
      <c r="AC1717" s="747" t="e">
        <f>VLOOKUP(C1717,'ประวัติงานตี+รีด'!$A$2:W505611,20,FALSE)</f>
        <v>#N/A</v>
      </c>
      <c r="AD1717" s="302"/>
      <c r="AE1717" s="302"/>
      <c r="AF1717" s="270" t="e">
        <f t="shared" si="382"/>
        <v>#DIV/0!</v>
      </c>
      <c r="AG1717" s="270" t="e">
        <f t="shared" si="383"/>
        <v>#DIV/0!</v>
      </c>
      <c r="AH1717" s="366" t="e">
        <f>VLOOKUP(C1717,'ประวัติงานตี+รีด'!$A$2:W505613,4,FALSE)</f>
        <v>#N/A</v>
      </c>
      <c r="AI1717" s="256"/>
      <c r="AJ1717" s="257"/>
      <c r="AK1717" s="217"/>
      <c r="AL1717" s="200"/>
      <c r="AM1717" s="688">
        <f t="shared" si="384"/>
        <v>0</v>
      </c>
      <c r="EJ1717" s="288">
        <f t="shared" si="385"/>
        <v>0</v>
      </c>
    </row>
    <row r="1718" spans="2:140" hidden="1">
      <c r="B1718" s="287"/>
      <c r="C1718" s="210"/>
      <c r="D1718" s="213" t="e">
        <f>VLOOKUP(C1718,'ประวัติงานตี+รีด'!$A$2:W505616,2,FALSE)</f>
        <v>#N/A</v>
      </c>
      <c r="E1718" s="56"/>
      <c r="F1718" s="57"/>
      <c r="G1718" s="58"/>
      <c r="H1718" s="281"/>
      <c r="I1718" s="327" t="e">
        <f t="shared" si="374"/>
        <v>#DIV/0!</v>
      </c>
      <c r="J1718" s="59"/>
      <c r="K1718" s="60"/>
      <c r="L1718" s="61"/>
      <c r="M1718" s="41">
        <f t="shared" si="375"/>
        <v>0</v>
      </c>
      <c r="N1718" s="57"/>
      <c r="O1718" s="57"/>
      <c r="P1718" s="354" t="e">
        <f t="shared" si="376"/>
        <v>#DIV/0!</v>
      </c>
      <c r="Q1718" s="106" t="e">
        <f t="shared" si="377"/>
        <v>#DIV/0!</v>
      </c>
      <c r="R1718" s="355" t="e">
        <f t="shared" si="378"/>
        <v>#DIV/0!</v>
      </c>
      <c r="S1718" s="449"/>
      <c r="T1718" s="361" t="e">
        <f t="shared" si="379"/>
        <v>#DIV/0!</v>
      </c>
      <c r="U1718" s="62"/>
      <c r="V1718" s="58"/>
      <c r="W1718" s="63"/>
      <c r="X1718" s="63"/>
      <c r="Y1718" s="187" t="e">
        <f t="shared" si="380"/>
        <v>#DIV/0!</v>
      </c>
      <c r="Z1718" s="104" t="e">
        <f t="shared" si="381"/>
        <v>#DIV/0!</v>
      </c>
      <c r="AA1718" s="737"/>
      <c r="AB1718" s="445"/>
      <c r="AC1718" s="747" t="e">
        <f>VLOOKUP(C1718,'ประวัติงานตี+รีด'!$A$2:W505612,20,FALSE)</f>
        <v>#N/A</v>
      </c>
      <c r="AD1718" s="302"/>
      <c r="AE1718" s="302"/>
      <c r="AF1718" s="270" t="e">
        <f t="shared" si="382"/>
        <v>#DIV/0!</v>
      </c>
      <c r="AG1718" s="270" t="e">
        <f t="shared" si="383"/>
        <v>#DIV/0!</v>
      </c>
      <c r="AH1718" s="366" t="e">
        <f>VLOOKUP(C1718,'ประวัติงานตี+รีด'!$A$2:W505614,4,FALSE)</f>
        <v>#N/A</v>
      </c>
      <c r="AI1718" s="256"/>
      <c r="AJ1718" s="257"/>
      <c r="AK1718" s="217"/>
      <c r="AL1718" s="200"/>
      <c r="AM1718" s="688">
        <f t="shared" si="384"/>
        <v>0</v>
      </c>
      <c r="EJ1718" s="288">
        <f t="shared" si="385"/>
        <v>0</v>
      </c>
    </row>
    <row r="1719" spans="2:140" hidden="1">
      <c r="B1719" s="287"/>
      <c r="C1719" s="210"/>
      <c r="D1719" s="213" t="e">
        <f>VLOOKUP(C1719,'ประวัติงานตี+รีด'!$A$2:W505617,2,FALSE)</f>
        <v>#N/A</v>
      </c>
      <c r="E1719" s="56"/>
      <c r="F1719" s="57"/>
      <c r="G1719" s="58"/>
      <c r="H1719" s="281"/>
      <c r="I1719" s="327" t="e">
        <f t="shared" si="374"/>
        <v>#DIV/0!</v>
      </c>
      <c r="J1719" s="59"/>
      <c r="K1719" s="60"/>
      <c r="L1719" s="61"/>
      <c r="M1719" s="41">
        <f t="shared" si="375"/>
        <v>0</v>
      </c>
      <c r="N1719" s="57"/>
      <c r="O1719" s="57"/>
      <c r="P1719" s="354" t="e">
        <f t="shared" si="376"/>
        <v>#DIV/0!</v>
      </c>
      <c r="Q1719" s="106" t="e">
        <f t="shared" si="377"/>
        <v>#DIV/0!</v>
      </c>
      <c r="R1719" s="355" t="e">
        <f t="shared" si="378"/>
        <v>#DIV/0!</v>
      </c>
      <c r="S1719" s="449"/>
      <c r="T1719" s="361" t="e">
        <f t="shared" si="379"/>
        <v>#DIV/0!</v>
      </c>
      <c r="U1719" s="62"/>
      <c r="V1719" s="58"/>
      <c r="W1719" s="63"/>
      <c r="X1719" s="63"/>
      <c r="Y1719" s="187" t="e">
        <f t="shared" si="380"/>
        <v>#DIV/0!</v>
      </c>
      <c r="Z1719" s="104" t="e">
        <f t="shared" si="381"/>
        <v>#DIV/0!</v>
      </c>
      <c r="AA1719" s="737"/>
      <c r="AB1719" s="445"/>
      <c r="AC1719" s="747" t="e">
        <f>VLOOKUP(C1719,'ประวัติงานตี+รีด'!$A$2:W505613,20,FALSE)</f>
        <v>#N/A</v>
      </c>
      <c r="AD1719" s="302"/>
      <c r="AE1719" s="302"/>
      <c r="AF1719" s="270" t="e">
        <f t="shared" si="382"/>
        <v>#DIV/0!</v>
      </c>
      <c r="AG1719" s="270" t="e">
        <f t="shared" si="383"/>
        <v>#DIV/0!</v>
      </c>
      <c r="AH1719" s="366" t="e">
        <f>VLOOKUP(C1719,'ประวัติงานตี+รีด'!$A$2:W505615,4,FALSE)</f>
        <v>#N/A</v>
      </c>
      <c r="AI1719" s="256"/>
      <c r="AJ1719" s="257"/>
      <c r="AK1719" s="217"/>
      <c r="AL1719" s="200"/>
      <c r="AM1719" s="688">
        <f t="shared" si="384"/>
        <v>0</v>
      </c>
      <c r="EJ1719" s="288">
        <f t="shared" si="385"/>
        <v>0</v>
      </c>
    </row>
    <row r="1720" spans="2:140" hidden="1">
      <c r="B1720" s="287"/>
      <c r="C1720" s="210"/>
      <c r="D1720" s="213" t="e">
        <f>VLOOKUP(C1720,'ประวัติงานตี+รีด'!$A$2:W505618,2,FALSE)</f>
        <v>#N/A</v>
      </c>
      <c r="E1720" s="56"/>
      <c r="F1720" s="57"/>
      <c r="G1720" s="58"/>
      <c r="H1720" s="281"/>
      <c r="I1720" s="327" t="e">
        <f t="shared" si="374"/>
        <v>#DIV/0!</v>
      </c>
      <c r="J1720" s="59"/>
      <c r="K1720" s="60"/>
      <c r="L1720" s="61"/>
      <c r="M1720" s="41">
        <f t="shared" si="375"/>
        <v>0</v>
      </c>
      <c r="N1720" s="57"/>
      <c r="O1720" s="57"/>
      <c r="P1720" s="354" t="e">
        <f t="shared" si="376"/>
        <v>#DIV/0!</v>
      </c>
      <c r="Q1720" s="106" t="e">
        <f t="shared" si="377"/>
        <v>#DIV/0!</v>
      </c>
      <c r="R1720" s="355" t="e">
        <f t="shared" si="378"/>
        <v>#DIV/0!</v>
      </c>
      <c r="S1720" s="449"/>
      <c r="T1720" s="361" t="e">
        <f t="shared" si="379"/>
        <v>#DIV/0!</v>
      </c>
      <c r="U1720" s="62"/>
      <c r="V1720" s="58"/>
      <c r="W1720" s="63"/>
      <c r="X1720" s="63"/>
      <c r="Y1720" s="187" t="e">
        <f t="shared" si="380"/>
        <v>#DIV/0!</v>
      </c>
      <c r="Z1720" s="104" t="e">
        <f t="shared" si="381"/>
        <v>#DIV/0!</v>
      </c>
      <c r="AA1720" s="737"/>
      <c r="AB1720" s="445"/>
      <c r="AC1720" s="747" t="e">
        <f>VLOOKUP(C1720,'ประวัติงานตี+รีด'!$A$2:W505614,20,FALSE)</f>
        <v>#N/A</v>
      </c>
      <c r="AD1720" s="302"/>
      <c r="AE1720" s="302"/>
      <c r="AF1720" s="270" t="e">
        <f t="shared" si="382"/>
        <v>#DIV/0!</v>
      </c>
      <c r="AG1720" s="270" t="e">
        <f t="shared" si="383"/>
        <v>#DIV/0!</v>
      </c>
      <c r="AH1720" s="366" t="e">
        <f>VLOOKUP(C1720,'ประวัติงานตี+รีด'!$A$2:W505616,4,FALSE)</f>
        <v>#N/A</v>
      </c>
      <c r="AI1720" s="256"/>
      <c r="AJ1720" s="257"/>
      <c r="AK1720" s="217"/>
      <c r="AL1720" s="200"/>
      <c r="AM1720" s="688">
        <f t="shared" si="384"/>
        <v>0</v>
      </c>
      <c r="EJ1720" s="288">
        <f t="shared" si="385"/>
        <v>0</v>
      </c>
    </row>
    <row r="1721" spans="2:140" hidden="1">
      <c r="B1721" s="287"/>
      <c r="C1721" s="210"/>
      <c r="D1721" s="213" t="e">
        <f>VLOOKUP(C1721,'ประวัติงานตี+รีด'!$A$2:W505619,2,FALSE)</f>
        <v>#N/A</v>
      </c>
      <c r="E1721" s="56"/>
      <c r="F1721" s="57"/>
      <c r="G1721" s="58"/>
      <c r="H1721" s="281"/>
      <c r="I1721" s="327" t="e">
        <f t="shared" si="374"/>
        <v>#DIV/0!</v>
      </c>
      <c r="J1721" s="59"/>
      <c r="K1721" s="60"/>
      <c r="L1721" s="61"/>
      <c r="M1721" s="41">
        <f t="shared" si="375"/>
        <v>0</v>
      </c>
      <c r="N1721" s="57"/>
      <c r="O1721" s="57"/>
      <c r="P1721" s="354" t="e">
        <f t="shared" si="376"/>
        <v>#DIV/0!</v>
      </c>
      <c r="Q1721" s="106" t="e">
        <f t="shared" si="377"/>
        <v>#DIV/0!</v>
      </c>
      <c r="R1721" s="355" t="e">
        <f t="shared" si="378"/>
        <v>#DIV/0!</v>
      </c>
      <c r="S1721" s="449"/>
      <c r="T1721" s="361" t="e">
        <f t="shared" si="379"/>
        <v>#DIV/0!</v>
      </c>
      <c r="U1721" s="62"/>
      <c r="V1721" s="58"/>
      <c r="W1721" s="63"/>
      <c r="X1721" s="63"/>
      <c r="Y1721" s="187" t="e">
        <f t="shared" si="380"/>
        <v>#DIV/0!</v>
      </c>
      <c r="Z1721" s="104" t="e">
        <f t="shared" si="381"/>
        <v>#DIV/0!</v>
      </c>
      <c r="AA1721" s="737"/>
      <c r="AB1721" s="445"/>
      <c r="AC1721" s="747" t="e">
        <f>VLOOKUP(C1721,'ประวัติงานตี+รีด'!$A$2:W505615,20,FALSE)</f>
        <v>#N/A</v>
      </c>
      <c r="AD1721" s="302"/>
      <c r="AE1721" s="302"/>
      <c r="AF1721" s="270" t="e">
        <f t="shared" si="382"/>
        <v>#DIV/0!</v>
      </c>
      <c r="AG1721" s="270" t="e">
        <f t="shared" si="383"/>
        <v>#DIV/0!</v>
      </c>
      <c r="AH1721" s="366" t="e">
        <f>VLOOKUP(C1721,'ประวัติงานตี+รีด'!$A$2:W505617,4,FALSE)</f>
        <v>#N/A</v>
      </c>
      <c r="AI1721" s="256"/>
      <c r="AJ1721" s="257"/>
      <c r="AK1721" s="217"/>
      <c r="AL1721" s="200"/>
      <c r="AM1721" s="688">
        <f t="shared" si="384"/>
        <v>0</v>
      </c>
      <c r="EJ1721" s="288">
        <f t="shared" si="385"/>
        <v>0</v>
      </c>
    </row>
    <row r="1722" spans="2:140" hidden="1">
      <c r="B1722" s="287"/>
      <c r="C1722" s="210"/>
      <c r="D1722" s="213" t="e">
        <f>VLOOKUP(C1722,'ประวัติงานตี+รีด'!$A$2:W505620,2,FALSE)</f>
        <v>#N/A</v>
      </c>
      <c r="E1722" s="56"/>
      <c r="F1722" s="57"/>
      <c r="G1722" s="58"/>
      <c r="H1722" s="281"/>
      <c r="I1722" s="327" t="e">
        <f t="shared" si="374"/>
        <v>#DIV/0!</v>
      </c>
      <c r="J1722" s="59"/>
      <c r="K1722" s="60"/>
      <c r="L1722" s="61"/>
      <c r="M1722" s="41">
        <f t="shared" si="375"/>
        <v>0</v>
      </c>
      <c r="N1722" s="57"/>
      <c r="O1722" s="57"/>
      <c r="P1722" s="354" t="e">
        <f t="shared" si="376"/>
        <v>#DIV/0!</v>
      </c>
      <c r="Q1722" s="106" t="e">
        <f t="shared" si="377"/>
        <v>#DIV/0!</v>
      </c>
      <c r="R1722" s="355" t="e">
        <f t="shared" si="378"/>
        <v>#DIV/0!</v>
      </c>
      <c r="S1722" s="449"/>
      <c r="T1722" s="361" t="e">
        <f t="shared" si="379"/>
        <v>#DIV/0!</v>
      </c>
      <c r="U1722" s="62"/>
      <c r="V1722" s="58"/>
      <c r="W1722" s="63"/>
      <c r="X1722" s="63"/>
      <c r="Y1722" s="187" t="e">
        <f t="shared" si="380"/>
        <v>#DIV/0!</v>
      </c>
      <c r="Z1722" s="104" t="e">
        <f t="shared" si="381"/>
        <v>#DIV/0!</v>
      </c>
      <c r="AA1722" s="737"/>
      <c r="AB1722" s="445"/>
      <c r="AC1722" s="747" t="e">
        <f>VLOOKUP(C1722,'ประวัติงานตี+รีด'!$A$2:W505616,20,FALSE)</f>
        <v>#N/A</v>
      </c>
      <c r="AD1722" s="302"/>
      <c r="AE1722" s="302"/>
      <c r="AF1722" s="270" t="e">
        <f t="shared" si="382"/>
        <v>#DIV/0!</v>
      </c>
      <c r="AG1722" s="270" t="e">
        <f t="shared" si="383"/>
        <v>#DIV/0!</v>
      </c>
      <c r="AH1722" s="366" t="e">
        <f>VLOOKUP(C1722,'ประวัติงานตี+รีด'!$A$2:W505618,4,FALSE)</f>
        <v>#N/A</v>
      </c>
      <c r="AI1722" s="256"/>
      <c r="AJ1722" s="257"/>
      <c r="AK1722" s="217"/>
      <c r="AL1722" s="200"/>
      <c r="AM1722" s="688">
        <f t="shared" si="384"/>
        <v>0</v>
      </c>
      <c r="EJ1722" s="288">
        <f t="shared" si="385"/>
        <v>0</v>
      </c>
    </row>
    <row r="1723" spans="2:140" hidden="1">
      <c r="B1723" s="287"/>
      <c r="C1723" s="210"/>
      <c r="D1723" s="213" t="e">
        <f>VLOOKUP(C1723,'ประวัติงานตี+รีด'!$A$2:W505621,2,FALSE)</f>
        <v>#N/A</v>
      </c>
      <c r="E1723" s="56"/>
      <c r="F1723" s="57"/>
      <c r="G1723" s="58"/>
      <c r="H1723" s="281"/>
      <c r="I1723" s="327" t="e">
        <f t="shared" si="374"/>
        <v>#DIV/0!</v>
      </c>
      <c r="J1723" s="59"/>
      <c r="K1723" s="60"/>
      <c r="L1723" s="61"/>
      <c r="M1723" s="41">
        <f t="shared" si="375"/>
        <v>0</v>
      </c>
      <c r="N1723" s="57"/>
      <c r="O1723" s="57"/>
      <c r="P1723" s="354" t="e">
        <f t="shared" si="376"/>
        <v>#DIV/0!</v>
      </c>
      <c r="Q1723" s="106" t="e">
        <f t="shared" si="377"/>
        <v>#DIV/0!</v>
      </c>
      <c r="R1723" s="355" t="e">
        <f t="shared" si="378"/>
        <v>#DIV/0!</v>
      </c>
      <c r="S1723" s="449"/>
      <c r="T1723" s="361" t="e">
        <f t="shared" si="379"/>
        <v>#DIV/0!</v>
      </c>
      <c r="U1723" s="62"/>
      <c r="V1723" s="58"/>
      <c r="W1723" s="63"/>
      <c r="X1723" s="63"/>
      <c r="Y1723" s="187" t="e">
        <f t="shared" si="380"/>
        <v>#DIV/0!</v>
      </c>
      <c r="Z1723" s="104" t="e">
        <f t="shared" si="381"/>
        <v>#DIV/0!</v>
      </c>
      <c r="AA1723" s="737"/>
      <c r="AB1723" s="445"/>
      <c r="AC1723" s="747" t="e">
        <f>VLOOKUP(C1723,'ประวัติงานตี+รีด'!$A$2:W505617,20,FALSE)</f>
        <v>#N/A</v>
      </c>
      <c r="AD1723" s="302"/>
      <c r="AE1723" s="302"/>
      <c r="AF1723" s="270" t="e">
        <f t="shared" si="382"/>
        <v>#DIV/0!</v>
      </c>
      <c r="AG1723" s="270" t="e">
        <f t="shared" si="383"/>
        <v>#DIV/0!</v>
      </c>
      <c r="AH1723" s="366" t="e">
        <f>VLOOKUP(C1723,'ประวัติงานตี+รีด'!$A$2:W505619,4,FALSE)</f>
        <v>#N/A</v>
      </c>
      <c r="AI1723" s="256"/>
      <c r="AJ1723" s="257"/>
      <c r="AK1723" s="217"/>
      <c r="AL1723" s="200"/>
      <c r="AM1723" s="688">
        <f t="shared" si="384"/>
        <v>0</v>
      </c>
      <c r="EJ1723" s="288">
        <f t="shared" si="385"/>
        <v>0</v>
      </c>
    </row>
    <row r="1724" spans="2:140" hidden="1">
      <c r="B1724" s="287"/>
      <c r="C1724" s="210"/>
      <c r="D1724" s="213" t="e">
        <f>VLOOKUP(C1724,'ประวัติงานตี+รีด'!$A$2:W505622,2,FALSE)</f>
        <v>#N/A</v>
      </c>
      <c r="E1724" s="56"/>
      <c r="F1724" s="57"/>
      <c r="G1724" s="58"/>
      <c r="H1724" s="281"/>
      <c r="I1724" s="327" t="e">
        <f t="shared" si="374"/>
        <v>#DIV/0!</v>
      </c>
      <c r="J1724" s="59"/>
      <c r="K1724" s="60"/>
      <c r="L1724" s="61"/>
      <c r="M1724" s="41">
        <f t="shared" si="375"/>
        <v>0</v>
      </c>
      <c r="N1724" s="57"/>
      <c r="O1724" s="57"/>
      <c r="P1724" s="354" t="e">
        <f t="shared" si="376"/>
        <v>#DIV/0!</v>
      </c>
      <c r="Q1724" s="106" t="e">
        <f t="shared" si="377"/>
        <v>#DIV/0!</v>
      </c>
      <c r="R1724" s="355" t="e">
        <f t="shared" si="378"/>
        <v>#DIV/0!</v>
      </c>
      <c r="S1724" s="449"/>
      <c r="T1724" s="361" t="e">
        <f t="shared" si="379"/>
        <v>#DIV/0!</v>
      </c>
      <c r="U1724" s="62"/>
      <c r="V1724" s="58"/>
      <c r="W1724" s="63"/>
      <c r="X1724" s="63"/>
      <c r="Y1724" s="187" t="e">
        <f t="shared" si="380"/>
        <v>#DIV/0!</v>
      </c>
      <c r="Z1724" s="104" t="e">
        <f t="shared" si="381"/>
        <v>#DIV/0!</v>
      </c>
      <c r="AA1724" s="737"/>
      <c r="AB1724" s="445"/>
      <c r="AC1724" s="747" t="e">
        <f>VLOOKUP(C1724,'ประวัติงานตี+รีด'!$A$2:W505618,20,FALSE)</f>
        <v>#N/A</v>
      </c>
      <c r="AD1724" s="302"/>
      <c r="AE1724" s="302"/>
      <c r="AF1724" s="270" t="e">
        <f t="shared" si="382"/>
        <v>#DIV/0!</v>
      </c>
      <c r="AG1724" s="270" t="e">
        <f t="shared" si="383"/>
        <v>#DIV/0!</v>
      </c>
      <c r="AH1724" s="366" t="e">
        <f>VLOOKUP(C1724,'ประวัติงานตี+รีด'!$A$2:W505620,4,FALSE)</f>
        <v>#N/A</v>
      </c>
      <c r="AI1724" s="256"/>
      <c r="AJ1724" s="257"/>
      <c r="AK1724" s="217"/>
      <c r="AL1724" s="200"/>
      <c r="AM1724" s="688">
        <f t="shared" si="384"/>
        <v>0</v>
      </c>
      <c r="EJ1724" s="288">
        <f t="shared" si="385"/>
        <v>0</v>
      </c>
    </row>
    <row r="1725" spans="2:140" hidden="1">
      <c r="B1725" s="287"/>
      <c r="C1725" s="210"/>
      <c r="D1725" s="213" t="e">
        <f>VLOOKUP(C1725,'ประวัติงานตี+รีด'!$A$2:W505623,2,FALSE)</f>
        <v>#N/A</v>
      </c>
      <c r="E1725" s="56"/>
      <c r="F1725" s="57"/>
      <c r="G1725" s="58"/>
      <c r="H1725" s="281"/>
      <c r="I1725" s="327" t="e">
        <f t="shared" si="374"/>
        <v>#DIV/0!</v>
      </c>
      <c r="J1725" s="59"/>
      <c r="K1725" s="60"/>
      <c r="L1725" s="61"/>
      <c r="M1725" s="41">
        <f t="shared" si="375"/>
        <v>0</v>
      </c>
      <c r="N1725" s="57"/>
      <c r="O1725" s="57"/>
      <c r="P1725" s="354" t="e">
        <f t="shared" si="376"/>
        <v>#DIV/0!</v>
      </c>
      <c r="Q1725" s="106" t="e">
        <f t="shared" si="377"/>
        <v>#DIV/0!</v>
      </c>
      <c r="R1725" s="355" t="e">
        <f t="shared" si="378"/>
        <v>#DIV/0!</v>
      </c>
      <c r="S1725" s="449"/>
      <c r="T1725" s="361" t="e">
        <f t="shared" si="379"/>
        <v>#DIV/0!</v>
      </c>
      <c r="U1725" s="62"/>
      <c r="V1725" s="58"/>
      <c r="W1725" s="63"/>
      <c r="X1725" s="63"/>
      <c r="Y1725" s="187" t="e">
        <f t="shared" si="380"/>
        <v>#DIV/0!</v>
      </c>
      <c r="Z1725" s="104" t="e">
        <f t="shared" si="381"/>
        <v>#DIV/0!</v>
      </c>
      <c r="AA1725" s="737"/>
      <c r="AB1725" s="445"/>
      <c r="AC1725" s="747" t="e">
        <f>VLOOKUP(C1725,'ประวัติงานตี+รีด'!$A$2:W505619,20,FALSE)</f>
        <v>#N/A</v>
      </c>
      <c r="AD1725" s="302"/>
      <c r="AE1725" s="302"/>
      <c r="AF1725" s="270" t="e">
        <f t="shared" si="382"/>
        <v>#DIV/0!</v>
      </c>
      <c r="AG1725" s="270" t="e">
        <f t="shared" si="383"/>
        <v>#DIV/0!</v>
      </c>
      <c r="AH1725" s="366" t="e">
        <f>VLOOKUP(C1725,'ประวัติงานตี+รีด'!$A$2:W505621,4,FALSE)</f>
        <v>#N/A</v>
      </c>
      <c r="AI1725" s="256"/>
      <c r="AJ1725" s="257"/>
      <c r="AK1725" s="217"/>
      <c r="AL1725" s="200"/>
      <c r="AM1725" s="688">
        <f t="shared" si="384"/>
        <v>0</v>
      </c>
      <c r="EJ1725" s="288">
        <f t="shared" si="385"/>
        <v>0</v>
      </c>
    </row>
    <row r="1726" spans="2:140" hidden="1">
      <c r="B1726" s="287"/>
      <c r="C1726" s="210"/>
      <c r="D1726" s="213" t="e">
        <f>VLOOKUP(C1726,'ประวัติงานตี+รีด'!$A$2:W505624,2,FALSE)</f>
        <v>#N/A</v>
      </c>
      <c r="E1726" s="56"/>
      <c r="F1726" s="57"/>
      <c r="G1726" s="58"/>
      <c r="H1726" s="281"/>
      <c r="I1726" s="327" t="e">
        <f t="shared" si="374"/>
        <v>#DIV/0!</v>
      </c>
      <c r="J1726" s="59"/>
      <c r="K1726" s="60"/>
      <c r="L1726" s="61"/>
      <c r="M1726" s="41">
        <f t="shared" si="375"/>
        <v>0</v>
      </c>
      <c r="N1726" s="57"/>
      <c r="O1726" s="57"/>
      <c r="P1726" s="354" t="e">
        <f t="shared" si="376"/>
        <v>#DIV/0!</v>
      </c>
      <c r="Q1726" s="106" t="e">
        <f t="shared" si="377"/>
        <v>#DIV/0!</v>
      </c>
      <c r="R1726" s="355" t="e">
        <f t="shared" si="378"/>
        <v>#DIV/0!</v>
      </c>
      <c r="S1726" s="449"/>
      <c r="T1726" s="361" t="e">
        <f t="shared" si="379"/>
        <v>#DIV/0!</v>
      </c>
      <c r="U1726" s="62"/>
      <c r="V1726" s="58"/>
      <c r="W1726" s="63"/>
      <c r="X1726" s="63"/>
      <c r="Y1726" s="187" t="e">
        <f t="shared" si="380"/>
        <v>#DIV/0!</v>
      </c>
      <c r="Z1726" s="104" t="e">
        <f t="shared" si="381"/>
        <v>#DIV/0!</v>
      </c>
      <c r="AA1726" s="737"/>
      <c r="AB1726" s="445"/>
      <c r="AC1726" s="747" t="e">
        <f>VLOOKUP(C1726,'ประวัติงานตี+รีด'!$A$2:W505620,20,FALSE)</f>
        <v>#N/A</v>
      </c>
      <c r="AD1726" s="302"/>
      <c r="AE1726" s="302"/>
      <c r="AF1726" s="270" t="e">
        <f t="shared" si="382"/>
        <v>#DIV/0!</v>
      </c>
      <c r="AG1726" s="270" t="e">
        <f t="shared" si="383"/>
        <v>#DIV/0!</v>
      </c>
      <c r="AH1726" s="366" t="e">
        <f>VLOOKUP(C1726,'ประวัติงานตี+รีด'!$A$2:W505622,4,FALSE)</f>
        <v>#N/A</v>
      </c>
      <c r="AI1726" s="256"/>
      <c r="AJ1726" s="257"/>
      <c r="AK1726" s="217"/>
      <c r="AL1726" s="200"/>
      <c r="AM1726" s="688">
        <f t="shared" si="384"/>
        <v>0</v>
      </c>
      <c r="EJ1726" s="288">
        <f t="shared" si="385"/>
        <v>0</v>
      </c>
    </row>
    <row r="1727" spans="2:140" hidden="1">
      <c r="B1727" s="287"/>
      <c r="C1727" s="210"/>
      <c r="D1727" s="213" t="e">
        <f>VLOOKUP(C1727,'ประวัติงานตี+รีด'!$A$2:W505625,2,FALSE)</f>
        <v>#N/A</v>
      </c>
      <c r="E1727" s="56"/>
      <c r="F1727" s="57"/>
      <c r="G1727" s="58"/>
      <c r="H1727" s="281"/>
      <c r="I1727" s="327" t="e">
        <f t="shared" ref="I1727:I1790" si="386">WORKDAY.INTL(H1727,T1727,11)</f>
        <v>#DIV/0!</v>
      </c>
      <c r="J1727" s="59"/>
      <c r="K1727" s="60"/>
      <c r="L1727" s="61"/>
      <c r="M1727" s="41">
        <f t="shared" ref="M1727:M1790" si="387">E1727-L1727</f>
        <v>0</v>
      </c>
      <c r="N1727" s="57"/>
      <c r="O1727" s="57"/>
      <c r="P1727" s="354" t="e">
        <f t="shared" ref="P1727:P1790" si="388">E1727/N1727/60</f>
        <v>#DIV/0!</v>
      </c>
      <c r="Q1727" s="106" t="e">
        <f t="shared" ref="Q1727:Q1790" si="389">O1727+P1727+$P$1</f>
        <v>#DIV/0!</v>
      </c>
      <c r="R1727" s="355" t="e">
        <f t="shared" ref="R1727:R1790" si="390">M1727/N1727/60</f>
        <v>#DIV/0!</v>
      </c>
      <c r="S1727" s="449"/>
      <c r="T1727" s="361" t="e">
        <f t="shared" ref="T1727:T1790" si="391">(Q1727/10)+S1727</f>
        <v>#DIV/0!</v>
      </c>
      <c r="U1727" s="62"/>
      <c r="V1727" s="58"/>
      <c r="W1727" s="63"/>
      <c r="X1727" s="63"/>
      <c r="Y1727" s="187" t="e">
        <f t="shared" ref="Y1727:Y1790" si="392">E1727/W1727/60</f>
        <v>#DIV/0!</v>
      </c>
      <c r="Z1727" s="104" t="e">
        <f t="shared" ref="Z1727:Z1790" si="393">X1727+Y1727+$P$1</f>
        <v>#DIV/0!</v>
      </c>
      <c r="AA1727" s="737"/>
      <c r="AB1727" s="445"/>
      <c r="AC1727" s="747" t="e">
        <f>VLOOKUP(C1727,'ประวัติงานตี+รีด'!$A$2:W505621,20,FALSE)</f>
        <v>#N/A</v>
      </c>
      <c r="AD1727" s="302"/>
      <c r="AE1727" s="302"/>
      <c r="AF1727" s="270" t="e">
        <f t="shared" ref="AF1727:AF1790" si="394">1000/AD1727*EJ1727</f>
        <v>#DIV/0!</v>
      </c>
      <c r="AG1727" s="270" t="e">
        <f t="shared" ref="AG1727:AG1790" si="395">(AD1727+AE1727)*AF1727/1000</f>
        <v>#DIV/0!</v>
      </c>
      <c r="AH1727" s="366" t="e">
        <f>VLOOKUP(C1727,'ประวัติงานตี+รีด'!$A$2:W505623,4,FALSE)</f>
        <v>#N/A</v>
      </c>
      <c r="AI1727" s="256"/>
      <c r="AJ1727" s="257"/>
      <c r="AK1727" s="217"/>
      <c r="AL1727" s="200"/>
      <c r="AM1727" s="688">
        <f t="shared" ref="AM1727:AM1790" si="396">COUNT(AN1727:EI1727)</f>
        <v>0</v>
      </c>
      <c r="EJ1727" s="288">
        <f t="shared" ref="EJ1727:EJ1790" si="397">SUM(AN1727:EI1727)</f>
        <v>0</v>
      </c>
    </row>
    <row r="1728" spans="2:140" hidden="1">
      <c r="B1728" s="287"/>
      <c r="C1728" s="210"/>
      <c r="D1728" s="213" t="e">
        <f>VLOOKUP(C1728,'ประวัติงานตี+รีด'!$A$2:W505626,2,FALSE)</f>
        <v>#N/A</v>
      </c>
      <c r="E1728" s="56"/>
      <c r="F1728" s="57"/>
      <c r="G1728" s="58"/>
      <c r="H1728" s="281"/>
      <c r="I1728" s="327" t="e">
        <f t="shared" si="386"/>
        <v>#DIV/0!</v>
      </c>
      <c r="J1728" s="59"/>
      <c r="K1728" s="60"/>
      <c r="L1728" s="61"/>
      <c r="M1728" s="41">
        <f t="shared" si="387"/>
        <v>0</v>
      </c>
      <c r="N1728" s="57"/>
      <c r="O1728" s="57"/>
      <c r="P1728" s="354" t="e">
        <f t="shared" si="388"/>
        <v>#DIV/0!</v>
      </c>
      <c r="Q1728" s="106" t="e">
        <f t="shared" si="389"/>
        <v>#DIV/0!</v>
      </c>
      <c r="R1728" s="355" t="e">
        <f t="shared" si="390"/>
        <v>#DIV/0!</v>
      </c>
      <c r="S1728" s="449"/>
      <c r="T1728" s="361" t="e">
        <f t="shared" si="391"/>
        <v>#DIV/0!</v>
      </c>
      <c r="U1728" s="62"/>
      <c r="V1728" s="58"/>
      <c r="W1728" s="63"/>
      <c r="X1728" s="63"/>
      <c r="Y1728" s="187" t="e">
        <f t="shared" si="392"/>
        <v>#DIV/0!</v>
      </c>
      <c r="Z1728" s="104" t="e">
        <f t="shared" si="393"/>
        <v>#DIV/0!</v>
      </c>
      <c r="AA1728" s="737"/>
      <c r="AB1728" s="445"/>
      <c r="AC1728" s="747" t="e">
        <f>VLOOKUP(C1728,'ประวัติงานตี+รีด'!$A$2:W505622,20,FALSE)</f>
        <v>#N/A</v>
      </c>
      <c r="AD1728" s="302"/>
      <c r="AE1728" s="302"/>
      <c r="AF1728" s="270" t="e">
        <f t="shared" si="394"/>
        <v>#DIV/0!</v>
      </c>
      <c r="AG1728" s="270" t="e">
        <f t="shared" si="395"/>
        <v>#DIV/0!</v>
      </c>
      <c r="AH1728" s="366" t="e">
        <f>VLOOKUP(C1728,'ประวัติงานตี+รีด'!$A$2:W505624,4,FALSE)</f>
        <v>#N/A</v>
      </c>
      <c r="AI1728" s="256"/>
      <c r="AJ1728" s="257"/>
      <c r="AK1728" s="217"/>
      <c r="AL1728" s="200"/>
      <c r="AM1728" s="688">
        <f t="shared" si="396"/>
        <v>0</v>
      </c>
      <c r="EJ1728" s="288">
        <f t="shared" si="397"/>
        <v>0</v>
      </c>
    </row>
    <row r="1729" spans="2:140" hidden="1">
      <c r="B1729" s="287"/>
      <c r="C1729" s="210"/>
      <c r="D1729" s="213" t="e">
        <f>VLOOKUP(C1729,'ประวัติงานตี+รีด'!$A$2:W505627,2,FALSE)</f>
        <v>#N/A</v>
      </c>
      <c r="E1729" s="56"/>
      <c r="F1729" s="57"/>
      <c r="G1729" s="58"/>
      <c r="H1729" s="281"/>
      <c r="I1729" s="327" t="e">
        <f t="shared" si="386"/>
        <v>#DIV/0!</v>
      </c>
      <c r="J1729" s="59"/>
      <c r="K1729" s="60"/>
      <c r="L1729" s="61"/>
      <c r="M1729" s="41">
        <f t="shared" si="387"/>
        <v>0</v>
      </c>
      <c r="N1729" s="57"/>
      <c r="O1729" s="57"/>
      <c r="P1729" s="354" t="e">
        <f t="shared" si="388"/>
        <v>#DIV/0!</v>
      </c>
      <c r="Q1729" s="106" t="e">
        <f t="shared" si="389"/>
        <v>#DIV/0!</v>
      </c>
      <c r="R1729" s="355" t="e">
        <f t="shared" si="390"/>
        <v>#DIV/0!</v>
      </c>
      <c r="S1729" s="449"/>
      <c r="T1729" s="361" t="e">
        <f t="shared" si="391"/>
        <v>#DIV/0!</v>
      </c>
      <c r="U1729" s="62"/>
      <c r="V1729" s="58"/>
      <c r="W1729" s="63"/>
      <c r="X1729" s="63"/>
      <c r="Y1729" s="187" t="e">
        <f t="shared" si="392"/>
        <v>#DIV/0!</v>
      </c>
      <c r="Z1729" s="104" t="e">
        <f t="shared" si="393"/>
        <v>#DIV/0!</v>
      </c>
      <c r="AA1729" s="737"/>
      <c r="AB1729" s="445"/>
      <c r="AC1729" s="747" t="e">
        <f>VLOOKUP(C1729,'ประวัติงานตี+รีด'!$A$2:W505623,20,FALSE)</f>
        <v>#N/A</v>
      </c>
      <c r="AD1729" s="302"/>
      <c r="AE1729" s="302"/>
      <c r="AF1729" s="270" t="e">
        <f t="shared" si="394"/>
        <v>#DIV/0!</v>
      </c>
      <c r="AG1729" s="270" t="e">
        <f t="shared" si="395"/>
        <v>#DIV/0!</v>
      </c>
      <c r="AH1729" s="366" t="e">
        <f>VLOOKUP(C1729,'ประวัติงานตี+รีด'!$A$2:W505625,4,FALSE)</f>
        <v>#N/A</v>
      </c>
      <c r="AI1729" s="256"/>
      <c r="AJ1729" s="257"/>
      <c r="AK1729" s="217"/>
      <c r="AL1729" s="200"/>
      <c r="AM1729" s="688">
        <f t="shared" si="396"/>
        <v>0</v>
      </c>
      <c r="EJ1729" s="288">
        <f t="shared" si="397"/>
        <v>0</v>
      </c>
    </row>
    <row r="1730" spans="2:140" hidden="1">
      <c r="B1730" s="287"/>
      <c r="C1730" s="210"/>
      <c r="D1730" s="213" t="e">
        <f>VLOOKUP(C1730,'ประวัติงานตี+รีด'!$A$2:W505628,2,FALSE)</f>
        <v>#N/A</v>
      </c>
      <c r="E1730" s="56"/>
      <c r="F1730" s="57"/>
      <c r="G1730" s="58"/>
      <c r="H1730" s="281"/>
      <c r="I1730" s="327" t="e">
        <f t="shared" si="386"/>
        <v>#DIV/0!</v>
      </c>
      <c r="J1730" s="59"/>
      <c r="K1730" s="60"/>
      <c r="L1730" s="61"/>
      <c r="M1730" s="41">
        <f t="shared" si="387"/>
        <v>0</v>
      </c>
      <c r="N1730" s="57"/>
      <c r="O1730" s="57"/>
      <c r="P1730" s="354" t="e">
        <f t="shared" si="388"/>
        <v>#DIV/0!</v>
      </c>
      <c r="Q1730" s="106" t="e">
        <f t="shared" si="389"/>
        <v>#DIV/0!</v>
      </c>
      <c r="R1730" s="355" t="e">
        <f t="shared" si="390"/>
        <v>#DIV/0!</v>
      </c>
      <c r="S1730" s="449"/>
      <c r="T1730" s="361" t="e">
        <f t="shared" si="391"/>
        <v>#DIV/0!</v>
      </c>
      <c r="U1730" s="62"/>
      <c r="V1730" s="58"/>
      <c r="W1730" s="63"/>
      <c r="X1730" s="63"/>
      <c r="Y1730" s="187" t="e">
        <f t="shared" si="392"/>
        <v>#DIV/0!</v>
      </c>
      <c r="Z1730" s="104" t="e">
        <f t="shared" si="393"/>
        <v>#DIV/0!</v>
      </c>
      <c r="AA1730" s="737"/>
      <c r="AB1730" s="445"/>
      <c r="AC1730" s="747" t="e">
        <f>VLOOKUP(C1730,'ประวัติงานตี+รีด'!$A$2:W505624,20,FALSE)</f>
        <v>#N/A</v>
      </c>
      <c r="AD1730" s="302"/>
      <c r="AE1730" s="302"/>
      <c r="AF1730" s="270" t="e">
        <f t="shared" si="394"/>
        <v>#DIV/0!</v>
      </c>
      <c r="AG1730" s="270" t="e">
        <f t="shared" si="395"/>
        <v>#DIV/0!</v>
      </c>
      <c r="AH1730" s="366" t="e">
        <f>VLOOKUP(C1730,'ประวัติงานตี+รีด'!$A$2:W505626,4,FALSE)</f>
        <v>#N/A</v>
      </c>
      <c r="AI1730" s="256"/>
      <c r="AJ1730" s="257"/>
      <c r="AK1730" s="217"/>
      <c r="AL1730" s="200"/>
      <c r="AM1730" s="688">
        <f t="shared" si="396"/>
        <v>0</v>
      </c>
      <c r="EJ1730" s="288">
        <f t="shared" si="397"/>
        <v>0</v>
      </c>
    </row>
    <row r="1731" spans="2:140" hidden="1">
      <c r="B1731" s="287"/>
      <c r="C1731" s="210"/>
      <c r="D1731" s="213" t="e">
        <f>VLOOKUP(C1731,'ประวัติงานตี+รีด'!$A$2:W505629,2,FALSE)</f>
        <v>#N/A</v>
      </c>
      <c r="E1731" s="56"/>
      <c r="F1731" s="57"/>
      <c r="G1731" s="58"/>
      <c r="H1731" s="281"/>
      <c r="I1731" s="327" t="e">
        <f t="shared" si="386"/>
        <v>#DIV/0!</v>
      </c>
      <c r="J1731" s="59"/>
      <c r="K1731" s="60"/>
      <c r="L1731" s="61"/>
      <c r="M1731" s="41">
        <f t="shared" si="387"/>
        <v>0</v>
      </c>
      <c r="N1731" s="57"/>
      <c r="O1731" s="57"/>
      <c r="P1731" s="354" t="e">
        <f t="shared" si="388"/>
        <v>#DIV/0!</v>
      </c>
      <c r="Q1731" s="106" t="e">
        <f t="shared" si="389"/>
        <v>#DIV/0!</v>
      </c>
      <c r="R1731" s="355" t="e">
        <f t="shared" si="390"/>
        <v>#DIV/0!</v>
      </c>
      <c r="S1731" s="449"/>
      <c r="T1731" s="361" t="e">
        <f t="shared" si="391"/>
        <v>#DIV/0!</v>
      </c>
      <c r="U1731" s="62"/>
      <c r="V1731" s="58"/>
      <c r="W1731" s="63"/>
      <c r="X1731" s="63"/>
      <c r="Y1731" s="187" t="e">
        <f t="shared" si="392"/>
        <v>#DIV/0!</v>
      </c>
      <c r="Z1731" s="104" t="e">
        <f t="shared" si="393"/>
        <v>#DIV/0!</v>
      </c>
      <c r="AA1731" s="737"/>
      <c r="AB1731" s="445"/>
      <c r="AC1731" s="747" t="e">
        <f>VLOOKUP(C1731,'ประวัติงานตี+รีด'!$A$2:W505625,20,FALSE)</f>
        <v>#N/A</v>
      </c>
      <c r="AD1731" s="302"/>
      <c r="AE1731" s="302"/>
      <c r="AF1731" s="270" t="e">
        <f t="shared" si="394"/>
        <v>#DIV/0!</v>
      </c>
      <c r="AG1731" s="270" t="e">
        <f t="shared" si="395"/>
        <v>#DIV/0!</v>
      </c>
      <c r="AH1731" s="366" t="e">
        <f>VLOOKUP(C1731,'ประวัติงานตี+รีด'!$A$2:W505627,4,FALSE)</f>
        <v>#N/A</v>
      </c>
      <c r="AI1731" s="256"/>
      <c r="AJ1731" s="257"/>
      <c r="AK1731" s="217"/>
      <c r="AL1731" s="200"/>
      <c r="AM1731" s="688">
        <f t="shared" si="396"/>
        <v>0</v>
      </c>
      <c r="EJ1731" s="288">
        <f t="shared" si="397"/>
        <v>0</v>
      </c>
    </row>
    <row r="1732" spans="2:140" hidden="1">
      <c r="B1732" s="287"/>
      <c r="C1732" s="210"/>
      <c r="D1732" s="213" t="e">
        <f>VLOOKUP(C1732,'ประวัติงานตี+รีด'!$A$2:W505630,2,FALSE)</f>
        <v>#N/A</v>
      </c>
      <c r="E1732" s="56"/>
      <c r="F1732" s="57"/>
      <c r="G1732" s="58"/>
      <c r="H1732" s="281"/>
      <c r="I1732" s="327" t="e">
        <f t="shared" si="386"/>
        <v>#DIV/0!</v>
      </c>
      <c r="J1732" s="59"/>
      <c r="K1732" s="60"/>
      <c r="L1732" s="61"/>
      <c r="M1732" s="41">
        <f t="shared" si="387"/>
        <v>0</v>
      </c>
      <c r="N1732" s="57"/>
      <c r="O1732" s="57"/>
      <c r="P1732" s="354" t="e">
        <f t="shared" si="388"/>
        <v>#DIV/0!</v>
      </c>
      <c r="Q1732" s="106" t="e">
        <f t="shared" si="389"/>
        <v>#DIV/0!</v>
      </c>
      <c r="R1732" s="355" t="e">
        <f t="shared" si="390"/>
        <v>#DIV/0!</v>
      </c>
      <c r="S1732" s="449"/>
      <c r="T1732" s="361" t="e">
        <f t="shared" si="391"/>
        <v>#DIV/0!</v>
      </c>
      <c r="U1732" s="62"/>
      <c r="V1732" s="58"/>
      <c r="W1732" s="63"/>
      <c r="X1732" s="63"/>
      <c r="Y1732" s="187" t="e">
        <f t="shared" si="392"/>
        <v>#DIV/0!</v>
      </c>
      <c r="Z1732" s="104" t="e">
        <f t="shared" si="393"/>
        <v>#DIV/0!</v>
      </c>
      <c r="AA1732" s="737"/>
      <c r="AB1732" s="445"/>
      <c r="AC1732" s="747" t="e">
        <f>VLOOKUP(C1732,'ประวัติงานตี+รีด'!$A$2:W505626,20,FALSE)</f>
        <v>#N/A</v>
      </c>
      <c r="AD1732" s="302"/>
      <c r="AE1732" s="302"/>
      <c r="AF1732" s="270" t="e">
        <f t="shared" si="394"/>
        <v>#DIV/0!</v>
      </c>
      <c r="AG1732" s="270" t="e">
        <f t="shared" si="395"/>
        <v>#DIV/0!</v>
      </c>
      <c r="AH1732" s="366" t="e">
        <f>VLOOKUP(C1732,'ประวัติงานตี+รีด'!$A$2:W505628,4,FALSE)</f>
        <v>#N/A</v>
      </c>
      <c r="AI1732" s="256"/>
      <c r="AJ1732" s="257"/>
      <c r="AK1732" s="217"/>
      <c r="AL1732" s="200"/>
      <c r="AM1732" s="688">
        <f t="shared" si="396"/>
        <v>0</v>
      </c>
      <c r="EJ1732" s="288">
        <f t="shared" si="397"/>
        <v>0</v>
      </c>
    </row>
    <row r="1733" spans="2:140" hidden="1">
      <c r="B1733" s="287"/>
      <c r="C1733" s="210"/>
      <c r="D1733" s="213" t="e">
        <f>VLOOKUP(C1733,'ประวัติงานตี+รีด'!$A$2:W505631,2,FALSE)</f>
        <v>#N/A</v>
      </c>
      <c r="E1733" s="56"/>
      <c r="F1733" s="57"/>
      <c r="G1733" s="58"/>
      <c r="H1733" s="281"/>
      <c r="I1733" s="327" t="e">
        <f t="shared" si="386"/>
        <v>#DIV/0!</v>
      </c>
      <c r="J1733" s="59"/>
      <c r="K1733" s="60"/>
      <c r="L1733" s="61"/>
      <c r="M1733" s="41">
        <f t="shared" si="387"/>
        <v>0</v>
      </c>
      <c r="N1733" s="57"/>
      <c r="O1733" s="57"/>
      <c r="P1733" s="354" t="e">
        <f t="shared" si="388"/>
        <v>#DIV/0!</v>
      </c>
      <c r="Q1733" s="106" t="e">
        <f t="shared" si="389"/>
        <v>#DIV/0!</v>
      </c>
      <c r="R1733" s="355" t="e">
        <f t="shared" si="390"/>
        <v>#DIV/0!</v>
      </c>
      <c r="S1733" s="449"/>
      <c r="T1733" s="361" t="e">
        <f t="shared" si="391"/>
        <v>#DIV/0!</v>
      </c>
      <c r="U1733" s="62"/>
      <c r="V1733" s="58"/>
      <c r="W1733" s="63"/>
      <c r="X1733" s="63"/>
      <c r="Y1733" s="187" t="e">
        <f t="shared" si="392"/>
        <v>#DIV/0!</v>
      </c>
      <c r="Z1733" s="104" t="e">
        <f t="shared" si="393"/>
        <v>#DIV/0!</v>
      </c>
      <c r="AA1733" s="737"/>
      <c r="AB1733" s="445"/>
      <c r="AC1733" s="747" t="e">
        <f>VLOOKUP(C1733,'ประวัติงานตี+รีด'!$A$2:W505627,20,FALSE)</f>
        <v>#N/A</v>
      </c>
      <c r="AD1733" s="302"/>
      <c r="AE1733" s="302"/>
      <c r="AF1733" s="270" t="e">
        <f t="shared" si="394"/>
        <v>#DIV/0!</v>
      </c>
      <c r="AG1733" s="270" t="e">
        <f t="shared" si="395"/>
        <v>#DIV/0!</v>
      </c>
      <c r="AH1733" s="366" t="e">
        <f>VLOOKUP(C1733,'ประวัติงานตี+รีด'!$A$2:W505629,4,FALSE)</f>
        <v>#N/A</v>
      </c>
      <c r="AI1733" s="256"/>
      <c r="AJ1733" s="257"/>
      <c r="AK1733" s="217"/>
      <c r="AL1733" s="200"/>
      <c r="AM1733" s="688">
        <f t="shared" si="396"/>
        <v>0</v>
      </c>
      <c r="EJ1733" s="288">
        <f t="shared" si="397"/>
        <v>0</v>
      </c>
    </row>
    <row r="1734" spans="2:140" hidden="1">
      <c r="B1734" s="287"/>
      <c r="C1734" s="210"/>
      <c r="D1734" s="213" t="e">
        <f>VLOOKUP(C1734,'ประวัติงานตี+รีด'!$A$2:W505632,2,FALSE)</f>
        <v>#N/A</v>
      </c>
      <c r="E1734" s="56"/>
      <c r="F1734" s="57"/>
      <c r="G1734" s="58"/>
      <c r="H1734" s="281"/>
      <c r="I1734" s="327" t="e">
        <f t="shared" si="386"/>
        <v>#DIV/0!</v>
      </c>
      <c r="J1734" s="59"/>
      <c r="K1734" s="60"/>
      <c r="L1734" s="61"/>
      <c r="M1734" s="41">
        <f t="shared" si="387"/>
        <v>0</v>
      </c>
      <c r="N1734" s="57"/>
      <c r="O1734" s="57"/>
      <c r="P1734" s="354" t="e">
        <f t="shared" si="388"/>
        <v>#DIV/0!</v>
      </c>
      <c r="Q1734" s="106" t="e">
        <f t="shared" si="389"/>
        <v>#DIV/0!</v>
      </c>
      <c r="R1734" s="355" t="e">
        <f t="shared" si="390"/>
        <v>#DIV/0!</v>
      </c>
      <c r="S1734" s="449"/>
      <c r="T1734" s="361" t="e">
        <f t="shared" si="391"/>
        <v>#DIV/0!</v>
      </c>
      <c r="U1734" s="62"/>
      <c r="V1734" s="58"/>
      <c r="W1734" s="63"/>
      <c r="X1734" s="63"/>
      <c r="Y1734" s="187" t="e">
        <f t="shared" si="392"/>
        <v>#DIV/0!</v>
      </c>
      <c r="Z1734" s="104" t="e">
        <f t="shared" si="393"/>
        <v>#DIV/0!</v>
      </c>
      <c r="AA1734" s="737"/>
      <c r="AB1734" s="445"/>
      <c r="AC1734" s="747" t="e">
        <f>VLOOKUP(C1734,'ประวัติงานตี+รีด'!$A$2:W505628,20,FALSE)</f>
        <v>#N/A</v>
      </c>
      <c r="AD1734" s="302"/>
      <c r="AE1734" s="302"/>
      <c r="AF1734" s="270" t="e">
        <f t="shared" si="394"/>
        <v>#DIV/0!</v>
      </c>
      <c r="AG1734" s="270" t="e">
        <f t="shared" si="395"/>
        <v>#DIV/0!</v>
      </c>
      <c r="AH1734" s="366" t="e">
        <f>VLOOKUP(C1734,'ประวัติงานตี+รีด'!$A$2:W505630,4,FALSE)</f>
        <v>#N/A</v>
      </c>
      <c r="AI1734" s="256"/>
      <c r="AJ1734" s="257"/>
      <c r="AK1734" s="217"/>
      <c r="AL1734" s="200"/>
      <c r="AM1734" s="688">
        <f t="shared" si="396"/>
        <v>0</v>
      </c>
      <c r="EJ1734" s="288">
        <f t="shared" si="397"/>
        <v>0</v>
      </c>
    </row>
    <row r="1735" spans="2:140" hidden="1">
      <c r="B1735" s="287"/>
      <c r="C1735" s="210"/>
      <c r="D1735" s="213" t="e">
        <f>VLOOKUP(C1735,'ประวัติงานตี+รีด'!$A$2:W505633,2,FALSE)</f>
        <v>#N/A</v>
      </c>
      <c r="E1735" s="56"/>
      <c r="F1735" s="57"/>
      <c r="G1735" s="58"/>
      <c r="H1735" s="281"/>
      <c r="I1735" s="327" t="e">
        <f t="shared" si="386"/>
        <v>#DIV/0!</v>
      </c>
      <c r="J1735" s="59"/>
      <c r="K1735" s="60"/>
      <c r="L1735" s="61"/>
      <c r="M1735" s="41">
        <f t="shared" si="387"/>
        <v>0</v>
      </c>
      <c r="N1735" s="57"/>
      <c r="O1735" s="57"/>
      <c r="P1735" s="354" t="e">
        <f t="shared" si="388"/>
        <v>#DIV/0!</v>
      </c>
      <c r="Q1735" s="106" t="e">
        <f t="shared" si="389"/>
        <v>#DIV/0!</v>
      </c>
      <c r="R1735" s="355" t="e">
        <f t="shared" si="390"/>
        <v>#DIV/0!</v>
      </c>
      <c r="S1735" s="449"/>
      <c r="T1735" s="361" t="e">
        <f t="shared" si="391"/>
        <v>#DIV/0!</v>
      </c>
      <c r="U1735" s="62"/>
      <c r="V1735" s="58"/>
      <c r="W1735" s="63"/>
      <c r="X1735" s="63"/>
      <c r="Y1735" s="187" t="e">
        <f t="shared" si="392"/>
        <v>#DIV/0!</v>
      </c>
      <c r="Z1735" s="104" t="e">
        <f t="shared" si="393"/>
        <v>#DIV/0!</v>
      </c>
      <c r="AA1735" s="737"/>
      <c r="AB1735" s="445"/>
      <c r="AC1735" s="747" t="e">
        <f>VLOOKUP(C1735,'ประวัติงานตี+รีด'!$A$2:W505629,20,FALSE)</f>
        <v>#N/A</v>
      </c>
      <c r="AD1735" s="302"/>
      <c r="AE1735" s="302"/>
      <c r="AF1735" s="270" t="e">
        <f t="shared" si="394"/>
        <v>#DIV/0!</v>
      </c>
      <c r="AG1735" s="270" t="e">
        <f t="shared" si="395"/>
        <v>#DIV/0!</v>
      </c>
      <c r="AH1735" s="366" t="e">
        <f>VLOOKUP(C1735,'ประวัติงานตี+รีด'!$A$2:W505631,4,FALSE)</f>
        <v>#N/A</v>
      </c>
      <c r="AI1735" s="256"/>
      <c r="AJ1735" s="257"/>
      <c r="AK1735" s="217"/>
      <c r="AL1735" s="200"/>
      <c r="AM1735" s="688">
        <f t="shared" si="396"/>
        <v>0</v>
      </c>
      <c r="EJ1735" s="288">
        <f t="shared" si="397"/>
        <v>0</v>
      </c>
    </row>
    <row r="1736" spans="2:140" hidden="1">
      <c r="B1736" s="287"/>
      <c r="C1736" s="210"/>
      <c r="D1736" s="213" t="e">
        <f>VLOOKUP(C1736,'ประวัติงานตี+รีด'!$A$2:W505634,2,FALSE)</f>
        <v>#N/A</v>
      </c>
      <c r="E1736" s="56"/>
      <c r="F1736" s="57"/>
      <c r="G1736" s="58"/>
      <c r="H1736" s="281"/>
      <c r="I1736" s="327" t="e">
        <f t="shared" si="386"/>
        <v>#DIV/0!</v>
      </c>
      <c r="J1736" s="59"/>
      <c r="K1736" s="60"/>
      <c r="L1736" s="61"/>
      <c r="M1736" s="41">
        <f t="shared" si="387"/>
        <v>0</v>
      </c>
      <c r="N1736" s="57"/>
      <c r="O1736" s="57"/>
      <c r="P1736" s="354" t="e">
        <f t="shared" si="388"/>
        <v>#DIV/0!</v>
      </c>
      <c r="Q1736" s="106" t="e">
        <f t="shared" si="389"/>
        <v>#DIV/0!</v>
      </c>
      <c r="R1736" s="355" t="e">
        <f t="shared" si="390"/>
        <v>#DIV/0!</v>
      </c>
      <c r="S1736" s="449"/>
      <c r="T1736" s="361" t="e">
        <f t="shared" si="391"/>
        <v>#DIV/0!</v>
      </c>
      <c r="U1736" s="62"/>
      <c r="V1736" s="58"/>
      <c r="W1736" s="63"/>
      <c r="X1736" s="63"/>
      <c r="Y1736" s="187" t="e">
        <f t="shared" si="392"/>
        <v>#DIV/0!</v>
      </c>
      <c r="Z1736" s="104" t="e">
        <f t="shared" si="393"/>
        <v>#DIV/0!</v>
      </c>
      <c r="AA1736" s="737"/>
      <c r="AB1736" s="445"/>
      <c r="AC1736" s="747" t="e">
        <f>VLOOKUP(C1736,'ประวัติงานตี+รีด'!$A$2:W505630,20,FALSE)</f>
        <v>#N/A</v>
      </c>
      <c r="AD1736" s="302"/>
      <c r="AE1736" s="302"/>
      <c r="AF1736" s="270" t="e">
        <f t="shared" si="394"/>
        <v>#DIV/0!</v>
      </c>
      <c r="AG1736" s="270" t="e">
        <f t="shared" si="395"/>
        <v>#DIV/0!</v>
      </c>
      <c r="AH1736" s="366" t="e">
        <f>VLOOKUP(C1736,'ประวัติงานตี+รีด'!$A$2:W505632,4,FALSE)</f>
        <v>#N/A</v>
      </c>
      <c r="AI1736" s="256"/>
      <c r="AJ1736" s="257"/>
      <c r="AK1736" s="217"/>
      <c r="AL1736" s="200"/>
      <c r="AM1736" s="688">
        <f t="shared" si="396"/>
        <v>0</v>
      </c>
      <c r="EJ1736" s="288">
        <f t="shared" si="397"/>
        <v>0</v>
      </c>
    </row>
    <row r="1737" spans="2:140" hidden="1">
      <c r="B1737" s="287"/>
      <c r="C1737" s="210"/>
      <c r="D1737" s="213" t="e">
        <f>VLOOKUP(C1737,'ประวัติงานตี+รีด'!$A$2:W505635,2,FALSE)</f>
        <v>#N/A</v>
      </c>
      <c r="E1737" s="56"/>
      <c r="F1737" s="57"/>
      <c r="G1737" s="58"/>
      <c r="H1737" s="281"/>
      <c r="I1737" s="327" t="e">
        <f t="shared" si="386"/>
        <v>#DIV/0!</v>
      </c>
      <c r="J1737" s="59"/>
      <c r="K1737" s="60"/>
      <c r="L1737" s="61"/>
      <c r="M1737" s="41">
        <f t="shared" si="387"/>
        <v>0</v>
      </c>
      <c r="N1737" s="57"/>
      <c r="O1737" s="57"/>
      <c r="P1737" s="354" t="e">
        <f t="shared" si="388"/>
        <v>#DIV/0!</v>
      </c>
      <c r="Q1737" s="106" t="e">
        <f t="shared" si="389"/>
        <v>#DIV/0!</v>
      </c>
      <c r="R1737" s="355" t="e">
        <f t="shared" si="390"/>
        <v>#DIV/0!</v>
      </c>
      <c r="S1737" s="449"/>
      <c r="T1737" s="361" t="e">
        <f t="shared" si="391"/>
        <v>#DIV/0!</v>
      </c>
      <c r="U1737" s="62"/>
      <c r="V1737" s="58"/>
      <c r="W1737" s="63"/>
      <c r="X1737" s="63"/>
      <c r="Y1737" s="187" t="e">
        <f t="shared" si="392"/>
        <v>#DIV/0!</v>
      </c>
      <c r="Z1737" s="104" t="e">
        <f t="shared" si="393"/>
        <v>#DIV/0!</v>
      </c>
      <c r="AA1737" s="737"/>
      <c r="AB1737" s="445"/>
      <c r="AC1737" s="747" t="e">
        <f>VLOOKUP(C1737,'ประวัติงานตี+รีด'!$A$2:W505631,20,FALSE)</f>
        <v>#N/A</v>
      </c>
      <c r="AD1737" s="302"/>
      <c r="AE1737" s="302"/>
      <c r="AF1737" s="270" t="e">
        <f t="shared" si="394"/>
        <v>#DIV/0!</v>
      </c>
      <c r="AG1737" s="270" t="e">
        <f t="shared" si="395"/>
        <v>#DIV/0!</v>
      </c>
      <c r="AH1737" s="366" t="e">
        <f>VLOOKUP(C1737,'ประวัติงานตี+รีด'!$A$2:W505633,4,FALSE)</f>
        <v>#N/A</v>
      </c>
      <c r="AI1737" s="256"/>
      <c r="AJ1737" s="257"/>
      <c r="AK1737" s="217"/>
      <c r="AL1737" s="200"/>
      <c r="AM1737" s="688">
        <f t="shared" si="396"/>
        <v>0</v>
      </c>
      <c r="EJ1737" s="288">
        <f t="shared" si="397"/>
        <v>0</v>
      </c>
    </row>
    <row r="1738" spans="2:140" hidden="1">
      <c r="B1738" s="287"/>
      <c r="C1738" s="210"/>
      <c r="D1738" s="213" t="e">
        <f>VLOOKUP(C1738,'ประวัติงานตี+รีด'!$A$2:W505636,2,FALSE)</f>
        <v>#N/A</v>
      </c>
      <c r="E1738" s="56"/>
      <c r="F1738" s="57"/>
      <c r="G1738" s="58"/>
      <c r="H1738" s="281"/>
      <c r="I1738" s="327" t="e">
        <f t="shared" si="386"/>
        <v>#DIV/0!</v>
      </c>
      <c r="J1738" s="59"/>
      <c r="K1738" s="60"/>
      <c r="L1738" s="61"/>
      <c r="M1738" s="41">
        <f t="shared" si="387"/>
        <v>0</v>
      </c>
      <c r="N1738" s="57"/>
      <c r="O1738" s="57"/>
      <c r="P1738" s="354" t="e">
        <f t="shared" si="388"/>
        <v>#DIV/0!</v>
      </c>
      <c r="Q1738" s="106" t="e">
        <f t="shared" si="389"/>
        <v>#DIV/0!</v>
      </c>
      <c r="R1738" s="355" t="e">
        <f t="shared" si="390"/>
        <v>#DIV/0!</v>
      </c>
      <c r="S1738" s="449"/>
      <c r="T1738" s="361" t="e">
        <f t="shared" si="391"/>
        <v>#DIV/0!</v>
      </c>
      <c r="U1738" s="62"/>
      <c r="V1738" s="58"/>
      <c r="W1738" s="63"/>
      <c r="X1738" s="63"/>
      <c r="Y1738" s="187" t="e">
        <f t="shared" si="392"/>
        <v>#DIV/0!</v>
      </c>
      <c r="Z1738" s="104" t="e">
        <f t="shared" si="393"/>
        <v>#DIV/0!</v>
      </c>
      <c r="AA1738" s="737"/>
      <c r="AB1738" s="445"/>
      <c r="AC1738" s="747" t="e">
        <f>VLOOKUP(C1738,'ประวัติงานตี+รีด'!$A$2:W505632,20,FALSE)</f>
        <v>#N/A</v>
      </c>
      <c r="AD1738" s="302"/>
      <c r="AE1738" s="302"/>
      <c r="AF1738" s="270" t="e">
        <f t="shared" si="394"/>
        <v>#DIV/0!</v>
      </c>
      <c r="AG1738" s="270" t="e">
        <f t="shared" si="395"/>
        <v>#DIV/0!</v>
      </c>
      <c r="AH1738" s="366" t="e">
        <f>VLOOKUP(C1738,'ประวัติงานตี+รีด'!$A$2:W505634,4,FALSE)</f>
        <v>#N/A</v>
      </c>
      <c r="AI1738" s="256"/>
      <c r="AJ1738" s="257"/>
      <c r="AK1738" s="217"/>
      <c r="AL1738" s="200"/>
      <c r="AM1738" s="688">
        <f t="shared" si="396"/>
        <v>0</v>
      </c>
      <c r="EJ1738" s="288">
        <f t="shared" si="397"/>
        <v>0</v>
      </c>
    </row>
    <row r="1739" spans="2:140" hidden="1">
      <c r="B1739" s="287"/>
      <c r="C1739" s="210"/>
      <c r="D1739" s="213" t="e">
        <f>VLOOKUP(C1739,'ประวัติงานตี+รีด'!$A$2:W505637,2,FALSE)</f>
        <v>#N/A</v>
      </c>
      <c r="E1739" s="56"/>
      <c r="F1739" s="57"/>
      <c r="G1739" s="58"/>
      <c r="H1739" s="281"/>
      <c r="I1739" s="327" t="e">
        <f t="shared" si="386"/>
        <v>#DIV/0!</v>
      </c>
      <c r="J1739" s="59"/>
      <c r="K1739" s="60"/>
      <c r="L1739" s="61"/>
      <c r="M1739" s="41">
        <f t="shared" si="387"/>
        <v>0</v>
      </c>
      <c r="N1739" s="57"/>
      <c r="O1739" s="57"/>
      <c r="P1739" s="354" t="e">
        <f t="shared" si="388"/>
        <v>#DIV/0!</v>
      </c>
      <c r="Q1739" s="106" t="e">
        <f t="shared" si="389"/>
        <v>#DIV/0!</v>
      </c>
      <c r="R1739" s="355" t="e">
        <f t="shared" si="390"/>
        <v>#DIV/0!</v>
      </c>
      <c r="S1739" s="449"/>
      <c r="T1739" s="361" t="e">
        <f t="shared" si="391"/>
        <v>#DIV/0!</v>
      </c>
      <c r="U1739" s="62"/>
      <c r="V1739" s="58"/>
      <c r="W1739" s="63"/>
      <c r="X1739" s="63"/>
      <c r="Y1739" s="187" t="e">
        <f t="shared" si="392"/>
        <v>#DIV/0!</v>
      </c>
      <c r="Z1739" s="104" t="e">
        <f t="shared" si="393"/>
        <v>#DIV/0!</v>
      </c>
      <c r="AA1739" s="737"/>
      <c r="AB1739" s="445"/>
      <c r="AC1739" s="747" t="e">
        <f>VLOOKUP(C1739,'ประวัติงานตี+รีด'!$A$2:W505633,20,FALSE)</f>
        <v>#N/A</v>
      </c>
      <c r="AD1739" s="302"/>
      <c r="AE1739" s="302"/>
      <c r="AF1739" s="270" t="e">
        <f t="shared" si="394"/>
        <v>#DIV/0!</v>
      </c>
      <c r="AG1739" s="270" t="e">
        <f t="shared" si="395"/>
        <v>#DIV/0!</v>
      </c>
      <c r="AH1739" s="366" t="e">
        <f>VLOOKUP(C1739,'ประวัติงานตี+รีด'!$A$2:W505635,4,FALSE)</f>
        <v>#N/A</v>
      </c>
      <c r="AI1739" s="256"/>
      <c r="AJ1739" s="257"/>
      <c r="AK1739" s="217"/>
      <c r="AL1739" s="200"/>
      <c r="AM1739" s="688">
        <f t="shared" si="396"/>
        <v>0</v>
      </c>
      <c r="EJ1739" s="288">
        <f t="shared" si="397"/>
        <v>0</v>
      </c>
    </row>
    <row r="1740" spans="2:140" hidden="1">
      <c r="B1740" s="287"/>
      <c r="C1740" s="210"/>
      <c r="D1740" s="213" t="e">
        <f>VLOOKUP(C1740,'ประวัติงานตี+รีด'!$A$2:W505638,2,FALSE)</f>
        <v>#N/A</v>
      </c>
      <c r="E1740" s="56"/>
      <c r="F1740" s="57"/>
      <c r="G1740" s="58"/>
      <c r="H1740" s="281"/>
      <c r="I1740" s="327" t="e">
        <f t="shared" si="386"/>
        <v>#DIV/0!</v>
      </c>
      <c r="J1740" s="59"/>
      <c r="K1740" s="60"/>
      <c r="L1740" s="61"/>
      <c r="M1740" s="41">
        <f t="shared" si="387"/>
        <v>0</v>
      </c>
      <c r="N1740" s="57"/>
      <c r="O1740" s="57"/>
      <c r="P1740" s="354" t="e">
        <f t="shared" si="388"/>
        <v>#DIV/0!</v>
      </c>
      <c r="Q1740" s="106" t="e">
        <f t="shared" si="389"/>
        <v>#DIV/0!</v>
      </c>
      <c r="R1740" s="355" t="e">
        <f t="shared" si="390"/>
        <v>#DIV/0!</v>
      </c>
      <c r="S1740" s="449"/>
      <c r="T1740" s="361" t="e">
        <f t="shared" si="391"/>
        <v>#DIV/0!</v>
      </c>
      <c r="U1740" s="62"/>
      <c r="V1740" s="58"/>
      <c r="W1740" s="63"/>
      <c r="X1740" s="63"/>
      <c r="Y1740" s="187" t="e">
        <f t="shared" si="392"/>
        <v>#DIV/0!</v>
      </c>
      <c r="Z1740" s="104" t="e">
        <f t="shared" si="393"/>
        <v>#DIV/0!</v>
      </c>
      <c r="AA1740" s="737"/>
      <c r="AB1740" s="445"/>
      <c r="AC1740" s="747" t="e">
        <f>VLOOKUP(C1740,'ประวัติงานตี+รีด'!$A$2:W505634,20,FALSE)</f>
        <v>#N/A</v>
      </c>
      <c r="AD1740" s="302"/>
      <c r="AE1740" s="302"/>
      <c r="AF1740" s="270" t="e">
        <f t="shared" si="394"/>
        <v>#DIV/0!</v>
      </c>
      <c r="AG1740" s="270" t="e">
        <f t="shared" si="395"/>
        <v>#DIV/0!</v>
      </c>
      <c r="AH1740" s="366" t="e">
        <f>VLOOKUP(C1740,'ประวัติงานตี+รีด'!$A$2:W505636,4,FALSE)</f>
        <v>#N/A</v>
      </c>
      <c r="AI1740" s="256"/>
      <c r="AJ1740" s="257"/>
      <c r="AK1740" s="217"/>
      <c r="AL1740" s="200"/>
      <c r="AM1740" s="688">
        <f t="shared" si="396"/>
        <v>0</v>
      </c>
      <c r="EJ1740" s="288">
        <f t="shared" si="397"/>
        <v>0</v>
      </c>
    </row>
    <row r="1741" spans="2:140" hidden="1">
      <c r="B1741" s="287"/>
      <c r="C1741" s="210"/>
      <c r="D1741" s="213" t="e">
        <f>VLOOKUP(C1741,'ประวัติงานตี+รีด'!$A$2:W505639,2,FALSE)</f>
        <v>#N/A</v>
      </c>
      <c r="E1741" s="56"/>
      <c r="F1741" s="57"/>
      <c r="G1741" s="58"/>
      <c r="H1741" s="281"/>
      <c r="I1741" s="327" t="e">
        <f t="shared" si="386"/>
        <v>#DIV/0!</v>
      </c>
      <c r="J1741" s="59"/>
      <c r="K1741" s="60"/>
      <c r="L1741" s="61"/>
      <c r="M1741" s="41">
        <f t="shared" si="387"/>
        <v>0</v>
      </c>
      <c r="N1741" s="57"/>
      <c r="O1741" s="57"/>
      <c r="P1741" s="354" t="e">
        <f t="shared" si="388"/>
        <v>#DIV/0!</v>
      </c>
      <c r="Q1741" s="106" t="e">
        <f t="shared" si="389"/>
        <v>#DIV/0!</v>
      </c>
      <c r="R1741" s="355" t="e">
        <f t="shared" si="390"/>
        <v>#DIV/0!</v>
      </c>
      <c r="S1741" s="449"/>
      <c r="T1741" s="361" t="e">
        <f t="shared" si="391"/>
        <v>#DIV/0!</v>
      </c>
      <c r="U1741" s="62"/>
      <c r="V1741" s="58"/>
      <c r="W1741" s="63"/>
      <c r="X1741" s="63"/>
      <c r="Y1741" s="187" t="e">
        <f t="shared" si="392"/>
        <v>#DIV/0!</v>
      </c>
      <c r="Z1741" s="104" t="e">
        <f t="shared" si="393"/>
        <v>#DIV/0!</v>
      </c>
      <c r="AA1741" s="737"/>
      <c r="AB1741" s="445"/>
      <c r="AC1741" s="747" t="e">
        <f>VLOOKUP(C1741,'ประวัติงานตี+รีด'!$A$2:W505635,20,FALSE)</f>
        <v>#N/A</v>
      </c>
      <c r="AD1741" s="302"/>
      <c r="AE1741" s="302"/>
      <c r="AF1741" s="270" t="e">
        <f t="shared" si="394"/>
        <v>#DIV/0!</v>
      </c>
      <c r="AG1741" s="270" t="e">
        <f t="shared" si="395"/>
        <v>#DIV/0!</v>
      </c>
      <c r="AH1741" s="366" t="e">
        <f>VLOOKUP(C1741,'ประวัติงานตี+รีด'!$A$2:W505637,4,FALSE)</f>
        <v>#N/A</v>
      </c>
      <c r="AI1741" s="256"/>
      <c r="AJ1741" s="257"/>
      <c r="AK1741" s="217"/>
      <c r="AL1741" s="200"/>
      <c r="AM1741" s="688">
        <f t="shared" si="396"/>
        <v>0</v>
      </c>
      <c r="EJ1741" s="288">
        <f t="shared" si="397"/>
        <v>0</v>
      </c>
    </row>
    <row r="1742" spans="2:140" hidden="1">
      <c r="B1742" s="287"/>
      <c r="C1742" s="210"/>
      <c r="D1742" s="213" t="e">
        <f>VLOOKUP(C1742,'ประวัติงานตี+รีด'!$A$2:W505640,2,FALSE)</f>
        <v>#N/A</v>
      </c>
      <c r="E1742" s="56"/>
      <c r="F1742" s="57"/>
      <c r="G1742" s="58"/>
      <c r="H1742" s="281"/>
      <c r="I1742" s="327" t="e">
        <f t="shared" si="386"/>
        <v>#DIV/0!</v>
      </c>
      <c r="J1742" s="59"/>
      <c r="K1742" s="60"/>
      <c r="L1742" s="61"/>
      <c r="M1742" s="41">
        <f t="shared" si="387"/>
        <v>0</v>
      </c>
      <c r="N1742" s="57"/>
      <c r="O1742" s="57"/>
      <c r="P1742" s="354" t="e">
        <f t="shared" si="388"/>
        <v>#DIV/0!</v>
      </c>
      <c r="Q1742" s="106" t="e">
        <f t="shared" si="389"/>
        <v>#DIV/0!</v>
      </c>
      <c r="R1742" s="355" t="e">
        <f t="shared" si="390"/>
        <v>#DIV/0!</v>
      </c>
      <c r="S1742" s="449"/>
      <c r="T1742" s="361" t="e">
        <f t="shared" si="391"/>
        <v>#DIV/0!</v>
      </c>
      <c r="U1742" s="62"/>
      <c r="V1742" s="58"/>
      <c r="W1742" s="63"/>
      <c r="X1742" s="63"/>
      <c r="Y1742" s="187" t="e">
        <f t="shared" si="392"/>
        <v>#DIV/0!</v>
      </c>
      <c r="Z1742" s="104" t="e">
        <f t="shared" si="393"/>
        <v>#DIV/0!</v>
      </c>
      <c r="AA1742" s="737"/>
      <c r="AB1742" s="445"/>
      <c r="AC1742" s="747" t="e">
        <f>VLOOKUP(C1742,'ประวัติงานตี+รีด'!$A$2:W505636,20,FALSE)</f>
        <v>#N/A</v>
      </c>
      <c r="AD1742" s="302"/>
      <c r="AE1742" s="302"/>
      <c r="AF1742" s="270" t="e">
        <f t="shared" si="394"/>
        <v>#DIV/0!</v>
      </c>
      <c r="AG1742" s="270" t="e">
        <f t="shared" si="395"/>
        <v>#DIV/0!</v>
      </c>
      <c r="AH1742" s="366" t="e">
        <f>VLOOKUP(C1742,'ประวัติงานตี+รีด'!$A$2:W505638,4,FALSE)</f>
        <v>#N/A</v>
      </c>
      <c r="AI1742" s="256"/>
      <c r="AJ1742" s="257"/>
      <c r="AK1742" s="217"/>
      <c r="AL1742" s="200"/>
      <c r="AM1742" s="688">
        <f t="shared" si="396"/>
        <v>0</v>
      </c>
      <c r="EJ1742" s="288">
        <f t="shared" si="397"/>
        <v>0</v>
      </c>
    </row>
    <row r="1743" spans="2:140" hidden="1">
      <c r="B1743" s="287"/>
      <c r="C1743" s="210"/>
      <c r="D1743" s="213" t="e">
        <f>VLOOKUP(C1743,'ประวัติงานตี+รีด'!$A$2:W505641,2,FALSE)</f>
        <v>#N/A</v>
      </c>
      <c r="E1743" s="56"/>
      <c r="F1743" s="57"/>
      <c r="G1743" s="58"/>
      <c r="H1743" s="281"/>
      <c r="I1743" s="327" t="e">
        <f t="shared" si="386"/>
        <v>#DIV/0!</v>
      </c>
      <c r="J1743" s="59"/>
      <c r="K1743" s="60"/>
      <c r="L1743" s="61"/>
      <c r="M1743" s="41">
        <f t="shared" si="387"/>
        <v>0</v>
      </c>
      <c r="N1743" s="57"/>
      <c r="O1743" s="57"/>
      <c r="P1743" s="354" t="e">
        <f t="shared" si="388"/>
        <v>#DIV/0!</v>
      </c>
      <c r="Q1743" s="106" t="e">
        <f t="shared" si="389"/>
        <v>#DIV/0!</v>
      </c>
      <c r="R1743" s="355" t="e">
        <f t="shared" si="390"/>
        <v>#DIV/0!</v>
      </c>
      <c r="S1743" s="449"/>
      <c r="T1743" s="361" t="e">
        <f t="shared" si="391"/>
        <v>#DIV/0!</v>
      </c>
      <c r="U1743" s="62"/>
      <c r="V1743" s="58"/>
      <c r="W1743" s="63"/>
      <c r="X1743" s="63"/>
      <c r="Y1743" s="187" t="e">
        <f t="shared" si="392"/>
        <v>#DIV/0!</v>
      </c>
      <c r="Z1743" s="104" t="e">
        <f t="shared" si="393"/>
        <v>#DIV/0!</v>
      </c>
      <c r="AA1743" s="737"/>
      <c r="AB1743" s="445"/>
      <c r="AC1743" s="747" t="e">
        <f>VLOOKUP(C1743,'ประวัติงานตี+รีด'!$A$2:W505637,20,FALSE)</f>
        <v>#N/A</v>
      </c>
      <c r="AD1743" s="302"/>
      <c r="AE1743" s="302"/>
      <c r="AF1743" s="270" t="e">
        <f t="shared" si="394"/>
        <v>#DIV/0!</v>
      </c>
      <c r="AG1743" s="270" t="e">
        <f t="shared" si="395"/>
        <v>#DIV/0!</v>
      </c>
      <c r="AH1743" s="366" t="e">
        <f>VLOOKUP(C1743,'ประวัติงานตี+รีด'!$A$2:W505639,4,FALSE)</f>
        <v>#N/A</v>
      </c>
      <c r="AI1743" s="256"/>
      <c r="AJ1743" s="257"/>
      <c r="AK1743" s="217"/>
      <c r="AL1743" s="200"/>
      <c r="AM1743" s="688">
        <f t="shared" si="396"/>
        <v>0</v>
      </c>
      <c r="EJ1743" s="288">
        <f t="shared" si="397"/>
        <v>0</v>
      </c>
    </row>
    <row r="1744" spans="2:140" hidden="1">
      <c r="B1744" s="287"/>
      <c r="C1744" s="210"/>
      <c r="D1744" s="213" t="e">
        <f>VLOOKUP(C1744,'ประวัติงานตี+รีด'!$A$2:W505642,2,FALSE)</f>
        <v>#N/A</v>
      </c>
      <c r="E1744" s="56"/>
      <c r="F1744" s="57"/>
      <c r="G1744" s="58"/>
      <c r="H1744" s="281"/>
      <c r="I1744" s="327" t="e">
        <f t="shared" si="386"/>
        <v>#DIV/0!</v>
      </c>
      <c r="J1744" s="59"/>
      <c r="K1744" s="60"/>
      <c r="L1744" s="61"/>
      <c r="M1744" s="41">
        <f t="shared" si="387"/>
        <v>0</v>
      </c>
      <c r="N1744" s="57"/>
      <c r="O1744" s="57"/>
      <c r="P1744" s="354" t="e">
        <f t="shared" si="388"/>
        <v>#DIV/0!</v>
      </c>
      <c r="Q1744" s="106" t="e">
        <f t="shared" si="389"/>
        <v>#DIV/0!</v>
      </c>
      <c r="R1744" s="355" t="e">
        <f t="shared" si="390"/>
        <v>#DIV/0!</v>
      </c>
      <c r="S1744" s="449"/>
      <c r="T1744" s="361" t="e">
        <f t="shared" si="391"/>
        <v>#DIV/0!</v>
      </c>
      <c r="U1744" s="62"/>
      <c r="V1744" s="58"/>
      <c r="W1744" s="63"/>
      <c r="X1744" s="63"/>
      <c r="Y1744" s="187" t="e">
        <f t="shared" si="392"/>
        <v>#DIV/0!</v>
      </c>
      <c r="Z1744" s="104" t="e">
        <f t="shared" si="393"/>
        <v>#DIV/0!</v>
      </c>
      <c r="AA1744" s="737"/>
      <c r="AB1744" s="445"/>
      <c r="AC1744" s="747" t="e">
        <f>VLOOKUP(C1744,'ประวัติงานตี+รีด'!$A$2:W505638,20,FALSE)</f>
        <v>#N/A</v>
      </c>
      <c r="AD1744" s="302"/>
      <c r="AE1744" s="302"/>
      <c r="AF1744" s="270" t="e">
        <f t="shared" si="394"/>
        <v>#DIV/0!</v>
      </c>
      <c r="AG1744" s="270" t="e">
        <f t="shared" si="395"/>
        <v>#DIV/0!</v>
      </c>
      <c r="AH1744" s="366" t="e">
        <f>VLOOKUP(C1744,'ประวัติงานตี+รีด'!$A$2:W505640,4,FALSE)</f>
        <v>#N/A</v>
      </c>
      <c r="AI1744" s="256"/>
      <c r="AJ1744" s="257"/>
      <c r="AK1744" s="217"/>
      <c r="AL1744" s="200"/>
      <c r="AM1744" s="688">
        <f t="shared" si="396"/>
        <v>0</v>
      </c>
      <c r="EJ1744" s="288">
        <f t="shared" si="397"/>
        <v>0</v>
      </c>
    </row>
    <row r="1745" spans="2:140" hidden="1">
      <c r="B1745" s="287"/>
      <c r="C1745" s="210"/>
      <c r="D1745" s="213" t="e">
        <f>VLOOKUP(C1745,'ประวัติงานตี+รีด'!$A$2:W505643,2,FALSE)</f>
        <v>#N/A</v>
      </c>
      <c r="E1745" s="56"/>
      <c r="F1745" s="57"/>
      <c r="G1745" s="58"/>
      <c r="H1745" s="281"/>
      <c r="I1745" s="327" t="e">
        <f t="shared" si="386"/>
        <v>#DIV/0!</v>
      </c>
      <c r="J1745" s="59"/>
      <c r="K1745" s="60"/>
      <c r="L1745" s="61"/>
      <c r="M1745" s="41">
        <f t="shared" si="387"/>
        <v>0</v>
      </c>
      <c r="N1745" s="57"/>
      <c r="O1745" s="57"/>
      <c r="P1745" s="354" t="e">
        <f t="shared" si="388"/>
        <v>#DIV/0!</v>
      </c>
      <c r="Q1745" s="106" t="e">
        <f t="shared" si="389"/>
        <v>#DIV/0!</v>
      </c>
      <c r="R1745" s="355" t="e">
        <f t="shared" si="390"/>
        <v>#DIV/0!</v>
      </c>
      <c r="S1745" s="449"/>
      <c r="T1745" s="361" t="e">
        <f t="shared" si="391"/>
        <v>#DIV/0!</v>
      </c>
      <c r="U1745" s="62"/>
      <c r="V1745" s="58"/>
      <c r="W1745" s="63"/>
      <c r="X1745" s="63"/>
      <c r="Y1745" s="187" t="e">
        <f t="shared" si="392"/>
        <v>#DIV/0!</v>
      </c>
      <c r="Z1745" s="104" t="e">
        <f t="shared" si="393"/>
        <v>#DIV/0!</v>
      </c>
      <c r="AA1745" s="737"/>
      <c r="AB1745" s="445"/>
      <c r="AC1745" s="747" t="e">
        <f>VLOOKUP(C1745,'ประวัติงานตี+รีด'!$A$2:W505639,20,FALSE)</f>
        <v>#N/A</v>
      </c>
      <c r="AD1745" s="302"/>
      <c r="AE1745" s="302"/>
      <c r="AF1745" s="270" t="e">
        <f t="shared" si="394"/>
        <v>#DIV/0!</v>
      </c>
      <c r="AG1745" s="270" t="e">
        <f t="shared" si="395"/>
        <v>#DIV/0!</v>
      </c>
      <c r="AH1745" s="366" t="e">
        <f>VLOOKUP(C1745,'ประวัติงานตี+รีด'!$A$2:W505641,4,FALSE)</f>
        <v>#N/A</v>
      </c>
      <c r="AI1745" s="256"/>
      <c r="AJ1745" s="257"/>
      <c r="AK1745" s="217"/>
      <c r="AL1745" s="200"/>
      <c r="AM1745" s="688">
        <f t="shared" si="396"/>
        <v>0</v>
      </c>
      <c r="EJ1745" s="288">
        <f t="shared" si="397"/>
        <v>0</v>
      </c>
    </row>
    <row r="1746" spans="2:140" hidden="1">
      <c r="B1746" s="287"/>
      <c r="C1746" s="210"/>
      <c r="D1746" s="213" t="e">
        <f>VLOOKUP(C1746,'ประวัติงานตี+รีด'!$A$2:W505644,2,FALSE)</f>
        <v>#N/A</v>
      </c>
      <c r="E1746" s="56"/>
      <c r="F1746" s="57"/>
      <c r="G1746" s="58"/>
      <c r="H1746" s="281"/>
      <c r="I1746" s="327" t="e">
        <f t="shared" si="386"/>
        <v>#DIV/0!</v>
      </c>
      <c r="J1746" s="59"/>
      <c r="K1746" s="60"/>
      <c r="L1746" s="61"/>
      <c r="M1746" s="41">
        <f t="shared" si="387"/>
        <v>0</v>
      </c>
      <c r="N1746" s="57"/>
      <c r="O1746" s="57"/>
      <c r="P1746" s="354" t="e">
        <f t="shared" si="388"/>
        <v>#DIV/0!</v>
      </c>
      <c r="Q1746" s="106" t="e">
        <f t="shared" si="389"/>
        <v>#DIV/0!</v>
      </c>
      <c r="R1746" s="355" t="e">
        <f t="shared" si="390"/>
        <v>#DIV/0!</v>
      </c>
      <c r="S1746" s="449"/>
      <c r="T1746" s="361" t="e">
        <f t="shared" si="391"/>
        <v>#DIV/0!</v>
      </c>
      <c r="U1746" s="62"/>
      <c r="V1746" s="58"/>
      <c r="W1746" s="63"/>
      <c r="X1746" s="63"/>
      <c r="Y1746" s="187" t="e">
        <f t="shared" si="392"/>
        <v>#DIV/0!</v>
      </c>
      <c r="Z1746" s="104" t="e">
        <f t="shared" si="393"/>
        <v>#DIV/0!</v>
      </c>
      <c r="AA1746" s="737"/>
      <c r="AB1746" s="445"/>
      <c r="AC1746" s="747" t="e">
        <f>VLOOKUP(C1746,'ประวัติงานตี+รีด'!$A$2:W505640,20,FALSE)</f>
        <v>#N/A</v>
      </c>
      <c r="AD1746" s="302"/>
      <c r="AE1746" s="302"/>
      <c r="AF1746" s="270" t="e">
        <f t="shared" si="394"/>
        <v>#DIV/0!</v>
      </c>
      <c r="AG1746" s="270" t="e">
        <f t="shared" si="395"/>
        <v>#DIV/0!</v>
      </c>
      <c r="AH1746" s="366" t="e">
        <f>VLOOKUP(C1746,'ประวัติงานตี+รีด'!$A$2:W505642,4,FALSE)</f>
        <v>#N/A</v>
      </c>
      <c r="AI1746" s="256"/>
      <c r="AJ1746" s="257"/>
      <c r="AK1746" s="217"/>
      <c r="AL1746" s="200"/>
      <c r="AM1746" s="688">
        <f t="shared" si="396"/>
        <v>0</v>
      </c>
      <c r="EJ1746" s="288">
        <f t="shared" si="397"/>
        <v>0</v>
      </c>
    </row>
    <row r="1747" spans="2:140" hidden="1">
      <c r="B1747" s="287"/>
      <c r="C1747" s="210"/>
      <c r="D1747" s="213" t="e">
        <f>VLOOKUP(C1747,'ประวัติงานตี+รีด'!$A$2:W505645,2,FALSE)</f>
        <v>#N/A</v>
      </c>
      <c r="E1747" s="56"/>
      <c r="F1747" s="57"/>
      <c r="G1747" s="58"/>
      <c r="H1747" s="281"/>
      <c r="I1747" s="327" t="e">
        <f t="shared" si="386"/>
        <v>#DIV/0!</v>
      </c>
      <c r="J1747" s="59"/>
      <c r="K1747" s="60"/>
      <c r="L1747" s="61"/>
      <c r="M1747" s="41">
        <f t="shared" si="387"/>
        <v>0</v>
      </c>
      <c r="N1747" s="57"/>
      <c r="O1747" s="57"/>
      <c r="P1747" s="354" t="e">
        <f t="shared" si="388"/>
        <v>#DIV/0!</v>
      </c>
      <c r="Q1747" s="106" t="e">
        <f t="shared" si="389"/>
        <v>#DIV/0!</v>
      </c>
      <c r="R1747" s="355" t="e">
        <f t="shared" si="390"/>
        <v>#DIV/0!</v>
      </c>
      <c r="S1747" s="449"/>
      <c r="T1747" s="361" t="e">
        <f t="shared" si="391"/>
        <v>#DIV/0!</v>
      </c>
      <c r="U1747" s="62"/>
      <c r="V1747" s="58"/>
      <c r="W1747" s="63"/>
      <c r="X1747" s="63"/>
      <c r="Y1747" s="187" t="e">
        <f t="shared" si="392"/>
        <v>#DIV/0!</v>
      </c>
      <c r="Z1747" s="104" t="e">
        <f t="shared" si="393"/>
        <v>#DIV/0!</v>
      </c>
      <c r="AA1747" s="737"/>
      <c r="AB1747" s="445"/>
      <c r="AC1747" s="747" t="e">
        <f>VLOOKUP(C1747,'ประวัติงานตี+รีด'!$A$2:W505641,20,FALSE)</f>
        <v>#N/A</v>
      </c>
      <c r="AD1747" s="302"/>
      <c r="AE1747" s="302"/>
      <c r="AF1747" s="270" t="e">
        <f t="shared" si="394"/>
        <v>#DIV/0!</v>
      </c>
      <c r="AG1747" s="270" t="e">
        <f t="shared" si="395"/>
        <v>#DIV/0!</v>
      </c>
      <c r="AH1747" s="366" t="e">
        <f>VLOOKUP(C1747,'ประวัติงานตี+รีด'!$A$2:W505643,4,FALSE)</f>
        <v>#N/A</v>
      </c>
      <c r="AI1747" s="256"/>
      <c r="AJ1747" s="257"/>
      <c r="AK1747" s="217"/>
      <c r="AL1747" s="200"/>
      <c r="AM1747" s="688">
        <f t="shared" si="396"/>
        <v>0</v>
      </c>
      <c r="EJ1747" s="288">
        <f t="shared" si="397"/>
        <v>0</v>
      </c>
    </row>
    <row r="1748" spans="2:140" hidden="1">
      <c r="B1748" s="287"/>
      <c r="C1748" s="210"/>
      <c r="D1748" s="213" t="e">
        <f>VLOOKUP(C1748,'ประวัติงานตี+รีด'!$A$2:W505646,2,FALSE)</f>
        <v>#N/A</v>
      </c>
      <c r="E1748" s="56"/>
      <c r="F1748" s="57"/>
      <c r="G1748" s="58"/>
      <c r="H1748" s="281"/>
      <c r="I1748" s="327" t="e">
        <f t="shared" si="386"/>
        <v>#DIV/0!</v>
      </c>
      <c r="J1748" s="59"/>
      <c r="K1748" s="60"/>
      <c r="L1748" s="61"/>
      <c r="M1748" s="41">
        <f t="shared" si="387"/>
        <v>0</v>
      </c>
      <c r="N1748" s="57"/>
      <c r="O1748" s="57"/>
      <c r="P1748" s="354" t="e">
        <f t="shared" si="388"/>
        <v>#DIV/0!</v>
      </c>
      <c r="Q1748" s="106" t="e">
        <f t="shared" si="389"/>
        <v>#DIV/0!</v>
      </c>
      <c r="R1748" s="355" t="e">
        <f t="shared" si="390"/>
        <v>#DIV/0!</v>
      </c>
      <c r="S1748" s="449"/>
      <c r="T1748" s="361" t="e">
        <f t="shared" si="391"/>
        <v>#DIV/0!</v>
      </c>
      <c r="U1748" s="62"/>
      <c r="V1748" s="58"/>
      <c r="W1748" s="63"/>
      <c r="X1748" s="63"/>
      <c r="Y1748" s="187" t="e">
        <f t="shared" si="392"/>
        <v>#DIV/0!</v>
      </c>
      <c r="Z1748" s="104" t="e">
        <f t="shared" si="393"/>
        <v>#DIV/0!</v>
      </c>
      <c r="AA1748" s="737"/>
      <c r="AB1748" s="445"/>
      <c r="AC1748" s="747" t="e">
        <f>VLOOKUP(C1748,'ประวัติงานตี+รีด'!$A$2:W505642,20,FALSE)</f>
        <v>#N/A</v>
      </c>
      <c r="AD1748" s="302"/>
      <c r="AE1748" s="302"/>
      <c r="AF1748" s="270" t="e">
        <f t="shared" si="394"/>
        <v>#DIV/0!</v>
      </c>
      <c r="AG1748" s="270" t="e">
        <f t="shared" si="395"/>
        <v>#DIV/0!</v>
      </c>
      <c r="AH1748" s="366" t="e">
        <f>VLOOKUP(C1748,'ประวัติงานตี+รีด'!$A$2:W505644,4,FALSE)</f>
        <v>#N/A</v>
      </c>
      <c r="AI1748" s="256"/>
      <c r="AJ1748" s="257"/>
      <c r="AK1748" s="217"/>
      <c r="AL1748" s="200"/>
      <c r="AM1748" s="688">
        <f t="shared" si="396"/>
        <v>0</v>
      </c>
      <c r="EJ1748" s="288">
        <f t="shared" si="397"/>
        <v>0</v>
      </c>
    </row>
    <row r="1749" spans="2:140" hidden="1">
      <c r="B1749" s="287"/>
      <c r="C1749" s="210"/>
      <c r="D1749" s="213" t="e">
        <f>VLOOKUP(C1749,'ประวัติงานตี+รีด'!$A$2:W505647,2,FALSE)</f>
        <v>#N/A</v>
      </c>
      <c r="E1749" s="56"/>
      <c r="F1749" s="57"/>
      <c r="G1749" s="58"/>
      <c r="H1749" s="281"/>
      <c r="I1749" s="327" t="e">
        <f t="shared" si="386"/>
        <v>#DIV/0!</v>
      </c>
      <c r="J1749" s="59"/>
      <c r="K1749" s="60"/>
      <c r="L1749" s="61"/>
      <c r="M1749" s="41">
        <f t="shared" si="387"/>
        <v>0</v>
      </c>
      <c r="N1749" s="57"/>
      <c r="O1749" s="57"/>
      <c r="P1749" s="354" t="e">
        <f t="shared" si="388"/>
        <v>#DIV/0!</v>
      </c>
      <c r="Q1749" s="106" t="e">
        <f t="shared" si="389"/>
        <v>#DIV/0!</v>
      </c>
      <c r="R1749" s="355" t="e">
        <f t="shared" si="390"/>
        <v>#DIV/0!</v>
      </c>
      <c r="S1749" s="449"/>
      <c r="T1749" s="361" t="e">
        <f t="shared" si="391"/>
        <v>#DIV/0!</v>
      </c>
      <c r="U1749" s="62"/>
      <c r="V1749" s="58"/>
      <c r="W1749" s="63"/>
      <c r="X1749" s="63"/>
      <c r="Y1749" s="187" t="e">
        <f t="shared" si="392"/>
        <v>#DIV/0!</v>
      </c>
      <c r="Z1749" s="104" t="e">
        <f t="shared" si="393"/>
        <v>#DIV/0!</v>
      </c>
      <c r="AA1749" s="737"/>
      <c r="AB1749" s="445"/>
      <c r="AC1749" s="747" t="e">
        <f>VLOOKUP(C1749,'ประวัติงานตี+รีด'!$A$2:W505643,20,FALSE)</f>
        <v>#N/A</v>
      </c>
      <c r="AD1749" s="302"/>
      <c r="AE1749" s="302"/>
      <c r="AF1749" s="270" t="e">
        <f t="shared" si="394"/>
        <v>#DIV/0!</v>
      </c>
      <c r="AG1749" s="270" t="e">
        <f t="shared" si="395"/>
        <v>#DIV/0!</v>
      </c>
      <c r="AH1749" s="366" t="e">
        <f>VLOOKUP(C1749,'ประวัติงานตี+รีด'!$A$2:W505645,4,FALSE)</f>
        <v>#N/A</v>
      </c>
      <c r="AI1749" s="256"/>
      <c r="AJ1749" s="257"/>
      <c r="AK1749" s="217"/>
      <c r="AL1749" s="200"/>
      <c r="AM1749" s="688">
        <f t="shared" si="396"/>
        <v>0</v>
      </c>
      <c r="EJ1749" s="288">
        <f t="shared" si="397"/>
        <v>0</v>
      </c>
    </row>
    <row r="1750" spans="2:140" hidden="1">
      <c r="B1750" s="287"/>
      <c r="C1750" s="210"/>
      <c r="D1750" s="213" t="e">
        <f>VLOOKUP(C1750,'ประวัติงานตี+รีด'!$A$2:W505648,2,FALSE)</f>
        <v>#N/A</v>
      </c>
      <c r="E1750" s="56"/>
      <c r="F1750" s="57"/>
      <c r="G1750" s="58"/>
      <c r="H1750" s="281"/>
      <c r="I1750" s="327" t="e">
        <f t="shared" si="386"/>
        <v>#DIV/0!</v>
      </c>
      <c r="J1750" s="59"/>
      <c r="K1750" s="60"/>
      <c r="L1750" s="61"/>
      <c r="M1750" s="41">
        <f t="shared" si="387"/>
        <v>0</v>
      </c>
      <c r="N1750" s="57"/>
      <c r="O1750" s="57"/>
      <c r="P1750" s="354" t="e">
        <f t="shared" si="388"/>
        <v>#DIV/0!</v>
      </c>
      <c r="Q1750" s="106" t="e">
        <f t="shared" si="389"/>
        <v>#DIV/0!</v>
      </c>
      <c r="R1750" s="355" t="e">
        <f t="shared" si="390"/>
        <v>#DIV/0!</v>
      </c>
      <c r="S1750" s="449"/>
      <c r="T1750" s="361" t="e">
        <f t="shared" si="391"/>
        <v>#DIV/0!</v>
      </c>
      <c r="U1750" s="62"/>
      <c r="V1750" s="58"/>
      <c r="W1750" s="63"/>
      <c r="X1750" s="63"/>
      <c r="Y1750" s="187" t="e">
        <f t="shared" si="392"/>
        <v>#DIV/0!</v>
      </c>
      <c r="Z1750" s="104" t="e">
        <f t="shared" si="393"/>
        <v>#DIV/0!</v>
      </c>
      <c r="AA1750" s="737"/>
      <c r="AB1750" s="445"/>
      <c r="AC1750" s="747" t="e">
        <f>VLOOKUP(C1750,'ประวัติงานตี+รีด'!$A$2:W505644,20,FALSE)</f>
        <v>#N/A</v>
      </c>
      <c r="AD1750" s="302"/>
      <c r="AE1750" s="302"/>
      <c r="AF1750" s="270" t="e">
        <f t="shared" si="394"/>
        <v>#DIV/0!</v>
      </c>
      <c r="AG1750" s="270" t="e">
        <f t="shared" si="395"/>
        <v>#DIV/0!</v>
      </c>
      <c r="AH1750" s="366" t="e">
        <f>VLOOKUP(C1750,'ประวัติงานตี+รีด'!$A$2:W505646,4,FALSE)</f>
        <v>#N/A</v>
      </c>
      <c r="AI1750" s="256"/>
      <c r="AJ1750" s="257"/>
      <c r="AK1750" s="217"/>
      <c r="AL1750" s="200"/>
      <c r="AM1750" s="688">
        <f t="shared" si="396"/>
        <v>0</v>
      </c>
      <c r="EJ1750" s="288">
        <f t="shared" si="397"/>
        <v>0</v>
      </c>
    </row>
    <row r="1751" spans="2:140" hidden="1">
      <c r="B1751" s="287"/>
      <c r="C1751" s="210"/>
      <c r="D1751" s="213" t="e">
        <f>VLOOKUP(C1751,'ประวัติงานตี+รีด'!$A$2:W505649,2,FALSE)</f>
        <v>#N/A</v>
      </c>
      <c r="E1751" s="56"/>
      <c r="F1751" s="57"/>
      <c r="G1751" s="58"/>
      <c r="H1751" s="281"/>
      <c r="I1751" s="327" t="e">
        <f t="shared" si="386"/>
        <v>#DIV/0!</v>
      </c>
      <c r="J1751" s="59"/>
      <c r="K1751" s="60"/>
      <c r="L1751" s="61"/>
      <c r="M1751" s="41">
        <f t="shared" si="387"/>
        <v>0</v>
      </c>
      <c r="N1751" s="57"/>
      <c r="O1751" s="57"/>
      <c r="P1751" s="354" t="e">
        <f t="shared" si="388"/>
        <v>#DIV/0!</v>
      </c>
      <c r="Q1751" s="106" t="e">
        <f t="shared" si="389"/>
        <v>#DIV/0!</v>
      </c>
      <c r="R1751" s="355" t="e">
        <f t="shared" si="390"/>
        <v>#DIV/0!</v>
      </c>
      <c r="S1751" s="449"/>
      <c r="T1751" s="361" t="e">
        <f t="shared" si="391"/>
        <v>#DIV/0!</v>
      </c>
      <c r="U1751" s="62"/>
      <c r="V1751" s="58"/>
      <c r="W1751" s="63"/>
      <c r="X1751" s="63"/>
      <c r="Y1751" s="187" t="e">
        <f t="shared" si="392"/>
        <v>#DIV/0!</v>
      </c>
      <c r="Z1751" s="104" t="e">
        <f t="shared" si="393"/>
        <v>#DIV/0!</v>
      </c>
      <c r="AA1751" s="737"/>
      <c r="AB1751" s="445"/>
      <c r="AC1751" s="747" t="e">
        <f>VLOOKUP(C1751,'ประวัติงานตี+รีด'!$A$2:W505645,20,FALSE)</f>
        <v>#N/A</v>
      </c>
      <c r="AD1751" s="302"/>
      <c r="AE1751" s="302"/>
      <c r="AF1751" s="270" t="e">
        <f t="shared" si="394"/>
        <v>#DIV/0!</v>
      </c>
      <c r="AG1751" s="270" t="e">
        <f t="shared" si="395"/>
        <v>#DIV/0!</v>
      </c>
      <c r="AH1751" s="366" t="e">
        <f>VLOOKUP(C1751,'ประวัติงานตี+รีด'!$A$2:W505647,4,FALSE)</f>
        <v>#N/A</v>
      </c>
      <c r="AI1751" s="256"/>
      <c r="AJ1751" s="257"/>
      <c r="AK1751" s="217"/>
      <c r="AL1751" s="200"/>
      <c r="AM1751" s="688">
        <f t="shared" si="396"/>
        <v>0</v>
      </c>
      <c r="EJ1751" s="288">
        <f t="shared" si="397"/>
        <v>0</v>
      </c>
    </row>
    <row r="1752" spans="2:140" hidden="1">
      <c r="B1752" s="287"/>
      <c r="C1752" s="210"/>
      <c r="D1752" s="213" t="e">
        <f>VLOOKUP(C1752,'ประวัติงานตี+รีด'!$A$2:W505650,2,FALSE)</f>
        <v>#N/A</v>
      </c>
      <c r="E1752" s="56"/>
      <c r="F1752" s="57"/>
      <c r="G1752" s="58"/>
      <c r="H1752" s="281"/>
      <c r="I1752" s="327" t="e">
        <f t="shared" si="386"/>
        <v>#DIV/0!</v>
      </c>
      <c r="J1752" s="59"/>
      <c r="K1752" s="60"/>
      <c r="L1752" s="61"/>
      <c r="M1752" s="41">
        <f t="shared" si="387"/>
        <v>0</v>
      </c>
      <c r="N1752" s="57"/>
      <c r="O1752" s="57"/>
      <c r="P1752" s="354" t="e">
        <f t="shared" si="388"/>
        <v>#DIV/0!</v>
      </c>
      <c r="Q1752" s="106" t="e">
        <f t="shared" si="389"/>
        <v>#DIV/0!</v>
      </c>
      <c r="R1752" s="355" t="e">
        <f t="shared" si="390"/>
        <v>#DIV/0!</v>
      </c>
      <c r="S1752" s="449"/>
      <c r="T1752" s="361" t="e">
        <f t="shared" si="391"/>
        <v>#DIV/0!</v>
      </c>
      <c r="U1752" s="62"/>
      <c r="V1752" s="58"/>
      <c r="W1752" s="63"/>
      <c r="X1752" s="63"/>
      <c r="Y1752" s="187" t="e">
        <f t="shared" si="392"/>
        <v>#DIV/0!</v>
      </c>
      <c r="Z1752" s="104" t="e">
        <f t="shared" si="393"/>
        <v>#DIV/0!</v>
      </c>
      <c r="AA1752" s="737"/>
      <c r="AB1752" s="445"/>
      <c r="AC1752" s="747" t="e">
        <f>VLOOKUP(C1752,'ประวัติงานตี+รีด'!$A$2:W505646,20,FALSE)</f>
        <v>#N/A</v>
      </c>
      <c r="AD1752" s="302"/>
      <c r="AE1752" s="302"/>
      <c r="AF1752" s="270" t="e">
        <f t="shared" si="394"/>
        <v>#DIV/0!</v>
      </c>
      <c r="AG1752" s="270" t="e">
        <f t="shared" si="395"/>
        <v>#DIV/0!</v>
      </c>
      <c r="AH1752" s="366" t="e">
        <f>VLOOKUP(C1752,'ประวัติงานตี+รีด'!$A$2:W505648,4,FALSE)</f>
        <v>#N/A</v>
      </c>
      <c r="AI1752" s="256"/>
      <c r="AJ1752" s="257"/>
      <c r="AK1752" s="217"/>
      <c r="AL1752" s="200"/>
      <c r="AM1752" s="688">
        <f t="shared" si="396"/>
        <v>0</v>
      </c>
      <c r="EJ1752" s="288">
        <f t="shared" si="397"/>
        <v>0</v>
      </c>
    </row>
    <row r="1753" spans="2:140" hidden="1">
      <c r="B1753" s="287"/>
      <c r="C1753" s="210"/>
      <c r="D1753" s="213" t="e">
        <f>VLOOKUP(C1753,'ประวัติงานตี+รีด'!$A$2:W505651,2,FALSE)</f>
        <v>#N/A</v>
      </c>
      <c r="E1753" s="56"/>
      <c r="F1753" s="57"/>
      <c r="G1753" s="58"/>
      <c r="H1753" s="281"/>
      <c r="I1753" s="327" t="e">
        <f t="shared" si="386"/>
        <v>#DIV/0!</v>
      </c>
      <c r="J1753" s="59"/>
      <c r="K1753" s="60"/>
      <c r="L1753" s="61"/>
      <c r="M1753" s="41">
        <f t="shared" si="387"/>
        <v>0</v>
      </c>
      <c r="N1753" s="57"/>
      <c r="O1753" s="57"/>
      <c r="P1753" s="354" t="e">
        <f t="shared" si="388"/>
        <v>#DIV/0!</v>
      </c>
      <c r="Q1753" s="106" t="e">
        <f t="shared" si="389"/>
        <v>#DIV/0!</v>
      </c>
      <c r="R1753" s="355" t="e">
        <f t="shared" si="390"/>
        <v>#DIV/0!</v>
      </c>
      <c r="S1753" s="449"/>
      <c r="T1753" s="361" t="e">
        <f t="shared" si="391"/>
        <v>#DIV/0!</v>
      </c>
      <c r="U1753" s="62"/>
      <c r="V1753" s="58"/>
      <c r="W1753" s="63"/>
      <c r="X1753" s="63"/>
      <c r="Y1753" s="187" t="e">
        <f t="shared" si="392"/>
        <v>#DIV/0!</v>
      </c>
      <c r="Z1753" s="104" t="e">
        <f t="shared" si="393"/>
        <v>#DIV/0!</v>
      </c>
      <c r="AA1753" s="737"/>
      <c r="AB1753" s="445"/>
      <c r="AC1753" s="747" t="e">
        <f>VLOOKUP(C1753,'ประวัติงานตี+รีด'!$A$2:W505647,20,FALSE)</f>
        <v>#N/A</v>
      </c>
      <c r="AD1753" s="302"/>
      <c r="AE1753" s="302"/>
      <c r="AF1753" s="270" t="e">
        <f t="shared" si="394"/>
        <v>#DIV/0!</v>
      </c>
      <c r="AG1753" s="270" t="e">
        <f t="shared" si="395"/>
        <v>#DIV/0!</v>
      </c>
      <c r="AH1753" s="366" t="e">
        <f>VLOOKUP(C1753,'ประวัติงานตี+รีด'!$A$2:W505649,4,FALSE)</f>
        <v>#N/A</v>
      </c>
      <c r="AI1753" s="256"/>
      <c r="AJ1753" s="257"/>
      <c r="AK1753" s="217"/>
      <c r="AL1753" s="200"/>
      <c r="AM1753" s="688">
        <f t="shared" si="396"/>
        <v>0</v>
      </c>
      <c r="EJ1753" s="288">
        <f t="shared" si="397"/>
        <v>0</v>
      </c>
    </row>
    <row r="1754" spans="2:140" hidden="1">
      <c r="B1754" s="287"/>
      <c r="C1754" s="210"/>
      <c r="D1754" s="213" t="e">
        <f>VLOOKUP(C1754,'ประวัติงานตี+รีด'!$A$2:W505652,2,FALSE)</f>
        <v>#N/A</v>
      </c>
      <c r="E1754" s="56"/>
      <c r="F1754" s="57"/>
      <c r="G1754" s="58"/>
      <c r="H1754" s="281"/>
      <c r="I1754" s="327" t="e">
        <f t="shared" si="386"/>
        <v>#DIV/0!</v>
      </c>
      <c r="J1754" s="59"/>
      <c r="K1754" s="60"/>
      <c r="L1754" s="61"/>
      <c r="M1754" s="41">
        <f t="shared" si="387"/>
        <v>0</v>
      </c>
      <c r="N1754" s="57"/>
      <c r="O1754" s="57"/>
      <c r="P1754" s="354" t="e">
        <f t="shared" si="388"/>
        <v>#DIV/0!</v>
      </c>
      <c r="Q1754" s="106" t="e">
        <f t="shared" si="389"/>
        <v>#DIV/0!</v>
      </c>
      <c r="R1754" s="355" t="e">
        <f t="shared" si="390"/>
        <v>#DIV/0!</v>
      </c>
      <c r="S1754" s="449"/>
      <c r="T1754" s="361" t="e">
        <f t="shared" si="391"/>
        <v>#DIV/0!</v>
      </c>
      <c r="U1754" s="62"/>
      <c r="V1754" s="58"/>
      <c r="W1754" s="63"/>
      <c r="X1754" s="63"/>
      <c r="Y1754" s="187" t="e">
        <f t="shared" si="392"/>
        <v>#DIV/0!</v>
      </c>
      <c r="Z1754" s="104" t="e">
        <f t="shared" si="393"/>
        <v>#DIV/0!</v>
      </c>
      <c r="AA1754" s="737"/>
      <c r="AB1754" s="445"/>
      <c r="AC1754" s="747" t="e">
        <f>VLOOKUP(C1754,'ประวัติงานตี+รีด'!$A$2:W505648,20,FALSE)</f>
        <v>#N/A</v>
      </c>
      <c r="AD1754" s="302"/>
      <c r="AE1754" s="302"/>
      <c r="AF1754" s="270" t="e">
        <f t="shared" si="394"/>
        <v>#DIV/0!</v>
      </c>
      <c r="AG1754" s="270" t="e">
        <f t="shared" si="395"/>
        <v>#DIV/0!</v>
      </c>
      <c r="AH1754" s="366" t="e">
        <f>VLOOKUP(C1754,'ประวัติงานตี+รีด'!$A$2:W505650,4,FALSE)</f>
        <v>#N/A</v>
      </c>
      <c r="AI1754" s="256"/>
      <c r="AJ1754" s="257"/>
      <c r="AK1754" s="217"/>
      <c r="AL1754" s="200"/>
      <c r="AM1754" s="688">
        <f t="shared" si="396"/>
        <v>0</v>
      </c>
      <c r="EJ1754" s="288">
        <f t="shared" si="397"/>
        <v>0</v>
      </c>
    </row>
    <row r="1755" spans="2:140" hidden="1">
      <c r="B1755" s="287"/>
      <c r="C1755" s="210"/>
      <c r="D1755" s="213" t="e">
        <f>VLOOKUP(C1755,'ประวัติงานตี+รีด'!$A$2:W505653,2,FALSE)</f>
        <v>#N/A</v>
      </c>
      <c r="E1755" s="56"/>
      <c r="F1755" s="57"/>
      <c r="G1755" s="58"/>
      <c r="H1755" s="281"/>
      <c r="I1755" s="327" t="e">
        <f t="shared" si="386"/>
        <v>#DIV/0!</v>
      </c>
      <c r="J1755" s="59"/>
      <c r="K1755" s="60"/>
      <c r="L1755" s="61"/>
      <c r="M1755" s="41">
        <f t="shared" si="387"/>
        <v>0</v>
      </c>
      <c r="N1755" s="57"/>
      <c r="O1755" s="57"/>
      <c r="P1755" s="354" t="e">
        <f t="shared" si="388"/>
        <v>#DIV/0!</v>
      </c>
      <c r="Q1755" s="106" t="e">
        <f t="shared" si="389"/>
        <v>#DIV/0!</v>
      </c>
      <c r="R1755" s="355" t="e">
        <f t="shared" si="390"/>
        <v>#DIV/0!</v>
      </c>
      <c r="S1755" s="449"/>
      <c r="T1755" s="361" t="e">
        <f t="shared" si="391"/>
        <v>#DIV/0!</v>
      </c>
      <c r="U1755" s="62"/>
      <c r="V1755" s="58"/>
      <c r="W1755" s="63"/>
      <c r="X1755" s="63"/>
      <c r="Y1755" s="187" t="e">
        <f t="shared" si="392"/>
        <v>#DIV/0!</v>
      </c>
      <c r="Z1755" s="104" t="e">
        <f t="shared" si="393"/>
        <v>#DIV/0!</v>
      </c>
      <c r="AA1755" s="737"/>
      <c r="AB1755" s="445"/>
      <c r="AC1755" s="747" t="e">
        <f>VLOOKUP(C1755,'ประวัติงานตี+รีด'!$A$2:W505649,20,FALSE)</f>
        <v>#N/A</v>
      </c>
      <c r="AD1755" s="302"/>
      <c r="AE1755" s="302"/>
      <c r="AF1755" s="270" t="e">
        <f t="shared" si="394"/>
        <v>#DIV/0!</v>
      </c>
      <c r="AG1755" s="270" t="e">
        <f t="shared" si="395"/>
        <v>#DIV/0!</v>
      </c>
      <c r="AH1755" s="366" t="e">
        <f>VLOOKUP(C1755,'ประวัติงานตี+รีด'!$A$2:W505651,4,FALSE)</f>
        <v>#N/A</v>
      </c>
      <c r="AI1755" s="256"/>
      <c r="AJ1755" s="257"/>
      <c r="AK1755" s="217"/>
      <c r="AL1755" s="200"/>
      <c r="AM1755" s="688">
        <f t="shared" si="396"/>
        <v>0</v>
      </c>
      <c r="EJ1755" s="288">
        <f t="shared" si="397"/>
        <v>0</v>
      </c>
    </row>
    <row r="1756" spans="2:140" hidden="1">
      <c r="B1756" s="287"/>
      <c r="C1756" s="210"/>
      <c r="D1756" s="213" t="e">
        <f>VLOOKUP(C1756,'ประวัติงานตี+รีด'!$A$2:W505654,2,FALSE)</f>
        <v>#N/A</v>
      </c>
      <c r="E1756" s="56"/>
      <c r="F1756" s="57"/>
      <c r="G1756" s="58"/>
      <c r="H1756" s="281"/>
      <c r="I1756" s="327" t="e">
        <f t="shared" si="386"/>
        <v>#DIV/0!</v>
      </c>
      <c r="J1756" s="59"/>
      <c r="K1756" s="60"/>
      <c r="L1756" s="61"/>
      <c r="M1756" s="41">
        <f t="shared" si="387"/>
        <v>0</v>
      </c>
      <c r="N1756" s="57"/>
      <c r="O1756" s="57"/>
      <c r="P1756" s="354" t="e">
        <f t="shared" si="388"/>
        <v>#DIV/0!</v>
      </c>
      <c r="Q1756" s="106" t="e">
        <f t="shared" si="389"/>
        <v>#DIV/0!</v>
      </c>
      <c r="R1756" s="355" t="e">
        <f t="shared" si="390"/>
        <v>#DIV/0!</v>
      </c>
      <c r="S1756" s="449"/>
      <c r="T1756" s="361" t="e">
        <f t="shared" si="391"/>
        <v>#DIV/0!</v>
      </c>
      <c r="U1756" s="62"/>
      <c r="V1756" s="58"/>
      <c r="W1756" s="63"/>
      <c r="X1756" s="63"/>
      <c r="Y1756" s="187" t="e">
        <f t="shared" si="392"/>
        <v>#DIV/0!</v>
      </c>
      <c r="Z1756" s="104" t="e">
        <f t="shared" si="393"/>
        <v>#DIV/0!</v>
      </c>
      <c r="AA1756" s="737"/>
      <c r="AB1756" s="445"/>
      <c r="AC1756" s="747" t="e">
        <f>VLOOKUP(C1756,'ประวัติงานตี+รีด'!$A$2:W505650,20,FALSE)</f>
        <v>#N/A</v>
      </c>
      <c r="AD1756" s="302"/>
      <c r="AE1756" s="302"/>
      <c r="AF1756" s="270" t="e">
        <f t="shared" si="394"/>
        <v>#DIV/0!</v>
      </c>
      <c r="AG1756" s="270" t="e">
        <f t="shared" si="395"/>
        <v>#DIV/0!</v>
      </c>
      <c r="AH1756" s="366" t="e">
        <f>VLOOKUP(C1756,'ประวัติงานตี+รีด'!$A$2:W505652,4,FALSE)</f>
        <v>#N/A</v>
      </c>
      <c r="AI1756" s="256"/>
      <c r="AJ1756" s="257"/>
      <c r="AK1756" s="217"/>
      <c r="AL1756" s="200"/>
      <c r="AM1756" s="688">
        <f t="shared" si="396"/>
        <v>0</v>
      </c>
      <c r="EJ1756" s="288">
        <f t="shared" si="397"/>
        <v>0</v>
      </c>
    </row>
    <row r="1757" spans="2:140" hidden="1">
      <c r="B1757" s="287"/>
      <c r="C1757" s="210"/>
      <c r="D1757" s="213" t="e">
        <f>VLOOKUP(C1757,'ประวัติงานตี+รีด'!$A$2:W505655,2,FALSE)</f>
        <v>#N/A</v>
      </c>
      <c r="E1757" s="56"/>
      <c r="F1757" s="57"/>
      <c r="G1757" s="58"/>
      <c r="H1757" s="281"/>
      <c r="I1757" s="327" t="e">
        <f t="shared" si="386"/>
        <v>#DIV/0!</v>
      </c>
      <c r="J1757" s="59"/>
      <c r="K1757" s="60"/>
      <c r="L1757" s="61"/>
      <c r="M1757" s="41">
        <f t="shared" si="387"/>
        <v>0</v>
      </c>
      <c r="N1757" s="57"/>
      <c r="O1757" s="57"/>
      <c r="P1757" s="354" t="e">
        <f t="shared" si="388"/>
        <v>#DIV/0!</v>
      </c>
      <c r="Q1757" s="106" t="e">
        <f t="shared" si="389"/>
        <v>#DIV/0!</v>
      </c>
      <c r="R1757" s="355" t="e">
        <f t="shared" si="390"/>
        <v>#DIV/0!</v>
      </c>
      <c r="S1757" s="449"/>
      <c r="T1757" s="361" t="e">
        <f t="shared" si="391"/>
        <v>#DIV/0!</v>
      </c>
      <c r="U1757" s="62"/>
      <c r="V1757" s="58"/>
      <c r="W1757" s="63"/>
      <c r="X1757" s="63"/>
      <c r="Y1757" s="187" t="e">
        <f t="shared" si="392"/>
        <v>#DIV/0!</v>
      </c>
      <c r="Z1757" s="104" t="e">
        <f t="shared" si="393"/>
        <v>#DIV/0!</v>
      </c>
      <c r="AA1757" s="737"/>
      <c r="AB1757" s="445"/>
      <c r="AC1757" s="747" t="e">
        <f>VLOOKUP(C1757,'ประวัติงานตี+รีด'!$A$2:W505651,20,FALSE)</f>
        <v>#N/A</v>
      </c>
      <c r="AD1757" s="302"/>
      <c r="AE1757" s="302"/>
      <c r="AF1757" s="270" t="e">
        <f t="shared" si="394"/>
        <v>#DIV/0!</v>
      </c>
      <c r="AG1757" s="270" t="e">
        <f t="shared" si="395"/>
        <v>#DIV/0!</v>
      </c>
      <c r="AH1757" s="366" t="e">
        <f>VLOOKUP(C1757,'ประวัติงานตี+รีด'!$A$2:W505653,4,FALSE)</f>
        <v>#N/A</v>
      </c>
      <c r="AI1757" s="256"/>
      <c r="AJ1757" s="257"/>
      <c r="AK1757" s="217"/>
      <c r="AL1757" s="200"/>
      <c r="AM1757" s="688">
        <f t="shared" si="396"/>
        <v>0</v>
      </c>
      <c r="EJ1757" s="288">
        <f t="shared" si="397"/>
        <v>0</v>
      </c>
    </row>
    <row r="1758" spans="2:140" hidden="1">
      <c r="B1758" s="287"/>
      <c r="C1758" s="210"/>
      <c r="D1758" s="213" t="e">
        <f>VLOOKUP(C1758,'ประวัติงานตี+รีด'!$A$2:W505656,2,FALSE)</f>
        <v>#N/A</v>
      </c>
      <c r="E1758" s="56"/>
      <c r="F1758" s="57"/>
      <c r="G1758" s="58"/>
      <c r="H1758" s="281"/>
      <c r="I1758" s="327" t="e">
        <f t="shared" si="386"/>
        <v>#DIV/0!</v>
      </c>
      <c r="J1758" s="59"/>
      <c r="K1758" s="60"/>
      <c r="L1758" s="61"/>
      <c r="M1758" s="41">
        <f t="shared" si="387"/>
        <v>0</v>
      </c>
      <c r="N1758" s="57"/>
      <c r="O1758" s="57"/>
      <c r="P1758" s="354" t="e">
        <f t="shared" si="388"/>
        <v>#DIV/0!</v>
      </c>
      <c r="Q1758" s="106" t="e">
        <f t="shared" si="389"/>
        <v>#DIV/0!</v>
      </c>
      <c r="R1758" s="355" t="e">
        <f t="shared" si="390"/>
        <v>#DIV/0!</v>
      </c>
      <c r="S1758" s="449"/>
      <c r="T1758" s="361" t="e">
        <f t="shared" si="391"/>
        <v>#DIV/0!</v>
      </c>
      <c r="U1758" s="62"/>
      <c r="V1758" s="58"/>
      <c r="W1758" s="63"/>
      <c r="X1758" s="63"/>
      <c r="Y1758" s="187" t="e">
        <f t="shared" si="392"/>
        <v>#DIV/0!</v>
      </c>
      <c r="Z1758" s="104" t="e">
        <f t="shared" si="393"/>
        <v>#DIV/0!</v>
      </c>
      <c r="AA1758" s="737"/>
      <c r="AB1758" s="445"/>
      <c r="AC1758" s="747" t="e">
        <f>VLOOKUP(C1758,'ประวัติงานตี+รีด'!$A$2:W505652,20,FALSE)</f>
        <v>#N/A</v>
      </c>
      <c r="AD1758" s="302"/>
      <c r="AE1758" s="302"/>
      <c r="AF1758" s="270" t="e">
        <f t="shared" si="394"/>
        <v>#DIV/0!</v>
      </c>
      <c r="AG1758" s="270" t="e">
        <f t="shared" si="395"/>
        <v>#DIV/0!</v>
      </c>
      <c r="AH1758" s="366" t="e">
        <f>VLOOKUP(C1758,'ประวัติงานตี+รีด'!$A$2:W505654,4,FALSE)</f>
        <v>#N/A</v>
      </c>
      <c r="AI1758" s="256"/>
      <c r="AJ1758" s="257"/>
      <c r="AK1758" s="217"/>
      <c r="AL1758" s="200"/>
      <c r="AM1758" s="688">
        <f t="shared" si="396"/>
        <v>0</v>
      </c>
      <c r="EJ1758" s="288">
        <f t="shared" si="397"/>
        <v>0</v>
      </c>
    </row>
    <row r="1759" spans="2:140" hidden="1">
      <c r="B1759" s="287"/>
      <c r="C1759" s="210"/>
      <c r="D1759" s="213" t="e">
        <f>VLOOKUP(C1759,'ประวัติงานตี+รีด'!$A$2:W505657,2,FALSE)</f>
        <v>#N/A</v>
      </c>
      <c r="E1759" s="56"/>
      <c r="F1759" s="57"/>
      <c r="G1759" s="58"/>
      <c r="H1759" s="281"/>
      <c r="I1759" s="327" t="e">
        <f t="shared" si="386"/>
        <v>#DIV/0!</v>
      </c>
      <c r="J1759" s="59"/>
      <c r="K1759" s="60"/>
      <c r="L1759" s="61"/>
      <c r="M1759" s="41">
        <f t="shared" si="387"/>
        <v>0</v>
      </c>
      <c r="N1759" s="57"/>
      <c r="O1759" s="57"/>
      <c r="P1759" s="354" t="e">
        <f t="shared" si="388"/>
        <v>#DIV/0!</v>
      </c>
      <c r="Q1759" s="106" t="e">
        <f t="shared" si="389"/>
        <v>#DIV/0!</v>
      </c>
      <c r="R1759" s="355" t="e">
        <f t="shared" si="390"/>
        <v>#DIV/0!</v>
      </c>
      <c r="S1759" s="449"/>
      <c r="T1759" s="361" t="e">
        <f t="shared" si="391"/>
        <v>#DIV/0!</v>
      </c>
      <c r="U1759" s="62"/>
      <c r="V1759" s="58"/>
      <c r="W1759" s="63"/>
      <c r="X1759" s="63"/>
      <c r="Y1759" s="187" t="e">
        <f t="shared" si="392"/>
        <v>#DIV/0!</v>
      </c>
      <c r="Z1759" s="104" t="e">
        <f t="shared" si="393"/>
        <v>#DIV/0!</v>
      </c>
      <c r="AA1759" s="737"/>
      <c r="AB1759" s="445"/>
      <c r="AC1759" s="747" t="e">
        <f>VLOOKUP(C1759,'ประวัติงานตี+รีด'!$A$2:W505653,20,FALSE)</f>
        <v>#N/A</v>
      </c>
      <c r="AD1759" s="302"/>
      <c r="AE1759" s="302"/>
      <c r="AF1759" s="270" t="e">
        <f t="shared" si="394"/>
        <v>#DIV/0!</v>
      </c>
      <c r="AG1759" s="270" t="e">
        <f t="shared" si="395"/>
        <v>#DIV/0!</v>
      </c>
      <c r="AH1759" s="366" t="e">
        <f>VLOOKUP(C1759,'ประวัติงานตี+รีด'!$A$2:W505655,4,FALSE)</f>
        <v>#N/A</v>
      </c>
      <c r="AI1759" s="256"/>
      <c r="AJ1759" s="257"/>
      <c r="AK1759" s="217"/>
      <c r="AL1759" s="200"/>
      <c r="AM1759" s="688">
        <f t="shared" si="396"/>
        <v>0</v>
      </c>
      <c r="EJ1759" s="288">
        <f t="shared" si="397"/>
        <v>0</v>
      </c>
    </row>
    <row r="1760" spans="2:140" hidden="1">
      <c r="B1760" s="287"/>
      <c r="C1760" s="210"/>
      <c r="D1760" s="213" t="e">
        <f>VLOOKUP(C1760,'ประวัติงานตี+รีด'!$A$2:W505658,2,FALSE)</f>
        <v>#N/A</v>
      </c>
      <c r="E1760" s="56"/>
      <c r="F1760" s="57"/>
      <c r="G1760" s="58"/>
      <c r="H1760" s="281"/>
      <c r="I1760" s="327" t="e">
        <f t="shared" si="386"/>
        <v>#DIV/0!</v>
      </c>
      <c r="J1760" s="59"/>
      <c r="K1760" s="60"/>
      <c r="L1760" s="61"/>
      <c r="M1760" s="41">
        <f t="shared" si="387"/>
        <v>0</v>
      </c>
      <c r="N1760" s="57"/>
      <c r="O1760" s="57"/>
      <c r="P1760" s="354" t="e">
        <f t="shared" si="388"/>
        <v>#DIV/0!</v>
      </c>
      <c r="Q1760" s="106" t="e">
        <f t="shared" si="389"/>
        <v>#DIV/0!</v>
      </c>
      <c r="R1760" s="355" t="e">
        <f t="shared" si="390"/>
        <v>#DIV/0!</v>
      </c>
      <c r="S1760" s="449"/>
      <c r="T1760" s="361" t="e">
        <f t="shared" si="391"/>
        <v>#DIV/0!</v>
      </c>
      <c r="U1760" s="62"/>
      <c r="V1760" s="58"/>
      <c r="W1760" s="63"/>
      <c r="X1760" s="63"/>
      <c r="Y1760" s="187" t="e">
        <f t="shared" si="392"/>
        <v>#DIV/0!</v>
      </c>
      <c r="Z1760" s="104" t="e">
        <f t="shared" si="393"/>
        <v>#DIV/0!</v>
      </c>
      <c r="AA1760" s="737"/>
      <c r="AB1760" s="445"/>
      <c r="AC1760" s="747" t="e">
        <f>VLOOKUP(C1760,'ประวัติงานตี+รีด'!$A$2:W505654,20,FALSE)</f>
        <v>#N/A</v>
      </c>
      <c r="AD1760" s="302"/>
      <c r="AE1760" s="302"/>
      <c r="AF1760" s="270" t="e">
        <f t="shared" si="394"/>
        <v>#DIV/0!</v>
      </c>
      <c r="AG1760" s="270" t="e">
        <f t="shared" si="395"/>
        <v>#DIV/0!</v>
      </c>
      <c r="AH1760" s="366" t="e">
        <f>VLOOKUP(C1760,'ประวัติงานตี+รีด'!$A$2:W505656,4,FALSE)</f>
        <v>#N/A</v>
      </c>
      <c r="AI1760" s="256"/>
      <c r="AJ1760" s="257"/>
      <c r="AK1760" s="217"/>
      <c r="AL1760" s="200"/>
      <c r="AM1760" s="688">
        <f t="shared" si="396"/>
        <v>0</v>
      </c>
      <c r="EJ1760" s="288">
        <f t="shared" si="397"/>
        <v>0</v>
      </c>
    </row>
    <row r="1761" spans="2:140" hidden="1">
      <c r="B1761" s="287"/>
      <c r="C1761" s="210"/>
      <c r="D1761" s="213" t="e">
        <f>VLOOKUP(C1761,'ประวัติงานตี+รีด'!$A$2:W505659,2,FALSE)</f>
        <v>#N/A</v>
      </c>
      <c r="E1761" s="56"/>
      <c r="F1761" s="57"/>
      <c r="G1761" s="58"/>
      <c r="H1761" s="281"/>
      <c r="I1761" s="327" t="e">
        <f t="shared" si="386"/>
        <v>#DIV/0!</v>
      </c>
      <c r="J1761" s="59"/>
      <c r="K1761" s="60"/>
      <c r="L1761" s="61"/>
      <c r="M1761" s="41">
        <f t="shared" si="387"/>
        <v>0</v>
      </c>
      <c r="N1761" s="57"/>
      <c r="O1761" s="57"/>
      <c r="P1761" s="354" t="e">
        <f t="shared" si="388"/>
        <v>#DIV/0!</v>
      </c>
      <c r="Q1761" s="106" t="e">
        <f t="shared" si="389"/>
        <v>#DIV/0!</v>
      </c>
      <c r="R1761" s="355" t="e">
        <f t="shared" si="390"/>
        <v>#DIV/0!</v>
      </c>
      <c r="S1761" s="449"/>
      <c r="T1761" s="361" t="e">
        <f t="shared" si="391"/>
        <v>#DIV/0!</v>
      </c>
      <c r="U1761" s="62"/>
      <c r="V1761" s="58"/>
      <c r="W1761" s="63"/>
      <c r="X1761" s="63"/>
      <c r="Y1761" s="187" t="e">
        <f t="shared" si="392"/>
        <v>#DIV/0!</v>
      </c>
      <c r="Z1761" s="104" t="e">
        <f t="shared" si="393"/>
        <v>#DIV/0!</v>
      </c>
      <c r="AA1761" s="737"/>
      <c r="AB1761" s="445"/>
      <c r="AC1761" s="747" t="e">
        <f>VLOOKUP(C1761,'ประวัติงานตี+รีด'!$A$2:W505655,20,FALSE)</f>
        <v>#N/A</v>
      </c>
      <c r="AD1761" s="302"/>
      <c r="AE1761" s="302"/>
      <c r="AF1761" s="270" t="e">
        <f t="shared" si="394"/>
        <v>#DIV/0!</v>
      </c>
      <c r="AG1761" s="270" t="e">
        <f t="shared" si="395"/>
        <v>#DIV/0!</v>
      </c>
      <c r="AH1761" s="366" t="e">
        <f>VLOOKUP(C1761,'ประวัติงานตี+รีด'!$A$2:W505657,4,FALSE)</f>
        <v>#N/A</v>
      </c>
      <c r="AI1761" s="256"/>
      <c r="AJ1761" s="257"/>
      <c r="AK1761" s="217"/>
      <c r="AL1761" s="200"/>
      <c r="AM1761" s="688">
        <f t="shared" si="396"/>
        <v>0</v>
      </c>
      <c r="EJ1761" s="288">
        <f t="shared" si="397"/>
        <v>0</v>
      </c>
    </row>
    <row r="1762" spans="2:140" hidden="1">
      <c r="B1762" s="287"/>
      <c r="C1762" s="210"/>
      <c r="D1762" s="213" t="e">
        <f>VLOOKUP(C1762,'ประวัติงานตี+รีด'!$A$2:W505660,2,FALSE)</f>
        <v>#N/A</v>
      </c>
      <c r="E1762" s="56"/>
      <c r="F1762" s="57"/>
      <c r="G1762" s="58"/>
      <c r="H1762" s="281"/>
      <c r="I1762" s="327" t="e">
        <f t="shared" si="386"/>
        <v>#DIV/0!</v>
      </c>
      <c r="J1762" s="59"/>
      <c r="K1762" s="60"/>
      <c r="L1762" s="61"/>
      <c r="M1762" s="41">
        <f t="shared" si="387"/>
        <v>0</v>
      </c>
      <c r="N1762" s="57"/>
      <c r="O1762" s="57"/>
      <c r="P1762" s="354" t="e">
        <f t="shared" si="388"/>
        <v>#DIV/0!</v>
      </c>
      <c r="Q1762" s="106" t="e">
        <f t="shared" si="389"/>
        <v>#DIV/0!</v>
      </c>
      <c r="R1762" s="355" t="e">
        <f t="shared" si="390"/>
        <v>#DIV/0!</v>
      </c>
      <c r="S1762" s="449"/>
      <c r="T1762" s="361" t="e">
        <f t="shared" si="391"/>
        <v>#DIV/0!</v>
      </c>
      <c r="U1762" s="62"/>
      <c r="V1762" s="58"/>
      <c r="W1762" s="63"/>
      <c r="X1762" s="63"/>
      <c r="Y1762" s="187" t="e">
        <f t="shared" si="392"/>
        <v>#DIV/0!</v>
      </c>
      <c r="Z1762" s="104" t="e">
        <f t="shared" si="393"/>
        <v>#DIV/0!</v>
      </c>
      <c r="AA1762" s="737"/>
      <c r="AB1762" s="445"/>
      <c r="AC1762" s="747" t="e">
        <f>VLOOKUP(C1762,'ประวัติงานตี+รีด'!$A$2:W505656,20,FALSE)</f>
        <v>#N/A</v>
      </c>
      <c r="AD1762" s="302"/>
      <c r="AE1762" s="302"/>
      <c r="AF1762" s="270" t="e">
        <f t="shared" si="394"/>
        <v>#DIV/0!</v>
      </c>
      <c r="AG1762" s="270" t="e">
        <f t="shared" si="395"/>
        <v>#DIV/0!</v>
      </c>
      <c r="AH1762" s="366" t="e">
        <f>VLOOKUP(C1762,'ประวัติงานตี+รีด'!$A$2:W505658,4,FALSE)</f>
        <v>#N/A</v>
      </c>
      <c r="AI1762" s="256"/>
      <c r="AJ1762" s="257"/>
      <c r="AK1762" s="217"/>
      <c r="AL1762" s="200"/>
      <c r="AM1762" s="688">
        <f t="shared" si="396"/>
        <v>0</v>
      </c>
      <c r="EJ1762" s="288">
        <f t="shared" si="397"/>
        <v>0</v>
      </c>
    </row>
    <row r="1763" spans="2:140" hidden="1">
      <c r="B1763" s="287"/>
      <c r="C1763" s="210"/>
      <c r="D1763" s="213" t="e">
        <f>VLOOKUP(C1763,'ประวัติงานตี+รีด'!$A$2:W505661,2,FALSE)</f>
        <v>#N/A</v>
      </c>
      <c r="E1763" s="56"/>
      <c r="F1763" s="57"/>
      <c r="G1763" s="58"/>
      <c r="H1763" s="281"/>
      <c r="I1763" s="327" t="e">
        <f t="shared" si="386"/>
        <v>#DIV/0!</v>
      </c>
      <c r="J1763" s="59"/>
      <c r="K1763" s="60"/>
      <c r="L1763" s="61"/>
      <c r="M1763" s="41">
        <f t="shared" si="387"/>
        <v>0</v>
      </c>
      <c r="N1763" s="57"/>
      <c r="O1763" s="57"/>
      <c r="P1763" s="354" t="e">
        <f t="shared" si="388"/>
        <v>#DIV/0!</v>
      </c>
      <c r="Q1763" s="106" t="e">
        <f t="shared" si="389"/>
        <v>#DIV/0!</v>
      </c>
      <c r="R1763" s="355" t="e">
        <f t="shared" si="390"/>
        <v>#DIV/0!</v>
      </c>
      <c r="S1763" s="449"/>
      <c r="T1763" s="361" t="e">
        <f t="shared" si="391"/>
        <v>#DIV/0!</v>
      </c>
      <c r="U1763" s="62"/>
      <c r="V1763" s="58"/>
      <c r="W1763" s="63"/>
      <c r="X1763" s="63"/>
      <c r="Y1763" s="187" t="e">
        <f t="shared" si="392"/>
        <v>#DIV/0!</v>
      </c>
      <c r="Z1763" s="104" t="e">
        <f t="shared" si="393"/>
        <v>#DIV/0!</v>
      </c>
      <c r="AA1763" s="737"/>
      <c r="AB1763" s="445"/>
      <c r="AC1763" s="747" t="e">
        <f>VLOOKUP(C1763,'ประวัติงานตี+รีด'!$A$2:W505657,20,FALSE)</f>
        <v>#N/A</v>
      </c>
      <c r="AD1763" s="302"/>
      <c r="AE1763" s="302"/>
      <c r="AF1763" s="270" t="e">
        <f t="shared" si="394"/>
        <v>#DIV/0!</v>
      </c>
      <c r="AG1763" s="270" t="e">
        <f t="shared" si="395"/>
        <v>#DIV/0!</v>
      </c>
      <c r="AH1763" s="366" t="e">
        <f>VLOOKUP(C1763,'ประวัติงานตี+รีด'!$A$2:W505659,4,FALSE)</f>
        <v>#N/A</v>
      </c>
      <c r="AI1763" s="256"/>
      <c r="AJ1763" s="257"/>
      <c r="AK1763" s="217"/>
      <c r="AL1763" s="200"/>
      <c r="AM1763" s="688">
        <f t="shared" si="396"/>
        <v>0</v>
      </c>
      <c r="EJ1763" s="288">
        <f t="shared" si="397"/>
        <v>0</v>
      </c>
    </row>
    <row r="1764" spans="2:140" hidden="1">
      <c r="B1764" s="287"/>
      <c r="C1764" s="210"/>
      <c r="D1764" s="213" t="e">
        <f>VLOOKUP(C1764,'ประวัติงานตี+รีด'!$A$2:W505662,2,FALSE)</f>
        <v>#N/A</v>
      </c>
      <c r="E1764" s="56"/>
      <c r="F1764" s="57"/>
      <c r="G1764" s="58"/>
      <c r="H1764" s="281"/>
      <c r="I1764" s="327" t="e">
        <f t="shared" si="386"/>
        <v>#DIV/0!</v>
      </c>
      <c r="J1764" s="59"/>
      <c r="K1764" s="60"/>
      <c r="L1764" s="61"/>
      <c r="M1764" s="41">
        <f t="shared" si="387"/>
        <v>0</v>
      </c>
      <c r="N1764" s="57"/>
      <c r="O1764" s="57"/>
      <c r="P1764" s="354" t="e">
        <f t="shared" si="388"/>
        <v>#DIV/0!</v>
      </c>
      <c r="Q1764" s="106" t="e">
        <f t="shared" si="389"/>
        <v>#DIV/0!</v>
      </c>
      <c r="R1764" s="355" t="e">
        <f t="shared" si="390"/>
        <v>#DIV/0!</v>
      </c>
      <c r="S1764" s="449"/>
      <c r="T1764" s="361" t="e">
        <f t="shared" si="391"/>
        <v>#DIV/0!</v>
      </c>
      <c r="U1764" s="62"/>
      <c r="V1764" s="58"/>
      <c r="W1764" s="63"/>
      <c r="X1764" s="63"/>
      <c r="Y1764" s="187" t="e">
        <f t="shared" si="392"/>
        <v>#DIV/0!</v>
      </c>
      <c r="Z1764" s="104" t="e">
        <f t="shared" si="393"/>
        <v>#DIV/0!</v>
      </c>
      <c r="AA1764" s="737"/>
      <c r="AB1764" s="445"/>
      <c r="AC1764" s="747" t="e">
        <f>VLOOKUP(C1764,'ประวัติงานตี+รีด'!$A$2:W505658,20,FALSE)</f>
        <v>#N/A</v>
      </c>
      <c r="AD1764" s="302"/>
      <c r="AE1764" s="302"/>
      <c r="AF1764" s="270" t="e">
        <f t="shared" si="394"/>
        <v>#DIV/0!</v>
      </c>
      <c r="AG1764" s="270" t="e">
        <f t="shared" si="395"/>
        <v>#DIV/0!</v>
      </c>
      <c r="AH1764" s="366" t="e">
        <f>VLOOKUP(C1764,'ประวัติงานตี+รีด'!$A$2:W505660,4,FALSE)</f>
        <v>#N/A</v>
      </c>
      <c r="AI1764" s="256"/>
      <c r="AJ1764" s="257"/>
      <c r="AK1764" s="217"/>
      <c r="AL1764" s="200"/>
      <c r="AM1764" s="688">
        <f t="shared" si="396"/>
        <v>0</v>
      </c>
      <c r="EJ1764" s="288">
        <f t="shared" si="397"/>
        <v>0</v>
      </c>
    </row>
    <row r="1765" spans="2:140" hidden="1">
      <c r="B1765" s="287"/>
      <c r="C1765" s="210"/>
      <c r="D1765" s="213" t="e">
        <f>VLOOKUP(C1765,'ประวัติงานตี+รีด'!$A$2:W505663,2,FALSE)</f>
        <v>#N/A</v>
      </c>
      <c r="E1765" s="56"/>
      <c r="F1765" s="57"/>
      <c r="G1765" s="58"/>
      <c r="H1765" s="281"/>
      <c r="I1765" s="327" t="e">
        <f t="shared" si="386"/>
        <v>#DIV/0!</v>
      </c>
      <c r="J1765" s="59"/>
      <c r="K1765" s="60"/>
      <c r="L1765" s="61"/>
      <c r="M1765" s="41">
        <f t="shared" si="387"/>
        <v>0</v>
      </c>
      <c r="N1765" s="57"/>
      <c r="O1765" s="57"/>
      <c r="P1765" s="354" t="e">
        <f t="shared" si="388"/>
        <v>#DIV/0!</v>
      </c>
      <c r="Q1765" s="106" t="e">
        <f t="shared" si="389"/>
        <v>#DIV/0!</v>
      </c>
      <c r="R1765" s="355" t="e">
        <f t="shared" si="390"/>
        <v>#DIV/0!</v>
      </c>
      <c r="S1765" s="449"/>
      <c r="T1765" s="361" t="e">
        <f t="shared" si="391"/>
        <v>#DIV/0!</v>
      </c>
      <c r="U1765" s="62"/>
      <c r="V1765" s="58"/>
      <c r="W1765" s="63"/>
      <c r="X1765" s="63"/>
      <c r="Y1765" s="187" t="e">
        <f t="shared" si="392"/>
        <v>#DIV/0!</v>
      </c>
      <c r="Z1765" s="104" t="e">
        <f t="shared" si="393"/>
        <v>#DIV/0!</v>
      </c>
      <c r="AA1765" s="737"/>
      <c r="AB1765" s="445"/>
      <c r="AC1765" s="747" t="e">
        <f>VLOOKUP(C1765,'ประวัติงานตี+รีด'!$A$2:W505659,20,FALSE)</f>
        <v>#N/A</v>
      </c>
      <c r="AD1765" s="302"/>
      <c r="AE1765" s="302"/>
      <c r="AF1765" s="270" t="e">
        <f t="shared" si="394"/>
        <v>#DIV/0!</v>
      </c>
      <c r="AG1765" s="270" t="e">
        <f t="shared" si="395"/>
        <v>#DIV/0!</v>
      </c>
      <c r="AH1765" s="366" t="e">
        <f>VLOOKUP(C1765,'ประวัติงานตี+รีด'!$A$2:W505661,4,FALSE)</f>
        <v>#N/A</v>
      </c>
      <c r="AI1765" s="256"/>
      <c r="AJ1765" s="257"/>
      <c r="AK1765" s="217"/>
      <c r="AL1765" s="200"/>
      <c r="AM1765" s="688">
        <f t="shared" si="396"/>
        <v>0</v>
      </c>
      <c r="EJ1765" s="288">
        <f t="shared" si="397"/>
        <v>0</v>
      </c>
    </row>
    <row r="1766" spans="2:140" hidden="1">
      <c r="B1766" s="287"/>
      <c r="C1766" s="210"/>
      <c r="D1766" s="213" t="e">
        <f>VLOOKUP(C1766,'ประวัติงานตี+รีด'!$A$2:W505664,2,FALSE)</f>
        <v>#N/A</v>
      </c>
      <c r="E1766" s="56"/>
      <c r="F1766" s="57"/>
      <c r="G1766" s="58"/>
      <c r="H1766" s="281"/>
      <c r="I1766" s="327" t="e">
        <f t="shared" si="386"/>
        <v>#DIV/0!</v>
      </c>
      <c r="J1766" s="59"/>
      <c r="K1766" s="60"/>
      <c r="L1766" s="61"/>
      <c r="M1766" s="41">
        <f t="shared" si="387"/>
        <v>0</v>
      </c>
      <c r="N1766" s="57"/>
      <c r="O1766" s="57"/>
      <c r="P1766" s="354" t="e">
        <f t="shared" si="388"/>
        <v>#DIV/0!</v>
      </c>
      <c r="Q1766" s="106" t="e">
        <f t="shared" si="389"/>
        <v>#DIV/0!</v>
      </c>
      <c r="R1766" s="355" t="e">
        <f t="shared" si="390"/>
        <v>#DIV/0!</v>
      </c>
      <c r="S1766" s="449"/>
      <c r="T1766" s="361" t="e">
        <f t="shared" si="391"/>
        <v>#DIV/0!</v>
      </c>
      <c r="U1766" s="62"/>
      <c r="V1766" s="58"/>
      <c r="W1766" s="63"/>
      <c r="X1766" s="63"/>
      <c r="Y1766" s="187" t="e">
        <f t="shared" si="392"/>
        <v>#DIV/0!</v>
      </c>
      <c r="Z1766" s="104" t="e">
        <f t="shared" si="393"/>
        <v>#DIV/0!</v>
      </c>
      <c r="AA1766" s="737"/>
      <c r="AB1766" s="445"/>
      <c r="AC1766" s="747" t="e">
        <f>VLOOKUP(C1766,'ประวัติงานตี+รีด'!$A$2:W505660,20,FALSE)</f>
        <v>#N/A</v>
      </c>
      <c r="AD1766" s="302"/>
      <c r="AE1766" s="302"/>
      <c r="AF1766" s="270" t="e">
        <f t="shared" si="394"/>
        <v>#DIV/0!</v>
      </c>
      <c r="AG1766" s="270" t="e">
        <f t="shared" si="395"/>
        <v>#DIV/0!</v>
      </c>
      <c r="AH1766" s="366" t="e">
        <f>VLOOKUP(C1766,'ประวัติงานตี+รีด'!$A$2:W505662,4,FALSE)</f>
        <v>#N/A</v>
      </c>
      <c r="AI1766" s="256"/>
      <c r="AJ1766" s="257"/>
      <c r="AK1766" s="217"/>
      <c r="AL1766" s="200"/>
      <c r="AM1766" s="688">
        <f t="shared" si="396"/>
        <v>0</v>
      </c>
      <c r="EJ1766" s="288">
        <f t="shared" si="397"/>
        <v>0</v>
      </c>
    </row>
    <row r="1767" spans="2:140" hidden="1">
      <c r="B1767" s="287"/>
      <c r="C1767" s="210"/>
      <c r="D1767" s="213" t="e">
        <f>VLOOKUP(C1767,'ประวัติงานตี+รีด'!$A$2:W505665,2,FALSE)</f>
        <v>#N/A</v>
      </c>
      <c r="E1767" s="56"/>
      <c r="F1767" s="57"/>
      <c r="G1767" s="58"/>
      <c r="H1767" s="281"/>
      <c r="I1767" s="327" t="e">
        <f t="shared" si="386"/>
        <v>#DIV/0!</v>
      </c>
      <c r="J1767" s="59"/>
      <c r="K1767" s="60"/>
      <c r="L1767" s="61"/>
      <c r="M1767" s="41">
        <f t="shared" si="387"/>
        <v>0</v>
      </c>
      <c r="N1767" s="57"/>
      <c r="O1767" s="57"/>
      <c r="P1767" s="354" t="e">
        <f t="shared" si="388"/>
        <v>#DIV/0!</v>
      </c>
      <c r="Q1767" s="106" t="e">
        <f t="shared" si="389"/>
        <v>#DIV/0!</v>
      </c>
      <c r="R1767" s="355" t="e">
        <f t="shared" si="390"/>
        <v>#DIV/0!</v>
      </c>
      <c r="S1767" s="449"/>
      <c r="T1767" s="361" t="e">
        <f t="shared" si="391"/>
        <v>#DIV/0!</v>
      </c>
      <c r="U1767" s="62"/>
      <c r="V1767" s="58"/>
      <c r="W1767" s="63"/>
      <c r="X1767" s="63"/>
      <c r="Y1767" s="187" t="e">
        <f t="shared" si="392"/>
        <v>#DIV/0!</v>
      </c>
      <c r="Z1767" s="104" t="e">
        <f t="shared" si="393"/>
        <v>#DIV/0!</v>
      </c>
      <c r="AA1767" s="737"/>
      <c r="AB1767" s="445"/>
      <c r="AC1767" s="747" t="e">
        <f>VLOOKUP(C1767,'ประวัติงานตี+รีด'!$A$2:W505661,20,FALSE)</f>
        <v>#N/A</v>
      </c>
      <c r="AD1767" s="302"/>
      <c r="AE1767" s="302"/>
      <c r="AF1767" s="270" t="e">
        <f t="shared" si="394"/>
        <v>#DIV/0!</v>
      </c>
      <c r="AG1767" s="270" t="e">
        <f t="shared" si="395"/>
        <v>#DIV/0!</v>
      </c>
      <c r="AH1767" s="366" t="e">
        <f>VLOOKUP(C1767,'ประวัติงานตี+รีด'!$A$2:W505663,4,FALSE)</f>
        <v>#N/A</v>
      </c>
      <c r="AI1767" s="256"/>
      <c r="AJ1767" s="257"/>
      <c r="AK1767" s="217"/>
      <c r="AL1767" s="200"/>
      <c r="AM1767" s="688">
        <f t="shared" si="396"/>
        <v>0</v>
      </c>
      <c r="EJ1767" s="288">
        <f t="shared" si="397"/>
        <v>0</v>
      </c>
    </row>
    <row r="1768" spans="2:140" hidden="1">
      <c r="B1768" s="287"/>
      <c r="C1768" s="210"/>
      <c r="D1768" s="213" t="e">
        <f>VLOOKUP(C1768,'ประวัติงานตี+รีด'!$A$2:W505666,2,FALSE)</f>
        <v>#N/A</v>
      </c>
      <c r="E1768" s="56"/>
      <c r="F1768" s="57"/>
      <c r="G1768" s="58"/>
      <c r="H1768" s="281"/>
      <c r="I1768" s="327" t="e">
        <f t="shared" si="386"/>
        <v>#DIV/0!</v>
      </c>
      <c r="J1768" s="59"/>
      <c r="K1768" s="60"/>
      <c r="L1768" s="61"/>
      <c r="M1768" s="41">
        <f t="shared" si="387"/>
        <v>0</v>
      </c>
      <c r="N1768" s="57"/>
      <c r="O1768" s="57"/>
      <c r="P1768" s="354" t="e">
        <f t="shared" si="388"/>
        <v>#DIV/0!</v>
      </c>
      <c r="Q1768" s="106" t="e">
        <f t="shared" si="389"/>
        <v>#DIV/0!</v>
      </c>
      <c r="R1768" s="355" t="e">
        <f t="shared" si="390"/>
        <v>#DIV/0!</v>
      </c>
      <c r="S1768" s="449"/>
      <c r="T1768" s="361" t="e">
        <f t="shared" si="391"/>
        <v>#DIV/0!</v>
      </c>
      <c r="U1768" s="62"/>
      <c r="V1768" s="58"/>
      <c r="W1768" s="63"/>
      <c r="X1768" s="63"/>
      <c r="Y1768" s="187" t="e">
        <f t="shared" si="392"/>
        <v>#DIV/0!</v>
      </c>
      <c r="Z1768" s="104" t="e">
        <f t="shared" si="393"/>
        <v>#DIV/0!</v>
      </c>
      <c r="AA1768" s="737"/>
      <c r="AB1768" s="445"/>
      <c r="AC1768" s="747" t="e">
        <f>VLOOKUP(C1768,'ประวัติงานตี+รีด'!$A$2:W505662,20,FALSE)</f>
        <v>#N/A</v>
      </c>
      <c r="AD1768" s="302"/>
      <c r="AE1768" s="302"/>
      <c r="AF1768" s="270" t="e">
        <f t="shared" si="394"/>
        <v>#DIV/0!</v>
      </c>
      <c r="AG1768" s="270" t="e">
        <f t="shared" si="395"/>
        <v>#DIV/0!</v>
      </c>
      <c r="AH1768" s="366" t="e">
        <f>VLOOKUP(C1768,'ประวัติงานตี+รีด'!$A$2:W505664,4,FALSE)</f>
        <v>#N/A</v>
      </c>
      <c r="AI1768" s="256"/>
      <c r="AJ1768" s="257"/>
      <c r="AK1768" s="217"/>
      <c r="AL1768" s="200"/>
      <c r="AM1768" s="688">
        <f t="shared" si="396"/>
        <v>0</v>
      </c>
      <c r="EJ1768" s="288">
        <f t="shared" si="397"/>
        <v>0</v>
      </c>
    </row>
    <row r="1769" spans="2:140" hidden="1">
      <c r="B1769" s="287"/>
      <c r="C1769" s="210"/>
      <c r="D1769" s="213" t="e">
        <f>VLOOKUP(C1769,'ประวัติงานตี+รีด'!$A$2:W505667,2,FALSE)</f>
        <v>#N/A</v>
      </c>
      <c r="E1769" s="56"/>
      <c r="F1769" s="57"/>
      <c r="G1769" s="58"/>
      <c r="H1769" s="281"/>
      <c r="I1769" s="327" t="e">
        <f t="shared" si="386"/>
        <v>#DIV/0!</v>
      </c>
      <c r="J1769" s="59"/>
      <c r="K1769" s="60"/>
      <c r="L1769" s="61"/>
      <c r="M1769" s="41">
        <f t="shared" si="387"/>
        <v>0</v>
      </c>
      <c r="N1769" s="57"/>
      <c r="O1769" s="57"/>
      <c r="P1769" s="354" t="e">
        <f t="shared" si="388"/>
        <v>#DIV/0!</v>
      </c>
      <c r="Q1769" s="106" t="e">
        <f t="shared" si="389"/>
        <v>#DIV/0!</v>
      </c>
      <c r="R1769" s="355" t="e">
        <f t="shared" si="390"/>
        <v>#DIV/0!</v>
      </c>
      <c r="S1769" s="449"/>
      <c r="T1769" s="361" t="e">
        <f t="shared" si="391"/>
        <v>#DIV/0!</v>
      </c>
      <c r="U1769" s="62"/>
      <c r="V1769" s="58"/>
      <c r="W1769" s="63"/>
      <c r="X1769" s="63"/>
      <c r="Y1769" s="187" t="e">
        <f t="shared" si="392"/>
        <v>#DIV/0!</v>
      </c>
      <c r="Z1769" s="104" t="e">
        <f t="shared" si="393"/>
        <v>#DIV/0!</v>
      </c>
      <c r="AA1769" s="737"/>
      <c r="AB1769" s="445"/>
      <c r="AC1769" s="747" t="e">
        <f>VLOOKUP(C1769,'ประวัติงานตี+รีด'!$A$2:W505663,20,FALSE)</f>
        <v>#N/A</v>
      </c>
      <c r="AD1769" s="302"/>
      <c r="AE1769" s="302"/>
      <c r="AF1769" s="270" t="e">
        <f t="shared" si="394"/>
        <v>#DIV/0!</v>
      </c>
      <c r="AG1769" s="270" t="e">
        <f t="shared" si="395"/>
        <v>#DIV/0!</v>
      </c>
      <c r="AH1769" s="366" t="e">
        <f>VLOOKUP(C1769,'ประวัติงานตี+รีด'!$A$2:W505665,4,FALSE)</f>
        <v>#N/A</v>
      </c>
      <c r="AI1769" s="256"/>
      <c r="AJ1769" s="257"/>
      <c r="AK1769" s="217"/>
      <c r="AL1769" s="200"/>
      <c r="AM1769" s="688">
        <f t="shared" si="396"/>
        <v>0</v>
      </c>
      <c r="EJ1769" s="288">
        <f t="shared" si="397"/>
        <v>0</v>
      </c>
    </row>
    <row r="1770" spans="2:140" hidden="1">
      <c r="B1770" s="287"/>
      <c r="C1770" s="210"/>
      <c r="D1770" s="213" t="e">
        <f>VLOOKUP(C1770,'ประวัติงานตี+รีด'!$A$2:W505668,2,FALSE)</f>
        <v>#N/A</v>
      </c>
      <c r="E1770" s="56"/>
      <c r="F1770" s="57"/>
      <c r="G1770" s="58"/>
      <c r="H1770" s="281"/>
      <c r="I1770" s="327" t="e">
        <f t="shared" si="386"/>
        <v>#DIV/0!</v>
      </c>
      <c r="J1770" s="59"/>
      <c r="K1770" s="60"/>
      <c r="L1770" s="61"/>
      <c r="M1770" s="41">
        <f t="shared" si="387"/>
        <v>0</v>
      </c>
      <c r="N1770" s="57"/>
      <c r="O1770" s="57"/>
      <c r="P1770" s="354" t="e">
        <f t="shared" si="388"/>
        <v>#DIV/0!</v>
      </c>
      <c r="Q1770" s="106" t="e">
        <f t="shared" si="389"/>
        <v>#DIV/0!</v>
      </c>
      <c r="R1770" s="355" t="e">
        <f t="shared" si="390"/>
        <v>#DIV/0!</v>
      </c>
      <c r="S1770" s="449"/>
      <c r="T1770" s="361" t="e">
        <f t="shared" si="391"/>
        <v>#DIV/0!</v>
      </c>
      <c r="U1770" s="62"/>
      <c r="V1770" s="58"/>
      <c r="W1770" s="63"/>
      <c r="X1770" s="63"/>
      <c r="Y1770" s="187" t="e">
        <f t="shared" si="392"/>
        <v>#DIV/0!</v>
      </c>
      <c r="Z1770" s="104" t="e">
        <f t="shared" si="393"/>
        <v>#DIV/0!</v>
      </c>
      <c r="AA1770" s="737"/>
      <c r="AB1770" s="445"/>
      <c r="AC1770" s="747" t="e">
        <f>VLOOKUP(C1770,'ประวัติงานตี+รีด'!$A$2:W505664,20,FALSE)</f>
        <v>#N/A</v>
      </c>
      <c r="AD1770" s="302"/>
      <c r="AE1770" s="302"/>
      <c r="AF1770" s="270" t="e">
        <f t="shared" si="394"/>
        <v>#DIV/0!</v>
      </c>
      <c r="AG1770" s="270" t="e">
        <f t="shared" si="395"/>
        <v>#DIV/0!</v>
      </c>
      <c r="AH1770" s="366" t="e">
        <f>VLOOKUP(C1770,'ประวัติงานตี+รีด'!$A$2:W505666,4,FALSE)</f>
        <v>#N/A</v>
      </c>
      <c r="AI1770" s="256"/>
      <c r="AJ1770" s="257"/>
      <c r="AK1770" s="217"/>
      <c r="AL1770" s="200"/>
      <c r="AM1770" s="688">
        <f t="shared" si="396"/>
        <v>0</v>
      </c>
      <c r="EJ1770" s="288">
        <f t="shared" si="397"/>
        <v>0</v>
      </c>
    </row>
    <row r="1771" spans="2:140" hidden="1">
      <c r="B1771" s="287"/>
      <c r="C1771" s="210"/>
      <c r="D1771" s="213" t="e">
        <f>VLOOKUP(C1771,'ประวัติงานตี+รีด'!$A$2:W505669,2,FALSE)</f>
        <v>#N/A</v>
      </c>
      <c r="E1771" s="56"/>
      <c r="F1771" s="57"/>
      <c r="G1771" s="58"/>
      <c r="H1771" s="281"/>
      <c r="I1771" s="327" t="e">
        <f t="shared" si="386"/>
        <v>#DIV/0!</v>
      </c>
      <c r="J1771" s="59"/>
      <c r="K1771" s="60"/>
      <c r="L1771" s="61"/>
      <c r="M1771" s="41">
        <f t="shared" si="387"/>
        <v>0</v>
      </c>
      <c r="N1771" s="57"/>
      <c r="O1771" s="57"/>
      <c r="P1771" s="354" t="e">
        <f t="shared" si="388"/>
        <v>#DIV/0!</v>
      </c>
      <c r="Q1771" s="106" t="e">
        <f t="shared" si="389"/>
        <v>#DIV/0!</v>
      </c>
      <c r="R1771" s="355" t="e">
        <f t="shared" si="390"/>
        <v>#DIV/0!</v>
      </c>
      <c r="S1771" s="449"/>
      <c r="T1771" s="361" t="e">
        <f t="shared" si="391"/>
        <v>#DIV/0!</v>
      </c>
      <c r="U1771" s="62"/>
      <c r="V1771" s="58"/>
      <c r="W1771" s="63"/>
      <c r="X1771" s="63"/>
      <c r="Y1771" s="187" t="e">
        <f t="shared" si="392"/>
        <v>#DIV/0!</v>
      </c>
      <c r="Z1771" s="104" t="e">
        <f t="shared" si="393"/>
        <v>#DIV/0!</v>
      </c>
      <c r="AA1771" s="737"/>
      <c r="AB1771" s="445"/>
      <c r="AC1771" s="747" t="e">
        <f>VLOOKUP(C1771,'ประวัติงานตี+รีด'!$A$2:W505665,20,FALSE)</f>
        <v>#N/A</v>
      </c>
      <c r="AD1771" s="302"/>
      <c r="AE1771" s="302"/>
      <c r="AF1771" s="270" t="e">
        <f t="shared" si="394"/>
        <v>#DIV/0!</v>
      </c>
      <c r="AG1771" s="270" t="e">
        <f t="shared" si="395"/>
        <v>#DIV/0!</v>
      </c>
      <c r="AH1771" s="366" t="e">
        <f>VLOOKUP(C1771,'ประวัติงานตี+รีด'!$A$2:W505667,4,FALSE)</f>
        <v>#N/A</v>
      </c>
      <c r="AI1771" s="256"/>
      <c r="AJ1771" s="257"/>
      <c r="AK1771" s="217"/>
      <c r="AL1771" s="200"/>
      <c r="AM1771" s="688">
        <f t="shared" si="396"/>
        <v>0</v>
      </c>
      <c r="EJ1771" s="288">
        <f t="shared" si="397"/>
        <v>0</v>
      </c>
    </row>
    <row r="1772" spans="2:140" hidden="1">
      <c r="B1772" s="287"/>
      <c r="C1772" s="210"/>
      <c r="D1772" s="213" t="e">
        <f>VLOOKUP(C1772,'ประวัติงานตี+รีด'!$A$2:W505670,2,FALSE)</f>
        <v>#N/A</v>
      </c>
      <c r="E1772" s="56"/>
      <c r="F1772" s="57"/>
      <c r="G1772" s="58"/>
      <c r="H1772" s="281"/>
      <c r="I1772" s="327" t="e">
        <f t="shared" si="386"/>
        <v>#DIV/0!</v>
      </c>
      <c r="J1772" s="59"/>
      <c r="K1772" s="60"/>
      <c r="L1772" s="61"/>
      <c r="M1772" s="41">
        <f t="shared" si="387"/>
        <v>0</v>
      </c>
      <c r="N1772" s="57"/>
      <c r="O1772" s="57"/>
      <c r="P1772" s="354" t="e">
        <f t="shared" si="388"/>
        <v>#DIV/0!</v>
      </c>
      <c r="Q1772" s="106" t="e">
        <f t="shared" si="389"/>
        <v>#DIV/0!</v>
      </c>
      <c r="R1772" s="355" t="e">
        <f t="shared" si="390"/>
        <v>#DIV/0!</v>
      </c>
      <c r="S1772" s="449"/>
      <c r="T1772" s="361" t="e">
        <f t="shared" si="391"/>
        <v>#DIV/0!</v>
      </c>
      <c r="U1772" s="62"/>
      <c r="V1772" s="58"/>
      <c r="W1772" s="63"/>
      <c r="X1772" s="63"/>
      <c r="Y1772" s="187" t="e">
        <f t="shared" si="392"/>
        <v>#DIV/0!</v>
      </c>
      <c r="Z1772" s="104" t="e">
        <f t="shared" si="393"/>
        <v>#DIV/0!</v>
      </c>
      <c r="AA1772" s="737"/>
      <c r="AB1772" s="445"/>
      <c r="AC1772" s="747" t="e">
        <f>VLOOKUP(C1772,'ประวัติงานตี+รีด'!$A$2:W505666,20,FALSE)</f>
        <v>#N/A</v>
      </c>
      <c r="AD1772" s="302"/>
      <c r="AE1772" s="302"/>
      <c r="AF1772" s="270" t="e">
        <f t="shared" si="394"/>
        <v>#DIV/0!</v>
      </c>
      <c r="AG1772" s="270" t="e">
        <f t="shared" si="395"/>
        <v>#DIV/0!</v>
      </c>
      <c r="AH1772" s="366" t="e">
        <f>VLOOKUP(C1772,'ประวัติงานตี+รีด'!$A$2:W505668,4,FALSE)</f>
        <v>#N/A</v>
      </c>
      <c r="AI1772" s="256"/>
      <c r="AJ1772" s="257"/>
      <c r="AK1772" s="217"/>
      <c r="AL1772" s="200"/>
      <c r="AM1772" s="688">
        <f t="shared" si="396"/>
        <v>0</v>
      </c>
      <c r="EJ1772" s="288">
        <f t="shared" si="397"/>
        <v>0</v>
      </c>
    </row>
    <row r="1773" spans="2:140" hidden="1">
      <c r="B1773" s="287"/>
      <c r="C1773" s="210"/>
      <c r="D1773" s="213" t="e">
        <f>VLOOKUP(C1773,'ประวัติงานตี+รีด'!$A$2:W505671,2,FALSE)</f>
        <v>#N/A</v>
      </c>
      <c r="E1773" s="56"/>
      <c r="F1773" s="57"/>
      <c r="G1773" s="58"/>
      <c r="H1773" s="281"/>
      <c r="I1773" s="327" t="e">
        <f t="shared" si="386"/>
        <v>#DIV/0!</v>
      </c>
      <c r="J1773" s="59"/>
      <c r="K1773" s="60"/>
      <c r="L1773" s="61"/>
      <c r="M1773" s="41">
        <f t="shared" si="387"/>
        <v>0</v>
      </c>
      <c r="N1773" s="57"/>
      <c r="O1773" s="57"/>
      <c r="P1773" s="354" t="e">
        <f t="shared" si="388"/>
        <v>#DIV/0!</v>
      </c>
      <c r="Q1773" s="106" t="e">
        <f t="shared" si="389"/>
        <v>#DIV/0!</v>
      </c>
      <c r="R1773" s="355" t="e">
        <f t="shared" si="390"/>
        <v>#DIV/0!</v>
      </c>
      <c r="S1773" s="449"/>
      <c r="T1773" s="361" t="e">
        <f t="shared" si="391"/>
        <v>#DIV/0!</v>
      </c>
      <c r="U1773" s="62"/>
      <c r="V1773" s="58"/>
      <c r="W1773" s="63"/>
      <c r="X1773" s="63"/>
      <c r="Y1773" s="187" t="e">
        <f t="shared" si="392"/>
        <v>#DIV/0!</v>
      </c>
      <c r="Z1773" s="104" t="e">
        <f t="shared" si="393"/>
        <v>#DIV/0!</v>
      </c>
      <c r="AA1773" s="737"/>
      <c r="AB1773" s="445"/>
      <c r="AC1773" s="747" t="e">
        <f>VLOOKUP(C1773,'ประวัติงานตี+รีด'!$A$2:W505667,20,FALSE)</f>
        <v>#N/A</v>
      </c>
      <c r="AD1773" s="302"/>
      <c r="AE1773" s="302"/>
      <c r="AF1773" s="270" t="e">
        <f t="shared" si="394"/>
        <v>#DIV/0!</v>
      </c>
      <c r="AG1773" s="270" t="e">
        <f t="shared" si="395"/>
        <v>#DIV/0!</v>
      </c>
      <c r="AH1773" s="366" t="e">
        <f>VLOOKUP(C1773,'ประวัติงานตี+รีด'!$A$2:W505669,4,FALSE)</f>
        <v>#N/A</v>
      </c>
      <c r="AI1773" s="256"/>
      <c r="AJ1773" s="257"/>
      <c r="AK1773" s="217"/>
      <c r="AL1773" s="200"/>
      <c r="AM1773" s="688">
        <f t="shared" si="396"/>
        <v>0</v>
      </c>
      <c r="EJ1773" s="288">
        <f t="shared" si="397"/>
        <v>0</v>
      </c>
    </row>
    <row r="1774" spans="2:140" hidden="1">
      <c r="B1774" s="287"/>
      <c r="C1774" s="210"/>
      <c r="D1774" s="213" t="e">
        <f>VLOOKUP(C1774,'ประวัติงานตี+รีด'!$A$2:W505672,2,FALSE)</f>
        <v>#N/A</v>
      </c>
      <c r="E1774" s="56"/>
      <c r="F1774" s="57"/>
      <c r="G1774" s="58"/>
      <c r="H1774" s="281"/>
      <c r="I1774" s="327" t="e">
        <f t="shared" si="386"/>
        <v>#DIV/0!</v>
      </c>
      <c r="J1774" s="59"/>
      <c r="K1774" s="60"/>
      <c r="L1774" s="61"/>
      <c r="M1774" s="41">
        <f t="shared" si="387"/>
        <v>0</v>
      </c>
      <c r="N1774" s="57"/>
      <c r="O1774" s="57"/>
      <c r="P1774" s="354" t="e">
        <f t="shared" si="388"/>
        <v>#DIV/0!</v>
      </c>
      <c r="Q1774" s="106" t="e">
        <f t="shared" si="389"/>
        <v>#DIV/0!</v>
      </c>
      <c r="R1774" s="355" t="e">
        <f t="shared" si="390"/>
        <v>#DIV/0!</v>
      </c>
      <c r="S1774" s="449"/>
      <c r="T1774" s="361" t="e">
        <f t="shared" si="391"/>
        <v>#DIV/0!</v>
      </c>
      <c r="U1774" s="62"/>
      <c r="V1774" s="58"/>
      <c r="W1774" s="63"/>
      <c r="X1774" s="63"/>
      <c r="Y1774" s="187" t="e">
        <f t="shared" si="392"/>
        <v>#DIV/0!</v>
      </c>
      <c r="Z1774" s="104" t="e">
        <f t="shared" si="393"/>
        <v>#DIV/0!</v>
      </c>
      <c r="AA1774" s="737"/>
      <c r="AB1774" s="445"/>
      <c r="AC1774" s="747" t="e">
        <f>VLOOKUP(C1774,'ประวัติงานตี+รีด'!$A$2:W505668,20,FALSE)</f>
        <v>#N/A</v>
      </c>
      <c r="AD1774" s="302"/>
      <c r="AE1774" s="302"/>
      <c r="AF1774" s="270" t="e">
        <f t="shared" si="394"/>
        <v>#DIV/0!</v>
      </c>
      <c r="AG1774" s="270" t="e">
        <f t="shared" si="395"/>
        <v>#DIV/0!</v>
      </c>
      <c r="AH1774" s="366" t="e">
        <f>VLOOKUP(C1774,'ประวัติงานตี+รีด'!$A$2:W505670,4,FALSE)</f>
        <v>#N/A</v>
      </c>
      <c r="AI1774" s="256"/>
      <c r="AJ1774" s="257"/>
      <c r="AK1774" s="217"/>
      <c r="AL1774" s="200"/>
      <c r="AM1774" s="688">
        <f t="shared" si="396"/>
        <v>0</v>
      </c>
      <c r="EJ1774" s="288">
        <f t="shared" si="397"/>
        <v>0</v>
      </c>
    </row>
    <row r="1775" spans="2:140" hidden="1">
      <c r="B1775" s="287"/>
      <c r="C1775" s="210"/>
      <c r="D1775" s="213" t="e">
        <f>VLOOKUP(C1775,'ประวัติงานตี+รีด'!$A$2:W505673,2,FALSE)</f>
        <v>#N/A</v>
      </c>
      <c r="E1775" s="56"/>
      <c r="F1775" s="57"/>
      <c r="G1775" s="58"/>
      <c r="H1775" s="281"/>
      <c r="I1775" s="327" t="e">
        <f t="shared" si="386"/>
        <v>#DIV/0!</v>
      </c>
      <c r="J1775" s="59"/>
      <c r="K1775" s="60"/>
      <c r="L1775" s="61"/>
      <c r="M1775" s="41">
        <f t="shared" si="387"/>
        <v>0</v>
      </c>
      <c r="N1775" s="57"/>
      <c r="O1775" s="57"/>
      <c r="P1775" s="354" t="e">
        <f t="shared" si="388"/>
        <v>#DIV/0!</v>
      </c>
      <c r="Q1775" s="106" t="e">
        <f t="shared" si="389"/>
        <v>#DIV/0!</v>
      </c>
      <c r="R1775" s="355" t="e">
        <f t="shared" si="390"/>
        <v>#DIV/0!</v>
      </c>
      <c r="S1775" s="449"/>
      <c r="T1775" s="361" t="e">
        <f t="shared" si="391"/>
        <v>#DIV/0!</v>
      </c>
      <c r="U1775" s="62"/>
      <c r="V1775" s="58"/>
      <c r="W1775" s="63"/>
      <c r="X1775" s="63"/>
      <c r="Y1775" s="187" t="e">
        <f t="shared" si="392"/>
        <v>#DIV/0!</v>
      </c>
      <c r="Z1775" s="104" t="e">
        <f t="shared" si="393"/>
        <v>#DIV/0!</v>
      </c>
      <c r="AA1775" s="737"/>
      <c r="AB1775" s="445"/>
      <c r="AC1775" s="747" t="e">
        <f>VLOOKUP(C1775,'ประวัติงานตี+รีด'!$A$2:W505669,20,FALSE)</f>
        <v>#N/A</v>
      </c>
      <c r="AD1775" s="302"/>
      <c r="AE1775" s="302"/>
      <c r="AF1775" s="270" t="e">
        <f t="shared" si="394"/>
        <v>#DIV/0!</v>
      </c>
      <c r="AG1775" s="270" t="e">
        <f t="shared" si="395"/>
        <v>#DIV/0!</v>
      </c>
      <c r="AH1775" s="366" t="e">
        <f>VLOOKUP(C1775,'ประวัติงานตี+รีด'!$A$2:W505671,4,FALSE)</f>
        <v>#N/A</v>
      </c>
      <c r="AI1775" s="256"/>
      <c r="AJ1775" s="257"/>
      <c r="AK1775" s="217"/>
      <c r="AL1775" s="200"/>
      <c r="AM1775" s="688">
        <f t="shared" si="396"/>
        <v>0</v>
      </c>
      <c r="EJ1775" s="288">
        <f t="shared" si="397"/>
        <v>0</v>
      </c>
    </row>
    <row r="1776" spans="2:140" hidden="1">
      <c r="B1776" s="287"/>
      <c r="C1776" s="210"/>
      <c r="D1776" s="213" t="e">
        <f>VLOOKUP(C1776,'ประวัติงานตี+รีด'!$A$2:W505674,2,FALSE)</f>
        <v>#N/A</v>
      </c>
      <c r="E1776" s="56"/>
      <c r="F1776" s="57"/>
      <c r="G1776" s="58"/>
      <c r="H1776" s="281"/>
      <c r="I1776" s="327" t="e">
        <f t="shared" si="386"/>
        <v>#DIV/0!</v>
      </c>
      <c r="J1776" s="59"/>
      <c r="K1776" s="60"/>
      <c r="L1776" s="61"/>
      <c r="M1776" s="41">
        <f t="shared" si="387"/>
        <v>0</v>
      </c>
      <c r="N1776" s="57"/>
      <c r="O1776" s="57"/>
      <c r="P1776" s="354" t="e">
        <f t="shared" si="388"/>
        <v>#DIV/0!</v>
      </c>
      <c r="Q1776" s="106" t="e">
        <f t="shared" si="389"/>
        <v>#DIV/0!</v>
      </c>
      <c r="R1776" s="355" t="e">
        <f t="shared" si="390"/>
        <v>#DIV/0!</v>
      </c>
      <c r="S1776" s="449"/>
      <c r="T1776" s="361" t="e">
        <f t="shared" si="391"/>
        <v>#DIV/0!</v>
      </c>
      <c r="U1776" s="62"/>
      <c r="V1776" s="58"/>
      <c r="W1776" s="63"/>
      <c r="X1776" s="63"/>
      <c r="Y1776" s="187" t="e">
        <f t="shared" si="392"/>
        <v>#DIV/0!</v>
      </c>
      <c r="Z1776" s="104" t="e">
        <f t="shared" si="393"/>
        <v>#DIV/0!</v>
      </c>
      <c r="AA1776" s="737"/>
      <c r="AB1776" s="445"/>
      <c r="AC1776" s="747" t="e">
        <f>VLOOKUP(C1776,'ประวัติงานตี+รีด'!$A$2:W505670,20,FALSE)</f>
        <v>#N/A</v>
      </c>
      <c r="AD1776" s="302"/>
      <c r="AE1776" s="302"/>
      <c r="AF1776" s="270" t="e">
        <f t="shared" si="394"/>
        <v>#DIV/0!</v>
      </c>
      <c r="AG1776" s="270" t="e">
        <f t="shared" si="395"/>
        <v>#DIV/0!</v>
      </c>
      <c r="AH1776" s="366" t="e">
        <f>VLOOKUP(C1776,'ประวัติงานตี+รีด'!$A$2:W505672,4,FALSE)</f>
        <v>#N/A</v>
      </c>
      <c r="AI1776" s="256"/>
      <c r="AJ1776" s="257"/>
      <c r="AK1776" s="217"/>
      <c r="AL1776" s="200"/>
      <c r="AM1776" s="688">
        <f t="shared" si="396"/>
        <v>0</v>
      </c>
      <c r="EJ1776" s="288">
        <f t="shared" si="397"/>
        <v>0</v>
      </c>
    </row>
    <row r="1777" spans="2:140" hidden="1">
      <c r="B1777" s="287"/>
      <c r="C1777" s="210"/>
      <c r="D1777" s="213" t="e">
        <f>VLOOKUP(C1777,'ประวัติงานตี+รีด'!$A$2:W505675,2,FALSE)</f>
        <v>#N/A</v>
      </c>
      <c r="E1777" s="56"/>
      <c r="F1777" s="57"/>
      <c r="G1777" s="58"/>
      <c r="H1777" s="281"/>
      <c r="I1777" s="327" t="e">
        <f t="shared" si="386"/>
        <v>#DIV/0!</v>
      </c>
      <c r="J1777" s="59"/>
      <c r="K1777" s="60"/>
      <c r="L1777" s="61"/>
      <c r="M1777" s="41">
        <f t="shared" si="387"/>
        <v>0</v>
      </c>
      <c r="N1777" s="57"/>
      <c r="O1777" s="57"/>
      <c r="P1777" s="354" t="e">
        <f t="shared" si="388"/>
        <v>#DIV/0!</v>
      </c>
      <c r="Q1777" s="106" t="e">
        <f t="shared" si="389"/>
        <v>#DIV/0!</v>
      </c>
      <c r="R1777" s="355" t="e">
        <f t="shared" si="390"/>
        <v>#DIV/0!</v>
      </c>
      <c r="S1777" s="449"/>
      <c r="T1777" s="361" t="e">
        <f t="shared" si="391"/>
        <v>#DIV/0!</v>
      </c>
      <c r="U1777" s="62"/>
      <c r="V1777" s="58"/>
      <c r="W1777" s="63"/>
      <c r="X1777" s="63"/>
      <c r="Y1777" s="187" t="e">
        <f t="shared" si="392"/>
        <v>#DIV/0!</v>
      </c>
      <c r="Z1777" s="104" t="e">
        <f t="shared" si="393"/>
        <v>#DIV/0!</v>
      </c>
      <c r="AA1777" s="737"/>
      <c r="AB1777" s="445"/>
      <c r="AC1777" s="747" t="e">
        <f>VLOOKUP(C1777,'ประวัติงานตี+รีด'!$A$2:W505671,20,FALSE)</f>
        <v>#N/A</v>
      </c>
      <c r="AD1777" s="302"/>
      <c r="AE1777" s="302"/>
      <c r="AF1777" s="270" t="e">
        <f t="shared" si="394"/>
        <v>#DIV/0!</v>
      </c>
      <c r="AG1777" s="270" t="e">
        <f t="shared" si="395"/>
        <v>#DIV/0!</v>
      </c>
      <c r="AH1777" s="366" t="e">
        <f>VLOOKUP(C1777,'ประวัติงานตี+รีด'!$A$2:W505673,4,FALSE)</f>
        <v>#N/A</v>
      </c>
      <c r="AI1777" s="256"/>
      <c r="AJ1777" s="257"/>
      <c r="AK1777" s="217"/>
      <c r="AL1777" s="200"/>
      <c r="AM1777" s="688">
        <f t="shared" si="396"/>
        <v>0</v>
      </c>
      <c r="EJ1777" s="288">
        <f t="shared" si="397"/>
        <v>0</v>
      </c>
    </row>
    <row r="1778" spans="2:140" hidden="1">
      <c r="B1778" s="287"/>
      <c r="C1778" s="210"/>
      <c r="D1778" s="213" t="e">
        <f>VLOOKUP(C1778,'ประวัติงานตี+รีด'!$A$2:W505676,2,FALSE)</f>
        <v>#N/A</v>
      </c>
      <c r="E1778" s="56"/>
      <c r="F1778" s="57"/>
      <c r="G1778" s="58"/>
      <c r="H1778" s="281"/>
      <c r="I1778" s="327" t="e">
        <f t="shared" si="386"/>
        <v>#DIV/0!</v>
      </c>
      <c r="J1778" s="59"/>
      <c r="K1778" s="60"/>
      <c r="L1778" s="61"/>
      <c r="M1778" s="41">
        <f t="shared" si="387"/>
        <v>0</v>
      </c>
      <c r="N1778" s="57"/>
      <c r="O1778" s="57"/>
      <c r="P1778" s="354" t="e">
        <f t="shared" si="388"/>
        <v>#DIV/0!</v>
      </c>
      <c r="Q1778" s="106" t="e">
        <f t="shared" si="389"/>
        <v>#DIV/0!</v>
      </c>
      <c r="R1778" s="355" t="e">
        <f t="shared" si="390"/>
        <v>#DIV/0!</v>
      </c>
      <c r="S1778" s="449"/>
      <c r="T1778" s="361" t="e">
        <f t="shared" si="391"/>
        <v>#DIV/0!</v>
      </c>
      <c r="U1778" s="62"/>
      <c r="V1778" s="58"/>
      <c r="W1778" s="63"/>
      <c r="X1778" s="63"/>
      <c r="Y1778" s="187" t="e">
        <f t="shared" si="392"/>
        <v>#DIV/0!</v>
      </c>
      <c r="Z1778" s="104" t="e">
        <f t="shared" si="393"/>
        <v>#DIV/0!</v>
      </c>
      <c r="AA1778" s="737"/>
      <c r="AB1778" s="445"/>
      <c r="AC1778" s="747" t="e">
        <f>VLOOKUP(C1778,'ประวัติงานตี+รีด'!$A$2:W505672,20,FALSE)</f>
        <v>#N/A</v>
      </c>
      <c r="AD1778" s="302"/>
      <c r="AE1778" s="302"/>
      <c r="AF1778" s="270" t="e">
        <f t="shared" si="394"/>
        <v>#DIV/0!</v>
      </c>
      <c r="AG1778" s="270" t="e">
        <f t="shared" si="395"/>
        <v>#DIV/0!</v>
      </c>
      <c r="AH1778" s="366" t="e">
        <f>VLOOKUP(C1778,'ประวัติงานตี+รีด'!$A$2:W505674,4,FALSE)</f>
        <v>#N/A</v>
      </c>
      <c r="AI1778" s="256"/>
      <c r="AJ1778" s="257"/>
      <c r="AK1778" s="217"/>
      <c r="AL1778" s="200"/>
      <c r="AM1778" s="688">
        <f t="shared" si="396"/>
        <v>0</v>
      </c>
      <c r="EJ1778" s="288">
        <f t="shared" si="397"/>
        <v>0</v>
      </c>
    </row>
    <row r="1779" spans="2:140" hidden="1">
      <c r="B1779" s="287"/>
      <c r="C1779" s="210"/>
      <c r="D1779" s="213" t="e">
        <f>VLOOKUP(C1779,'ประวัติงานตี+รีด'!$A$2:W505677,2,FALSE)</f>
        <v>#N/A</v>
      </c>
      <c r="E1779" s="56"/>
      <c r="F1779" s="57"/>
      <c r="G1779" s="58"/>
      <c r="H1779" s="281"/>
      <c r="I1779" s="327" t="e">
        <f t="shared" si="386"/>
        <v>#DIV/0!</v>
      </c>
      <c r="J1779" s="59"/>
      <c r="K1779" s="60"/>
      <c r="L1779" s="61"/>
      <c r="M1779" s="41">
        <f t="shared" si="387"/>
        <v>0</v>
      </c>
      <c r="N1779" s="57"/>
      <c r="O1779" s="57"/>
      <c r="P1779" s="354" t="e">
        <f t="shared" si="388"/>
        <v>#DIV/0!</v>
      </c>
      <c r="Q1779" s="106" t="e">
        <f t="shared" si="389"/>
        <v>#DIV/0!</v>
      </c>
      <c r="R1779" s="355" t="e">
        <f t="shared" si="390"/>
        <v>#DIV/0!</v>
      </c>
      <c r="S1779" s="449"/>
      <c r="T1779" s="361" t="e">
        <f t="shared" si="391"/>
        <v>#DIV/0!</v>
      </c>
      <c r="U1779" s="62"/>
      <c r="V1779" s="58"/>
      <c r="W1779" s="63"/>
      <c r="X1779" s="63"/>
      <c r="Y1779" s="187" t="e">
        <f t="shared" si="392"/>
        <v>#DIV/0!</v>
      </c>
      <c r="Z1779" s="104" t="e">
        <f t="shared" si="393"/>
        <v>#DIV/0!</v>
      </c>
      <c r="AA1779" s="737"/>
      <c r="AB1779" s="445"/>
      <c r="AC1779" s="747" t="e">
        <f>VLOOKUP(C1779,'ประวัติงานตี+รีด'!$A$2:W505673,20,FALSE)</f>
        <v>#N/A</v>
      </c>
      <c r="AD1779" s="302"/>
      <c r="AE1779" s="302"/>
      <c r="AF1779" s="270" t="e">
        <f t="shared" si="394"/>
        <v>#DIV/0!</v>
      </c>
      <c r="AG1779" s="270" t="e">
        <f t="shared" si="395"/>
        <v>#DIV/0!</v>
      </c>
      <c r="AH1779" s="366" t="e">
        <f>VLOOKUP(C1779,'ประวัติงานตี+รีด'!$A$2:W505675,4,FALSE)</f>
        <v>#N/A</v>
      </c>
      <c r="AI1779" s="256"/>
      <c r="AJ1779" s="257"/>
      <c r="AK1779" s="217"/>
      <c r="AL1779" s="200"/>
      <c r="AM1779" s="688">
        <f t="shared" si="396"/>
        <v>0</v>
      </c>
      <c r="EJ1779" s="288">
        <f t="shared" si="397"/>
        <v>0</v>
      </c>
    </row>
    <row r="1780" spans="2:140" hidden="1">
      <c r="B1780" s="287"/>
      <c r="C1780" s="210"/>
      <c r="D1780" s="213" t="e">
        <f>VLOOKUP(C1780,'ประวัติงานตี+รีด'!$A$2:W505678,2,FALSE)</f>
        <v>#N/A</v>
      </c>
      <c r="E1780" s="56"/>
      <c r="F1780" s="57"/>
      <c r="G1780" s="58"/>
      <c r="H1780" s="281"/>
      <c r="I1780" s="327" t="e">
        <f t="shared" si="386"/>
        <v>#DIV/0!</v>
      </c>
      <c r="J1780" s="59"/>
      <c r="K1780" s="60"/>
      <c r="L1780" s="61"/>
      <c r="M1780" s="41">
        <f t="shared" si="387"/>
        <v>0</v>
      </c>
      <c r="N1780" s="57"/>
      <c r="O1780" s="57"/>
      <c r="P1780" s="354" t="e">
        <f t="shared" si="388"/>
        <v>#DIV/0!</v>
      </c>
      <c r="Q1780" s="106" t="e">
        <f t="shared" si="389"/>
        <v>#DIV/0!</v>
      </c>
      <c r="R1780" s="355" t="e">
        <f t="shared" si="390"/>
        <v>#DIV/0!</v>
      </c>
      <c r="S1780" s="449"/>
      <c r="T1780" s="361" t="e">
        <f t="shared" si="391"/>
        <v>#DIV/0!</v>
      </c>
      <c r="U1780" s="62"/>
      <c r="V1780" s="58"/>
      <c r="W1780" s="63"/>
      <c r="X1780" s="63"/>
      <c r="Y1780" s="187" t="e">
        <f t="shared" si="392"/>
        <v>#DIV/0!</v>
      </c>
      <c r="Z1780" s="104" t="e">
        <f t="shared" si="393"/>
        <v>#DIV/0!</v>
      </c>
      <c r="AA1780" s="737"/>
      <c r="AB1780" s="445"/>
      <c r="AC1780" s="747" t="e">
        <f>VLOOKUP(C1780,'ประวัติงานตี+รีด'!$A$2:W505674,20,FALSE)</f>
        <v>#N/A</v>
      </c>
      <c r="AD1780" s="302"/>
      <c r="AE1780" s="302"/>
      <c r="AF1780" s="270" t="e">
        <f t="shared" si="394"/>
        <v>#DIV/0!</v>
      </c>
      <c r="AG1780" s="270" t="e">
        <f t="shared" si="395"/>
        <v>#DIV/0!</v>
      </c>
      <c r="AH1780" s="366" t="e">
        <f>VLOOKUP(C1780,'ประวัติงานตี+รีด'!$A$2:W505676,4,FALSE)</f>
        <v>#N/A</v>
      </c>
      <c r="AI1780" s="256"/>
      <c r="AJ1780" s="257"/>
      <c r="AK1780" s="217"/>
      <c r="AL1780" s="200"/>
      <c r="AM1780" s="688">
        <f t="shared" si="396"/>
        <v>0</v>
      </c>
      <c r="EJ1780" s="288">
        <f t="shared" si="397"/>
        <v>0</v>
      </c>
    </row>
    <row r="1781" spans="2:140" hidden="1">
      <c r="B1781" s="287"/>
      <c r="C1781" s="210"/>
      <c r="D1781" s="213" t="e">
        <f>VLOOKUP(C1781,'ประวัติงานตี+รีด'!$A$2:W505679,2,FALSE)</f>
        <v>#N/A</v>
      </c>
      <c r="E1781" s="56"/>
      <c r="F1781" s="57"/>
      <c r="G1781" s="58"/>
      <c r="H1781" s="281"/>
      <c r="I1781" s="327" t="e">
        <f t="shared" si="386"/>
        <v>#DIV/0!</v>
      </c>
      <c r="J1781" s="59"/>
      <c r="K1781" s="60"/>
      <c r="L1781" s="61"/>
      <c r="M1781" s="41">
        <f t="shared" si="387"/>
        <v>0</v>
      </c>
      <c r="N1781" s="57"/>
      <c r="O1781" s="57"/>
      <c r="P1781" s="354" t="e">
        <f t="shared" si="388"/>
        <v>#DIV/0!</v>
      </c>
      <c r="Q1781" s="106" t="e">
        <f t="shared" si="389"/>
        <v>#DIV/0!</v>
      </c>
      <c r="R1781" s="355" t="e">
        <f t="shared" si="390"/>
        <v>#DIV/0!</v>
      </c>
      <c r="S1781" s="449"/>
      <c r="T1781" s="361" t="e">
        <f t="shared" si="391"/>
        <v>#DIV/0!</v>
      </c>
      <c r="U1781" s="62"/>
      <c r="V1781" s="58"/>
      <c r="W1781" s="63"/>
      <c r="X1781" s="63"/>
      <c r="Y1781" s="187" t="e">
        <f t="shared" si="392"/>
        <v>#DIV/0!</v>
      </c>
      <c r="Z1781" s="104" t="e">
        <f t="shared" si="393"/>
        <v>#DIV/0!</v>
      </c>
      <c r="AA1781" s="737"/>
      <c r="AB1781" s="445"/>
      <c r="AC1781" s="747" t="e">
        <f>VLOOKUP(C1781,'ประวัติงานตี+รีด'!$A$2:W505675,20,FALSE)</f>
        <v>#N/A</v>
      </c>
      <c r="AD1781" s="302"/>
      <c r="AE1781" s="302"/>
      <c r="AF1781" s="270" t="e">
        <f t="shared" si="394"/>
        <v>#DIV/0!</v>
      </c>
      <c r="AG1781" s="270" t="e">
        <f t="shared" si="395"/>
        <v>#DIV/0!</v>
      </c>
      <c r="AH1781" s="366" t="e">
        <f>VLOOKUP(C1781,'ประวัติงานตี+รีด'!$A$2:W505677,4,FALSE)</f>
        <v>#N/A</v>
      </c>
      <c r="AI1781" s="256"/>
      <c r="AJ1781" s="257"/>
      <c r="AK1781" s="217"/>
      <c r="AL1781" s="200"/>
      <c r="AM1781" s="688">
        <f t="shared" si="396"/>
        <v>0</v>
      </c>
      <c r="EJ1781" s="288">
        <f t="shared" si="397"/>
        <v>0</v>
      </c>
    </row>
    <row r="1782" spans="2:140" hidden="1">
      <c r="B1782" s="287"/>
      <c r="C1782" s="210"/>
      <c r="D1782" s="213" t="e">
        <f>VLOOKUP(C1782,'ประวัติงานตี+รีด'!$A$2:W505680,2,FALSE)</f>
        <v>#N/A</v>
      </c>
      <c r="E1782" s="56"/>
      <c r="F1782" s="57"/>
      <c r="G1782" s="58"/>
      <c r="H1782" s="281"/>
      <c r="I1782" s="327" t="e">
        <f t="shared" si="386"/>
        <v>#DIV/0!</v>
      </c>
      <c r="J1782" s="59"/>
      <c r="K1782" s="60"/>
      <c r="L1782" s="61"/>
      <c r="M1782" s="41">
        <f t="shared" si="387"/>
        <v>0</v>
      </c>
      <c r="N1782" s="57"/>
      <c r="O1782" s="57"/>
      <c r="P1782" s="354" t="e">
        <f t="shared" si="388"/>
        <v>#DIV/0!</v>
      </c>
      <c r="Q1782" s="106" t="e">
        <f t="shared" si="389"/>
        <v>#DIV/0!</v>
      </c>
      <c r="R1782" s="355" t="e">
        <f t="shared" si="390"/>
        <v>#DIV/0!</v>
      </c>
      <c r="S1782" s="449"/>
      <c r="T1782" s="361" t="e">
        <f t="shared" si="391"/>
        <v>#DIV/0!</v>
      </c>
      <c r="U1782" s="62"/>
      <c r="V1782" s="58"/>
      <c r="W1782" s="63"/>
      <c r="X1782" s="63"/>
      <c r="Y1782" s="187" t="e">
        <f t="shared" si="392"/>
        <v>#DIV/0!</v>
      </c>
      <c r="Z1782" s="104" t="e">
        <f t="shared" si="393"/>
        <v>#DIV/0!</v>
      </c>
      <c r="AA1782" s="737"/>
      <c r="AB1782" s="445"/>
      <c r="AC1782" s="747" t="e">
        <f>VLOOKUP(C1782,'ประวัติงานตี+รีด'!$A$2:W505676,20,FALSE)</f>
        <v>#N/A</v>
      </c>
      <c r="AD1782" s="302"/>
      <c r="AE1782" s="302"/>
      <c r="AF1782" s="270" t="e">
        <f t="shared" si="394"/>
        <v>#DIV/0!</v>
      </c>
      <c r="AG1782" s="270" t="e">
        <f t="shared" si="395"/>
        <v>#DIV/0!</v>
      </c>
      <c r="AH1782" s="366" t="e">
        <f>VLOOKUP(C1782,'ประวัติงานตี+รีด'!$A$2:W505678,4,FALSE)</f>
        <v>#N/A</v>
      </c>
      <c r="AI1782" s="256"/>
      <c r="AJ1782" s="257"/>
      <c r="AK1782" s="217"/>
      <c r="AL1782" s="200"/>
      <c r="AM1782" s="688">
        <f t="shared" si="396"/>
        <v>0</v>
      </c>
      <c r="EJ1782" s="288">
        <f t="shared" si="397"/>
        <v>0</v>
      </c>
    </row>
    <row r="1783" spans="2:140" hidden="1">
      <c r="B1783" s="287"/>
      <c r="C1783" s="210"/>
      <c r="D1783" s="213" t="e">
        <f>VLOOKUP(C1783,'ประวัติงานตี+รีด'!$A$2:W505681,2,FALSE)</f>
        <v>#N/A</v>
      </c>
      <c r="E1783" s="56"/>
      <c r="F1783" s="57"/>
      <c r="G1783" s="58"/>
      <c r="H1783" s="281"/>
      <c r="I1783" s="327" t="e">
        <f t="shared" si="386"/>
        <v>#DIV/0!</v>
      </c>
      <c r="J1783" s="59"/>
      <c r="K1783" s="60"/>
      <c r="L1783" s="61"/>
      <c r="M1783" s="41">
        <f t="shared" si="387"/>
        <v>0</v>
      </c>
      <c r="N1783" s="57"/>
      <c r="O1783" s="57"/>
      <c r="P1783" s="354" t="e">
        <f t="shared" si="388"/>
        <v>#DIV/0!</v>
      </c>
      <c r="Q1783" s="106" t="e">
        <f t="shared" si="389"/>
        <v>#DIV/0!</v>
      </c>
      <c r="R1783" s="355" t="e">
        <f t="shared" si="390"/>
        <v>#DIV/0!</v>
      </c>
      <c r="S1783" s="449"/>
      <c r="T1783" s="361" t="e">
        <f t="shared" si="391"/>
        <v>#DIV/0!</v>
      </c>
      <c r="U1783" s="62"/>
      <c r="V1783" s="58"/>
      <c r="W1783" s="63"/>
      <c r="X1783" s="63"/>
      <c r="Y1783" s="187" t="e">
        <f t="shared" si="392"/>
        <v>#DIV/0!</v>
      </c>
      <c r="Z1783" s="104" t="e">
        <f t="shared" si="393"/>
        <v>#DIV/0!</v>
      </c>
      <c r="AA1783" s="737"/>
      <c r="AB1783" s="445"/>
      <c r="AC1783" s="747" t="e">
        <f>VLOOKUP(C1783,'ประวัติงานตี+รีด'!$A$2:W505677,20,FALSE)</f>
        <v>#N/A</v>
      </c>
      <c r="AD1783" s="302"/>
      <c r="AE1783" s="302"/>
      <c r="AF1783" s="270" t="e">
        <f t="shared" si="394"/>
        <v>#DIV/0!</v>
      </c>
      <c r="AG1783" s="270" t="e">
        <f t="shared" si="395"/>
        <v>#DIV/0!</v>
      </c>
      <c r="AH1783" s="366" t="e">
        <f>VLOOKUP(C1783,'ประวัติงานตี+รีด'!$A$2:W505679,4,FALSE)</f>
        <v>#N/A</v>
      </c>
      <c r="AI1783" s="256"/>
      <c r="AJ1783" s="257"/>
      <c r="AK1783" s="217"/>
      <c r="AL1783" s="200"/>
      <c r="AM1783" s="688">
        <f t="shared" si="396"/>
        <v>0</v>
      </c>
      <c r="EJ1783" s="288">
        <f t="shared" si="397"/>
        <v>0</v>
      </c>
    </row>
    <row r="1784" spans="2:140" hidden="1">
      <c r="B1784" s="287"/>
      <c r="C1784" s="210"/>
      <c r="D1784" s="213" t="e">
        <f>VLOOKUP(C1784,'ประวัติงานตี+รีด'!$A$2:W505682,2,FALSE)</f>
        <v>#N/A</v>
      </c>
      <c r="E1784" s="56"/>
      <c r="F1784" s="57"/>
      <c r="G1784" s="58"/>
      <c r="H1784" s="281"/>
      <c r="I1784" s="327" t="e">
        <f t="shared" si="386"/>
        <v>#DIV/0!</v>
      </c>
      <c r="J1784" s="59"/>
      <c r="K1784" s="60"/>
      <c r="L1784" s="61"/>
      <c r="M1784" s="41">
        <f t="shared" si="387"/>
        <v>0</v>
      </c>
      <c r="N1784" s="57"/>
      <c r="O1784" s="57"/>
      <c r="P1784" s="354" t="e">
        <f t="shared" si="388"/>
        <v>#DIV/0!</v>
      </c>
      <c r="Q1784" s="106" t="e">
        <f t="shared" si="389"/>
        <v>#DIV/0!</v>
      </c>
      <c r="R1784" s="355" t="e">
        <f t="shared" si="390"/>
        <v>#DIV/0!</v>
      </c>
      <c r="S1784" s="449"/>
      <c r="T1784" s="361" t="e">
        <f t="shared" si="391"/>
        <v>#DIV/0!</v>
      </c>
      <c r="U1784" s="62"/>
      <c r="V1784" s="58"/>
      <c r="W1784" s="63"/>
      <c r="X1784" s="63"/>
      <c r="Y1784" s="187" t="e">
        <f t="shared" si="392"/>
        <v>#DIV/0!</v>
      </c>
      <c r="Z1784" s="104" t="e">
        <f t="shared" si="393"/>
        <v>#DIV/0!</v>
      </c>
      <c r="AA1784" s="737"/>
      <c r="AB1784" s="445"/>
      <c r="AC1784" s="747" t="e">
        <f>VLOOKUP(C1784,'ประวัติงานตี+รีด'!$A$2:W505678,20,FALSE)</f>
        <v>#N/A</v>
      </c>
      <c r="AD1784" s="302"/>
      <c r="AE1784" s="302"/>
      <c r="AF1784" s="270" t="e">
        <f t="shared" si="394"/>
        <v>#DIV/0!</v>
      </c>
      <c r="AG1784" s="270" t="e">
        <f t="shared" si="395"/>
        <v>#DIV/0!</v>
      </c>
      <c r="AH1784" s="366" t="e">
        <f>VLOOKUP(C1784,'ประวัติงานตี+รีด'!$A$2:W505680,4,FALSE)</f>
        <v>#N/A</v>
      </c>
      <c r="AI1784" s="256"/>
      <c r="AJ1784" s="257"/>
      <c r="AK1784" s="217"/>
      <c r="AL1784" s="200"/>
      <c r="AM1784" s="688">
        <f t="shared" si="396"/>
        <v>0</v>
      </c>
      <c r="EJ1784" s="288">
        <f t="shared" si="397"/>
        <v>0</v>
      </c>
    </row>
    <row r="1785" spans="2:140" hidden="1">
      <c r="B1785" s="287"/>
      <c r="C1785" s="210"/>
      <c r="D1785" s="213" t="e">
        <f>VLOOKUP(C1785,'ประวัติงานตี+รีด'!$A$2:W505683,2,FALSE)</f>
        <v>#N/A</v>
      </c>
      <c r="E1785" s="56"/>
      <c r="F1785" s="57"/>
      <c r="G1785" s="58"/>
      <c r="H1785" s="281"/>
      <c r="I1785" s="327" t="e">
        <f t="shared" si="386"/>
        <v>#DIV/0!</v>
      </c>
      <c r="J1785" s="59"/>
      <c r="K1785" s="60"/>
      <c r="L1785" s="61"/>
      <c r="M1785" s="41">
        <f t="shared" si="387"/>
        <v>0</v>
      </c>
      <c r="N1785" s="57"/>
      <c r="O1785" s="57"/>
      <c r="P1785" s="354" t="e">
        <f t="shared" si="388"/>
        <v>#DIV/0!</v>
      </c>
      <c r="Q1785" s="106" t="e">
        <f t="shared" si="389"/>
        <v>#DIV/0!</v>
      </c>
      <c r="R1785" s="355" t="e">
        <f t="shared" si="390"/>
        <v>#DIV/0!</v>
      </c>
      <c r="S1785" s="449"/>
      <c r="T1785" s="361" t="e">
        <f t="shared" si="391"/>
        <v>#DIV/0!</v>
      </c>
      <c r="U1785" s="62"/>
      <c r="V1785" s="58"/>
      <c r="W1785" s="63"/>
      <c r="X1785" s="63"/>
      <c r="Y1785" s="187" t="e">
        <f t="shared" si="392"/>
        <v>#DIV/0!</v>
      </c>
      <c r="Z1785" s="104" t="e">
        <f t="shared" si="393"/>
        <v>#DIV/0!</v>
      </c>
      <c r="AA1785" s="737"/>
      <c r="AB1785" s="445"/>
      <c r="AC1785" s="747" t="e">
        <f>VLOOKUP(C1785,'ประวัติงานตี+รีด'!$A$2:W505679,20,FALSE)</f>
        <v>#N/A</v>
      </c>
      <c r="AD1785" s="302"/>
      <c r="AE1785" s="302"/>
      <c r="AF1785" s="270" t="e">
        <f t="shared" si="394"/>
        <v>#DIV/0!</v>
      </c>
      <c r="AG1785" s="270" t="e">
        <f t="shared" si="395"/>
        <v>#DIV/0!</v>
      </c>
      <c r="AH1785" s="366" t="e">
        <f>VLOOKUP(C1785,'ประวัติงานตี+รีด'!$A$2:W505681,4,FALSE)</f>
        <v>#N/A</v>
      </c>
      <c r="AI1785" s="256"/>
      <c r="AJ1785" s="257"/>
      <c r="AK1785" s="217"/>
      <c r="AL1785" s="200"/>
      <c r="AM1785" s="688">
        <f t="shared" si="396"/>
        <v>0</v>
      </c>
      <c r="EJ1785" s="288">
        <f t="shared" si="397"/>
        <v>0</v>
      </c>
    </row>
    <row r="1786" spans="2:140" hidden="1">
      <c r="B1786" s="287"/>
      <c r="C1786" s="210"/>
      <c r="D1786" s="213" t="e">
        <f>VLOOKUP(C1786,'ประวัติงานตี+รีด'!$A$2:W505684,2,FALSE)</f>
        <v>#N/A</v>
      </c>
      <c r="E1786" s="56"/>
      <c r="F1786" s="57"/>
      <c r="G1786" s="58"/>
      <c r="H1786" s="281"/>
      <c r="I1786" s="327" t="e">
        <f t="shared" si="386"/>
        <v>#DIV/0!</v>
      </c>
      <c r="J1786" s="59"/>
      <c r="K1786" s="60"/>
      <c r="L1786" s="61"/>
      <c r="M1786" s="41">
        <f t="shared" si="387"/>
        <v>0</v>
      </c>
      <c r="N1786" s="57"/>
      <c r="O1786" s="57"/>
      <c r="P1786" s="354" t="e">
        <f t="shared" si="388"/>
        <v>#DIV/0!</v>
      </c>
      <c r="Q1786" s="106" t="e">
        <f t="shared" si="389"/>
        <v>#DIV/0!</v>
      </c>
      <c r="R1786" s="355" t="e">
        <f t="shared" si="390"/>
        <v>#DIV/0!</v>
      </c>
      <c r="S1786" s="449"/>
      <c r="T1786" s="361" t="e">
        <f t="shared" si="391"/>
        <v>#DIV/0!</v>
      </c>
      <c r="U1786" s="62"/>
      <c r="V1786" s="58"/>
      <c r="W1786" s="63"/>
      <c r="X1786" s="63"/>
      <c r="Y1786" s="187" t="e">
        <f t="shared" si="392"/>
        <v>#DIV/0!</v>
      </c>
      <c r="Z1786" s="104" t="e">
        <f t="shared" si="393"/>
        <v>#DIV/0!</v>
      </c>
      <c r="AA1786" s="737"/>
      <c r="AB1786" s="445"/>
      <c r="AC1786" s="747" t="e">
        <f>VLOOKUP(C1786,'ประวัติงานตี+รีด'!$A$2:W505680,20,FALSE)</f>
        <v>#N/A</v>
      </c>
      <c r="AD1786" s="302"/>
      <c r="AE1786" s="302"/>
      <c r="AF1786" s="270" t="e">
        <f t="shared" si="394"/>
        <v>#DIV/0!</v>
      </c>
      <c r="AG1786" s="270" t="e">
        <f t="shared" si="395"/>
        <v>#DIV/0!</v>
      </c>
      <c r="AH1786" s="366" t="e">
        <f>VLOOKUP(C1786,'ประวัติงานตี+รีด'!$A$2:W505682,4,FALSE)</f>
        <v>#N/A</v>
      </c>
      <c r="AI1786" s="256"/>
      <c r="AJ1786" s="257"/>
      <c r="AK1786" s="217"/>
      <c r="AL1786" s="200"/>
      <c r="AM1786" s="688">
        <f t="shared" si="396"/>
        <v>0</v>
      </c>
      <c r="EJ1786" s="288">
        <f t="shared" si="397"/>
        <v>0</v>
      </c>
    </row>
    <row r="1787" spans="2:140" hidden="1">
      <c r="B1787" s="287"/>
      <c r="C1787" s="210"/>
      <c r="D1787" s="213" t="e">
        <f>VLOOKUP(C1787,'ประวัติงานตี+รีด'!$A$2:W505685,2,FALSE)</f>
        <v>#N/A</v>
      </c>
      <c r="E1787" s="56"/>
      <c r="F1787" s="57"/>
      <c r="G1787" s="58"/>
      <c r="H1787" s="281"/>
      <c r="I1787" s="327" t="e">
        <f t="shared" si="386"/>
        <v>#DIV/0!</v>
      </c>
      <c r="J1787" s="59"/>
      <c r="K1787" s="60"/>
      <c r="L1787" s="61"/>
      <c r="M1787" s="41">
        <f t="shared" si="387"/>
        <v>0</v>
      </c>
      <c r="N1787" s="57"/>
      <c r="O1787" s="57"/>
      <c r="P1787" s="354" t="e">
        <f t="shared" si="388"/>
        <v>#DIV/0!</v>
      </c>
      <c r="Q1787" s="106" t="e">
        <f t="shared" si="389"/>
        <v>#DIV/0!</v>
      </c>
      <c r="R1787" s="355" t="e">
        <f t="shared" si="390"/>
        <v>#DIV/0!</v>
      </c>
      <c r="S1787" s="449"/>
      <c r="T1787" s="361" t="e">
        <f t="shared" si="391"/>
        <v>#DIV/0!</v>
      </c>
      <c r="U1787" s="62"/>
      <c r="V1787" s="58"/>
      <c r="W1787" s="63"/>
      <c r="X1787" s="63"/>
      <c r="Y1787" s="187" t="e">
        <f t="shared" si="392"/>
        <v>#DIV/0!</v>
      </c>
      <c r="Z1787" s="104" t="e">
        <f t="shared" si="393"/>
        <v>#DIV/0!</v>
      </c>
      <c r="AA1787" s="737"/>
      <c r="AB1787" s="445"/>
      <c r="AC1787" s="747" t="e">
        <f>VLOOKUP(C1787,'ประวัติงานตี+รีด'!$A$2:W505681,20,FALSE)</f>
        <v>#N/A</v>
      </c>
      <c r="AD1787" s="302"/>
      <c r="AE1787" s="302"/>
      <c r="AF1787" s="270" t="e">
        <f t="shared" si="394"/>
        <v>#DIV/0!</v>
      </c>
      <c r="AG1787" s="270" t="e">
        <f t="shared" si="395"/>
        <v>#DIV/0!</v>
      </c>
      <c r="AH1787" s="366" t="e">
        <f>VLOOKUP(C1787,'ประวัติงานตี+รีด'!$A$2:W505683,4,FALSE)</f>
        <v>#N/A</v>
      </c>
      <c r="AI1787" s="256"/>
      <c r="AJ1787" s="257"/>
      <c r="AK1787" s="217"/>
      <c r="AL1787" s="200"/>
      <c r="AM1787" s="688">
        <f t="shared" si="396"/>
        <v>0</v>
      </c>
      <c r="EJ1787" s="288">
        <f t="shared" si="397"/>
        <v>0</v>
      </c>
    </row>
    <row r="1788" spans="2:140" hidden="1">
      <c r="B1788" s="287"/>
      <c r="C1788" s="210"/>
      <c r="D1788" s="213" t="e">
        <f>VLOOKUP(C1788,'ประวัติงานตี+รีด'!$A$2:W505686,2,FALSE)</f>
        <v>#N/A</v>
      </c>
      <c r="E1788" s="56"/>
      <c r="F1788" s="57"/>
      <c r="G1788" s="58"/>
      <c r="H1788" s="281"/>
      <c r="I1788" s="327" t="e">
        <f t="shared" si="386"/>
        <v>#DIV/0!</v>
      </c>
      <c r="J1788" s="59"/>
      <c r="K1788" s="60"/>
      <c r="L1788" s="61"/>
      <c r="M1788" s="41">
        <f t="shared" si="387"/>
        <v>0</v>
      </c>
      <c r="N1788" s="57"/>
      <c r="O1788" s="57"/>
      <c r="P1788" s="354" t="e">
        <f t="shared" si="388"/>
        <v>#DIV/0!</v>
      </c>
      <c r="Q1788" s="106" t="e">
        <f t="shared" si="389"/>
        <v>#DIV/0!</v>
      </c>
      <c r="R1788" s="355" t="e">
        <f t="shared" si="390"/>
        <v>#DIV/0!</v>
      </c>
      <c r="S1788" s="449"/>
      <c r="T1788" s="361" t="e">
        <f t="shared" si="391"/>
        <v>#DIV/0!</v>
      </c>
      <c r="U1788" s="62"/>
      <c r="V1788" s="58"/>
      <c r="W1788" s="63"/>
      <c r="X1788" s="63"/>
      <c r="Y1788" s="187" t="e">
        <f t="shared" si="392"/>
        <v>#DIV/0!</v>
      </c>
      <c r="Z1788" s="104" t="e">
        <f t="shared" si="393"/>
        <v>#DIV/0!</v>
      </c>
      <c r="AA1788" s="737"/>
      <c r="AB1788" s="445"/>
      <c r="AC1788" s="747" t="e">
        <f>VLOOKUP(C1788,'ประวัติงานตี+รีด'!$A$2:W505682,20,FALSE)</f>
        <v>#N/A</v>
      </c>
      <c r="AD1788" s="302"/>
      <c r="AE1788" s="302"/>
      <c r="AF1788" s="270" t="e">
        <f t="shared" si="394"/>
        <v>#DIV/0!</v>
      </c>
      <c r="AG1788" s="270" t="e">
        <f t="shared" si="395"/>
        <v>#DIV/0!</v>
      </c>
      <c r="AH1788" s="366" t="e">
        <f>VLOOKUP(C1788,'ประวัติงานตี+รีด'!$A$2:W505684,4,FALSE)</f>
        <v>#N/A</v>
      </c>
      <c r="AI1788" s="256"/>
      <c r="AJ1788" s="257"/>
      <c r="AK1788" s="217"/>
      <c r="AL1788" s="200"/>
      <c r="AM1788" s="688">
        <f t="shared" si="396"/>
        <v>0</v>
      </c>
      <c r="EJ1788" s="288">
        <f t="shared" si="397"/>
        <v>0</v>
      </c>
    </row>
    <row r="1789" spans="2:140" hidden="1">
      <c r="B1789" s="287"/>
      <c r="C1789" s="210"/>
      <c r="D1789" s="213" t="e">
        <f>VLOOKUP(C1789,'ประวัติงานตี+รีด'!$A$2:W505687,2,FALSE)</f>
        <v>#N/A</v>
      </c>
      <c r="E1789" s="56"/>
      <c r="F1789" s="57"/>
      <c r="G1789" s="58"/>
      <c r="H1789" s="281"/>
      <c r="I1789" s="327" t="e">
        <f t="shared" si="386"/>
        <v>#DIV/0!</v>
      </c>
      <c r="J1789" s="59"/>
      <c r="K1789" s="60"/>
      <c r="L1789" s="61"/>
      <c r="M1789" s="41">
        <f t="shared" si="387"/>
        <v>0</v>
      </c>
      <c r="N1789" s="57"/>
      <c r="O1789" s="57"/>
      <c r="P1789" s="354" t="e">
        <f t="shared" si="388"/>
        <v>#DIV/0!</v>
      </c>
      <c r="Q1789" s="106" t="e">
        <f t="shared" si="389"/>
        <v>#DIV/0!</v>
      </c>
      <c r="R1789" s="355" t="e">
        <f t="shared" si="390"/>
        <v>#DIV/0!</v>
      </c>
      <c r="S1789" s="449"/>
      <c r="T1789" s="361" t="e">
        <f t="shared" si="391"/>
        <v>#DIV/0!</v>
      </c>
      <c r="U1789" s="62"/>
      <c r="V1789" s="58"/>
      <c r="W1789" s="63"/>
      <c r="X1789" s="63"/>
      <c r="Y1789" s="187" t="e">
        <f t="shared" si="392"/>
        <v>#DIV/0!</v>
      </c>
      <c r="Z1789" s="104" t="e">
        <f t="shared" si="393"/>
        <v>#DIV/0!</v>
      </c>
      <c r="AA1789" s="737"/>
      <c r="AB1789" s="445"/>
      <c r="AC1789" s="747" t="e">
        <f>VLOOKUP(C1789,'ประวัติงานตี+รีด'!$A$2:W505683,20,FALSE)</f>
        <v>#N/A</v>
      </c>
      <c r="AD1789" s="302"/>
      <c r="AE1789" s="302"/>
      <c r="AF1789" s="270" t="e">
        <f t="shared" si="394"/>
        <v>#DIV/0!</v>
      </c>
      <c r="AG1789" s="270" t="e">
        <f t="shared" si="395"/>
        <v>#DIV/0!</v>
      </c>
      <c r="AH1789" s="366" t="e">
        <f>VLOOKUP(C1789,'ประวัติงานตี+รีด'!$A$2:W505685,4,FALSE)</f>
        <v>#N/A</v>
      </c>
      <c r="AI1789" s="256"/>
      <c r="AJ1789" s="257"/>
      <c r="AK1789" s="217"/>
      <c r="AL1789" s="200"/>
      <c r="AM1789" s="688">
        <f t="shared" si="396"/>
        <v>0</v>
      </c>
      <c r="EJ1789" s="288">
        <f t="shared" si="397"/>
        <v>0</v>
      </c>
    </row>
    <row r="1790" spans="2:140" hidden="1">
      <c r="B1790" s="287"/>
      <c r="C1790" s="210"/>
      <c r="D1790" s="213" t="e">
        <f>VLOOKUP(C1790,'ประวัติงานตี+รีด'!$A$2:W505688,2,FALSE)</f>
        <v>#N/A</v>
      </c>
      <c r="E1790" s="56"/>
      <c r="F1790" s="57"/>
      <c r="G1790" s="58"/>
      <c r="H1790" s="281"/>
      <c r="I1790" s="327" t="e">
        <f t="shared" si="386"/>
        <v>#DIV/0!</v>
      </c>
      <c r="J1790" s="59"/>
      <c r="K1790" s="60"/>
      <c r="L1790" s="61"/>
      <c r="M1790" s="41">
        <f t="shared" si="387"/>
        <v>0</v>
      </c>
      <c r="N1790" s="57"/>
      <c r="O1790" s="57"/>
      <c r="P1790" s="354" t="e">
        <f t="shared" si="388"/>
        <v>#DIV/0!</v>
      </c>
      <c r="Q1790" s="106" t="e">
        <f t="shared" si="389"/>
        <v>#DIV/0!</v>
      </c>
      <c r="R1790" s="355" t="e">
        <f t="shared" si="390"/>
        <v>#DIV/0!</v>
      </c>
      <c r="S1790" s="449"/>
      <c r="T1790" s="361" t="e">
        <f t="shared" si="391"/>
        <v>#DIV/0!</v>
      </c>
      <c r="U1790" s="62"/>
      <c r="V1790" s="58"/>
      <c r="W1790" s="63"/>
      <c r="X1790" s="63"/>
      <c r="Y1790" s="187" t="e">
        <f t="shared" si="392"/>
        <v>#DIV/0!</v>
      </c>
      <c r="Z1790" s="104" t="e">
        <f t="shared" si="393"/>
        <v>#DIV/0!</v>
      </c>
      <c r="AA1790" s="737"/>
      <c r="AB1790" s="445"/>
      <c r="AC1790" s="747" t="e">
        <f>VLOOKUP(C1790,'ประวัติงานตี+รีด'!$A$2:W505684,20,FALSE)</f>
        <v>#N/A</v>
      </c>
      <c r="AD1790" s="302"/>
      <c r="AE1790" s="302"/>
      <c r="AF1790" s="270" t="e">
        <f t="shared" si="394"/>
        <v>#DIV/0!</v>
      </c>
      <c r="AG1790" s="270" t="e">
        <f t="shared" si="395"/>
        <v>#DIV/0!</v>
      </c>
      <c r="AH1790" s="366" t="e">
        <f>VLOOKUP(C1790,'ประวัติงานตี+รีด'!$A$2:W505686,4,FALSE)</f>
        <v>#N/A</v>
      </c>
      <c r="AI1790" s="256"/>
      <c r="AJ1790" s="257"/>
      <c r="AK1790" s="217"/>
      <c r="AL1790" s="200"/>
      <c r="AM1790" s="688">
        <f t="shared" si="396"/>
        <v>0</v>
      </c>
      <c r="EJ1790" s="288">
        <f t="shared" si="397"/>
        <v>0</v>
      </c>
    </row>
    <row r="1791" spans="2:140" hidden="1">
      <c r="B1791" s="287"/>
      <c r="C1791" s="210"/>
      <c r="D1791" s="213" t="e">
        <f>VLOOKUP(C1791,'ประวัติงานตี+รีด'!$A$2:W505689,2,FALSE)</f>
        <v>#N/A</v>
      </c>
      <c r="E1791" s="56"/>
      <c r="F1791" s="57"/>
      <c r="G1791" s="58"/>
      <c r="H1791" s="281"/>
      <c r="I1791" s="327" t="e">
        <f t="shared" ref="I1791:I1854" si="398">WORKDAY.INTL(H1791,T1791,11)</f>
        <v>#DIV/0!</v>
      </c>
      <c r="J1791" s="59"/>
      <c r="K1791" s="60"/>
      <c r="L1791" s="61"/>
      <c r="M1791" s="41">
        <f t="shared" ref="M1791:M1854" si="399">E1791-L1791</f>
        <v>0</v>
      </c>
      <c r="N1791" s="57"/>
      <c r="O1791" s="57"/>
      <c r="P1791" s="354" t="e">
        <f t="shared" ref="P1791:P1854" si="400">E1791/N1791/60</f>
        <v>#DIV/0!</v>
      </c>
      <c r="Q1791" s="106" t="e">
        <f t="shared" ref="Q1791:Q1854" si="401">O1791+P1791+$P$1</f>
        <v>#DIV/0!</v>
      </c>
      <c r="R1791" s="355" t="e">
        <f t="shared" ref="R1791:R1854" si="402">M1791/N1791/60</f>
        <v>#DIV/0!</v>
      </c>
      <c r="S1791" s="449"/>
      <c r="T1791" s="361" t="e">
        <f t="shared" ref="T1791:T1854" si="403">(Q1791/10)+S1791</f>
        <v>#DIV/0!</v>
      </c>
      <c r="U1791" s="62"/>
      <c r="V1791" s="58"/>
      <c r="W1791" s="63"/>
      <c r="X1791" s="63"/>
      <c r="Y1791" s="187" t="e">
        <f t="shared" ref="Y1791:Y1854" si="404">E1791/W1791/60</f>
        <v>#DIV/0!</v>
      </c>
      <c r="Z1791" s="104" t="e">
        <f t="shared" ref="Z1791:Z1854" si="405">X1791+Y1791+$P$1</f>
        <v>#DIV/0!</v>
      </c>
      <c r="AA1791" s="737"/>
      <c r="AB1791" s="445"/>
      <c r="AC1791" s="747" t="e">
        <f>VLOOKUP(C1791,'ประวัติงานตี+รีด'!$A$2:W505685,20,FALSE)</f>
        <v>#N/A</v>
      </c>
      <c r="AD1791" s="302"/>
      <c r="AE1791" s="302"/>
      <c r="AF1791" s="270" t="e">
        <f t="shared" ref="AF1791:AF1854" si="406">1000/AD1791*EJ1791</f>
        <v>#DIV/0!</v>
      </c>
      <c r="AG1791" s="270" t="e">
        <f t="shared" ref="AG1791:AG1854" si="407">(AD1791+AE1791)*AF1791/1000</f>
        <v>#DIV/0!</v>
      </c>
      <c r="AH1791" s="366" t="e">
        <f>VLOOKUP(C1791,'ประวัติงานตี+รีด'!$A$2:W505687,4,FALSE)</f>
        <v>#N/A</v>
      </c>
      <c r="AI1791" s="256"/>
      <c r="AJ1791" s="257"/>
      <c r="AK1791" s="217"/>
      <c r="AL1791" s="200"/>
      <c r="AM1791" s="688">
        <f t="shared" ref="AM1791:AM1854" si="408">COUNT(AN1791:EI1791)</f>
        <v>0</v>
      </c>
      <c r="EJ1791" s="288">
        <f t="shared" ref="EJ1791:EJ1854" si="409">SUM(AN1791:EI1791)</f>
        <v>0</v>
      </c>
    </row>
    <row r="1792" spans="2:140" hidden="1">
      <c r="B1792" s="287"/>
      <c r="C1792" s="210"/>
      <c r="D1792" s="213" t="e">
        <f>VLOOKUP(C1792,'ประวัติงานตี+รีด'!$A$2:W505690,2,FALSE)</f>
        <v>#N/A</v>
      </c>
      <c r="E1792" s="56"/>
      <c r="F1792" s="57"/>
      <c r="G1792" s="58"/>
      <c r="H1792" s="281"/>
      <c r="I1792" s="327" t="e">
        <f t="shared" si="398"/>
        <v>#DIV/0!</v>
      </c>
      <c r="J1792" s="59"/>
      <c r="K1792" s="60"/>
      <c r="L1792" s="61"/>
      <c r="M1792" s="41">
        <f t="shared" si="399"/>
        <v>0</v>
      </c>
      <c r="N1792" s="57"/>
      <c r="O1792" s="57"/>
      <c r="P1792" s="354" t="e">
        <f t="shared" si="400"/>
        <v>#DIV/0!</v>
      </c>
      <c r="Q1792" s="106" t="e">
        <f t="shared" si="401"/>
        <v>#DIV/0!</v>
      </c>
      <c r="R1792" s="355" t="e">
        <f t="shared" si="402"/>
        <v>#DIV/0!</v>
      </c>
      <c r="S1792" s="449"/>
      <c r="T1792" s="361" t="e">
        <f t="shared" si="403"/>
        <v>#DIV/0!</v>
      </c>
      <c r="U1792" s="62"/>
      <c r="V1792" s="58"/>
      <c r="W1792" s="63"/>
      <c r="X1792" s="63"/>
      <c r="Y1792" s="187" t="e">
        <f t="shared" si="404"/>
        <v>#DIV/0!</v>
      </c>
      <c r="Z1792" s="104" t="e">
        <f t="shared" si="405"/>
        <v>#DIV/0!</v>
      </c>
      <c r="AA1792" s="737"/>
      <c r="AB1792" s="445"/>
      <c r="AC1792" s="747" t="e">
        <f>VLOOKUP(C1792,'ประวัติงานตี+รีด'!$A$2:W505686,20,FALSE)</f>
        <v>#N/A</v>
      </c>
      <c r="AD1792" s="302"/>
      <c r="AE1792" s="302"/>
      <c r="AF1792" s="270" t="e">
        <f t="shared" si="406"/>
        <v>#DIV/0!</v>
      </c>
      <c r="AG1792" s="270" t="e">
        <f t="shared" si="407"/>
        <v>#DIV/0!</v>
      </c>
      <c r="AH1792" s="366" t="e">
        <f>VLOOKUP(C1792,'ประวัติงานตี+รีด'!$A$2:W505688,4,FALSE)</f>
        <v>#N/A</v>
      </c>
      <c r="AI1792" s="256"/>
      <c r="AJ1792" s="257"/>
      <c r="AK1792" s="217"/>
      <c r="AL1792" s="200"/>
      <c r="AM1792" s="688">
        <f t="shared" si="408"/>
        <v>0</v>
      </c>
      <c r="EJ1792" s="288">
        <f t="shared" si="409"/>
        <v>0</v>
      </c>
    </row>
    <row r="1793" spans="2:140" hidden="1">
      <c r="B1793" s="287"/>
      <c r="C1793" s="210"/>
      <c r="D1793" s="213" t="e">
        <f>VLOOKUP(C1793,'ประวัติงานตี+รีด'!$A$2:W505691,2,FALSE)</f>
        <v>#N/A</v>
      </c>
      <c r="E1793" s="56"/>
      <c r="F1793" s="57"/>
      <c r="G1793" s="58"/>
      <c r="H1793" s="281"/>
      <c r="I1793" s="327" t="e">
        <f t="shared" si="398"/>
        <v>#DIV/0!</v>
      </c>
      <c r="J1793" s="59"/>
      <c r="K1793" s="60"/>
      <c r="L1793" s="61"/>
      <c r="M1793" s="41">
        <f t="shared" si="399"/>
        <v>0</v>
      </c>
      <c r="N1793" s="57"/>
      <c r="O1793" s="57"/>
      <c r="P1793" s="354" t="e">
        <f t="shared" si="400"/>
        <v>#DIV/0!</v>
      </c>
      <c r="Q1793" s="106" t="e">
        <f t="shared" si="401"/>
        <v>#DIV/0!</v>
      </c>
      <c r="R1793" s="355" t="e">
        <f t="shared" si="402"/>
        <v>#DIV/0!</v>
      </c>
      <c r="S1793" s="449"/>
      <c r="T1793" s="361" t="e">
        <f t="shared" si="403"/>
        <v>#DIV/0!</v>
      </c>
      <c r="U1793" s="62"/>
      <c r="V1793" s="58"/>
      <c r="W1793" s="63"/>
      <c r="X1793" s="63"/>
      <c r="Y1793" s="187" t="e">
        <f t="shared" si="404"/>
        <v>#DIV/0!</v>
      </c>
      <c r="Z1793" s="104" t="e">
        <f t="shared" si="405"/>
        <v>#DIV/0!</v>
      </c>
      <c r="AA1793" s="737"/>
      <c r="AB1793" s="445"/>
      <c r="AC1793" s="747" t="e">
        <f>VLOOKUP(C1793,'ประวัติงานตี+รีด'!$A$2:W505687,20,FALSE)</f>
        <v>#N/A</v>
      </c>
      <c r="AD1793" s="302"/>
      <c r="AE1793" s="302"/>
      <c r="AF1793" s="270" t="e">
        <f t="shared" si="406"/>
        <v>#DIV/0!</v>
      </c>
      <c r="AG1793" s="270" t="e">
        <f t="shared" si="407"/>
        <v>#DIV/0!</v>
      </c>
      <c r="AH1793" s="366" t="e">
        <f>VLOOKUP(C1793,'ประวัติงานตี+รีด'!$A$2:W505689,4,FALSE)</f>
        <v>#N/A</v>
      </c>
      <c r="AI1793" s="256"/>
      <c r="AJ1793" s="257"/>
      <c r="AK1793" s="217"/>
      <c r="AL1793" s="200"/>
      <c r="AM1793" s="688">
        <f t="shared" si="408"/>
        <v>0</v>
      </c>
      <c r="EJ1793" s="288">
        <f t="shared" si="409"/>
        <v>0</v>
      </c>
    </row>
    <row r="1794" spans="2:140" hidden="1">
      <c r="B1794" s="287"/>
      <c r="C1794" s="210"/>
      <c r="D1794" s="213" t="e">
        <f>VLOOKUP(C1794,'ประวัติงานตี+รีด'!$A$2:W505692,2,FALSE)</f>
        <v>#N/A</v>
      </c>
      <c r="E1794" s="56"/>
      <c r="F1794" s="57"/>
      <c r="G1794" s="58"/>
      <c r="H1794" s="281"/>
      <c r="I1794" s="327" t="e">
        <f t="shared" si="398"/>
        <v>#DIV/0!</v>
      </c>
      <c r="J1794" s="59"/>
      <c r="K1794" s="60"/>
      <c r="L1794" s="61"/>
      <c r="M1794" s="41">
        <f t="shared" si="399"/>
        <v>0</v>
      </c>
      <c r="N1794" s="57"/>
      <c r="O1794" s="57"/>
      <c r="P1794" s="354" t="e">
        <f t="shared" si="400"/>
        <v>#DIV/0!</v>
      </c>
      <c r="Q1794" s="106" t="e">
        <f t="shared" si="401"/>
        <v>#DIV/0!</v>
      </c>
      <c r="R1794" s="355" t="e">
        <f t="shared" si="402"/>
        <v>#DIV/0!</v>
      </c>
      <c r="S1794" s="449"/>
      <c r="T1794" s="361" t="e">
        <f t="shared" si="403"/>
        <v>#DIV/0!</v>
      </c>
      <c r="U1794" s="62"/>
      <c r="V1794" s="58"/>
      <c r="W1794" s="63"/>
      <c r="X1794" s="63"/>
      <c r="Y1794" s="187" t="e">
        <f t="shared" si="404"/>
        <v>#DIV/0!</v>
      </c>
      <c r="Z1794" s="104" t="e">
        <f t="shared" si="405"/>
        <v>#DIV/0!</v>
      </c>
      <c r="AA1794" s="737"/>
      <c r="AB1794" s="445"/>
      <c r="AC1794" s="747" t="e">
        <f>VLOOKUP(C1794,'ประวัติงานตี+รีด'!$A$2:W505688,20,FALSE)</f>
        <v>#N/A</v>
      </c>
      <c r="AD1794" s="302"/>
      <c r="AE1794" s="302"/>
      <c r="AF1794" s="270" t="e">
        <f t="shared" si="406"/>
        <v>#DIV/0!</v>
      </c>
      <c r="AG1794" s="270" t="e">
        <f t="shared" si="407"/>
        <v>#DIV/0!</v>
      </c>
      <c r="AH1794" s="366" t="e">
        <f>VLOOKUP(C1794,'ประวัติงานตี+รีด'!$A$2:W505690,4,FALSE)</f>
        <v>#N/A</v>
      </c>
      <c r="AI1794" s="256"/>
      <c r="AJ1794" s="257"/>
      <c r="AK1794" s="217"/>
      <c r="AL1794" s="200"/>
      <c r="AM1794" s="688">
        <f t="shared" si="408"/>
        <v>0</v>
      </c>
      <c r="EJ1794" s="288">
        <f t="shared" si="409"/>
        <v>0</v>
      </c>
    </row>
    <row r="1795" spans="2:140" hidden="1">
      <c r="B1795" s="287"/>
      <c r="C1795" s="210"/>
      <c r="D1795" s="213" t="e">
        <f>VLOOKUP(C1795,'ประวัติงานตี+รีด'!$A$2:W505693,2,FALSE)</f>
        <v>#N/A</v>
      </c>
      <c r="E1795" s="56"/>
      <c r="F1795" s="57"/>
      <c r="G1795" s="58"/>
      <c r="H1795" s="281"/>
      <c r="I1795" s="327" t="e">
        <f t="shared" si="398"/>
        <v>#DIV/0!</v>
      </c>
      <c r="J1795" s="59"/>
      <c r="K1795" s="60"/>
      <c r="L1795" s="61"/>
      <c r="M1795" s="41">
        <f t="shared" si="399"/>
        <v>0</v>
      </c>
      <c r="N1795" s="57"/>
      <c r="O1795" s="57"/>
      <c r="P1795" s="354" t="e">
        <f t="shared" si="400"/>
        <v>#DIV/0!</v>
      </c>
      <c r="Q1795" s="106" t="e">
        <f t="shared" si="401"/>
        <v>#DIV/0!</v>
      </c>
      <c r="R1795" s="355" t="e">
        <f t="shared" si="402"/>
        <v>#DIV/0!</v>
      </c>
      <c r="S1795" s="449"/>
      <c r="T1795" s="361" t="e">
        <f t="shared" si="403"/>
        <v>#DIV/0!</v>
      </c>
      <c r="U1795" s="62"/>
      <c r="V1795" s="58"/>
      <c r="W1795" s="63"/>
      <c r="X1795" s="63"/>
      <c r="Y1795" s="187" t="e">
        <f t="shared" si="404"/>
        <v>#DIV/0!</v>
      </c>
      <c r="Z1795" s="104" t="e">
        <f t="shared" si="405"/>
        <v>#DIV/0!</v>
      </c>
      <c r="AA1795" s="737"/>
      <c r="AB1795" s="445"/>
      <c r="AC1795" s="747" t="e">
        <f>VLOOKUP(C1795,'ประวัติงานตี+รีด'!$A$2:W505689,20,FALSE)</f>
        <v>#N/A</v>
      </c>
      <c r="AD1795" s="302"/>
      <c r="AE1795" s="302"/>
      <c r="AF1795" s="270" t="e">
        <f t="shared" si="406"/>
        <v>#DIV/0!</v>
      </c>
      <c r="AG1795" s="270" t="e">
        <f t="shared" si="407"/>
        <v>#DIV/0!</v>
      </c>
      <c r="AH1795" s="366" t="e">
        <f>VLOOKUP(C1795,'ประวัติงานตี+รีด'!$A$2:W505691,4,FALSE)</f>
        <v>#N/A</v>
      </c>
      <c r="AI1795" s="256"/>
      <c r="AJ1795" s="257"/>
      <c r="AK1795" s="217"/>
      <c r="AL1795" s="200"/>
      <c r="AM1795" s="688">
        <f t="shared" si="408"/>
        <v>0</v>
      </c>
      <c r="EJ1795" s="288">
        <f t="shared" si="409"/>
        <v>0</v>
      </c>
    </row>
    <row r="1796" spans="2:140" hidden="1">
      <c r="B1796" s="287"/>
      <c r="C1796" s="210"/>
      <c r="D1796" s="213" t="e">
        <f>VLOOKUP(C1796,'ประวัติงานตี+รีด'!$A$2:W505694,2,FALSE)</f>
        <v>#N/A</v>
      </c>
      <c r="E1796" s="56"/>
      <c r="F1796" s="57"/>
      <c r="G1796" s="58"/>
      <c r="H1796" s="281"/>
      <c r="I1796" s="327" t="e">
        <f t="shared" si="398"/>
        <v>#DIV/0!</v>
      </c>
      <c r="J1796" s="59"/>
      <c r="K1796" s="60"/>
      <c r="L1796" s="61"/>
      <c r="M1796" s="41">
        <f t="shared" si="399"/>
        <v>0</v>
      </c>
      <c r="N1796" s="57"/>
      <c r="O1796" s="57"/>
      <c r="P1796" s="354" t="e">
        <f t="shared" si="400"/>
        <v>#DIV/0!</v>
      </c>
      <c r="Q1796" s="106" t="e">
        <f t="shared" si="401"/>
        <v>#DIV/0!</v>
      </c>
      <c r="R1796" s="355" t="e">
        <f t="shared" si="402"/>
        <v>#DIV/0!</v>
      </c>
      <c r="S1796" s="449"/>
      <c r="T1796" s="361" t="e">
        <f t="shared" si="403"/>
        <v>#DIV/0!</v>
      </c>
      <c r="U1796" s="62"/>
      <c r="V1796" s="58"/>
      <c r="W1796" s="63"/>
      <c r="X1796" s="63"/>
      <c r="Y1796" s="187" t="e">
        <f t="shared" si="404"/>
        <v>#DIV/0!</v>
      </c>
      <c r="Z1796" s="104" t="e">
        <f t="shared" si="405"/>
        <v>#DIV/0!</v>
      </c>
      <c r="AA1796" s="737"/>
      <c r="AB1796" s="445"/>
      <c r="AC1796" s="747" t="e">
        <f>VLOOKUP(C1796,'ประวัติงานตี+รีด'!$A$2:W505690,20,FALSE)</f>
        <v>#N/A</v>
      </c>
      <c r="AD1796" s="302"/>
      <c r="AE1796" s="302"/>
      <c r="AF1796" s="270" t="e">
        <f t="shared" si="406"/>
        <v>#DIV/0!</v>
      </c>
      <c r="AG1796" s="270" t="e">
        <f t="shared" si="407"/>
        <v>#DIV/0!</v>
      </c>
      <c r="AH1796" s="366" t="e">
        <f>VLOOKUP(C1796,'ประวัติงานตี+รีด'!$A$2:W505692,4,FALSE)</f>
        <v>#N/A</v>
      </c>
      <c r="AI1796" s="256"/>
      <c r="AJ1796" s="257"/>
      <c r="AK1796" s="217"/>
      <c r="AL1796" s="200"/>
      <c r="AM1796" s="688">
        <f t="shared" si="408"/>
        <v>0</v>
      </c>
      <c r="EJ1796" s="288">
        <f t="shared" si="409"/>
        <v>0</v>
      </c>
    </row>
    <row r="1797" spans="2:140" hidden="1">
      <c r="B1797" s="287"/>
      <c r="C1797" s="210"/>
      <c r="D1797" s="213" t="e">
        <f>VLOOKUP(C1797,'ประวัติงานตี+รีด'!$A$2:W505695,2,FALSE)</f>
        <v>#N/A</v>
      </c>
      <c r="E1797" s="56"/>
      <c r="F1797" s="57"/>
      <c r="G1797" s="58"/>
      <c r="H1797" s="281"/>
      <c r="I1797" s="327" t="e">
        <f t="shared" si="398"/>
        <v>#DIV/0!</v>
      </c>
      <c r="J1797" s="59"/>
      <c r="K1797" s="60"/>
      <c r="L1797" s="61"/>
      <c r="M1797" s="41">
        <f t="shared" si="399"/>
        <v>0</v>
      </c>
      <c r="N1797" s="57"/>
      <c r="O1797" s="57"/>
      <c r="P1797" s="354" t="e">
        <f t="shared" si="400"/>
        <v>#DIV/0!</v>
      </c>
      <c r="Q1797" s="106" t="e">
        <f t="shared" si="401"/>
        <v>#DIV/0!</v>
      </c>
      <c r="R1797" s="355" t="e">
        <f t="shared" si="402"/>
        <v>#DIV/0!</v>
      </c>
      <c r="S1797" s="449"/>
      <c r="T1797" s="361" t="e">
        <f t="shared" si="403"/>
        <v>#DIV/0!</v>
      </c>
      <c r="U1797" s="62"/>
      <c r="V1797" s="58"/>
      <c r="W1797" s="63"/>
      <c r="X1797" s="63"/>
      <c r="Y1797" s="187" t="e">
        <f t="shared" si="404"/>
        <v>#DIV/0!</v>
      </c>
      <c r="Z1797" s="104" t="e">
        <f t="shared" si="405"/>
        <v>#DIV/0!</v>
      </c>
      <c r="AA1797" s="737"/>
      <c r="AB1797" s="445"/>
      <c r="AC1797" s="747" t="e">
        <f>VLOOKUP(C1797,'ประวัติงานตี+รีด'!$A$2:W505691,20,FALSE)</f>
        <v>#N/A</v>
      </c>
      <c r="AD1797" s="302"/>
      <c r="AE1797" s="302"/>
      <c r="AF1797" s="270" t="e">
        <f t="shared" si="406"/>
        <v>#DIV/0!</v>
      </c>
      <c r="AG1797" s="270" t="e">
        <f t="shared" si="407"/>
        <v>#DIV/0!</v>
      </c>
      <c r="AH1797" s="366" t="e">
        <f>VLOOKUP(C1797,'ประวัติงานตี+รีด'!$A$2:W505693,4,FALSE)</f>
        <v>#N/A</v>
      </c>
      <c r="AI1797" s="256"/>
      <c r="AJ1797" s="257"/>
      <c r="AK1797" s="217"/>
      <c r="AL1797" s="200"/>
      <c r="AM1797" s="688">
        <f t="shared" si="408"/>
        <v>0</v>
      </c>
      <c r="EJ1797" s="288">
        <f t="shared" si="409"/>
        <v>0</v>
      </c>
    </row>
    <row r="1798" spans="2:140" hidden="1">
      <c r="B1798" s="287"/>
      <c r="C1798" s="210"/>
      <c r="D1798" s="213" t="e">
        <f>VLOOKUP(C1798,'ประวัติงานตี+รีด'!$A$2:W505696,2,FALSE)</f>
        <v>#N/A</v>
      </c>
      <c r="E1798" s="56"/>
      <c r="F1798" s="57"/>
      <c r="G1798" s="58"/>
      <c r="H1798" s="281"/>
      <c r="I1798" s="327" t="e">
        <f t="shared" si="398"/>
        <v>#DIV/0!</v>
      </c>
      <c r="J1798" s="59"/>
      <c r="K1798" s="60"/>
      <c r="L1798" s="61"/>
      <c r="M1798" s="41">
        <f t="shared" si="399"/>
        <v>0</v>
      </c>
      <c r="N1798" s="57"/>
      <c r="O1798" s="57"/>
      <c r="P1798" s="354" t="e">
        <f t="shared" si="400"/>
        <v>#DIV/0!</v>
      </c>
      <c r="Q1798" s="106" t="e">
        <f t="shared" si="401"/>
        <v>#DIV/0!</v>
      </c>
      <c r="R1798" s="355" t="e">
        <f t="shared" si="402"/>
        <v>#DIV/0!</v>
      </c>
      <c r="S1798" s="449"/>
      <c r="T1798" s="361" t="e">
        <f t="shared" si="403"/>
        <v>#DIV/0!</v>
      </c>
      <c r="U1798" s="62"/>
      <c r="V1798" s="58"/>
      <c r="W1798" s="63"/>
      <c r="X1798" s="63"/>
      <c r="Y1798" s="187" t="e">
        <f t="shared" si="404"/>
        <v>#DIV/0!</v>
      </c>
      <c r="Z1798" s="104" t="e">
        <f t="shared" si="405"/>
        <v>#DIV/0!</v>
      </c>
      <c r="AA1798" s="737"/>
      <c r="AB1798" s="445"/>
      <c r="AC1798" s="747" t="e">
        <f>VLOOKUP(C1798,'ประวัติงานตี+รีด'!$A$2:W505692,20,FALSE)</f>
        <v>#N/A</v>
      </c>
      <c r="AD1798" s="302"/>
      <c r="AE1798" s="302"/>
      <c r="AF1798" s="270" t="e">
        <f t="shared" si="406"/>
        <v>#DIV/0!</v>
      </c>
      <c r="AG1798" s="270" t="e">
        <f t="shared" si="407"/>
        <v>#DIV/0!</v>
      </c>
      <c r="AH1798" s="366" t="e">
        <f>VLOOKUP(C1798,'ประวัติงานตี+รีด'!$A$2:W505694,4,FALSE)</f>
        <v>#N/A</v>
      </c>
      <c r="AI1798" s="256"/>
      <c r="AJ1798" s="257"/>
      <c r="AK1798" s="217"/>
      <c r="AL1798" s="200"/>
      <c r="AM1798" s="688">
        <f t="shared" si="408"/>
        <v>0</v>
      </c>
      <c r="EJ1798" s="288">
        <f t="shared" si="409"/>
        <v>0</v>
      </c>
    </row>
    <row r="1799" spans="2:140" hidden="1">
      <c r="B1799" s="287"/>
      <c r="C1799" s="210"/>
      <c r="D1799" s="213" t="e">
        <f>VLOOKUP(C1799,'ประวัติงานตี+รีด'!$A$2:W505697,2,FALSE)</f>
        <v>#N/A</v>
      </c>
      <c r="E1799" s="56"/>
      <c r="F1799" s="57"/>
      <c r="G1799" s="58"/>
      <c r="H1799" s="281"/>
      <c r="I1799" s="327" t="e">
        <f t="shared" si="398"/>
        <v>#DIV/0!</v>
      </c>
      <c r="J1799" s="59"/>
      <c r="K1799" s="60"/>
      <c r="L1799" s="61"/>
      <c r="M1799" s="41">
        <f t="shared" si="399"/>
        <v>0</v>
      </c>
      <c r="N1799" s="57"/>
      <c r="O1799" s="57"/>
      <c r="P1799" s="354" t="e">
        <f t="shared" si="400"/>
        <v>#DIV/0!</v>
      </c>
      <c r="Q1799" s="106" t="e">
        <f t="shared" si="401"/>
        <v>#DIV/0!</v>
      </c>
      <c r="R1799" s="355" t="e">
        <f t="shared" si="402"/>
        <v>#DIV/0!</v>
      </c>
      <c r="S1799" s="449"/>
      <c r="T1799" s="361" t="e">
        <f t="shared" si="403"/>
        <v>#DIV/0!</v>
      </c>
      <c r="U1799" s="62"/>
      <c r="V1799" s="58"/>
      <c r="W1799" s="63"/>
      <c r="X1799" s="63"/>
      <c r="Y1799" s="187" t="e">
        <f t="shared" si="404"/>
        <v>#DIV/0!</v>
      </c>
      <c r="Z1799" s="104" t="e">
        <f t="shared" si="405"/>
        <v>#DIV/0!</v>
      </c>
      <c r="AA1799" s="737"/>
      <c r="AB1799" s="445"/>
      <c r="AC1799" s="747" t="e">
        <f>VLOOKUP(C1799,'ประวัติงานตี+รีด'!$A$2:W505693,20,FALSE)</f>
        <v>#N/A</v>
      </c>
      <c r="AD1799" s="302"/>
      <c r="AE1799" s="302"/>
      <c r="AF1799" s="270" t="e">
        <f t="shared" si="406"/>
        <v>#DIV/0!</v>
      </c>
      <c r="AG1799" s="270" t="e">
        <f t="shared" si="407"/>
        <v>#DIV/0!</v>
      </c>
      <c r="AH1799" s="366" t="e">
        <f>VLOOKUP(C1799,'ประวัติงานตี+รีด'!$A$2:W505695,4,FALSE)</f>
        <v>#N/A</v>
      </c>
      <c r="AI1799" s="256"/>
      <c r="AJ1799" s="257"/>
      <c r="AK1799" s="217"/>
      <c r="AL1799" s="200"/>
      <c r="AM1799" s="688">
        <f t="shared" si="408"/>
        <v>0</v>
      </c>
      <c r="EJ1799" s="288">
        <f t="shared" si="409"/>
        <v>0</v>
      </c>
    </row>
    <row r="1800" spans="2:140" hidden="1">
      <c r="B1800" s="287"/>
      <c r="C1800" s="210"/>
      <c r="D1800" s="213" t="e">
        <f>VLOOKUP(C1800,'ประวัติงานตี+รีด'!$A$2:W505698,2,FALSE)</f>
        <v>#N/A</v>
      </c>
      <c r="E1800" s="56"/>
      <c r="F1800" s="57"/>
      <c r="G1800" s="58"/>
      <c r="H1800" s="281"/>
      <c r="I1800" s="327" t="e">
        <f t="shared" si="398"/>
        <v>#DIV/0!</v>
      </c>
      <c r="J1800" s="59"/>
      <c r="K1800" s="60"/>
      <c r="L1800" s="61"/>
      <c r="M1800" s="41">
        <f t="shared" si="399"/>
        <v>0</v>
      </c>
      <c r="N1800" s="57"/>
      <c r="O1800" s="57"/>
      <c r="P1800" s="354" t="e">
        <f t="shared" si="400"/>
        <v>#DIV/0!</v>
      </c>
      <c r="Q1800" s="106" t="e">
        <f t="shared" si="401"/>
        <v>#DIV/0!</v>
      </c>
      <c r="R1800" s="355" t="e">
        <f t="shared" si="402"/>
        <v>#DIV/0!</v>
      </c>
      <c r="S1800" s="449"/>
      <c r="T1800" s="361" t="e">
        <f t="shared" si="403"/>
        <v>#DIV/0!</v>
      </c>
      <c r="U1800" s="62"/>
      <c r="V1800" s="58"/>
      <c r="W1800" s="63"/>
      <c r="X1800" s="63"/>
      <c r="Y1800" s="187" t="e">
        <f t="shared" si="404"/>
        <v>#DIV/0!</v>
      </c>
      <c r="Z1800" s="104" t="e">
        <f t="shared" si="405"/>
        <v>#DIV/0!</v>
      </c>
      <c r="AA1800" s="737"/>
      <c r="AB1800" s="445"/>
      <c r="AC1800" s="747" t="e">
        <f>VLOOKUP(C1800,'ประวัติงานตี+รีด'!$A$2:W505694,20,FALSE)</f>
        <v>#N/A</v>
      </c>
      <c r="AD1800" s="302"/>
      <c r="AE1800" s="302"/>
      <c r="AF1800" s="270" t="e">
        <f t="shared" si="406"/>
        <v>#DIV/0!</v>
      </c>
      <c r="AG1800" s="270" t="e">
        <f t="shared" si="407"/>
        <v>#DIV/0!</v>
      </c>
      <c r="AH1800" s="366" t="e">
        <f>VLOOKUP(C1800,'ประวัติงานตี+รีด'!$A$2:W505696,4,FALSE)</f>
        <v>#N/A</v>
      </c>
      <c r="AI1800" s="256"/>
      <c r="AJ1800" s="257"/>
      <c r="AK1800" s="217"/>
      <c r="AL1800" s="200"/>
      <c r="AM1800" s="688">
        <f t="shared" si="408"/>
        <v>0</v>
      </c>
      <c r="EJ1800" s="288">
        <f t="shared" si="409"/>
        <v>0</v>
      </c>
    </row>
    <row r="1801" spans="2:140" hidden="1">
      <c r="B1801" s="287"/>
      <c r="C1801" s="210"/>
      <c r="D1801" s="213" t="e">
        <f>VLOOKUP(C1801,'ประวัติงานตี+รีด'!$A$2:W505699,2,FALSE)</f>
        <v>#N/A</v>
      </c>
      <c r="E1801" s="56"/>
      <c r="F1801" s="57"/>
      <c r="G1801" s="58"/>
      <c r="H1801" s="281"/>
      <c r="I1801" s="327" t="e">
        <f t="shared" si="398"/>
        <v>#DIV/0!</v>
      </c>
      <c r="J1801" s="59"/>
      <c r="K1801" s="60"/>
      <c r="L1801" s="61"/>
      <c r="M1801" s="41">
        <f t="shared" si="399"/>
        <v>0</v>
      </c>
      <c r="N1801" s="57"/>
      <c r="O1801" s="57"/>
      <c r="P1801" s="354" t="e">
        <f t="shared" si="400"/>
        <v>#DIV/0!</v>
      </c>
      <c r="Q1801" s="106" t="e">
        <f t="shared" si="401"/>
        <v>#DIV/0!</v>
      </c>
      <c r="R1801" s="355" t="e">
        <f t="shared" si="402"/>
        <v>#DIV/0!</v>
      </c>
      <c r="S1801" s="449"/>
      <c r="T1801" s="361" t="e">
        <f t="shared" si="403"/>
        <v>#DIV/0!</v>
      </c>
      <c r="U1801" s="62"/>
      <c r="V1801" s="58"/>
      <c r="W1801" s="63"/>
      <c r="X1801" s="63"/>
      <c r="Y1801" s="187" t="e">
        <f t="shared" si="404"/>
        <v>#DIV/0!</v>
      </c>
      <c r="Z1801" s="104" t="e">
        <f t="shared" si="405"/>
        <v>#DIV/0!</v>
      </c>
      <c r="AA1801" s="737"/>
      <c r="AB1801" s="445"/>
      <c r="AC1801" s="747" t="e">
        <f>VLOOKUP(C1801,'ประวัติงานตี+รีด'!$A$2:W505695,20,FALSE)</f>
        <v>#N/A</v>
      </c>
      <c r="AD1801" s="302"/>
      <c r="AE1801" s="302"/>
      <c r="AF1801" s="270" t="e">
        <f t="shared" si="406"/>
        <v>#DIV/0!</v>
      </c>
      <c r="AG1801" s="270" t="e">
        <f t="shared" si="407"/>
        <v>#DIV/0!</v>
      </c>
      <c r="AH1801" s="366" t="e">
        <f>VLOOKUP(C1801,'ประวัติงานตี+รีด'!$A$2:W505697,4,FALSE)</f>
        <v>#N/A</v>
      </c>
      <c r="AI1801" s="256"/>
      <c r="AJ1801" s="257"/>
      <c r="AK1801" s="217"/>
      <c r="AL1801" s="200"/>
      <c r="AM1801" s="688">
        <f t="shared" si="408"/>
        <v>0</v>
      </c>
      <c r="EJ1801" s="288">
        <f t="shared" si="409"/>
        <v>0</v>
      </c>
    </row>
    <row r="1802" spans="2:140" hidden="1">
      <c r="B1802" s="287"/>
      <c r="C1802" s="210"/>
      <c r="D1802" s="213" t="e">
        <f>VLOOKUP(C1802,'ประวัติงานตี+รีด'!$A$2:W505700,2,FALSE)</f>
        <v>#N/A</v>
      </c>
      <c r="E1802" s="56"/>
      <c r="F1802" s="57"/>
      <c r="G1802" s="58"/>
      <c r="H1802" s="281"/>
      <c r="I1802" s="327" t="e">
        <f t="shared" si="398"/>
        <v>#DIV/0!</v>
      </c>
      <c r="J1802" s="59"/>
      <c r="K1802" s="60"/>
      <c r="L1802" s="61"/>
      <c r="M1802" s="41">
        <f t="shared" si="399"/>
        <v>0</v>
      </c>
      <c r="N1802" s="57"/>
      <c r="O1802" s="57"/>
      <c r="P1802" s="354" t="e">
        <f t="shared" si="400"/>
        <v>#DIV/0!</v>
      </c>
      <c r="Q1802" s="106" t="e">
        <f t="shared" si="401"/>
        <v>#DIV/0!</v>
      </c>
      <c r="R1802" s="355" t="e">
        <f t="shared" si="402"/>
        <v>#DIV/0!</v>
      </c>
      <c r="S1802" s="449"/>
      <c r="T1802" s="361" t="e">
        <f t="shared" si="403"/>
        <v>#DIV/0!</v>
      </c>
      <c r="U1802" s="62"/>
      <c r="V1802" s="58"/>
      <c r="W1802" s="63"/>
      <c r="X1802" s="63"/>
      <c r="Y1802" s="187" t="e">
        <f t="shared" si="404"/>
        <v>#DIV/0!</v>
      </c>
      <c r="Z1802" s="104" t="e">
        <f t="shared" si="405"/>
        <v>#DIV/0!</v>
      </c>
      <c r="AA1802" s="737"/>
      <c r="AB1802" s="445"/>
      <c r="AC1802" s="747" t="e">
        <f>VLOOKUP(C1802,'ประวัติงานตี+รีด'!$A$2:W505696,20,FALSE)</f>
        <v>#N/A</v>
      </c>
      <c r="AD1802" s="302"/>
      <c r="AE1802" s="302"/>
      <c r="AF1802" s="270" t="e">
        <f t="shared" si="406"/>
        <v>#DIV/0!</v>
      </c>
      <c r="AG1802" s="270" t="e">
        <f t="shared" si="407"/>
        <v>#DIV/0!</v>
      </c>
      <c r="AH1802" s="366" t="e">
        <f>VLOOKUP(C1802,'ประวัติงานตี+รีด'!$A$2:W505698,4,FALSE)</f>
        <v>#N/A</v>
      </c>
      <c r="AI1802" s="256"/>
      <c r="AJ1802" s="257"/>
      <c r="AK1802" s="217"/>
      <c r="AL1802" s="200"/>
      <c r="AM1802" s="688">
        <f t="shared" si="408"/>
        <v>0</v>
      </c>
      <c r="EJ1802" s="288">
        <f t="shared" si="409"/>
        <v>0</v>
      </c>
    </row>
    <row r="1803" spans="2:140" hidden="1">
      <c r="B1803" s="287"/>
      <c r="C1803" s="210"/>
      <c r="D1803" s="213" t="e">
        <f>VLOOKUP(C1803,'ประวัติงานตี+รีด'!$A$2:W505701,2,FALSE)</f>
        <v>#N/A</v>
      </c>
      <c r="E1803" s="56"/>
      <c r="F1803" s="57"/>
      <c r="G1803" s="58"/>
      <c r="H1803" s="281"/>
      <c r="I1803" s="327" t="e">
        <f t="shared" si="398"/>
        <v>#DIV/0!</v>
      </c>
      <c r="J1803" s="59"/>
      <c r="K1803" s="60"/>
      <c r="L1803" s="61"/>
      <c r="M1803" s="41">
        <f t="shared" si="399"/>
        <v>0</v>
      </c>
      <c r="N1803" s="57"/>
      <c r="O1803" s="57"/>
      <c r="P1803" s="354" t="e">
        <f t="shared" si="400"/>
        <v>#DIV/0!</v>
      </c>
      <c r="Q1803" s="106" t="e">
        <f t="shared" si="401"/>
        <v>#DIV/0!</v>
      </c>
      <c r="R1803" s="355" t="e">
        <f t="shared" si="402"/>
        <v>#DIV/0!</v>
      </c>
      <c r="S1803" s="449"/>
      <c r="T1803" s="361" t="e">
        <f t="shared" si="403"/>
        <v>#DIV/0!</v>
      </c>
      <c r="U1803" s="62"/>
      <c r="V1803" s="58"/>
      <c r="W1803" s="63"/>
      <c r="X1803" s="63"/>
      <c r="Y1803" s="187" t="e">
        <f t="shared" si="404"/>
        <v>#DIV/0!</v>
      </c>
      <c r="Z1803" s="104" t="e">
        <f t="shared" si="405"/>
        <v>#DIV/0!</v>
      </c>
      <c r="AA1803" s="737"/>
      <c r="AB1803" s="445"/>
      <c r="AC1803" s="747" t="e">
        <f>VLOOKUP(C1803,'ประวัติงานตี+รีด'!$A$2:W505697,20,FALSE)</f>
        <v>#N/A</v>
      </c>
      <c r="AD1803" s="302"/>
      <c r="AE1803" s="302"/>
      <c r="AF1803" s="270" t="e">
        <f t="shared" si="406"/>
        <v>#DIV/0!</v>
      </c>
      <c r="AG1803" s="270" t="e">
        <f t="shared" si="407"/>
        <v>#DIV/0!</v>
      </c>
      <c r="AH1803" s="366" t="e">
        <f>VLOOKUP(C1803,'ประวัติงานตี+รีด'!$A$2:W505699,4,FALSE)</f>
        <v>#N/A</v>
      </c>
      <c r="AI1803" s="256"/>
      <c r="AJ1803" s="257"/>
      <c r="AK1803" s="217"/>
      <c r="AL1803" s="200"/>
      <c r="AM1803" s="688">
        <f t="shared" si="408"/>
        <v>0</v>
      </c>
      <c r="EJ1803" s="288">
        <f t="shared" si="409"/>
        <v>0</v>
      </c>
    </row>
    <row r="1804" spans="2:140" hidden="1">
      <c r="B1804" s="287"/>
      <c r="C1804" s="210"/>
      <c r="D1804" s="213" t="e">
        <f>VLOOKUP(C1804,'ประวัติงานตี+รีด'!$A$2:W505702,2,FALSE)</f>
        <v>#N/A</v>
      </c>
      <c r="E1804" s="56"/>
      <c r="F1804" s="57"/>
      <c r="G1804" s="58"/>
      <c r="H1804" s="281"/>
      <c r="I1804" s="327" t="e">
        <f t="shared" si="398"/>
        <v>#DIV/0!</v>
      </c>
      <c r="J1804" s="59"/>
      <c r="K1804" s="60"/>
      <c r="L1804" s="61"/>
      <c r="M1804" s="41">
        <f t="shared" si="399"/>
        <v>0</v>
      </c>
      <c r="N1804" s="57"/>
      <c r="O1804" s="57"/>
      <c r="P1804" s="354" t="e">
        <f t="shared" si="400"/>
        <v>#DIV/0!</v>
      </c>
      <c r="Q1804" s="106" t="e">
        <f t="shared" si="401"/>
        <v>#DIV/0!</v>
      </c>
      <c r="R1804" s="355" t="e">
        <f t="shared" si="402"/>
        <v>#DIV/0!</v>
      </c>
      <c r="S1804" s="449"/>
      <c r="T1804" s="361" t="e">
        <f t="shared" si="403"/>
        <v>#DIV/0!</v>
      </c>
      <c r="U1804" s="62"/>
      <c r="V1804" s="58"/>
      <c r="W1804" s="63"/>
      <c r="X1804" s="63"/>
      <c r="Y1804" s="187" t="e">
        <f t="shared" si="404"/>
        <v>#DIV/0!</v>
      </c>
      <c r="Z1804" s="104" t="e">
        <f t="shared" si="405"/>
        <v>#DIV/0!</v>
      </c>
      <c r="AA1804" s="737"/>
      <c r="AB1804" s="445"/>
      <c r="AC1804" s="747" t="e">
        <f>VLOOKUP(C1804,'ประวัติงานตี+รีด'!$A$2:W505698,20,FALSE)</f>
        <v>#N/A</v>
      </c>
      <c r="AD1804" s="302"/>
      <c r="AE1804" s="302"/>
      <c r="AF1804" s="270" t="e">
        <f t="shared" si="406"/>
        <v>#DIV/0!</v>
      </c>
      <c r="AG1804" s="270" t="e">
        <f t="shared" si="407"/>
        <v>#DIV/0!</v>
      </c>
      <c r="AH1804" s="366" t="e">
        <f>VLOOKUP(C1804,'ประวัติงานตี+รีด'!$A$2:W505700,4,FALSE)</f>
        <v>#N/A</v>
      </c>
      <c r="AI1804" s="256"/>
      <c r="AJ1804" s="257"/>
      <c r="AK1804" s="217"/>
      <c r="AL1804" s="200"/>
      <c r="AM1804" s="688">
        <f t="shared" si="408"/>
        <v>0</v>
      </c>
      <c r="EJ1804" s="288">
        <f t="shared" si="409"/>
        <v>0</v>
      </c>
    </row>
    <row r="1805" spans="2:140" hidden="1">
      <c r="B1805" s="287"/>
      <c r="C1805" s="210"/>
      <c r="D1805" s="213" t="e">
        <f>VLOOKUP(C1805,'ประวัติงานตี+รีด'!$A$2:W505703,2,FALSE)</f>
        <v>#N/A</v>
      </c>
      <c r="E1805" s="56"/>
      <c r="F1805" s="57"/>
      <c r="G1805" s="58"/>
      <c r="H1805" s="281"/>
      <c r="I1805" s="327" t="e">
        <f t="shared" si="398"/>
        <v>#DIV/0!</v>
      </c>
      <c r="J1805" s="59"/>
      <c r="K1805" s="60"/>
      <c r="L1805" s="61"/>
      <c r="M1805" s="41">
        <f t="shared" si="399"/>
        <v>0</v>
      </c>
      <c r="N1805" s="57"/>
      <c r="O1805" s="57"/>
      <c r="P1805" s="354" t="e">
        <f t="shared" si="400"/>
        <v>#DIV/0!</v>
      </c>
      <c r="Q1805" s="106" t="e">
        <f t="shared" si="401"/>
        <v>#DIV/0!</v>
      </c>
      <c r="R1805" s="355" t="e">
        <f t="shared" si="402"/>
        <v>#DIV/0!</v>
      </c>
      <c r="S1805" s="449"/>
      <c r="T1805" s="361" t="e">
        <f t="shared" si="403"/>
        <v>#DIV/0!</v>
      </c>
      <c r="U1805" s="62"/>
      <c r="V1805" s="58"/>
      <c r="W1805" s="63"/>
      <c r="X1805" s="63"/>
      <c r="Y1805" s="187" t="e">
        <f t="shared" si="404"/>
        <v>#DIV/0!</v>
      </c>
      <c r="Z1805" s="104" t="e">
        <f t="shared" si="405"/>
        <v>#DIV/0!</v>
      </c>
      <c r="AA1805" s="737"/>
      <c r="AB1805" s="445"/>
      <c r="AC1805" s="747" t="e">
        <f>VLOOKUP(C1805,'ประวัติงานตี+รีด'!$A$2:W505699,20,FALSE)</f>
        <v>#N/A</v>
      </c>
      <c r="AD1805" s="302"/>
      <c r="AE1805" s="302"/>
      <c r="AF1805" s="270" t="e">
        <f t="shared" si="406"/>
        <v>#DIV/0!</v>
      </c>
      <c r="AG1805" s="270" t="e">
        <f t="shared" si="407"/>
        <v>#DIV/0!</v>
      </c>
      <c r="AH1805" s="366" t="e">
        <f>VLOOKUP(C1805,'ประวัติงานตี+รีด'!$A$2:W505701,4,FALSE)</f>
        <v>#N/A</v>
      </c>
      <c r="AI1805" s="256"/>
      <c r="AJ1805" s="257"/>
      <c r="AK1805" s="217"/>
      <c r="AL1805" s="200"/>
      <c r="AM1805" s="688">
        <f t="shared" si="408"/>
        <v>0</v>
      </c>
      <c r="EJ1805" s="288">
        <f t="shared" si="409"/>
        <v>0</v>
      </c>
    </row>
    <row r="1806" spans="2:140" hidden="1">
      <c r="B1806" s="287"/>
      <c r="C1806" s="210"/>
      <c r="D1806" s="213" t="e">
        <f>VLOOKUP(C1806,'ประวัติงานตี+รีด'!$A$2:W505704,2,FALSE)</f>
        <v>#N/A</v>
      </c>
      <c r="E1806" s="56"/>
      <c r="F1806" s="57"/>
      <c r="G1806" s="58"/>
      <c r="H1806" s="281"/>
      <c r="I1806" s="327" t="e">
        <f t="shared" si="398"/>
        <v>#DIV/0!</v>
      </c>
      <c r="J1806" s="59"/>
      <c r="K1806" s="60"/>
      <c r="L1806" s="61"/>
      <c r="M1806" s="41">
        <f t="shared" si="399"/>
        <v>0</v>
      </c>
      <c r="N1806" s="57"/>
      <c r="O1806" s="57"/>
      <c r="P1806" s="354" t="e">
        <f t="shared" si="400"/>
        <v>#DIV/0!</v>
      </c>
      <c r="Q1806" s="106" t="e">
        <f t="shared" si="401"/>
        <v>#DIV/0!</v>
      </c>
      <c r="R1806" s="355" t="e">
        <f t="shared" si="402"/>
        <v>#DIV/0!</v>
      </c>
      <c r="S1806" s="449"/>
      <c r="T1806" s="361" t="e">
        <f t="shared" si="403"/>
        <v>#DIV/0!</v>
      </c>
      <c r="U1806" s="62"/>
      <c r="V1806" s="58"/>
      <c r="W1806" s="63"/>
      <c r="X1806" s="63"/>
      <c r="Y1806" s="187" t="e">
        <f t="shared" si="404"/>
        <v>#DIV/0!</v>
      </c>
      <c r="Z1806" s="104" t="e">
        <f t="shared" si="405"/>
        <v>#DIV/0!</v>
      </c>
      <c r="AA1806" s="737"/>
      <c r="AB1806" s="445"/>
      <c r="AC1806" s="747" t="e">
        <f>VLOOKUP(C1806,'ประวัติงานตี+รีด'!$A$2:W505700,20,FALSE)</f>
        <v>#N/A</v>
      </c>
      <c r="AD1806" s="302"/>
      <c r="AE1806" s="302"/>
      <c r="AF1806" s="270" t="e">
        <f t="shared" si="406"/>
        <v>#DIV/0!</v>
      </c>
      <c r="AG1806" s="270" t="e">
        <f t="shared" si="407"/>
        <v>#DIV/0!</v>
      </c>
      <c r="AH1806" s="366" t="e">
        <f>VLOOKUP(C1806,'ประวัติงานตี+รีด'!$A$2:W505702,4,FALSE)</f>
        <v>#N/A</v>
      </c>
      <c r="AI1806" s="256"/>
      <c r="AJ1806" s="257"/>
      <c r="AK1806" s="217"/>
      <c r="AL1806" s="200"/>
      <c r="AM1806" s="688">
        <f t="shared" si="408"/>
        <v>0</v>
      </c>
      <c r="EJ1806" s="288">
        <f t="shared" si="409"/>
        <v>0</v>
      </c>
    </row>
    <row r="1807" spans="2:140" hidden="1">
      <c r="B1807" s="287"/>
      <c r="C1807" s="210"/>
      <c r="D1807" s="213" t="e">
        <f>VLOOKUP(C1807,'ประวัติงานตี+รีด'!$A$2:W505705,2,FALSE)</f>
        <v>#N/A</v>
      </c>
      <c r="E1807" s="56"/>
      <c r="F1807" s="57"/>
      <c r="G1807" s="58"/>
      <c r="H1807" s="281"/>
      <c r="I1807" s="327" t="e">
        <f t="shared" si="398"/>
        <v>#DIV/0!</v>
      </c>
      <c r="J1807" s="59"/>
      <c r="K1807" s="60"/>
      <c r="L1807" s="61"/>
      <c r="M1807" s="41">
        <f t="shared" si="399"/>
        <v>0</v>
      </c>
      <c r="N1807" s="57"/>
      <c r="O1807" s="57"/>
      <c r="P1807" s="354" t="e">
        <f t="shared" si="400"/>
        <v>#DIV/0!</v>
      </c>
      <c r="Q1807" s="106" t="e">
        <f t="shared" si="401"/>
        <v>#DIV/0!</v>
      </c>
      <c r="R1807" s="355" t="e">
        <f t="shared" si="402"/>
        <v>#DIV/0!</v>
      </c>
      <c r="S1807" s="449"/>
      <c r="T1807" s="361" t="e">
        <f t="shared" si="403"/>
        <v>#DIV/0!</v>
      </c>
      <c r="U1807" s="62"/>
      <c r="V1807" s="58"/>
      <c r="W1807" s="63"/>
      <c r="X1807" s="63"/>
      <c r="Y1807" s="187" t="e">
        <f t="shared" si="404"/>
        <v>#DIV/0!</v>
      </c>
      <c r="Z1807" s="104" t="e">
        <f t="shared" si="405"/>
        <v>#DIV/0!</v>
      </c>
      <c r="AA1807" s="737"/>
      <c r="AB1807" s="445"/>
      <c r="AC1807" s="747" t="e">
        <f>VLOOKUP(C1807,'ประวัติงานตี+รีด'!$A$2:W505701,20,FALSE)</f>
        <v>#N/A</v>
      </c>
      <c r="AD1807" s="302"/>
      <c r="AE1807" s="302"/>
      <c r="AF1807" s="270" t="e">
        <f t="shared" si="406"/>
        <v>#DIV/0!</v>
      </c>
      <c r="AG1807" s="270" t="e">
        <f t="shared" si="407"/>
        <v>#DIV/0!</v>
      </c>
      <c r="AH1807" s="366" t="e">
        <f>VLOOKUP(C1807,'ประวัติงานตี+รีด'!$A$2:W505703,4,FALSE)</f>
        <v>#N/A</v>
      </c>
      <c r="AI1807" s="256"/>
      <c r="AJ1807" s="257"/>
      <c r="AK1807" s="217"/>
      <c r="AL1807" s="200"/>
      <c r="AM1807" s="688">
        <f t="shared" si="408"/>
        <v>0</v>
      </c>
      <c r="EJ1807" s="288">
        <f t="shared" si="409"/>
        <v>0</v>
      </c>
    </row>
    <row r="1808" spans="2:140" hidden="1">
      <c r="B1808" s="287"/>
      <c r="C1808" s="210"/>
      <c r="D1808" s="213" t="e">
        <f>VLOOKUP(C1808,'ประวัติงานตี+รีด'!$A$2:W505706,2,FALSE)</f>
        <v>#N/A</v>
      </c>
      <c r="E1808" s="56"/>
      <c r="F1808" s="57"/>
      <c r="G1808" s="58"/>
      <c r="H1808" s="281"/>
      <c r="I1808" s="327" t="e">
        <f t="shared" si="398"/>
        <v>#DIV/0!</v>
      </c>
      <c r="J1808" s="59"/>
      <c r="K1808" s="60"/>
      <c r="L1808" s="61"/>
      <c r="M1808" s="41">
        <f t="shared" si="399"/>
        <v>0</v>
      </c>
      <c r="N1808" s="57"/>
      <c r="O1808" s="57"/>
      <c r="P1808" s="354" t="e">
        <f t="shared" si="400"/>
        <v>#DIV/0!</v>
      </c>
      <c r="Q1808" s="106" t="e">
        <f t="shared" si="401"/>
        <v>#DIV/0!</v>
      </c>
      <c r="R1808" s="355" t="e">
        <f t="shared" si="402"/>
        <v>#DIV/0!</v>
      </c>
      <c r="S1808" s="449"/>
      <c r="T1808" s="361" t="e">
        <f t="shared" si="403"/>
        <v>#DIV/0!</v>
      </c>
      <c r="U1808" s="62"/>
      <c r="V1808" s="58"/>
      <c r="W1808" s="63"/>
      <c r="X1808" s="63"/>
      <c r="Y1808" s="187" t="e">
        <f t="shared" si="404"/>
        <v>#DIV/0!</v>
      </c>
      <c r="Z1808" s="104" t="e">
        <f t="shared" si="405"/>
        <v>#DIV/0!</v>
      </c>
      <c r="AA1808" s="737"/>
      <c r="AB1808" s="445"/>
      <c r="AC1808" s="747" t="e">
        <f>VLOOKUP(C1808,'ประวัติงานตี+รีด'!$A$2:W505702,20,FALSE)</f>
        <v>#N/A</v>
      </c>
      <c r="AD1808" s="302"/>
      <c r="AE1808" s="302"/>
      <c r="AF1808" s="270" t="e">
        <f t="shared" si="406"/>
        <v>#DIV/0!</v>
      </c>
      <c r="AG1808" s="270" t="e">
        <f t="shared" si="407"/>
        <v>#DIV/0!</v>
      </c>
      <c r="AH1808" s="366" t="e">
        <f>VLOOKUP(C1808,'ประวัติงานตี+รีด'!$A$2:W505704,4,FALSE)</f>
        <v>#N/A</v>
      </c>
      <c r="AI1808" s="256"/>
      <c r="AJ1808" s="257"/>
      <c r="AK1808" s="217"/>
      <c r="AL1808" s="200"/>
      <c r="AM1808" s="688">
        <f t="shared" si="408"/>
        <v>0</v>
      </c>
      <c r="EJ1808" s="288">
        <f t="shared" si="409"/>
        <v>0</v>
      </c>
    </row>
    <row r="1809" spans="2:140" hidden="1">
      <c r="B1809" s="287"/>
      <c r="C1809" s="210"/>
      <c r="D1809" s="213" t="e">
        <f>VLOOKUP(C1809,'ประวัติงานตี+รีด'!$A$2:W505707,2,FALSE)</f>
        <v>#N/A</v>
      </c>
      <c r="E1809" s="56"/>
      <c r="F1809" s="57"/>
      <c r="G1809" s="58"/>
      <c r="H1809" s="281"/>
      <c r="I1809" s="327" t="e">
        <f t="shared" si="398"/>
        <v>#DIV/0!</v>
      </c>
      <c r="J1809" s="59"/>
      <c r="K1809" s="60"/>
      <c r="L1809" s="61"/>
      <c r="M1809" s="41">
        <f t="shared" si="399"/>
        <v>0</v>
      </c>
      <c r="N1809" s="57"/>
      <c r="O1809" s="57"/>
      <c r="P1809" s="354" t="e">
        <f t="shared" si="400"/>
        <v>#DIV/0!</v>
      </c>
      <c r="Q1809" s="106" t="e">
        <f t="shared" si="401"/>
        <v>#DIV/0!</v>
      </c>
      <c r="R1809" s="355" t="e">
        <f t="shared" si="402"/>
        <v>#DIV/0!</v>
      </c>
      <c r="S1809" s="449"/>
      <c r="T1809" s="361" t="e">
        <f t="shared" si="403"/>
        <v>#DIV/0!</v>
      </c>
      <c r="U1809" s="62"/>
      <c r="V1809" s="58"/>
      <c r="W1809" s="63"/>
      <c r="X1809" s="63"/>
      <c r="Y1809" s="187" t="e">
        <f t="shared" si="404"/>
        <v>#DIV/0!</v>
      </c>
      <c r="Z1809" s="104" t="e">
        <f t="shared" si="405"/>
        <v>#DIV/0!</v>
      </c>
      <c r="AA1809" s="737"/>
      <c r="AB1809" s="445"/>
      <c r="AC1809" s="747" t="e">
        <f>VLOOKUP(C1809,'ประวัติงานตี+รีด'!$A$2:W505703,20,FALSE)</f>
        <v>#N/A</v>
      </c>
      <c r="AD1809" s="302"/>
      <c r="AE1809" s="302"/>
      <c r="AF1809" s="270" t="e">
        <f t="shared" si="406"/>
        <v>#DIV/0!</v>
      </c>
      <c r="AG1809" s="270" t="e">
        <f t="shared" si="407"/>
        <v>#DIV/0!</v>
      </c>
      <c r="AH1809" s="366" t="e">
        <f>VLOOKUP(C1809,'ประวัติงานตี+รีด'!$A$2:W505705,4,FALSE)</f>
        <v>#N/A</v>
      </c>
      <c r="AI1809" s="256"/>
      <c r="AJ1809" s="257"/>
      <c r="AK1809" s="217"/>
      <c r="AL1809" s="200"/>
      <c r="AM1809" s="688">
        <f t="shared" si="408"/>
        <v>0</v>
      </c>
      <c r="EJ1809" s="288">
        <f t="shared" si="409"/>
        <v>0</v>
      </c>
    </row>
    <row r="1810" spans="2:140" hidden="1">
      <c r="B1810" s="287"/>
      <c r="C1810" s="210"/>
      <c r="D1810" s="213" t="e">
        <f>VLOOKUP(C1810,'ประวัติงานตี+รีด'!$A$2:W505708,2,FALSE)</f>
        <v>#N/A</v>
      </c>
      <c r="E1810" s="56"/>
      <c r="F1810" s="57"/>
      <c r="G1810" s="58"/>
      <c r="H1810" s="281"/>
      <c r="I1810" s="327" t="e">
        <f t="shared" si="398"/>
        <v>#DIV/0!</v>
      </c>
      <c r="J1810" s="59"/>
      <c r="K1810" s="60"/>
      <c r="L1810" s="61"/>
      <c r="M1810" s="41">
        <f t="shared" si="399"/>
        <v>0</v>
      </c>
      <c r="N1810" s="57"/>
      <c r="O1810" s="57"/>
      <c r="P1810" s="354" t="e">
        <f t="shared" si="400"/>
        <v>#DIV/0!</v>
      </c>
      <c r="Q1810" s="106" t="e">
        <f t="shared" si="401"/>
        <v>#DIV/0!</v>
      </c>
      <c r="R1810" s="355" t="e">
        <f t="shared" si="402"/>
        <v>#DIV/0!</v>
      </c>
      <c r="S1810" s="449"/>
      <c r="T1810" s="361" t="e">
        <f t="shared" si="403"/>
        <v>#DIV/0!</v>
      </c>
      <c r="U1810" s="62"/>
      <c r="V1810" s="58"/>
      <c r="W1810" s="63"/>
      <c r="X1810" s="63"/>
      <c r="Y1810" s="187" t="e">
        <f t="shared" si="404"/>
        <v>#DIV/0!</v>
      </c>
      <c r="Z1810" s="104" t="e">
        <f t="shared" si="405"/>
        <v>#DIV/0!</v>
      </c>
      <c r="AA1810" s="737"/>
      <c r="AB1810" s="445"/>
      <c r="AC1810" s="747" t="e">
        <f>VLOOKUP(C1810,'ประวัติงานตี+รีด'!$A$2:W505704,20,FALSE)</f>
        <v>#N/A</v>
      </c>
      <c r="AD1810" s="302"/>
      <c r="AE1810" s="302"/>
      <c r="AF1810" s="270" t="e">
        <f t="shared" si="406"/>
        <v>#DIV/0!</v>
      </c>
      <c r="AG1810" s="270" t="e">
        <f t="shared" si="407"/>
        <v>#DIV/0!</v>
      </c>
      <c r="AH1810" s="366" t="e">
        <f>VLOOKUP(C1810,'ประวัติงานตี+รีด'!$A$2:W505706,4,FALSE)</f>
        <v>#N/A</v>
      </c>
      <c r="AI1810" s="256"/>
      <c r="AJ1810" s="257"/>
      <c r="AK1810" s="217"/>
      <c r="AL1810" s="200"/>
      <c r="AM1810" s="688">
        <f t="shared" si="408"/>
        <v>0</v>
      </c>
      <c r="EJ1810" s="288">
        <f t="shared" si="409"/>
        <v>0</v>
      </c>
    </row>
    <row r="1811" spans="2:140" hidden="1">
      <c r="B1811" s="287"/>
      <c r="C1811" s="210"/>
      <c r="D1811" s="213" t="e">
        <f>VLOOKUP(C1811,'ประวัติงานตี+รีด'!$A$2:W505709,2,FALSE)</f>
        <v>#N/A</v>
      </c>
      <c r="E1811" s="56"/>
      <c r="F1811" s="57"/>
      <c r="G1811" s="58"/>
      <c r="H1811" s="281"/>
      <c r="I1811" s="327" t="e">
        <f t="shared" si="398"/>
        <v>#DIV/0!</v>
      </c>
      <c r="J1811" s="59"/>
      <c r="K1811" s="60"/>
      <c r="L1811" s="61"/>
      <c r="M1811" s="41">
        <f t="shared" si="399"/>
        <v>0</v>
      </c>
      <c r="N1811" s="57"/>
      <c r="O1811" s="57"/>
      <c r="P1811" s="354" t="e">
        <f t="shared" si="400"/>
        <v>#DIV/0!</v>
      </c>
      <c r="Q1811" s="106" t="e">
        <f t="shared" si="401"/>
        <v>#DIV/0!</v>
      </c>
      <c r="R1811" s="355" t="e">
        <f t="shared" si="402"/>
        <v>#DIV/0!</v>
      </c>
      <c r="S1811" s="449"/>
      <c r="T1811" s="361" t="e">
        <f t="shared" si="403"/>
        <v>#DIV/0!</v>
      </c>
      <c r="U1811" s="62"/>
      <c r="V1811" s="58"/>
      <c r="W1811" s="63"/>
      <c r="X1811" s="63"/>
      <c r="Y1811" s="187" t="e">
        <f t="shared" si="404"/>
        <v>#DIV/0!</v>
      </c>
      <c r="Z1811" s="104" t="e">
        <f t="shared" si="405"/>
        <v>#DIV/0!</v>
      </c>
      <c r="AA1811" s="737"/>
      <c r="AB1811" s="445"/>
      <c r="AC1811" s="747" t="e">
        <f>VLOOKUP(C1811,'ประวัติงานตี+รีด'!$A$2:W505705,20,FALSE)</f>
        <v>#N/A</v>
      </c>
      <c r="AD1811" s="302"/>
      <c r="AE1811" s="302"/>
      <c r="AF1811" s="270" t="e">
        <f t="shared" si="406"/>
        <v>#DIV/0!</v>
      </c>
      <c r="AG1811" s="270" t="e">
        <f t="shared" si="407"/>
        <v>#DIV/0!</v>
      </c>
      <c r="AH1811" s="366" t="e">
        <f>VLOOKUP(C1811,'ประวัติงานตี+รีด'!$A$2:W505707,4,FALSE)</f>
        <v>#N/A</v>
      </c>
      <c r="AI1811" s="256"/>
      <c r="AJ1811" s="257"/>
      <c r="AK1811" s="217"/>
      <c r="AL1811" s="200"/>
      <c r="AM1811" s="688">
        <f t="shared" si="408"/>
        <v>0</v>
      </c>
      <c r="EJ1811" s="288">
        <f t="shared" si="409"/>
        <v>0</v>
      </c>
    </row>
    <row r="1812" spans="2:140" hidden="1">
      <c r="B1812" s="287"/>
      <c r="C1812" s="210"/>
      <c r="D1812" s="213" t="e">
        <f>VLOOKUP(C1812,'ประวัติงานตี+รีด'!$A$2:W505710,2,FALSE)</f>
        <v>#N/A</v>
      </c>
      <c r="E1812" s="56"/>
      <c r="F1812" s="57"/>
      <c r="G1812" s="58"/>
      <c r="H1812" s="281"/>
      <c r="I1812" s="327" t="e">
        <f t="shared" si="398"/>
        <v>#DIV/0!</v>
      </c>
      <c r="J1812" s="59"/>
      <c r="K1812" s="60"/>
      <c r="L1812" s="61"/>
      <c r="M1812" s="41">
        <f t="shared" si="399"/>
        <v>0</v>
      </c>
      <c r="N1812" s="57"/>
      <c r="O1812" s="57"/>
      <c r="P1812" s="354" t="e">
        <f t="shared" si="400"/>
        <v>#DIV/0!</v>
      </c>
      <c r="Q1812" s="106" t="e">
        <f t="shared" si="401"/>
        <v>#DIV/0!</v>
      </c>
      <c r="R1812" s="355" t="e">
        <f t="shared" si="402"/>
        <v>#DIV/0!</v>
      </c>
      <c r="S1812" s="449"/>
      <c r="T1812" s="361" t="e">
        <f t="shared" si="403"/>
        <v>#DIV/0!</v>
      </c>
      <c r="U1812" s="62"/>
      <c r="V1812" s="58"/>
      <c r="W1812" s="63"/>
      <c r="X1812" s="63"/>
      <c r="Y1812" s="187" t="e">
        <f t="shared" si="404"/>
        <v>#DIV/0!</v>
      </c>
      <c r="Z1812" s="104" t="e">
        <f t="shared" si="405"/>
        <v>#DIV/0!</v>
      </c>
      <c r="AA1812" s="737"/>
      <c r="AB1812" s="445"/>
      <c r="AC1812" s="747" t="e">
        <f>VLOOKUP(C1812,'ประวัติงานตี+รีด'!$A$2:W505706,20,FALSE)</f>
        <v>#N/A</v>
      </c>
      <c r="AD1812" s="302"/>
      <c r="AE1812" s="302"/>
      <c r="AF1812" s="270" t="e">
        <f t="shared" si="406"/>
        <v>#DIV/0!</v>
      </c>
      <c r="AG1812" s="270" t="e">
        <f t="shared" si="407"/>
        <v>#DIV/0!</v>
      </c>
      <c r="AH1812" s="366" t="e">
        <f>VLOOKUP(C1812,'ประวัติงานตี+รีด'!$A$2:W505708,4,FALSE)</f>
        <v>#N/A</v>
      </c>
      <c r="AI1812" s="256"/>
      <c r="AJ1812" s="257"/>
      <c r="AK1812" s="217"/>
      <c r="AL1812" s="200"/>
      <c r="AM1812" s="688">
        <f t="shared" si="408"/>
        <v>0</v>
      </c>
      <c r="EJ1812" s="288">
        <f t="shared" si="409"/>
        <v>0</v>
      </c>
    </row>
    <row r="1813" spans="2:140" hidden="1">
      <c r="B1813" s="287"/>
      <c r="C1813" s="210"/>
      <c r="D1813" s="213" t="e">
        <f>VLOOKUP(C1813,'ประวัติงานตี+รีด'!$A$2:W505711,2,FALSE)</f>
        <v>#N/A</v>
      </c>
      <c r="E1813" s="56"/>
      <c r="F1813" s="57"/>
      <c r="G1813" s="58"/>
      <c r="H1813" s="281"/>
      <c r="I1813" s="327" t="e">
        <f t="shared" si="398"/>
        <v>#DIV/0!</v>
      </c>
      <c r="J1813" s="59"/>
      <c r="K1813" s="60"/>
      <c r="L1813" s="61"/>
      <c r="M1813" s="41">
        <f t="shared" si="399"/>
        <v>0</v>
      </c>
      <c r="N1813" s="57"/>
      <c r="O1813" s="57"/>
      <c r="P1813" s="354" t="e">
        <f t="shared" si="400"/>
        <v>#DIV/0!</v>
      </c>
      <c r="Q1813" s="106" t="e">
        <f t="shared" si="401"/>
        <v>#DIV/0!</v>
      </c>
      <c r="R1813" s="355" t="e">
        <f t="shared" si="402"/>
        <v>#DIV/0!</v>
      </c>
      <c r="S1813" s="449"/>
      <c r="T1813" s="361" t="e">
        <f t="shared" si="403"/>
        <v>#DIV/0!</v>
      </c>
      <c r="U1813" s="62"/>
      <c r="V1813" s="58"/>
      <c r="W1813" s="63"/>
      <c r="X1813" s="63"/>
      <c r="Y1813" s="187" t="e">
        <f t="shared" si="404"/>
        <v>#DIV/0!</v>
      </c>
      <c r="Z1813" s="104" t="e">
        <f t="shared" si="405"/>
        <v>#DIV/0!</v>
      </c>
      <c r="AA1813" s="737"/>
      <c r="AB1813" s="445"/>
      <c r="AC1813" s="747" t="e">
        <f>VLOOKUP(C1813,'ประวัติงานตี+รีด'!$A$2:W505707,20,FALSE)</f>
        <v>#N/A</v>
      </c>
      <c r="AD1813" s="302"/>
      <c r="AE1813" s="302"/>
      <c r="AF1813" s="270" t="e">
        <f t="shared" si="406"/>
        <v>#DIV/0!</v>
      </c>
      <c r="AG1813" s="270" t="e">
        <f t="shared" si="407"/>
        <v>#DIV/0!</v>
      </c>
      <c r="AH1813" s="366" t="e">
        <f>VLOOKUP(C1813,'ประวัติงานตี+รีด'!$A$2:W505709,4,FALSE)</f>
        <v>#N/A</v>
      </c>
      <c r="AI1813" s="256"/>
      <c r="AJ1813" s="257"/>
      <c r="AK1813" s="217"/>
      <c r="AL1813" s="200"/>
      <c r="AM1813" s="688">
        <f t="shared" si="408"/>
        <v>0</v>
      </c>
      <c r="EJ1813" s="288">
        <f t="shared" si="409"/>
        <v>0</v>
      </c>
    </row>
    <row r="1814" spans="2:140" hidden="1">
      <c r="B1814" s="287"/>
      <c r="C1814" s="210"/>
      <c r="D1814" s="213" t="e">
        <f>VLOOKUP(C1814,'ประวัติงานตี+รีด'!$A$2:W505712,2,FALSE)</f>
        <v>#N/A</v>
      </c>
      <c r="E1814" s="56"/>
      <c r="F1814" s="57"/>
      <c r="G1814" s="58"/>
      <c r="H1814" s="281"/>
      <c r="I1814" s="327" t="e">
        <f t="shared" si="398"/>
        <v>#DIV/0!</v>
      </c>
      <c r="J1814" s="59"/>
      <c r="K1814" s="60"/>
      <c r="L1814" s="61"/>
      <c r="M1814" s="41">
        <f t="shared" si="399"/>
        <v>0</v>
      </c>
      <c r="N1814" s="57"/>
      <c r="O1814" s="57"/>
      <c r="P1814" s="354" t="e">
        <f t="shared" si="400"/>
        <v>#DIV/0!</v>
      </c>
      <c r="Q1814" s="106" t="e">
        <f t="shared" si="401"/>
        <v>#DIV/0!</v>
      </c>
      <c r="R1814" s="355" t="e">
        <f t="shared" si="402"/>
        <v>#DIV/0!</v>
      </c>
      <c r="S1814" s="449"/>
      <c r="T1814" s="361" t="e">
        <f t="shared" si="403"/>
        <v>#DIV/0!</v>
      </c>
      <c r="U1814" s="62"/>
      <c r="V1814" s="58"/>
      <c r="W1814" s="63"/>
      <c r="X1814" s="63"/>
      <c r="Y1814" s="187" t="e">
        <f t="shared" si="404"/>
        <v>#DIV/0!</v>
      </c>
      <c r="Z1814" s="104" t="e">
        <f t="shared" si="405"/>
        <v>#DIV/0!</v>
      </c>
      <c r="AA1814" s="737"/>
      <c r="AB1814" s="445"/>
      <c r="AC1814" s="747" t="e">
        <f>VLOOKUP(C1814,'ประวัติงานตี+รีด'!$A$2:W505708,20,FALSE)</f>
        <v>#N/A</v>
      </c>
      <c r="AD1814" s="302"/>
      <c r="AE1814" s="302"/>
      <c r="AF1814" s="270" t="e">
        <f t="shared" si="406"/>
        <v>#DIV/0!</v>
      </c>
      <c r="AG1814" s="270" t="e">
        <f t="shared" si="407"/>
        <v>#DIV/0!</v>
      </c>
      <c r="AH1814" s="366" t="e">
        <f>VLOOKUP(C1814,'ประวัติงานตี+รีด'!$A$2:W505710,4,FALSE)</f>
        <v>#N/A</v>
      </c>
      <c r="AI1814" s="256"/>
      <c r="AJ1814" s="257"/>
      <c r="AK1814" s="217"/>
      <c r="AL1814" s="200"/>
      <c r="AM1814" s="688">
        <f t="shared" si="408"/>
        <v>0</v>
      </c>
      <c r="EJ1814" s="288">
        <f t="shared" si="409"/>
        <v>0</v>
      </c>
    </row>
    <row r="1815" spans="2:140" hidden="1">
      <c r="B1815" s="287"/>
      <c r="C1815" s="210"/>
      <c r="D1815" s="213" t="e">
        <f>VLOOKUP(C1815,'ประวัติงานตี+รีด'!$A$2:W505713,2,FALSE)</f>
        <v>#N/A</v>
      </c>
      <c r="E1815" s="56"/>
      <c r="F1815" s="57"/>
      <c r="G1815" s="58"/>
      <c r="H1815" s="281"/>
      <c r="I1815" s="327" t="e">
        <f t="shared" si="398"/>
        <v>#DIV/0!</v>
      </c>
      <c r="J1815" s="59"/>
      <c r="K1815" s="60"/>
      <c r="L1815" s="61"/>
      <c r="M1815" s="41">
        <f t="shared" si="399"/>
        <v>0</v>
      </c>
      <c r="N1815" s="57"/>
      <c r="O1815" s="57"/>
      <c r="P1815" s="354" t="e">
        <f t="shared" si="400"/>
        <v>#DIV/0!</v>
      </c>
      <c r="Q1815" s="106" t="e">
        <f t="shared" si="401"/>
        <v>#DIV/0!</v>
      </c>
      <c r="R1815" s="355" t="e">
        <f t="shared" si="402"/>
        <v>#DIV/0!</v>
      </c>
      <c r="S1815" s="449"/>
      <c r="T1815" s="361" t="e">
        <f t="shared" si="403"/>
        <v>#DIV/0!</v>
      </c>
      <c r="U1815" s="62"/>
      <c r="V1815" s="58"/>
      <c r="W1815" s="63"/>
      <c r="X1815" s="63"/>
      <c r="Y1815" s="187" t="e">
        <f t="shared" si="404"/>
        <v>#DIV/0!</v>
      </c>
      <c r="Z1815" s="104" t="e">
        <f t="shared" si="405"/>
        <v>#DIV/0!</v>
      </c>
      <c r="AA1815" s="737"/>
      <c r="AB1815" s="445"/>
      <c r="AC1815" s="747" t="e">
        <f>VLOOKUP(C1815,'ประวัติงานตี+รีด'!$A$2:W505709,20,FALSE)</f>
        <v>#N/A</v>
      </c>
      <c r="AD1815" s="302"/>
      <c r="AE1815" s="302"/>
      <c r="AF1815" s="270" t="e">
        <f t="shared" si="406"/>
        <v>#DIV/0!</v>
      </c>
      <c r="AG1815" s="270" t="e">
        <f t="shared" si="407"/>
        <v>#DIV/0!</v>
      </c>
      <c r="AH1815" s="366" t="e">
        <f>VLOOKUP(C1815,'ประวัติงานตี+รีด'!$A$2:W505711,4,FALSE)</f>
        <v>#N/A</v>
      </c>
      <c r="AI1815" s="256"/>
      <c r="AJ1815" s="257"/>
      <c r="AK1815" s="217"/>
      <c r="AL1815" s="200"/>
      <c r="AM1815" s="688">
        <f t="shared" si="408"/>
        <v>0</v>
      </c>
      <c r="EJ1815" s="288">
        <f t="shared" si="409"/>
        <v>0</v>
      </c>
    </row>
    <row r="1816" spans="2:140" hidden="1">
      <c r="B1816" s="287"/>
      <c r="C1816" s="210"/>
      <c r="D1816" s="213" t="e">
        <f>VLOOKUP(C1816,'ประวัติงานตี+รีด'!$A$2:W505714,2,FALSE)</f>
        <v>#N/A</v>
      </c>
      <c r="E1816" s="56"/>
      <c r="F1816" s="57"/>
      <c r="G1816" s="58"/>
      <c r="H1816" s="281"/>
      <c r="I1816" s="327" t="e">
        <f t="shared" si="398"/>
        <v>#DIV/0!</v>
      </c>
      <c r="J1816" s="59"/>
      <c r="K1816" s="60"/>
      <c r="L1816" s="61"/>
      <c r="M1816" s="41">
        <f t="shared" si="399"/>
        <v>0</v>
      </c>
      <c r="N1816" s="57"/>
      <c r="O1816" s="57"/>
      <c r="P1816" s="354" t="e">
        <f t="shared" si="400"/>
        <v>#DIV/0!</v>
      </c>
      <c r="Q1816" s="106" t="e">
        <f t="shared" si="401"/>
        <v>#DIV/0!</v>
      </c>
      <c r="R1816" s="355" t="e">
        <f t="shared" si="402"/>
        <v>#DIV/0!</v>
      </c>
      <c r="S1816" s="449"/>
      <c r="T1816" s="361" t="e">
        <f t="shared" si="403"/>
        <v>#DIV/0!</v>
      </c>
      <c r="U1816" s="62"/>
      <c r="V1816" s="58"/>
      <c r="W1816" s="63"/>
      <c r="X1816" s="63"/>
      <c r="Y1816" s="187" t="e">
        <f t="shared" si="404"/>
        <v>#DIV/0!</v>
      </c>
      <c r="Z1816" s="104" t="e">
        <f t="shared" si="405"/>
        <v>#DIV/0!</v>
      </c>
      <c r="AA1816" s="737"/>
      <c r="AB1816" s="445"/>
      <c r="AC1816" s="747" t="e">
        <f>VLOOKUP(C1816,'ประวัติงานตี+รีด'!$A$2:W505710,20,FALSE)</f>
        <v>#N/A</v>
      </c>
      <c r="AD1816" s="302"/>
      <c r="AE1816" s="302"/>
      <c r="AF1816" s="270" t="e">
        <f t="shared" si="406"/>
        <v>#DIV/0!</v>
      </c>
      <c r="AG1816" s="270" t="e">
        <f t="shared" si="407"/>
        <v>#DIV/0!</v>
      </c>
      <c r="AH1816" s="366" t="e">
        <f>VLOOKUP(C1816,'ประวัติงานตี+รีด'!$A$2:W505712,4,FALSE)</f>
        <v>#N/A</v>
      </c>
      <c r="AI1816" s="256"/>
      <c r="AJ1816" s="257"/>
      <c r="AK1816" s="217"/>
      <c r="AL1816" s="200"/>
      <c r="AM1816" s="688">
        <f t="shared" si="408"/>
        <v>0</v>
      </c>
      <c r="EJ1816" s="288">
        <f t="shared" si="409"/>
        <v>0</v>
      </c>
    </row>
    <row r="1817" spans="2:140" hidden="1">
      <c r="B1817" s="287"/>
      <c r="C1817" s="210"/>
      <c r="D1817" s="213" t="e">
        <f>VLOOKUP(C1817,'ประวัติงานตี+รีด'!$A$2:W505715,2,FALSE)</f>
        <v>#N/A</v>
      </c>
      <c r="E1817" s="56"/>
      <c r="F1817" s="57"/>
      <c r="G1817" s="58"/>
      <c r="H1817" s="281"/>
      <c r="I1817" s="327" t="e">
        <f t="shared" si="398"/>
        <v>#DIV/0!</v>
      </c>
      <c r="J1817" s="59"/>
      <c r="K1817" s="60"/>
      <c r="L1817" s="61"/>
      <c r="M1817" s="41">
        <f t="shared" si="399"/>
        <v>0</v>
      </c>
      <c r="N1817" s="57"/>
      <c r="O1817" s="57"/>
      <c r="P1817" s="354" t="e">
        <f t="shared" si="400"/>
        <v>#DIV/0!</v>
      </c>
      <c r="Q1817" s="106" t="e">
        <f t="shared" si="401"/>
        <v>#DIV/0!</v>
      </c>
      <c r="R1817" s="355" t="e">
        <f t="shared" si="402"/>
        <v>#DIV/0!</v>
      </c>
      <c r="S1817" s="449"/>
      <c r="T1817" s="361" t="e">
        <f t="shared" si="403"/>
        <v>#DIV/0!</v>
      </c>
      <c r="U1817" s="62"/>
      <c r="V1817" s="58"/>
      <c r="W1817" s="63"/>
      <c r="X1817" s="63"/>
      <c r="Y1817" s="187" t="e">
        <f t="shared" si="404"/>
        <v>#DIV/0!</v>
      </c>
      <c r="Z1817" s="104" t="e">
        <f t="shared" si="405"/>
        <v>#DIV/0!</v>
      </c>
      <c r="AA1817" s="737"/>
      <c r="AB1817" s="445"/>
      <c r="AC1817" s="747" t="e">
        <f>VLOOKUP(C1817,'ประวัติงานตี+รีด'!$A$2:W505711,20,FALSE)</f>
        <v>#N/A</v>
      </c>
      <c r="AD1817" s="302"/>
      <c r="AE1817" s="302"/>
      <c r="AF1817" s="270" t="e">
        <f t="shared" si="406"/>
        <v>#DIV/0!</v>
      </c>
      <c r="AG1817" s="270" t="e">
        <f t="shared" si="407"/>
        <v>#DIV/0!</v>
      </c>
      <c r="AH1817" s="366" t="e">
        <f>VLOOKUP(C1817,'ประวัติงานตี+รีด'!$A$2:W505713,4,FALSE)</f>
        <v>#N/A</v>
      </c>
      <c r="AI1817" s="256"/>
      <c r="AJ1817" s="257"/>
      <c r="AK1817" s="217"/>
      <c r="AL1817" s="200"/>
      <c r="AM1817" s="688">
        <f t="shared" si="408"/>
        <v>0</v>
      </c>
      <c r="EJ1817" s="288">
        <f t="shared" si="409"/>
        <v>0</v>
      </c>
    </row>
    <row r="1818" spans="2:140" hidden="1">
      <c r="B1818" s="287"/>
      <c r="C1818" s="210"/>
      <c r="D1818" s="213" t="e">
        <f>VLOOKUP(C1818,'ประวัติงานตี+รีด'!$A$2:W505716,2,FALSE)</f>
        <v>#N/A</v>
      </c>
      <c r="E1818" s="56"/>
      <c r="F1818" s="57"/>
      <c r="G1818" s="58"/>
      <c r="H1818" s="281"/>
      <c r="I1818" s="327" t="e">
        <f t="shared" si="398"/>
        <v>#DIV/0!</v>
      </c>
      <c r="J1818" s="59"/>
      <c r="K1818" s="60"/>
      <c r="L1818" s="61"/>
      <c r="M1818" s="41">
        <f t="shared" si="399"/>
        <v>0</v>
      </c>
      <c r="N1818" s="57"/>
      <c r="O1818" s="57"/>
      <c r="P1818" s="354" t="e">
        <f t="shared" si="400"/>
        <v>#DIV/0!</v>
      </c>
      <c r="Q1818" s="106" t="e">
        <f t="shared" si="401"/>
        <v>#DIV/0!</v>
      </c>
      <c r="R1818" s="355" t="e">
        <f t="shared" si="402"/>
        <v>#DIV/0!</v>
      </c>
      <c r="S1818" s="449"/>
      <c r="T1818" s="361" t="e">
        <f t="shared" si="403"/>
        <v>#DIV/0!</v>
      </c>
      <c r="U1818" s="62"/>
      <c r="V1818" s="58"/>
      <c r="W1818" s="63"/>
      <c r="X1818" s="63"/>
      <c r="Y1818" s="187" t="e">
        <f t="shared" si="404"/>
        <v>#DIV/0!</v>
      </c>
      <c r="Z1818" s="104" t="e">
        <f t="shared" si="405"/>
        <v>#DIV/0!</v>
      </c>
      <c r="AA1818" s="737"/>
      <c r="AB1818" s="445"/>
      <c r="AC1818" s="747" t="e">
        <f>VLOOKUP(C1818,'ประวัติงานตี+รีด'!$A$2:W505712,20,FALSE)</f>
        <v>#N/A</v>
      </c>
      <c r="AD1818" s="302"/>
      <c r="AE1818" s="302"/>
      <c r="AF1818" s="270" t="e">
        <f t="shared" si="406"/>
        <v>#DIV/0!</v>
      </c>
      <c r="AG1818" s="270" t="e">
        <f t="shared" si="407"/>
        <v>#DIV/0!</v>
      </c>
      <c r="AH1818" s="366" t="e">
        <f>VLOOKUP(C1818,'ประวัติงานตี+รีด'!$A$2:W505714,4,FALSE)</f>
        <v>#N/A</v>
      </c>
      <c r="AI1818" s="256"/>
      <c r="AJ1818" s="257"/>
      <c r="AK1818" s="217"/>
      <c r="AL1818" s="200"/>
      <c r="AM1818" s="688">
        <f t="shared" si="408"/>
        <v>0</v>
      </c>
      <c r="EJ1818" s="288">
        <f t="shared" si="409"/>
        <v>0</v>
      </c>
    </row>
    <row r="1819" spans="2:140" hidden="1">
      <c r="B1819" s="287"/>
      <c r="C1819" s="210"/>
      <c r="D1819" s="213" t="e">
        <f>VLOOKUP(C1819,'ประวัติงานตี+รีด'!$A$2:W505717,2,FALSE)</f>
        <v>#N/A</v>
      </c>
      <c r="E1819" s="56"/>
      <c r="F1819" s="57"/>
      <c r="G1819" s="58"/>
      <c r="H1819" s="281"/>
      <c r="I1819" s="327" t="e">
        <f t="shared" si="398"/>
        <v>#DIV/0!</v>
      </c>
      <c r="J1819" s="59"/>
      <c r="K1819" s="60"/>
      <c r="L1819" s="61"/>
      <c r="M1819" s="41">
        <f t="shared" si="399"/>
        <v>0</v>
      </c>
      <c r="N1819" s="57"/>
      <c r="O1819" s="57"/>
      <c r="P1819" s="354" t="e">
        <f t="shared" si="400"/>
        <v>#DIV/0!</v>
      </c>
      <c r="Q1819" s="106" t="e">
        <f t="shared" si="401"/>
        <v>#DIV/0!</v>
      </c>
      <c r="R1819" s="355" t="e">
        <f t="shared" si="402"/>
        <v>#DIV/0!</v>
      </c>
      <c r="S1819" s="449"/>
      <c r="T1819" s="361" t="e">
        <f t="shared" si="403"/>
        <v>#DIV/0!</v>
      </c>
      <c r="U1819" s="62"/>
      <c r="V1819" s="58"/>
      <c r="W1819" s="63"/>
      <c r="X1819" s="63"/>
      <c r="Y1819" s="187" t="e">
        <f t="shared" si="404"/>
        <v>#DIV/0!</v>
      </c>
      <c r="Z1819" s="104" t="e">
        <f t="shared" si="405"/>
        <v>#DIV/0!</v>
      </c>
      <c r="AA1819" s="737"/>
      <c r="AB1819" s="445"/>
      <c r="AC1819" s="747" t="e">
        <f>VLOOKUP(C1819,'ประวัติงานตี+รีด'!$A$2:W505713,20,FALSE)</f>
        <v>#N/A</v>
      </c>
      <c r="AD1819" s="302"/>
      <c r="AE1819" s="302"/>
      <c r="AF1819" s="270" t="e">
        <f t="shared" si="406"/>
        <v>#DIV/0!</v>
      </c>
      <c r="AG1819" s="270" t="e">
        <f t="shared" si="407"/>
        <v>#DIV/0!</v>
      </c>
      <c r="AH1819" s="366" t="e">
        <f>VLOOKUP(C1819,'ประวัติงานตี+รีด'!$A$2:W505715,4,FALSE)</f>
        <v>#N/A</v>
      </c>
      <c r="AI1819" s="256"/>
      <c r="AJ1819" s="257"/>
      <c r="AK1819" s="217"/>
      <c r="AL1819" s="200"/>
      <c r="AM1819" s="688">
        <f t="shared" si="408"/>
        <v>0</v>
      </c>
      <c r="EJ1819" s="288">
        <f t="shared" si="409"/>
        <v>0</v>
      </c>
    </row>
    <row r="1820" spans="2:140" hidden="1">
      <c r="B1820" s="287"/>
      <c r="C1820" s="210"/>
      <c r="D1820" s="213" t="e">
        <f>VLOOKUP(C1820,'ประวัติงานตี+รีด'!$A$2:W505718,2,FALSE)</f>
        <v>#N/A</v>
      </c>
      <c r="E1820" s="56"/>
      <c r="F1820" s="57"/>
      <c r="G1820" s="58"/>
      <c r="H1820" s="281"/>
      <c r="I1820" s="327" t="e">
        <f t="shared" si="398"/>
        <v>#DIV/0!</v>
      </c>
      <c r="J1820" s="59"/>
      <c r="K1820" s="60"/>
      <c r="L1820" s="61"/>
      <c r="M1820" s="41">
        <f t="shared" si="399"/>
        <v>0</v>
      </c>
      <c r="N1820" s="57"/>
      <c r="O1820" s="57"/>
      <c r="P1820" s="354" t="e">
        <f t="shared" si="400"/>
        <v>#DIV/0!</v>
      </c>
      <c r="Q1820" s="106" t="e">
        <f t="shared" si="401"/>
        <v>#DIV/0!</v>
      </c>
      <c r="R1820" s="355" t="e">
        <f t="shared" si="402"/>
        <v>#DIV/0!</v>
      </c>
      <c r="S1820" s="449"/>
      <c r="T1820" s="361" t="e">
        <f t="shared" si="403"/>
        <v>#DIV/0!</v>
      </c>
      <c r="U1820" s="62"/>
      <c r="V1820" s="58"/>
      <c r="W1820" s="63"/>
      <c r="X1820" s="63"/>
      <c r="Y1820" s="187" t="e">
        <f t="shared" si="404"/>
        <v>#DIV/0!</v>
      </c>
      <c r="Z1820" s="104" t="e">
        <f t="shared" si="405"/>
        <v>#DIV/0!</v>
      </c>
      <c r="AA1820" s="737"/>
      <c r="AB1820" s="445"/>
      <c r="AC1820" s="747" t="e">
        <f>VLOOKUP(C1820,'ประวัติงานตี+รีด'!$A$2:W505714,20,FALSE)</f>
        <v>#N/A</v>
      </c>
      <c r="AD1820" s="302"/>
      <c r="AE1820" s="302"/>
      <c r="AF1820" s="270" t="e">
        <f t="shared" si="406"/>
        <v>#DIV/0!</v>
      </c>
      <c r="AG1820" s="270" t="e">
        <f t="shared" si="407"/>
        <v>#DIV/0!</v>
      </c>
      <c r="AH1820" s="366" t="e">
        <f>VLOOKUP(C1820,'ประวัติงานตี+รีด'!$A$2:W505716,4,FALSE)</f>
        <v>#N/A</v>
      </c>
      <c r="AI1820" s="256"/>
      <c r="AJ1820" s="257"/>
      <c r="AK1820" s="217"/>
      <c r="AL1820" s="200"/>
      <c r="AM1820" s="688">
        <f t="shared" si="408"/>
        <v>0</v>
      </c>
      <c r="EJ1820" s="288">
        <f t="shared" si="409"/>
        <v>0</v>
      </c>
    </row>
    <row r="1821" spans="2:140" hidden="1">
      <c r="B1821" s="287"/>
      <c r="C1821" s="210"/>
      <c r="D1821" s="213" t="e">
        <f>VLOOKUP(C1821,'ประวัติงานตี+รีด'!$A$2:W505719,2,FALSE)</f>
        <v>#N/A</v>
      </c>
      <c r="E1821" s="56"/>
      <c r="F1821" s="57"/>
      <c r="G1821" s="58"/>
      <c r="H1821" s="281"/>
      <c r="I1821" s="327" t="e">
        <f t="shared" si="398"/>
        <v>#DIV/0!</v>
      </c>
      <c r="J1821" s="59"/>
      <c r="K1821" s="60"/>
      <c r="L1821" s="61"/>
      <c r="M1821" s="41">
        <f t="shared" si="399"/>
        <v>0</v>
      </c>
      <c r="N1821" s="57"/>
      <c r="O1821" s="57"/>
      <c r="P1821" s="354" t="e">
        <f t="shared" si="400"/>
        <v>#DIV/0!</v>
      </c>
      <c r="Q1821" s="106" t="e">
        <f t="shared" si="401"/>
        <v>#DIV/0!</v>
      </c>
      <c r="R1821" s="355" t="e">
        <f t="shared" si="402"/>
        <v>#DIV/0!</v>
      </c>
      <c r="S1821" s="449"/>
      <c r="T1821" s="361" t="e">
        <f t="shared" si="403"/>
        <v>#DIV/0!</v>
      </c>
      <c r="U1821" s="62"/>
      <c r="V1821" s="58"/>
      <c r="W1821" s="63"/>
      <c r="X1821" s="63"/>
      <c r="Y1821" s="187" t="e">
        <f t="shared" si="404"/>
        <v>#DIV/0!</v>
      </c>
      <c r="Z1821" s="104" t="e">
        <f t="shared" si="405"/>
        <v>#DIV/0!</v>
      </c>
      <c r="AA1821" s="737"/>
      <c r="AB1821" s="445"/>
      <c r="AC1821" s="747" t="e">
        <f>VLOOKUP(C1821,'ประวัติงานตี+รีด'!$A$2:W505715,20,FALSE)</f>
        <v>#N/A</v>
      </c>
      <c r="AD1821" s="302"/>
      <c r="AE1821" s="302"/>
      <c r="AF1821" s="270" t="e">
        <f t="shared" si="406"/>
        <v>#DIV/0!</v>
      </c>
      <c r="AG1821" s="270" t="e">
        <f t="shared" si="407"/>
        <v>#DIV/0!</v>
      </c>
      <c r="AH1821" s="366" t="e">
        <f>VLOOKUP(C1821,'ประวัติงานตี+รีด'!$A$2:W505717,4,FALSE)</f>
        <v>#N/A</v>
      </c>
      <c r="AI1821" s="256"/>
      <c r="AJ1821" s="257"/>
      <c r="AK1821" s="217"/>
      <c r="AL1821" s="200"/>
      <c r="AM1821" s="688">
        <f t="shared" si="408"/>
        <v>0</v>
      </c>
      <c r="EJ1821" s="288">
        <f t="shared" si="409"/>
        <v>0</v>
      </c>
    </row>
    <row r="1822" spans="2:140" hidden="1">
      <c r="B1822" s="287"/>
      <c r="C1822" s="210"/>
      <c r="D1822" s="213" t="e">
        <f>VLOOKUP(C1822,'ประวัติงานตี+รีด'!$A$2:W505720,2,FALSE)</f>
        <v>#N/A</v>
      </c>
      <c r="E1822" s="56"/>
      <c r="F1822" s="57"/>
      <c r="G1822" s="58"/>
      <c r="H1822" s="281"/>
      <c r="I1822" s="327" t="e">
        <f t="shared" si="398"/>
        <v>#DIV/0!</v>
      </c>
      <c r="J1822" s="59"/>
      <c r="K1822" s="60"/>
      <c r="L1822" s="61"/>
      <c r="M1822" s="41">
        <f t="shared" si="399"/>
        <v>0</v>
      </c>
      <c r="N1822" s="57"/>
      <c r="O1822" s="57"/>
      <c r="P1822" s="354" t="e">
        <f t="shared" si="400"/>
        <v>#DIV/0!</v>
      </c>
      <c r="Q1822" s="106" t="e">
        <f t="shared" si="401"/>
        <v>#DIV/0!</v>
      </c>
      <c r="R1822" s="355" t="e">
        <f t="shared" si="402"/>
        <v>#DIV/0!</v>
      </c>
      <c r="S1822" s="449"/>
      <c r="T1822" s="361" t="e">
        <f t="shared" si="403"/>
        <v>#DIV/0!</v>
      </c>
      <c r="U1822" s="62"/>
      <c r="V1822" s="58"/>
      <c r="W1822" s="63"/>
      <c r="X1822" s="63"/>
      <c r="Y1822" s="187" t="e">
        <f t="shared" si="404"/>
        <v>#DIV/0!</v>
      </c>
      <c r="Z1822" s="104" t="e">
        <f t="shared" si="405"/>
        <v>#DIV/0!</v>
      </c>
      <c r="AA1822" s="737"/>
      <c r="AB1822" s="445"/>
      <c r="AC1822" s="747" t="e">
        <f>VLOOKUP(C1822,'ประวัติงานตี+รีด'!$A$2:W505716,20,FALSE)</f>
        <v>#N/A</v>
      </c>
      <c r="AD1822" s="302"/>
      <c r="AE1822" s="302"/>
      <c r="AF1822" s="270" t="e">
        <f t="shared" si="406"/>
        <v>#DIV/0!</v>
      </c>
      <c r="AG1822" s="270" t="e">
        <f t="shared" si="407"/>
        <v>#DIV/0!</v>
      </c>
      <c r="AH1822" s="366" t="e">
        <f>VLOOKUP(C1822,'ประวัติงานตี+รีด'!$A$2:W505718,4,FALSE)</f>
        <v>#N/A</v>
      </c>
      <c r="AI1822" s="256"/>
      <c r="AJ1822" s="257"/>
      <c r="AK1822" s="217"/>
      <c r="AL1822" s="200"/>
      <c r="AM1822" s="688">
        <f t="shared" si="408"/>
        <v>0</v>
      </c>
      <c r="EJ1822" s="288">
        <f t="shared" si="409"/>
        <v>0</v>
      </c>
    </row>
    <row r="1823" spans="2:140" hidden="1">
      <c r="B1823" s="287"/>
      <c r="C1823" s="210"/>
      <c r="D1823" s="213" t="e">
        <f>VLOOKUP(C1823,'ประวัติงานตี+รีด'!$A$2:W505721,2,FALSE)</f>
        <v>#N/A</v>
      </c>
      <c r="E1823" s="56"/>
      <c r="F1823" s="57"/>
      <c r="G1823" s="58"/>
      <c r="H1823" s="281"/>
      <c r="I1823" s="327" t="e">
        <f t="shared" si="398"/>
        <v>#DIV/0!</v>
      </c>
      <c r="J1823" s="59"/>
      <c r="K1823" s="60"/>
      <c r="L1823" s="61"/>
      <c r="M1823" s="41">
        <f t="shared" si="399"/>
        <v>0</v>
      </c>
      <c r="N1823" s="57"/>
      <c r="O1823" s="57"/>
      <c r="P1823" s="354" t="e">
        <f t="shared" si="400"/>
        <v>#DIV/0!</v>
      </c>
      <c r="Q1823" s="106" t="e">
        <f t="shared" si="401"/>
        <v>#DIV/0!</v>
      </c>
      <c r="R1823" s="355" t="e">
        <f t="shared" si="402"/>
        <v>#DIV/0!</v>
      </c>
      <c r="S1823" s="449"/>
      <c r="T1823" s="361" t="e">
        <f t="shared" si="403"/>
        <v>#DIV/0!</v>
      </c>
      <c r="U1823" s="62"/>
      <c r="V1823" s="58"/>
      <c r="W1823" s="63"/>
      <c r="X1823" s="63"/>
      <c r="Y1823" s="187" t="e">
        <f t="shared" si="404"/>
        <v>#DIV/0!</v>
      </c>
      <c r="Z1823" s="104" t="e">
        <f t="shared" si="405"/>
        <v>#DIV/0!</v>
      </c>
      <c r="AA1823" s="737"/>
      <c r="AB1823" s="445"/>
      <c r="AC1823" s="747" t="e">
        <f>VLOOKUP(C1823,'ประวัติงานตี+รีด'!$A$2:W505717,20,FALSE)</f>
        <v>#N/A</v>
      </c>
      <c r="AD1823" s="302"/>
      <c r="AE1823" s="302"/>
      <c r="AF1823" s="270" t="e">
        <f t="shared" si="406"/>
        <v>#DIV/0!</v>
      </c>
      <c r="AG1823" s="270" t="e">
        <f t="shared" si="407"/>
        <v>#DIV/0!</v>
      </c>
      <c r="AH1823" s="366" t="e">
        <f>VLOOKUP(C1823,'ประวัติงานตี+รีด'!$A$2:W505719,4,FALSE)</f>
        <v>#N/A</v>
      </c>
      <c r="AI1823" s="256"/>
      <c r="AJ1823" s="257"/>
      <c r="AK1823" s="217"/>
      <c r="AL1823" s="200"/>
      <c r="AM1823" s="688">
        <f t="shared" si="408"/>
        <v>0</v>
      </c>
      <c r="EJ1823" s="288">
        <f t="shared" si="409"/>
        <v>0</v>
      </c>
    </row>
    <row r="1824" spans="2:140" hidden="1">
      <c r="B1824" s="287"/>
      <c r="C1824" s="210"/>
      <c r="D1824" s="213" t="e">
        <f>VLOOKUP(C1824,'ประวัติงานตี+รีด'!$A$2:W505722,2,FALSE)</f>
        <v>#N/A</v>
      </c>
      <c r="E1824" s="56"/>
      <c r="F1824" s="57"/>
      <c r="G1824" s="58"/>
      <c r="H1824" s="281"/>
      <c r="I1824" s="327" t="e">
        <f t="shared" si="398"/>
        <v>#DIV/0!</v>
      </c>
      <c r="J1824" s="59"/>
      <c r="K1824" s="60"/>
      <c r="L1824" s="61"/>
      <c r="M1824" s="41">
        <f t="shared" si="399"/>
        <v>0</v>
      </c>
      <c r="N1824" s="57"/>
      <c r="O1824" s="57"/>
      <c r="P1824" s="354" t="e">
        <f t="shared" si="400"/>
        <v>#DIV/0!</v>
      </c>
      <c r="Q1824" s="106" t="e">
        <f t="shared" si="401"/>
        <v>#DIV/0!</v>
      </c>
      <c r="R1824" s="355" t="e">
        <f t="shared" si="402"/>
        <v>#DIV/0!</v>
      </c>
      <c r="S1824" s="449"/>
      <c r="T1824" s="361" t="e">
        <f t="shared" si="403"/>
        <v>#DIV/0!</v>
      </c>
      <c r="U1824" s="62"/>
      <c r="V1824" s="58"/>
      <c r="W1824" s="63"/>
      <c r="X1824" s="63"/>
      <c r="Y1824" s="187" t="e">
        <f t="shared" si="404"/>
        <v>#DIV/0!</v>
      </c>
      <c r="Z1824" s="104" t="e">
        <f t="shared" si="405"/>
        <v>#DIV/0!</v>
      </c>
      <c r="AA1824" s="737"/>
      <c r="AB1824" s="445"/>
      <c r="AC1824" s="747" t="e">
        <f>VLOOKUP(C1824,'ประวัติงานตี+รีด'!$A$2:W505718,20,FALSE)</f>
        <v>#N/A</v>
      </c>
      <c r="AD1824" s="302"/>
      <c r="AE1824" s="302"/>
      <c r="AF1824" s="270" t="e">
        <f t="shared" si="406"/>
        <v>#DIV/0!</v>
      </c>
      <c r="AG1824" s="270" t="e">
        <f t="shared" si="407"/>
        <v>#DIV/0!</v>
      </c>
      <c r="AH1824" s="366" t="e">
        <f>VLOOKUP(C1824,'ประวัติงานตี+รีด'!$A$2:W505720,4,FALSE)</f>
        <v>#N/A</v>
      </c>
      <c r="AI1824" s="256"/>
      <c r="AJ1824" s="257"/>
      <c r="AK1824" s="217"/>
      <c r="AL1824" s="200"/>
      <c r="AM1824" s="688">
        <f t="shared" si="408"/>
        <v>0</v>
      </c>
      <c r="EJ1824" s="288">
        <f t="shared" si="409"/>
        <v>0</v>
      </c>
    </row>
    <row r="1825" spans="2:140" hidden="1">
      <c r="B1825" s="287"/>
      <c r="C1825" s="210"/>
      <c r="D1825" s="213" t="e">
        <f>VLOOKUP(C1825,'ประวัติงานตี+รีด'!$A$2:W505723,2,FALSE)</f>
        <v>#N/A</v>
      </c>
      <c r="E1825" s="56"/>
      <c r="F1825" s="57"/>
      <c r="G1825" s="58"/>
      <c r="H1825" s="281"/>
      <c r="I1825" s="327" t="e">
        <f t="shared" si="398"/>
        <v>#DIV/0!</v>
      </c>
      <c r="J1825" s="59"/>
      <c r="K1825" s="60"/>
      <c r="L1825" s="61"/>
      <c r="M1825" s="41">
        <f t="shared" si="399"/>
        <v>0</v>
      </c>
      <c r="N1825" s="57"/>
      <c r="O1825" s="57"/>
      <c r="P1825" s="354" t="e">
        <f t="shared" si="400"/>
        <v>#DIV/0!</v>
      </c>
      <c r="Q1825" s="106" t="e">
        <f t="shared" si="401"/>
        <v>#DIV/0!</v>
      </c>
      <c r="R1825" s="355" t="e">
        <f t="shared" si="402"/>
        <v>#DIV/0!</v>
      </c>
      <c r="S1825" s="449"/>
      <c r="T1825" s="361" t="e">
        <f t="shared" si="403"/>
        <v>#DIV/0!</v>
      </c>
      <c r="U1825" s="62"/>
      <c r="V1825" s="58"/>
      <c r="W1825" s="63"/>
      <c r="X1825" s="63"/>
      <c r="Y1825" s="187" t="e">
        <f t="shared" si="404"/>
        <v>#DIV/0!</v>
      </c>
      <c r="Z1825" s="104" t="e">
        <f t="shared" si="405"/>
        <v>#DIV/0!</v>
      </c>
      <c r="AA1825" s="737"/>
      <c r="AB1825" s="445"/>
      <c r="AC1825" s="747" t="e">
        <f>VLOOKUP(C1825,'ประวัติงานตี+รีด'!$A$2:W505719,20,FALSE)</f>
        <v>#N/A</v>
      </c>
      <c r="AD1825" s="302"/>
      <c r="AE1825" s="302"/>
      <c r="AF1825" s="270" t="e">
        <f t="shared" si="406"/>
        <v>#DIV/0!</v>
      </c>
      <c r="AG1825" s="270" t="e">
        <f t="shared" si="407"/>
        <v>#DIV/0!</v>
      </c>
      <c r="AH1825" s="366" t="e">
        <f>VLOOKUP(C1825,'ประวัติงานตี+รีด'!$A$2:W505721,4,FALSE)</f>
        <v>#N/A</v>
      </c>
      <c r="AI1825" s="256"/>
      <c r="AJ1825" s="257"/>
      <c r="AK1825" s="217"/>
      <c r="AL1825" s="200"/>
      <c r="AM1825" s="688">
        <f t="shared" si="408"/>
        <v>0</v>
      </c>
      <c r="EJ1825" s="288">
        <f t="shared" si="409"/>
        <v>0</v>
      </c>
    </row>
    <row r="1826" spans="2:140" hidden="1">
      <c r="B1826" s="287"/>
      <c r="C1826" s="210"/>
      <c r="D1826" s="213" t="e">
        <f>VLOOKUP(C1826,'ประวัติงานตี+รีด'!$A$2:W505724,2,FALSE)</f>
        <v>#N/A</v>
      </c>
      <c r="E1826" s="56"/>
      <c r="F1826" s="57"/>
      <c r="G1826" s="58"/>
      <c r="H1826" s="281"/>
      <c r="I1826" s="327" t="e">
        <f t="shared" si="398"/>
        <v>#DIV/0!</v>
      </c>
      <c r="J1826" s="59"/>
      <c r="K1826" s="60"/>
      <c r="L1826" s="61"/>
      <c r="M1826" s="41">
        <f t="shared" si="399"/>
        <v>0</v>
      </c>
      <c r="N1826" s="57"/>
      <c r="O1826" s="57"/>
      <c r="P1826" s="354" t="e">
        <f t="shared" si="400"/>
        <v>#DIV/0!</v>
      </c>
      <c r="Q1826" s="106" t="e">
        <f t="shared" si="401"/>
        <v>#DIV/0!</v>
      </c>
      <c r="R1826" s="355" t="e">
        <f t="shared" si="402"/>
        <v>#DIV/0!</v>
      </c>
      <c r="S1826" s="449"/>
      <c r="T1826" s="361" t="e">
        <f t="shared" si="403"/>
        <v>#DIV/0!</v>
      </c>
      <c r="U1826" s="62"/>
      <c r="V1826" s="58"/>
      <c r="W1826" s="63"/>
      <c r="X1826" s="63"/>
      <c r="Y1826" s="187" t="e">
        <f t="shared" si="404"/>
        <v>#DIV/0!</v>
      </c>
      <c r="Z1826" s="104" t="e">
        <f t="shared" si="405"/>
        <v>#DIV/0!</v>
      </c>
      <c r="AA1826" s="737"/>
      <c r="AB1826" s="445"/>
      <c r="AC1826" s="747" t="e">
        <f>VLOOKUP(C1826,'ประวัติงานตี+รีด'!$A$2:W505720,20,FALSE)</f>
        <v>#N/A</v>
      </c>
      <c r="AD1826" s="302"/>
      <c r="AE1826" s="302"/>
      <c r="AF1826" s="270" t="e">
        <f t="shared" si="406"/>
        <v>#DIV/0!</v>
      </c>
      <c r="AG1826" s="270" t="e">
        <f t="shared" si="407"/>
        <v>#DIV/0!</v>
      </c>
      <c r="AH1826" s="366" t="e">
        <f>VLOOKUP(C1826,'ประวัติงานตี+รีด'!$A$2:W505722,4,FALSE)</f>
        <v>#N/A</v>
      </c>
      <c r="AI1826" s="256"/>
      <c r="AJ1826" s="257"/>
      <c r="AK1826" s="217"/>
      <c r="AL1826" s="200"/>
      <c r="AM1826" s="688">
        <f t="shared" si="408"/>
        <v>0</v>
      </c>
      <c r="EJ1826" s="288">
        <f t="shared" si="409"/>
        <v>0</v>
      </c>
    </row>
    <row r="1827" spans="2:140" hidden="1">
      <c r="B1827" s="287"/>
      <c r="C1827" s="210"/>
      <c r="D1827" s="213" t="e">
        <f>VLOOKUP(C1827,'ประวัติงานตี+รีด'!$A$2:W505725,2,FALSE)</f>
        <v>#N/A</v>
      </c>
      <c r="E1827" s="56"/>
      <c r="F1827" s="57"/>
      <c r="G1827" s="58"/>
      <c r="H1827" s="281"/>
      <c r="I1827" s="327" t="e">
        <f t="shared" si="398"/>
        <v>#DIV/0!</v>
      </c>
      <c r="J1827" s="59"/>
      <c r="K1827" s="60"/>
      <c r="L1827" s="61"/>
      <c r="M1827" s="41">
        <f t="shared" si="399"/>
        <v>0</v>
      </c>
      <c r="N1827" s="57"/>
      <c r="O1827" s="57"/>
      <c r="P1827" s="354" t="e">
        <f t="shared" si="400"/>
        <v>#DIV/0!</v>
      </c>
      <c r="Q1827" s="106" t="e">
        <f t="shared" si="401"/>
        <v>#DIV/0!</v>
      </c>
      <c r="R1827" s="355" t="e">
        <f t="shared" si="402"/>
        <v>#DIV/0!</v>
      </c>
      <c r="S1827" s="449"/>
      <c r="T1827" s="361" t="e">
        <f t="shared" si="403"/>
        <v>#DIV/0!</v>
      </c>
      <c r="U1827" s="62"/>
      <c r="V1827" s="58"/>
      <c r="W1827" s="63"/>
      <c r="X1827" s="63"/>
      <c r="Y1827" s="187" t="e">
        <f t="shared" si="404"/>
        <v>#DIV/0!</v>
      </c>
      <c r="Z1827" s="104" t="e">
        <f t="shared" si="405"/>
        <v>#DIV/0!</v>
      </c>
      <c r="AA1827" s="737"/>
      <c r="AB1827" s="445"/>
      <c r="AC1827" s="747" t="e">
        <f>VLOOKUP(C1827,'ประวัติงานตี+รีด'!$A$2:W505721,20,FALSE)</f>
        <v>#N/A</v>
      </c>
      <c r="AD1827" s="302"/>
      <c r="AE1827" s="302"/>
      <c r="AF1827" s="270" t="e">
        <f t="shared" si="406"/>
        <v>#DIV/0!</v>
      </c>
      <c r="AG1827" s="270" t="e">
        <f t="shared" si="407"/>
        <v>#DIV/0!</v>
      </c>
      <c r="AH1827" s="366" t="e">
        <f>VLOOKUP(C1827,'ประวัติงานตี+รีด'!$A$2:W505723,4,FALSE)</f>
        <v>#N/A</v>
      </c>
      <c r="AI1827" s="256"/>
      <c r="AJ1827" s="257"/>
      <c r="AK1827" s="217"/>
      <c r="AL1827" s="200"/>
      <c r="AM1827" s="688">
        <f t="shared" si="408"/>
        <v>0</v>
      </c>
      <c r="EJ1827" s="288">
        <f t="shared" si="409"/>
        <v>0</v>
      </c>
    </row>
    <row r="1828" spans="2:140" hidden="1">
      <c r="B1828" s="287"/>
      <c r="C1828" s="210"/>
      <c r="D1828" s="213" t="e">
        <f>VLOOKUP(C1828,'ประวัติงานตี+รีด'!$A$2:W505726,2,FALSE)</f>
        <v>#N/A</v>
      </c>
      <c r="E1828" s="56"/>
      <c r="F1828" s="57"/>
      <c r="G1828" s="58"/>
      <c r="H1828" s="281"/>
      <c r="I1828" s="327" t="e">
        <f t="shared" si="398"/>
        <v>#DIV/0!</v>
      </c>
      <c r="J1828" s="59"/>
      <c r="K1828" s="60"/>
      <c r="L1828" s="61"/>
      <c r="M1828" s="41">
        <f t="shared" si="399"/>
        <v>0</v>
      </c>
      <c r="N1828" s="57"/>
      <c r="O1828" s="57"/>
      <c r="P1828" s="354" t="e">
        <f t="shared" si="400"/>
        <v>#DIV/0!</v>
      </c>
      <c r="Q1828" s="106" t="e">
        <f t="shared" si="401"/>
        <v>#DIV/0!</v>
      </c>
      <c r="R1828" s="355" t="e">
        <f t="shared" si="402"/>
        <v>#DIV/0!</v>
      </c>
      <c r="S1828" s="449"/>
      <c r="T1828" s="361" t="e">
        <f t="shared" si="403"/>
        <v>#DIV/0!</v>
      </c>
      <c r="U1828" s="62"/>
      <c r="V1828" s="58"/>
      <c r="W1828" s="63"/>
      <c r="X1828" s="63"/>
      <c r="Y1828" s="187" t="e">
        <f t="shared" si="404"/>
        <v>#DIV/0!</v>
      </c>
      <c r="Z1828" s="104" t="e">
        <f t="shared" si="405"/>
        <v>#DIV/0!</v>
      </c>
      <c r="AA1828" s="737"/>
      <c r="AB1828" s="445"/>
      <c r="AC1828" s="747" t="e">
        <f>VLOOKUP(C1828,'ประวัติงานตี+รีด'!$A$2:W505722,20,FALSE)</f>
        <v>#N/A</v>
      </c>
      <c r="AD1828" s="302"/>
      <c r="AE1828" s="302"/>
      <c r="AF1828" s="270" t="e">
        <f t="shared" si="406"/>
        <v>#DIV/0!</v>
      </c>
      <c r="AG1828" s="270" t="e">
        <f t="shared" si="407"/>
        <v>#DIV/0!</v>
      </c>
      <c r="AH1828" s="366" t="e">
        <f>VLOOKUP(C1828,'ประวัติงานตี+รีด'!$A$2:W505724,4,FALSE)</f>
        <v>#N/A</v>
      </c>
      <c r="AI1828" s="256"/>
      <c r="AJ1828" s="257"/>
      <c r="AK1828" s="217"/>
      <c r="AL1828" s="200"/>
      <c r="AM1828" s="688">
        <f t="shared" si="408"/>
        <v>0</v>
      </c>
      <c r="EJ1828" s="288">
        <f t="shared" si="409"/>
        <v>0</v>
      </c>
    </row>
    <row r="1829" spans="2:140" hidden="1">
      <c r="B1829" s="287"/>
      <c r="C1829" s="210"/>
      <c r="D1829" s="213" t="e">
        <f>VLOOKUP(C1829,'ประวัติงานตี+รีด'!$A$2:W505727,2,FALSE)</f>
        <v>#N/A</v>
      </c>
      <c r="E1829" s="56"/>
      <c r="F1829" s="57"/>
      <c r="G1829" s="58"/>
      <c r="H1829" s="281"/>
      <c r="I1829" s="327" t="e">
        <f t="shared" si="398"/>
        <v>#DIV/0!</v>
      </c>
      <c r="J1829" s="59"/>
      <c r="K1829" s="60"/>
      <c r="L1829" s="61"/>
      <c r="M1829" s="41">
        <f t="shared" si="399"/>
        <v>0</v>
      </c>
      <c r="N1829" s="57"/>
      <c r="O1829" s="57"/>
      <c r="P1829" s="354" t="e">
        <f t="shared" si="400"/>
        <v>#DIV/0!</v>
      </c>
      <c r="Q1829" s="106" t="e">
        <f t="shared" si="401"/>
        <v>#DIV/0!</v>
      </c>
      <c r="R1829" s="355" t="e">
        <f t="shared" si="402"/>
        <v>#DIV/0!</v>
      </c>
      <c r="S1829" s="449"/>
      <c r="T1829" s="361" t="e">
        <f t="shared" si="403"/>
        <v>#DIV/0!</v>
      </c>
      <c r="U1829" s="62"/>
      <c r="V1829" s="58"/>
      <c r="W1829" s="63"/>
      <c r="X1829" s="63"/>
      <c r="Y1829" s="187" t="e">
        <f t="shared" si="404"/>
        <v>#DIV/0!</v>
      </c>
      <c r="Z1829" s="104" t="e">
        <f t="shared" si="405"/>
        <v>#DIV/0!</v>
      </c>
      <c r="AA1829" s="737"/>
      <c r="AB1829" s="445"/>
      <c r="AC1829" s="747" t="e">
        <f>VLOOKUP(C1829,'ประวัติงานตี+รีด'!$A$2:W505723,20,FALSE)</f>
        <v>#N/A</v>
      </c>
      <c r="AD1829" s="302"/>
      <c r="AE1829" s="302"/>
      <c r="AF1829" s="270" t="e">
        <f t="shared" si="406"/>
        <v>#DIV/0!</v>
      </c>
      <c r="AG1829" s="270" t="e">
        <f t="shared" si="407"/>
        <v>#DIV/0!</v>
      </c>
      <c r="AH1829" s="366" t="e">
        <f>VLOOKUP(C1829,'ประวัติงานตี+รีด'!$A$2:W505725,4,FALSE)</f>
        <v>#N/A</v>
      </c>
      <c r="AI1829" s="256"/>
      <c r="AJ1829" s="257"/>
      <c r="AK1829" s="217"/>
      <c r="AL1829" s="200"/>
      <c r="AM1829" s="688">
        <f t="shared" si="408"/>
        <v>0</v>
      </c>
      <c r="EJ1829" s="288">
        <f t="shared" si="409"/>
        <v>0</v>
      </c>
    </row>
    <row r="1830" spans="2:140" hidden="1">
      <c r="B1830" s="287"/>
      <c r="C1830" s="210"/>
      <c r="D1830" s="213" t="e">
        <f>VLOOKUP(C1830,'ประวัติงานตี+รีด'!$A$2:W505728,2,FALSE)</f>
        <v>#N/A</v>
      </c>
      <c r="E1830" s="56"/>
      <c r="F1830" s="57"/>
      <c r="G1830" s="58"/>
      <c r="H1830" s="281"/>
      <c r="I1830" s="327" t="e">
        <f t="shared" si="398"/>
        <v>#DIV/0!</v>
      </c>
      <c r="J1830" s="59"/>
      <c r="K1830" s="60"/>
      <c r="L1830" s="61"/>
      <c r="M1830" s="41">
        <f t="shared" si="399"/>
        <v>0</v>
      </c>
      <c r="N1830" s="57"/>
      <c r="O1830" s="57"/>
      <c r="P1830" s="354" t="e">
        <f t="shared" si="400"/>
        <v>#DIV/0!</v>
      </c>
      <c r="Q1830" s="106" t="e">
        <f t="shared" si="401"/>
        <v>#DIV/0!</v>
      </c>
      <c r="R1830" s="355" t="e">
        <f t="shared" si="402"/>
        <v>#DIV/0!</v>
      </c>
      <c r="S1830" s="449"/>
      <c r="T1830" s="361" t="e">
        <f t="shared" si="403"/>
        <v>#DIV/0!</v>
      </c>
      <c r="U1830" s="62"/>
      <c r="V1830" s="58"/>
      <c r="W1830" s="63"/>
      <c r="X1830" s="63"/>
      <c r="Y1830" s="187" t="e">
        <f t="shared" si="404"/>
        <v>#DIV/0!</v>
      </c>
      <c r="Z1830" s="104" t="e">
        <f t="shared" si="405"/>
        <v>#DIV/0!</v>
      </c>
      <c r="AA1830" s="737"/>
      <c r="AB1830" s="445"/>
      <c r="AC1830" s="747" t="e">
        <f>VLOOKUP(C1830,'ประวัติงานตี+รีด'!$A$2:W505724,20,FALSE)</f>
        <v>#N/A</v>
      </c>
      <c r="AD1830" s="302"/>
      <c r="AE1830" s="302"/>
      <c r="AF1830" s="270" t="e">
        <f t="shared" si="406"/>
        <v>#DIV/0!</v>
      </c>
      <c r="AG1830" s="270" t="e">
        <f t="shared" si="407"/>
        <v>#DIV/0!</v>
      </c>
      <c r="AH1830" s="366" t="e">
        <f>VLOOKUP(C1830,'ประวัติงานตี+รีด'!$A$2:W505726,4,FALSE)</f>
        <v>#N/A</v>
      </c>
      <c r="AI1830" s="256"/>
      <c r="AJ1830" s="257"/>
      <c r="AK1830" s="217"/>
      <c r="AL1830" s="200"/>
      <c r="AM1830" s="688">
        <f t="shared" si="408"/>
        <v>0</v>
      </c>
      <c r="EJ1830" s="288">
        <f t="shared" si="409"/>
        <v>0</v>
      </c>
    </row>
    <row r="1831" spans="2:140" hidden="1">
      <c r="B1831" s="287"/>
      <c r="C1831" s="210"/>
      <c r="D1831" s="213" t="e">
        <f>VLOOKUP(C1831,'ประวัติงานตี+รีด'!$A$2:W505729,2,FALSE)</f>
        <v>#N/A</v>
      </c>
      <c r="E1831" s="56"/>
      <c r="F1831" s="57"/>
      <c r="G1831" s="58"/>
      <c r="H1831" s="281"/>
      <c r="I1831" s="327" t="e">
        <f t="shared" si="398"/>
        <v>#DIV/0!</v>
      </c>
      <c r="J1831" s="59"/>
      <c r="K1831" s="60"/>
      <c r="L1831" s="61"/>
      <c r="M1831" s="41">
        <f t="shared" si="399"/>
        <v>0</v>
      </c>
      <c r="N1831" s="57"/>
      <c r="O1831" s="57"/>
      <c r="P1831" s="354" t="e">
        <f t="shared" si="400"/>
        <v>#DIV/0!</v>
      </c>
      <c r="Q1831" s="106" t="e">
        <f t="shared" si="401"/>
        <v>#DIV/0!</v>
      </c>
      <c r="R1831" s="355" t="e">
        <f t="shared" si="402"/>
        <v>#DIV/0!</v>
      </c>
      <c r="S1831" s="449"/>
      <c r="T1831" s="361" t="e">
        <f t="shared" si="403"/>
        <v>#DIV/0!</v>
      </c>
      <c r="U1831" s="62"/>
      <c r="V1831" s="58"/>
      <c r="W1831" s="63"/>
      <c r="X1831" s="63"/>
      <c r="Y1831" s="187" t="e">
        <f t="shared" si="404"/>
        <v>#DIV/0!</v>
      </c>
      <c r="Z1831" s="104" t="e">
        <f t="shared" si="405"/>
        <v>#DIV/0!</v>
      </c>
      <c r="AA1831" s="737"/>
      <c r="AB1831" s="445"/>
      <c r="AC1831" s="747" t="e">
        <f>VLOOKUP(C1831,'ประวัติงานตี+รีด'!$A$2:W505725,20,FALSE)</f>
        <v>#N/A</v>
      </c>
      <c r="AD1831" s="302"/>
      <c r="AE1831" s="302"/>
      <c r="AF1831" s="270" t="e">
        <f t="shared" si="406"/>
        <v>#DIV/0!</v>
      </c>
      <c r="AG1831" s="270" t="e">
        <f t="shared" si="407"/>
        <v>#DIV/0!</v>
      </c>
      <c r="AH1831" s="366" t="e">
        <f>VLOOKUP(C1831,'ประวัติงานตี+รีด'!$A$2:W505727,4,FALSE)</f>
        <v>#N/A</v>
      </c>
      <c r="AI1831" s="256"/>
      <c r="AJ1831" s="257"/>
      <c r="AK1831" s="217"/>
      <c r="AL1831" s="200"/>
      <c r="AM1831" s="688">
        <f t="shared" si="408"/>
        <v>0</v>
      </c>
      <c r="EJ1831" s="288">
        <f t="shared" si="409"/>
        <v>0</v>
      </c>
    </row>
    <row r="1832" spans="2:140" hidden="1">
      <c r="B1832" s="287"/>
      <c r="C1832" s="210"/>
      <c r="D1832" s="213" t="e">
        <f>VLOOKUP(C1832,'ประวัติงานตี+รีด'!$A$2:W505730,2,FALSE)</f>
        <v>#N/A</v>
      </c>
      <c r="E1832" s="56"/>
      <c r="F1832" s="57"/>
      <c r="G1832" s="58"/>
      <c r="H1832" s="281"/>
      <c r="I1832" s="327" t="e">
        <f t="shared" si="398"/>
        <v>#DIV/0!</v>
      </c>
      <c r="J1832" s="59"/>
      <c r="K1832" s="60"/>
      <c r="L1832" s="61"/>
      <c r="M1832" s="41">
        <f t="shared" si="399"/>
        <v>0</v>
      </c>
      <c r="N1832" s="57"/>
      <c r="O1832" s="57"/>
      <c r="P1832" s="354" t="e">
        <f t="shared" si="400"/>
        <v>#DIV/0!</v>
      </c>
      <c r="Q1832" s="106" t="e">
        <f t="shared" si="401"/>
        <v>#DIV/0!</v>
      </c>
      <c r="R1832" s="355" t="e">
        <f t="shared" si="402"/>
        <v>#DIV/0!</v>
      </c>
      <c r="S1832" s="449"/>
      <c r="T1832" s="361" t="e">
        <f t="shared" si="403"/>
        <v>#DIV/0!</v>
      </c>
      <c r="U1832" s="62"/>
      <c r="V1832" s="58"/>
      <c r="W1832" s="63"/>
      <c r="X1832" s="63"/>
      <c r="Y1832" s="187" t="e">
        <f t="shared" si="404"/>
        <v>#DIV/0!</v>
      </c>
      <c r="Z1832" s="104" t="e">
        <f t="shared" si="405"/>
        <v>#DIV/0!</v>
      </c>
      <c r="AA1832" s="737"/>
      <c r="AB1832" s="445"/>
      <c r="AC1832" s="747" t="e">
        <f>VLOOKUP(C1832,'ประวัติงานตี+รีด'!$A$2:W505726,20,FALSE)</f>
        <v>#N/A</v>
      </c>
      <c r="AD1832" s="302"/>
      <c r="AE1832" s="302"/>
      <c r="AF1832" s="270" t="e">
        <f t="shared" si="406"/>
        <v>#DIV/0!</v>
      </c>
      <c r="AG1832" s="270" t="e">
        <f t="shared" si="407"/>
        <v>#DIV/0!</v>
      </c>
      <c r="AH1832" s="366" t="e">
        <f>VLOOKUP(C1832,'ประวัติงานตี+รีด'!$A$2:W505728,4,FALSE)</f>
        <v>#N/A</v>
      </c>
      <c r="AI1832" s="256"/>
      <c r="AJ1832" s="257"/>
      <c r="AK1832" s="217"/>
      <c r="AL1832" s="200"/>
      <c r="AM1832" s="688">
        <f t="shared" si="408"/>
        <v>0</v>
      </c>
      <c r="EJ1832" s="288">
        <f t="shared" si="409"/>
        <v>0</v>
      </c>
    </row>
    <row r="1833" spans="2:140" hidden="1">
      <c r="B1833" s="287"/>
      <c r="C1833" s="210"/>
      <c r="D1833" s="213" t="e">
        <f>VLOOKUP(C1833,'ประวัติงานตี+รีด'!$A$2:W505731,2,FALSE)</f>
        <v>#N/A</v>
      </c>
      <c r="E1833" s="56"/>
      <c r="F1833" s="57"/>
      <c r="G1833" s="58"/>
      <c r="H1833" s="281"/>
      <c r="I1833" s="327" t="e">
        <f t="shared" si="398"/>
        <v>#DIV/0!</v>
      </c>
      <c r="J1833" s="59"/>
      <c r="K1833" s="60"/>
      <c r="L1833" s="61"/>
      <c r="M1833" s="41">
        <f t="shared" si="399"/>
        <v>0</v>
      </c>
      <c r="N1833" s="57"/>
      <c r="O1833" s="57"/>
      <c r="P1833" s="354" t="e">
        <f t="shared" si="400"/>
        <v>#DIV/0!</v>
      </c>
      <c r="Q1833" s="106" t="e">
        <f t="shared" si="401"/>
        <v>#DIV/0!</v>
      </c>
      <c r="R1833" s="355" t="e">
        <f t="shared" si="402"/>
        <v>#DIV/0!</v>
      </c>
      <c r="S1833" s="449"/>
      <c r="T1833" s="361" t="e">
        <f t="shared" si="403"/>
        <v>#DIV/0!</v>
      </c>
      <c r="U1833" s="62"/>
      <c r="V1833" s="58"/>
      <c r="W1833" s="63"/>
      <c r="X1833" s="63"/>
      <c r="Y1833" s="187" t="e">
        <f t="shared" si="404"/>
        <v>#DIV/0!</v>
      </c>
      <c r="Z1833" s="104" t="e">
        <f t="shared" si="405"/>
        <v>#DIV/0!</v>
      </c>
      <c r="AA1833" s="737"/>
      <c r="AB1833" s="445"/>
      <c r="AC1833" s="747" t="e">
        <f>VLOOKUP(C1833,'ประวัติงานตี+รีด'!$A$2:W505727,20,FALSE)</f>
        <v>#N/A</v>
      </c>
      <c r="AD1833" s="302"/>
      <c r="AE1833" s="302"/>
      <c r="AF1833" s="270" t="e">
        <f t="shared" si="406"/>
        <v>#DIV/0!</v>
      </c>
      <c r="AG1833" s="270" t="e">
        <f t="shared" si="407"/>
        <v>#DIV/0!</v>
      </c>
      <c r="AH1833" s="366" t="e">
        <f>VLOOKUP(C1833,'ประวัติงานตี+รีด'!$A$2:W505729,4,FALSE)</f>
        <v>#N/A</v>
      </c>
      <c r="AI1833" s="256"/>
      <c r="AJ1833" s="257"/>
      <c r="AK1833" s="217"/>
      <c r="AL1833" s="200"/>
      <c r="AM1833" s="688">
        <f t="shared" si="408"/>
        <v>0</v>
      </c>
      <c r="EJ1833" s="288">
        <f t="shared" si="409"/>
        <v>0</v>
      </c>
    </row>
    <row r="1834" spans="2:140" hidden="1">
      <c r="B1834" s="287"/>
      <c r="C1834" s="210"/>
      <c r="D1834" s="213" t="e">
        <f>VLOOKUP(C1834,'ประวัติงานตี+รีด'!$A$2:W505732,2,FALSE)</f>
        <v>#N/A</v>
      </c>
      <c r="E1834" s="56"/>
      <c r="F1834" s="57"/>
      <c r="G1834" s="58"/>
      <c r="H1834" s="281"/>
      <c r="I1834" s="327" t="e">
        <f t="shared" si="398"/>
        <v>#DIV/0!</v>
      </c>
      <c r="J1834" s="59"/>
      <c r="K1834" s="60"/>
      <c r="L1834" s="61"/>
      <c r="M1834" s="41">
        <f t="shared" si="399"/>
        <v>0</v>
      </c>
      <c r="N1834" s="57"/>
      <c r="O1834" s="57"/>
      <c r="P1834" s="354" t="e">
        <f t="shared" si="400"/>
        <v>#DIV/0!</v>
      </c>
      <c r="Q1834" s="106" t="e">
        <f t="shared" si="401"/>
        <v>#DIV/0!</v>
      </c>
      <c r="R1834" s="355" t="e">
        <f t="shared" si="402"/>
        <v>#DIV/0!</v>
      </c>
      <c r="S1834" s="449"/>
      <c r="T1834" s="361" t="e">
        <f t="shared" si="403"/>
        <v>#DIV/0!</v>
      </c>
      <c r="U1834" s="62"/>
      <c r="V1834" s="58"/>
      <c r="W1834" s="63"/>
      <c r="X1834" s="63"/>
      <c r="Y1834" s="187" t="e">
        <f t="shared" si="404"/>
        <v>#DIV/0!</v>
      </c>
      <c r="Z1834" s="104" t="e">
        <f t="shared" si="405"/>
        <v>#DIV/0!</v>
      </c>
      <c r="AA1834" s="737"/>
      <c r="AB1834" s="445"/>
      <c r="AC1834" s="747" t="e">
        <f>VLOOKUP(C1834,'ประวัติงานตี+รีด'!$A$2:W505728,20,FALSE)</f>
        <v>#N/A</v>
      </c>
      <c r="AD1834" s="302"/>
      <c r="AE1834" s="302"/>
      <c r="AF1834" s="270" t="e">
        <f t="shared" si="406"/>
        <v>#DIV/0!</v>
      </c>
      <c r="AG1834" s="270" t="e">
        <f t="shared" si="407"/>
        <v>#DIV/0!</v>
      </c>
      <c r="AH1834" s="366" t="e">
        <f>VLOOKUP(C1834,'ประวัติงานตี+รีด'!$A$2:W505730,4,FALSE)</f>
        <v>#N/A</v>
      </c>
      <c r="AI1834" s="256"/>
      <c r="AJ1834" s="257"/>
      <c r="AK1834" s="217"/>
      <c r="AL1834" s="200"/>
      <c r="AM1834" s="688">
        <f t="shared" si="408"/>
        <v>0</v>
      </c>
      <c r="EJ1834" s="288">
        <f t="shared" si="409"/>
        <v>0</v>
      </c>
    </row>
    <row r="1835" spans="2:140" hidden="1">
      <c r="B1835" s="287"/>
      <c r="C1835" s="210"/>
      <c r="D1835" s="213" t="e">
        <f>VLOOKUP(C1835,'ประวัติงานตี+รีด'!$A$2:W505733,2,FALSE)</f>
        <v>#N/A</v>
      </c>
      <c r="E1835" s="56"/>
      <c r="F1835" s="57"/>
      <c r="G1835" s="58"/>
      <c r="H1835" s="281"/>
      <c r="I1835" s="327" t="e">
        <f t="shared" si="398"/>
        <v>#DIV/0!</v>
      </c>
      <c r="J1835" s="59"/>
      <c r="K1835" s="60"/>
      <c r="L1835" s="61"/>
      <c r="M1835" s="41">
        <f t="shared" si="399"/>
        <v>0</v>
      </c>
      <c r="N1835" s="57"/>
      <c r="O1835" s="57"/>
      <c r="P1835" s="354" t="e">
        <f t="shared" si="400"/>
        <v>#DIV/0!</v>
      </c>
      <c r="Q1835" s="106" t="e">
        <f t="shared" si="401"/>
        <v>#DIV/0!</v>
      </c>
      <c r="R1835" s="355" t="e">
        <f t="shared" si="402"/>
        <v>#DIV/0!</v>
      </c>
      <c r="S1835" s="449"/>
      <c r="T1835" s="361" t="e">
        <f t="shared" si="403"/>
        <v>#DIV/0!</v>
      </c>
      <c r="U1835" s="62"/>
      <c r="V1835" s="58"/>
      <c r="W1835" s="63"/>
      <c r="X1835" s="63"/>
      <c r="Y1835" s="187" t="e">
        <f t="shared" si="404"/>
        <v>#DIV/0!</v>
      </c>
      <c r="Z1835" s="104" t="e">
        <f t="shared" si="405"/>
        <v>#DIV/0!</v>
      </c>
      <c r="AA1835" s="737"/>
      <c r="AB1835" s="445"/>
      <c r="AC1835" s="747" t="e">
        <f>VLOOKUP(C1835,'ประวัติงานตี+รีด'!$A$2:W505729,20,FALSE)</f>
        <v>#N/A</v>
      </c>
      <c r="AD1835" s="302"/>
      <c r="AE1835" s="302"/>
      <c r="AF1835" s="270" t="e">
        <f t="shared" si="406"/>
        <v>#DIV/0!</v>
      </c>
      <c r="AG1835" s="270" t="e">
        <f t="shared" si="407"/>
        <v>#DIV/0!</v>
      </c>
      <c r="AH1835" s="366" t="e">
        <f>VLOOKUP(C1835,'ประวัติงานตี+รีด'!$A$2:W505731,4,FALSE)</f>
        <v>#N/A</v>
      </c>
      <c r="AI1835" s="256"/>
      <c r="AJ1835" s="257"/>
      <c r="AK1835" s="217"/>
      <c r="AL1835" s="200"/>
      <c r="AM1835" s="688">
        <f t="shared" si="408"/>
        <v>0</v>
      </c>
      <c r="EJ1835" s="288">
        <f t="shared" si="409"/>
        <v>0</v>
      </c>
    </row>
    <row r="1836" spans="2:140" hidden="1">
      <c r="B1836" s="287"/>
      <c r="C1836" s="210"/>
      <c r="D1836" s="213" t="e">
        <f>VLOOKUP(C1836,'ประวัติงานตี+รีด'!$A$2:W505734,2,FALSE)</f>
        <v>#N/A</v>
      </c>
      <c r="E1836" s="56"/>
      <c r="F1836" s="57"/>
      <c r="G1836" s="58"/>
      <c r="H1836" s="281"/>
      <c r="I1836" s="327" t="e">
        <f t="shared" si="398"/>
        <v>#DIV/0!</v>
      </c>
      <c r="J1836" s="59"/>
      <c r="K1836" s="60"/>
      <c r="L1836" s="61"/>
      <c r="M1836" s="41">
        <f t="shared" si="399"/>
        <v>0</v>
      </c>
      <c r="N1836" s="57"/>
      <c r="O1836" s="57"/>
      <c r="P1836" s="354" t="e">
        <f t="shared" si="400"/>
        <v>#DIV/0!</v>
      </c>
      <c r="Q1836" s="106" t="e">
        <f t="shared" si="401"/>
        <v>#DIV/0!</v>
      </c>
      <c r="R1836" s="355" t="e">
        <f t="shared" si="402"/>
        <v>#DIV/0!</v>
      </c>
      <c r="S1836" s="449"/>
      <c r="T1836" s="361" t="e">
        <f t="shared" si="403"/>
        <v>#DIV/0!</v>
      </c>
      <c r="U1836" s="62"/>
      <c r="V1836" s="58"/>
      <c r="W1836" s="63"/>
      <c r="X1836" s="63"/>
      <c r="Y1836" s="187" t="e">
        <f t="shared" si="404"/>
        <v>#DIV/0!</v>
      </c>
      <c r="Z1836" s="104" t="e">
        <f t="shared" si="405"/>
        <v>#DIV/0!</v>
      </c>
      <c r="AA1836" s="737"/>
      <c r="AB1836" s="445"/>
      <c r="AC1836" s="747" t="e">
        <f>VLOOKUP(C1836,'ประวัติงานตี+รีด'!$A$2:W505730,20,FALSE)</f>
        <v>#N/A</v>
      </c>
      <c r="AD1836" s="302"/>
      <c r="AE1836" s="302"/>
      <c r="AF1836" s="270" t="e">
        <f t="shared" si="406"/>
        <v>#DIV/0!</v>
      </c>
      <c r="AG1836" s="270" t="e">
        <f t="shared" si="407"/>
        <v>#DIV/0!</v>
      </c>
      <c r="AH1836" s="366" t="e">
        <f>VLOOKUP(C1836,'ประวัติงานตี+รีด'!$A$2:W505732,4,FALSE)</f>
        <v>#N/A</v>
      </c>
      <c r="AI1836" s="256"/>
      <c r="AJ1836" s="257"/>
      <c r="AK1836" s="217"/>
      <c r="AL1836" s="200"/>
      <c r="AM1836" s="688">
        <f t="shared" si="408"/>
        <v>0</v>
      </c>
      <c r="EJ1836" s="288">
        <f t="shared" si="409"/>
        <v>0</v>
      </c>
    </row>
    <row r="1837" spans="2:140" hidden="1">
      <c r="B1837" s="287"/>
      <c r="C1837" s="210"/>
      <c r="D1837" s="213" t="e">
        <f>VLOOKUP(C1837,'ประวัติงานตี+รีด'!$A$2:W505735,2,FALSE)</f>
        <v>#N/A</v>
      </c>
      <c r="E1837" s="56"/>
      <c r="F1837" s="57"/>
      <c r="G1837" s="58"/>
      <c r="H1837" s="281"/>
      <c r="I1837" s="327" t="e">
        <f t="shared" si="398"/>
        <v>#DIV/0!</v>
      </c>
      <c r="J1837" s="59"/>
      <c r="K1837" s="60"/>
      <c r="L1837" s="61"/>
      <c r="M1837" s="41">
        <f t="shared" si="399"/>
        <v>0</v>
      </c>
      <c r="N1837" s="57"/>
      <c r="O1837" s="57"/>
      <c r="P1837" s="354" t="e">
        <f t="shared" si="400"/>
        <v>#DIV/0!</v>
      </c>
      <c r="Q1837" s="106" t="e">
        <f t="shared" si="401"/>
        <v>#DIV/0!</v>
      </c>
      <c r="R1837" s="355" t="e">
        <f t="shared" si="402"/>
        <v>#DIV/0!</v>
      </c>
      <c r="S1837" s="449"/>
      <c r="T1837" s="361" t="e">
        <f t="shared" si="403"/>
        <v>#DIV/0!</v>
      </c>
      <c r="U1837" s="62"/>
      <c r="V1837" s="58"/>
      <c r="W1837" s="63"/>
      <c r="X1837" s="63"/>
      <c r="Y1837" s="187" t="e">
        <f t="shared" si="404"/>
        <v>#DIV/0!</v>
      </c>
      <c r="Z1837" s="104" t="e">
        <f t="shared" si="405"/>
        <v>#DIV/0!</v>
      </c>
      <c r="AA1837" s="737"/>
      <c r="AB1837" s="445"/>
      <c r="AC1837" s="747" t="e">
        <f>VLOOKUP(C1837,'ประวัติงานตี+รีด'!$A$2:W505731,20,FALSE)</f>
        <v>#N/A</v>
      </c>
      <c r="AD1837" s="302"/>
      <c r="AE1837" s="302"/>
      <c r="AF1837" s="270" t="e">
        <f t="shared" si="406"/>
        <v>#DIV/0!</v>
      </c>
      <c r="AG1837" s="270" t="e">
        <f t="shared" si="407"/>
        <v>#DIV/0!</v>
      </c>
      <c r="AH1837" s="366" t="e">
        <f>VLOOKUP(C1837,'ประวัติงานตี+รีด'!$A$2:W505733,4,FALSE)</f>
        <v>#N/A</v>
      </c>
      <c r="AI1837" s="256"/>
      <c r="AJ1837" s="257"/>
      <c r="AK1837" s="217"/>
      <c r="AL1837" s="200"/>
      <c r="AM1837" s="688">
        <f t="shared" si="408"/>
        <v>0</v>
      </c>
      <c r="EJ1837" s="288">
        <f t="shared" si="409"/>
        <v>0</v>
      </c>
    </row>
    <row r="1838" spans="2:140" hidden="1">
      <c r="B1838" s="287"/>
      <c r="C1838" s="210"/>
      <c r="D1838" s="213" t="e">
        <f>VLOOKUP(C1838,'ประวัติงานตี+รีด'!$A$2:W505736,2,FALSE)</f>
        <v>#N/A</v>
      </c>
      <c r="E1838" s="56"/>
      <c r="F1838" s="57"/>
      <c r="G1838" s="58"/>
      <c r="H1838" s="281"/>
      <c r="I1838" s="327" t="e">
        <f t="shared" si="398"/>
        <v>#DIV/0!</v>
      </c>
      <c r="J1838" s="59"/>
      <c r="K1838" s="60"/>
      <c r="L1838" s="61"/>
      <c r="M1838" s="41">
        <f t="shared" si="399"/>
        <v>0</v>
      </c>
      <c r="N1838" s="57"/>
      <c r="O1838" s="57"/>
      <c r="P1838" s="354" t="e">
        <f t="shared" si="400"/>
        <v>#DIV/0!</v>
      </c>
      <c r="Q1838" s="106" t="e">
        <f t="shared" si="401"/>
        <v>#DIV/0!</v>
      </c>
      <c r="R1838" s="355" t="e">
        <f t="shared" si="402"/>
        <v>#DIV/0!</v>
      </c>
      <c r="S1838" s="449"/>
      <c r="T1838" s="361" t="e">
        <f t="shared" si="403"/>
        <v>#DIV/0!</v>
      </c>
      <c r="U1838" s="62"/>
      <c r="V1838" s="58"/>
      <c r="W1838" s="63"/>
      <c r="X1838" s="63"/>
      <c r="Y1838" s="187" t="e">
        <f t="shared" si="404"/>
        <v>#DIV/0!</v>
      </c>
      <c r="Z1838" s="104" t="e">
        <f t="shared" si="405"/>
        <v>#DIV/0!</v>
      </c>
      <c r="AA1838" s="737"/>
      <c r="AB1838" s="445"/>
      <c r="AC1838" s="747" t="e">
        <f>VLOOKUP(C1838,'ประวัติงานตี+รีด'!$A$2:W505732,20,FALSE)</f>
        <v>#N/A</v>
      </c>
      <c r="AD1838" s="302"/>
      <c r="AE1838" s="302"/>
      <c r="AF1838" s="270" t="e">
        <f t="shared" si="406"/>
        <v>#DIV/0!</v>
      </c>
      <c r="AG1838" s="270" t="e">
        <f t="shared" si="407"/>
        <v>#DIV/0!</v>
      </c>
      <c r="AH1838" s="366" t="e">
        <f>VLOOKUP(C1838,'ประวัติงานตี+รีด'!$A$2:W505734,4,FALSE)</f>
        <v>#N/A</v>
      </c>
      <c r="AI1838" s="256"/>
      <c r="AJ1838" s="257"/>
      <c r="AK1838" s="217"/>
      <c r="AL1838" s="200"/>
      <c r="AM1838" s="688">
        <f t="shared" si="408"/>
        <v>0</v>
      </c>
      <c r="EJ1838" s="288">
        <f t="shared" si="409"/>
        <v>0</v>
      </c>
    </row>
    <row r="1839" spans="2:140" hidden="1">
      <c r="B1839" s="287"/>
      <c r="C1839" s="210"/>
      <c r="D1839" s="213" t="e">
        <f>VLOOKUP(C1839,'ประวัติงานตี+รีด'!$A$2:W505737,2,FALSE)</f>
        <v>#N/A</v>
      </c>
      <c r="E1839" s="56"/>
      <c r="F1839" s="57"/>
      <c r="G1839" s="58"/>
      <c r="H1839" s="281"/>
      <c r="I1839" s="327" t="e">
        <f t="shared" si="398"/>
        <v>#DIV/0!</v>
      </c>
      <c r="J1839" s="59"/>
      <c r="K1839" s="60"/>
      <c r="L1839" s="61"/>
      <c r="M1839" s="41">
        <f t="shared" si="399"/>
        <v>0</v>
      </c>
      <c r="N1839" s="57"/>
      <c r="O1839" s="57"/>
      <c r="P1839" s="354" t="e">
        <f t="shared" si="400"/>
        <v>#DIV/0!</v>
      </c>
      <c r="Q1839" s="106" t="e">
        <f t="shared" si="401"/>
        <v>#DIV/0!</v>
      </c>
      <c r="R1839" s="355" t="e">
        <f t="shared" si="402"/>
        <v>#DIV/0!</v>
      </c>
      <c r="S1839" s="449"/>
      <c r="T1839" s="361" t="e">
        <f t="shared" si="403"/>
        <v>#DIV/0!</v>
      </c>
      <c r="U1839" s="62"/>
      <c r="V1839" s="58"/>
      <c r="W1839" s="63"/>
      <c r="X1839" s="63"/>
      <c r="Y1839" s="187" t="e">
        <f t="shared" si="404"/>
        <v>#DIV/0!</v>
      </c>
      <c r="Z1839" s="104" t="e">
        <f t="shared" si="405"/>
        <v>#DIV/0!</v>
      </c>
      <c r="AA1839" s="737"/>
      <c r="AB1839" s="445"/>
      <c r="AC1839" s="747" t="e">
        <f>VLOOKUP(C1839,'ประวัติงานตี+รีด'!$A$2:W505733,20,FALSE)</f>
        <v>#N/A</v>
      </c>
      <c r="AD1839" s="302"/>
      <c r="AE1839" s="302"/>
      <c r="AF1839" s="270" t="e">
        <f t="shared" si="406"/>
        <v>#DIV/0!</v>
      </c>
      <c r="AG1839" s="270" t="e">
        <f t="shared" si="407"/>
        <v>#DIV/0!</v>
      </c>
      <c r="AH1839" s="366" t="e">
        <f>VLOOKUP(C1839,'ประวัติงานตี+รีด'!$A$2:W505735,4,FALSE)</f>
        <v>#N/A</v>
      </c>
      <c r="AI1839" s="256"/>
      <c r="AJ1839" s="257"/>
      <c r="AK1839" s="217"/>
      <c r="AL1839" s="200"/>
      <c r="AM1839" s="688">
        <f t="shared" si="408"/>
        <v>0</v>
      </c>
      <c r="EJ1839" s="288">
        <f t="shared" si="409"/>
        <v>0</v>
      </c>
    </row>
    <row r="1840" spans="2:140" hidden="1">
      <c r="B1840" s="287"/>
      <c r="C1840" s="210"/>
      <c r="D1840" s="213" t="e">
        <f>VLOOKUP(C1840,'ประวัติงานตี+รีด'!$A$2:W505738,2,FALSE)</f>
        <v>#N/A</v>
      </c>
      <c r="E1840" s="56"/>
      <c r="F1840" s="57"/>
      <c r="G1840" s="58"/>
      <c r="H1840" s="281"/>
      <c r="I1840" s="327" t="e">
        <f t="shared" si="398"/>
        <v>#DIV/0!</v>
      </c>
      <c r="J1840" s="59"/>
      <c r="K1840" s="60"/>
      <c r="L1840" s="61"/>
      <c r="M1840" s="41">
        <f t="shared" si="399"/>
        <v>0</v>
      </c>
      <c r="N1840" s="57"/>
      <c r="O1840" s="57"/>
      <c r="P1840" s="354" t="e">
        <f t="shared" si="400"/>
        <v>#DIV/0!</v>
      </c>
      <c r="Q1840" s="106" t="e">
        <f t="shared" si="401"/>
        <v>#DIV/0!</v>
      </c>
      <c r="R1840" s="355" t="e">
        <f t="shared" si="402"/>
        <v>#DIV/0!</v>
      </c>
      <c r="S1840" s="449"/>
      <c r="T1840" s="361" t="e">
        <f t="shared" si="403"/>
        <v>#DIV/0!</v>
      </c>
      <c r="U1840" s="62"/>
      <c r="V1840" s="58"/>
      <c r="W1840" s="63"/>
      <c r="X1840" s="63"/>
      <c r="Y1840" s="187" t="e">
        <f t="shared" si="404"/>
        <v>#DIV/0!</v>
      </c>
      <c r="Z1840" s="104" t="e">
        <f t="shared" si="405"/>
        <v>#DIV/0!</v>
      </c>
      <c r="AA1840" s="737"/>
      <c r="AB1840" s="445"/>
      <c r="AC1840" s="747" t="e">
        <f>VLOOKUP(C1840,'ประวัติงานตี+รีด'!$A$2:W505734,20,FALSE)</f>
        <v>#N/A</v>
      </c>
      <c r="AD1840" s="302"/>
      <c r="AE1840" s="302"/>
      <c r="AF1840" s="270" t="e">
        <f t="shared" si="406"/>
        <v>#DIV/0!</v>
      </c>
      <c r="AG1840" s="270" t="e">
        <f t="shared" si="407"/>
        <v>#DIV/0!</v>
      </c>
      <c r="AH1840" s="366" t="e">
        <f>VLOOKUP(C1840,'ประวัติงานตี+รีด'!$A$2:W505736,4,FALSE)</f>
        <v>#N/A</v>
      </c>
      <c r="AI1840" s="256"/>
      <c r="AJ1840" s="257"/>
      <c r="AK1840" s="217"/>
      <c r="AL1840" s="200"/>
      <c r="AM1840" s="688">
        <f t="shared" si="408"/>
        <v>0</v>
      </c>
      <c r="EJ1840" s="288">
        <f t="shared" si="409"/>
        <v>0</v>
      </c>
    </row>
    <row r="1841" spans="2:140" hidden="1">
      <c r="B1841" s="287"/>
      <c r="C1841" s="210"/>
      <c r="D1841" s="213" t="e">
        <f>VLOOKUP(C1841,'ประวัติงานตี+รีด'!$A$2:W505739,2,FALSE)</f>
        <v>#N/A</v>
      </c>
      <c r="E1841" s="56"/>
      <c r="F1841" s="57"/>
      <c r="G1841" s="58"/>
      <c r="H1841" s="281"/>
      <c r="I1841" s="327" t="e">
        <f t="shared" si="398"/>
        <v>#DIV/0!</v>
      </c>
      <c r="J1841" s="59"/>
      <c r="K1841" s="60"/>
      <c r="L1841" s="61"/>
      <c r="M1841" s="41">
        <f t="shared" si="399"/>
        <v>0</v>
      </c>
      <c r="N1841" s="57"/>
      <c r="O1841" s="57"/>
      <c r="P1841" s="354" t="e">
        <f t="shared" si="400"/>
        <v>#DIV/0!</v>
      </c>
      <c r="Q1841" s="106" t="e">
        <f t="shared" si="401"/>
        <v>#DIV/0!</v>
      </c>
      <c r="R1841" s="355" t="e">
        <f t="shared" si="402"/>
        <v>#DIV/0!</v>
      </c>
      <c r="S1841" s="449"/>
      <c r="T1841" s="361" t="e">
        <f t="shared" si="403"/>
        <v>#DIV/0!</v>
      </c>
      <c r="U1841" s="62"/>
      <c r="V1841" s="58"/>
      <c r="W1841" s="63"/>
      <c r="X1841" s="63"/>
      <c r="Y1841" s="187" t="e">
        <f t="shared" si="404"/>
        <v>#DIV/0!</v>
      </c>
      <c r="Z1841" s="104" t="e">
        <f t="shared" si="405"/>
        <v>#DIV/0!</v>
      </c>
      <c r="AA1841" s="737"/>
      <c r="AB1841" s="445"/>
      <c r="AC1841" s="747" t="e">
        <f>VLOOKUP(C1841,'ประวัติงานตี+รีด'!$A$2:W505735,20,FALSE)</f>
        <v>#N/A</v>
      </c>
      <c r="AD1841" s="302"/>
      <c r="AE1841" s="302"/>
      <c r="AF1841" s="270" t="e">
        <f t="shared" si="406"/>
        <v>#DIV/0!</v>
      </c>
      <c r="AG1841" s="270" t="e">
        <f t="shared" si="407"/>
        <v>#DIV/0!</v>
      </c>
      <c r="AH1841" s="366" t="e">
        <f>VLOOKUP(C1841,'ประวัติงานตี+รีด'!$A$2:W505737,4,FALSE)</f>
        <v>#N/A</v>
      </c>
      <c r="AI1841" s="256"/>
      <c r="AJ1841" s="257"/>
      <c r="AK1841" s="217"/>
      <c r="AL1841" s="200"/>
      <c r="AM1841" s="688">
        <f t="shared" si="408"/>
        <v>0</v>
      </c>
      <c r="EJ1841" s="288">
        <f t="shared" si="409"/>
        <v>0</v>
      </c>
    </row>
    <row r="1842" spans="2:140" hidden="1">
      <c r="B1842" s="287"/>
      <c r="C1842" s="210"/>
      <c r="D1842" s="213" t="e">
        <f>VLOOKUP(C1842,'ประวัติงานตี+รีด'!$A$2:W505740,2,FALSE)</f>
        <v>#N/A</v>
      </c>
      <c r="E1842" s="56"/>
      <c r="F1842" s="57"/>
      <c r="G1842" s="58"/>
      <c r="H1842" s="281"/>
      <c r="I1842" s="327" t="e">
        <f t="shared" si="398"/>
        <v>#DIV/0!</v>
      </c>
      <c r="J1842" s="59"/>
      <c r="K1842" s="60"/>
      <c r="L1842" s="61"/>
      <c r="M1842" s="41">
        <f t="shared" si="399"/>
        <v>0</v>
      </c>
      <c r="N1842" s="57"/>
      <c r="O1842" s="57"/>
      <c r="P1842" s="354" t="e">
        <f t="shared" si="400"/>
        <v>#DIV/0!</v>
      </c>
      <c r="Q1842" s="106" t="e">
        <f t="shared" si="401"/>
        <v>#DIV/0!</v>
      </c>
      <c r="R1842" s="355" t="e">
        <f t="shared" si="402"/>
        <v>#DIV/0!</v>
      </c>
      <c r="S1842" s="449"/>
      <c r="T1842" s="361" t="e">
        <f t="shared" si="403"/>
        <v>#DIV/0!</v>
      </c>
      <c r="U1842" s="62"/>
      <c r="V1842" s="58"/>
      <c r="W1842" s="63"/>
      <c r="X1842" s="63"/>
      <c r="Y1842" s="187" t="e">
        <f t="shared" si="404"/>
        <v>#DIV/0!</v>
      </c>
      <c r="Z1842" s="104" t="e">
        <f t="shared" si="405"/>
        <v>#DIV/0!</v>
      </c>
      <c r="AA1842" s="737"/>
      <c r="AB1842" s="445"/>
      <c r="AC1842" s="747" t="e">
        <f>VLOOKUP(C1842,'ประวัติงานตี+รีด'!$A$2:W505736,20,FALSE)</f>
        <v>#N/A</v>
      </c>
      <c r="AD1842" s="302"/>
      <c r="AE1842" s="302"/>
      <c r="AF1842" s="270" t="e">
        <f t="shared" si="406"/>
        <v>#DIV/0!</v>
      </c>
      <c r="AG1842" s="270" t="e">
        <f t="shared" si="407"/>
        <v>#DIV/0!</v>
      </c>
      <c r="AH1842" s="366" t="e">
        <f>VLOOKUP(C1842,'ประวัติงานตี+รีด'!$A$2:W505738,4,FALSE)</f>
        <v>#N/A</v>
      </c>
      <c r="AI1842" s="256"/>
      <c r="AJ1842" s="257"/>
      <c r="AK1842" s="217"/>
      <c r="AL1842" s="200"/>
      <c r="AM1842" s="688">
        <f t="shared" si="408"/>
        <v>0</v>
      </c>
      <c r="EJ1842" s="288">
        <f t="shared" si="409"/>
        <v>0</v>
      </c>
    </row>
    <row r="1843" spans="2:140" hidden="1">
      <c r="B1843" s="287"/>
      <c r="C1843" s="210"/>
      <c r="D1843" s="213" t="e">
        <f>VLOOKUP(C1843,'ประวัติงานตี+รีด'!$A$2:W505741,2,FALSE)</f>
        <v>#N/A</v>
      </c>
      <c r="E1843" s="56"/>
      <c r="F1843" s="57"/>
      <c r="G1843" s="58"/>
      <c r="H1843" s="281"/>
      <c r="I1843" s="327" t="e">
        <f t="shared" si="398"/>
        <v>#DIV/0!</v>
      </c>
      <c r="J1843" s="59"/>
      <c r="K1843" s="60"/>
      <c r="L1843" s="61"/>
      <c r="M1843" s="41">
        <f t="shared" si="399"/>
        <v>0</v>
      </c>
      <c r="N1843" s="57"/>
      <c r="O1843" s="57"/>
      <c r="P1843" s="354" t="e">
        <f t="shared" si="400"/>
        <v>#DIV/0!</v>
      </c>
      <c r="Q1843" s="106" t="e">
        <f t="shared" si="401"/>
        <v>#DIV/0!</v>
      </c>
      <c r="R1843" s="355" t="e">
        <f t="shared" si="402"/>
        <v>#DIV/0!</v>
      </c>
      <c r="S1843" s="449"/>
      <c r="T1843" s="361" t="e">
        <f t="shared" si="403"/>
        <v>#DIV/0!</v>
      </c>
      <c r="U1843" s="62"/>
      <c r="V1843" s="58"/>
      <c r="W1843" s="63"/>
      <c r="X1843" s="63"/>
      <c r="Y1843" s="187" t="e">
        <f t="shared" si="404"/>
        <v>#DIV/0!</v>
      </c>
      <c r="Z1843" s="104" t="e">
        <f t="shared" si="405"/>
        <v>#DIV/0!</v>
      </c>
      <c r="AA1843" s="737"/>
      <c r="AB1843" s="445"/>
      <c r="AC1843" s="747" t="e">
        <f>VLOOKUP(C1843,'ประวัติงานตี+รีด'!$A$2:W505737,20,FALSE)</f>
        <v>#N/A</v>
      </c>
      <c r="AD1843" s="302"/>
      <c r="AE1843" s="302"/>
      <c r="AF1843" s="270" t="e">
        <f t="shared" si="406"/>
        <v>#DIV/0!</v>
      </c>
      <c r="AG1843" s="270" t="e">
        <f t="shared" si="407"/>
        <v>#DIV/0!</v>
      </c>
      <c r="AH1843" s="366" t="e">
        <f>VLOOKUP(C1843,'ประวัติงานตี+รีด'!$A$2:W505739,4,FALSE)</f>
        <v>#N/A</v>
      </c>
      <c r="AI1843" s="256"/>
      <c r="AJ1843" s="257"/>
      <c r="AK1843" s="217"/>
      <c r="AL1843" s="200"/>
      <c r="AM1843" s="688">
        <f t="shared" si="408"/>
        <v>0</v>
      </c>
      <c r="EJ1843" s="288">
        <f t="shared" si="409"/>
        <v>0</v>
      </c>
    </row>
    <row r="1844" spans="2:140" hidden="1">
      <c r="B1844" s="287"/>
      <c r="C1844" s="210"/>
      <c r="D1844" s="213" t="e">
        <f>VLOOKUP(C1844,'ประวัติงานตี+รีด'!$A$2:W505742,2,FALSE)</f>
        <v>#N/A</v>
      </c>
      <c r="E1844" s="56"/>
      <c r="F1844" s="57"/>
      <c r="G1844" s="58"/>
      <c r="H1844" s="281"/>
      <c r="I1844" s="327" t="e">
        <f t="shared" si="398"/>
        <v>#DIV/0!</v>
      </c>
      <c r="J1844" s="59"/>
      <c r="K1844" s="60"/>
      <c r="L1844" s="61"/>
      <c r="M1844" s="41">
        <f t="shared" si="399"/>
        <v>0</v>
      </c>
      <c r="N1844" s="57"/>
      <c r="O1844" s="57"/>
      <c r="P1844" s="354" t="e">
        <f t="shared" si="400"/>
        <v>#DIV/0!</v>
      </c>
      <c r="Q1844" s="106" t="e">
        <f t="shared" si="401"/>
        <v>#DIV/0!</v>
      </c>
      <c r="R1844" s="355" t="e">
        <f t="shared" si="402"/>
        <v>#DIV/0!</v>
      </c>
      <c r="S1844" s="449"/>
      <c r="T1844" s="361" t="e">
        <f t="shared" si="403"/>
        <v>#DIV/0!</v>
      </c>
      <c r="U1844" s="62"/>
      <c r="V1844" s="58"/>
      <c r="W1844" s="63"/>
      <c r="X1844" s="63"/>
      <c r="Y1844" s="187" t="e">
        <f t="shared" si="404"/>
        <v>#DIV/0!</v>
      </c>
      <c r="Z1844" s="104" t="e">
        <f t="shared" si="405"/>
        <v>#DIV/0!</v>
      </c>
      <c r="AA1844" s="737"/>
      <c r="AB1844" s="445"/>
      <c r="AC1844" s="747" t="e">
        <f>VLOOKUP(C1844,'ประวัติงานตี+รีด'!$A$2:W505738,20,FALSE)</f>
        <v>#N/A</v>
      </c>
      <c r="AD1844" s="302"/>
      <c r="AE1844" s="302"/>
      <c r="AF1844" s="270" t="e">
        <f t="shared" si="406"/>
        <v>#DIV/0!</v>
      </c>
      <c r="AG1844" s="270" t="e">
        <f t="shared" si="407"/>
        <v>#DIV/0!</v>
      </c>
      <c r="AH1844" s="366" t="e">
        <f>VLOOKUP(C1844,'ประวัติงานตี+รีด'!$A$2:W505740,4,FALSE)</f>
        <v>#N/A</v>
      </c>
      <c r="AI1844" s="256"/>
      <c r="AJ1844" s="257"/>
      <c r="AK1844" s="217"/>
      <c r="AL1844" s="200"/>
      <c r="AM1844" s="688">
        <f t="shared" si="408"/>
        <v>0</v>
      </c>
      <c r="EJ1844" s="288">
        <f t="shared" si="409"/>
        <v>0</v>
      </c>
    </row>
    <row r="1845" spans="2:140" hidden="1">
      <c r="B1845" s="287"/>
      <c r="C1845" s="210"/>
      <c r="D1845" s="213" t="e">
        <f>VLOOKUP(C1845,'ประวัติงานตี+รีด'!$A$2:W505743,2,FALSE)</f>
        <v>#N/A</v>
      </c>
      <c r="E1845" s="56"/>
      <c r="F1845" s="57"/>
      <c r="G1845" s="58"/>
      <c r="H1845" s="281"/>
      <c r="I1845" s="327" t="e">
        <f t="shared" si="398"/>
        <v>#DIV/0!</v>
      </c>
      <c r="J1845" s="59"/>
      <c r="K1845" s="60"/>
      <c r="L1845" s="61"/>
      <c r="M1845" s="41">
        <f t="shared" si="399"/>
        <v>0</v>
      </c>
      <c r="N1845" s="57"/>
      <c r="O1845" s="57"/>
      <c r="P1845" s="354" t="e">
        <f t="shared" si="400"/>
        <v>#DIV/0!</v>
      </c>
      <c r="Q1845" s="106" t="e">
        <f t="shared" si="401"/>
        <v>#DIV/0!</v>
      </c>
      <c r="R1845" s="355" t="e">
        <f t="shared" si="402"/>
        <v>#DIV/0!</v>
      </c>
      <c r="S1845" s="449"/>
      <c r="T1845" s="361" t="e">
        <f t="shared" si="403"/>
        <v>#DIV/0!</v>
      </c>
      <c r="U1845" s="62"/>
      <c r="V1845" s="58"/>
      <c r="W1845" s="63"/>
      <c r="X1845" s="63"/>
      <c r="Y1845" s="187" t="e">
        <f t="shared" si="404"/>
        <v>#DIV/0!</v>
      </c>
      <c r="Z1845" s="104" t="e">
        <f t="shared" si="405"/>
        <v>#DIV/0!</v>
      </c>
      <c r="AA1845" s="737"/>
      <c r="AB1845" s="445"/>
      <c r="AC1845" s="747" t="e">
        <f>VLOOKUP(C1845,'ประวัติงานตี+รีด'!$A$2:W505739,20,FALSE)</f>
        <v>#N/A</v>
      </c>
      <c r="AD1845" s="302"/>
      <c r="AE1845" s="302"/>
      <c r="AF1845" s="270" t="e">
        <f t="shared" si="406"/>
        <v>#DIV/0!</v>
      </c>
      <c r="AG1845" s="270" t="e">
        <f t="shared" si="407"/>
        <v>#DIV/0!</v>
      </c>
      <c r="AH1845" s="366" t="e">
        <f>VLOOKUP(C1845,'ประวัติงานตี+รีด'!$A$2:W505741,4,FALSE)</f>
        <v>#N/A</v>
      </c>
      <c r="AI1845" s="256"/>
      <c r="AJ1845" s="257"/>
      <c r="AK1845" s="217"/>
      <c r="AL1845" s="200"/>
      <c r="AM1845" s="688">
        <f t="shared" si="408"/>
        <v>0</v>
      </c>
      <c r="EJ1845" s="288">
        <f t="shared" si="409"/>
        <v>0</v>
      </c>
    </row>
    <row r="1846" spans="2:140" hidden="1">
      <c r="B1846" s="287"/>
      <c r="C1846" s="210"/>
      <c r="D1846" s="213" t="e">
        <f>VLOOKUP(C1846,'ประวัติงานตี+รีด'!$A$2:W505744,2,FALSE)</f>
        <v>#N/A</v>
      </c>
      <c r="E1846" s="56"/>
      <c r="F1846" s="57"/>
      <c r="G1846" s="58"/>
      <c r="H1846" s="281"/>
      <c r="I1846" s="327" t="e">
        <f t="shared" si="398"/>
        <v>#DIV/0!</v>
      </c>
      <c r="J1846" s="59"/>
      <c r="K1846" s="60"/>
      <c r="L1846" s="61"/>
      <c r="M1846" s="41">
        <f t="shared" si="399"/>
        <v>0</v>
      </c>
      <c r="N1846" s="57"/>
      <c r="O1846" s="57"/>
      <c r="P1846" s="354" t="e">
        <f t="shared" si="400"/>
        <v>#DIV/0!</v>
      </c>
      <c r="Q1846" s="106" t="e">
        <f t="shared" si="401"/>
        <v>#DIV/0!</v>
      </c>
      <c r="R1846" s="355" t="e">
        <f t="shared" si="402"/>
        <v>#DIV/0!</v>
      </c>
      <c r="S1846" s="449"/>
      <c r="T1846" s="361" t="e">
        <f t="shared" si="403"/>
        <v>#DIV/0!</v>
      </c>
      <c r="U1846" s="62"/>
      <c r="V1846" s="58"/>
      <c r="W1846" s="63"/>
      <c r="X1846" s="63"/>
      <c r="Y1846" s="187" t="e">
        <f t="shared" si="404"/>
        <v>#DIV/0!</v>
      </c>
      <c r="Z1846" s="104" t="e">
        <f t="shared" si="405"/>
        <v>#DIV/0!</v>
      </c>
      <c r="AA1846" s="737"/>
      <c r="AB1846" s="445"/>
      <c r="AC1846" s="747" t="e">
        <f>VLOOKUP(C1846,'ประวัติงานตี+รีด'!$A$2:W505740,20,FALSE)</f>
        <v>#N/A</v>
      </c>
      <c r="AD1846" s="302"/>
      <c r="AE1846" s="302"/>
      <c r="AF1846" s="270" t="e">
        <f t="shared" si="406"/>
        <v>#DIV/0!</v>
      </c>
      <c r="AG1846" s="270" t="e">
        <f t="shared" si="407"/>
        <v>#DIV/0!</v>
      </c>
      <c r="AH1846" s="366" t="e">
        <f>VLOOKUP(C1846,'ประวัติงานตี+รีด'!$A$2:W505742,4,FALSE)</f>
        <v>#N/A</v>
      </c>
      <c r="AI1846" s="256"/>
      <c r="AJ1846" s="257"/>
      <c r="AK1846" s="217"/>
      <c r="AL1846" s="200"/>
      <c r="AM1846" s="688">
        <f t="shared" si="408"/>
        <v>0</v>
      </c>
      <c r="EJ1846" s="288">
        <f t="shared" si="409"/>
        <v>0</v>
      </c>
    </row>
    <row r="1847" spans="2:140" hidden="1">
      <c r="B1847" s="287"/>
      <c r="C1847" s="210"/>
      <c r="D1847" s="213" t="e">
        <f>VLOOKUP(C1847,'ประวัติงานตี+รีด'!$A$2:W505745,2,FALSE)</f>
        <v>#N/A</v>
      </c>
      <c r="E1847" s="56"/>
      <c r="F1847" s="57"/>
      <c r="G1847" s="58"/>
      <c r="H1847" s="281"/>
      <c r="I1847" s="327" t="e">
        <f t="shared" si="398"/>
        <v>#DIV/0!</v>
      </c>
      <c r="J1847" s="59"/>
      <c r="K1847" s="60"/>
      <c r="L1847" s="61"/>
      <c r="M1847" s="41">
        <f t="shared" si="399"/>
        <v>0</v>
      </c>
      <c r="N1847" s="57"/>
      <c r="O1847" s="57"/>
      <c r="P1847" s="354" t="e">
        <f t="shared" si="400"/>
        <v>#DIV/0!</v>
      </c>
      <c r="Q1847" s="106" t="e">
        <f t="shared" si="401"/>
        <v>#DIV/0!</v>
      </c>
      <c r="R1847" s="355" t="e">
        <f t="shared" si="402"/>
        <v>#DIV/0!</v>
      </c>
      <c r="S1847" s="449"/>
      <c r="T1847" s="361" t="e">
        <f t="shared" si="403"/>
        <v>#DIV/0!</v>
      </c>
      <c r="U1847" s="62"/>
      <c r="V1847" s="58"/>
      <c r="W1847" s="63"/>
      <c r="X1847" s="63"/>
      <c r="Y1847" s="187" t="e">
        <f t="shared" si="404"/>
        <v>#DIV/0!</v>
      </c>
      <c r="Z1847" s="104" t="e">
        <f t="shared" si="405"/>
        <v>#DIV/0!</v>
      </c>
      <c r="AA1847" s="737"/>
      <c r="AB1847" s="445"/>
      <c r="AC1847" s="747" t="e">
        <f>VLOOKUP(C1847,'ประวัติงานตี+รีด'!$A$2:W505741,20,FALSE)</f>
        <v>#N/A</v>
      </c>
      <c r="AD1847" s="302"/>
      <c r="AE1847" s="302"/>
      <c r="AF1847" s="270" t="e">
        <f t="shared" si="406"/>
        <v>#DIV/0!</v>
      </c>
      <c r="AG1847" s="270" t="e">
        <f t="shared" si="407"/>
        <v>#DIV/0!</v>
      </c>
      <c r="AH1847" s="366" t="e">
        <f>VLOOKUP(C1847,'ประวัติงานตี+รีด'!$A$2:W505743,4,FALSE)</f>
        <v>#N/A</v>
      </c>
      <c r="AI1847" s="256"/>
      <c r="AJ1847" s="257"/>
      <c r="AK1847" s="217"/>
      <c r="AL1847" s="200"/>
      <c r="AM1847" s="688">
        <f t="shared" si="408"/>
        <v>0</v>
      </c>
      <c r="EJ1847" s="288">
        <f t="shared" si="409"/>
        <v>0</v>
      </c>
    </row>
    <row r="1848" spans="2:140" hidden="1">
      <c r="B1848" s="287"/>
      <c r="C1848" s="210"/>
      <c r="D1848" s="213" t="e">
        <f>VLOOKUP(C1848,'ประวัติงานตี+รีด'!$A$2:W505746,2,FALSE)</f>
        <v>#N/A</v>
      </c>
      <c r="E1848" s="56"/>
      <c r="F1848" s="57"/>
      <c r="G1848" s="58"/>
      <c r="H1848" s="281"/>
      <c r="I1848" s="327" t="e">
        <f t="shared" si="398"/>
        <v>#DIV/0!</v>
      </c>
      <c r="J1848" s="59"/>
      <c r="K1848" s="60"/>
      <c r="L1848" s="61"/>
      <c r="M1848" s="41">
        <f t="shared" si="399"/>
        <v>0</v>
      </c>
      <c r="N1848" s="57"/>
      <c r="O1848" s="57"/>
      <c r="P1848" s="354" t="e">
        <f t="shared" si="400"/>
        <v>#DIV/0!</v>
      </c>
      <c r="Q1848" s="106" t="e">
        <f t="shared" si="401"/>
        <v>#DIV/0!</v>
      </c>
      <c r="R1848" s="355" t="e">
        <f t="shared" si="402"/>
        <v>#DIV/0!</v>
      </c>
      <c r="S1848" s="449"/>
      <c r="T1848" s="361" t="e">
        <f t="shared" si="403"/>
        <v>#DIV/0!</v>
      </c>
      <c r="U1848" s="62"/>
      <c r="V1848" s="58"/>
      <c r="W1848" s="63"/>
      <c r="X1848" s="63"/>
      <c r="Y1848" s="187" t="e">
        <f t="shared" si="404"/>
        <v>#DIV/0!</v>
      </c>
      <c r="Z1848" s="104" t="e">
        <f t="shared" si="405"/>
        <v>#DIV/0!</v>
      </c>
      <c r="AA1848" s="737"/>
      <c r="AB1848" s="445"/>
      <c r="AC1848" s="747" t="e">
        <f>VLOOKUP(C1848,'ประวัติงานตี+รีด'!$A$2:W505742,20,FALSE)</f>
        <v>#N/A</v>
      </c>
      <c r="AD1848" s="302"/>
      <c r="AE1848" s="302"/>
      <c r="AF1848" s="270" t="e">
        <f t="shared" si="406"/>
        <v>#DIV/0!</v>
      </c>
      <c r="AG1848" s="270" t="e">
        <f t="shared" si="407"/>
        <v>#DIV/0!</v>
      </c>
      <c r="AH1848" s="366" t="e">
        <f>VLOOKUP(C1848,'ประวัติงานตี+รีด'!$A$2:W505744,4,FALSE)</f>
        <v>#N/A</v>
      </c>
      <c r="AI1848" s="256"/>
      <c r="AJ1848" s="257"/>
      <c r="AK1848" s="217"/>
      <c r="AL1848" s="200"/>
      <c r="AM1848" s="688">
        <f t="shared" si="408"/>
        <v>0</v>
      </c>
      <c r="EJ1848" s="288">
        <f t="shared" si="409"/>
        <v>0</v>
      </c>
    </row>
    <row r="1849" spans="2:140" hidden="1">
      <c r="B1849" s="287"/>
      <c r="C1849" s="210"/>
      <c r="D1849" s="213" t="e">
        <f>VLOOKUP(C1849,'ประวัติงานตี+รีด'!$A$2:W505747,2,FALSE)</f>
        <v>#N/A</v>
      </c>
      <c r="E1849" s="56"/>
      <c r="F1849" s="57"/>
      <c r="G1849" s="58"/>
      <c r="H1849" s="281"/>
      <c r="I1849" s="327" t="e">
        <f t="shared" si="398"/>
        <v>#DIV/0!</v>
      </c>
      <c r="J1849" s="59"/>
      <c r="K1849" s="60"/>
      <c r="L1849" s="61"/>
      <c r="M1849" s="41">
        <f t="shared" si="399"/>
        <v>0</v>
      </c>
      <c r="N1849" s="57"/>
      <c r="O1849" s="57"/>
      <c r="P1849" s="354" t="e">
        <f t="shared" si="400"/>
        <v>#DIV/0!</v>
      </c>
      <c r="Q1849" s="106" t="e">
        <f t="shared" si="401"/>
        <v>#DIV/0!</v>
      </c>
      <c r="R1849" s="355" t="e">
        <f t="shared" si="402"/>
        <v>#DIV/0!</v>
      </c>
      <c r="S1849" s="449"/>
      <c r="T1849" s="361" t="e">
        <f t="shared" si="403"/>
        <v>#DIV/0!</v>
      </c>
      <c r="U1849" s="62"/>
      <c r="V1849" s="58"/>
      <c r="W1849" s="63"/>
      <c r="X1849" s="63"/>
      <c r="Y1849" s="187" t="e">
        <f t="shared" si="404"/>
        <v>#DIV/0!</v>
      </c>
      <c r="Z1849" s="104" t="e">
        <f t="shared" si="405"/>
        <v>#DIV/0!</v>
      </c>
      <c r="AA1849" s="737"/>
      <c r="AB1849" s="445"/>
      <c r="AC1849" s="747" t="e">
        <f>VLOOKUP(C1849,'ประวัติงานตี+รีด'!$A$2:W505743,20,FALSE)</f>
        <v>#N/A</v>
      </c>
      <c r="AD1849" s="302"/>
      <c r="AE1849" s="302"/>
      <c r="AF1849" s="270" t="e">
        <f t="shared" si="406"/>
        <v>#DIV/0!</v>
      </c>
      <c r="AG1849" s="270" t="e">
        <f t="shared" si="407"/>
        <v>#DIV/0!</v>
      </c>
      <c r="AH1849" s="366" t="e">
        <f>VLOOKUP(C1849,'ประวัติงานตี+รีด'!$A$2:W505745,4,FALSE)</f>
        <v>#N/A</v>
      </c>
      <c r="AI1849" s="256"/>
      <c r="AJ1849" s="257"/>
      <c r="AK1849" s="217"/>
      <c r="AL1849" s="200"/>
      <c r="AM1849" s="688">
        <f t="shared" si="408"/>
        <v>0</v>
      </c>
      <c r="EJ1849" s="288">
        <f t="shared" si="409"/>
        <v>0</v>
      </c>
    </row>
    <row r="1850" spans="2:140" hidden="1">
      <c r="B1850" s="287"/>
      <c r="C1850" s="210"/>
      <c r="D1850" s="213" t="e">
        <f>VLOOKUP(C1850,'ประวัติงานตี+รีด'!$A$2:W505748,2,FALSE)</f>
        <v>#N/A</v>
      </c>
      <c r="E1850" s="56"/>
      <c r="F1850" s="57"/>
      <c r="G1850" s="58"/>
      <c r="H1850" s="281"/>
      <c r="I1850" s="327" t="e">
        <f t="shared" si="398"/>
        <v>#DIV/0!</v>
      </c>
      <c r="J1850" s="59"/>
      <c r="K1850" s="60"/>
      <c r="L1850" s="61"/>
      <c r="M1850" s="41">
        <f t="shared" si="399"/>
        <v>0</v>
      </c>
      <c r="N1850" s="57"/>
      <c r="O1850" s="57"/>
      <c r="P1850" s="354" t="e">
        <f t="shared" si="400"/>
        <v>#DIV/0!</v>
      </c>
      <c r="Q1850" s="106" t="e">
        <f t="shared" si="401"/>
        <v>#DIV/0!</v>
      </c>
      <c r="R1850" s="355" t="e">
        <f t="shared" si="402"/>
        <v>#DIV/0!</v>
      </c>
      <c r="S1850" s="449"/>
      <c r="T1850" s="361" t="e">
        <f t="shared" si="403"/>
        <v>#DIV/0!</v>
      </c>
      <c r="U1850" s="62"/>
      <c r="V1850" s="58"/>
      <c r="W1850" s="63"/>
      <c r="X1850" s="63"/>
      <c r="Y1850" s="187" t="e">
        <f t="shared" si="404"/>
        <v>#DIV/0!</v>
      </c>
      <c r="Z1850" s="104" t="e">
        <f t="shared" si="405"/>
        <v>#DIV/0!</v>
      </c>
      <c r="AA1850" s="737"/>
      <c r="AB1850" s="445"/>
      <c r="AC1850" s="747" t="e">
        <f>VLOOKUP(C1850,'ประวัติงานตี+รีด'!$A$2:W505744,20,FALSE)</f>
        <v>#N/A</v>
      </c>
      <c r="AD1850" s="302"/>
      <c r="AE1850" s="302"/>
      <c r="AF1850" s="270" t="e">
        <f t="shared" si="406"/>
        <v>#DIV/0!</v>
      </c>
      <c r="AG1850" s="270" t="e">
        <f t="shared" si="407"/>
        <v>#DIV/0!</v>
      </c>
      <c r="AH1850" s="366" t="e">
        <f>VLOOKUP(C1850,'ประวัติงานตี+รีด'!$A$2:W505746,4,FALSE)</f>
        <v>#N/A</v>
      </c>
      <c r="AI1850" s="256"/>
      <c r="AJ1850" s="257"/>
      <c r="AK1850" s="217"/>
      <c r="AL1850" s="200"/>
      <c r="AM1850" s="688">
        <f t="shared" si="408"/>
        <v>0</v>
      </c>
      <c r="EJ1850" s="288">
        <f t="shared" si="409"/>
        <v>0</v>
      </c>
    </row>
    <row r="1851" spans="2:140" hidden="1">
      <c r="B1851" s="287"/>
      <c r="C1851" s="210"/>
      <c r="D1851" s="213" t="e">
        <f>VLOOKUP(C1851,'ประวัติงานตี+รีด'!$A$2:W505749,2,FALSE)</f>
        <v>#N/A</v>
      </c>
      <c r="E1851" s="56"/>
      <c r="F1851" s="57"/>
      <c r="G1851" s="58"/>
      <c r="H1851" s="281"/>
      <c r="I1851" s="327" t="e">
        <f t="shared" si="398"/>
        <v>#DIV/0!</v>
      </c>
      <c r="J1851" s="59"/>
      <c r="K1851" s="60"/>
      <c r="L1851" s="61"/>
      <c r="M1851" s="41">
        <f t="shared" si="399"/>
        <v>0</v>
      </c>
      <c r="N1851" s="57"/>
      <c r="O1851" s="57"/>
      <c r="P1851" s="354" t="e">
        <f t="shared" si="400"/>
        <v>#DIV/0!</v>
      </c>
      <c r="Q1851" s="106" t="e">
        <f t="shared" si="401"/>
        <v>#DIV/0!</v>
      </c>
      <c r="R1851" s="355" t="e">
        <f t="shared" si="402"/>
        <v>#DIV/0!</v>
      </c>
      <c r="S1851" s="449"/>
      <c r="T1851" s="361" t="e">
        <f t="shared" si="403"/>
        <v>#DIV/0!</v>
      </c>
      <c r="U1851" s="62"/>
      <c r="V1851" s="58"/>
      <c r="W1851" s="63"/>
      <c r="X1851" s="63"/>
      <c r="Y1851" s="187" t="e">
        <f t="shared" si="404"/>
        <v>#DIV/0!</v>
      </c>
      <c r="Z1851" s="104" t="e">
        <f t="shared" si="405"/>
        <v>#DIV/0!</v>
      </c>
      <c r="AA1851" s="737"/>
      <c r="AB1851" s="445"/>
      <c r="AC1851" s="747" t="e">
        <f>VLOOKUP(C1851,'ประวัติงานตี+รีด'!$A$2:W505745,20,FALSE)</f>
        <v>#N/A</v>
      </c>
      <c r="AD1851" s="302"/>
      <c r="AE1851" s="302"/>
      <c r="AF1851" s="270" t="e">
        <f t="shared" si="406"/>
        <v>#DIV/0!</v>
      </c>
      <c r="AG1851" s="270" t="e">
        <f t="shared" si="407"/>
        <v>#DIV/0!</v>
      </c>
      <c r="AH1851" s="366" t="e">
        <f>VLOOKUP(C1851,'ประวัติงานตี+รีด'!$A$2:W505747,4,FALSE)</f>
        <v>#N/A</v>
      </c>
      <c r="AI1851" s="256"/>
      <c r="AJ1851" s="257"/>
      <c r="AK1851" s="217"/>
      <c r="AL1851" s="200"/>
      <c r="AM1851" s="688">
        <f t="shared" si="408"/>
        <v>0</v>
      </c>
      <c r="EJ1851" s="288">
        <f t="shared" si="409"/>
        <v>0</v>
      </c>
    </row>
    <row r="1852" spans="2:140" hidden="1">
      <c r="B1852" s="287"/>
      <c r="C1852" s="210"/>
      <c r="D1852" s="213" t="e">
        <f>VLOOKUP(C1852,'ประวัติงานตี+รีด'!$A$2:W505750,2,FALSE)</f>
        <v>#N/A</v>
      </c>
      <c r="E1852" s="56"/>
      <c r="F1852" s="57"/>
      <c r="G1852" s="58"/>
      <c r="H1852" s="281"/>
      <c r="I1852" s="327" t="e">
        <f t="shared" si="398"/>
        <v>#DIV/0!</v>
      </c>
      <c r="J1852" s="59"/>
      <c r="K1852" s="60"/>
      <c r="L1852" s="61"/>
      <c r="M1852" s="41">
        <f t="shared" si="399"/>
        <v>0</v>
      </c>
      <c r="N1852" s="57"/>
      <c r="O1852" s="57"/>
      <c r="P1852" s="354" t="e">
        <f t="shared" si="400"/>
        <v>#DIV/0!</v>
      </c>
      <c r="Q1852" s="106" t="e">
        <f t="shared" si="401"/>
        <v>#DIV/0!</v>
      </c>
      <c r="R1852" s="355" t="e">
        <f t="shared" si="402"/>
        <v>#DIV/0!</v>
      </c>
      <c r="S1852" s="449"/>
      <c r="T1852" s="361" t="e">
        <f t="shared" si="403"/>
        <v>#DIV/0!</v>
      </c>
      <c r="U1852" s="62"/>
      <c r="V1852" s="58"/>
      <c r="W1852" s="63"/>
      <c r="X1852" s="63"/>
      <c r="Y1852" s="187" t="e">
        <f t="shared" si="404"/>
        <v>#DIV/0!</v>
      </c>
      <c r="Z1852" s="104" t="e">
        <f t="shared" si="405"/>
        <v>#DIV/0!</v>
      </c>
      <c r="AA1852" s="737"/>
      <c r="AB1852" s="445"/>
      <c r="AC1852" s="747" t="e">
        <f>VLOOKUP(C1852,'ประวัติงานตี+รีด'!$A$2:W505746,20,FALSE)</f>
        <v>#N/A</v>
      </c>
      <c r="AD1852" s="302"/>
      <c r="AE1852" s="302"/>
      <c r="AF1852" s="270" t="e">
        <f t="shared" si="406"/>
        <v>#DIV/0!</v>
      </c>
      <c r="AG1852" s="270" t="e">
        <f t="shared" si="407"/>
        <v>#DIV/0!</v>
      </c>
      <c r="AH1852" s="366" t="e">
        <f>VLOOKUP(C1852,'ประวัติงานตี+รีด'!$A$2:W505748,4,FALSE)</f>
        <v>#N/A</v>
      </c>
      <c r="AI1852" s="256"/>
      <c r="AJ1852" s="257"/>
      <c r="AK1852" s="217"/>
      <c r="AL1852" s="200"/>
      <c r="AM1852" s="688">
        <f t="shared" si="408"/>
        <v>0</v>
      </c>
      <c r="EJ1852" s="288">
        <f t="shared" si="409"/>
        <v>0</v>
      </c>
    </row>
    <row r="1853" spans="2:140" hidden="1">
      <c r="B1853" s="287"/>
      <c r="C1853" s="210"/>
      <c r="D1853" s="213" t="e">
        <f>VLOOKUP(C1853,'ประวัติงานตี+รีด'!$A$2:W505751,2,FALSE)</f>
        <v>#N/A</v>
      </c>
      <c r="E1853" s="56"/>
      <c r="F1853" s="57"/>
      <c r="G1853" s="58"/>
      <c r="H1853" s="281"/>
      <c r="I1853" s="327" t="e">
        <f t="shared" si="398"/>
        <v>#DIV/0!</v>
      </c>
      <c r="J1853" s="59"/>
      <c r="K1853" s="60"/>
      <c r="L1853" s="61"/>
      <c r="M1853" s="41">
        <f t="shared" si="399"/>
        <v>0</v>
      </c>
      <c r="N1853" s="57"/>
      <c r="O1853" s="57"/>
      <c r="P1853" s="354" t="e">
        <f t="shared" si="400"/>
        <v>#DIV/0!</v>
      </c>
      <c r="Q1853" s="106" t="e">
        <f t="shared" si="401"/>
        <v>#DIV/0!</v>
      </c>
      <c r="R1853" s="355" t="e">
        <f t="shared" si="402"/>
        <v>#DIV/0!</v>
      </c>
      <c r="S1853" s="449"/>
      <c r="T1853" s="361" t="e">
        <f t="shared" si="403"/>
        <v>#DIV/0!</v>
      </c>
      <c r="U1853" s="62"/>
      <c r="V1853" s="58"/>
      <c r="W1853" s="63"/>
      <c r="X1853" s="63"/>
      <c r="Y1853" s="187" t="e">
        <f t="shared" si="404"/>
        <v>#DIV/0!</v>
      </c>
      <c r="Z1853" s="104" t="e">
        <f t="shared" si="405"/>
        <v>#DIV/0!</v>
      </c>
      <c r="AA1853" s="737"/>
      <c r="AB1853" s="445"/>
      <c r="AC1853" s="747" t="e">
        <f>VLOOKUP(C1853,'ประวัติงานตี+รีด'!$A$2:W505747,20,FALSE)</f>
        <v>#N/A</v>
      </c>
      <c r="AD1853" s="302"/>
      <c r="AE1853" s="302"/>
      <c r="AF1853" s="270" t="e">
        <f t="shared" si="406"/>
        <v>#DIV/0!</v>
      </c>
      <c r="AG1853" s="270" t="e">
        <f t="shared" si="407"/>
        <v>#DIV/0!</v>
      </c>
      <c r="AH1853" s="366" t="e">
        <f>VLOOKUP(C1853,'ประวัติงานตี+รีด'!$A$2:W505749,4,FALSE)</f>
        <v>#N/A</v>
      </c>
      <c r="AI1853" s="256"/>
      <c r="AJ1853" s="257"/>
      <c r="AK1853" s="217"/>
      <c r="AL1853" s="200"/>
      <c r="AM1853" s="688">
        <f t="shared" si="408"/>
        <v>0</v>
      </c>
      <c r="EJ1853" s="288">
        <f t="shared" si="409"/>
        <v>0</v>
      </c>
    </row>
    <row r="1854" spans="2:140" hidden="1">
      <c r="B1854" s="287"/>
      <c r="C1854" s="210"/>
      <c r="D1854" s="213" t="e">
        <f>VLOOKUP(C1854,'ประวัติงานตี+รีด'!$A$2:W505752,2,FALSE)</f>
        <v>#N/A</v>
      </c>
      <c r="E1854" s="56"/>
      <c r="F1854" s="57"/>
      <c r="G1854" s="58"/>
      <c r="H1854" s="281"/>
      <c r="I1854" s="327" t="e">
        <f t="shared" si="398"/>
        <v>#DIV/0!</v>
      </c>
      <c r="J1854" s="59"/>
      <c r="K1854" s="60"/>
      <c r="L1854" s="61"/>
      <c r="M1854" s="41">
        <f t="shared" si="399"/>
        <v>0</v>
      </c>
      <c r="N1854" s="57"/>
      <c r="O1854" s="57"/>
      <c r="P1854" s="354" t="e">
        <f t="shared" si="400"/>
        <v>#DIV/0!</v>
      </c>
      <c r="Q1854" s="106" t="e">
        <f t="shared" si="401"/>
        <v>#DIV/0!</v>
      </c>
      <c r="R1854" s="355" t="e">
        <f t="shared" si="402"/>
        <v>#DIV/0!</v>
      </c>
      <c r="S1854" s="449"/>
      <c r="T1854" s="361" t="e">
        <f t="shared" si="403"/>
        <v>#DIV/0!</v>
      </c>
      <c r="U1854" s="62"/>
      <c r="V1854" s="58"/>
      <c r="W1854" s="63"/>
      <c r="X1854" s="63"/>
      <c r="Y1854" s="187" t="e">
        <f t="shared" si="404"/>
        <v>#DIV/0!</v>
      </c>
      <c r="Z1854" s="104" t="e">
        <f t="shared" si="405"/>
        <v>#DIV/0!</v>
      </c>
      <c r="AA1854" s="737"/>
      <c r="AB1854" s="445"/>
      <c r="AC1854" s="747" t="e">
        <f>VLOOKUP(C1854,'ประวัติงานตี+รีด'!$A$2:W505748,20,FALSE)</f>
        <v>#N/A</v>
      </c>
      <c r="AD1854" s="302"/>
      <c r="AE1854" s="302"/>
      <c r="AF1854" s="270" t="e">
        <f t="shared" si="406"/>
        <v>#DIV/0!</v>
      </c>
      <c r="AG1854" s="270" t="e">
        <f t="shared" si="407"/>
        <v>#DIV/0!</v>
      </c>
      <c r="AH1854" s="366" t="e">
        <f>VLOOKUP(C1854,'ประวัติงานตี+รีด'!$A$2:W505750,4,FALSE)</f>
        <v>#N/A</v>
      </c>
      <c r="AI1854" s="256"/>
      <c r="AJ1854" s="257"/>
      <c r="AK1854" s="217"/>
      <c r="AL1854" s="200"/>
      <c r="AM1854" s="688">
        <f t="shared" si="408"/>
        <v>0</v>
      </c>
      <c r="EJ1854" s="288">
        <f t="shared" si="409"/>
        <v>0</v>
      </c>
    </row>
    <row r="1855" spans="2:140" hidden="1">
      <c r="B1855" s="287"/>
      <c r="C1855" s="210"/>
      <c r="D1855" s="213" t="e">
        <f>VLOOKUP(C1855,'ประวัติงานตี+รีด'!$A$2:W505753,2,FALSE)</f>
        <v>#N/A</v>
      </c>
      <c r="E1855" s="56"/>
      <c r="F1855" s="57"/>
      <c r="G1855" s="58"/>
      <c r="H1855" s="281"/>
      <c r="I1855" s="327" t="e">
        <f t="shared" ref="I1855:I1918" si="410">WORKDAY.INTL(H1855,T1855,11)</f>
        <v>#DIV/0!</v>
      </c>
      <c r="J1855" s="59"/>
      <c r="K1855" s="60"/>
      <c r="L1855" s="61"/>
      <c r="M1855" s="41">
        <f t="shared" ref="M1855:M1918" si="411">E1855-L1855</f>
        <v>0</v>
      </c>
      <c r="N1855" s="57"/>
      <c r="O1855" s="57"/>
      <c r="P1855" s="354" t="e">
        <f t="shared" ref="P1855:P1918" si="412">E1855/N1855/60</f>
        <v>#DIV/0!</v>
      </c>
      <c r="Q1855" s="106" t="e">
        <f t="shared" ref="Q1855:Q1918" si="413">O1855+P1855+$P$1</f>
        <v>#DIV/0!</v>
      </c>
      <c r="R1855" s="355" t="e">
        <f t="shared" ref="R1855:R1918" si="414">M1855/N1855/60</f>
        <v>#DIV/0!</v>
      </c>
      <c r="S1855" s="449"/>
      <c r="T1855" s="361" t="e">
        <f t="shared" ref="T1855:T1918" si="415">(Q1855/10)+S1855</f>
        <v>#DIV/0!</v>
      </c>
      <c r="U1855" s="62"/>
      <c r="V1855" s="58"/>
      <c r="W1855" s="63"/>
      <c r="X1855" s="63"/>
      <c r="Y1855" s="187" t="e">
        <f t="shared" ref="Y1855:Y1918" si="416">E1855/W1855/60</f>
        <v>#DIV/0!</v>
      </c>
      <c r="Z1855" s="104" t="e">
        <f t="shared" ref="Z1855:Z1918" si="417">X1855+Y1855+$P$1</f>
        <v>#DIV/0!</v>
      </c>
      <c r="AA1855" s="737"/>
      <c r="AB1855" s="445"/>
      <c r="AC1855" s="747" t="e">
        <f>VLOOKUP(C1855,'ประวัติงานตี+รีด'!$A$2:W505749,20,FALSE)</f>
        <v>#N/A</v>
      </c>
      <c r="AD1855" s="302"/>
      <c r="AE1855" s="302"/>
      <c r="AF1855" s="270" t="e">
        <f t="shared" ref="AF1855:AF1918" si="418">1000/AD1855*EJ1855</f>
        <v>#DIV/0!</v>
      </c>
      <c r="AG1855" s="270" t="e">
        <f t="shared" ref="AG1855:AG1918" si="419">(AD1855+AE1855)*AF1855/1000</f>
        <v>#DIV/0!</v>
      </c>
      <c r="AH1855" s="366" t="e">
        <f>VLOOKUP(C1855,'ประวัติงานตี+รีด'!$A$2:W505751,4,FALSE)</f>
        <v>#N/A</v>
      </c>
      <c r="AI1855" s="256"/>
      <c r="AJ1855" s="257"/>
      <c r="AK1855" s="217"/>
      <c r="AL1855" s="200"/>
      <c r="AM1855" s="688">
        <f t="shared" ref="AM1855:AM1918" si="420">COUNT(AN1855:EI1855)</f>
        <v>0</v>
      </c>
      <c r="EJ1855" s="288">
        <f t="shared" ref="EJ1855:EJ1918" si="421">SUM(AN1855:EI1855)</f>
        <v>0</v>
      </c>
    </row>
    <row r="1856" spans="2:140" hidden="1">
      <c r="B1856" s="287"/>
      <c r="C1856" s="210"/>
      <c r="D1856" s="213" t="e">
        <f>VLOOKUP(C1856,'ประวัติงานตี+รีด'!$A$2:W505754,2,FALSE)</f>
        <v>#N/A</v>
      </c>
      <c r="E1856" s="56"/>
      <c r="F1856" s="57"/>
      <c r="G1856" s="58"/>
      <c r="H1856" s="281"/>
      <c r="I1856" s="327" t="e">
        <f t="shared" si="410"/>
        <v>#DIV/0!</v>
      </c>
      <c r="J1856" s="59"/>
      <c r="K1856" s="60"/>
      <c r="L1856" s="61"/>
      <c r="M1856" s="41">
        <f t="shared" si="411"/>
        <v>0</v>
      </c>
      <c r="N1856" s="57"/>
      <c r="O1856" s="57"/>
      <c r="P1856" s="354" t="e">
        <f t="shared" si="412"/>
        <v>#DIV/0!</v>
      </c>
      <c r="Q1856" s="106" t="e">
        <f t="shared" si="413"/>
        <v>#DIV/0!</v>
      </c>
      <c r="R1856" s="355" t="e">
        <f t="shared" si="414"/>
        <v>#DIV/0!</v>
      </c>
      <c r="S1856" s="449"/>
      <c r="T1856" s="361" t="e">
        <f t="shared" si="415"/>
        <v>#DIV/0!</v>
      </c>
      <c r="U1856" s="62"/>
      <c r="V1856" s="58"/>
      <c r="W1856" s="63"/>
      <c r="X1856" s="63"/>
      <c r="Y1856" s="187" t="e">
        <f t="shared" si="416"/>
        <v>#DIV/0!</v>
      </c>
      <c r="Z1856" s="104" t="e">
        <f t="shared" si="417"/>
        <v>#DIV/0!</v>
      </c>
      <c r="AA1856" s="737"/>
      <c r="AB1856" s="445"/>
      <c r="AC1856" s="747" t="e">
        <f>VLOOKUP(C1856,'ประวัติงานตี+รีด'!$A$2:W505750,20,FALSE)</f>
        <v>#N/A</v>
      </c>
      <c r="AD1856" s="302"/>
      <c r="AE1856" s="302"/>
      <c r="AF1856" s="270" t="e">
        <f t="shared" si="418"/>
        <v>#DIV/0!</v>
      </c>
      <c r="AG1856" s="270" t="e">
        <f t="shared" si="419"/>
        <v>#DIV/0!</v>
      </c>
      <c r="AH1856" s="366" t="e">
        <f>VLOOKUP(C1856,'ประวัติงานตี+รีด'!$A$2:W505752,4,FALSE)</f>
        <v>#N/A</v>
      </c>
      <c r="AI1856" s="256"/>
      <c r="AJ1856" s="257"/>
      <c r="AK1856" s="217"/>
      <c r="AL1856" s="200"/>
      <c r="AM1856" s="688">
        <f t="shared" si="420"/>
        <v>0</v>
      </c>
      <c r="EJ1856" s="288">
        <f t="shared" si="421"/>
        <v>0</v>
      </c>
    </row>
    <row r="1857" spans="2:140" hidden="1">
      <c r="B1857" s="287"/>
      <c r="C1857" s="210"/>
      <c r="D1857" s="213" t="e">
        <f>VLOOKUP(C1857,'ประวัติงานตี+รีด'!$A$2:W505755,2,FALSE)</f>
        <v>#N/A</v>
      </c>
      <c r="E1857" s="56"/>
      <c r="F1857" s="57"/>
      <c r="G1857" s="58"/>
      <c r="H1857" s="281"/>
      <c r="I1857" s="327" t="e">
        <f t="shared" si="410"/>
        <v>#DIV/0!</v>
      </c>
      <c r="J1857" s="59"/>
      <c r="K1857" s="60"/>
      <c r="L1857" s="61"/>
      <c r="M1857" s="41">
        <f t="shared" si="411"/>
        <v>0</v>
      </c>
      <c r="N1857" s="57"/>
      <c r="O1857" s="57"/>
      <c r="P1857" s="354" t="e">
        <f t="shared" si="412"/>
        <v>#DIV/0!</v>
      </c>
      <c r="Q1857" s="106" t="e">
        <f t="shared" si="413"/>
        <v>#DIV/0!</v>
      </c>
      <c r="R1857" s="355" t="e">
        <f t="shared" si="414"/>
        <v>#DIV/0!</v>
      </c>
      <c r="S1857" s="449"/>
      <c r="T1857" s="361" t="e">
        <f t="shared" si="415"/>
        <v>#DIV/0!</v>
      </c>
      <c r="U1857" s="62"/>
      <c r="V1857" s="58"/>
      <c r="W1857" s="63"/>
      <c r="X1857" s="63"/>
      <c r="Y1857" s="187" t="e">
        <f t="shared" si="416"/>
        <v>#DIV/0!</v>
      </c>
      <c r="Z1857" s="104" t="e">
        <f t="shared" si="417"/>
        <v>#DIV/0!</v>
      </c>
      <c r="AA1857" s="737"/>
      <c r="AB1857" s="445"/>
      <c r="AC1857" s="747" t="e">
        <f>VLOOKUP(C1857,'ประวัติงานตี+รีด'!$A$2:W505751,20,FALSE)</f>
        <v>#N/A</v>
      </c>
      <c r="AD1857" s="302"/>
      <c r="AE1857" s="302"/>
      <c r="AF1857" s="270" t="e">
        <f t="shared" si="418"/>
        <v>#DIV/0!</v>
      </c>
      <c r="AG1857" s="270" t="e">
        <f t="shared" si="419"/>
        <v>#DIV/0!</v>
      </c>
      <c r="AH1857" s="366" t="e">
        <f>VLOOKUP(C1857,'ประวัติงานตี+รีด'!$A$2:W505753,4,FALSE)</f>
        <v>#N/A</v>
      </c>
      <c r="AI1857" s="256"/>
      <c r="AJ1857" s="257"/>
      <c r="AK1857" s="217"/>
      <c r="AL1857" s="200"/>
      <c r="AM1857" s="688">
        <f t="shared" si="420"/>
        <v>0</v>
      </c>
      <c r="EJ1857" s="288">
        <f t="shared" si="421"/>
        <v>0</v>
      </c>
    </row>
    <row r="1858" spans="2:140" hidden="1">
      <c r="B1858" s="287"/>
      <c r="C1858" s="210"/>
      <c r="D1858" s="213" t="e">
        <f>VLOOKUP(C1858,'ประวัติงานตี+รีด'!$A$2:W505756,2,FALSE)</f>
        <v>#N/A</v>
      </c>
      <c r="E1858" s="56"/>
      <c r="F1858" s="57"/>
      <c r="G1858" s="58"/>
      <c r="H1858" s="281"/>
      <c r="I1858" s="327" t="e">
        <f t="shared" si="410"/>
        <v>#DIV/0!</v>
      </c>
      <c r="J1858" s="59"/>
      <c r="K1858" s="60"/>
      <c r="L1858" s="61"/>
      <c r="M1858" s="41">
        <f t="shared" si="411"/>
        <v>0</v>
      </c>
      <c r="N1858" s="57"/>
      <c r="O1858" s="57"/>
      <c r="P1858" s="354" t="e">
        <f t="shared" si="412"/>
        <v>#DIV/0!</v>
      </c>
      <c r="Q1858" s="106" t="e">
        <f t="shared" si="413"/>
        <v>#DIV/0!</v>
      </c>
      <c r="R1858" s="355" t="e">
        <f t="shared" si="414"/>
        <v>#DIV/0!</v>
      </c>
      <c r="S1858" s="449"/>
      <c r="T1858" s="361" t="e">
        <f t="shared" si="415"/>
        <v>#DIV/0!</v>
      </c>
      <c r="U1858" s="62"/>
      <c r="V1858" s="58"/>
      <c r="W1858" s="63"/>
      <c r="X1858" s="63"/>
      <c r="Y1858" s="187" t="e">
        <f t="shared" si="416"/>
        <v>#DIV/0!</v>
      </c>
      <c r="Z1858" s="104" t="e">
        <f t="shared" si="417"/>
        <v>#DIV/0!</v>
      </c>
      <c r="AA1858" s="737"/>
      <c r="AB1858" s="445"/>
      <c r="AC1858" s="747" t="e">
        <f>VLOOKUP(C1858,'ประวัติงานตี+รีด'!$A$2:W505752,20,FALSE)</f>
        <v>#N/A</v>
      </c>
      <c r="AD1858" s="302"/>
      <c r="AE1858" s="302"/>
      <c r="AF1858" s="270" t="e">
        <f t="shared" si="418"/>
        <v>#DIV/0!</v>
      </c>
      <c r="AG1858" s="270" t="e">
        <f t="shared" si="419"/>
        <v>#DIV/0!</v>
      </c>
      <c r="AH1858" s="366" t="e">
        <f>VLOOKUP(C1858,'ประวัติงานตี+รีด'!$A$2:W505754,4,FALSE)</f>
        <v>#N/A</v>
      </c>
      <c r="AI1858" s="256"/>
      <c r="AJ1858" s="257"/>
      <c r="AK1858" s="217"/>
      <c r="AL1858" s="200"/>
      <c r="AM1858" s="688">
        <f t="shared" si="420"/>
        <v>0</v>
      </c>
      <c r="EJ1858" s="288">
        <f t="shared" si="421"/>
        <v>0</v>
      </c>
    </row>
    <row r="1859" spans="2:140" hidden="1">
      <c r="B1859" s="287"/>
      <c r="C1859" s="210"/>
      <c r="D1859" s="213" t="e">
        <f>VLOOKUP(C1859,'ประวัติงานตี+รีด'!$A$2:W505757,2,FALSE)</f>
        <v>#N/A</v>
      </c>
      <c r="E1859" s="56"/>
      <c r="F1859" s="57"/>
      <c r="G1859" s="58"/>
      <c r="H1859" s="281"/>
      <c r="I1859" s="327" t="e">
        <f t="shared" si="410"/>
        <v>#DIV/0!</v>
      </c>
      <c r="J1859" s="59"/>
      <c r="K1859" s="60"/>
      <c r="L1859" s="61"/>
      <c r="M1859" s="41">
        <f t="shared" si="411"/>
        <v>0</v>
      </c>
      <c r="N1859" s="57"/>
      <c r="O1859" s="57"/>
      <c r="P1859" s="354" t="e">
        <f t="shared" si="412"/>
        <v>#DIV/0!</v>
      </c>
      <c r="Q1859" s="106" t="e">
        <f t="shared" si="413"/>
        <v>#DIV/0!</v>
      </c>
      <c r="R1859" s="355" t="e">
        <f t="shared" si="414"/>
        <v>#DIV/0!</v>
      </c>
      <c r="S1859" s="449"/>
      <c r="T1859" s="361" t="e">
        <f t="shared" si="415"/>
        <v>#DIV/0!</v>
      </c>
      <c r="U1859" s="62"/>
      <c r="V1859" s="58"/>
      <c r="W1859" s="63"/>
      <c r="X1859" s="63"/>
      <c r="Y1859" s="187" t="e">
        <f t="shared" si="416"/>
        <v>#DIV/0!</v>
      </c>
      <c r="Z1859" s="104" t="e">
        <f t="shared" si="417"/>
        <v>#DIV/0!</v>
      </c>
      <c r="AA1859" s="737"/>
      <c r="AB1859" s="445"/>
      <c r="AC1859" s="747" t="e">
        <f>VLOOKUP(C1859,'ประวัติงานตี+รีด'!$A$2:W505753,20,FALSE)</f>
        <v>#N/A</v>
      </c>
      <c r="AD1859" s="302"/>
      <c r="AE1859" s="302"/>
      <c r="AF1859" s="270" t="e">
        <f t="shared" si="418"/>
        <v>#DIV/0!</v>
      </c>
      <c r="AG1859" s="270" t="e">
        <f t="shared" si="419"/>
        <v>#DIV/0!</v>
      </c>
      <c r="AH1859" s="366" t="e">
        <f>VLOOKUP(C1859,'ประวัติงานตี+รีด'!$A$2:W505755,4,FALSE)</f>
        <v>#N/A</v>
      </c>
      <c r="AI1859" s="256"/>
      <c r="AJ1859" s="257"/>
      <c r="AK1859" s="217"/>
      <c r="AL1859" s="200"/>
      <c r="AM1859" s="688">
        <f t="shared" si="420"/>
        <v>0</v>
      </c>
      <c r="EJ1859" s="288">
        <f t="shared" si="421"/>
        <v>0</v>
      </c>
    </row>
    <row r="1860" spans="2:140" hidden="1">
      <c r="B1860" s="287"/>
      <c r="C1860" s="210"/>
      <c r="D1860" s="213" t="e">
        <f>VLOOKUP(C1860,'ประวัติงานตี+รีด'!$A$2:W505758,2,FALSE)</f>
        <v>#N/A</v>
      </c>
      <c r="E1860" s="56"/>
      <c r="F1860" s="57"/>
      <c r="G1860" s="58"/>
      <c r="H1860" s="281"/>
      <c r="I1860" s="327" t="e">
        <f t="shared" si="410"/>
        <v>#DIV/0!</v>
      </c>
      <c r="J1860" s="59"/>
      <c r="K1860" s="60"/>
      <c r="L1860" s="61"/>
      <c r="M1860" s="41">
        <f t="shared" si="411"/>
        <v>0</v>
      </c>
      <c r="N1860" s="57"/>
      <c r="O1860" s="57"/>
      <c r="P1860" s="354" t="e">
        <f t="shared" si="412"/>
        <v>#DIV/0!</v>
      </c>
      <c r="Q1860" s="106" t="e">
        <f t="shared" si="413"/>
        <v>#DIV/0!</v>
      </c>
      <c r="R1860" s="355" t="e">
        <f t="shared" si="414"/>
        <v>#DIV/0!</v>
      </c>
      <c r="S1860" s="449"/>
      <c r="T1860" s="361" t="e">
        <f t="shared" si="415"/>
        <v>#DIV/0!</v>
      </c>
      <c r="U1860" s="62"/>
      <c r="V1860" s="58"/>
      <c r="W1860" s="63"/>
      <c r="X1860" s="63"/>
      <c r="Y1860" s="187" t="e">
        <f t="shared" si="416"/>
        <v>#DIV/0!</v>
      </c>
      <c r="Z1860" s="104" t="e">
        <f t="shared" si="417"/>
        <v>#DIV/0!</v>
      </c>
      <c r="AA1860" s="737"/>
      <c r="AB1860" s="445"/>
      <c r="AC1860" s="747" t="e">
        <f>VLOOKUP(C1860,'ประวัติงานตี+รีด'!$A$2:W505754,20,FALSE)</f>
        <v>#N/A</v>
      </c>
      <c r="AD1860" s="302"/>
      <c r="AE1860" s="302"/>
      <c r="AF1860" s="270" t="e">
        <f t="shared" si="418"/>
        <v>#DIV/0!</v>
      </c>
      <c r="AG1860" s="270" t="e">
        <f t="shared" si="419"/>
        <v>#DIV/0!</v>
      </c>
      <c r="AH1860" s="366" t="e">
        <f>VLOOKUP(C1860,'ประวัติงานตี+รีด'!$A$2:W505756,4,FALSE)</f>
        <v>#N/A</v>
      </c>
      <c r="AI1860" s="256"/>
      <c r="AJ1860" s="257"/>
      <c r="AK1860" s="217"/>
      <c r="AL1860" s="200"/>
      <c r="AM1860" s="688">
        <f t="shared" si="420"/>
        <v>0</v>
      </c>
      <c r="EJ1860" s="288">
        <f t="shared" si="421"/>
        <v>0</v>
      </c>
    </row>
    <row r="1861" spans="2:140" hidden="1">
      <c r="B1861" s="287"/>
      <c r="C1861" s="210"/>
      <c r="D1861" s="213" t="e">
        <f>VLOOKUP(C1861,'ประวัติงานตี+รีด'!$A$2:W505759,2,FALSE)</f>
        <v>#N/A</v>
      </c>
      <c r="E1861" s="56"/>
      <c r="F1861" s="57"/>
      <c r="G1861" s="58"/>
      <c r="H1861" s="281"/>
      <c r="I1861" s="327" t="e">
        <f t="shared" si="410"/>
        <v>#DIV/0!</v>
      </c>
      <c r="J1861" s="59"/>
      <c r="K1861" s="60"/>
      <c r="L1861" s="61"/>
      <c r="M1861" s="41">
        <f t="shared" si="411"/>
        <v>0</v>
      </c>
      <c r="N1861" s="57"/>
      <c r="O1861" s="57"/>
      <c r="P1861" s="354" t="e">
        <f t="shared" si="412"/>
        <v>#DIV/0!</v>
      </c>
      <c r="Q1861" s="106" t="e">
        <f t="shared" si="413"/>
        <v>#DIV/0!</v>
      </c>
      <c r="R1861" s="355" t="e">
        <f t="shared" si="414"/>
        <v>#DIV/0!</v>
      </c>
      <c r="S1861" s="449"/>
      <c r="T1861" s="361" t="e">
        <f t="shared" si="415"/>
        <v>#DIV/0!</v>
      </c>
      <c r="U1861" s="62"/>
      <c r="V1861" s="58"/>
      <c r="W1861" s="63"/>
      <c r="X1861" s="63"/>
      <c r="Y1861" s="187" t="e">
        <f t="shared" si="416"/>
        <v>#DIV/0!</v>
      </c>
      <c r="Z1861" s="104" t="e">
        <f t="shared" si="417"/>
        <v>#DIV/0!</v>
      </c>
      <c r="AA1861" s="737"/>
      <c r="AB1861" s="445"/>
      <c r="AC1861" s="747" t="e">
        <f>VLOOKUP(C1861,'ประวัติงานตี+รีด'!$A$2:W505755,20,FALSE)</f>
        <v>#N/A</v>
      </c>
      <c r="AD1861" s="302"/>
      <c r="AE1861" s="302"/>
      <c r="AF1861" s="270" t="e">
        <f t="shared" si="418"/>
        <v>#DIV/0!</v>
      </c>
      <c r="AG1861" s="270" t="e">
        <f t="shared" si="419"/>
        <v>#DIV/0!</v>
      </c>
      <c r="AH1861" s="366" t="e">
        <f>VLOOKUP(C1861,'ประวัติงานตี+รีด'!$A$2:W505757,4,FALSE)</f>
        <v>#N/A</v>
      </c>
      <c r="AI1861" s="256"/>
      <c r="AJ1861" s="257"/>
      <c r="AK1861" s="217"/>
      <c r="AL1861" s="200"/>
      <c r="AM1861" s="688">
        <f t="shared" si="420"/>
        <v>0</v>
      </c>
      <c r="EJ1861" s="288">
        <f t="shared" si="421"/>
        <v>0</v>
      </c>
    </row>
    <row r="1862" spans="2:140" hidden="1">
      <c r="B1862" s="287"/>
      <c r="C1862" s="210"/>
      <c r="D1862" s="213" t="e">
        <f>VLOOKUP(C1862,'ประวัติงานตี+รีด'!$A$2:W505760,2,FALSE)</f>
        <v>#N/A</v>
      </c>
      <c r="E1862" s="56"/>
      <c r="F1862" s="57"/>
      <c r="G1862" s="58"/>
      <c r="H1862" s="281"/>
      <c r="I1862" s="327" t="e">
        <f t="shared" si="410"/>
        <v>#DIV/0!</v>
      </c>
      <c r="J1862" s="59"/>
      <c r="K1862" s="60"/>
      <c r="L1862" s="61"/>
      <c r="M1862" s="41">
        <f t="shared" si="411"/>
        <v>0</v>
      </c>
      <c r="N1862" s="57"/>
      <c r="O1862" s="57"/>
      <c r="P1862" s="354" t="e">
        <f t="shared" si="412"/>
        <v>#DIV/0!</v>
      </c>
      <c r="Q1862" s="106" t="e">
        <f t="shared" si="413"/>
        <v>#DIV/0!</v>
      </c>
      <c r="R1862" s="355" t="e">
        <f t="shared" si="414"/>
        <v>#DIV/0!</v>
      </c>
      <c r="S1862" s="449"/>
      <c r="T1862" s="361" t="e">
        <f t="shared" si="415"/>
        <v>#DIV/0!</v>
      </c>
      <c r="U1862" s="62"/>
      <c r="V1862" s="58"/>
      <c r="W1862" s="63"/>
      <c r="X1862" s="63"/>
      <c r="Y1862" s="187" t="e">
        <f t="shared" si="416"/>
        <v>#DIV/0!</v>
      </c>
      <c r="Z1862" s="104" t="e">
        <f t="shared" si="417"/>
        <v>#DIV/0!</v>
      </c>
      <c r="AA1862" s="737"/>
      <c r="AB1862" s="445"/>
      <c r="AC1862" s="747" t="e">
        <f>VLOOKUP(C1862,'ประวัติงานตี+รีด'!$A$2:W505756,20,FALSE)</f>
        <v>#N/A</v>
      </c>
      <c r="AD1862" s="302"/>
      <c r="AE1862" s="302"/>
      <c r="AF1862" s="270" t="e">
        <f t="shared" si="418"/>
        <v>#DIV/0!</v>
      </c>
      <c r="AG1862" s="270" t="e">
        <f t="shared" si="419"/>
        <v>#DIV/0!</v>
      </c>
      <c r="AH1862" s="366" t="e">
        <f>VLOOKUP(C1862,'ประวัติงานตี+รีด'!$A$2:W505758,4,FALSE)</f>
        <v>#N/A</v>
      </c>
      <c r="AI1862" s="256"/>
      <c r="AJ1862" s="257"/>
      <c r="AK1862" s="217"/>
      <c r="AL1862" s="200"/>
      <c r="AM1862" s="688">
        <f t="shared" si="420"/>
        <v>0</v>
      </c>
      <c r="EJ1862" s="288">
        <f t="shared" si="421"/>
        <v>0</v>
      </c>
    </row>
    <row r="1863" spans="2:140" hidden="1">
      <c r="B1863" s="287"/>
      <c r="C1863" s="210"/>
      <c r="D1863" s="213" t="e">
        <f>VLOOKUP(C1863,'ประวัติงานตี+รีด'!$A$2:W505761,2,FALSE)</f>
        <v>#N/A</v>
      </c>
      <c r="E1863" s="56"/>
      <c r="F1863" s="57"/>
      <c r="G1863" s="58"/>
      <c r="H1863" s="281"/>
      <c r="I1863" s="327" t="e">
        <f t="shared" si="410"/>
        <v>#DIV/0!</v>
      </c>
      <c r="J1863" s="59"/>
      <c r="K1863" s="60"/>
      <c r="L1863" s="61"/>
      <c r="M1863" s="41">
        <f t="shared" si="411"/>
        <v>0</v>
      </c>
      <c r="N1863" s="57"/>
      <c r="O1863" s="57"/>
      <c r="P1863" s="354" t="e">
        <f t="shared" si="412"/>
        <v>#DIV/0!</v>
      </c>
      <c r="Q1863" s="106" t="e">
        <f t="shared" si="413"/>
        <v>#DIV/0!</v>
      </c>
      <c r="R1863" s="355" t="e">
        <f t="shared" si="414"/>
        <v>#DIV/0!</v>
      </c>
      <c r="S1863" s="449"/>
      <c r="T1863" s="361" t="e">
        <f t="shared" si="415"/>
        <v>#DIV/0!</v>
      </c>
      <c r="U1863" s="62"/>
      <c r="V1863" s="58"/>
      <c r="W1863" s="63"/>
      <c r="X1863" s="63"/>
      <c r="Y1863" s="187" t="e">
        <f t="shared" si="416"/>
        <v>#DIV/0!</v>
      </c>
      <c r="Z1863" s="104" t="e">
        <f t="shared" si="417"/>
        <v>#DIV/0!</v>
      </c>
      <c r="AA1863" s="737"/>
      <c r="AB1863" s="445"/>
      <c r="AC1863" s="747" t="e">
        <f>VLOOKUP(C1863,'ประวัติงานตี+รีด'!$A$2:W505757,20,FALSE)</f>
        <v>#N/A</v>
      </c>
      <c r="AD1863" s="302"/>
      <c r="AE1863" s="302"/>
      <c r="AF1863" s="270" t="e">
        <f t="shared" si="418"/>
        <v>#DIV/0!</v>
      </c>
      <c r="AG1863" s="270" t="e">
        <f t="shared" si="419"/>
        <v>#DIV/0!</v>
      </c>
      <c r="AH1863" s="366" t="e">
        <f>VLOOKUP(C1863,'ประวัติงานตี+รีด'!$A$2:W505759,4,FALSE)</f>
        <v>#N/A</v>
      </c>
      <c r="AI1863" s="256"/>
      <c r="AJ1863" s="257"/>
      <c r="AK1863" s="217"/>
      <c r="AL1863" s="200"/>
      <c r="AM1863" s="688">
        <f t="shared" si="420"/>
        <v>0</v>
      </c>
      <c r="EJ1863" s="288">
        <f t="shared" si="421"/>
        <v>0</v>
      </c>
    </row>
    <row r="1864" spans="2:140" hidden="1">
      <c r="B1864" s="287"/>
      <c r="C1864" s="210"/>
      <c r="D1864" s="213" t="e">
        <f>VLOOKUP(C1864,'ประวัติงานตี+รีด'!$A$2:W505762,2,FALSE)</f>
        <v>#N/A</v>
      </c>
      <c r="E1864" s="56"/>
      <c r="F1864" s="57"/>
      <c r="G1864" s="58"/>
      <c r="H1864" s="281"/>
      <c r="I1864" s="327" t="e">
        <f t="shared" si="410"/>
        <v>#DIV/0!</v>
      </c>
      <c r="J1864" s="59"/>
      <c r="K1864" s="60"/>
      <c r="L1864" s="61"/>
      <c r="M1864" s="41">
        <f t="shared" si="411"/>
        <v>0</v>
      </c>
      <c r="N1864" s="57"/>
      <c r="O1864" s="57"/>
      <c r="P1864" s="354" t="e">
        <f t="shared" si="412"/>
        <v>#DIV/0!</v>
      </c>
      <c r="Q1864" s="106" t="e">
        <f t="shared" si="413"/>
        <v>#DIV/0!</v>
      </c>
      <c r="R1864" s="355" t="e">
        <f t="shared" si="414"/>
        <v>#DIV/0!</v>
      </c>
      <c r="S1864" s="449"/>
      <c r="T1864" s="361" t="e">
        <f t="shared" si="415"/>
        <v>#DIV/0!</v>
      </c>
      <c r="U1864" s="62"/>
      <c r="V1864" s="58"/>
      <c r="W1864" s="63"/>
      <c r="X1864" s="63"/>
      <c r="Y1864" s="187" t="e">
        <f t="shared" si="416"/>
        <v>#DIV/0!</v>
      </c>
      <c r="Z1864" s="104" t="e">
        <f t="shared" si="417"/>
        <v>#DIV/0!</v>
      </c>
      <c r="AA1864" s="737"/>
      <c r="AB1864" s="445"/>
      <c r="AC1864" s="747" t="e">
        <f>VLOOKUP(C1864,'ประวัติงานตี+รีด'!$A$2:W505758,20,FALSE)</f>
        <v>#N/A</v>
      </c>
      <c r="AD1864" s="302"/>
      <c r="AE1864" s="302"/>
      <c r="AF1864" s="270" t="e">
        <f t="shared" si="418"/>
        <v>#DIV/0!</v>
      </c>
      <c r="AG1864" s="270" t="e">
        <f t="shared" si="419"/>
        <v>#DIV/0!</v>
      </c>
      <c r="AH1864" s="366" t="e">
        <f>VLOOKUP(C1864,'ประวัติงานตี+รีด'!$A$2:W505760,4,FALSE)</f>
        <v>#N/A</v>
      </c>
      <c r="AI1864" s="256"/>
      <c r="AJ1864" s="257"/>
      <c r="AK1864" s="217"/>
      <c r="AL1864" s="200"/>
      <c r="AM1864" s="688">
        <f t="shared" si="420"/>
        <v>0</v>
      </c>
      <c r="EJ1864" s="288">
        <f t="shared" si="421"/>
        <v>0</v>
      </c>
    </row>
    <row r="1865" spans="2:140" hidden="1">
      <c r="B1865" s="287"/>
      <c r="C1865" s="210"/>
      <c r="D1865" s="213" t="e">
        <f>VLOOKUP(C1865,'ประวัติงานตี+รีด'!$A$2:W505763,2,FALSE)</f>
        <v>#N/A</v>
      </c>
      <c r="E1865" s="56"/>
      <c r="F1865" s="57"/>
      <c r="G1865" s="58"/>
      <c r="H1865" s="281"/>
      <c r="I1865" s="327" t="e">
        <f t="shared" si="410"/>
        <v>#DIV/0!</v>
      </c>
      <c r="J1865" s="59"/>
      <c r="K1865" s="60"/>
      <c r="L1865" s="61"/>
      <c r="M1865" s="41">
        <f t="shared" si="411"/>
        <v>0</v>
      </c>
      <c r="N1865" s="57"/>
      <c r="O1865" s="57"/>
      <c r="P1865" s="354" t="e">
        <f t="shared" si="412"/>
        <v>#DIV/0!</v>
      </c>
      <c r="Q1865" s="106" t="e">
        <f t="shared" si="413"/>
        <v>#DIV/0!</v>
      </c>
      <c r="R1865" s="355" t="e">
        <f t="shared" si="414"/>
        <v>#DIV/0!</v>
      </c>
      <c r="S1865" s="449"/>
      <c r="T1865" s="361" t="e">
        <f t="shared" si="415"/>
        <v>#DIV/0!</v>
      </c>
      <c r="U1865" s="62"/>
      <c r="V1865" s="58"/>
      <c r="W1865" s="63"/>
      <c r="X1865" s="63"/>
      <c r="Y1865" s="187" t="e">
        <f t="shared" si="416"/>
        <v>#DIV/0!</v>
      </c>
      <c r="Z1865" s="104" t="e">
        <f t="shared" si="417"/>
        <v>#DIV/0!</v>
      </c>
      <c r="AA1865" s="737"/>
      <c r="AB1865" s="445"/>
      <c r="AC1865" s="747" t="e">
        <f>VLOOKUP(C1865,'ประวัติงานตี+รีด'!$A$2:W505759,20,FALSE)</f>
        <v>#N/A</v>
      </c>
      <c r="AD1865" s="302"/>
      <c r="AE1865" s="302"/>
      <c r="AF1865" s="270" t="e">
        <f t="shared" si="418"/>
        <v>#DIV/0!</v>
      </c>
      <c r="AG1865" s="270" t="e">
        <f t="shared" si="419"/>
        <v>#DIV/0!</v>
      </c>
      <c r="AH1865" s="366" t="e">
        <f>VLOOKUP(C1865,'ประวัติงานตี+รีด'!$A$2:W505761,4,FALSE)</f>
        <v>#N/A</v>
      </c>
      <c r="AI1865" s="256"/>
      <c r="AJ1865" s="257"/>
      <c r="AK1865" s="217"/>
      <c r="AL1865" s="200"/>
      <c r="AM1865" s="688">
        <f t="shared" si="420"/>
        <v>0</v>
      </c>
      <c r="EJ1865" s="288">
        <f t="shared" si="421"/>
        <v>0</v>
      </c>
    </row>
    <row r="1866" spans="2:140" hidden="1">
      <c r="B1866" s="287"/>
      <c r="C1866" s="210"/>
      <c r="D1866" s="213" t="e">
        <f>VLOOKUP(C1866,'ประวัติงานตี+รีด'!$A$2:W505764,2,FALSE)</f>
        <v>#N/A</v>
      </c>
      <c r="E1866" s="56"/>
      <c r="F1866" s="57"/>
      <c r="G1866" s="58"/>
      <c r="H1866" s="281"/>
      <c r="I1866" s="327" t="e">
        <f t="shared" si="410"/>
        <v>#DIV/0!</v>
      </c>
      <c r="J1866" s="59"/>
      <c r="K1866" s="60"/>
      <c r="L1866" s="61"/>
      <c r="M1866" s="41">
        <f t="shared" si="411"/>
        <v>0</v>
      </c>
      <c r="N1866" s="57"/>
      <c r="O1866" s="57"/>
      <c r="P1866" s="354" t="e">
        <f t="shared" si="412"/>
        <v>#DIV/0!</v>
      </c>
      <c r="Q1866" s="106" t="e">
        <f t="shared" si="413"/>
        <v>#DIV/0!</v>
      </c>
      <c r="R1866" s="355" t="e">
        <f t="shared" si="414"/>
        <v>#DIV/0!</v>
      </c>
      <c r="S1866" s="449"/>
      <c r="T1866" s="361" t="e">
        <f t="shared" si="415"/>
        <v>#DIV/0!</v>
      </c>
      <c r="U1866" s="62"/>
      <c r="V1866" s="58"/>
      <c r="W1866" s="63"/>
      <c r="X1866" s="63"/>
      <c r="Y1866" s="187" t="e">
        <f t="shared" si="416"/>
        <v>#DIV/0!</v>
      </c>
      <c r="Z1866" s="104" t="e">
        <f t="shared" si="417"/>
        <v>#DIV/0!</v>
      </c>
      <c r="AA1866" s="737"/>
      <c r="AB1866" s="445"/>
      <c r="AC1866" s="747" t="e">
        <f>VLOOKUP(C1866,'ประวัติงานตี+รีด'!$A$2:W505760,20,FALSE)</f>
        <v>#N/A</v>
      </c>
      <c r="AD1866" s="302"/>
      <c r="AE1866" s="302"/>
      <c r="AF1866" s="270" t="e">
        <f t="shared" si="418"/>
        <v>#DIV/0!</v>
      </c>
      <c r="AG1866" s="270" t="e">
        <f t="shared" si="419"/>
        <v>#DIV/0!</v>
      </c>
      <c r="AH1866" s="366" t="e">
        <f>VLOOKUP(C1866,'ประวัติงานตี+รีด'!$A$2:W505762,4,FALSE)</f>
        <v>#N/A</v>
      </c>
      <c r="AI1866" s="256"/>
      <c r="AJ1866" s="257"/>
      <c r="AK1866" s="217"/>
      <c r="AL1866" s="200"/>
      <c r="AM1866" s="688">
        <f t="shared" si="420"/>
        <v>0</v>
      </c>
      <c r="EJ1866" s="288">
        <f t="shared" si="421"/>
        <v>0</v>
      </c>
    </row>
    <row r="1867" spans="2:140" hidden="1">
      <c r="B1867" s="287"/>
      <c r="C1867" s="210"/>
      <c r="D1867" s="213" t="e">
        <f>VLOOKUP(C1867,'ประวัติงานตี+รีด'!$A$2:W505765,2,FALSE)</f>
        <v>#N/A</v>
      </c>
      <c r="E1867" s="56"/>
      <c r="F1867" s="57"/>
      <c r="G1867" s="58"/>
      <c r="H1867" s="281"/>
      <c r="I1867" s="327" t="e">
        <f t="shared" si="410"/>
        <v>#DIV/0!</v>
      </c>
      <c r="J1867" s="59"/>
      <c r="K1867" s="60"/>
      <c r="L1867" s="61"/>
      <c r="M1867" s="41">
        <f t="shared" si="411"/>
        <v>0</v>
      </c>
      <c r="N1867" s="57"/>
      <c r="O1867" s="57"/>
      <c r="P1867" s="354" t="e">
        <f t="shared" si="412"/>
        <v>#DIV/0!</v>
      </c>
      <c r="Q1867" s="106" t="e">
        <f t="shared" si="413"/>
        <v>#DIV/0!</v>
      </c>
      <c r="R1867" s="355" t="e">
        <f t="shared" si="414"/>
        <v>#DIV/0!</v>
      </c>
      <c r="S1867" s="449"/>
      <c r="T1867" s="361" t="e">
        <f t="shared" si="415"/>
        <v>#DIV/0!</v>
      </c>
      <c r="U1867" s="62"/>
      <c r="V1867" s="58"/>
      <c r="W1867" s="63"/>
      <c r="X1867" s="63"/>
      <c r="Y1867" s="187" t="e">
        <f t="shared" si="416"/>
        <v>#DIV/0!</v>
      </c>
      <c r="Z1867" s="104" t="e">
        <f t="shared" si="417"/>
        <v>#DIV/0!</v>
      </c>
      <c r="AA1867" s="737"/>
      <c r="AB1867" s="445"/>
      <c r="AC1867" s="747" t="e">
        <f>VLOOKUP(C1867,'ประวัติงานตี+รีด'!$A$2:W505761,20,FALSE)</f>
        <v>#N/A</v>
      </c>
      <c r="AD1867" s="302"/>
      <c r="AE1867" s="302"/>
      <c r="AF1867" s="270" t="e">
        <f t="shared" si="418"/>
        <v>#DIV/0!</v>
      </c>
      <c r="AG1867" s="270" t="e">
        <f t="shared" si="419"/>
        <v>#DIV/0!</v>
      </c>
      <c r="AH1867" s="366" t="e">
        <f>VLOOKUP(C1867,'ประวัติงานตี+รีด'!$A$2:W505763,4,FALSE)</f>
        <v>#N/A</v>
      </c>
      <c r="AI1867" s="256"/>
      <c r="AJ1867" s="257"/>
      <c r="AK1867" s="217"/>
      <c r="AL1867" s="200"/>
      <c r="AM1867" s="688">
        <f t="shared" si="420"/>
        <v>0</v>
      </c>
      <c r="EJ1867" s="288">
        <f t="shared" si="421"/>
        <v>0</v>
      </c>
    </row>
    <row r="1868" spans="2:140" hidden="1">
      <c r="B1868" s="287"/>
      <c r="C1868" s="210"/>
      <c r="D1868" s="213" t="e">
        <f>VLOOKUP(C1868,'ประวัติงานตี+รีด'!$A$2:W505766,2,FALSE)</f>
        <v>#N/A</v>
      </c>
      <c r="E1868" s="56"/>
      <c r="F1868" s="57"/>
      <c r="G1868" s="58"/>
      <c r="H1868" s="281"/>
      <c r="I1868" s="327" t="e">
        <f t="shared" si="410"/>
        <v>#DIV/0!</v>
      </c>
      <c r="J1868" s="59"/>
      <c r="K1868" s="60"/>
      <c r="L1868" s="61"/>
      <c r="M1868" s="41">
        <f t="shared" si="411"/>
        <v>0</v>
      </c>
      <c r="N1868" s="57"/>
      <c r="O1868" s="57"/>
      <c r="P1868" s="354" t="e">
        <f t="shared" si="412"/>
        <v>#DIV/0!</v>
      </c>
      <c r="Q1868" s="106" t="e">
        <f t="shared" si="413"/>
        <v>#DIV/0!</v>
      </c>
      <c r="R1868" s="355" t="e">
        <f t="shared" si="414"/>
        <v>#DIV/0!</v>
      </c>
      <c r="S1868" s="449"/>
      <c r="T1868" s="361" t="e">
        <f t="shared" si="415"/>
        <v>#DIV/0!</v>
      </c>
      <c r="U1868" s="62"/>
      <c r="V1868" s="58"/>
      <c r="W1868" s="63"/>
      <c r="X1868" s="63"/>
      <c r="Y1868" s="187" t="e">
        <f t="shared" si="416"/>
        <v>#DIV/0!</v>
      </c>
      <c r="Z1868" s="104" t="e">
        <f t="shared" si="417"/>
        <v>#DIV/0!</v>
      </c>
      <c r="AA1868" s="737"/>
      <c r="AB1868" s="445"/>
      <c r="AC1868" s="747" t="e">
        <f>VLOOKUP(C1868,'ประวัติงานตี+รีด'!$A$2:W505762,20,FALSE)</f>
        <v>#N/A</v>
      </c>
      <c r="AD1868" s="302"/>
      <c r="AE1868" s="302"/>
      <c r="AF1868" s="270" t="e">
        <f t="shared" si="418"/>
        <v>#DIV/0!</v>
      </c>
      <c r="AG1868" s="270" t="e">
        <f t="shared" si="419"/>
        <v>#DIV/0!</v>
      </c>
      <c r="AH1868" s="366" t="e">
        <f>VLOOKUP(C1868,'ประวัติงานตี+รีด'!$A$2:W505764,4,FALSE)</f>
        <v>#N/A</v>
      </c>
      <c r="AI1868" s="256"/>
      <c r="AJ1868" s="257"/>
      <c r="AK1868" s="217"/>
      <c r="AL1868" s="200"/>
      <c r="AM1868" s="688">
        <f t="shared" si="420"/>
        <v>0</v>
      </c>
      <c r="EJ1868" s="288">
        <f t="shared" si="421"/>
        <v>0</v>
      </c>
    </row>
    <row r="1869" spans="2:140" hidden="1">
      <c r="B1869" s="287"/>
      <c r="C1869" s="210"/>
      <c r="D1869" s="213" t="e">
        <f>VLOOKUP(C1869,'ประวัติงานตี+รีด'!$A$2:W505767,2,FALSE)</f>
        <v>#N/A</v>
      </c>
      <c r="E1869" s="56"/>
      <c r="F1869" s="57"/>
      <c r="G1869" s="58"/>
      <c r="H1869" s="281"/>
      <c r="I1869" s="327" t="e">
        <f t="shared" si="410"/>
        <v>#DIV/0!</v>
      </c>
      <c r="J1869" s="59"/>
      <c r="K1869" s="60"/>
      <c r="L1869" s="61"/>
      <c r="M1869" s="41">
        <f t="shared" si="411"/>
        <v>0</v>
      </c>
      <c r="N1869" s="57"/>
      <c r="O1869" s="57"/>
      <c r="P1869" s="354" t="e">
        <f t="shared" si="412"/>
        <v>#DIV/0!</v>
      </c>
      <c r="Q1869" s="106" t="e">
        <f t="shared" si="413"/>
        <v>#DIV/0!</v>
      </c>
      <c r="R1869" s="355" t="e">
        <f t="shared" si="414"/>
        <v>#DIV/0!</v>
      </c>
      <c r="S1869" s="449"/>
      <c r="T1869" s="361" t="e">
        <f t="shared" si="415"/>
        <v>#DIV/0!</v>
      </c>
      <c r="U1869" s="62"/>
      <c r="V1869" s="58"/>
      <c r="W1869" s="63"/>
      <c r="X1869" s="63"/>
      <c r="Y1869" s="187" t="e">
        <f t="shared" si="416"/>
        <v>#DIV/0!</v>
      </c>
      <c r="Z1869" s="104" t="e">
        <f t="shared" si="417"/>
        <v>#DIV/0!</v>
      </c>
      <c r="AA1869" s="737"/>
      <c r="AB1869" s="445"/>
      <c r="AC1869" s="747" t="e">
        <f>VLOOKUP(C1869,'ประวัติงานตี+รีด'!$A$2:W505763,20,FALSE)</f>
        <v>#N/A</v>
      </c>
      <c r="AD1869" s="302"/>
      <c r="AE1869" s="302"/>
      <c r="AF1869" s="270" t="e">
        <f t="shared" si="418"/>
        <v>#DIV/0!</v>
      </c>
      <c r="AG1869" s="270" t="e">
        <f t="shared" si="419"/>
        <v>#DIV/0!</v>
      </c>
      <c r="AH1869" s="366" t="e">
        <f>VLOOKUP(C1869,'ประวัติงานตี+รีด'!$A$2:W505765,4,FALSE)</f>
        <v>#N/A</v>
      </c>
      <c r="AI1869" s="256"/>
      <c r="AJ1869" s="257"/>
      <c r="AK1869" s="217"/>
      <c r="AL1869" s="200"/>
      <c r="AM1869" s="688">
        <f t="shared" si="420"/>
        <v>0</v>
      </c>
      <c r="EJ1869" s="288">
        <f t="shared" si="421"/>
        <v>0</v>
      </c>
    </row>
    <row r="1870" spans="2:140" hidden="1">
      <c r="B1870" s="287"/>
      <c r="C1870" s="210"/>
      <c r="D1870" s="213" t="e">
        <f>VLOOKUP(C1870,'ประวัติงานตี+รีด'!$A$2:W505768,2,FALSE)</f>
        <v>#N/A</v>
      </c>
      <c r="E1870" s="56"/>
      <c r="F1870" s="57"/>
      <c r="G1870" s="58"/>
      <c r="H1870" s="281"/>
      <c r="I1870" s="327" t="e">
        <f t="shared" si="410"/>
        <v>#DIV/0!</v>
      </c>
      <c r="J1870" s="59"/>
      <c r="K1870" s="60"/>
      <c r="L1870" s="61"/>
      <c r="M1870" s="41">
        <f t="shared" si="411"/>
        <v>0</v>
      </c>
      <c r="N1870" s="57"/>
      <c r="O1870" s="57"/>
      <c r="P1870" s="354" t="e">
        <f t="shared" si="412"/>
        <v>#DIV/0!</v>
      </c>
      <c r="Q1870" s="106" t="e">
        <f t="shared" si="413"/>
        <v>#DIV/0!</v>
      </c>
      <c r="R1870" s="355" t="e">
        <f t="shared" si="414"/>
        <v>#DIV/0!</v>
      </c>
      <c r="S1870" s="449"/>
      <c r="T1870" s="361" t="e">
        <f t="shared" si="415"/>
        <v>#DIV/0!</v>
      </c>
      <c r="U1870" s="62"/>
      <c r="V1870" s="58"/>
      <c r="W1870" s="63"/>
      <c r="X1870" s="63"/>
      <c r="Y1870" s="187" t="e">
        <f t="shared" si="416"/>
        <v>#DIV/0!</v>
      </c>
      <c r="Z1870" s="104" t="e">
        <f t="shared" si="417"/>
        <v>#DIV/0!</v>
      </c>
      <c r="AA1870" s="737"/>
      <c r="AB1870" s="445"/>
      <c r="AC1870" s="747" t="e">
        <f>VLOOKUP(C1870,'ประวัติงานตี+รีด'!$A$2:W505764,20,FALSE)</f>
        <v>#N/A</v>
      </c>
      <c r="AD1870" s="302"/>
      <c r="AE1870" s="302"/>
      <c r="AF1870" s="270" t="e">
        <f t="shared" si="418"/>
        <v>#DIV/0!</v>
      </c>
      <c r="AG1870" s="270" t="e">
        <f t="shared" si="419"/>
        <v>#DIV/0!</v>
      </c>
      <c r="AH1870" s="366" t="e">
        <f>VLOOKUP(C1870,'ประวัติงานตี+รีด'!$A$2:W505766,4,FALSE)</f>
        <v>#N/A</v>
      </c>
      <c r="AI1870" s="256"/>
      <c r="AJ1870" s="257"/>
      <c r="AK1870" s="217"/>
      <c r="AL1870" s="200"/>
      <c r="AM1870" s="688">
        <f t="shared" si="420"/>
        <v>0</v>
      </c>
      <c r="EJ1870" s="288">
        <f t="shared" si="421"/>
        <v>0</v>
      </c>
    </row>
    <row r="1871" spans="2:140" hidden="1">
      <c r="B1871" s="287"/>
      <c r="C1871" s="210"/>
      <c r="D1871" s="213" t="e">
        <f>VLOOKUP(C1871,'ประวัติงานตี+รีด'!$A$2:W505769,2,FALSE)</f>
        <v>#N/A</v>
      </c>
      <c r="E1871" s="56"/>
      <c r="F1871" s="57"/>
      <c r="G1871" s="58"/>
      <c r="H1871" s="281"/>
      <c r="I1871" s="327" t="e">
        <f t="shared" si="410"/>
        <v>#DIV/0!</v>
      </c>
      <c r="J1871" s="59"/>
      <c r="K1871" s="60"/>
      <c r="L1871" s="61"/>
      <c r="M1871" s="41">
        <f t="shared" si="411"/>
        <v>0</v>
      </c>
      <c r="N1871" s="57"/>
      <c r="O1871" s="57"/>
      <c r="P1871" s="354" t="e">
        <f t="shared" si="412"/>
        <v>#DIV/0!</v>
      </c>
      <c r="Q1871" s="106" t="e">
        <f t="shared" si="413"/>
        <v>#DIV/0!</v>
      </c>
      <c r="R1871" s="355" t="e">
        <f t="shared" si="414"/>
        <v>#DIV/0!</v>
      </c>
      <c r="S1871" s="449"/>
      <c r="T1871" s="361" t="e">
        <f t="shared" si="415"/>
        <v>#DIV/0!</v>
      </c>
      <c r="U1871" s="62"/>
      <c r="V1871" s="58"/>
      <c r="W1871" s="63"/>
      <c r="X1871" s="63"/>
      <c r="Y1871" s="187" t="e">
        <f t="shared" si="416"/>
        <v>#DIV/0!</v>
      </c>
      <c r="Z1871" s="104" t="e">
        <f t="shared" si="417"/>
        <v>#DIV/0!</v>
      </c>
      <c r="AA1871" s="737"/>
      <c r="AB1871" s="445"/>
      <c r="AC1871" s="747" t="e">
        <f>VLOOKUP(C1871,'ประวัติงานตี+รีด'!$A$2:W505765,20,FALSE)</f>
        <v>#N/A</v>
      </c>
      <c r="AD1871" s="302"/>
      <c r="AE1871" s="302"/>
      <c r="AF1871" s="270" t="e">
        <f t="shared" si="418"/>
        <v>#DIV/0!</v>
      </c>
      <c r="AG1871" s="270" t="e">
        <f t="shared" si="419"/>
        <v>#DIV/0!</v>
      </c>
      <c r="AH1871" s="366" t="e">
        <f>VLOOKUP(C1871,'ประวัติงานตี+รีด'!$A$2:W505767,4,FALSE)</f>
        <v>#N/A</v>
      </c>
      <c r="AI1871" s="256"/>
      <c r="AJ1871" s="257"/>
      <c r="AK1871" s="217"/>
      <c r="AL1871" s="200"/>
      <c r="AM1871" s="688">
        <f t="shared" si="420"/>
        <v>0</v>
      </c>
      <c r="EJ1871" s="288">
        <f t="shared" si="421"/>
        <v>0</v>
      </c>
    </row>
    <row r="1872" spans="2:140" hidden="1">
      <c r="B1872" s="287"/>
      <c r="C1872" s="210"/>
      <c r="D1872" s="213" t="e">
        <f>VLOOKUP(C1872,'ประวัติงานตี+รีด'!$A$2:W505770,2,FALSE)</f>
        <v>#N/A</v>
      </c>
      <c r="E1872" s="56"/>
      <c r="F1872" s="57"/>
      <c r="G1872" s="58"/>
      <c r="H1872" s="281"/>
      <c r="I1872" s="327" t="e">
        <f t="shared" si="410"/>
        <v>#DIV/0!</v>
      </c>
      <c r="J1872" s="59"/>
      <c r="K1872" s="60"/>
      <c r="L1872" s="61"/>
      <c r="M1872" s="41">
        <f t="shared" si="411"/>
        <v>0</v>
      </c>
      <c r="N1872" s="57"/>
      <c r="O1872" s="57"/>
      <c r="P1872" s="354" t="e">
        <f t="shared" si="412"/>
        <v>#DIV/0!</v>
      </c>
      <c r="Q1872" s="106" t="e">
        <f t="shared" si="413"/>
        <v>#DIV/0!</v>
      </c>
      <c r="R1872" s="355" t="e">
        <f t="shared" si="414"/>
        <v>#DIV/0!</v>
      </c>
      <c r="S1872" s="449"/>
      <c r="T1872" s="361" t="e">
        <f t="shared" si="415"/>
        <v>#DIV/0!</v>
      </c>
      <c r="U1872" s="62"/>
      <c r="V1872" s="58"/>
      <c r="W1872" s="63"/>
      <c r="X1872" s="63"/>
      <c r="Y1872" s="187" t="e">
        <f t="shared" si="416"/>
        <v>#DIV/0!</v>
      </c>
      <c r="Z1872" s="104" t="e">
        <f t="shared" si="417"/>
        <v>#DIV/0!</v>
      </c>
      <c r="AA1872" s="737"/>
      <c r="AB1872" s="445"/>
      <c r="AC1872" s="747" t="e">
        <f>VLOOKUP(C1872,'ประวัติงานตี+รีด'!$A$2:W505766,20,FALSE)</f>
        <v>#N/A</v>
      </c>
      <c r="AD1872" s="302"/>
      <c r="AE1872" s="302"/>
      <c r="AF1872" s="270" t="e">
        <f t="shared" si="418"/>
        <v>#DIV/0!</v>
      </c>
      <c r="AG1872" s="270" t="e">
        <f t="shared" si="419"/>
        <v>#DIV/0!</v>
      </c>
      <c r="AH1872" s="366" t="e">
        <f>VLOOKUP(C1872,'ประวัติงานตี+รีด'!$A$2:W505768,4,FALSE)</f>
        <v>#N/A</v>
      </c>
      <c r="AI1872" s="256"/>
      <c r="AJ1872" s="257"/>
      <c r="AK1872" s="217"/>
      <c r="AL1872" s="200"/>
      <c r="AM1872" s="688">
        <f t="shared" si="420"/>
        <v>0</v>
      </c>
      <c r="EJ1872" s="288">
        <f t="shared" si="421"/>
        <v>0</v>
      </c>
    </row>
    <row r="1873" spans="2:140" hidden="1">
      <c r="B1873" s="287"/>
      <c r="C1873" s="210"/>
      <c r="D1873" s="213" t="e">
        <f>VLOOKUP(C1873,'ประวัติงานตี+รีด'!$A$2:W505771,2,FALSE)</f>
        <v>#N/A</v>
      </c>
      <c r="E1873" s="56"/>
      <c r="F1873" s="57"/>
      <c r="G1873" s="58"/>
      <c r="H1873" s="281"/>
      <c r="I1873" s="327" t="e">
        <f t="shared" si="410"/>
        <v>#DIV/0!</v>
      </c>
      <c r="J1873" s="59"/>
      <c r="K1873" s="60"/>
      <c r="L1873" s="61"/>
      <c r="M1873" s="41">
        <f t="shared" si="411"/>
        <v>0</v>
      </c>
      <c r="N1873" s="57"/>
      <c r="O1873" s="57"/>
      <c r="P1873" s="354" t="e">
        <f t="shared" si="412"/>
        <v>#DIV/0!</v>
      </c>
      <c r="Q1873" s="106" t="e">
        <f t="shared" si="413"/>
        <v>#DIV/0!</v>
      </c>
      <c r="R1873" s="355" t="e">
        <f t="shared" si="414"/>
        <v>#DIV/0!</v>
      </c>
      <c r="S1873" s="449"/>
      <c r="T1873" s="361" t="e">
        <f t="shared" si="415"/>
        <v>#DIV/0!</v>
      </c>
      <c r="U1873" s="62"/>
      <c r="V1873" s="58"/>
      <c r="W1873" s="63"/>
      <c r="X1873" s="63"/>
      <c r="Y1873" s="187" t="e">
        <f t="shared" si="416"/>
        <v>#DIV/0!</v>
      </c>
      <c r="Z1873" s="104" t="e">
        <f t="shared" si="417"/>
        <v>#DIV/0!</v>
      </c>
      <c r="AA1873" s="737"/>
      <c r="AB1873" s="445"/>
      <c r="AC1873" s="747" t="e">
        <f>VLOOKUP(C1873,'ประวัติงานตี+รีด'!$A$2:W505767,20,FALSE)</f>
        <v>#N/A</v>
      </c>
      <c r="AD1873" s="302"/>
      <c r="AE1873" s="302"/>
      <c r="AF1873" s="270" t="e">
        <f t="shared" si="418"/>
        <v>#DIV/0!</v>
      </c>
      <c r="AG1873" s="270" t="e">
        <f t="shared" si="419"/>
        <v>#DIV/0!</v>
      </c>
      <c r="AH1873" s="366" t="e">
        <f>VLOOKUP(C1873,'ประวัติงานตี+รีด'!$A$2:W505769,4,FALSE)</f>
        <v>#N/A</v>
      </c>
      <c r="AI1873" s="256"/>
      <c r="AJ1873" s="257"/>
      <c r="AK1873" s="217"/>
      <c r="AL1873" s="200"/>
      <c r="AM1873" s="688">
        <f t="shared" si="420"/>
        <v>0</v>
      </c>
      <c r="EJ1873" s="288">
        <f t="shared" si="421"/>
        <v>0</v>
      </c>
    </row>
    <row r="1874" spans="2:140" hidden="1">
      <c r="B1874" s="287"/>
      <c r="C1874" s="210"/>
      <c r="D1874" s="213" t="e">
        <f>VLOOKUP(C1874,'ประวัติงานตี+รีด'!$A$2:W505772,2,FALSE)</f>
        <v>#N/A</v>
      </c>
      <c r="E1874" s="56"/>
      <c r="F1874" s="57"/>
      <c r="G1874" s="58"/>
      <c r="H1874" s="281"/>
      <c r="I1874" s="327" t="e">
        <f t="shared" si="410"/>
        <v>#DIV/0!</v>
      </c>
      <c r="J1874" s="59"/>
      <c r="K1874" s="60"/>
      <c r="L1874" s="61"/>
      <c r="M1874" s="41">
        <f t="shared" si="411"/>
        <v>0</v>
      </c>
      <c r="N1874" s="57"/>
      <c r="O1874" s="57"/>
      <c r="P1874" s="354" t="e">
        <f t="shared" si="412"/>
        <v>#DIV/0!</v>
      </c>
      <c r="Q1874" s="106" t="e">
        <f t="shared" si="413"/>
        <v>#DIV/0!</v>
      </c>
      <c r="R1874" s="355" t="e">
        <f t="shared" si="414"/>
        <v>#DIV/0!</v>
      </c>
      <c r="S1874" s="449"/>
      <c r="T1874" s="361" t="e">
        <f t="shared" si="415"/>
        <v>#DIV/0!</v>
      </c>
      <c r="U1874" s="62"/>
      <c r="V1874" s="58"/>
      <c r="W1874" s="63"/>
      <c r="X1874" s="63"/>
      <c r="Y1874" s="187" t="e">
        <f t="shared" si="416"/>
        <v>#DIV/0!</v>
      </c>
      <c r="Z1874" s="104" t="e">
        <f t="shared" si="417"/>
        <v>#DIV/0!</v>
      </c>
      <c r="AA1874" s="737"/>
      <c r="AB1874" s="445"/>
      <c r="AC1874" s="747" t="e">
        <f>VLOOKUP(C1874,'ประวัติงานตี+รีด'!$A$2:W505768,20,FALSE)</f>
        <v>#N/A</v>
      </c>
      <c r="AD1874" s="302"/>
      <c r="AE1874" s="302"/>
      <c r="AF1874" s="270" t="e">
        <f t="shared" si="418"/>
        <v>#DIV/0!</v>
      </c>
      <c r="AG1874" s="270" t="e">
        <f t="shared" si="419"/>
        <v>#DIV/0!</v>
      </c>
      <c r="AH1874" s="366" t="e">
        <f>VLOOKUP(C1874,'ประวัติงานตี+รีด'!$A$2:W505770,4,FALSE)</f>
        <v>#N/A</v>
      </c>
      <c r="AI1874" s="256"/>
      <c r="AJ1874" s="257"/>
      <c r="AK1874" s="217"/>
      <c r="AL1874" s="200"/>
      <c r="AM1874" s="688">
        <f t="shared" si="420"/>
        <v>0</v>
      </c>
      <c r="EJ1874" s="288">
        <f t="shared" si="421"/>
        <v>0</v>
      </c>
    </row>
    <row r="1875" spans="2:140" hidden="1">
      <c r="B1875" s="287"/>
      <c r="C1875" s="210"/>
      <c r="D1875" s="213" t="e">
        <f>VLOOKUP(C1875,'ประวัติงานตี+รีด'!$A$2:W505773,2,FALSE)</f>
        <v>#N/A</v>
      </c>
      <c r="E1875" s="56"/>
      <c r="F1875" s="57"/>
      <c r="G1875" s="58"/>
      <c r="H1875" s="281"/>
      <c r="I1875" s="327" t="e">
        <f t="shared" si="410"/>
        <v>#DIV/0!</v>
      </c>
      <c r="J1875" s="59"/>
      <c r="K1875" s="60"/>
      <c r="L1875" s="61"/>
      <c r="M1875" s="41">
        <f t="shared" si="411"/>
        <v>0</v>
      </c>
      <c r="N1875" s="57"/>
      <c r="O1875" s="57"/>
      <c r="P1875" s="354" t="e">
        <f t="shared" si="412"/>
        <v>#DIV/0!</v>
      </c>
      <c r="Q1875" s="106" t="e">
        <f t="shared" si="413"/>
        <v>#DIV/0!</v>
      </c>
      <c r="R1875" s="355" t="e">
        <f t="shared" si="414"/>
        <v>#DIV/0!</v>
      </c>
      <c r="S1875" s="449"/>
      <c r="T1875" s="361" t="e">
        <f t="shared" si="415"/>
        <v>#DIV/0!</v>
      </c>
      <c r="U1875" s="62"/>
      <c r="V1875" s="58"/>
      <c r="W1875" s="63"/>
      <c r="X1875" s="63"/>
      <c r="Y1875" s="187" t="e">
        <f t="shared" si="416"/>
        <v>#DIV/0!</v>
      </c>
      <c r="Z1875" s="104" t="e">
        <f t="shared" si="417"/>
        <v>#DIV/0!</v>
      </c>
      <c r="AA1875" s="737"/>
      <c r="AB1875" s="445"/>
      <c r="AC1875" s="747" t="e">
        <f>VLOOKUP(C1875,'ประวัติงานตี+รีด'!$A$2:W505769,20,FALSE)</f>
        <v>#N/A</v>
      </c>
      <c r="AD1875" s="302"/>
      <c r="AE1875" s="302"/>
      <c r="AF1875" s="270" t="e">
        <f t="shared" si="418"/>
        <v>#DIV/0!</v>
      </c>
      <c r="AG1875" s="270" t="e">
        <f t="shared" si="419"/>
        <v>#DIV/0!</v>
      </c>
      <c r="AH1875" s="366" t="e">
        <f>VLOOKUP(C1875,'ประวัติงานตี+รีด'!$A$2:W505771,4,FALSE)</f>
        <v>#N/A</v>
      </c>
      <c r="AI1875" s="256"/>
      <c r="AJ1875" s="257"/>
      <c r="AK1875" s="217"/>
      <c r="AL1875" s="200"/>
      <c r="AM1875" s="688">
        <f t="shared" si="420"/>
        <v>0</v>
      </c>
      <c r="EJ1875" s="288">
        <f t="shared" si="421"/>
        <v>0</v>
      </c>
    </row>
    <row r="1876" spans="2:140" hidden="1">
      <c r="B1876" s="287"/>
      <c r="C1876" s="210"/>
      <c r="D1876" s="213" t="e">
        <f>VLOOKUP(C1876,'ประวัติงานตี+รีด'!$A$2:W505774,2,FALSE)</f>
        <v>#N/A</v>
      </c>
      <c r="E1876" s="56"/>
      <c r="F1876" s="57"/>
      <c r="G1876" s="58"/>
      <c r="H1876" s="281"/>
      <c r="I1876" s="327" t="e">
        <f t="shared" si="410"/>
        <v>#DIV/0!</v>
      </c>
      <c r="J1876" s="59"/>
      <c r="K1876" s="60"/>
      <c r="L1876" s="61"/>
      <c r="M1876" s="41">
        <f t="shared" si="411"/>
        <v>0</v>
      </c>
      <c r="N1876" s="57"/>
      <c r="O1876" s="57"/>
      <c r="P1876" s="354" t="e">
        <f t="shared" si="412"/>
        <v>#DIV/0!</v>
      </c>
      <c r="Q1876" s="106" t="e">
        <f t="shared" si="413"/>
        <v>#DIV/0!</v>
      </c>
      <c r="R1876" s="355" t="e">
        <f t="shared" si="414"/>
        <v>#DIV/0!</v>
      </c>
      <c r="S1876" s="449"/>
      <c r="T1876" s="361" t="e">
        <f t="shared" si="415"/>
        <v>#DIV/0!</v>
      </c>
      <c r="U1876" s="62"/>
      <c r="V1876" s="58"/>
      <c r="W1876" s="63"/>
      <c r="X1876" s="63"/>
      <c r="Y1876" s="187" t="e">
        <f t="shared" si="416"/>
        <v>#DIV/0!</v>
      </c>
      <c r="Z1876" s="104" t="e">
        <f t="shared" si="417"/>
        <v>#DIV/0!</v>
      </c>
      <c r="AA1876" s="737"/>
      <c r="AB1876" s="445"/>
      <c r="AC1876" s="747" t="e">
        <f>VLOOKUP(C1876,'ประวัติงานตี+รีด'!$A$2:W505770,20,FALSE)</f>
        <v>#N/A</v>
      </c>
      <c r="AD1876" s="302"/>
      <c r="AE1876" s="302"/>
      <c r="AF1876" s="270" t="e">
        <f t="shared" si="418"/>
        <v>#DIV/0!</v>
      </c>
      <c r="AG1876" s="270" t="e">
        <f t="shared" si="419"/>
        <v>#DIV/0!</v>
      </c>
      <c r="AH1876" s="366" t="e">
        <f>VLOOKUP(C1876,'ประวัติงานตี+รีด'!$A$2:W505772,4,FALSE)</f>
        <v>#N/A</v>
      </c>
      <c r="AI1876" s="256"/>
      <c r="AJ1876" s="257"/>
      <c r="AK1876" s="217"/>
      <c r="AL1876" s="200"/>
      <c r="AM1876" s="688">
        <f t="shared" si="420"/>
        <v>0</v>
      </c>
      <c r="EJ1876" s="288">
        <f t="shared" si="421"/>
        <v>0</v>
      </c>
    </row>
    <row r="1877" spans="2:140" hidden="1">
      <c r="B1877" s="287"/>
      <c r="C1877" s="210"/>
      <c r="D1877" s="213" t="e">
        <f>VLOOKUP(C1877,'ประวัติงานตี+รีด'!$A$2:W505775,2,FALSE)</f>
        <v>#N/A</v>
      </c>
      <c r="E1877" s="56"/>
      <c r="F1877" s="57"/>
      <c r="G1877" s="58"/>
      <c r="H1877" s="281"/>
      <c r="I1877" s="327" t="e">
        <f t="shared" si="410"/>
        <v>#DIV/0!</v>
      </c>
      <c r="J1877" s="59"/>
      <c r="K1877" s="60"/>
      <c r="L1877" s="61"/>
      <c r="M1877" s="41">
        <f t="shared" si="411"/>
        <v>0</v>
      </c>
      <c r="N1877" s="57"/>
      <c r="O1877" s="57"/>
      <c r="P1877" s="354" t="e">
        <f t="shared" si="412"/>
        <v>#DIV/0!</v>
      </c>
      <c r="Q1877" s="106" t="e">
        <f t="shared" si="413"/>
        <v>#DIV/0!</v>
      </c>
      <c r="R1877" s="355" t="e">
        <f t="shared" si="414"/>
        <v>#DIV/0!</v>
      </c>
      <c r="S1877" s="449"/>
      <c r="T1877" s="361" t="e">
        <f t="shared" si="415"/>
        <v>#DIV/0!</v>
      </c>
      <c r="U1877" s="62"/>
      <c r="V1877" s="58"/>
      <c r="W1877" s="63"/>
      <c r="X1877" s="63"/>
      <c r="Y1877" s="187" t="e">
        <f t="shared" si="416"/>
        <v>#DIV/0!</v>
      </c>
      <c r="Z1877" s="104" t="e">
        <f t="shared" si="417"/>
        <v>#DIV/0!</v>
      </c>
      <c r="AA1877" s="737"/>
      <c r="AB1877" s="445"/>
      <c r="AC1877" s="747" t="e">
        <f>VLOOKUP(C1877,'ประวัติงานตี+รีด'!$A$2:W505771,20,FALSE)</f>
        <v>#N/A</v>
      </c>
      <c r="AD1877" s="302"/>
      <c r="AE1877" s="302"/>
      <c r="AF1877" s="270" t="e">
        <f t="shared" si="418"/>
        <v>#DIV/0!</v>
      </c>
      <c r="AG1877" s="270" t="e">
        <f t="shared" si="419"/>
        <v>#DIV/0!</v>
      </c>
      <c r="AH1877" s="366" t="e">
        <f>VLOOKUP(C1877,'ประวัติงานตี+รีด'!$A$2:W505773,4,FALSE)</f>
        <v>#N/A</v>
      </c>
      <c r="AI1877" s="256"/>
      <c r="AJ1877" s="257"/>
      <c r="AK1877" s="217"/>
      <c r="AL1877" s="200"/>
      <c r="AM1877" s="688">
        <f t="shared" si="420"/>
        <v>0</v>
      </c>
      <c r="EJ1877" s="288">
        <f t="shared" si="421"/>
        <v>0</v>
      </c>
    </row>
    <row r="1878" spans="2:140" hidden="1">
      <c r="B1878" s="287"/>
      <c r="C1878" s="210"/>
      <c r="D1878" s="213" t="e">
        <f>VLOOKUP(C1878,'ประวัติงานตี+รีด'!$A$2:W505776,2,FALSE)</f>
        <v>#N/A</v>
      </c>
      <c r="E1878" s="56"/>
      <c r="F1878" s="57"/>
      <c r="G1878" s="58"/>
      <c r="H1878" s="281"/>
      <c r="I1878" s="327" t="e">
        <f t="shared" si="410"/>
        <v>#DIV/0!</v>
      </c>
      <c r="J1878" s="59"/>
      <c r="K1878" s="60"/>
      <c r="L1878" s="61"/>
      <c r="M1878" s="41">
        <f t="shared" si="411"/>
        <v>0</v>
      </c>
      <c r="N1878" s="57"/>
      <c r="O1878" s="57"/>
      <c r="P1878" s="354" t="e">
        <f t="shared" si="412"/>
        <v>#DIV/0!</v>
      </c>
      <c r="Q1878" s="106" t="e">
        <f t="shared" si="413"/>
        <v>#DIV/0!</v>
      </c>
      <c r="R1878" s="355" t="e">
        <f t="shared" si="414"/>
        <v>#DIV/0!</v>
      </c>
      <c r="S1878" s="449"/>
      <c r="T1878" s="361" t="e">
        <f t="shared" si="415"/>
        <v>#DIV/0!</v>
      </c>
      <c r="U1878" s="62"/>
      <c r="V1878" s="58"/>
      <c r="W1878" s="63"/>
      <c r="X1878" s="63"/>
      <c r="Y1878" s="187" t="e">
        <f t="shared" si="416"/>
        <v>#DIV/0!</v>
      </c>
      <c r="Z1878" s="104" t="e">
        <f t="shared" si="417"/>
        <v>#DIV/0!</v>
      </c>
      <c r="AA1878" s="737"/>
      <c r="AB1878" s="445"/>
      <c r="AC1878" s="747" t="e">
        <f>VLOOKUP(C1878,'ประวัติงานตี+รีด'!$A$2:W505772,20,FALSE)</f>
        <v>#N/A</v>
      </c>
      <c r="AD1878" s="302"/>
      <c r="AE1878" s="302"/>
      <c r="AF1878" s="270" t="e">
        <f t="shared" si="418"/>
        <v>#DIV/0!</v>
      </c>
      <c r="AG1878" s="270" t="e">
        <f t="shared" si="419"/>
        <v>#DIV/0!</v>
      </c>
      <c r="AH1878" s="366" t="e">
        <f>VLOOKUP(C1878,'ประวัติงานตี+รีด'!$A$2:W505774,4,FALSE)</f>
        <v>#N/A</v>
      </c>
      <c r="AI1878" s="256"/>
      <c r="AJ1878" s="257"/>
      <c r="AK1878" s="217"/>
      <c r="AL1878" s="200"/>
      <c r="AM1878" s="688">
        <f t="shared" si="420"/>
        <v>0</v>
      </c>
      <c r="EJ1878" s="288">
        <f t="shared" si="421"/>
        <v>0</v>
      </c>
    </row>
    <row r="1879" spans="2:140" hidden="1">
      <c r="B1879" s="287"/>
      <c r="C1879" s="210"/>
      <c r="D1879" s="213" t="e">
        <f>VLOOKUP(C1879,'ประวัติงานตี+รีด'!$A$2:W505777,2,FALSE)</f>
        <v>#N/A</v>
      </c>
      <c r="E1879" s="56"/>
      <c r="F1879" s="57"/>
      <c r="G1879" s="58"/>
      <c r="H1879" s="281"/>
      <c r="I1879" s="327" t="e">
        <f t="shared" si="410"/>
        <v>#DIV/0!</v>
      </c>
      <c r="J1879" s="59"/>
      <c r="K1879" s="60"/>
      <c r="L1879" s="61"/>
      <c r="M1879" s="41">
        <f t="shared" si="411"/>
        <v>0</v>
      </c>
      <c r="N1879" s="57"/>
      <c r="O1879" s="57"/>
      <c r="P1879" s="354" t="e">
        <f t="shared" si="412"/>
        <v>#DIV/0!</v>
      </c>
      <c r="Q1879" s="106" t="e">
        <f t="shared" si="413"/>
        <v>#DIV/0!</v>
      </c>
      <c r="R1879" s="355" t="e">
        <f t="shared" si="414"/>
        <v>#DIV/0!</v>
      </c>
      <c r="S1879" s="449"/>
      <c r="T1879" s="361" t="e">
        <f t="shared" si="415"/>
        <v>#DIV/0!</v>
      </c>
      <c r="U1879" s="62"/>
      <c r="V1879" s="58"/>
      <c r="W1879" s="63"/>
      <c r="X1879" s="63"/>
      <c r="Y1879" s="187" t="e">
        <f t="shared" si="416"/>
        <v>#DIV/0!</v>
      </c>
      <c r="Z1879" s="104" t="e">
        <f t="shared" si="417"/>
        <v>#DIV/0!</v>
      </c>
      <c r="AA1879" s="737"/>
      <c r="AB1879" s="445"/>
      <c r="AC1879" s="747" t="e">
        <f>VLOOKUP(C1879,'ประวัติงานตี+รีด'!$A$2:W505773,20,FALSE)</f>
        <v>#N/A</v>
      </c>
      <c r="AD1879" s="302"/>
      <c r="AE1879" s="302"/>
      <c r="AF1879" s="270" t="e">
        <f t="shared" si="418"/>
        <v>#DIV/0!</v>
      </c>
      <c r="AG1879" s="270" t="e">
        <f t="shared" si="419"/>
        <v>#DIV/0!</v>
      </c>
      <c r="AH1879" s="366" t="e">
        <f>VLOOKUP(C1879,'ประวัติงานตี+รีด'!$A$2:W505775,4,FALSE)</f>
        <v>#N/A</v>
      </c>
      <c r="AI1879" s="256"/>
      <c r="AJ1879" s="257"/>
      <c r="AK1879" s="217"/>
      <c r="AL1879" s="200"/>
      <c r="AM1879" s="688">
        <f t="shared" si="420"/>
        <v>0</v>
      </c>
      <c r="EJ1879" s="288">
        <f t="shared" si="421"/>
        <v>0</v>
      </c>
    </row>
    <row r="1880" spans="2:140" hidden="1">
      <c r="B1880" s="287"/>
      <c r="C1880" s="210"/>
      <c r="D1880" s="213" t="e">
        <f>VLOOKUP(C1880,'ประวัติงานตี+รีด'!$A$2:W505778,2,FALSE)</f>
        <v>#N/A</v>
      </c>
      <c r="E1880" s="56"/>
      <c r="F1880" s="57"/>
      <c r="G1880" s="58"/>
      <c r="H1880" s="281"/>
      <c r="I1880" s="327" t="e">
        <f t="shared" si="410"/>
        <v>#DIV/0!</v>
      </c>
      <c r="J1880" s="59"/>
      <c r="K1880" s="60"/>
      <c r="L1880" s="61"/>
      <c r="M1880" s="41">
        <f t="shared" si="411"/>
        <v>0</v>
      </c>
      <c r="N1880" s="57"/>
      <c r="O1880" s="57"/>
      <c r="P1880" s="354" t="e">
        <f t="shared" si="412"/>
        <v>#DIV/0!</v>
      </c>
      <c r="Q1880" s="106" t="e">
        <f t="shared" si="413"/>
        <v>#DIV/0!</v>
      </c>
      <c r="R1880" s="355" t="e">
        <f t="shared" si="414"/>
        <v>#DIV/0!</v>
      </c>
      <c r="S1880" s="449"/>
      <c r="T1880" s="361" t="e">
        <f t="shared" si="415"/>
        <v>#DIV/0!</v>
      </c>
      <c r="U1880" s="62"/>
      <c r="V1880" s="58"/>
      <c r="W1880" s="63"/>
      <c r="X1880" s="63"/>
      <c r="Y1880" s="187" t="e">
        <f t="shared" si="416"/>
        <v>#DIV/0!</v>
      </c>
      <c r="Z1880" s="104" t="e">
        <f t="shared" si="417"/>
        <v>#DIV/0!</v>
      </c>
      <c r="AA1880" s="737"/>
      <c r="AB1880" s="445"/>
      <c r="AC1880" s="747" t="e">
        <f>VLOOKUP(C1880,'ประวัติงานตี+รีด'!$A$2:W505774,20,FALSE)</f>
        <v>#N/A</v>
      </c>
      <c r="AD1880" s="302"/>
      <c r="AE1880" s="302"/>
      <c r="AF1880" s="270" t="e">
        <f t="shared" si="418"/>
        <v>#DIV/0!</v>
      </c>
      <c r="AG1880" s="270" t="e">
        <f t="shared" si="419"/>
        <v>#DIV/0!</v>
      </c>
      <c r="AH1880" s="366" t="e">
        <f>VLOOKUP(C1880,'ประวัติงานตี+รีด'!$A$2:W505776,4,FALSE)</f>
        <v>#N/A</v>
      </c>
      <c r="AI1880" s="256"/>
      <c r="AJ1880" s="257"/>
      <c r="AK1880" s="217"/>
      <c r="AL1880" s="200"/>
      <c r="AM1880" s="688">
        <f t="shared" si="420"/>
        <v>0</v>
      </c>
      <c r="EJ1880" s="288">
        <f t="shared" si="421"/>
        <v>0</v>
      </c>
    </row>
    <row r="1881" spans="2:140" hidden="1">
      <c r="B1881" s="287"/>
      <c r="C1881" s="210"/>
      <c r="D1881" s="213" t="e">
        <f>VLOOKUP(C1881,'ประวัติงานตี+รีด'!$A$2:W505779,2,FALSE)</f>
        <v>#N/A</v>
      </c>
      <c r="E1881" s="56"/>
      <c r="F1881" s="57"/>
      <c r="G1881" s="58"/>
      <c r="H1881" s="281"/>
      <c r="I1881" s="327" t="e">
        <f t="shared" si="410"/>
        <v>#DIV/0!</v>
      </c>
      <c r="J1881" s="59"/>
      <c r="K1881" s="60"/>
      <c r="L1881" s="61"/>
      <c r="M1881" s="41">
        <f t="shared" si="411"/>
        <v>0</v>
      </c>
      <c r="N1881" s="57"/>
      <c r="O1881" s="57"/>
      <c r="P1881" s="354" t="e">
        <f t="shared" si="412"/>
        <v>#DIV/0!</v>
      </c>
      <c r="Q1881" s="106" t="e">
        <f t="shared" si="413"/>
        <v>#DIV/0!</v>
      </c>
      <c r="R1881" s="355" t="e">
        <f t="shared" si="414"/>
        <v>#DIV/0!</v>
      </c>
      <c r="S1881" s="449"/>
      <c r="T1881" s="361" t="e">
        <f t="shared" si="415"/>
        <v>#DIV/0!</v>
      </c>
      <c r="U1881" s="62"/>
      <c r="V1881" s="58"/>
      <c r="W1881" s="63"/>
      <c r="X1881" s="63"/>
      <c r="Y1881" s="187" t="e">
        <f t="shared" si="416"/>
        <v>#DIV/0!</v>
      </c>
      <c r="Z1881" s="104" t="e">
        <f t="shared" si="417"/>
        <v>#DIV/0!</v>
      </c>
      <c r="AA1881" s="737"/>
      <c r="AB1881" s="445"/>
      <c r="AC1881" s="747" t="e">
        <f>VLOOKUP(C1881,'ประวัติงานตี+รีด'!$A$2:W505775,20,FALSE)</f>
        <v>#N/A</v>
      </c>
      <c r="AD1881" s="302"/>
      <c r="AE1881" s="302"/>
      <c r="AF1881" s="270" t="e">
        <f t="shared" si="418"/>
        <v>#DIV/0!</v>
      </c>
      <c r="AG1881" s="270" t="e">
        <f t="shared" si="419"/>
        <v>#DIV/0!</v>
      </c>
      <c r="AH1881" s="366" t="e">
        <f>VLOOKUP(C1881,'ประวัติงานตี+รีด'!$A$2:W505777,4,FALSE)</f>
        <v>#N/A</v>
      </c>
      <c r="AI1881" s="256"/>
      <c r="AJ1881" s="257"/>
      <c r="AK1881" s="217"/>
      <c r="AL1881" s="200"/>
      <c r="AM1881" s="688">
        <f t="shared" si="420"/>
        <v>0</v>
      </c>
      <c r="EJ1881" s="288">
        <f t="shared" si="421"/>
        <v>0</v>
      </c>
    </row>
    <row r="1882" spans="2:140" hidden="1">
      <c r="B1882" s="287"/>
      <c r="C1882" s="210"/>
      <c r="D1882" s="213" t="e">
        <f>VLOOKUP(C1882,'ประวัติงานตี+รีด'!$A$2:W505780,2,FALSE)</f>
        <v>#N/A</v>
      </c>
      <c r="E1882" s="56"/>
      <c r="F1882" s="57"/>
      <c r="G1882" s="58"/>
      <c r="H1882" s="281"/>
      <c r="I1882" s="327" t="e">
        <f t="shared" si="410"/>
        <v>#DIV/0!</v>
      </c>
      <c r="J1882" s="59"/>
      <c r="K1882" s="60"/>
      <c r="L1882" s="61"/>
      <c r="M1882" s="41">
        <f t="shared" si="411"/>
        <v>0</v>
      </c>
      <c r="N1882" s="57"/>
      <c r="O1882" s="57"/>
      <c r="P1882" s="354" t="e">
        <f t="shared" si="412"/>
        <v>#DIV/0!</v>
      </c>
      <c r="Q1882" s="106" t="e">
        <f t="shared" si="413"/>
        <v>#DIV/0!</v>
      </c>
      <c r="R1882" s="355" t="e">
        <f t="shared" si="414"/>
        <v>#DIV/0!</v>
      </c>
      <c r="S1882" s="449"/>
      <c r="T1882" s="361" t="e">
        <f t="shared" si="415"/>
        <v>#DIV/0!</v>
      </c>
      <c r="U1882" s="62"/>
      <c r="V1882" s="58"/>
      <c r="W1882" s="63"/>
      <c r="X1882" s="63"/>
      <c r="Y1882" s="187" t="e">
        <f t="shared" si="416"/>
        <v>#DIV/0!</v>
      </c>
      <c r="Z1882" s="104" t="e">
        <f t="shared" si="417"/>
        <v>#DIV/0!</v>
      </c>
      <c r="AA1882" s="737"/>
      <c r="AB1882" s="445"/>
      <c r="AC1882" s="747" t="e">
        <f>VLOOKUP(C1882,'ประวัติงานตี+รีด'!$A$2:W505776,20,FALSE)</f>
        <v>#N/A</v>
      </c>
      <c r="AD1882" s="302"/>
      <c r="AE1882" s="302"/>
      <c r="AF1882" s="270" t="e">
        <f t="shared" si="418"/>
        <v>#DIV/0!</v>
      </c>
      <c r="AG1882" s="270" t="e">
        <f t="shared" si="419"/>
        <v>#DIV/0!</v>
      </c>
      <c r="AH1882" s="366" t="e">
        <f>VLOOKUP(C1882,'ประวัติงานตี+รีด'!$A$2:W505778,4,FALSE)</f>
        <v>#N/A</v>
      </c>
      <c r="AI1882" s="256"/>
      <c r="AJ1882" s="257"/>
      <c r="AK1882" s="217"/>
      <c r="AL1882" s="200"/>
      <c r="AM1882" s="688">
        <f t="shared" si="420"/>
        <v>0</v>
      </c>
      <c r="EJ1882" s="288">
        <f t="shared" si="421"/>
        <v>0</v>
      </c>
    </row>
    <row r="1883" spans="2:140" hidden="1">
      <c r="B1883" s="287"/>
      <c r="C1883" s="210"/>
      <c r="D1883" s="213" t="e">
        <f>VLOOKUP(C1883,'ประวัติงานตี+รีด'!$A$2:W505781,2,FALSE)</f>
        <v>#N/A</v>
      </c>
      <c r="E1883" s="56"/>
      <c r="F1883" s="57"/>
      <c r="G1883" s="58"/>
      <c r="H1883" s="281"/>
      <c r="I1883" s="327" t="e">
        <f t="shared" si="410"/>
        <v>#DIV/0!</v>
      </c>
      <c r="J1883" s="59"/>
      <c r="K1883" s="60"/>
      <c r="L1883" s="61"/>
      <c r="M1883" s="41">
        <f t="shared" si="411"/>
        <v>0</v>
      </c>
      <c r="N1883" s="57"/>
      <c r="O1883" s="57"/>
      <c r="P1883" s="354" t="e">
        <f t="shared" si="412"/>
        <v>#DIV/0!</v>
      </c>
      <c r="Q1883" s="106" t="e">
        <f t="shared" si="413"/>
        <v>#DIV/0!</v>
      </c>
      <c r="R1883" s="355" t="e">
        <f t="shared" si="414"/>
        <v>#DIV/0!</v>
      </c>
      <c r="S1883" s="449"/>
      <c r="T1883" s="361" t="e">
        <f t="shared" si="415"/>
        <v>#DIV/0!</v>
      </c>
      <c r="U1883" s="62"/>
      <c r="V1883" s="58"/>
      <c r="W1883" s="63"/>
      <c r="X1883" s="63"/>
      <c r="Y1883" s="187" t="e">
        <f t="shared" si="416"/>
        <v>#DIV/0!</v>
      </c>
      <c r="Z1883" s="104" t="e">
        <f t="shared" si="417"/>
        <v>#DIV/0!</v>
      </c>
      <c r="AA1883" s="737"/>
      <c r="AB1883" s="445"/>
      <c r="AC1883" s="747" t="e">
        <f>VLOOKUP(C1883,'ประวัติงานตี+รีด'!$A$2:W505777,20,FALSE)</f>
        <v>#N/A</v>
      </c>
      <c r="AD1883" s="302"/>
      <c r="AE1883" s="302"/>
      <c r="AF1883" s="270" t="e">
        <f t="shared" si="418"/>
        <v>#DIV/0!</v>
      </c>
      <c r="AG1883" s="270" t="e">
        <f t="shared" si="419"/>
        <v>#DIV/0!</v>
      </c>
      <c r="AH1883" s="366" t="e">
        <f>VLOOKUP(C1883,'ประวัติงานตี+รีด'!$A$2:W505779,4,FALSE)</f>
        <v>#N/A</v>
      </c>
      <c r="AI1883" s="256"/>
      <c r="AJ1883" s="257"/>
      <c r="AK1883" s="217"/>
      <c r="AL1883" s="200"/>
      <c r="AM1883" s="688">
        <f t="shared" si="420"/>
        <v>0</v>
      </c>
      <c r="EJ1883" s="288">
        <f t="shared" si="421"/>
        <v>0</v>
      </c>
    </row>
    <row r="1884" spans="2:140" hidden="1">
      <c r="B1884" s="287"/>
      <c r="C1884" s="210"/>
      <c r="D1884" s="213" t="e">
        <f>VLOOKUP(C1884,'ประวัติงานตี+รีด'!$A$2:W505782,2,FALSE)</f>
        <v>#N/A</v>
      </c>
      <c r="E1884" s="56"/>
      <c r="F1884" s="57"/>
      <c r="G1884" s="58"/>
      <c r="H1884" s="281"/>
      <c r="I1884" s="327" t="e">
        <f t="shared" si="410"/>
        <v>#DIV/0!</v>
      </c>
      <c r="J1884" s="59"/>
      <c r="K1884" s="60"/>
      <c r="L1884" s="61"/>
      <c r="M1884" s="41">
        <f t="shared" si="411"/>
        <v>0</v>
      </c>
      <c r="N1884" s="57"/>
      <c r="O1884" s="57"/>
      <c r="P1884" s="354" t="e">
        <f t="shared" si="412"/>
        <v>#DIV/0!</v>
      </c>
      <c r="Q1884" s="106" t="e">
        <f t="shared" si="413"/>
        <v>#DIV/0!</v>
      </c>
      <c r="R1884" s="355" t="e">
        <f t="shared" si="414"/>
        <v>#DIV/0!</v>
      </c>
      <c r="S1884" s="449"/>
      <c r="T1884" s="361" t="e">
        <f t="shared" si="415"/>
        <v>#DIV/0!</v>
      </c>
      <c r="U1884" s="62"/>
      <c r="V1884" s="58"/>
      <c r="W1884" s="63"/>
      <c r="X1884" s="63"/>
      <c r="Y1884" s="187" t="e">
        <f t="shared" si="416"/>
        <v>#DIV/0!</v>
      </c>
      <c r="Z1884" s="104" t="e">
        <f t="shared" si="417"/>
        <v>#DIV/0!</v>
      </c>
      <c r="AA1884" s="737"/>
      <c r="AB1884" s="445"/>
      <c r="AC1884" s="747" t="e">
        <f>VLOOKUP(C1884,'ประวัติงานตี+รีด'!$A$2:W505778,20,FALSE)</f>
        <v>#N/A</v>
      </c>
      <c r="AD1884" s="302"/>
      <c r="AE1884" s="302"/>
      <c r="AF1884" s="270" t="e">
        <f t="shared" si="418"/>
        <v>#DIV/0!</v>
      </c>
      <c r="AG1884" s="270" t="e">
        <f t="shared" si="419"/>
        <v>#DIV/0!</v>
      </c>
      <c r="AH1884" s="366" t="e">
        <f>VLOOKUP(C1884,'ประวัติงานตี+รีด'!$A$2:W505780,4,FALSE)</f>
        <v>#N/A</v>
      </c>
      <c r="AI1884" s="256"/>
      <c r="AJ1884" s="257"/>
      <c r="AK1884" s="217"/>
      <c r="AL1884" s="200"/>
      <c r="AM1884" s="688">
        <f t="shared" si="420"/>
        <v>0</v>
      </c>
      <c r="EJ1884" s="288">
        <f t="shared" si="421"/>
        <v>0</v>
      </c>
    </row>
    <row r="1885" spans="2:140" hidden="1">
      <c r="B1885" s="287"/>
      <c r="C1885" s="210"/>
      <c r="D1885" s="213" t="e">
        <f>VLOOKUP(C1885,'ประวัติงานตี+รีด'!$A$2:W505783,2,FALSE)</f>
        <v>#N/A</v>
      </c>
      <c r="E1885" s="56"/>
      <c r="F1885" s="57"/>
      <c r="G1885" s="58"/>
      <c r="H1885" s="281"/>
      <c r="I1885" s="327" t="e">
        <f t="shared" si="410"/>
        <v>#DIV/0!</v>
      </c>
      <c r="J1885" s="59"/>
      <c r="K1885" s="60"/>
      <c r="L1885" s="61"/>
      <c r="M1885" s="41">
        <f t="shared" si="411"/>
        <v>0</v>
      </c>
      <c r="N1885" s="57"/>
      <c r="O1885" s="57"/>
      <c r="P1885" s="354" t="e">
        <f t="shared" si="412"/>
        <v>#DIV/0!</v>
      </c>
      <c r="Q1885" s="106" t="e">
        <f t="shared" si="413"/>
        <v>#DIV/0!</v>
      </c>
      <c r="R1885" s="355" t="e">
        <f t="shared" si="414"/>
        <v>#DIV/0!</v>
      </c>
      <c r="S1885" s="449"/>
      <c r="T1885" s="361" t="e">
        <f t="shared" si="415"/>
        <v>#DIV/0!</v>
      </c>
      <c r="U1885" s="62"/>
      <c r="V1885" s="58"/>
      <c r="W1885" s="63"/>
      <c r="X1885" s="63"/>
      <c r="Y1885" s="187" t="e">
        <f t="shared" si="416"/>
        <v>#DIV/0!</v>
      </c>
      <c r="Z1885" s="104" t="e">
        <f t="shared" si="417"/>
        <v>#DIV/0!</v>
      </c>
      <c r="AA1885" s="737"/>
      <c r="AB1885" s="445"/>
      <c r="AC1885" s="747" t="e">
        <f>VLOOKUP(C1885,'ประวัติงานตี+รีด'!$A$2:W505779,20,FALSE)</f>
        <v>#N/A</v>
      </c>
      <c r="AD1885" s="302"/>
      <c r="AE1885" s="302"/>
      <c r="AF1885" s="270" t="e">
        <f t="shared" si="418"/>
        <v>#DIV/0!</v>
      </c>
      <c r="AG1885" s="270" t="e">
        <f t="shared" si="419"/>
        <v>#DIV/0!</v>
      </c>
      <c r="AH1885" s="366" t="e">
        <f>VLOOKUP(C1885,'ประวัติงานตี+รีด'!$A$2:W505781,4,FALSE)</f>
        <v>#N/A</v>
      </c>
      <c r="AI1885" s="256"/>
      <c r="AJ1885" s="257"/>
      <c r="AK1885" s="217"/>
      <c r="AL1885" s="200"/>
      <c r="AM1885" s="688">
        <f t="shared" si="420"/>
        <v>0</v>
      </c>
      <c r="EJ1885" s="288">
        <f t="shared" si="421"/>
        <v>0</v>
      </c>
    </row>
    <row r="1886" spans="2:140" hidden="1">
      <c r="B1886" s="287"/>
      <c r="C1886" s="210"/>
      <c r="D1886" s="213" t="e">
        <f>VLOOKUP(C1886,'ประวัติงานตี+รีด'!$A$2:W505784,2,FALSE)</f>
        <v>#N/A</v>
      </c>
      <c r="E1886" s="56"/>
      <c r="F1886" s="57"/>
      <c r="G1886" s="58"/>
      <c r="H1886" s="281"/>
      <c r="I1886" s="327" t="e">
        <f t="shared" si="410"/>
        <v>#DIV/0!</v>
      </c>
      <c r="J1886" s="59"/>
      <c r="K1886" s="60"/>
      <c r="L1886" s="61"/>
      <c r="M1886" s="41">
        <f t="shared" si="411"/>
        <v>0</v>
      </c>
      <c r="N1886" s="57"/>
      <c r="O1886" s="57"/>
      <c r="P1886" s="354" t="e">
        <f t="shared" si="412"/>
        <v>#DIV/0!</v>
      </c>
      <c r="Q1886" s="106" t="e">
        <f t="shared" si="413"/>
        <v>#DIV/0!</v>
      </c>
      <c r="R1886" s="355" t="e">
        <f t="shared" si="414"/>
        <v>#DIV/0!</v>
      </c>
      <c r="S1886" s="449"/>
      <c r="T1886" s="361" t="e">
        <f t="shared" si="415"/>
        <v>#DIV/0!</v>
      </c>
      <c r="U1886" s="62"/>
      <c r="V1886" s="58"/>
      <c r="W1886" s="63"/>
      <c r="X1886" s="63"/>
      <c r="Y1886" s="187" t="e">
        <f t="shared" si="416"/>
        <v>#DIV/0!</v>
      </c>
      <c r="Z1886" s="104" t="e">
        <f t="shared" si="417"/>
        <v>#DIV/0!</v>
      </c>
      <c r="AA1886" s="737"/>
      <c r="AB1886" s="445"/>
      <c r="AC1886" s="747" t="e">
        <f>VLOOKUP(C1886,'ประวัติงานตี+รีด'!$A$2:W505780,20,FALSE)</f>
        <v>#N/A</v>
      </c>
      <c r="AD1886" s="302"/>
      <c r="AE1886" s="302"/>
      <c r="AF1886" s="270" t="e">
        <f t="shared" si="418"/>
        <v>#DIV/0!</v>
      </c>
      <c r="AG1886" s="270" t="e">
        <f t="shared" si="419"/>
        <v>#DIV/0!</v>
      </c>
      <c r="AH1886" s="366" t="e">
        <f>VLOOKUP(C1886,'ประวัติงานตี+รีด'!$A$2:W505782,4,FALSE)</f>
        <v>#N/A</v>
      </c>
      <c r="AI1886" s="256"/>
      <c r="AJ1886" s="257"/>
      <c r="AK1886" s="217"/>
      <c r="AL1886" s="200"/>
      <c r="AM1886" s="688">
        <f t="shared" si="420"/>
        <v>0</v>
      </c>
      <c r="EJ1886" s="288">
        <f t="shared" si="421"/>
        <v>0</v>
      </c>
    </row>
    <row r="1887" spans="2:140" hidden="1">
      <c r="B1887" s="287"/>
      <c r="C1887" s="210"/>
      <c r="D1887" s="213" t="e">
        <f>VLOOKUP(C1887,'ประวัติงานตี+รีด'!$A$2:W505785,2,FALSE)</f>
        <v>#N/A</v>
      </c>
      <c r="E1887" s="56"/>
      <c r="F1887" s="57"/>
      <c r="G1887" s="58"/>
      <c r="H1887" s="281"/>
      <c r="I1887" s="327" t="e">
        <f t="shared" si="410"/>
        <v>#DIV/0!</v>
      </c>
      <c r="J1887" s="59"/>
      <c r="K1887" s="60"/>
      <c r="L1887" s="61"/>
      <c r="M1887" s="41">
        <f t="shared" si="411"/>
        <v>0</v>
      </c>
      <c r="N1887" s="57"/>
      <c r="O1887" s="57"/>
      <c r="P1887" s="354" t="e">
        <f t="shared" si="412"/>
        <v>#DIV/0!</v>
      </c>
      <c r="Q1887" s="106" t="e">
        <f t="shared" si="413"/>
        <v>#DIV/0!</v>
      </c>
      <c r="R1887" s="355" t="e">
        <f t="shared" si="414"/>
        <v>#DIV/0!</v>
      </c>
      <c r="S1887" s="449"/>
      <c r="T1887" s="361" t="e">
        <f t="shared" si="415"/>
        <v>#DIV/0!</v>
      </c>
      <c r="U1887" s="62"/>
      <c r="V1887" s="58"/>
      <c r="W1887" s="63"/>
      <c r="X1887" s="63"/>
      <c r="Y1887" s="187" t="e">
        <f t="shared" si="416"/>
        <v>#DIV/0!</v>
      </c>
      <c r="Z1887" s="104" t="e">
        <f t="shared" si="417"/>
        <v>#DIV/0!</v>
      </c>
      <c r="AA1887" s="737"/>
      <c r="AB1887" s="445"/>
      <c r="AC1887" s="747" t="e">
        <f>VLOOKUP(C1887,'ประวัติงานตี+รีด'!$A$2:W505781,20,FALSE)</f>
        <v>#N/A</v>
      </c>
      <c r="AD1887" s="302"/>
      <c r="AE1887" s="302"/>
      <c r="AF1887" s="270" t="e">
        <f t="shared" si="418"/>
        <v>#DIV/0!</v>
      </c>
      <c r="AG1887" s="270" t="e">
        <f t="shared" si="419"/>
        <v>#DIV/0!</v>
      </c>
      <c r="AH1887" s="366" t="e">
        <f>VLOOKUP(C1887,'ประวัติงานตี+รีด'!$A$2:W505783,4,FALSE)</f>
        <v>#N/A</v>
      </c>
      <c r="AI1887" s="256"/>
      <c r="AJ1887" s="257"/>
      <c r="AK1887" s="217"/>
      <c r="AL1887" s="200"/>
      <c r="AM1887" s="688">
        <f t="shared" si="420"/>
        <v>0</v>
      </c>
      <c r="EJ1887" s="288">
        <f t="shared" si="421"/>
        <v>0</v>
      </c>
    </row>
    <row r="1888" spans="2:140" hidden="1">
      <c r="B1888" s="287"/>
      <c r="C1888" s="210"/>
      <c r="D1888" s="213" t="e">
        <f>VLOOKUP(C1888,'ประวัติงานตี+รีด'!$A$2:W505786,2,FALSE)</f>
        <v>#N/A</v>
      </c>
      <c r="E1888" s="56"/>
      <c r="F1888" s="57"/>
      <c r="G1888" s="58"/>
      <c r="H1888" s="281"/>
      <c r="I1888" s="327" t="e">
        <f t="shared" si="410"/>
        <v>#DIV/0!</v>
      </c>
      <c r="J1888" s="59"/>
      <c r="K1888" s="60"/>
      <c r="L1888" s="61"/>
      <c r="M1888" s="41">
        <f t="shared" si="411"/>
        <v>0</v>
      </c>
      <c r="N1888" s="57"/>
      <c r="O1888" s="57"/>
      <c r="P1888" s="354" t="e">
        <f t="shared" si="412"/>
        <v>#DIV/0!</v>
      </c>
      <c r="Q1888" s="106" t="e">
        <f t="shared" si="413"/>
        <v>#DIV/0!</v>
      </c>
      <c r="R1888" s="355" t="e">
        <f t="shared" si="414"/>
        <v>#DIV/0!</v>
      </c>
      <c r="S1888" s="449"/>
      <c r="T1888" s="361" t="e">
        <f t="shared" si="415"/>
        <v>#DIV/0!</v>
      </c>
      <c r="U1888" s="62"/>
      <c r="V1888" s="58"/>
      <c r="W1888" s="63"/>
      <c r="X1888" s="63"/>
      <c r="Y1888" s="187" t="e">
        <f t="shared" si="416"/>
        <v>#DIV/0!</v>
      </c>
      <c r="Z1888" s="104" t="e">
        <f t="shared" si="417"/>
        <v>#DIV/0!</v>
      </c>
      <c r="AA1888" s="737"/>
      <c r="AB1888" s="445"/>
      <c r="AC1888" s="747" t="e">
        <f>VLOOKUP(C1888,'ประวัติงานตี+รีด'!$A$2:W505782,20,FALSE)</f>
        <v>#N/A</v>
      </c>
      <c r="AD1888" s="302"/>
      <c r="AE1888" s="302"/>
      <c r="AF1888" s="270" t="e">
        <f t="shared" si="418"/>
        <v>#DIV/0!</v>
      </c>
      <c r="AG1888" s="270" t="e">
        <f t="shared" si="419"/>
        <v>#DIV/0!</v>
      </c>
      <c r="AH1888" s="366" t="e">
        <f>VLOOKUP(C1888,'ประวัติงานตี+รีด'!$A$2:W505784,4,FALSE)</f>
        <v>#N/A</v>
      </c>
      <c r="AI1888" s="256"/>
      <c r="AJ1888" s="257"/>
      <c r="AK1888" s="217"/>
      <c r="AL1888" s="200"/>
      <c r="AM1888" s="688">
        <f t="shared" si="420"/>
        <v>0</v>
      </c>
      <c r="EJ1888" s="288">
        <f t="shared" si="421"/>
        <v>0</v>
      </c>
    </row>
    <row r="1889" spans="2:140" hidden="1">
      <c r="B1889" s="287"/>
      <c r="C1889" s="210"/>
      <c r="D1889" s="213" t="e">
        <f>VLOOKUP(C1889,'ประวัติงานตี+รีด'!$A$2:W505787,2,FALSE)</f>
        <v>#N/A</v>
      </c>
      <c r="E1889" s="56"/>
      <c r="F1889" s="57"/>
      <c r="G1889" s="58"/>
      <c r="H1889" s="281"/>
      <c r="I1889" s="327" t="e">
        <f t="shared" si="410"/>
        <v>#DIV/0!</v>
      </c>
      <c r="J1889" s="59"/>
      <c r="K1889" s="60"/>
      <c r="L1889" s="61"/>
      <c r="M1889" s="41">
        <f t="shared" si="411"/>
        <v>0</v>
      </c>
      <c r="N1889" s="57"/>
      <c r="O1889" s="57"/>
      <c r="P1889" s="354" t="e">
        <f t="shared" si="412"/>
        <v>#DIV/0!</v>
      </c>
      <c r="Q1889" s="106" t="e">
        <f t="shared" si="413"/>
        <v>#DIV/0!</v>
      </c>
      <c r="R1889" s="355" t="e">
        <f t="shared" si="414"/>
        <v>#DIV/0!</v>
      </c>
      <c r="S1889" s="449"/>
      <c r="T1889" s="361" t="e">
        <f t="shared" si="415"/>
        <v>#DIV/0!</v>
      </c>
      <c r="U1889" s="62"/>
      <c r="V1889" s="58"/>
      <c r="W1889" s="63"/>
      <c r="X1889" s="63"/>
      <c r="Y1889" s="187" t="e">
        <f t="shared" si="416"/>
        <v>#DIV/0!</v>
      </c>
      <c r="Z1889" s="104" t="e">
        <f t="shared" si="417"/>
        <v>#DIV/0!</v>
      </c>
      <c r="AA1889" s="737"/>
      <c r="AB1889" s="445"/>
      <c r="AC1889" s="747" t="e">
        <f>VLOOKUP(C1889,'ประวัติงานตี+รีด'!$A$2:W505783,20,FALSE)</f>
        <v>#N/A</v>
      </c>
      <c r="AD1889" s="302"/>
      <c r="AE1889" s="302"/>
      <c r="AF1889" s="270" t="e">
        <f t="shared" si="418"/>
        <v>#DIV/0!</v>
      </c>
      <c r="AG1889" s="270" t="e">
        <f t="shared" si="419"/>
        <v>#DIV/0!</v>
      </c>
      <c r="AH1889" s="366" t="e">
        <f>VLOOKUP(C1889,'ประวัติงานตี+รีด'!$A$2:W505785,4,FALSE)</f>
        <v>#N/A</v>
      </c>
      <c r="AI1889" s="256"/>
      <c r="AJ1889" s="257"/>
      <c r="AK1889" s="217"/>
      <c r="AL1889" s="200"/>
      <c r="AM1889" s="688">
        <f t="shared" si="420"/>
        <v>0</v>
      </c>
      <c r="EJ1889" s="288">
        <f t="shared" si="421"/>
        <v>0</v>
      </c>
    </row>
    <row r="1890" spans="2:140" hidden="1">
      <c r="B1890" s="287"/>
      <c r="C1890" s="210"/>
      <c r="D1890" s="213" t="e">
        <f>VLOOKUP(C1890,'ประวัติงานตี+รีด'!$A$2:W505788,2,FALSE)</f>
        <v>#N/A</v>
      </c>
      <c r="E1890" s="56"/>
      <c r="F1890" s="57"/>
      <c r="G1890" s="58"/>
      <c r="H1890" s="281"/>
      <c r="I1890" s="327" t="e">
        <f t="shared" si="410"/>
        <v>#DIV/0!</v>
      </c>
      <c r="J1890" s="59"/>
      <c r="K1890" s="60"/>
      <c r="L1890" s="61"/>
      <c r="M1890" s="41">
        <f t="shared" si="411"/>
        <v>0</v>
      </c>
      <c r="N1890" s="57"/>
      <c r="O1890" s="57"/>
      <c r="P1890" s="354" t="e">
        <f t="shared" si="412"/>
        <v>#DIV/0!</v>
      </c>
      <c r="Q1890" s="106" t="e">
        <f t="shared" si="413"/>
        <v>#DIV/0!</v>
      </c>
      <c r="R1890" s="355" t="e">
        <f t="shared" si="414"/>
        <v>#DIV/0!</v>
      </c>
      <c r="S1890" s="449"/>
      <c r="T1890" s="361" t="e">
        <f t="shared" si="415"/>
        <v>#DIV/0!</v>
      </c>
      <c r="U1890" s="62"/>
      <c r="V1890" s="58"/>
      <c r="W1890" s="63"/>
      <c r="X1890" s="63"/>
      <c r="Y1890" s="187" t="e">
        <f t="shared" si="416"/>
        <v>#DIV/0!</v>
      </c>
      <c r="Z1890" s="104" t="e">
        <f t="shared" si="417"/>
        <v>#DIV/0!</v>
      </c>
      <c r="AA1890" s="737"/>
      <c r="AB1890" s="445"/>
      <c r="AC1890" s="747" t="e">
        <f>VLOOKUP(C1890,'ประวัติงานตี+รีด'!$A$2:W505784,20,FALSE)</f>
        <v>#N/A</v>
      </c>
      <c r="AD1890" s="302"/>
      <c r="AE1890" s="302"/>
      <c r="AF1890" s="270" t="e">
        <f t="shared" si="418"/>
        <v>#DIV/0!</v>
      </c>
      <c r="AG1890" s="270" t="e">
        <f t="shared" si="419"/>
        <v>#DIV/0!</v>
      </c>
      <c r="AH1890" s="366" t="e">
        <f>VLOOKUP(C1890,'ประวัติงานตี+รีด'!$A$2:W505786,4,FALSE)</f>
        <v>#N/A</v>
      </c>
      <c r="AI1890" s="256"/>
      <c r="AJ1890" s="257"/>
      <c r="AK1890" s="217"/>
      <c r="AL1890" s="200"/>
      <c r="AM1890" s="688">
        <f t="shared" si="420"/>
        <v>0</v>
      </c>
      <c r="EJ1890" s="288">
        <f t="shared" si="421"/>
        <v>0</v>
      </c>
    </row>
    <row r="1891" spans="2:140" hidden="1">
      <c r="B1891" s="287"/>
      <c r="C1891" s="210"/>
      <c r="D1891" s="213" t="e">
        <f>VLOOKUP(C1891,'ประวัติงานตี+รีด'!$A$2:W505789,2,FALSE)</f>
        <v>#N/A</v>
      </c>
      <c r="E1891" s="56"/>
      <c r="F1891" s="57"/>
      <c r="G1891" s="58"/>
      <c r="H1891" s="281"/>
      <c r="I1891" s="327" t="e">
        <f t="shared" si="410"/>
        <v>#DIV/0!</v>
      </c>
      <c r="J1891" s="59"/>
      <c r="K1891" s="60"/>
      <c r="L1891" s="61"/>
      <c r="M1891" s="41">
        <f t="shared" si="411"/>
        <v>0</v>
      </c>
      <c r="N1891" s="57"/>
      <c r="O1891" s="57"/>
      <c r="P1891" s="354" t="e">
        <f t="shared" si="412"/>
        <v>#DIV/0!</v>
      </c>
      <c r="Q1891" s="106" t="e">
        <f t="shared" si="413"/>
        <v>#DIV/0!</v>
      </c>
      <c r="R1891" s="355" t="e">
        <f t="shared" si="414"/>
        <v>#DIV/0!</v>
      </c>
      <c r="S1891" s="449"/>
      <c r="T1891" s="361" t="e">
        <f t="shared" si="415"/>
        <v>#DIV/0!</v>
      </c>
      <c r="U1891" s="62"/>
      <c r="V1891" s="58"/>
      <c r="W1891" s="63"/>
      <c r="X1891" s="63"/>
      <c r="Y1891" s="187" t="e">
        <f t="shared" si="416"/>
        <v>#DIV/0!</v>
      </c>
      <c r="Z1891" s="104" t="e">
        <f t="shared" si="417"/>
        <v>#DIV/0!</v>
      </c>
      <c r="AA1891" s="737"/>
      <c r="AB1891" s="445"/>
      <c r="AC1891" s="747" t="e">
        <f>VLOOKUP(C1891,'ประวัติงานตี+รีด'!$A$2:W505785,20,FALSE)</f>
        <v>#N/A</v>
      </c>
      <c r="AD1891" s="302"/>
      <c r="AE1891" s="302"/>
      <c r="AF1891" s="270" t="e">
        <f t="shared" si="418"/>
        <v>#DIV/0!</v>
      </c>
      <c r="AG1891" s="270" t="e">
        <f t="shared" si="419"/>
        <v>#DIV/0!</v>
      </c>
      <c r="AH1891" s="366" t="e">
        <f>VLOOKUP(C1891,'ประวัติงานตี+รีด'!$A$2:W505787,4,FALSE)</f>
        <v>#N/A</v>
      </c>
      <c r="AI1891" s="256"/>
      <c r="AJ1891" s="257"/>
      <c r="AK1891" s="217"/>
      <c r="AL1891" s="200"/>
      <c r="AM1891" s="688">
        <f t="shared" si="420"/>
        <v>0</v>
      </c>
      <c r="EJ1891" s="288">
        <f t="shared" si="421"/>
        <v>0</v>
      </c>
    </row>
    <row r="1892" spans="2:140" hidden="1">
      <c r="B1892" s="287"/>
      <c r="C1892" s="210"/>
      <c r="D1892" s="213" t="e">
        <f>VLOOKUP(C1892,'ประวัติงานตี+รีด'!$A$2:W505790,2,FALSE)</f>
        <v>#N/A</v>
      </c>
      <c r="E1892" s="56"/>
      <c r="F1892" s="57"/>
      <c r="G1892" s="58"/>
      <c r="H1892" s="281"/>
      <c r="I1892" s="327" t="e">
        <f t="shared" si="410"/>
        <v>#DIV/0!</v>
      </c>
      <c r="J1892" s="59"/>
      <c r="K1892" s="60"/>
      <c r="L1892" s="61"/>
      <c r="M1892" s="41">
        <f t="shared" si="411"/>
        <v>0</v>
      </c>
      <c r="N1892" s="57"/>
      <c r="O1892" s="57"/>
      <c r="P1892" s="354" t="e">
        <f t="shared" si="412"/>
        <v>#DIV/0!</v>
      </c>
      <c r="Q1892" s="106" t="e">
        <f t="shared" si="413"/>
        <v>#DIV/0!</v>
      </c>
      <c r="R1892" s="355" t="e">
        <f t="shared" si="414"/>
        <v>#DIV/0!</v>
      </c>
      <c r="S1892" s="449"/>
      <c r="T1892" s="361" t="e">
        <f t="shared" si="415"/>
        <v>#DIV/0!</v>
      </c>
      <c r="U1892" s="62"/>
      <c r="V1892" s="58"/>
      <c r="W1892" s="63"/>
      <c r="X1892" s="63"/>
      <c r="Y1892" s="187" t="e">
        <f t="shared" si="416"/>
        <v>#DIV/0!</v>
      </c>
      <c r="Z1892" s="104" t="e">
        <f t="shared" si="417"/>
        <v>#DIV/0!</v>
      </c>
      <c r="AA1892" s="737"/>
      <c r="AB1892" s="445"/>
      <c r="AC1892" s="747" t="e">
        <f>VLOOKUP(C1892,'ประวัติงานตี+รีด'!$A$2:W505786,20,FALSE)</f>
        <v>#N/A</v>
      </c>
      <c r="AD1892" s="302"/>
      <c r="AE1892" s="302"/>
      <c r="AF1892" s="270" t="e">
        <f t="shared" si="418"/>
        <v>#DIV/0!</v>
      </c>
      <c r="AG1892" s="270" t="e">
        <f t="shared" si="419"/>
        <v>#DIV/0!</v>
      </c>
      <c r="AH1892" s="366" t="e">
        <f>VLOOKUP(C1892,'ประวัติงานตี+รีด'!$A$2:W505788,4,FALSE)</f>
        <v>#N/A</v>
      </c>
      <c r="AI1892" s="256"/>
      <c r="AJ1892" s="257"/>
      <c r="AK1892" s="217"/>
      <c r="AL1892" s="200"/>
      <c r="AM1892" s="688">
        <f t="shared" si="420"/>
        <v>0</v>
      </c>
      <c r="EJ1892" s="288">
        <f t="shared" si="421"/>
        <v>0</v>
      </c>
    </row>
    <row r="1893" spans="2:140" hidden="1">
      <c r="B1893" s="287"/>
      <c r="C1893" s="210"/>
      <c r="D1893" s="213" t="e">
        <f>VLOOKUP(C1893,'ประวัติงานตี+รีด'!$A$2:W505791,2,FALSE)</f>
        <v>#N/A</v>
      </c>
      <c r="E1893" s="56"/>
      <c r="F1893" s="57"/>
      <c r="G1893" s="58"/>
      <c r="H1893" s="281"/>
      <c r="I1893" s="327" t="e">
        <f t="shared" si="410"/>
        <v>#DIV/0!</v>
      </c>
      <c r="J1893" s="59"/>
      <c r="K1893" s="60"/>
      <c r="L1893" s="61"/>
      <c r="M1893" s="41">
        <f t="shared" si="411"/>
        <v>0</v>
      </c>
      <c r="N1893" s="57"/>
      <c r="O1893" s="57"/>
      <c r="P1893" s="354" t="e">
        <f t="shared" si="412"/>
        <v>#DIV/0!</v>
      </c>
      <c r="Q1893" s="106" t="e">
        <f t="shared" si="413"/>
        <v>#DIV/0!</v>
      </c>
      <c r="R1893" s="355" t="e">
        <f t="shared" si="414"/>
        <v>#DIV/0!</v>
      </c>
      <c r="S1893" s="449"/>
      <c r="T1893" s="361" t="e">
        <f t="shared" si="415"/>
        <v>#DIV/0!</v>
      </c>
      <c r="U1893" s="62"/>
      <c r="V1893" s="58"/>
      <c r="W1893" s="63"/>
      <c r="X1893" s="63"/>
      <c r="Y1893" s="187" t="e">
        <f t="shared" si="416"/>
        <v>#DIV/0!</v>
      </c>
      <c r="Z1893" s="104" t="e">
        <f t="shared" si="417"/>
        <v>#DIV/0!</v>
      </c>
      <c r="AA1893" s="737"/>
      <c r="AB1893" s="445"/>
      <c r="AC1893" s="747" t="e">
        <f>VLOOKUP(C1893,'ประวัติงานตี+รีด'!$A$2:W505787,20,FALSE)</f>
        <v>#N/A</v>
      </c>
      <c r="AD1893" s="302"/>
      <c r="AE1893" s="302"/>
      <c r="AF1893" s="270" t="e">
        <f t="shared" si="418"/>
        <v>#DIV/0!</v>
      </c>
      <c r="AG1893" s="270" t="e">
        <f t="shared" si="419"/>
        <v>#DIV/0!</v>
      </c>
      <c r="AH1893" s="366" t="e">
        <f>VLOOKUP(C1893,'ประวัติงานตี+รีด'!$A$2:W505789,4,FALSE)</f>
        <v>#N/A</v>
      </c>
      <c r="AI1893" s="256"/>
      <c r="AJ1893" s="257"/>
      <c r="AK1893" s="217"/>
      <c r="AL1893" s="200"/>
      <c r="AM1893" s="688">
        <f t="shared" si="420"/>
        <v>0</v>
      </c>
      <c r="EJ1893" s="288">
        <f t="shared" si="421"/>
        <v>0</v>
      </c>
    </row>
    <row r="1894" spans="2:140" hidden="1">
      <c r="B1894" s="287"/>
      <c r="C1894" s="210"/>
      <c r="D1894" s="213" t="e">
        <f>VLOOKUP(C1894,'ประวัติงานตี+รีด'!$A$2:W505792,2,FALSE)</f>
        <v>#N/A</v>
      </c>
      <c r="E1894" s="56"/>
      <c r="F1894" s="57"/>
      <c r="G1894" s="58"/>
      <c r="H1894" s="281"/>
      <c r="I1894" s="327" t="e">
        <f t="shared" si="410"/>
        <v>#DIV/0!</v>
      </c>
      <c r="J1894" s="59"/>
      <c r="K1894" s="60"/>
      <c r="L1894" s="61"/>
      <c r="M1894" s="41">
        <f t="shared" si="411"/>
        <v>0</v>
      </c>
      <c r="N1894" s="57"/>
      <c r="O1894" s="57"/>
      <c r="P1894" s="354" t="e">
        <f t="shared" si="412"/>
        <v>#DIV/0!</v>
      </c>
      <c r="Q1894" s="106" t="e">
        <f t="shared" si="413"/>
        <v>#DIV/0!</v>
      </c>
      <c r="R1894" s="355" t="e">
        <f t="shared" si="414"/>
        <v>#DIV/0!</v>
      </c>
      <c r="S1894" s="449"/>
      <c r="T1894" s="361" t="e">
        <f t="shared" si="415"/>
        <v>#DIV/0!</v>
      </c>
      <c r="U1894" s="62"/>
      <c r="V1894" s="58"/>
      <c r="W1894" s="63"/>
      <c r="X1894" s="63"/>
      <c r="Y1894" s="187" t="e">
        <f t="shared" si="416"/>
        <v>#DIV/0!</v>
      </c>
      <c r="Z1894" s="104" t="e">
        <f t="shared" si="417"/>
        <v>#DIV/0!</v>
      </c>
      <c r="AA1894" s="737"/>
      <c r="AB1894" s="445"/>
      <c r="AC1894" s="747" t="e">
        <f>VLOOKUP(C1894,'ประวัติงานตี+รีด'!$A$2:W505788,20,FALSE)</f>
        <v>#N/A</v>
      </c>
      <c r="AD1894" s="302"/>
      <c r="AE1894" s="302"/>
      <c r="AF1894" s="270" t="e">
        <f t="shared" si="418"/>
        <v>#DIV/0!</v>
      </c>
      <c r="AG1894" s="270" t="e">
        <f t="shared" si="419"/>
        <v>#DIV/0!</v>
      </c>
      <c r="AH1894" s="366" t="e">
        <f>VLOOKUP(C1894,'ประวัติงานตี+รีด'!$A$2:W505790,4,FALSE)</f>
        <v>#N/A</v>
      </c>
      <c r="AI1894" s="256"/>
      <c r="AJ1894" s="257"/>
      <c r="AK1894" s="217"/>
      <c r="AL1894" s="200"/>
      <c r="AM1894" s="688">
        <f t="shared" si="420"/>
        <v>0</v>
      </c>
      <c r="EJ1894" s="288">
        <f t="shared" si="421"/>
        <v>0</v>
      </c>
    </row>
    <row r="1895" spans="2:140" hidden="1">
      <c r="B1895" s="287"/>
      <c r="C1895" s="210"/>
      <c r="D1895" s="213" t="e">
        <f>VLOOKUP(C1895,'ประวัติงานตี+รีด'!$A$2:W505793,2,FALSE)</f>
        <v>#N/A</v>
      </c>
      <c r="E1895" s="56"/>
      <c r="F1895" s="57"/>
      <c r="G1895" s="58"/>
      <c r="H1895" s="281"/>
      <c r="I1895" s="327" t="e">
        <f t="shared" si="410"/>
        <v>#DIV/0!</v>
      </c>
      <c r="J1895" s="59"/>
      <c r="K1895" s="60"/>
      <c r="L1895" s="61"/>
      <c r="M1895" s="41">
        <f t="shared" si="411"/>
        <v>0</v>
      </c>
      <c r="N1895" s="57"/>
      <c r="O1895" s="57"/>
      <c r="P1895" s="354" t="e">
        <f t="shared" si="412"/>
        <v>#DIV/0!</v>
      </c>
      <c r="Q1895" s="106" t="e">
        <f t="shared" si="413"/>
        <v>#DIV/0!</v>
      </c>
      <c r="R1895" s="355" t="e">
        <f t="shared" si="414"/>
        <v>#DIV/0!</v>
      </c>
      <c r="S1895" s="449"/>
      <c r="T1895" s="361" t="e">
        <f t="shared" si="415"/>
        <v>#DIV/0!</v>
      </c>
      <c r="U1895" s="62"/>
      <c r="V1895" s="58"/>
      <c r="W1895" s="63"/>
      <c r="X1895" s="63"/>
      <c r="Y1895" s="187" t="e">
        <f t="shared" si="416"/>
        <v>#DIV/0!</v>
      </c>
      <c r="Z1895" s="104" t="e">
        <f t="shared" si="417"/>
        <v>#DIV/0!</v>
      </c>
      <c r="AA1895" s="737"/>
      <c r="AB1895" s="445"/>
      <c r="AC1895" s="747" t="e">
        <f>VLOOKUP(C1895,'ประวัติงานตี+รีด'!$A$2:W505789,20,FALSE)</f>
        <v>#N/A</v>
      </c>
      <c r="AD1895" s="302"/>
      <c r="AE1895" s="302"/>
      <c r="AF1895" s="270" t="e">
        <f t="shared" si="418"/>
        <v>#DIV/0!</v>
      </c>
      <c r="AG1895" s="270" t="e">
        <f t="shared" si="419"/>
        <v>#DIV/0!</v>
      </c>
      <c r="AH1895" s="366" t="e">
        <f>VLOOKUP(C1895,'ประวัติงานตี+รีด'!$A$2:W505791,4,FALSE)</f>
        <v>#N/A</v>
      </c>
      <c r="AI1895" s="256"/>
      <c r="AJ1895" s="257"/>
      <c r="AK1895" s="217"/>
      <c r="AL1895" s="200"/>
      <c r="AM1895" s="688">
        <f t="shared" si="420"/>
        <v>0</v>
      </c>
      <c r="EJ1895" s="288">
        <f t="shared" si="421"/>
        <v>0</v>
      </c>
    </row>
    <row r="1896" spans="2:140" hidden="1">
      <c r="B1896" s="287"/>
      <c r="C1896" s="210"/>
      <c r="D1896" s="213" t="e">
        <f>VLOOKUP(C1896,'ประวัติงานตี+รีด'!$A$2:W505794,2,FALSE)</f>
        <v>#N/A</v>
      </c>
      <c r="E1896" s="56"/>
      <c r="F1896" s="57"/>
      <c r="G1896" s="58"/>
      <c r="H1896" s="281"/>
      <c r="I1896" s="327" t="e">
        <f t="shared" si="410"/>
        <v>#DIV/0!</v>
      </c>
      <c r="J1896" s="59"/>
      <c r="K1896" s="60"/>
      <c r="L1896" s="61"/>
      <c r="M1896" s="41">
        <f t="shared" si="411"/>
        <v>0</v>
      </c>
      <c r="N1896" s="57"/>
      <c r="O1896" s="57"/>
      <c r="P1896" s="354" t="e">
        <f t="shared" si="412"/>
        <v>#DIV/0!</v>
      </c>
      <c r="Q1896" s="106" t="e">
        <f t="shared" si="413"/>
        <v>#DIV/0!</v>
      </c>
      <c r="R1896" s="355" t="e">
        <f t="shared" si="414"/>
        <v>#DIV/0!</v>
      </c>
      <c r="S1896" s="449"/>
      <c r="T1896" s="361" t="e">
        <f t="shared" si="415"/>
        <v>#DIV/0!</v>
      </c>
      <c r="U1896" s="62"/>
      <c r="V1896" s="58"/>
      <c r="W1896" s="63"/>
      <c r="X1896" s="63"/>
      <c r="Y1896" s="187" t="e">
        <f t="shared" si="416"/>
        <v>#DIV/0!</v>
      </c>
      <c r="Z1896" s="104" t="e">
        <f t="shared" si="417"/>
        <v>#DIV/0!</v>
      </c>
      <c r="AA1896" s="737"/>
      <c r="AB1896" s="445"/>
      <c r="AC1896" s="747" t="e">
        <f>VLOOKUP(C1896,'ประวัติงานตี+รีด'!$A$2:W505790,20,FALSE)</f>
        <v>#N/A</v>
      </c>
      <c r="AD1896" s="302"/>
      <c r="AE1896" s="302"/>
      <c r="AF1896" s="270" t="e">
        <f t="shared" si="418"/>
        <v>#DIV/0!</v>
      </c>
      <c r="AG1896" s="270" t="e">
        <f t="shared" si="419"/>
        <v>#DIV/0!</v>
      </c>
      <c r="AH1896" s="366" t="e">
        <f>VLOOKUP(C1896,'ประวัติงานตี+รีด'!$A$2:W505792,4,FALSE)</f>
        <v>#N/A</v>
      </c>
      <c r="AI1896" s="256"/>
      <c r="AJ1896" s="257"/>
      <c r="AK1896" s="217"/>
      <c r="AL1896" s="200"/>
      <c r="AM1896" s="688">
        <f t="shared" si="420"/>
        <v>0</v>
      </c>
      <c r="EJ1896" s="288">
        <f t="shared" si="421"/>
        <v>0</v>
      </c>
    </row>
    <row r="1897" spans="2:140" hidden="1">
      <c r="B1897" s="287"/>
      <c r="C1897" s="210"/>
      <c r="D1897" s="213" t="e">
        <f>VLOOKUP(C1897,'ประวัติงานตี+รีด'!$A$2:W505795,2,FALSE)</f>
        <v>#N/A</v>
      </c>
      <c r="E1897" s="56"/>
      <c r="F1897" s="57"/>
      <c r="G1897" s="58"/>
      <c r="H1897" s="281"/>
      <c r="I1897" s="327" t="e">
        <f t="shared" si="410"/>
        <v>#DIV/0!</v>
      </c>
      <c r="J1897" s="59"/>
      <c r="K1897" s="60"/>
      <c r="L1897" s="61"/>
      <c r="M1897" s="41">
        <f t="shared" si="411"/>
        <v>0</v>
      </c>
      <c r="N1897" s="57"/>
      <c r="O1897" s="57"/>
      <c r="P1897" s="354" t="e">
        <f t="shared" si="412"/>
        <v>#DIV/0!</v>
      </c>
      <c r="Q1897" s="106" t="e">
        <f t="shared" si="413"/>
        <v>#DIV/0!</v>
      </c>
      <c r="R1897" s="355" t="e">
        <f t="shared" si="414"/>
        <v>#DIV/0!</v>
      </c>
      <c r="S1897" s="449"/>
      <c r="T1897" s="361" t="e">
        <f t="shared" si="415"/>
        <v>#DIV/0!</v>
      </c>
      <c r="U1897" s="62"/>
      <c r="V1897" s="58"/>
      <c r="W1897" s="63"/>
      <c r="X1897" s="63"/>
      <c r="Y1897" s="187" t="e">
        <f t="shared" si="416"/>
        <v>#DIV/0!</v>
      </c>
      <c r="Z1897" s="104" t="e">
        <f t="shared" si="417"/>
        <v>#DIV/0!</v>
      </c>
      <c r="AA1897" s="737"/>
      <c r="AB1897" s="445"/>
      <c r="AC1897" s="747" t="e">
        <f>VLOOKUP(C1897,'ประวัติงานตี+รีด'!$A$2:W505791,20,FALSE)</f>
        <v>#N/A</v>
      </c>
      <c r="AD1897" s="302"/>
      <c r="AE1897" s="302"/>
      <c r="AF1897" s="270" t="e">
        <f t="shared" si="418"/>
        <v>#DIV/0!</v>
      </c>
      <c r="AG1897" s="270" t="e">
        <f t="shared" si="419"/>
        <v>#DIV/0!</v>
      </c>
      <c r="AH1897" s="366" t="e">
        <f>VLOOKUP(C1897,'ประวัติงานตี+รีด'!$A$2:W505793,4,FALSE)</f>
        <v>#N/A</v>
      </c>
      <c r="AI1897" s="256"/>
      <c r="AJ1897" s="257"/>
      <c r="AK1897" s="217"/>
      <c r="AL1897" s="200"/>
      <c r="AM1897" s="688">
        <f t="shared" si="420"/>
        <v>0</v>
      </c>
      <c r="EJ1897" s="288">
        <f t="shared" si="421"/>
        <v>0</v>
      </c>
    </row>
    <row r="1898" spans="2:140" hidden="1">
      <c r="B1898" s="287"/>
      <c r="C1898" s="210"/>
      <c r="D1898" s="213" t="e">
        <f>VLOOKUP(C1898,'ประวัติงานตี+รีด'!$A$2:W505796,2,FALSE)</f>
        <v>#N/A</v>
      </c>
      <c r="E1898" s="56"/>
      <c r="F1898" s="57"/>
      <c r="G1898" s="58"/>
      <c r="H1898" s="281"/>
      <c r="I1898" s="327" t="e">
        <f t="shared" si="410"/>
        <v>#DIV/0!</v>
      </c>
      <c r="J1898" s="59"/>
      <c r="K1898" s="60"/>
      <c r="L1898" s="61"/>
      <c r="M1898" s="41">
        <f t="shared" si="411"/>
        <v>0</v>
      </c>
      <c r="N1898" s="57"/>
      <c r="O1898" s="57"/>
      <c r="P1898" s="354" t="e">
        <f t="shared" si="412"/>
        <v>#DIV/0!</v>
      </c>
      <c r="Q1898" s="106" t="e">
        <f t="shared" si="413"/>
        <v>#DIV/0!</v>
      </c>
      <c r="R1898" s="355" t="e">
        <f t="shared" si="414"/>
        <v>#DIV/0!</v>
      </c>
      <c r="S1898" s="449"/>
      <c r="T1898" s="361" t="e">
        <f t="shared" si="415"/>
        <v>#DIV/0!</v>
      </c>
      <c r="U1898" s="62"/>
      <c r="V1898" s="58"/>
      <c r="W1898" s="63"/>
      <c r="X1898" s="63"/>
      <c r="Y1898" s="187" t="e">
        <f t="shared" si="416"/>
        <v>#DIV/0!</v>
      </c>
      <c r="Z1898" s="104" t="e">
        <f t="shared" si="417"/>
        <v>#DIV/0!</v>
      </c>
      <c r="AA1898" s="737"/>
      <c r="AB1898" s="445"/>
      <c r="AC1898" s="747" t="e">
        <f>VLOOKUP(C1898,'ประวัติงานตี+รีด'!$A$2:W505792,20,FALSE)</f>
        <v>#N/A</v>
      </c>
      <c r="AD1898" s="302"/>
      <c r="AE1898" s="302"/>
      <c r="AF1898" s="270" t="e">
        <f t="shared" si="418"/>
        <v>#DIV/0!</v>
      </c>
      <c r="AG1898" s="270" t="e">
        <f t="shared" si="419"/>
        <v>#DIV/0!</v>
      </c>
      <c r="AH1898" s="366" t="e">
        <f>VLOOKUP(C1898,'ประวัติงานตี+รีด'!$A$2:W505794,4,FALSE)</f>
        <v>#N/A</v>
      </c>
      <c r="AI1898" s="256"/>
      <c r="AJ1898" s="257"/>
      <c r="AK1898" s="217"/>
      <c r="AL1898" s="200"/>
      <c r="AM1898" s="688">
        <f t="shared" si="420"/>
        <v>0</v>
      </c>
      <c r="EJ1898" s="288">
        <f t="shared" si="421"/>
        <v>0</v>
      </c>
    </row>
    <row r="1899" spans="2:140" hidden="1">
      <c r="B1899" s="287"/>
      <c r="C1899" s="210"/>
      <c r="D1899" s="213" t="e">
        <f>VLOOKUP(C1899,'ประวัติงานตี+รีด'!$A$2:W505797,2,FALSE)</f>
        <v>#N/A</v>
      </c>
      <c r="E1899" s="56"/>
      <c r="F1899" s="57"/>
      <c r="G1899" s="58"/>
      <c r="H1899" s="281"/>
      <c r="I1899" s="327" t="e">
        <f t="shared" si="410"/>
        <v>#DIV/0!</v>
      </c>
      <c r="J1899" s="59"/>
      <c r="K1899" s="60"/>
      <c r="L1899" s="61"/>
      <c r="M1899" s="41">
        <f t="shared" si="411"/>
        <v>0</v>
      </c>
      <c r="N1899" s="57"/>
      <c r="O1899" s="57"/>
      <c r="P1899" s="354" t="e">
        <f t="shared" si="412"/>
        <v>#DIV/0!</v>
      </c>
      <c r="Q1899" s="106" t="e">
        <f t="shared" si="413"/>
        <v>#DIV/0!</v>
      </c>
      <c r="R1899" s="355" t="e">
        <f t="shared" si="414"/>
        <v>#DIV/0!</v>
      </c>
      <c r="S1899" s="449"/>
      <c r="T1899" s="361" t="e">
        <f t="shared" si="415"/>
        <v>#DIV/0!</v>
      </c>
      <c r="U1899" s="62"/>
      <c r="V1899" s="58"/>
      <c r="W1899" s="63"/>
      <c r="X1899" s="63"/>
      <c r="Y1899" s="187" t="e">
        <f t="shared" si="416"/>
        <v>#DIV/0!</v>
      </c>
      <c r="Z1899" s="104" t="e">
        <f t="shared" si="417"/>
        <v>#DIV/0!</v>
      </c>
      <c r="AA1899" s="737"/>
      <c r="AB1899" s="445"/>
      <c r="AC1899" s="747" t="e">
        <f>VLOOKUP(C1899,'ประวัติงานตี+รีด'!$A$2:W505793,20,FALSE)</f>
        <v>#N/A</v>
      </c>
      <c r="AD1899" s="302"/>
      <c r="AE1899" s="302"/>
      <c r="AF1899" s="270" t="e">
        <f t="shared" si="418"/>
        <v>#DIV/0!</v>
      </c>
      <c r="AG1899" s="270" t="e">
        <f t="shared" si="419"/>
        <v>#DIV/0!</v>
      </c>
      <c r="AH1899" s="366" t="e">
        <f>VLOOKUP(C1899,'ประวัติงานตี+รีด'!$A$2:W505795,4,FALSE)</f>
        <v>#N/A</v>
      </c>
      <c r="AI1899" s="256"/>
      <c r="AJ1899" s="257"/>
      <c r="AK1899" s="217"/>
      <c r="AL1899" s="200"/>
      <c r="AM1899" s="688">
        <f t="shared" si="420"/>
        <v>0</v>
      </c>
      <c r="EJ1899" s="288">
        <f t="shared" si="421"/>
        <v>0</v>
      </c>
    </row>
    <row r="1900" spans="2:140" hidden="1">
      <c r="B1900" s="287"/>
      <c r="C1900" s="210"/>
      <c r="D1900" s="213" t="e">
        <f>VLOOKUP(C1900,'ประวัติงานตี+รีด'!$A$2:W505798,2,FALSE)</f>
        <v>#N/A</v>
      </c>
      <c r="E1900" s="56"/>
      <c r="F1900" s="57"/>
      <c r="G1900" s="58"/>
      <c r="H1900" s="281"/>
      <c r="I1900" s="327" t="e">
        <f t="shared" si="410"/>
        <v>#DIV/0!</v>
      </c>
      <c r="J1900" s="59"/>
      <c r="K1900" s="60"/>
      <c r="L1900" s="61"/>
      <c r="M1900" s="41">
        <f t="shared" si="411"/>
        <v>0</v>
      </c>
      <c r="N1900" s="57"/>
      <c r="O1900" s="57"/>
      <c r="P1900" s="354" t="e">
        <f t="shared" si="412"/>
        <v>#DIV/0!</v>
      </c>
      <c r="Q1900" s="106" t="e">
        <f t="shared" si="413"/>
        <v>#DIV/0!</v>
      </c>
      <c r="R1900" s="355" t="e">
        <f t="shared" si="414"/>
        <v>#DIV/0!</v>
      </c>
      <c r="S1900" s="449"/>
      <c r="T1900" s="361" t="e">
        <f t="shared" si="415"/>
        <v>#DIV/0!</v>
      </c>
      <c r="U1900" s="62"/>
      <c r="V1900" s="58"/>
      <c r="W1900" s="63"/>
      <c r="X1900" s="63"/>
      <c r="Y1900" s="187" t="e">
        <f t="shared" si="416"/>
        <v>#DIV/0!</v>
      </c>
      <c r="Z1900" s="104" t="e">
        <f t="shared" si="417"/>
        <v>#DIV/0!</v>
      </c>
      <c r="AA1900" s="737"/>
      <c r="AB1900" s="445"/>
      <c r="AC1900" s="747" t="e">
        <f>VLOOKUP(C1900,'ประวัติงานตี+รีด'!$A$2:W505794,20,FALSE)</f>
        <v>#N/A</v>
      </c>
      <c r="AD1900" s="302"/>
      <c r="AE1900" s="302"/>
      <c r="AF1900" s="270" t="e">
        <f t="shared" si="418"/>
        <v>#DIV/0!</v>
      </c>
      <c r="AG1900" s="270" t="e">
        <f t="shared" si="419"/>
        <v>#DIV/0!</v>
      </c>
      <c r="AH1900" s="366" t="e">
        <f>VLOOKUP(C1900,'ประวัติงานตี+รีด'!$A$2:W505796,4,FALSE)</f>
        <v>#N/A</v>
      </c>
      <c r="AI1900" s="256"/>
      <c r="AJ1900" s="257"/>
      <c r="AK1900" s="217"/>
      <c r="AL1900" s="200"/>
      <c r="AM1900" s="688">
        <f t="shared" si="420"/>
        <v>0</v>
      </c>
      <c r="EJ1900" s="288">
        <f t="shared" si="421"/>
        <v>0</v>
      </c>
    </row>
    <row r="1901" spans="2:140" hidden="1">
      <c r="B1901" s="287"/>
      <c r="C1901" s="210"/>
      <c r="D1901" s="213" t="e">
        <f>VLOOKUP(C1901,'ประวัติงานตี+รีด'!$A$2:W505799,2,FALSE)</f>
        <v>#N/A</v>
      </c>
      <c r="E1901" s="56"/>
      <c r="F1901" s="57"/>
      <c r="G1901" s="58"/>
      <c r="H1901" s="281"/>
      <c r="I1901" s="327" t="e">
        <f t="shared" si="410"/>
        <v>#DIV/0!</v>
      </c>
      <c r="J1901" s="59"/>
      <c r="K1901" s="60"/>
      <c r="L1901" s="61"/>
      <c r="M1901" s="41">
        <f t="shared" si="411"/>
        <v>0</v>
      </c>
      <c r="N1901" s="57"/>
      <c r="O1901" s="57"/>
      <c r="P1901" s="354" t="e">
        <f t="shared" si="412"/>
        <v>#DIV/0!</v>
      </c>
      <c r="Q1901" s="106" t="e">
        <f t="shared" si="413"/>
        <v>#DIV/0!</v>
      </c>
      <c r="R1901" s="355" t="e">
        <f t="shared" si="414"/>
        <v>#DIV/0!</v>
      </c>
      <c r="S1901" s="449"/>
      <c r="T1901" s="361" t="e">
        <f t="shared" si="415"/>
        <v>#DIV/0!</v>
      </c>
      <c r="U1901" s="62"/>
      <c r="V1901" s="58"/>
      <c r="W1901" s="63"/>
      <c r="X1901" s="63"/>
      <c r="Y1901" s="187" t="e">
        <f t="shared" si="416"/>
        <v>#DIV/0!</v>
      </c>
      <c r="Z1901" s="104" t="e">
        <f t="shared" si="417"/>
        <v>#DIV/0!</v>
      </c>
      <c r="AA1901" s="737"/>
      <c r="AB1901" s="445"/>
      <c r="AC1901" s="747" t="e">
        <f>VLOOKUP(C1901,'ประวัติงานตี+รีด'!$A$2:W505795,20,FALSE)</f>
        <v>#N/A</v>
      </c>
      <c r="AD1901" s="302"/>
      <c r="AE1901" s="302"/>
      <c r="AF1901" s="270" t="e">
        <f t="shared" si="418"/>
        <v>#DIV/0!</v>
      </c>
      <c r="AG1901" s="270" t="e">
        <f t="shared" si="419"/>
        <v>#DIV/0!</v>
      </c>
      <c r="AH1901" s="366" t="e">
        <f>VLOOKUP(C1901,'ประวัติงานตี+รีด'!$A$2:W505797,4,FALSE)</f>
        <v>#N/A</v>
      </c>
      <c r="AI1901" s="256"/>
      <c r="AJ1901" s="257"/>
      <c r="AK1901" s="217"/>
      <c r="AL1901" s="200"/>
      <c r="AM1901" s="688">
        <f t="shared" si="420"/>
        <v>0</v>
      </c>
      <c r="EJ1901" s="288">
        <f t="shared" si="421"/>
        <v>0</v>
      </c>
    </row>
    <row r="1902" spans="2:140" hidden="1">
      <c r="B1902" s="287"/>
      <c r="C1902" s="210"/>
      <c r="D1902" s="213" t="e">
        <f>VLOOKUP(C1902,'ประวัติงานตี+รีด'!$A$2:W505800,2,FALSE)</f>
        <v>#N/A</v>
      </c>
      <c r="E1902" s="56"/>
      <c r="F1902" s="57"/>
      <c r="G1902" s="58"/>
      <c r="H1902" s="281"/>
      <c r="I1902" s="327" t="e">
        <f t="shared" si="410"/>
        <v>#DIV/0!</v>
      </c>
      <c r="J1902" s="59"/>
      <c r="K1902" s="60"/>
      <c r="L1902" s="61"/>
      <c r="M1902" s="41">
        <f t="shared" si="411"/>
        <v>0</v>
      </c>
      <c r="N1902" s="57"/>
      <c r="O1902" s="57"/>
      <c r="P1902" s="354" t="e">
        <f t="shared" si="412"/>
        <v>#DIV/0!</v>
      </c>
      <c r="Q1902" s="106" t="e">
        <f t="shared" si="413"/>
        <v>#DIV/0!</v>
      </c>
      <c r="R1902" s="355" t="e">
        <f t="shared" si="414"/>
        <v>#DIV/0!</v>
      </c>
      <c r="S1902" s="449"/>
      <c r="T1902" s="361" t="e">
        <f t="shared" si="415"/>
        <v>#DIV/0!</v>
      </c>
      <c r="U1902" s="62"/>
      <c r="V1902" s="58"/>
      <c r="W1902" s="63"/>
      <c r="X1902" s="63"/>
      <c r="Y1902" s="187" t="e">
        <f t="shared" si="416"/>
        <v>#DIV/0!</v>
      </c>
      <c r="Z1902" s="104" t="e">
        <f t="shared" si="417"/>
        <v>#DIV/0!</v>
      </c>
      <c r="AA1902" s="737"/>
      <c r="AB1902" s="445"/>
      <c r="AC1902" s="747" t="e">
        <f>VLOOKUP(C1902,'ประวัติงานตี+รีด'!$A$2:W505796,20,FALSE)</f>
        <v>#N/A</v>
      </c>
      <c r="AD1902" s="302"/>
      <c r="AE1902" s="302"/>
      <c r="AF1902" s="270" t="e">
        <f t="shared" si="418"/>
        <v>#DIV/0!</v>
      </c>
      <c r="AG1902" s="270" t="e">
        <f t="shared" si="419"/>
        <v>#DIV/0!</v>
      </c>
      <c r="AH1902" s="366" t="e">
        <f>VLOOKUP(C1902,'ประวัติงานตี+รีด'!$A$2:W505798,4,FALSE)</f>
        <v>#N/A</v>
      </c>
      <c r="AI1902" s="256"/>
      <c r="AJ1902" s="257"/>
      <c r="AK1902" s="217"/>
      <c r="AL1902" s="200"/>
      <c r="AM1902" s="688">
        <f t="shared" si="420"/>
        <v>0</v>
      </c>
      <c r="EJ1902" s="288">
        <f t="shared" si="421"/>
        <v>0</v>
      </c>
    </row>
    <row r="1903" spans="2:140" hidden="1">
      <c r="B1903" s="287"/>
      <c r="C1903" s="210"/>
      <c r="D1903" s="213" t="e">
        <f>VLOOKUP(C1903,'ประวัติงานตี+รีด'!$A$2:W505801,2,FALSE)</f>
        <v>#N/A</v>
      </c>
      <c r="E1903" s="56"/>
      <c r="F1903" s="57"/>
      <c r="G1903" s="58"/>
      <c r="H1903" s="281"/>
      <c r="I1903" s="327" t="e">
        <f t="shared" si="410"/>
        <v>#DIV/0!</v>
      </c>
      <c r="J1903" s="59"/>
      <c r="K1903" s="60"/>
      <c r="L1903" s="61"/>
      <c r="M1903" s="41">
        <f t="shared" si="411"/>
        <v>0</v>
      </c>
      <c r="N1903" s="57"/>
      <c r="O1903" s="57"/>
      <c r="P1903" s="354" t="e">
        <f t="shared" si="412"/>
        <v>#DIV/0!</v>
      </c>
      <c r="Q1903" s="106" t="e">
        <f t="shared" si="413"/>
        <v>#DIV/0!</v>
      </c>
      <c r="R1903" s="355" t="e">
        <f t="shared" si="414"/>
        <v>#DIV/0!</v>
      </c>
      <c r="S1903" s="449"/>
      <c r="T1903" s="361" t="e">
        <f t="shared" si="415"/>
        <v>#DIV/0!</v>
      </c>
      <c r="U1903" s="62"/>
      <c r="V1903" s="58"/>
      <c r="W1903" s="63"/>
      <c r="X1903" s="63"/>
      <c r="Y1903" s="187" t="e">
        <f t="shared" si="416"/>
        <v>#DIV/0!</v>
      </c>
      <c r="Z1903" s="104" t="e">
        <f t="shared" si="417"/>
        <v>#DIV/0!</v>
      </c>
      <c r="AA1903" s="737"/>
      <c r="AB1903" s="445"/>
      <c r="AC1903" s="747" t="e">
        <f>VLOOKUP(C1903,'ประวัติงานตี+รีด'!$A$2:W505797,20,FALSE)</f>
        <v>#N/A</v>
      </c>
      <c r="AD1903" s="302"/>
      <c r="AE1903" s="302"/>
      <c r="AF1903" s="270" t="e">
        <f t="shared" si="418"/>
        <v>#DIV/0!</v>
      </c>
      <c r="AG1903" s="270" t="e">
        <f t="shared" si="419"/>
        <v>#DIV/0!</v>
      </c>
      <c r="AH1903" s="366" t="e">
        <f>VLOOKUP(C1903,'ประวัติงานตี+รีด'!$A$2:W505799,4,FALSE)</f>
        <v>#N/A</v>
      </c>
      <c r="AI1903" s="256"/>
      <c r="AJ1903" s="257"/>
      <c r="AK1903" s="217"/>
      <c r="AL1903" s="200"/>
      <c r="AM1903" s="688">
        <f t="shared" si="420"/>
        <v>0</v>
      </c>
      <c r="EJ1903" s="288">
        <f t="shared" si="421"/>
        <v>0</v>
      </c>
    </row>
    <row r="1904" spans="2:140" hidden="1">
      <c r="B1904" s="287"/>
      <c r="C1904" s="210"/>
      <c r="D1904" s="213" t="e">
        <f>VLOOKUP(C1904,'ประวัติงานตี+รีด'!$A$2:W505802,2,FALSE)</f>
        <v>#N/A</v>
      </c>
      <c r="E1904" s="56"/>
      <c r="F1904" s="57"/>
      <c r="G1904" s="58"/>
      <c r="H1904" s="281"/>
      <c r="I1904" s="327" t="e">
        <f t="shared" si="410"/>
        <v>#DIV/0!</v>
      </c>
      <c r="J1904" s="59"/>
      <c r="K1904" s="60"/>
      <c r="L1904" s="61"/>
      <c r="M1904" s="41">
        <f t="shared" si="411"/>
        <v>0</v>
      </c>
      <c r="N1904" s="57"/>
      <c r="O1904" s="57"/>
      <c r="P1904" s="354" t="e">
        <f t="shared" si="412"/>
        <v>#DIV/0!</v>
      </c>
      <c r="Q1904" s="106" t="e">
        <f t="shared" si="413"/>
        <v>#DIV/0!</v>
      </c>
      <c r="R1904" s="355" t="e">
        <f t="shared" si="414"/>
        <v>#DIV/0!</v>
      </c>
      <c r="S1904" s="449"/>
      <c r="T1904" s="361" t="e">
        <f t="shared" si="415"/>
        <v>#DIV/0!</v>
      </c>
      <c r="U1904" s="62"/>
      <c r="V1904" s="58"/>
      <c r="W1904" s="63"/>
      <c r="X1904" s="63"/>
      <c r="Y1904" s="187" t="e">
        <f t="shared" si="416"/>
        <v>#DIV/0!</v>
      </c>
      <c r="Z1904" s="104" t="e">
        <f t="shared" si="417"/>
        <v>#DIV/0!</v>
      </c>
      <c r="AA1904" s="737"/>
      <c r="AB1904" s="445"/>
      <c r="AC1904" s="747" t="e">
        <f>VLOOKUP(C1904,'ประวัติงานตี+รีด'!$A$2:W505798,20,FALSE)</f>
        <v>#N/A</v>
      </c>
      <c r="AD1904" s="302"/>
      <c r="AE1904" s="302"/>
      <c r="AF1904" s="270" t="e">
        <f t="shared" si="418"/>
        <v>#DIV/0!</v>
      </c>
      <c r="AG1904" s="270" t="e">
        <f t="shared" si="419"/>
        <v>#DIV/0!</v>
      </c>
      <c r="AH1904" s="366" t="e">
        <f>VLOOKUP(C1904,'ประวัติงานตี+รีด'!$A$2:W505800,4,FALSE)</f>
        <v>#N/A</v>
      </c>
      <c r="AI1904" s="256"/>
      <c r="AJ1904" s="257"/>
      <c r="AK1904" s="217"/>
      <c r="AL1904" s="200"/>
      <c r="AM1904" s="688">
        <f t="shared" si="420"/>
        <v>0</v>
      </c>
      <c r="EJ1904" s="288">
        <f t="shared" si="421"/>
        <v>0</v>
      </c>
    </row>
    <row r="1905" spans="2:140" hidden="1">
      <c r="B1905" s="287"/>
      <c r="C1905" s="210"/>
      <c r="D1905" s="213" t="e">
        <f>VLOOKUP(C1905,'ประวัติงานตี+รีด'!$A$2:W505803,2,FALSE)</f>
        <v>#N/A</v>
      </c>
      <c r="E1905" s="56"/>
      <c r="F1905" s="57"/>
      <c r="G1905" s="58"/>
      <c r="H1905" s="281"/>
      <c r="I1905" s="327" t="e">
        <f t="shared" si="410"/>
        <v>#DIV/0!</v>
      </c>
      <c r="J1905" s="59"/>
      <c r="K1905" s="60"/>
      <c r="L1905" s="61"/>
      <c r="M1905" s="41">
        <f t="shared" si="411"/>
        <v>0</v>
      </c>
      <c r="N1905" s="57"/>
      <c r="O1905" s="57"/>
      <c r="P1905" s="354" t="e">
        <f t="shared" si="412"/>
        <v>#DIV/0!</v>
      </c>
      <c r="Q1905" s="106" t="e">
        <f t="shared" si="413"/>
        <v>#DIV/0!</v>
      </c>
      <c r="R1905" s="355" t="e">
        <f t="shared" si="414"/>
        <v>#DIV/0!</v>
      </c>
      <c r="S1905" s="449"/>
      <c r="T1905" s="361" t="e">
        <f t="shared" si="415"/>
        <v>#DIV/0!</v>
      </c>
      <c r="U1905" s="62"/>
      <c r="V1905" s="58"/>
      <c r="W1905" s="63"/>
      <c r="X1905" s="63"/>
      <c r="Y1905" s="187" t="e">
        <f t="shared" si="416"/>
        <v>#DIV/0!</v>
      </c>
      <c r="Z1905" s="104" t="e">
        <f t="shared" si="417"/>
        <v>#DIV/0!</v>
      </c>
      <c r="AA1905" s="737"/>
      <c r="AB1905" s="445"/>
      <c r="AC1905" s="747" t="e">
        <f>VLOOKUP(C1905,'ประวัติงานตี+รีด'!$A$2:W505799,20,FALSE)</f>
        <v>#N/A</v>
      </c>
      <c r="AD1905" s="302"/>
      <c r="AE1905" s="302"/>
      <c r="AF1905" s="270" t="e">
        <f t="shared" si="418"/>
        <v>#DIV/0!</v>
      </c>
      <c r="AG1905" s="270" t="e">
        <f t="shared" si="419"/>
        <v>#DIV/0!</v>
      </c>
      <c r="AH1905" s="366" t="e">
        <f>VLOOKUP(C1905,'ประวัติงานตี+รีด'!$A$2:W505801,4,FALSE)</f>
        <v>#N/A</v>
      </c>
      <c r="AI1905" s="256"/>
      <c r="AJ1905" s="257"/>
      <c r="AK1905" s="217"/>
      <c r="AL1905" s="200"/>
      <c r="AM1905" s="688">
        <f t="shared" si="420"/>
        <v>0</v>
      </c>
      <c r="EJ1905" s="288">
        <f t="shared" si="421"/>
        <v>0</v>
      </c>
    </row>
    <row r="1906" spans="2:140" hidden="1">
      <c r="B1906" s="287"/>
      <c r="C1906" s="210"/>
      <c r="D1906" s="213" t="e">
        <f>VLOOKUP(C1906,'ประวัติงานตี+รีด'!$A$2:W505804,2,FALSE)</f>
        <v>#N/A</v>
      </c>
      <c r="E1906" s="56"/>
      <c r="F1906" s="57"/>
      <c r="G1906" s="58"/>
      <c r="H1906" s="281"/>
      <c r="I1906" s="327" t="e">
        <f t="shared" si="410"/>
        <v>#DIV/0!</v>
      </c>
      <c r="J1906" s="59"/>
      <c r="K1906" s="60"/>
      <c r="L1906" s="61"/>
      <c r="M1906" s="41">
        <f t="shared" si="411"/>
        <v>0</v>
      </c>
      <c r="N1906" s="57"/>
      <c r="O1906" s="57"/>
      <c r="P1906" s="354" t="e">
        <f t="shared" si="412"/>
        <v>#DIV/0!</v>
      </c>
      <c r="Q1906" s="106" t="e">
        <f t="shared" si="413"/>
        <v>#DIV/0!</v>
      </c>
      <c r="R1906" s="355" t="e">
        <f t="shared" si="414"/>
        <v>#DIV/0!</v>
      </c>
      <c r="S1906" s="449"/>
      <c r="T1906" s="361" t="e">
        <f t="shared" si="415"/>
        <v>#DIV/0!</v>
      </c>
      <c r="U1906" s="62"/>
      <c r="V1906" s="58"/>
      <c r="W1906" s="63"/>
      <c r="X1906" s="63"/>
      <c r="Y1906" s="187" t="e">
        <f t="shared" si="416"/>
        <v>#DIV/0!</v>
      </c>
      <c r="Z1906" s="104" t="e">
        <f t="shared" si="417"/>
        <v>#DIV/0!</v>
      </c>
      <c r="AA1906" s="737"/>
      <c r="AB1906" s="445"/>
      <c r="AC1906" s="747" t="e">
        <f>VLOOKUP(C1906,'ประวัติงานตี+รีด'!$A$2:W505800,20,FALSE)</f>
        <v>#N/A</v>
      </c>
      <c r="AD1906" s="302"/>
      <c r="AE1906" s="302"/>
      <c r="AF1906" s="270" t="e">
        <f t="shared" si="418"/>
        <v>#DIV/0!</v>
      </c>
      <c r="AG1906" s="270" t="e">
        <f t="shared" si="419"/>
        <v>#DIV/0!</v>
      </c>
      <c r="AH1906" s="366" t="e">
        <f>VLOOKUP(C1906,'ประวัติงานตี+รีด'!$A$2:W505802,4,FALSE)</f>
        <v>#N/A</v>
      </c>
      <c r="AI1906" s="256"/>
      <c r="AJ1906" s="257"/>
      <c r="AK1906" s="217"/>
      <c r="AL1906" s="200"/>
      <c r="AM1906" s="688">
        <f t="shared" si="420"/>
        <v>0</v>
      </c>
      <c r="EJ1906" s="288">
        <f t="shared" si="421"/>
        <v>0</v>
      </c>
    </row>
    <row r="1907" spans="2:140" hidden="1">
      <c r="B1907" s="287"/>
      <c r="C1907" s="210"/>
      <c r="D1907" s="213" t="e">
        <f>VLOOKUP(C1907,'ประวัติงานตี+รีด'!$A$2:W505805,2,FALSE)</f>
        <v>#N/A</v>
      </c>
      <c r="E1907" s="56"/>
      <c r="F1907" s="57"/>
      <c r="G1907" s="58"/>
      <c r="H1907" s="281"/>
      <c r="I1907" s="327" t="e">
        <f t="shared" si="410"/>
        <v>#DIV/0!</v>
      </c>
      <c r="J1907" s="59"/>
      <c r="K1907" s="60"/>
      <c r="L1907" s="61"/>
      <c r="M1907" s="41">
        <f t="shared" si="411"/>
        <v>0</v>
      </c>
      <c r="N1907" s="57"/>
      <c r="O1907" s="57"/>
      <c r="P1907" s="354" t="e">
        <f t="shared" si="412"/>
        <v>#DIV/0!</v>
      </c>
      <c r="Q1907" s="106" t="e">
        <f t="shared" si="413"/>
        <v>#DIV/0!</v>
      </c>
      <c r="R1907" s="355" t="e">
        <f t="shared" si="414"/>
        <v>#DIV/0!</v>
      </c>
      <c r="S1907" s="449"/>
      <c r="T1907" s="361" t="e">
        <f t="shared" si="415"/>
        <v>#DIV/0!</v>
      </c>
      <c r="U1907" s="62"/>
      <c r="V1907" s="58"/>
      <c r="W1907" s="63"/>
      <c r="X1907" s="63"/>
      <c r="Y1907" s="187" t="e">
        <f t="shared" si="416"/>
        <v>#DIV/0!</v>
      </c>
      <c r="Z1907" s="104" t="e">
        <f t="shared" si="417"/>
        <v>#DIV/0!</v>
      </c>
      <c r="AA1907" s="737"/>
      <c r="AB1907" s="445"/>
      <c r="AC1907" s="747" t="e">
        <f>VLOOKUP(C1907,'ประวัติงานตี+รีด'!$A$2:W505801,20,FALSE)</f>
        <v>#N/A</v>
      </c>
      <c r="AD1907" s="302"/>
      <c r="AE1907" s="302"/>
      <c r="AF1907" s="270" t="e">
        <f t="shared" si="418"/>
        <v>#DIV/0!</v>
      </c>
      <c r="AG1907" s="270" t="e">
        <f t="shared" si="419"/>
        <v>#DIV/0!</v>
      </c>
      <c r="AH1907" s="366" t="e">
        <f>VLOOKUP(C1907,'ประวัติงานตี+รีด'!$A$2:W505803,4,FALSE)</f>
        <v>#N/A</v>
      </c>
      <c r="AI1907" s="256"/>
      <c r="AJ1907" s="257"/>
      <c r="AK1907" s="217"/>
      <c r="AL1907" s="200"/>
      <c r="AM1907" s="688">
        <f t="shared" si="420"/>
        <v>0</v>
      </c>
      <c r="EJ1907" s="288">
        <f t="shared" si="421"/>
        <v>0</v>
      </c>
    </row>
    <row r="1908" spans="2:140" hidden="1">
      <c r="B1908" s="287"/>
      <c r="C1908" s="210"/>
      <c r="D1908" s="213" t="e">
        <f>VLOOKUP(C1908,'ประวัติงานตี+รีด'!$A$2:W505806,2,FALSE)</f>
        <v>#N/A</v>
      </c>
      <c r="E1908" s="56"/>
      <c r="F1908" s="57"/>
      <c r="G1908" s="58"/>
      <c r="H1908" s="281"/>
      <c r="I1908" s="327" t="e">
        <f t="shared" si="410"/>
        <v>#DIV/0!</v>
      </c>
      <c r="J1908" s="59"/>
      <c r="K1908" s="60"/>
      <c r="L1908" s="61"/>
      <c r="M1908" s="41">
        <f t="shared" si="411"/>
        <v>0</v>
      </c>
      <c r="N1908" s="57"/>
      <c r="O1908" s="57"/>
      <c r="P1908" s="354" t="e">
        <f t="shared" si="412"/>
        <v>#DIV/0!</v>
      </c>
      <c r="Q1908" s="106" t="e">
        <f t="shared" si="413"/>
        <v>#DIV/0!</v>
      </c>
      <c r="R1908" s="355" t="e">
        <f t="shared" si="414"/>
        <v>#DIV/0!</v>
      </c>
      <c r="S1908" s="449"/>
      <c r="T1908" s="361" t="e">
        <f t="shared" si="415"/>
        <v>#DIV/0!</v>
      </c>
      <c r="U1908" s="62"/>
      <c r="V1908" s="58"/>
      <c r="W1908" s="63"/>
      <c r="X1908" s="63"/>
      <c r="Y1908" s="187" t="e">
        <f t="shared" si="416"/>
        <v>#DIV/0!</v>
      </c>
      <c r="Z1908" s="104" t="e">
        <f t="shared" si="417"/>
        <v>#DIV/0!</v>
      </c>
      <c r="AA1908" s="737"/>
      <c r="AB1908" s="445"/>
      <c r="AC1908" s="747" t="e">
        <f>VLOOKUP(C1908,'ประวัติงานตี+รีด'!$A$2:W505802,20,FALSE)</f>
        <v>#N/A</v>
      </c>
      <c r="AD1908" s="302"/>
      <c r="AE1908" s="302"/>
      <c r="AF1908" s="270" t="e">
        <f t="shared" si="418"/>
        <v>#DIV/0!</v>
      </c>
      <c r="AG1908" s="270" t="e">
        <f t="shared" si="419"/>
        <v>#DIV/0!</v>
      </c>
      <c r="AH1908" s="366" t="e">
        <f>VLOOKUP(C1908,'ประวัติงานตี+รีด'!$A$2:W505804,4,FALSE)</f>
        <v>#N/A</v>
      </c>
      <c r="AI1908" s="256"/>
      <c r="AJ1908" s="257"/>
      <c r="AK1908" s="217"/>
      <c r="AL1908" s="200"/>
      <c r="AM1908" s="688">
        <f t="shared" si="420"/>
        <v>0</v>
      </c>
      <c r="EJ1908" s="288">
        <f t="shared" si="421"/>
        <v>0</v>
      </c>
    </row>
    <row r="1909" spans="2:140" hidden="1">
      <c r="B1909" s="287"/>
      <c r="C1909" s="210"/>
      <c r="D1909" s="213" t="e">
        <f>VLOOKUP(C1909,'ประวัติงานตี+รีด'!$A$2:W505807,2,FALSE)</f>
        <v>#N/A</v>
      </c>
      <c r="E1909" s="56"/>
      <c r="F1909" s="57"/>
      <c r="G1909" s="58"/>
      <c r="H1909" s="281"/>
      <c r="I1909" s="327" t="e">
        <f t="shared" si="410"/>
        <v>#DIV/0!</v>
      </c>
      <c r="J1909" s="59"/>
      <c r="K1909" s="60"/>
      <c r="L1909" s="61"/>
      <c r="M1909" s="41">
        <f t="shared" si="411"/>
        <v>0</v>
      </c>
      <c r="N1909" s="57"/>
      <c r="O1909" s="57"/>
      <c r="P1909" s="354" t="e">
        <f t="shared" si="412"/>
        <v>#DIV/0!</v>
      </c>
      <c r="Q1909" s="106" t="e">
        <f t="shared" si="413"/>
        <v>#DIV/0!</v>
      </c>
      <c r="R1909" s="355" t="e">
        <f t="shared" si="414"/>
        <v>#DIV/0!</v>
      </c>
      <c r="S1909" s="449"/>
      <c r="T1909" s="361" t="e">
        <f t="shared" si="415"/>
        <v>#DIV/0!</v>
      </c>
      <c r="U1909" s="62"/>
      <c r="V1909" s="58"/>
      <c r="W1909" s="63"/>
      <c r="X1909" s="63"/>
      <c r="Y1909" s="187" t="e">
        <f t="shared" si="416"/>
        <v>#DIV/0!</v>
      </c>
      <c r="Z1909" s="104" t="e">
        <f t="shared" si="417"/>
        <v>#DIV/0!</v>
      </c>
      <c r="AA1909" s="737"/>
      <c r="AB1909" s="445"/>
      <c r="AC1909" s="747" t="e">
        <f>VLOOKUP(C1909,'ประวัติงานตี+รีด'!$A$2:W505803,20,FALSE)</f>
        <v>#N/A</v>
      </c>
      <c r="AD1909" s="302"/>
      <c r="AE1909" s="302"/>
      <c r="AF1909" s="270" t="e">
        <f t="shared" si="418"/>
        <v>#DIV/0!</v>
      </c>
      <c r="AG1909" s="270" t="e">
        <f t="shared" si="419"/>
        <v>#DIV/0!</v>
      </c>
      <c r="AH1909" s="366" t="e">
        <f>VLOOKUP(C1909,'ประวัติงานตี+รีด'!$A$2:W505805,4,FALSE)</f>
        <v>#N/A</v>
      </c>
      <c r="AI1909" s="256"/>
      <c r="AJ1909" s="257"/>
      <c r="AK1909" s="217"/>
      <c r="AL1909" s="200"/>
      <c r="AM1909" s="688">
        <f t="shared" si="420"/>
        <v>0</v>
      </c>
      <c r="EJ1909" s="288">
        <f t="shared" si="421"/>
        <v>0</v>
      </c>
    </row>
    <row r="1910" spans="2:140" hidden="1">
      <c r="B1910" s="287"/>
      <c r="C1910" s="210"/>
      <c r="D1910" s="213" t="e">
        <f>VLOOKUP(C1910,'ประวัติงานตี+รีด'!$A$2:W505808,2,FALSE)</f>
        <v>#N/A</v>
      </c>
      <c r="E1910" s="56"/>
      <c r="F1910" s="57"/>
      <c r="G1910" s="58"/>
      <c r="H1910" s="281"/>
      <c r="I1910" s="327" t="e">
        <f t="shared" si="410"/>
        <v>#DIV/0!</v>
      </c>
      <c r="J1910" s="59"/>
      <c r="K1910" s="60"/>
      <c r="L1910" s="61"/>
      <c r="M1910" s="41">
        <f t="shared" si="411"/>
        <v>0</v>
      </c>
      <c r="N1910" s="57"/>
      <c r="O1910" s="57"/>
      <c r="P1910" s="354" t="e">
        <f t="shared" si="412"/>
        <v>#DIV/0!</v>
      </c>
      <c r="Q1910" s="106" t="e">
        <f t="shared" si="413"/>
        <v>#DIV/0!</v>
      </c>
      <c r="R1910" s="355" t="e">
        <f t="shared" si="414"/>
        <v>#DIV/0!</v>
      </c>
      <c r="S1910" s="449"/>
      <c r="T1910" s="361" t="e">
        <f t="shared" si="415"/>
        <v>#DIV/0!</v>
      </c>
      <c r="U1910" s="62"/>
      <c r="V1910" s="58"/>
      <c r="W1910" s="63"/>
      <c r="X1910" s="63"/>
      <c r="Y1910" s="187" t="e">
        <f t="shared" si="416"/>
        <v>#DIV/0!</v>
      </c>
      <c r="Z1910" s="104" t="e">
        <f t="shared" si="417"/>
        <v>#DIV/0!</v>
      </c>
      <c r="AA1910" s="737"/>
      <c r="AB1910" s="445"/>
      <c r="AC1910" s="747" t="e">
        <f>VLOOKUP(C1910,'ประวัติงานตี+รีด'!$A$2:W505804,20,FALSE)</f>
        <v>#N/A</v>
      </c>
      <c r="AD1910" s="302"/>
      <c r="AE1910" s="302"/>
      <c r="AF1910" s="270" t="e">
        <f t="shared" si="418"/>
        <v>#DIV/0!</v>
      </c>
      <c r="AG1910" s="270" t="e">
        <f t="shared" si="419"/>
        <v>#DIV/0!</v>
      </c>
      <c r="AH1910" s="366" t="e">
        <f>VLOOKUP(C1910,'ประวัติงานตี+รีด'!$A$2:W505806,4,FALSE)</f>
        <v>#N/A</v>
      </c>
      <c r="AI1910" s="256"/>
      <c r="AJ1910" s="257"/>
      <c r="AK1910" s="217"/>
      <c r="AL1910" s="200"/>
      <c r="AM1910" s="688">
        <f t="shared" si="420"/>
        <v>0</v>
      </c>
      <c r="EJ1910" s="288">
        <f t="shared" si="421"/>
        <v>0</v>
      </c>
    </row>
    <row r="1911" spans="2:140" hidden="1">
      <c r="B1911" s="287"/>
      <c r="C1911" s="210"/>
      <c r="D1911" s="213" t="e">
        <f>VLOOKUP(C1911,'ประวัติงานตี+รีด'!$A$2:W505809,2,FALSE)</f>
        <v>#N/A</v>
      </c>
      <c r="E1911" s="56"/>
      <c r="F1911" s="57"/>
      <c r="G1911" s="58"/>
      <c r="H1911" s="281"/>
      <c r="I1911" s="327" t="e">
        <f t="shared" si="410"/>
        <v>#DIV/0!</v>
      </c>
      <c r="J1911" s="59"/>
      <c r="K1911" s="60"/>
      <c r="L1911" s="61"/>
      <c r="M1911" s="41">
        <f t="shared" si="411"/>
        <v>0</v>
      </c>
      <c r="N1911" s="57"/>
      <c r="O1911" s="57"/>
      <c r="P1911" s="354" t="e">
        <f t="shared" si="412"/>
        <v>#DIV/0!</v>
      </c>
      <c r="Q1911" s="106" t="e">
        <f t="shared" si="413"/>
        <v>#DIV/0!</v>
      </c>
      <c r="R1911" s="355" t="e">
        <f t="shared" si="414"/>
        <v>#DIV/0!</v>
      </c>
      <c r="S1911" s="449"/>
      <c r="T1911" s="361" t="e">
        <f t="shared" si="415"/>
        <v>#DIV/0!</v>
      </c>
      <c r="U1911" s="62"/>
      <c r="V1911" s="58"/>
      <c r="W1911" s="63"/>
      <c r="X1911" s="63"/>
      <c r="Y1911" s="187" t="e">
        <f t="shared" si="416"/>
        <v>#DIV/0!</v>
      </c>
      <c r="Z1911" s="104" t="e">
        <f t="shared" si="417"/>
        <v>#DIV/0!</v>
      </c>
      <c r="AA1911" s="737"/>
      <c r="AB1911" s="445"/>
      <c r="AC1911" s="747" t="e">
        <f>VLOOKUP(C1911,'ประวัติงานตี+รีด'!$A$2:W505805,20,FALSE)</f>
        <v>#N/A</v>
      </c>
      <c r="AD1911" s="302"/>
      <c r="AE1911" s="302"/>
      <c r="AF1911" s="270" t="e">
        <f t="shared" si="418"/>
        <v>#DIV/0!</v>
      </c>
      <c r="AG1911" s="270" t="e">
        <f t="shared" si="419"/>
        <v>#DIV/0!</v>
      </c>
      <c r="AH1911" s="366" t="e">
        <f>VLOOKUP(C1911,'ประวัติงานตี+รีด'!$A$2:W505807,4,FALSE)</f>
        <v>#N/A</v>
      </c>
      <c r="AI1911" s="256"/>
      <c r="AJ1911" s="257"/>
      <c r="AK1911" s="217"/>
      <c r="AL1911" s="200"/>
      <c r="AM1911" s="688">
        <f t="shared" si="420"/>
        <v>0</v>
      </c>
      <c r="EJ1911" s="288">
        <f t="shared" si="421"/>
        <v>0</v>
      </c>
    </row>
    <row r="1912" spans="2:140" hidden="1">
      <c r="B1912" s="287"/>
      <c r="C1912" s="210"/>
      <c r="D1912" s="213" t="e">
        <f>VLOOKUP(C1912,'ประวัติงานตี+รีด'!$A$2:W505810,2,FALSE)</f>
        <v>#N/A</v>
      </c>
      <c r="E1912" s="56"/>
      <c r="F1912" s="57"/>
      <c r="G1912" s="58"/>
      <c r="H1912" s="281"/>
      <c r="I1912" s="327" t="e">
        <f t="shared" si="410"/>
        <v>#DIV/0!</v>
      </c>
      <c r="J1912" s="59"/>
      <c r="K1912" s="60"/>
      <c r="L1912" s="61"/>
      <c r="M1912" s="41">
        <f t="shared" si="411"/>
        <v>0</v>
      </c>
      <c r="N1912" s="57"/>
      <c r="O1912" s="57"/>
      <c r="P1912" s="354" t="e">
        <f t="shared" si="412"/>
        <v>#DIV/0!</v>
      </c>
      <c r="Q1912" s="106" t="e">
        <f t="shared" si="413"/>
        <v>#DIV/0!</v>
      </c>
      <c r="R1912" s="355" t="e">
        <f t="shared" si="414"/>
        <v>#DIV/0!</v>
      </c>
      <c r="S1912" s="449"/>
      <c r="T1912" s="361" t="e">
        <f t="shared" si="415"/>
        <v>#DIV/0!</v>
      </c>
      <c r="U1912" s="62"/>
      <c r="V1912" s="58"/>
      <c r="W1912" s="63"/>
      <c r="X1912" s="63"/>
      <c r="Y1912" s="187" t="e">
        <f t="shared" si="416"/>
        <v>#DIV/0!</v>
      </c>
      <c r="Z1912" s="104" t="e">
        <f t="shared" si="417"/>
        <v>#DIV/0!</v>
      </c>
      <c r="AA1912" s="737"/>
      <c r="AB1912" s="445"/>
      <c r="AC1912" s="747" t="e">
        <f>VLOOKUP(C1912,'ประวัติงานตี+รีด'!$A$2:W505806,20,FALSE)</f>
        <v>#N/A</v>
      </c>
      <c r="AD1912" s="302"/>
      <c r="AE1912" s="302"/>
      <c r="AF1912" s="270" t="e">
        <f t="shared" si="418"/>
        <v>#DIV/0!</v>
      </c>
      <c r="AG1912" s="270" t="e">
        <f t="shared" si="419"/>
        <v>#DIV/0!</v>
      </c>
      <c r="AH1912" s="366" t="e">
        <f>VLOOKUP(C1912,'ประวัติงานตี+รีด'!$A$2:W505808,4,FALSE)</f>
        <v>#N/A</v>
      </c>
      <c r="AI1912" s="256"/>
      <c r="AJ1912" s="257"/>
      <c r="AK1912" s="217"/>
      <c r="AL1912" s="200"/>
      <c r="AM1912" s="688">
        <f t="shared" si="420"/>
        <v>0</v>
      </c>
      <c r="EJ1912" s="288">
        <f t="shared" si="421"/>
        <v>0</v>
      </c>
    </row>
    <row r="1913" spans="2:140" hidden="1">
      <c r="B1913" s="287"/>
      <c r="C1913" s="210"/>
      <c r="D1913" s="213" t="e">
        <f>VLOOKUP(C1913,'ประวัติงานตี+รีด'!$A$2:W505811,2,FALSE)</f>
        <v>#N/A</v>
      </c>
      <c r="E1913" s="56"/>
      <c r="F1913" s="57"/>
      <c r="G1913" s="58"/>
      <c r="H1913" s="281"/>
      <c r="I1913" s="327" t="e">
        <f t="shared" si="410"/>
        <v>#DIV/0!</v>
      </c>
      <c r="J1913" s="59"/>
      <c r="K1913" s="60"/>
      <c r="L1913" s="61"/>
      <c r="M1913" s="41">
        <f t="shared" si="411"/>
        <v>0</v>
      </c>
      <c r="N1913" s="57"/>
      <c r="O1913" s="57"/>
      <c r="P1913" s="354" t="e">
        <f t="shared" si="412"/>
        <v>#DIV/0!</v>
      </c>
      <c r="Q1913" s="106" t="e">
        <f t="shared" si="413"/>
        <v>#DIV/0!</v>
      </c>
      <c r="R1913" s="355" t="e">
        <f t="shared" si="414"/>
        <v>#DIV/0!</v>
      </c>
      <c r="S1913" s="449"/>
      <c r="T1913" s="361" t="e">
        <f t="shared" si="415"/>
        <v>#DIV/0!</v>
      </c>
      <c r="U1913" s="62"/>
      <c r="V1913" s="58"/>
      <c r="W1913" s="63"/>
      <c r="X1913" s="63"/>
      <c r="Y1913" s="187" t="e">
        <f t="shared" si="416"/>
        <v>#DIV/0!</v>
      </c>
      <c r="Z1913" s="104" t="e">
        <f t="shared" si="417"/>
        <v>#DIV/0!</v>
      </c>
      <c r="AA1913" s="737"/>
      <c r="AB1913" s="445"/>
      <c r="AC1913" s="747" t="e">
        <f>VLOOKUP(C1913,'ประวัติงานตี+รีด'!$A$2:W505807,20,FALSE)</f>
        <v>#N/A</v>
      </c>
      <c r="AD1913" s="302"/>
      <c r="AE1913" s="302"/>
      <c r="AF1913" s="270" t="e">
        <f t="shared" si="418"/>
        <v>#DIV/0!</v>
      </c>
      <c r="AG1913" s="270" t="e">
        <f t="shared" si="419"/>
        <v>#DIV/0!</v>
      </c>
      <c r="AH1913" s="366" t="e">
        <f>VLOOKUP(C1913,'ประวัติงานตี+รีด'!$A$2:W505809,4,FALSE)</f>
        <v>#N/A</v>
      </c>
      <c r="AI1913" s="256"/>
      <c r="AJ1913" s="257"/>
      <c r="AK1913" s="217"/>
      <c r="AL1913" s="200"/>
      <c r="AM1913" s="688">
        <f t="shared" si="420"/>
        <v>0</v>
      </c>
      <c r="EJ1913" s="288">
        <f t="shared" si="421"/>
        <v>0</v>
      </c>
    </row>
    <row r="1914" spans="2:140" hidden="1">
      <c r="B1914" s="287"/>
      <c r="C1914" s="210"/>
      <c r="D1914" s="213" t="e">
        <f>VLOOKUP(C1914,'ประวัติงานตี+รีด'!$A$2:W505812,2,FALSE)</f>
        <v>#N/A</v>
      </c>
      <c r="E1914" s="56"/>
      <c r="F1914" s="57"/>
      <c r="G1914" s="58"/>
      <c r="H1914" s="281"/>
      <c r="I1914" s="327" t="e">
        <f t="shared" si="410"/>
        <v>#DIV/0!</v>
      </c>
      <c r="J1914" s="59"/>
      <c r="K1914" s="60"/>
      <c r="L1914" s="61"/>
      <c r="M1914" s="41">
        <f t="shared" si="411"/>
        <v>0</v>
      </c>
      <c r="N1914" s="57"/>
      <c r="O1914" s="57"/>
      <c r="P1914" s="354" t="e">
        <f t="shared" si="412"/>
        <v>#DIV/0!</v>
      </c>
      <c r="Q1914" s="106" t="e">
        <f t="shared" si="413"/>
        <v>#DIV/0!</v>
      </c>
      <c r="R1914" s="355" t="e">
        <f t="shared" si="414"/>
        <v>#DIV/0!</v>
      </c>
      <c r="S1914" s="449"/>
      <c r="T1914" s="361" t="e">
        <f t="shared" si="415"/>
        <v>#DIV/0!</v>
      </c>
      <c r="U1914" s="62"/>
      <c r="V1914" s="58"/>
      <c r="W1914" s="63"/>
      <c r="X1914" s="63"/>
      <c r="Y1914" s="187" t="e">
        <f t="shared" si="416"/>
        <v>#DIV/0!</v>
      </c>
      <c r="Z1914" s="104" t="e">
        <f t="shared" si="417"/>
        <v>#DIV/0!</v>
      </c>
      <c r="AA1914" s="737"/>
      <c r="AB1914" s="445"/>
      <c r="AC1914" s="747" t="e">
        <f>VLOOKUP(C1914,'ประวัติงานตี+รีด'!$A$2:W505808,20,FALSE)</f>
        <v>#N/A</v>
      </c>
      <c r="AD1914" s="302"/>
      <c r="AE1914" s="302"/>
      <c r="AF1914" s="270" t="e">
        <f t="shared" si="418"/>
        <v>#DIV/0!</v>
      </c>
      <c r="AG1914" s="270" t="e">
        <f t="shared" si="419"/>
        <v>#DIV/0!</v>
      </c>
      <c r="AH1914" s="366" t="e">
        <f>VLOOKUP(C1914,'ประวัติงานตี+รีด'!$A$2:W505810,4,FALSE)</f>
        <v>#N/A</v>
      </c>
      <c r="AI1914" s="256"/>
      <c r="AJ1914" s="257"/>
      <c r="AK1914" s="217"/>
      <c r="AL1914" s="200"/>
      <c r="AM1914" s="688">
        <f t="shared" si="420"/>
        <v>0</v>
      </c>
      <c r="EJ1914" s="288">
        <f t="shared" si="421"/>
        <v>0</v>
      </c>
    </row>
    <row r="1915" spans="2:140" hidden="1">
      <c r="B1915" s="287"/>
      <c r="C1915" s="210"/>
      <c r="D1915" s="213" t="e">
        <f>VLOOKUP(C1915,'ประวัติงานตี+รีด'!$A$2:W505813,2,FALSE)</f>
        <v>#N/A</v>
      </c>
      <c r="E1915" s="56"/>
      <c r="F1915" s="57"/>
      <c r="G1915" s="58"/>
      <c r="H1915" s="281"/>
      <c r="I1915" s="327" t="e">
        <f t="shared" si="410"/>
        <v>#DIV/0!</v>
      </c>
      <c r="J1915" s="59"/>
      <c r="K1915" s="60"/>
      <c r="L1915" s="61"/>
      <c r="M1915" s="41">
        <f t="shared" si="411"/>
        <v>0</v>
      </c>
      <c r="N1915" s="57"/>
      <c r="O1915" s="57"/>
      <c r="P1915" s="354" t="e">
        <f t="shared" si="412"/>
        <v>#DIV/0!</v>
      </c>
      <c r="Q1915" s="106" t="e">
        <f t="shared" si="413"/>
        <v>#DIV/0!</v>
      </c>
      <c r="R1915" s="355" t="e">
        <f t="shared" si="414"/>
        <v>#DIV/0!</v>
      </c>
      <c r="S1915" s="449"/>
      <c r="T1915" s="361" t="e">
        <f t="shared" si="415"/>
        <v>#DIV/0!</v>
      </c>
      <c r="U1915" s="62"/>
      <c r="V1915" s="58"/>
      <c r="W1915" s="63"/>
      <c r="X1915" s="63"/>
      <c r="Y1915" s="187" t="e">
        <f t="shared" si="416"/>
        <v>#DIV/0!</v>
      </c>
      <c r="Z1915" s="104" t="e">
        <f t="shared" si="417"/>
        <v>#DIV/0!</v>
      </c>
      <c r="AA1915" s="737"/>
      <c r="AB1915" s="445"/>
      <c r="AC1915" s="747" t="e">
        <f>VLOOKUP(C1915,'ประวัติงานตี+รีด'!$A$2:W505809,20,FALSE)</f>
        <v>#N/A</v>
      </c>
      <c r="AD1915" s="302"/>
      <c r="AE1915" s="302"/>
      <c r="AF1915" s="270" t="e">
        <f t="shared" si="418"/>
        <v>#DIV/0!</v>
      </c>
      <c r="AG1915" s="270" t="e">
        <f t="shared" si="419"/>
        <v>#DIV/0!</v>
      </c>
      <c r="AH1915" s="366" t="e">
        <f>VLOOKUP(C1915,'ประวัติงานตี+รีด'!$A$2:W505811,4,FALSE)</f>
        <v>#N/A</v>
      </c>
      <c r="AI1915" s="256"/>
      <c r="AJ1915" s="257"/>
      <c r="AK1915" s="217"/>
      <c r="AL1915" s="200"/>
      <c r="AM1915" s="688">
        <f t="shared" si="420"/>
        <v>0</v>
      </c>
      <c r="EJ1915" s="288">
        <f t="shared" si="421"/>
        <v>0</v>
      </c>
    </row>
    <row r="1916" spans="2:140" hidden="1">
      <c r="B1916" s="287"/>
      <c r="C1916" s="210"/>
      <c r="D1916" s="213" t="e">
        <f>VLOOKUP(C1916,'ประวัติงานตี+รีด'!$A$2:W505814,2,FALSE)</f>
        <v>#N/A</v>
      </c>
      <c r="E1916" s="56"/>
      <c r="F1916" s="57"/>
      <c r="G1916" s="58"/>
      <c r="H1916" s="281"/>
      <c r="I1916" s="327" t="e">
        <f t="shared" si="410"/>
        <v>#DIV/0!</v>
      </c>
      <c r="J1916" s="59"/>
      <c r="K1916" s="60"/>
      <c r="L1916" s="61"/>
      <c r="M1916" s="41">
        <f t="shared" si="411"/>
        <v>0</v>
      </c>
      <c r="N1916" s="57"/>
      <c r="O1916" s="57"/>
      <c r="P1916" s="354" t="e">
        <f t="shared" si="412"/>
        <v>#DIV/0!</v>
      </c>
      <c r="Q1916" s="106" t="e">
        <f t="shared" si="413"/>
        <v>#DIV/0!</v>
      </c>
      <c r="R1916" s="355" t="e">
        <f t="shared" si="414"/>
        <v>#DIV/0!</v>
      </c>
      <c r="S1916" s="449"/>
      <c r="T1916" s="361" t="e">
        <f t="shared" si="415"/>
        <v>#DIV/0!</v>
      </c>
      <c r="U1916" s="62"/>
      <c r="V1916" s="58"/>
      <c r="W1916" s="63"/>
      <c r="X1916" s="63"/>
      <c r="Y1916" s="187" t="e">
        <f t="shared" si="416"/>
        <v>#DIV/0!</v>
      </c>
      <c r="Z1916" s="104" t="e">
        <f t="shared" si="417"/>
        <v>#DIV/0!</v>
      </c>
      <c r="AA1916" s="737"/>
      <c r="AB1916" s="445"/>
      <c r="AC1916" s="747" t="e">
        <f>VLOOKUP(C1916,'ประวัติงานตี+รีด'!$A$2:W505810,20,FALSE)</f>
        <v>#N/A</v>
      </c>
      <c r="AD1916" s="302"/>
      <c r="AE1916" s="302"/>
      <c r="AF1916" s="270" t="e">
        <f t="shared" si="418"/>
        <v>#DIV/0!</v>
      </c>
      <c r="AG1916" s="270" t="e">
        <f t="shared" si="419"/>
        <v>#DIV/0!</v>
      </c>
      <c r="AH1916" s="366" t="e">
        <f>VLOOKUP(C1916,'ประวัติงานตี+รีด'!$A$2:W505812,4,FALSE)</f>
        <v>#N/A</v>
      </c>
      <c r="AI1916" s="256"/>
      <c r="AJ1916" s="257"/>
      <c r="AK1916" s="217"/>
      <c r="AL1916" s="200"/>
      <c r="AM1916" s="688">
        <f t="shared" si="420"/>
        <v>0</v>
      </c>
      <c r="EJ1916" s="288">
        <f t="shared" si="421"/>
        <v>0</v>
      </c>
    </row>
    <row r="1917" spans="2:140" hidden="1">
      <c r="B1917" s="287"/>
      <c r="C1917" s="210"/>
      <c r="D1917" s="213" t="e">
        <f>VLOOKUP(C1917,'ประวัติงานตี+รีด'!$A$2:W505815,2,FALSE)</f>
        <v>#N/A</v>
      </c>
      <c r="E1917" s="56"/>
      <c r="F1917" s="57"/>
      <c r="G1917" s="58"/>
      <c r="H1917" s="281"/>
      <c r="I1917" s="327" t="e">
        <f t="shared" si="410"/>
        <v>#DIV/0!</v>
      </c>
      <c r="J1917" s="59"/>
      <c r="K1917" s="60"/>
      <c r="L1917" s="61"/>
      <c r="M1917" s="41">
        <f t="shared" si="411"/>
        <v>0</v>
      </c>
      <c r="N1917" s="57"/>
      <c r="O1917" s="57"/>
      <c r="P1917" s="354" t="e">
        <f t="shared" si="412"/>
        <v>#DIV/0!</v>
      </c>
      <c r="Q1917" s="106" t="e">
        <f t="shared" si="413"/>
        <v>#DIV/0!</v>
      </c>
      <c r="R1917" s="355" t="e">
        <f t="shared" si="414"/>
        <v>#DIV/0!</v>
      </c>
      <c r="S1917" s="449"/>
      <c r="T1917" s="361" t="e">
        <f t="shared" si="415"/>
        <v>#DIV/0!</v>
      </c>
      <c r="U1917" s="62"/>
      <c r="V1917" s="58"/>
      <c r="W1917" s="63"/>
      <c r="X1917" s="63"/>
      <c r="Y1917" s="187" t="e">
        <f t="shared" si="416"/>
        <v>#DIV/0!</v>
      </c>
      <c r="Z1917" s="104" t="e">
        <f t="shared" si="417"/>
        <v>#DIV/0!</v>
      </c>
      <c r="AA1917" s="737"/>
      <c r="AB1917" s="445"/>
      <c r="AC1917" s="747" t="e">
        <f>VLOOKUP(C1917,'ประวัติงานตี+รีด'!$A$2:W505811,20,FALSE)</f>
        <v>#N/A</v>
      </c>
      <c r="AD1917" s="302"/>
      <c r="AE1917" s="302"/>
      <c r="AF1917" s="270" t="e">
        <f t="shared" si="418"/>
        <v>#DIV/0!</v>
      </c>
      <c r="AG1917" s="270" t="e">
        <f t="shared" si="419"/>
        <v>#DIV/0!</v>
      </c>
      <c r="AH1917" s="366" t="e">
        <f>VLOOKUP(C1917,'ประวัติงานตี+รีด'!$A$2:W505813,4,FALSE)</f>
        <v>#N/A</v>
      </c>
      <c r="AI1917" s="256"/>
      <c r="AJ1917" s="257"/>
      <c r="AK1917" s="217"/>
      <c r="AL1917" s="200"/>
      <c r="AM1917" s="688">
        <f t="shared" si="420"/>
        <v>0</v>
      </c>
      <c r="EJ1917" s="288">
        <f t="shared" si="421"/>
        <v>0</v>
      </c>
    </row>
    <row r="1918" spans="2:140" hidden="1">
      <c r="B1918" s="287"/>
      <c r="C1918" s="210"/>
      <c r="D1918" s="213" t="e">
        <f>VLOOKUP(C1918,'ประวัติงานตี+รีด'!$A$2:W505816,2,FALSE)</f>
        <v>#N/A</v>
      </c>
      <c r="E1918" s="56"/>
      <c r="F1918" s="57"/>
      <c r="G1918" s="58"/>
      <c r="H1918" s="281"/>
      <c r="I1918" s="327" t="e">
        <f t="shared" si="410"/>
        <v>#DIV/0!</v>
      </c>
      <c r="J1918" s="59"/>
      <c r="K1918" s="60"/>
      <c r="L1918" s="61"/>
      <c r="M1918" s="41">
        <f t="shared" si="411"/>
        <v>0</v>
      </c>
      <c r="N1918" s="57"/>
      <c r="O1918" s="57"/>
      <c r="P1918" s="354" t="e">
        <f t="shared" si="412"/>
        <v>#DIV/0!</v>
      </c>
      <c r="Q1918" s="106" t="e">
        <f t="shared" si="413"/>
        <v>#DIV/0!</v>
      </c>
      <c r="R1918" s="355" t="e">
        <f t="shared" si="414"/>
        <v>#DIV/0!</v>
      </c>
      <c r="S1918" s="449"/>
      <c r="T1918" s="361" t="e">
        <f t="shared" si="415"/>
        <v>#DIV/0!</v>
      </c>
      <c r="U1918" s="62"/>
      <c r="V1918" s="58"/>
      <c r="W1918" s="63"/>
      <c r="X1918" s="63"/>
      <c r="Y1918" s="187" t="e">
        <f t="shared" si="416"/>
        <v>#DIV/0!</v>
      </c>
      <c r="Z1918" s="104" t="e">
        <f t="shared" si="417"/>
        <v>#DIV/0!</v>
      </c>
      <c r="AA1918" s="737"/>
      <c r="AB1918" s="445"/>
      <c r="AC1918" s="747" t="e">
        <f>VLOOKUP(C1918,'ประวัติงานตี+รีด'!$A$2:W505812,20,FALSE)</f>
        <v>#N/A</v>
      </c>
      <c r="AD1918" s="302"/>
      <c r="AE1918" s="302"/>
      <c r="AF1918" s="270" t="e">
        <f t="shared" si="418"/>
        <v>#DIV/0!</v>
      </c>
      <c r="AG1918" s="270" t="e">
        <f t="shared" si="419"/>
        <v>#DIV/0!</v>
      </c>
      <c r="AH1918" s="366" t="e">
        <f>VLOOKUP(C1918,'ประวัติงานตี+รีด'!$A$2:W505814,4,FALSE)</f>
        <v>#N/A</v>
      </c>
      <c r="AI1918" s="256"/>
      <c r="AJ1918" s="257"/>
      <c r="AK1918" s="217"/>
      <c r="AL1918" s="200"/>
      <c r="AM1918" s="688">
        <f t="shared" si="420"/>
        <v>0</v>
      </c>
      <c r="EJ1918" s="288">
        <f t="shared" si="421"/>
        <v>0</v>
      </c>
    </row>
    <row r="1919" spans="2:140" hidden="1">
      <c r="B1919" s="287"/>
      <c r="C1919" s="210"/>
      <c r="D1919" s="213" t="e">
        <f>VLOOKUP(C1919,'ประวัติงานตี+รีด'!$A$2:W505817,2,FALSE)</f>
        <v>#N/A</v>
      </c>
      <c r="E1919" s="56"/>
      <c r="F1919" s="57"/>
      <c r="G1919" s="58"/>
      <c r="H1919" s="281"/>
      <c r="I1919" s="327" t="e">
        <f t="shared" ref="I1919:I1925" si="422">WORKDAY.INTL(H1919,T1919,11)</f>
        <v>#DIV/0!</v>
      </c>
      <c r="J1919" s="59"/>
      <c r="K1919" s="60"/>
      <c r="L1919" s="61"/>
      <c r="M1919" s="41">
        <f t="shared" ref="M1919:M1925" si="423">E1919-L1919</f>
        <v>0</v>
      </c>
      <c r="N1919" s="57"/>
      <c r="O1919" s="57"/>
      <c r="P1919" s="354" t="e">
        <f t="shared" ref="P1919:P1925" si="424">E1919/N1919/60</f>
        <v>#DIV/0!</v>
      </c>
      <c r="Q1919" s="106" t="e">
        <f t="shared" ref="Q1919:Q1925" si="425">O1919+P1919+$P$1</f>
        <v>#DIV/0!</v>
      </c>
      <c r="R1919" s="355" t="e">
        <f t="shared" ref="R1919:R1925" si="426">M1919/N1919/60</f>
        <v>#DIV/0!</v>
      </c>
      <c r="S1919" s="449"/>
      <c r="T1919" s="361" t="e">
        <f t="shared" ref="T1919:T1925" si="427">(Q1919/10)+S1919</f>
        <v>#DIV/0!</v>
      </c>
      <c r="U1919" s="62"/>
      <c r="V1919" s="58"/>
      <c r="W1919" s="63"/>
      <c r="X1919" s="63"/>
      <c r="Y1919" s="187" t="e">
        <f t="shared" ref="Y1919:Y1925" si="428">E1919/W1919/60</f>
        <v>#DIV/0!</v>
      </c>
      <c r="Z1919" s="104" t="e">
        <f t="shared" ref="Z1919:Z1925" si="429">X1919+Y1919+$P$1</f>
        <v>#DIV/0!</v>
      </c>
      <c r="AA1919" s="737"/>
      <c r="AB1919" s="445"/>
      <c r="AC1919" s="747" t="e">
        <f>VLOOKUP(C1919,'ประวัติงานตี+รีด'!$A$2:W505813,20,FALSE)</f>
        <v>#N/A</v>
      </c>
      <c r="AD1919" s="302"/>
      <c r="AE1919" s="302"/>
      <c r="AF1919" s="270" t="e">
        <f t="shared" ref="AF1919:AF1925" si="430">1000/AD1919*EJ1919</f>
        <v>#DIV/0!</v>
      </c>
      <c r="AG1919" s="270" t="e">
        <f t="shared" ref="AG1919:AG1925" si="431">(AD1919+AE1919)*AF1919/1000</f>
        <v>#DIV/0!</v>
      </c>
      <c r="AH1919" s="366" t="e">
        <f>VLOOKUP(C1919,'ประวัติงานตี+รีด'!$A$2:W505815,4,FALSE)</f>
        <v>#N/A</v>
      </c>
      <c r="AI1919" s="256"/>
      <c r="AJ1919" s="257"/>
      <c r="AK1919" s="217"/>
      <c r="AL1919" s="200"/>
      <c r="AM1919" s="688">
        <f t="shared" ref="AM1919:AM1925" si="432">COUNT(AN1919:EI1919)</f>
        <v>0</v>
      </c>
      <c r="EJ1919" s="288">
        <f t="shared" ref="EJ1919:EJ1925" si="433">SUM(AN1919:EI1919)</f>
        <v>0</v>
      </c>
    </row>
    <row r="1920" spans="2:140" hidden="1">
      <c r="B1920" s="287"/>
      <c r="C1920" s="210"/>
      <c r="D1920" s="213" t="e">
        <f>VLOOKUP(C1920,'ประวัติงานตี+รีด'!$A$2:W505818,2,FALSE)</f>
        <v>#N/A</v>
      </c>
      <c r="E1920" s="56"/>
      <c r="F1920" s="57"/>
      <c r="G1920" s="58"/>
      <c r="H1920" s="281"/>
      <c r="I1920" s="327" t="e">
        <f t="shared" si="422"/>
        <v>#DIV/0!</v>
      </c>
      <c r="J1920" s="59"/>
      <c r="K1920" s="60"/>
      <c r="L1920" s="61"/>
      <c r="M1920" s="41">
        <f t="shared" si="423"/>
        <v>0</v>
      </c>
      <c r="N1920" s="57"/>
      <c r="O1920" s="57"/>
      <c r="P1920" s="354" t="e">
        <f t="shared" si="424"/>
        <v>#DIV/0!</v>
      </c>
      <c r="Q1920" s="106" t="e">
        <f t="shared" si="425"/>
        <v>#DIV/0!</v>
      </c>
      <c r="R1920" s="355" t="e">
        <f t="shared" si="426"/>
        <v>#DIV/0!</v>
      </c>
      <c r="S1920" s="449"/>
      <c r="T1920" s="361" t="e">
        <f t="shared" si="427"/>
        <v>#DIV/0!</v>
      </c>
      <c r="U1920" s="62"/>
      <c r="V1920" s="58"/>
      <c r="W1920" s="63"/>
      <c r="X1920" s="63"/>
      <c r="Y1920" s="187" t="e">
        <f t="shared" si="428"/>
        <v>#DIV/0!</v>
      </c>
      <c r="Z1920" s="104" t="e">
        <f t="shared" si="429"/>
        <v>#DIV/0!</v>
      </c>
      <c r="AA1920" s="737"/>
      <c r="AB1920" s="445"/>
      <c r="AC1920" s="747" t="e">
        <f>VLOOKUP(C1920,'ประวัติงานตี+รีด'!$A$2:W505814,20,FALSE)</f>
        <v>#N/A</v>
      </c>
      <c r="AD1920" s="302"/>
      <c r="AE1920" s="302"/>
      <c r="AF1920" s="270" t="e">
        <f t="shared" si="430"/>
        <v>#DIV/0!</v>
      </c>
      <c r="AG1920" s="270" t="e">
        <f t="shared" si="431"/>
        <v>#DIV/0!</v>
      </c>
      <c r="AH1920" s="366" t="e">
        <f>VLOOKUP(C1920,'ประวัติงานตี+รีด'!$A$2:W505816,4,FALSE)</f>
        <v>#N/A</v>
      </c>
      <c r="AI1920" s="256"/>
      <c r="AJ1920" s="257"/>
      <c r="AK1920" s="217"/>
      <c r="AL1920" s="200"/>
      <c r="AM1920" s="688">
        <f t="shared" si="432"/>
        <v>0</v>
      </c>
      <c r="EJ1920" s="288">
        <f t="shared" si="433"/>
        <v>0</v>
      </c>
    </row>
    <row r="1921" spans="2:140" hidden="1">
      <c r="B1921" s="287"/>
      <c r="C1921" s="210"/>
      <c r="D1921" s="213" t="e">
        <f>VLOOKUP(C1921,'ประวัติงานตี+รีด'!$A$2:W505819,2,FALSE)</f>
        <v>#N/A</v>
      </c>
      <c r="E1921" s="56"/>
      <c r="F1921" s="57"/>
      <c r="G1921" s="58"/>
      <c r="H1921" s="281"/>
      <c r="I1921" s="327" t="e">
        <f t="shared" si="422"/>
        <v>#DIV/0!</v>
      </c>
      <c r="J1921" s="59"/>
      <c r="K1921" s="60"/>
      <c r="L1921" s="61"/>
      <c r="M1921" s="41">
        <f t="shared" si="423"/>
        <v>0</v>
      </c>
      <c r="N1921" s="57"/>
      <c r="O1921" s="57"/>
      <c r="P1921" s="354" t="e">
        <f t="shared" si="424"/>
        <v>#DIV/0!</v>
      </c>
      <c r="Q1921" s="106" t="e">
        <f t="shared" si="425"/>
        <v>#DIV/0!</v>
      </c>
      <c r="R1921" s="355" t="e">
        <f t="shared" si="426"/>
        <v>#DIV/0!</v>
      </c>
      <c r="S1921" s="449"/>
      <c r="T1921" s="361" t="e">
        <f t="shared" si="427"/>
        <v>#DIV/0!</v>
      </c>
      <c r="U1921" s="62"/>
      <c r="V1921" s="58"/>
      <c r="W1921" s="63"/>
      <c r="X1921" s="63"/>
      <c r="Y1921" s="187" t="e">
        <f t="shared" si="428"/>
        <v>#DIV/0!</v>
      </c>
      <c r="Z1921" s="104" t="e">
        <f t="shared" si="429"/>
        <v>#DIV/0!</v>
      </c>
      <c r="AA1921" s="737"/>
      <c r="AB1921" s="445"/>
      <c r="AC1921" s="747" t="e">
        <f>VLOOKUP(C1921,'ประวัติงานตี+รีด'!$A$2:W505815,20,FALSE)</f>
        <v>#N/A</v>
      </c>
      <c r="AD1921" s="302"/>
      <c r="AE1921" s="302"/>
      <c r="AF1921" s="270" t="e">
        <f t="shared" si="430"/>
        <v>#DIV/0!</v>
      </c>
      <c r="AG1921" s="270" t="e">
        <f t="shared" si="431"/>
        <v>#DIV/0!</v>
      </c>
      <c r="AH1921" s="366" t="e">
        <f>VLOOKUP(C1921,'ประวัติงานตี+รีด'!$A$2:W505817,4,FALSE)</f>
        <v>#N/A</v>
      </c>
      <c r="AI1921" s="256"/>
      <c r="AJ1921" s="257"/>
      <c r="AK1921" s="217"/>
      <c r="AL1921" s="200"/>
      <c r="AM1921" s="688">
        <f t="shared" si="432"/>
        <v>0</v>
      </c>
      <c r="EJ1921" s="288">
        <f t="shared" si="433"/>
        <v>0</v>
      </c>
    </row>
    <row r="1922" spans="2:140" hidden="1">
      <c r="B1922" s="287"/>
      <c r="C1922" s="210"/>
      <c r="D1922" s="213" t="e">
        <f>VLOOKUP(C1922,'ประวัติงานตี+รีด'!$A$2:W505820,2,FALSE)</f>
        <v>#N/A</v>
      </c>
      <c r="E1922" s="56"/>
      <c r="F1922" s="57"/>
      <c r="G1922" s="58"/>
      <c r="H1922" s="281"/>
      <c r="I1922" s="327" t="e">
        <f t="shared" si="422"/>
        <v>#DIV/0!</v>
      </c>
      <c r="J1922" s="59"/>
      <c r="K1922" s="60"/>
      <c r="L1922" s="61"/>
      <c r="M1922" s="41">
        <f t="shared" si="423"/>
        <v>0</v>
      </c>
      <c r="N1922" s="57"/>
      <c r="O1922" s="57"/>
      <c r="P1922" s="354" t="e">
        <f t="shared" si="424"/>
        <v>#DIV/0!</v>
      </c>
      <c r="Q1922" s="106" t="e">
        <f t="shared" si="425"/>
        <v>#DIV/0!</v>
      </c>
      <c r="R1922" s="355" t="e">
        <f t="shared" si="426"/>
        <v>#DIV/0!</v>
      </c>
      <c r="S1922" s="449"/>
      <c r="T1922" s="361" t="e">
        <f t="shared" si="427"/>
        <v>#DIV/0!</v>
      </c>
      <c r="U1922" s="62"/>
      <c r="V1922" s="58"/>
      <c r="W1922" s="63"/>
      <c r="X1922" s="63"/>
      <c r="Y1922" s="187" t="e">
        <f t="shared" si="428"/>
        <v>#DIV/0!</v>
      </c>
      <c r="Z1922" s="104" t="e">
        <f t="shared" si="429"/>
        <v>#DIV/0!</v>
      </c>
      <c r="AA1922" s="737"/>
      <c r="AB1922" s="445"/>
      <c r="AC1922" s="747" t="e">
        <f>VLOOKUP(C1922,'ประวัติงานตี+รีด'!$A$2:W505816,20,FALSE)</f>
        <v>#N/A</v>
      </c>
      <c r="AD1922" s="302"/>
      <c r="AE1922" s="302"/>
      <c r="AF1922" s="270" t="e">
        <f t="shared" si="430"/>
        <v>#DIV/0!</v>
      </c>
      <c r="AG1922" s="270" t="e">
        <f t="shared" si="431"/>
        <v>#DIV/0!</v>
      </c>
      <c r="AH1922" s="366" t="e">
        <f>VLOOKUP(C1922,'ประวัติงานตี+รีด'!$A$2:W505818,4,FALSE)</f>
        <v>#N/A</v>
      </c>
      <c r="AI1922" s="256"/>
      <c r="AJ1922" s="257"/>
      <c r="AK1922" s="217"/>
      <c r="AL1922" s="200"/>
      <c r="AM1922" s="688">
        <f t="shared" si="432"/>
        <v>0</v>
      </c>
      <c r="EJ1922" s="288">
        <f t="shared" si="433"/>
        <v>0</v>
      </c>
    </row>
    <row r="1923" spans="2:140" hidden="1">
      <c r="B1923" s="287"/>
      <c r="C1923" s="210"/>
      <c r="D1923" s="213" t="e">
        <f>VLOOKUP(C1923,'ประวัติงานตี+รีด'!$A$2:W505821,2,FALSE)</f>
        <v>#N/A</v>
      </c>
      <c r="E1923" s="56"/>
      <c r="F1923" s="57"/>
      <c r="G1923" s="58"/>
      <c r="H1923" s="281"/>
      <c r="I1923" s="327" t="e">
        <f t="shared" si="422"/>
        <v>#DIV/0!</v>
      </c>
      <c r="J1923" s="59"/>
      <c r="K1923" s="60"/>
      <c r="L1923" s="61"/>
      <c r="M1923" s="41">
        <f t="shared" si="423"/>
        <v>0</v>
      </c>
      <c r="N1923" s="57"/>
      <c r="O1923" s="57"/>
      <c r="P1923" s="354" t="e">
        <f t="shared" si="424"/>
        <v>#DIV/0!</v>
      </c>
      <c r="Q1923" s="106" t="e">
        <f t="shared" si="425"/>
        <v>#DIV/0!</v>
      </c>
      <c r="R1923" s="355" t="e">
        <f t="shared" si="426"/>
        <v>#DIV/0!</v>
      </c>
      <c r="S1923" s="449"/>
      <c r="T1923" s="361" t="e">
        <f t="shared" si="427"/>
        <v>#DIV/0!</v>
      </c>
      <c r="U1923" s="62"/>
      <c r="V1923" s="58"/>
      <c r="W1923" s="63"/>
      <c r="X1923" s="63"/>
      <c r="Y1923" s="187" t="e">
        <f t="shared" si="428"/>
        <v>#DIV/0!</v>
      </c>
      <c r="Z1923" s="104" t="e">
        <f t="shared" si="429"/>
        <v>#DIV/0!</v>
      </c>
      <c r="AA1923" s="737"/>
      <c r="AB1923" s="445"/>
      <c r="AC1923" s="747" t="e">
        <f>VLOOKUP(C1923,'ประวัติงานตี+รีด'!$A$2:W505817,20,FALSE)</f>
        <v>#N/A</v>
      </c>
      <c r="AD1923" s="302"/>
      <c r="AE1923" s="302"/>
      <c r="AF1923" s="270" t="e">
        <f t="shared" si="430"/>
        <v>#DIV/0!</v>
      </c>
      <c r="AG1923" s="270" t="e">
        <f t="shared" si="431"/>
        <v>#DIV/0!</v>
      </c>
      <c r="AH1923" s="366" t="e">
        <f>VLOOKUP(C1923,'ประวัติงานตี+รีด'!$A$2:W505819,4,FALSE)</f>
        <v>#N/A</v>
      </c>
      <c r="AI1923" s="256"/>
      <c r="AJ1923" s="257"/>
      <c r="AK1923" s="217"/>
      <c r="AL1923" s="200"/>
      <c r="AM1923" s="688">
        <f t="shared" si="432"/>
        <v>0</v>
      </c>
      <c r="EJ1923" s="288">
        <f t="shared" si="433"/>
        <v>0</v>
      </c>
    </row>
    <row r="1924" spans="2:140" hidden="1">
      <c r="B1924" s="287"/>
      <c r="C1924" s="210"/>
      <c r="D1924" s="213" t="e">
        <f>VLOOKUP(C1924,'ประวัติงานตี+รีด'!$A$2:W505822,2,FALSE)</f>
        <v>#N/A</v>
      </c>
      <c r="E1924" s="56"/>
      <c r="F1924" s="57"/>
      <c r="G1924" s="58"/>
      <c r="H1924" s="281"/>
      <c r="I1924" s="327" t="e">
        <f t="shared" si="422"/>
        <v>#DIV/0!</v>
      </c>
      <c r="J1924" s="59"/>
      <c r="K1924" s="60"/>
      <c r="L1924" s="61"/>
      <c r="M1924" s="41">
        <f t="shared" si="423"/>
        <v>0</v>
      </c>
      <c r="N1924" s="57"/>
      <c r="O1924" s="57"/>
      <c r="P1924" s="354" t="e">
        <f t="shared" si="424"/>
        <v>#DIV/0!</v>
      </c>
      <c r="Q1924" s="106" t="e">
        <f t="shared" si="425"/>
        <v>#DIV/0!</v>
      </c>
      <c r="R1924" s="355" t="e">
        <f t="shared" si="426"/>
        <v>#DIV/0!</v>
      </c>
      <c r="S1924" s="449"/>
      <c r="T1924" s="361" t="e">
        <f t="shared" si="427"/>
        <v>#DIV/0!</v>
      </c>
      <c r="U1924" s="62"/>
      <c r="V1924" s="58"/>
      <c r="W1924" s="63"/>
      <c r="X1924" s="63"/>
      <c r="Y1924" s="187" t="e">
        <f t="shared" si="428"/>
        <v>#DIV/0!</v>
      </c>
      <c r="Z1924" s="104" t="e">
        <f t="shared" si="429"/>
        <v>#DIV/0!</v>
      </c>
      <c r="AA1924" s="737"/>
      <c r="AB1924" s="445"/>
      <c r="AC1924" s="747" t="e">
        <f>VLOOKUP(C1924,'ประวัติงานตี+รีด'!$A$2:W505818,20,FALSE)</f>
        <v>#N/A</v>
      </c>
      <c r="AD1924" s="302"/>
      <c r="AE1924" s="302"/>
      <c r="AF1924" s="270" t="e">
        <f t="shared" si="430"/>
        <v>#DIV/0!</v>
      </c>
      <c r="AG1924" s="270" t="e">
        <f t="shared" si="431"/>
        <v>#DIV/0!</v>
      </c>
      <c r="AH1924" s="366" t="e">
        <f>VLOOKUP(C1924,'ประวัติงานตี+รีด'!$A$2:W505820,4,FALSE)</f>
        <v>#N/A</v>
      </c>
      <c r="AI1924" s="256"/>
      <c r="AJ1924" s="257"/>
      <c r="AK1924" s="217"/>
      <c r="AL1924" s="200"/>
      <c r="AM1924" s="688">
        <f t="shared" si="432"/>
        <v>0</v>
      </c>
      <c r="EJ1924" s="288">
        <f t="shared" si="433"/>
        <v>0</v>
      </c>
    </row>
    <row r="1925" spans="2:140" hidden="1">
      <c r="B1925" s="287"/>
      <c r="C1925" s="210"/>
      <c r="D1925" s="213" t="e">
        <f>VLOOKUP(C1925,'ประวัติงานตี+รีด'!$A$2:W505823,2,FALSE)</f>
        <v>#N/A</v>
      </c>
      <c r="E1925" s="56"/>
      <c r="F1925" s="57"/>
      <c r="G1925" s="58"/>
      <c r="H1925" s="281"/>
      <c r="I1925" s="327" t="e">
        <f t="shared" si="422"/>
        <v>#DIV/0!</v>
      </c>
      <c r="J1925" s="59"/>
      <c r="K1925" s="60"/>
      <c r="L1925" s="61"/>
      <c r="M1925" s="41">
        <f t="shared" si="423"/>
        <v>0</v>
      </c>
      <c r="N1925" s="57"/>
      <c r="O1925" s="57"/>
      <c r="P1925" s="354" t="e">
        <f t="shared" si="424"/>
        <v>#DIV/0!</v>
      </c>
      <c r="Q1925" s="106" t="e">
        <f t="shared" si="425"/>
        <v>#DIV/0!</v>
      </c>
      <c r="R1925" s="355" t="e">
        <f t="shared" si="426"/>
        <v>#DIV/0!</v>
      </c>
      <c r="S1925" s="449"/>
      <c r="T1925" s="361" t="e">
        <f t="shared" si="427"/>
        <v>#DIV/0!</v>
      </c>
      <c r="U1925" s="62"/>
      <c r="V1925" s="58"/>
      <c r="W1925" s="63"/>
      <c r="X1925" s="63"/>
      <c r="Y1925" s="187" t="e">
        <f t="shared" si="428"/>
        <v>#DIV/0!</v>
      </c>
      <c r="Z1925" s="104" t="e">
        <f t="shared" si="429"/>
        <v>#DIV/0!</v>
      </c>
      <c r="AA1925" s="737"/>
      <c r="AB1925" s="445"/>
      <c r="AC1925" s="747" t="e">
        <f>VLOOKUP(C1925,'ประวัติงานตี+รีด'!$A$2:W505819,20,FALSE)</f>
        <v>#N/A</v>
      </c>
      <c r="AD1925" s="302"/>
      <c r="AE1925" s="302"/>
      <c r="AF1925" s="270" t="e">
        <f t="shared" si="430"/>
        <v>#DIV/0!</v>
      </c>
      <c r="AG1925" s="270" t="e">
        <f t="shared" si="431"/>
        <v>#DIV/0!</v>
      </c>
      <c r="AH1925" s="366" t="e">
        <f>VLOOKUP(C1925,'ประวัติงานตี+รีด'!$A$2:W505821,4,FALSE)</f>
        <v>#N/A</v>
      </c>
      <c r="AI1925" s="256"/>
      <c r="AJ1925" s="257"/>
      <c r="AK1925" s="217"/>
      <c r="AL1925" s="200"/>
      <c r="AM1925" s="688">
        <f t="shared" si="432"/>
        <v>0</v>
      </c>
      <c r="EJ1925" s="288">
        <f t="shared" si="433"/>
        <v>0</v>
      </c>
    </row>
    <row r="1926" spans="2:140">
      <c r="AJ1926" s="770"/>
    </row>
    <row r="1927" spans="2:140">
      <c r="H1927" s="65"/>
      <c r="I1927" s="282"/>
      <c r="K1927" s="67"/>
      <c r="AQ1927" s="430"/>
    </row>
    <row r="1928" spans="2:140">
      <c r="E1928" s="214"/>
      <c r="I1928" s="67"/>
      <c r="AQ1928" s="430"/>
      <c r="BU1928" s="767"/>
    </row>
    <row r="1930" spans="2:140">
      <c r="K1930" s="66"/>
    </row>
    <row r="1936" spans="2:140">
      <c r="AE1936" s="211" t="s">
        <v>4732</v>
      </c>
    </row>
    <row r="1027703" spans="24:24">
      <c r="X1027703" s="101" t="s">
        <v>1393</v>
      </c>
    </row>
    <row r="1042628" spans="22:22">
      <c r="V1042628" s="179" t="s">
        <v>1393</v>
      </c>
    </row>
    <row r="1048574" spans="7:7">
      <c r="G1048574" s="179" t="s">
        <v>1393</v>
      </c>
    </row>
  </sheetData>
  <sheetProtection formatCells="0" insertColumns="0" insertRows="0" deleteColumns="0" deleteRows="0" sort="0" autoFilter="0" pivotTables="0"/>
  <autoFilter ref="B3:AM1925" xr:uid="{00000000-0001-0000-0700-000000000000}">
    <filterColumn colId="4">
      <filters>
        <filter val="JBF-30B-2"/>
      </filters>
    </filterColumn>
  </autoFilter>
  <mergeCells count="25">
    <mergeCell ref="AM2:AM3"/>
    <mergeCell ref="AI2:AJ2"/>
    <mergeCell ref="AL2:AL3"/>
    <mergeCell ref="J2:J3"/>
    <mergeCell ref="B2:B3"/>
    <mergeCell ref="D2:D3"/>
    <mergeCell ref="I2:I3"/>
    <mergeCell ref="H2:H3"/>
    <mergeCell ref="AC2:AC3"/>
    <mergeCell ref="A2:A3"/>
    <mergeCell ref="W2:W3"/>
    <mergeCell ref="F2:F3"/>
    <mergeCell ref="AK2:AK3"/>
    <mergeCell ref="AD2:AD3"/>
    <mergeCell ref="R2:R3"/>
    <mergeCell ref="AA2:AA3"/>
    <mergeCell ref="U2:U3"/>
    <mergeCell ref="AE2:AE3"/>
    <mergeCell ref="L2:L3"/>
    <mergeCell ref="M2:M3"/>
    <mergeCell ref="N2:N3"/>
    <mergeCell ref="AF2:AF3"/>
    <mergeCell ref="AG2:AG3"/>
    <mergeCell ref="C2:C3"/>
    <mergeCell ref="E2:E3"/>
  </mergeCells>
  <phoneticPr fontId="46" type="noConversion"/>
  <conditionalFormatting sqref="B1:B2 B4:B1048576">
    <cfRule type="containsText" dxfId="21" priority="17" operator="containsText" text="M">
      <formula>NOT(ISERROR(SEARCH("M",B1)))</formula>
    </cfRule>
  </conditionalFormatting>
  <conditionalFormatting sqref="B1:B1048576">
    <cfRule type="duplicateValues" dxfId="20" priority="11"/>
  </conditionalFormatting>
  <conditionalFormatting sqref="B4:B1048576 B1:B2">
    <cfRule type="containsText" dxfId="19" priority="16" operator="containsText" text="PB">
      <formula>NOT(ISERROR(SEARCH("PB",B1)))</formula>
    </cfRule>
  </conditionalFormatting>
  <conditionalFormatting sqref="B4:AB1926 B1927:G1927 K1927:AB1928 B1928:C1928 E1928:F1928 B1929:AB1929 B1930:H1930 K1930:AB1930 B1931:AB1932 B1933:I1934 K1933:AB1934 B1935:AB100000">
    <cfRule type="expression" dxfId="18" priority="2">
      <formula>$AB4="รอชุบ"</formula>
    </cfRule>
    <cfRule type="expression" dxfId="17" priority="3">
      <formula>$AB4="รอรีด"</formula>
    </cfRule>
  </conditionalFormatting>
  <conditionalFormatting sqref="B4:AB1926 B1927:G1927 K1927:AB1928 B1928:C1928 E1928:F1928 B1929:AB1929 B1930:H1930 K1930:AB1930 B1931:AB1932 B1933:I1934 K1933:AB1934 B1935:AB1048576">
    <cfRule type="expression" dxfId="16" priority="5">
      <formula>$AB4="หมดรุ่น"</formula>
    </cfRule>
    <cfRule type="expression" dxfId="15" priority="6">
      <formula>$AB4="ค้างผลิต"</formula>
    </cfRule>
    <cfRule type="expression" dxfId="14" priority="7">
      <formula>$AB4="ยกเลิก"</formula>
    </cfRule>
    <cfRule type="expression" dxfId="13" priority="8">
      <formula>$AB4="ผลิตอยู่"</formula>
    </cfRule>
  </conditionalFormatting>
  <conditionalFormatting sqref="H1927:J1927">
    <cfRule type="expression" dxfId="12" priority="85">
      <formula>$AB1928="รอชุบ"</formula>
    </cfRule>
    <cfRule type="expression" dxfId="11" priority="86">
      <formula>$AB1928="รอรีด"</formula>
    </cfRule>
    <cfRule type="expression" dxfId="10" priority="91">
      <formula>$AB1928="หมดรุ่น"</formula>
    </cfRule>
    <cfRule type="expression" dxfId="9" priority="92">
      <formula>$AB1928="ค้างผลิต"</formula>
    </cfRule>
    <cfRule type="expression" dxfId="8" priority="93">
      <formula>$AB1928="ยกเลิก"</formula>
    </cfRule>
    <cfRule type="expression" dxfId="7" priority="94">
      <formula>$AB1928="ผลิตอยู่"</formula>
    </cfRule>
  </conditionalFormatting>
  <conditionalFormatting sqref="J1933">
    <cfRule type="expression" dxfId="6" priority="72">
      <formula>$AB1934="รอชุบ"</formula>
    </cfRule>
    <cfRule type="expression" dxfId="5" priority="73">
      <formula>$AB1934="รอรีด"</formula>
    </cfRule>
    <cfRule type="expression" dxfId="4" priority="78">
      <formula>$AB1934="หมดรุ่น"</formula>
    </cfRule>
    <cfRule type="expression" dxfId="3" priority="79">
      <formula>$AB1934="ค้างผลิต"</formula>
    </cfRule>
    <cfRule type="expression" dxfId="2" priority="80">
      <formula>$AB1934="ยกเลิก"</formula>
    </cfRule>
    <cfRule type="expression" dxfId="1" priority="81">
      <formula>$AB1934="ผลิตอยู่"</formula>
    </cfRule>
  </conditionalFormatting>
  <conditionalFormatting sqref="U1143:X1144">
    <cfRule type="expression" dxfId="0" priority="1">
      <formula>$AB1143="รอเข้าเตา HA"</formula>
    </cfRule>
  </conditionalFormatting>
  <dataValidations count="1">
    <dataValidation type="list" allowBlank="1" showInputMessage="1" showErrorMessage="1" sqref="AB1:AB1048576" xr:uid="{7D35AF12-7712-423D-BEBB-A91BFEBBE576}">
      <formula1>$AD$1:$AI$1</formula1>
    </dataValidation>
  </dataValidations>
  <pageMargins left="0.11811023622047245" right="7.874015748031496E-2" top="0.43307086614173229" bottom="3.937007874015748E-2" header="0.31496062992125984" footer="0.31496062992125984"/>
  <pageSetup paperSize="9" scale="6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ขอตัวอย่าง</vt:lpstr>
      <vt:lpstr>ประวัติงานตี+รีด</vt:lpstr>
      <vt:lpstr>เปลี่ยนอะไหล่ B. </vt:lpstr>
      <vt:lpstr>แผนงาน</vt:lpstr>
      <vt:lpstr>ขอตัวอย่าง!Print_Area</vt:lpstr>
      <vt:lpstr>แผนงาน!Print_Area</vt:lpstr>
      <vt:lpstr>แผนงาน!Print_Titles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Choon</dc:creator>
  <cp:lastModifiedBy>PLAN</cp:lastModifiedBy>
  <cp:lastPrinted>2025-10-06T02:59:25Z</cp:lastPrinted>
  <dcterms:created xsi:type="dcterms:W3CDTF">2018-07-09T03:39:05Z</dcterms:created>
  <dcterms:modified xsi:type="dcterms:W3CDTF">2025-10-06T04:06:52Z</dcterms:modified>
</cp:coreProperties>
</file>